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E:\Study\Microsoft Excel\"/>
    </mc:Choice>
  </mc:AlternateContent>
  <xr:revisionPtr revIDLastSave="0" documentId="13_ncr:1_{890614C6-F842-4BB5-9F32-AC729573BEBD}" xr6:coauthVersionLast="47" xr6:coauthVersionMax="47" xr10:uidLastSave="{00000000-0000-0000-0000-000000000000}"/>
  <bookViews>
    <workbookView xWindow="-108" yWindow="-108" windowWidth="23256" windowHeight="12456" tabRatio="445" activeTab="4" xr2:uid="{00000000-000D-0000-FFFF-FFFF00000000}"/>
  </bookViews>
  <sheets>
    <sheet name="Dataset" sheetId="1" r:id="rId1"/>
    <sheet name="Income Source" sheetId="2" r:id="rId2"/>
    <sheet name="Sheet1" sheetId="12" state="hidden" r:id="rId3"/>
    <sheet name="Graphically" sheetId="7" r:id="rId4"/>
    <sheet name="Sales Process" sheetId="8" r:id="rId5"/>
    <sheet name="Projects Status" sheetId="10" r:id="rId6"/>
    <sheet name="Pivottables" sheetId="11" r:id="rId7"/>
  </sheets>
  <definedNames>
    <definedName name="_xlnm._FilterDatabase" localSheetId="0" hidden="1">Dataset!$AC$1:$AF$1</definedName>
    <definedName name="_xlnm._FilterDatabase" localSheetId="6" hidden="1">Pivottables!$J$71:$L$77</definedName>
    <definedName name="Slicer_Year">#N/A</definedName>
    <definedName name="Slicer_Year1">#N/A</definedName>
    <definedName name="Slicer_Year2">#N/A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8" i="11" l="1"/>
  <c r="P109" i="11"/>
  <c r="P107" i="11"/>
  <c r="N88" i="11"/>
  <c r="R101" i="11"/>
  <c r="R94" i="11"/>
  <c r="R87" i="11"/>
  <c r="R100" i="11"/>
  <c r="R93" i="11"/>
  <c r="R86" i="11"/>
  <c r="Q101" i="11"/>
  <c r="Q100" i="11"/>
  <c r="Q93" i="11"/>
  <c r="P101" i="11"/>
  <c r="P100" i="11"/>
  <c r="P93" i="11"/>
  <c r="Q94" i="11"/>
  <c r="Q86" i="11"/>
  <c r="P94" i="11"/>
  <c r="S101" i="11"/>
  <c r="S100" i="11"/>
  <c r="S94" i="11"/>
  <c r="S93" i="11"/>
  <c r="S87" i="11"/>
  <c r="S86" i="11"/>
  <c r="K65" i="11"/>
  <c r="I63" i="11"/>
  <c r="J65" i="11"/>
  <c r="J64" i="11"/>
  <c r="P87" i="11"/>
  <c r="Q87" i="11"/>
  <c r="P86" i="11"/>
  <c r="Z63" i="11"/>
  <c r="AA63" i="11" s="1"/>
  <c r="H63" i="11"/>
  <c r="K64" i="11"/>
  <c r="J66" i="11"/>
  <c r="K66" i="11"/>
  <c r="J67" i="11"/>
  <c r="K67" i="11"/>
  <c r="J68" i="11"/>
  <c r="K68" i="11"/>
  <c r="K63" i="11"/>
  <c r="J63" i="11"/>
  <c r="H64" i="11"/>
  <c r="I64" i="11"/>
  <c r="H65" i="11"/>
  <c r="I65" i="11"/>
  <c r="H66" i="11"/>
  <c r="I66" i="11"/>
  <c r="H67" i="11"/>
  <c r="I67" i="11"/>
  <c r="H68" i="11"/>
  <c r="I68" i="11"/>
  <c r="V52" i="11"/>
  <c r="W52" i="11"/>
  <c r="X52" i="11"/>
  <c r="Y52" i="11"/>
  <c r="X53" i="11"/>
  <c r="Y53" i="11"/>
  <c r="X54" i="11"/>
  <c r="Y54" i="11"/>
  <c r="X55" i="11"/>
  <c r="Y55" i="11"/>
  <c r="X56" i="11"/>
  <c r="Y56" i="11"/>
  <c r="X57" i="11"/>
  <c r="Y57" i="11"/>
  <c r="V53" i="11"/>
  <c r="W53" i="11"/>
  <c r="V54" i="11"/>
  <c r="W54" i="11"/>
  <c r="V55" i="11"/>
  <c r="W55" i="11"/>
  <c r="V56" i="11"/>
  <c r="W56" i="11"/>
  <c r="V57" i="11"/>
  <c r="W57" i="11"/>
  <c r="I54" i="11"/>
  <c r="I55" i="11"/>
  <c r="I56" i="11"/>
  <c r="I57" i="11"/>
  <c r="I58" i="11"/>
  <c r="I53" i="11"/>
  <c r="H58" i="11"/>
  <c r="H54" i="11"/>
  <c r="H55" i="11"/>
  <c r="H56" i="11"/>
  <c r="H57" i="11"/>
  <c r="H53" i="11"/>
  <c r="P44" i="11"/>
  <c r="O44" i="11"/>
  <c r="P43" i="11"/>
  <c r="O43" i="11"/>
  <c r="P42" i="11"/>
  <c r="O42" i="11"/>
  <c r="P41" i="11"/>
  <c r="O41" i="11"/>
  <c r="P40" i="11"/>
  <c r="O40" i="11"/>
  <c r="P39" i="11"/>
  <c r="O39" i="11"/>
  <c r="P38" i="11"/>
  <c r="O38" i="11"/>
  <c r="P37" i="11"/>
  <c r="O37" i="11"/>
  <c r="P36" i="11"/>
  <c r="O36" i="11"/>
  <c r="P35" i="11"/>
  <c r="O35" i="11"/>
  <c r="P34" i="11"/>
  <c r="O34" i="11"/>
  <c r="P33" i="11"/>
  <c r="O33" i="11"/>
  <c r="P32" i="11"/>
  <c r="O32" i="11"/>
  <c r="P31" i="11"/>
  <c r="O31" i="11"/>
  <c r="I31" i="11"/>
  <c r="H31" i="11"/>
  <c r="P30" i="11"/>
  <c r="O30" i="11"/>
  <c r="I30" i="11"/>
  <c r="H30" i="11"/>
  <c r="P29" i="11"/>
  <c r="O29" i="11"/>
  <c r="AI28" i="11"/>
  <c r="AH28" i="11"/>
  <c r="P28" i="11"/>
  <c r="O28" i="11"/>
  <c r="AI27" i="11"/>
  <c r="AH27" i="11"/>
  <c r="P27" i="11"/>
  <c r="O27" i="11"/>
  <c r="P26" i="11"/>
  <c r="O26" i="11"/>
  <c r="P25" i="11"/>
  <c r="O25" i="11"/>
  <c r="P24" i="11"/>
  <c r="O24" i="11"/>
  <c r="O12" i="11"/>
  <c r="N12" i="11"/>
  <c r="K12" i="11"/>
  <c r="O11" i="11"/>
  <c r="N11" i="11"/>
  <c r="K11" i="11"/>
  <c r="O10" i="11"/>
  <c r="N10" i="11"/>
  <c r="K10" i="11"/>
  <c r="O9" i="11"/>
  <c r="N9" i="11"/>
  <c r="K9" i="11"/>
  <c r="O8" i="11"/>
  <c r="N8" i="11"/>
  <c r="K8" i="11"/>
  <c r="AA7" i="11"/>
  <c r="O7" i="11"/>
  <c r="N7" i="11"/>
  <c r="K7" i="11"/>
  <c r="D85" i="11"/>
  <c r="AD54" i="11"/>
  <c r="E53" i="11"/>
  <c r="L63" i="11"/>
  <c r="N54" i="11"/>
  <c r="O115" i="11"/>
  <c r="AH7" i="11"/>
  <c r="T7" i="11"/>
  <c r="P110" i="11" l="1"/>
  <c r="E85" i="11"/>
  <c r="E95" i="11"/>
  <c r="D89" i="11"/>
  <c r="Z64" i="11"/>
  <c r="Y64" i="11"/>
  <c r="X64" i="11"/>
  <c r="W64" i="11"/>
  <c r="Q55" i="11"/>
  <c r="M54" i="11"/>
  <c r="P55" i="11" s="1"/>
  <c r="M12" i="11"/>
  <c r="L12" i="11"/>
  <c r="M7" i="11"/>
  <c r="M10" i="11"/>
  <c r="M8" i="11"/>
  <c r="M11" i="11"/>
  <c r="U7" i="11"/>
  <c r="L9" i="11"/>
  <c r="L11" i="11"/>
  <c r="L10" i="11"/>
  <c r="M9" i="11"/>
  <c r="L7" i="11"/>
  <c r="L8" i="11"/>
  <c r="E94" i="11" l="1"/>
  <c r="E89" i="11"/>
</calcChain>
</file>

<file path=xl/sharedStrings.xml><?xml version="1.0" encoding="utf-8"?>
<sst xmlns="http://schemas.openxmlformats.org/spreadsheetml/2006/main" count="28830" uniqueCount="120">
  <si>
    <t>Jan</t>
  </si>
  <si>
    <t>Feb</t>
  </si>
  <si>
    <t>Mar</t>
  </si>
  <si>
    <t>Apr</t>
  </si>
  <si>
    <t>May</t>
  </si>
  <si>
    <t>Jun</t>
  </si>
  <si>
    <t>Jul</t>
  </si>
  <si>
    <t>Aug</t>
  </si>
  <si>
    <t>Sep</t>
  </si>
  <si>
    <t>Oct</t>
  </si>
  <si>
    <t>Nov</t>
  </si>
  <si>
    <t>Dec</t>
  </si>
  <si>
    <t>Usage fees</t>
  </si>
  <si>
    <t>Renting</t>
  </si>
  <si>
    <t>Licensing</t>
  </si>
  <si>
    <t>Advertising</t>
  </si>
  <si>
    <t>Year</t>
  </si>
  <si>
    <t>Month</t>
  </si>
  <si>
    <t>Income sources</t>
  </si>
  <si>
    <t>Income Breakdowns</t>
  </si>
  <si>
    <t>Counts</t>
  </si>
  <si>
    <t>Income</t>
  </si>
  <si>
    <t>Target Income</t>
  </si>
  <si>
    <t>Youtube Channel</t>
  </si>
  <si>
    <t>Google Ad</t>
  </si>
  <si>
    <t>Company Website</t>
  </si>
  <si>
    <t>Facebook Page</t>
  </si>
  <si>
    <t>Television Ad</t>
  </si>
  <si>
    <t xml:space="preserve">New </t>
  </si>
  <si>
    <t>Renewal</t>
  </si>
  <si>
    <t>Prime</t>
  </si>
  <si>
    <t>Premium</t>
  </si>
  <si>
    <t>Asset sale</t>
  </si>
  <si>
    <t>Offices</t>
  </si>
  <si>
    <t>Lands</t>
  </si>
  <si>
    <t>Equipments</t>
  </si>
  <si>
    <t>Software Metered License</t>
  </si>
  <si>
    <t>Floating License</t>
  </si>
  <si>
    <t>Subscription</t>
  </si>
  <si>
    <t>operating profit</t>
  </si>
  <si>
    <t>B2B</t>
  </si>
  <si>
    <t>Marketing Strategies</t>
  </si>
  <si>
    <t>B2C</t>
  </si>
  <si>
    <t>Country</t>
  </si>
  <si>
    <t>Amount</t>
  </si>
  <si>
    <t>Target</t>
  </si>
  <si>
    <t>Egypt</t>
  </si>
  <si>
    <t>USA</t>
  </si>
  <si>
    <t>Russia</t>
  </si>
  <si>
    <t>United Kingdom</t>
  </si>
  <si>
    <t>Brazil</t>
  </si>
  <si>
    <t>Canada</t>
  </si>
  <si>
    <t>Order Number</t>
  </si>
  <si>
    <t>POS</t>
  </si>
  <si>
    <t>Payment Method</t>
  </si>
  <si>
    <t>Assembly Stage</t>
  </si>
  <si>
    <t>Registration Status</t>
  </si>
  <si>
    <t>Sale Status</t>
  </si>
  <si>
    <t>Delivery Type</t>
  </si>
  <si>
    <t>AD01-9361</t>
  </si>
  <si>
    <t>Website</t>
  </si>
  <si>
    <t>Credit Card</t>
  </si>
  <si>
    <t>Order assembled</t>
  </si>
  <si>
    <t>Register Customer info</t>
  </si>
  <si>
    <t>Paid</t>
  </si>
  <si>
    <t>Shipment</t>
  </si>
  <si>
    <t>AD01-9362</t>
  </si>
  <si>
    <t>Download</t>
  </si>
  <si>
    <t>AD01-9364</t>
  </si>
  <si>
    <t>AD01-9363</t>
  </si>
  <si>
    <t>AD01-9365</t>
  </si>
  <si>
    <t>Non-Registered Customer info</t>
  </si>
  <si>
    <t>Branches</t>
  </si>
  <si>
    <t>Refunded</t>
  </si>
  <si>
    <t>Cash on Delivery</t>
  </si>
  <si>
    <t>Cancelld</t>
  </si>
  <si>
    <t xml:space="preserve">Branch </t>
  </si>
  <si>
    <t>Row Labels</t>
  </si>
  <si>
    <t>Grand Total</t>
  </si>
  <si>
    <t>Sum of Income</t>
  </si>
  <si>
    <t>Sum of Income2</t>
  </si>
  <si>
    <t>X</t>
  </si>
  <si>
    <t>Y</t>
  </si>
  <si>
    <t xml:space="preserve"> </t>
  </si>
  <si>
    <t>Max</t>
  </si>
  <si>
    <t>Without Max</t>
  </si>
  <si>
    <t>Sum of Target Income</t>
  </si>
  <si>
    <t>Sum of Counts</t>
  </si>
  <si>
    <t>Sum of Counts2</t>
  </si>
  <si>
    <t>Count %</t>
  </si>
  <si>
    <t xml:space="preserve">Count </t>
  </si>
  <si>
    <t>Ave. Income by Month</t>
  </si>
  <si>
    <t>Sum of operating profit</t>
  </si>
  <si>
    <t>Sum of Amount</t>
  </si>
  <si>
    <t>Sum of Amount2</t>
  </si>
  <si>
    <t>Geographically</t>
  </si>
  <si>
    <t>Total Sales</t>
  </si>
  <si>
    <t>Sum of Target</t>
  </si>
  <si>
    <t>Remaining Percentage</t>
  </si>
  <si>
    <t>Actual</t>
  </si>
  <si>
    <t>Highest Country</t>
  </si>
  <si>
    <t xml:space="preserve">Non Highest </t>
  </si>
  <si>
    <t>Payroll Tax</t>
  </si>
  <si>
    <t>Property Tax</t>
  </si>
  <si>
    <t>Excise Tax</t>
  </si>
  <si>
    <t>Total Taxes</t>
  </si>
  <si>
    <t>S</t>
  </si>
  <si>
    <t>Sales Process</t>
  </si>
  <si>
    <t>Label</t>
  </si>
  <si>
    <t>Count of POS</t>
  </si>
  <si>
    <t>Count of Payment Method</t>
  </si>
  <si>
    <t>Count of Registration Status</t>
  </si>
  <si>
    <t>Line</t>
  </si>
  <si>
    <t>Empty Circule</t>
  </si>
  <si>
    <t>Circule</t>
  </si>
  <si>
    <t>Count</t>
  </si>
  <si>
    <t xml:space="preserve">Grand Total </t>
  </si>
  <si>
    <t>Count of Delivery Type</t>
  </si>
  <si>
    <t>Count of Sale Status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</si>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</sst>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_(* #,##0.00_);_(* \(#,##0.00\);_(* &quot;-&quot;??_);_(@_)"/>
    <numFmt numFmtId="165" formatCode="_(* #,##0_);_(* \(#,##0\);_(* &quot;-&quot;??_);_(@_)"/>
    <numFmt numFmtId="166" formatCode="_-[$$-409]* #,##0_ ;_-[$$-409]* \-#,##0\ ;_-[$$-409]* &quot;-&quot;??_ ;_-@_ "/>
    <numFmt numFmtId="167" formatCode="0.0%"/>
  </numFmts>
  <fonts count="28" x14ac:knownFonts="1">
    <font>
      <sz val="11"/>
      <color theme="1"/>
      <name val="Calibri"/>
      <family val="2"/>
      <scheme val="minor"/>
    </font>
    <font>
      <sz val="11"/>
      <color theme="1"/>
      <name val="Calibri"/>
      <family val="2"/>
      <scheme val="minor"/>
    </font>
    <font>
      <b/>
      <sz val="11"/>
      <color theme="0"/>
      <name val="Arial"/>
      <family val="2"/>
    </font>
    <font>
      <sz val="8"/>
      <name val="Calibri"/>
      <family val="2"/>
      <scheme val="minor"/>
    </font>
    <font>
      <sz val="11"/>
      <color theme="0"/>
      <name val="Arial"/>
      <family val="2"/>
    </font>
    <font>
      <sz val="11"/>
      <color theme="1"/>
      <name val="Arial"/>
      <family val="2"/>
    </font>
    <font>
      <sz val="11"/>
      <color theme="6" tint="-0.249977111117893"/>
      <name val="Arial"/>
      <family val="2"/>
    </font>
    <font>
      <sz val="11"/>
      <color theme="1" tint="0.34998626667073579"/>
      <name val="Calibri"/>
      <family val="2"/>
      <scheme val="minor"/>
    </font>
    <font>
      <sz val="11"/>
      <color theme="1" tint="0.34998626667073579"/>
      <name val="Arial"/>
      <family val="2"/>
    </font>
    <font>
      <b/>
      <sz val="11"/>
      <color theme="2"/>
      <name val="Arial"/>
      <family val="2"/>
    </font>
    <font>
      <sz val="11"/>
      <color rgb="FFFF0000"/>
      <name val="Calibri"/>
      <family val="2"/>
      <scheme val="minor"/>
    </font>
    <font>
      <sz val="11"/>
      <color theme="2"/>
      <name val="Arial"/>
      <family val="2"/>
    </font>
    <font>
      <sz val="11"/>
      <color theme="1"/>
      <name val="Arial"/>
      <family val="2"/>
    </font>
    <font>
      <sz val="11"/>
      <color theme="1" tint="0.34998626667073579"/>
      <name val="Arial"/>
      <family val="2"/>
    </font>
    <font>
      <sz val="11"/>
      <color theme="0"/>
      <name val="Calibri"/>
      <family val="2"/>
      <scheme val="minor"/>
    </font>
    <font>
      <b/>
      <sz val="11"/>
      <color theme="0"/>
      <name val="Calibri"/>
      <family val="2"/>
      <scheme val="minor"/>
    </font>
    <font>
      <sz val="12"/>
      <color rgb="FFC240D8"/>
      <name val="Calibri"/>
      <family val="2"/>
      <scheme val="minor"/>
    </font>
    <font>
      <sz val="12"/>
      <color rgb="FF57097C"/>
      <name val="Calibri"/>
      <family val="2"/>
      <scheme val="minor"/>
    </font>
    <font>
      <sz val="12"/>
      <color rgb="FF0F11A7"/>
      <name val="Calibri"/>
      <family val="2"/>
      <scheme val="minor"/>
    </font>
    <font>
      <sz val="12"/>
      <color rgb="FF296EF6"/>
      <name val="Calibri"/>
      <family val="2"/>
      <scheme val="minor"/>
    </font>
    <font>
      <sz val="12"/>
      <color rgb="FF0070C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1"/>
      <color theme="1"/>
      <name val="Wingdings 2"/>
      <family val="1"/>
      <charset val="2"/>
    </font>
    <font>
      <shadow/>
      <sz val="11"/>
      <color theme="1"/>
      <name val="Tempus Sans ITC"/>
      <family val="5"/>
    </font>
    <font>
      <b/>
      <sz val="12"/>
      <color theme="1"/>
      <name val="Calibri"/>
      <family val="2"/>
      <scheme val="minor"/>
    </font>
    <font>
      <sz val="11"/>
      <color theme="1"/>
      <name val="Calibri Light"/>
      <family val="2"/>
      <scheme val="major"/>
    </font>
  </fonts>
  <fills count="14">
    <fill>
      <patternFill patternType="none"/>
    </fill>
    <fill>
      <patternFill patternType="gray125"/>
    </fill>
    <fill>
      <patternFill patternType="solid">
        <fgColor rgb="FF5A2BCB"/>
        <bgColor indexed="64"/>
      </patternFill>
    </fill>
    <fill>
      <patternFill patternType="solid">
        <fgColor theme="1" tint="4.9989318521683403E-2"/>
        <bgColor indexed="64"/>
      </patternFill>
    </fill>
    <fill>
      <patternFill patternType="solid">
        <fgColor rgb="FFCC0E62"/>
        <bgColor indexed="64"/>
      </patternFill>
    </fill>
    <fill>
      <patternFill patternType="solid">
        <fgColor theme="4"/>
        <bgColor theme="4"/>
      </patternFill>
    </fill>
    <fill>
      <patternFill patternType="solid">
        <fgColor theme="2" tint="-0.89999084444715716"/>
        <bgColor indexed="64"/>
      </patternFill>
    </fill>
    <fill>
      <patternFill patternType="solid">
        <fgColor theme="4" tint="0.39997558519241921"/>
        <bgColor indexed="64"/>
      </patternFill>
    </fill>
    <fill>
      <patternFill patternType="solid">
        <fgColor rgb="FF8989BC"/>
        <bgColor indexed="64"/>
      </patternFill>
    </fill>
    <fill>
      <patternFill patternType="solid">
        <fgColor rgb="FF252253"/>
        <bgColor indexed="64"/>
      </patternFill>
    </fill>
    <fill>
      <patternFill patternType="solid">
        <fgColor theme="0"/>
        <bgColor indexed="64"/>
      </patternFill>
    </fill>
    <fill>
      <patternFill patternType="solid">
        <fgColor rgb="FF7030A0"/>
        <bgColor indexed="64"/>
      </patternFill>
    </fill>
    <fill>
      <patternFill patternType="solid">
        <fgColor rgb="FFFFFF00"/>
        <bgColor indexed="64"/>
      </patternFill>
    </fill>
    <fill>
      <patternFill patternType="solid">
        <fgColor rgb="FFA5A5A5"/>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5" tint="0.79998168889431442"/>
      </top>
      <bottom style="thin">
        <color theme="5" tint="0.79998168889431442"/>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5" fillId="13" borderId="16" applyNumberFormat="0" applyAlignment="0" applyProtection="0"/>
  </cellStyleXfs>
  <cellXfs count="105">
    <xf numFmtId="0" fontId="0" fillId="0" borderId="0" xfId="0"/>
    <xf numFmtId="0" fontId="0" fillId="0" borderId="0" xfId="0" applyAlignment="1">
      <alignment horizontal="center" vertical="center"/>
    </xf>
    <xf numFmtId="0" fontId="0" fillId="0" borderId="0" xfId="0" applyAlignment="1">
      <alignment horizontal="left"/>
    </xf>
    <xf numFmtId="165" fontId="0" fillId="0" borderId="0" xfId="0" applyNumberFormat="1"/>
    <xf numFmtId="165" fontId="0" fillId="0" borderId="0" xfId="0" applyNumberFormat="1" applyAlignment="1">
      <alignment horizontal="center" vertical="center"/>
    </xf>
    <xf numFmtId="0" fontId="0" fillId="0" borderId="0" xfId="0" applyAlignment="1">
      <alignment horizontal="left" vertical="center"/>
    </xf>
    <xf numFmtId="165" fontId="0" fillId="0" borderId="0" xfId="1" applyNumberFormat="1" applyFont="1" applyFill="1" applyBorder="1" applyAlignment="1">
      <alignment horizontal="center" vertical="center"/>
    </xf>
    <xf numFmtId="165" fontId="0" fillId="0" borderId="0" xfId="1" applyNumberFormat="1" applyFont="1" applyFill="1" applyBorder="1"/>
    <xf numFmtId="0" fontId="2" fillId="2" borderId="0" xfId="0" applyFont="1" applyFill="1" applyAlignment="1">
      <alignment horizontal="center" vertical="center"/>
    </xf>
    <xf numFmtId="0" fontId="0" fillId="3" borderId="0" xfId="0" applyFill="1"/>
    <xf numFmtId="0" fontId="4" fillId="4" borderId="0" xfId="0" applyFont="1" applyFill="1" applyAlignment="1">
      <alignment horizontal="center" vertical="center"/>
    </xf>
    <xf numFmtId="0" fontId="2" fillId="4" borderId="0" xfId="0" applyFont="1" applyFill="1" applyAlignment="1">
      <alignment horizontal="center" vertical="center"/>
    </xf>
    <xf numFmtId="0" fontId="5" fillId="0" borderId="0" xfId="0" applyFont="1" applyAlignment="1">
      <alignment horizontal="center" vertical="center"/>
    </xf>
    <xf numFmtId="1" fontId="6" fillId="0" borderId="0" xfId="0" applyNumberFormat="1" applyFont="1" applyAlignment="1">
      <alignment horizontal="center" vertical="center"/>
    </xf>
    <xf numFmtId="1" fontId="5" fillId="0" borderId="0" xfId="0" applyNumberFormat="1" applyFont="1" applyAlignment="1">
      <alignment horizontal="center" vertical="center"/>
    </xf>
    <xf numFmtId="0" fontId="4" fillId="5" borderId="0" xfId="0" applyFont="1" applyFill="1" applyAlignment="1">
      <alignment horizontal="center" vertical="center"/>
    </xf>
    <xf numFmtId="0" fontId="7" fillId="0" borderId="0" xfId="0" applyFont="1"/>
    <xf numFmtId="0" fontId="8" fillId="0" borderId="0" xfId="0" applyFont="1" applyAlignment="1">
      <alignment horizontal="left" vertical="center"/>
    </xf>
    <xf numFmtId="0" fontId="9" fillId="6" borderId="0" xfId="0" applyFont="1" applyFill="1" applyAlignment="1">
      <alignment horizontal="center" vertical="center"/>
    </xf>
    <xf numFmtId="0" fontId="7" fillId="0" borderId="0" xfId="0" applyFont="1" applyAlignment="1">
      <alignment horizontal="center"/>
    </xf>
    <xf numFmtId="164" fontId="9" fillId="6" borderId="0" xfId="1" applyFont="1" applyFill="1" applyAlignment="1">
      <alignment horizontal="center" vertical="center"/>
    </xf>
    <xf numFmtId="165" fontId="7" fillId="0" borderId="0" xfId="1" applyNumberFormat="1" applyFont="1"/>
    <xf numFmtId="164" fontId="11" fillId="6" borderId="0" xfId="1" applyFont="1" applyFill="1" applyAlignment="1">
      <alignment horizontal="center" vertical="center"/>
    </xf>
    <xf numFmtId="9" fontId="0" fillId="0" borderId="0" xfId="2" applyFont="1"/>
    <xf numFmtId="0" fontId="10" fillId="3" borderId="0" xfId="0" applyFont="1" applyFill="1"/>
    <xf numFmtId="0" fontId="12" fillId="0" borderId="0" xfId="0" applyFont="1"/>
    <xf numFmtId="10" fontId="13" fillId="0" borderId="0" xfId="0" applyNumberFormat="1" applyFont="1"/>
    <xf numFmtId="9" fontId="7" fillId="0" borderId="0" xfId="2" applyFont="1"/>
    <xf numFmtId="165" fontId="0" fillId="0" borderId="0" xfId="1" applyNumberFormat="1" applyFont="1"/>
    <xf numFmtId="10" fontId="0" fillId="0" borderId="0" xfId="2" applyNumberFormat="1" applyFont="1"/>
    <xf numFmtId="164" fontId="11" fillId="6" borderId="1" xfId="1" applyFont="1" applyFill="1" applyBorder="1" applyAlignment="1">
      <alignment horizontal="center" vertical="center"/>
    </xf>
    <xf numFmtId="165" fontId="0" fillId="0" borderId="2" xfId="1" applyNumberFormat="1" applyFont="1" applyBorder="1"/>
    <xf numFmtId="10" fontId="0" fillId="0" borderId="3" xfId="2" applyNumberFormat="1" applyFont="1" applyBorder="1"/>
    <xf numFmtId="164" fontId="11" fillId="6" borderId="4" xfId="1" applyFont="1" applyFill="1" applyBorder="1" applyAlignment="1">
      <alignment horizontal="center" vertical="center"/>
    </xf>
    <xf numFmtId="165" fontId="0" fillId="0" borderId="5" xfId="1" applyNumberFormat="1" applyFont="1" applyBorder="1"/>
    <xf numFmtId="10" fontId="0" fillId="0" borderId="6" xfId="2" applyNumberFormat="1" applyFont="1" applyBorder="1"/>
    <xf numFmtId="0" fontId="0" fillId="0" borderId="0" xfId="0" pivotButton="1"/>
    <xf numFmtId="10" fontId="0" fillId="0" borderId="0" xfId="0" applyNumberFormat="1"/>
    <xf numFmtId="0" fontId="0" fillId="7" borderId="0" xfId="0" applyFill="1"/>
    <xf numFmtId="1" fontId="0" fillId="0" borderId="0" xfId="0" applyNumberFormat="1"/>
    <xf numFmtId="0" fontId="14" fillId="7" borderId="0" xfId="0" applyFont="1" applyFill="1"/>
    <xf numFmtId="0" fontId="15" fillId="8" borderId="0" xfId="0" applyFont="1" applyFill="1" applyAlignment="1">
      <alignment horizontal="center" vertical="center"/>
    </xf>
    <xf numFmtId="166" fontId="0" fillId="0" borderId="7" xfId="3" applyNumberFormat="1" applyFont="1" applyBorder="1"/>
    <xf numFmtId="2" fontId="0" fillId="0" borderId="0" xfId="0" applyNumberFormat="1" applyAlignment="1">
      <alignment horizontal="center"/>
    </xf>
    <xf numFmtId="0" fontId="0" fillId="9" borderId="0" xfId="0" applyFill="1"/>
    <xf numFmtId="9" fontId="0" fillId="10" borderId="9" xfId="2" applyFont="1" applyFill="1" applyBorder="1" applyAlignment="1">
      <alignment horizontal="center"/>
    </xf>
    <xf numFmtId="9" fontId="0" fillId="10" borderId="0" xfId="2" applyFont="1" applyFill="1" applyBorder="1" applyAlignment="1">
      <alignment horizontal="center"/>
    </xf>
    <xf numFmtId="9" fontId="0" fillId="10" borderId="7" xfId="2" applyFont="1" applyFill="1" applyBorder="1" applyAlignment="1">
      <alignment horizontal="center"/>
    </xf>
    <xf numFmtId="0" fontId="0" fillId="10" borderId="8" xfId="0" applyFill="1" applyBorder="1" applyAlignment="1">
      <alignment horizontal="left"/>
    </xf>
    <xf numFmtId="0" fontId="0" fillId="10" borderId="11" xfId="0" applyFill="1" applyBorder="1" applyAlignment="1">
      <alignment horizontal="left"/>
    </xf>
    <xf numFmtId="0" fontId="0" fillId="10" borderId="13" xfId="0" applyFill="1" applyBorder="1" applyAlignment="1">
      <alignment horizontal="left"/>
    </xf>
    <xf numFmtId="0" fontId="0" fillId="0" borderId="8"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6" fontId="0" fillId="0" borderId="0" xfId="3" applyNumberFormat="1" applyFont="1" applyBorder="1"/>
    <xf numFmtId="0" fontId="16" fillId="0" borderId="8" xfId="0" applyFont="1" applyBorder="1" applyAlignment="1">
      <alignment horizontal="center"/>
    </xf>
    <xf numFmtId="0" fontId="17" fillId="0" borderId="10" xfId="0" applyFont="1" applyBorder="1" applyAlignment="1">
      <alignment horizontal="center"/>
    </xf>
    <xf numFmtId="0" fontId="18" fillId="0" borderId="8" xfId="0" applyFont="1" applyBorder="1" applyAlignment="1">
      <alignment horizontal="center"/>
    </xf>
    <xf numFmtId="0" fontId="19" fillId="0" borderId="10" xfId="0" applyFont="1" applyBorder="1" applyAlignment="1">
      <alignment horizontal="center"/>
    </xf>
    <xf numFmtId="0" fontId="16" fillId="0" borderId="11" xfId="0" applyFont="1" applyBorder="1" applyAlignment="1">
      <alignment horizontal="center"/>
    </xf>
    <xf numFmtId="0" fontId="17" fillId="0" borderId="12" xfId="0" applyFont="1" applyBorder="1" applyAlignment="1">
      <alignment horizontal="center"/>
    </xf>
    <xf numFmtId="0" fontId="18" fillId="0" borderId="11" xfId="0" applyFont="1" applyBorder="1" applyAlignment="1">
      <alignment horizontal="center"/>
    </xf>
    <xf numFmtId="0" fontId="19" fillId="0" borderId="12" xfId="0" applyFont="1" applyBorder="1" applyAlignment="1">
      <alignment horizontal="center"/>
    </xf>
    <xf numFmtId="0" fontId="20" fillId="0" borderId="12" xfId="0" applyFont="1" applyBorder="1" applyAlignment="1">
      <alignment horizontal="center"/>
    </xf>
    <xf numFmtId="0" fontId="16" fillId="0" borderId="13" xfId="0" applyFont="1" applyBorder="1" applyAlignment="1">
      <alignment horizontal="center"/>
    </xf>
    <xf numFmtId="0" fontId="17" fillId="0" borderId="14" xfId="0" applyFont="1" applyBorder="1" applyAlignment="1">
      <alignment horizontal="center"/>
    </xf>
    <xf numFmtId="0" fontId="18" fillId="0" borderId="13" xfId="0" applyFont="1" applyBorder="1" applyAlignment="1">
      <alignment horizontal="center"/>
    </xf>
    <xf numFmtId="0" fontId="19" fillId="0" borderId="14" xfId="0" applyFont="1" applyBorder="1" applyAlignment="1">
      <alignment horizontal="center"/>
    </xf>
    <xf numFmtId="166" fontId="0" fillId="10" borderId="10" xfId="1" applyNumberFormat="1" applyFont="1" applyFill="1" applyBorder="1"/>
    <xf numFmtId="166" fontId="0" fillId="10" borderId="12" xfId="1" applyNumberFormat="1" applyFont="1" applyFill="1" applyBorder="1"/>
    <xf numFmtId="166" fontId="0" fillId="10" borderId="14" xfId="1" applyNumberFormat="1" applyFont="1" applyFill="1" applyBorder="1"/>
    <xf numFmtId="166" fontId="0" fillId="0" borderId="0" xfId="0" applyNumberFormat="1" applyAlignment="1">
      <alignment horizontal="center"/>
    </xf>
    <xf numFmtId="167" fontId="0" fillId="0" borderId="7" xfId="2" applyNumberFormat="1" applyFont="1" applyBorder="1"/>
    <xf numFmtId="9" fontId="15" fillId="8" borderId="0" xfId="0" applyNumberFormat="1" applyFont="1" applyFill="1" applyAlignment="1">
      <alignment horizontal="center" vertical="center"/>
    </xf>
    <xf numFmtId="167" fontId="0" fillId="0" borderId="0" xfId="0" applyNumberFormat="1"/>
    <xf numFmtId="165" fontId="23" fillId="0" borderId="0" xfId="0" applyNumberFormat="1" applyFont="1" applyAlignment="1">
      <alignment horizontal="center" vertical="center"/>
    </xf>
    <xf numFmtId="0" fontId="15" fillId="11" borderId="0" xfId="0" applyFont="1" applyFill="1" applyAlignment="1">
      <alignment horizontal="center" vertical="center"/>
    </xf>
    <xf numFmtId="0" fontId="21" fillId="0" borderId="0" xfId="0" applyFont="1"/>
    <xf numFmtId="9" fontId="22" fillId="0" borderId="0" xfId="2" applyFont="1" applyAlignment="1">
      <alignment horizontal="center" vertical="center"/>
    </xf>
    <xf numFmtId="9" fontId="0" fillId="0" borderId="0" xfId="0" applyNumberFormat="1"/>
    <xf numFmtId="0" fontId="0" fillId="12" borderId="0" xfId="0" applyFill="1"/>
    <xf numFmtId="0" fontId="0" fillId="0" borderId="0" xfId="0" applyAlignment="1">
      <alignment horizontal="center"/>
    </xf>
    <xf numFmtId="0" fontId="24" fillId="0" borderId="0" xfId="0" applyFont="1"/>
    <xf numFmtId="0" fontId="25" fillId="0" borderId="0" xfId="0" applyFont="1" applyAlignment="1">
      <alignment horizontal="center" vertical="center"/>
    </xf>
    <xf numFmtId="0" fontId="26" fillId="0" borderId="0" xfId="0" applyFont="1"/>
    <xf numFmtId="0" fontId="27" fillId="0" borderId="0" xfId="0" applyFont="1" applyAlignment="1">
      <alignment horizontal="center" vertical="center"/>
    </xf>
    <xf numFmtId="0" fontId="0" fillId="0" borderId="15" xfId="0" applyBorder="1" applyAlignment="1">
      <alignment horizontal="left"/>
    </xf>
    <xf numFmtId="166" fontId="0" fillId="0" borderId="0" xfId="3" applyNumberFormat="1" applyFont="1"/>
    <xf numFmtId="0" fontId="15" fillId="13" borderId="16" xfId="4" applyAlignment="1">
      <alignment horizontal="center" vertical="center"/>
    </xf>
    <xf numFmtId="9" fontId="0" fillId="0" borderId="0" xfId="2" applyFont="1" applyAlignment="1">
      <alignment horizontal="center"/>
    </xf>
    <xf numFmtId="0" fontId="5" fillId="0" borderId="0" xfId="0" pivotButton="1" applyFont="1"/>
    <xf numFmtId="0" fontId="5" fillId="0" borderId="0" xfId="0" applyFont="1"/>
    <xf numFmtId="0" fontId="5" fillId="0" borderId="0" xfId="0" applyFont="1" applyAlignment="1">
      <alignment horizontal="left"/>
    </xf>
    <xf numFmtId="165" fontId="8" fillId="0" borderId="0" xfId="0" applyNumberFormat="1" applyFont="1" applyAlignment="1">
      <alignment vertical="center"/>
    </xf>
    <xf numFmtId="10" fontId="8" fillId="0" borderId="0" xfId="0" applyNumberFormat="1" applyFont="1" applyAlignment="1">
      <alignment vertical="center"/>
    </xf>
    <xf numFmtId="165" fontId="8" fillId="0" borderId="0" xfId="0" applyNumberFormat="1" applyFont="1"/>
    <xf numFmtId="10" fontId="8" fillId="0" borderId="0" xfId="0" applyNumberFormat="1" applyFont="1"/>
    <xf numFmtId="0" fontId="8" fillId="0" borderId="0" xfId="0" applyFont="1" applyAlignment="1">
      <alignment horizontal="left"/>
    </xf>
    <xf numFmtId="0" fontId="5" fillId="0" borderId="0" xfId="0" applyFont="1" applyAlignment="1">
      <alignment horizontal="left" indent="1"/>
    </xf>
    <xf numFmtId="10" fontId="0" fillId="0" borderId="0" xfId="0" applyNumberFormat="1" applyAlignment="1">
      <alignment horizontal="center" vertical="center"/>
    </xf>
    <xf numFmtId="0" fontId="0" fillId="7" borderId="0" xfId="0" applyFill="1" applyAlignment="1">
      <alignment horizontal="center" vertical="center"/>
    </xf>
    <xf numFmtId="0" fontId="0" fillId="0" borderId="0" xfId="0" applyNumberFormat="1"/>
  </cellXfs>
  <cellStyles count="5">
    <cellStyle name="Check Cell" xfId="4" builtinId="23"/>
    <cellStyle name="Comma" xfId="1" builtinId="3"/>
    <cellStyle name="Currency" xfId="3" builtinId="4"/>
    <cellStyle name="Normal" xfId="0" builtinId="0"/>
    <cellStyle name="Percent" xfId="2" builtinId="5"/>
  </cellStyles>
  <dxfs count="120">
    <dxf>
      <font>
        <b/>
      </font>
    </dxf>
    <dxf>
      <alignment vertical="center"/>
    </dxf>
    <dxf>
      <alignment horizontal="center"/>
    </dxf>
    <dxf>
      <numFmt numFmtId="165" formatCode="_(* #,##0_);_(* \(#,##0\);_(* &quot;-&quot;??_);_(@_)"/>
    </dxf>
    <dxf>
      <font>
        <sz val="16"/>
      </font>
    </dxf>
    <dxf>
      <alignment vertical="center"/>
    </dxf>
    <dxf>
      <alignment horizontal="cent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165" formatCode="_(* #,##0_);_(* \(#,##0\);_(* &quot;-&quot;??_);_(@_)"/>
    </dxf>
    <dxf>
      <font>
        <color theme="1" tint="0.34998626667073579"/>
      </font>
    </dxf>
    <dxf>
      <font>
        <color theme="1" tint="0.34998626667073579"/>
      </font>
    </dxf>
    <dxf>
      <font>
        <name val="Arial"/>
        <scheme val="none"/>
      </font>
    </dxf>
    <dxf>
      <font>
        <name val="Arial"/>
        <scheme val="none"/>
      </font>
    </dxf>
    <dxf>
      <font>
        <name val="Arial"/>
        <scheme val="none"/>
      </font>
    </dxf>
    <dxf>
      <font>
        <name val="Arial"/>
        <scheme val="none"/>
      </font>
    </dxf>
    <dxf>
      <font>
        <name val="Arial"/>
        <scheme val="none"/>
      </font>
    </dxf>
    <dxf>
      <numFmt numFmtId="14" formatCode="0.00%"/>
    </dxf>
    <dxf>
      <numFmt numFmtId="165" formatCode="_(* #,##0_);_(* \(#,##0\);_(* &quot;-&quot;??_);_(@_)"/>
    </dxf>
    <dxf>
      <font>
        <color theme="1" tint="0.34998626667073579"/>
      </font>
    </dxf>
    <dxf>
      <font>
        <color theme="1" tint="0.34998626667073579"/>
      </font>
    </dxf>
    <dxf>
      <font>
        <name val="Arial"/>
        <scheme val="none"/>
      </font>
    </dxf>
    <dxf>
      <font>
        <name val="Arial"/>
        <scheme val="none"/>
      </font>
    </dxf>
    <dxf>
      <font>
        <name val="Arial"/>
        <scheme val="none"/>
      </font>
    </dxf>
    <dxf>
      <font>
        <name val="Arial"/>
        <scheme val="none"/>
      </font>
    </dxf>
    <dxf>
      <alignment vertical="center"/>
    </dxf>
    <dxf>
      <alignment horizontal="cent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numFmt numFmtId="14" formatCode="0.00%"/>
    </dxf>
    <dxf>
      <font>
        <color theme="1" tint="0.34998626667073579"/>
      </font>
    </dxf>
    <dxf>
      <font>
        <color theme="1" tint="0.34998626667073579"/>
      </font>
    </dxf>
    <dxf>
      <font>
        <color theme="1" tint="0.34998626667073579"/>
      </font>
    </dxf>
    <dxf>
      <alignment vertic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2" formatCode="0.00"/>
    </dxf>
    <dxf>
      <alignment horizontal="center"/>
    </dxf>
    <dxf>
      <numFmt numFmtId="14" formatCode="0.00%"/>
    </dxf>
    <dxf>
      <numFmt numFmtId="165" formatCode="_(* #,##0_);_(* \(#,##0\);_(* &quot;-&quot;??_);_(@_)"/>
    </dxf>
    <dxf>
      <font>
        <color theme="1" tint="0.34998626667073579"/>
      </font>
    </dxf>
    <dxf>
      <font>
        <color theme="1" tint="0.34998626667073579"/>
      </font>
    </dxf>
    <dxf>
      <font>
        <name val="Arial"/>
        <scheme val="none"/>
      </font>
    </dxf>
    <dxf>
      <font>
        <name val="Arial"/>
        <scheme val="none"/>
      </font>
    </dxf>
    <dxf>
      <font>
        <name val="Arial"/>
        <scheme val="none"/>
      </font>
    </dxf>
    <dxf>
      <font>
        <name val="Arial"/>
        <scheme val="none"/>
      </font>
    </dxf>
    <dxf>
      <numFmt numFmtId="165" formatCode="_(* #,##0_);_(* \(#,##0\);_(* &quot;-&quot;??_);_(@_)"/>
    </dxf>
    <dxf>
      <font>
        <color theme="1" tint="0.34998626667073579"/>
      </font>
    </dxf>
    <dxf>
      <font>
        <color theme="1" tint="0.34998626667073579"/>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0_);_(* \(#,##0\);_(* &quot;-&quot;??_);_(@_)"/>
    </dxf>
    <dxf>
      <font>
        <color theme="1" tint="0.34998626667073579"/>
      </font>
    </dxf>
    <dxf>
      <font>
        <color theme="1" tint="0.34998626667073579"/>
      </font>
    </dxf>
    <dxf>
      <font>
        <name val="Arial"/>
        <scheme val="none"/>
      </font>
    </dxf>
    <dxf>
      <font>
        <name val="Arial"/>
        <scheme val="none"/>
      </font>
    </dxf>
    <dxf>
      <font>
        <name val="Arial"/>
        <scheme val="none"/>
      </font>
    </dxf>
    <dxf>
      <font>
        <name val="Arial"/>
        <scheme val="none"/>
      </font>
    </dxf>
    <dxf>
      <numFmt numFmtId="14" formatCode="0.00%"/>
    </dxf>
    <dxf>
      <numFmt numFmtId="165" formatCode="_(* #,##0_);_(* \(#,##0\);_(* &quot;-&quot;??_);_(@_)"/>
    </dxf>
    <dxf>
      <font>
        <color theme="1" tint="0.34998626667073579"/>
      </font>
    </dxf>
    <dxf>
      <font>
        <color theme="1" tint="0.34998626667073579"/>
      </font>
    </dxf>
    <dxf>
      <font>
        <name val="Arial"/>
        <scheme val="none"/>
      </font>
    </dxf>
    <dxf>
      <font>
        <name val="Arial"/>
        <scheme val="none"/>
      </font>
    </dxf>
    <dxf>
      <font>
        <name val="Arial"/>
        <scheme val="none"/>
      </font>
    </dxf>
    <dxf>
      <font>
        <name val="Arial"/>
        <scheme val="none"/>
      </font>
    </dxf>
    <dxf>
      <numFmt numFmtId="13" formatCode="0%"/>
    </dxf>
    <dxf>
      <font>
        <b val="0"/>
        <i val="0"/>
        <strike val="0"/>
        <condense val="0"/>
        <extend val="0"/>
        <outline val="0"/>
        <shadow val="0"/>
        <u val="none"/>
        <vertAlign val="baseline"/>
        <sz val="11"/>
        <color theme="1"/>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Arial"/>
        <family val="2"/>
        <scheme val="none"/>
      </font>
      <fill>
        <patternFill patternType="solid">
          <fgColor indexed="64"/>
          <bgColor rgb="FFCC0E62"/>
        </patternFill>
      </fill>
      <alignment horizontal="center" vertical="center" textRotation="0" wrapText="0" indent="0" justifyLastLine="0" shrinkToFit="0" readingOrder="0"/>
    </dxf>
    <dxf>
      <numFmt numFmtId="165"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top style="thin">
          <color theme="6"/>
        </top>
      </border>
    </dxf>
    <dxf>
      <font>
        <strike val="0"/>
        <outline val="0"/>
        <shadow val="0"/>
        <u val="none"/>
        <vertAlign val="baseline"/>
        <sz val="11"/>
        <color theme="1"/>
        <name val="Calibri"/>
        <family val="2"/>
        <scheme val="minor"/>
      </font>
    </dxf>
    <dxf>
      <border outline="0">
        <bottom style="thin">
          <color theme="6"/>
        </bottom>
      </border>
    </dxf>
    <dxf>
      <font>
        <b/>
        <i val="0"/>
        <strike val="0"/>
        <condense val="0"/>
        <extend val="0"/>
        <outline val="0"/>
        <shadow val="0"/>
        <u val="none"/>
        <vertAlign val="baseline"/>
        <sz val="11"/>
        <color theme="0"/>
        <name val="Arial"/>
        <family val="2"/>
        <scheme val="none"/>
      </font>
      <fill>
        <patternFill patternType="solid">
          <fgColor indexed="64"/>
          <bgColor rgb="FF5A2BCB"/>
        </patternFill>
      </fill>
      <alignment horizontal="center" vertical="center" textRotation="0" wrapText="0" indent="0" justifyLastLine="0" shrinkToFit="0" readingOrder="0"/>
    </dxf>
    <dxf>
      <font>
        <b/>
        <color theme="1"/>
      </font>
      <fill>
        <patternFill patternType="solid">
          <fgColor auto="1"/>
          <bgColor theme="3" tint="-0.24994659260841701"/>
        </patternFill>
      </fill>
      <border diagonalUp="0" diagonalDown="0">
        <left/>
        <right/>
        <top/>
        <bottom/>
        <vertical/>
        <horizontal/>
      </border>
    </dxf>
    <dxf>
      <font>
        <color theme="1"/>
      </font>
      <fill>
        <patternFill patternType="solid">
          <fgColor auto="1"/>
          <bgColor theme="1"/>
        </patternFill>
      </fill>
      <border diagonalUp="0" diagonalDown="0">
        <left/>
        <right/>
        <top/>
        <bottom/>
        <vertical/>
        <horizontal/>
      </border>
    </dxf>
    <dxf>
      <border>
        <top style="thin">
          <color theme="6" tint="0.79998168889431442"/>
        </top>
        <bottom style="thin">
          <color theme="6" tint="0.79998168889431442"/>
        </bottom>
      </border>
    </dxf>
    <dxf>
      <border>
        <top style="thin">
          <color theme="6" tint="0.79998168889431442"/>
        </top>
        <bottom style="thin">
          <color theme="6" tint="0.79998168889431442"/>
        </bottom>
      </border>
    </dxf>
    <dxf>
      <fill>
        <patternFill patternType="solid">
          <fgColor theme="6" tint="0.79998168889431442"/>
          <bgColor theme="6" tint="0.79998168889431442"/>
        </patternFill>
      </fill>
      <border>
        <bottom style="thin">
          <color theme="6"/>
        </bottom>
      </border>
    </dxf>
    <dxf>
      <font>
        <color theme="0"/>
      </font>
      <fill>
        <patternFill patternType="solid">
          <fgColor theme="6" tint="0.39997558519241921"/>
          <bgColor theme="6" tint="0.39997558519241921"/>
        </patternFill>
      </fill>
      <border>
        <bottom style="thin">
          <color theme="6" tint="0.79998168889431442"/>
        </bottom>
        <horizontal style="thin">
          <color theme="6" tint="0.39997558519241921"/>
        </horizontal>
      </border>
    </dxf>
    <dxf>
      <border>
        <bottom style="thin">
          <color theme="6" tint="0.59999389629810485"/>
        </bottom>
      </border>
    </dxf>
    <dxf>
      <font>
        <b/>
        <color theme="1"/>
      </font>
      <fill>
        <patternFill patternType="solid">
          <fgColor theme="0" tint="-0.14999847407452621"/>
          <bgColor theme="0" tint="-0.14999847407452621"/>
        </patternFill>
      </fill>
    </dxf>
    <dxf>
      <font>
        <b/>
        <color theme="0"/>
      </font>
      <fill>
        <patternFill patternType="solid">
          <fgColor theme="6" tint="0.39997558519241921"/>
          <bgColor theme="6" tint="0.39997558519241921"/>
        </patternFill>
      </fill>
    </dxf>
    <dxf>
      <font>
        <b/>
        <color theme="0"/>
      </font>
    </dxf>
    <dxf>
      <border>
        <left style="thin">
          <color theme="6" tint="-0.249977111117893"/>
        </left>
        <right style="thin">
          <color theme="6" tint="-0.249977111117893"/>
        </right>
      </border>
    </dxf>
    <dxf>
      <border>
        <top style="thin">
          <color theme="6" tint="-0.249977111117893"/>
        </top>
        <bottom style="thin">
          <color theme="6" tint="-0.249977111117893"/>
        </bottom>
        <horizontal style="thin">
          <color theme="6" tint="-0.249977111117893"/>
        </horizontal>
      </border>
    </dxf>
    <dxf>
      <font>
        <b/>
        <color theme="1"/>
      </font>
      <border>
        <top style="double">
          <color theme="6" tint="-0.249977111117893"/>
        </top>
      </border>
    </dxf>
    <dxf>
      <font>
        <color theme="0"/>
      </font>
      <fill>
        <patternFill patternType="solid">
          <fgColor rgb="FF8989BC"/>
          <bgColor theme="6" tint="-0.249977111117893"/>
        </patternFill>
      </fill>
      <border>
        <horizontal style="thin">
          <color theme="6" tint="-0.249977111117893"/>
        </horizontal>
      </border>
    </dxf>
    <dxf>
      <font>
        <color theme="1"/>
      </font>
      <border>
        <horizontal style="thin">
          <color theme="6" tint="0.79998168889431442"/>
        </horizontal>
      </border>
    </dxf>
    <dxf>
      <fill>
        <patternFill patternType="solid">
          <fgColor rgb="FFD9E2F3"/>
          <bgColor rgb="FFD9E2F3"/>
        </patternFill>
      </fill>
    </dxf>
    <dxf>
      <fill>
        <patternFill patternType="solid">
          <fgColor rgb="FFECECEC"/>
          <bgColor rgb="FFECECEC"/>
        </patternFill>
      </fill>
    </dxf>
    <dxf>
      <fill>
        <patternFill patternType="solid">
          <fgColor theme="0"/>
          <bgColor theme="0"/>
        </patternFill>
      </fill>
    </dxf>
  </dxfs>
  <tableStyles count="3" defaultTableStyle="TableStyleMedium2" defaultPivotStyle="PivotStyleLight16">
    <tableStyle name="Data Tables-style" pivot="0" count="3" xr9:uid="{E4FE336E-392D-4B82-8847-5E259BE06BDD}">
      <tableStyleElement type="headerRow" dxfId="119"/>
      <tableStyleElement type="firstRowStripe" dxfId="118"/>
      <tableStyleElement type="secondRowStripe" dxfId="117"/>
    </tableStyle>
    <tableStyle name="PivotStyleMedium4 2" table="0" count="13" xr9:uid="{FB926C91-FE76-4EA3-9571-7594AA2C6406}">
      <tableStyleElement type="wholeTable" dxfId="116"/>
      <tableStyleElement type="headerRow" dxfId="115"/>
      <tableStyleElement type="totalRow" dxfId="114"/>
      <tableStyleElement type="firstRowStripe" dxfId="113"/>
      <tableStyleElement type="firstColumnStripe" dxfId="112"/>
      <tableStyleElement type="firstHeaderCell" dxfId="111"/>
      <tableStyleElement type="firstSubtotalRow" dxfId="110"/>
      <tableStyleElement type="secondSubtotalRow" dxfId="109"/>
      <tableStyleElement type="firstColumnSubheading" dxfId="108"/>
      <tableStyleElement type="firstRowSubheading" dxfId="107"/>
      <tableStyleElement type="secondRowSubheading" dxfId="106"/>
      <tableStyleElement type="pageFieldLabels" dxfId="105"/>
      <tableStyleElement type="pageFieldValues" dxfId="104"/>
    </tableStyle>
    <tableStyle name="SlicerStyleDark3 2" pivot="0" table="0" count="10" xr9:uid="{121FABF3-A958-D640-8CBA-0DEC14FEA7B5}">
      <tableStyleElement type="wholeTable" dxfId="103"/>
      <tableStyleElement type="headerRow" dxfId="102"/>
    </tableStyle>
  </tableStyles>
  <colors>
    <mruColors>
      <color rgb="FF0F11A7"/>
      <color rgb="FFFF6C8F"/>
      <color rgb="FF00F1D1"/>
      <color rgb="FF9947F7"/>
      <color rgb="FF194AFE"/>
      <color rgb="FFC23FDF"/>
      <color rgb="FF00F1DF"/>
      <color rgb="FF296EFC"/>
      <color rgb="FFC240D8"/>
      <color rgb="FF5063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0"/>
            <color rgb="FF0B1231"/>
            <name val="Avenir Next LT Pro"/>
            <family val="2"/>
            <scheme val="none"/>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b val="0"/>
            <i val="0"/>
            <sz val="10"/>
            <color rgb="FF0B1231"/>
            <name val="Athiti Light"/>
            <charset val="222"/>
            <scheme val="none"/>
          </font>
          <fill>
            <patternFill patternType="solid">
              <fgColor auto="1"/>
              <bgColor theme="0"/>
            </patternFill>
          </fill>
          <border diagonalUp="0" diagonalDown="0">
            <left/>
            <right/>
            <top/>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val="0"/>
            <i val="0"/>
            <sz val="10"/>
            <color rgb="FF0B1231"/>
            <name val="Avenir Next LT Pro"/>
            <family val="2"/>
            <scheme val="none"/>
          </font>
          <fill>
            <patternFill patternType="solid">
              <fgColor theme="6"/>
              <bgColor theme="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sz val="10"/>
            <color theme="0"/>
            <name val="Avenir Next LT Pro"/>
            <family val="2"/>
            <scheme val="none"/>
          </font>
          <fill>
            <gradientFill degree="90">
              <stop position="0">
                <color rgb="FF080E26"/>
              </stop>
              <stop position="1">
                <color rgb="FF080E26"/>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64880432107259"/>
          <c:y val="0.10528579411041231"/>
          <c:w val="0.76670239135785478"/>
          <c:h val="0.75086131499910413"/>
        </c:manualLayout>
      </c:layout>
      <c:doughnutChart>
        <c:varyColors val="1"/>
        <c:ser>
          <c:idx val="0"/>
          <c:order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c:spPr>
          <c:dPt>
            <c:idx val="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1-07CA-4FE6-A21E-7F6E365C9D4B}"/>
              </c:ext>
            </c:extLst>
          </c:dPt>
          <c:dPt>
            <c:idx val="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3-07CA-4FE6-A21E-7F6E365C9D4B}"/>
              </c:ext>
            </c:extLst>
          </c:dPt>
          <c:dPt>
            <c:idx val="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5-07CA-4FE6-A21E-7F6E365C9D4B}"/>
              </c:ext>
            </c:extLst>
          </c:dPt>
          <c:dPt>
            <c:idx val="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7-07CA-4FE6-A21E-7F6E365C9D4B}"/>
              </c:ext>
            </c:extLst>
          </c:dPt>
          <c:dPt>
            <c:idx val="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9-07CA-4FE6-A21E-7F6E365C9D4B}"/>
              </c:ext>
            </c:extLst>
          </c:dPt>
          <c:dPt>
            <c:idx val="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B-07CA-4FE6-A21E-7F6E365C9D4B}"/>
              </c:ext>
            </c:extLst>
          </c:dPt>
          <c:dPt>
            <c:idx val="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D-07CA-4FE6-A21E-7F6E365C9D4B}"/>
              </c:ext>
            </c:extLst>
          </c:dPt>
          <c:dPt>
            <c:idx val="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F-07CA-4FE6-A21E-7F6E365C9D4B}"/>
              </c:ext>
            </c:extLst>
          </c:dPt>
          <c:dPt>
            <c:idx val="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1-07CA-4FE6-A21E-7F6E365C9D4B}"/>
              </c:ext>
            </c:extLst>
          </c:dPt>
          <c:dPt>
            <c:idx val="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3-07CA-4FE6-A21E-7F6E365C9D4B}"/>
              </c:ext>
            </c:extLst>
          </c:dPt>
          <c:dPt>
            <c:idx val="1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2700000" scaled="0"/>
                <a:tileRect/>
              </a:gradFill>
              <a:ln w="57150">
                <a:solidFill>
                  <a:schemeClr val="tx1"/>
                </a:solidFill>
              </a:ln>
              <a:effectLst/>
            </c:spPr>
            <c:extLst>
              <c:ext xmlns:c16="http://schemas.microsoft.com/office/drawing/2014/chart" uri="{C3380CC4-5D6E-409C-BE32-E72D297353CC}">
                <c16:uniqueId val="{00000015-07CA-4FE6-A21E-7F6E365C9D4B}"/>
              </c:ext>
            </c:extLst>
          </c:dPt>
          <c:dPt>
            <c:idx val="1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7-07CA-4FE6-A21E-7F6E365C9D4B}"/>
              </c:ext>
            </c:extLst>
          </c:dPt>
          <c:dPt>
            <c:idx val="1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9-07CA-4FE6-A21E-7F6E365C9D4B}"/>
              </c:ext>
            </c:extLst>
          </c:dPt>
          <c:dPt>
            <c:idx val="1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B-07CA-4FE6-A21E-7F6E365C9D4B}"/>
              </c:ext>
            </c:extLst>
          </c:dPt>
          <c:dPt>
            <c:idx val="1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D-07CA-4FE6-A21E-7F6E365C9D4B}"/>
              </c:ext>
            </c:extLst>
          </c:dPt>
          <c:dPt>
            <c:idx val="1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F-07CA-4FE6-A21E-7F6E365C9D4B}"/>
              </c:ext>
            </c:extLst>
          </c:dPt>
          <c:dPt>
            <c:idx val="1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1-07CA-4FE6-A21E-7F6E365C9D4B}"/>
              </c:ext>
            </c:extLst>
          </c:dPt>
          <c:dPt>
            <c:idx val="1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3-07CA-4FE6-A21E-7F6E365C9D4B}"/>
              </c:ext>
            </c:extLst>
          </c:dPt>
          <c:dPt>
            <c:idx val="1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5-07CA-4FE6-A21E-7F6E365C9D4B}"/>
              </c:ext>
            </c:extLst>
          </c:dPt>
          <c:dPt>
            <c:idx val="1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7-07CA-4FE6-A21E-7F6E365C9D4B}"/>
              </c:ext>
            </c:extLst>
          </c:dPt>
          <c:dPt>
            <c:idx val="2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9-07CA-4FE6-A21E-7F6E365C9D4B}"/>
              </c:ext>
            </c:extLst>
          </c:dPt>
          <c:dPt>
            <c:idx val="2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B-07CA-4FE6-A21E-7F6E365C9D4B}"/>
              </c:ext>
            </c:extLst>
          </c:dPt>
          <c:dPt>
            <c:idx val="2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D-07CA-4FE6-A21E-7F6E365C9D4B}"/>
              </c:ext>
            </c:extLst>
          </c:dPt>
          <c:dPt>
            <c:idx val="2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F-07CA-4FE6-A21E-7F6E365C9D4B}"/>
              </c:ext>
            </c:extLst>
          </c:dPt>
          <c:dPt>
            <c:idx val="2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1-07CA-4FE6-A21E-7F6E365C9D4B}"/>
              </c:ext>
            </c:extLst>
          </c:dPt>
          <c:dPt>
            <c:idx val="2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3-07CA-4FE6-A21E-7F6E365C9D4B}"/>
              </c:ext>
            </c:extLst>
          </c:dPt>
          <c:dPt>
            <c:idx val="2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5-07CA-4FE6-A21E-7F6E365C9D4B}"/>
              </c:ext>
            </c:extLst>
          </c:dPt>
          <c:dPt>
            <c:idx val="2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7-07CA-4FE6-A21E-7F6E365C9D4B}"/>
              </c:ext>
            </c:extLst>
          </c:dPt>
          <c:dPt>
            <c:idx val="2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9-07CA-4FE6-A21E-7F6E365C9D4B}"/>
              </c:ext>
            </c:extLst>
          </c:dPt>
          <c:dPt>
            <c:idx val="2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B-07CA-4FE6-A21E-7F6E365C9D4B}"/>
              </c:ext>
            </c:extLst>
          </c:dPt>
          <c:dPt>
            <c:idx val="3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D-07CA-4FE6-A21E-7F6E365C9D4B}"/>
              </c:ext>
            </c:extLst>
          </c:dPt>
          <c:dPt>
            <c:idx val="3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F-07CA-4FE6-A21E-7F6E365C9D4B}"/>
              </c:ext>
            </c:extLst>
          </c:dPt>
          <c:dPt>
            <c:idx val="3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1-07CA-4FE6-A21E-7F6E365C9D4B}"/>
              </c:ext>
            </c:extLst>
          </c:dPt>
          <c:dPt>
            <c:idx val="3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3-07CA-4FE6-A21E-7F6E365C9D4B}"/>
              </c:ext>
            </c:extLst>
          </c:dPt>
          <c:dPt>
            <c:idx val="3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5-07CA-4FE6-A21E-7F6E365C9D4B}"/>
              </c:ext>
            </c:extLst>
          </c:dPt>
          <c:dPt>
            <c:idx val="3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7-07CA-4FE6-A21E-7F6E365C9D4B}"/>
              </c:ext>
            </c:extLst>
          </c:dPt>
          <c:dPt>
            <c:idx val="3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9-07CA-4FE6-A21E-7F6E365C9D4B}"/>
              </c:ext>
            </c:extLst>
          </c:dPt>
          <c:dPt>
            <c:idx val="3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B-07CA-4FE6-A21E-7F6E365C9D4B}"/>
              </c:ext>
            </c:extLst>
          </c:dPt>
          <c:dPt>
            <c:idx val="3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D-07CA-4FE6-A21E-7F6E365C9D4B}"/>
              </c:ext>
            </c:extLst>
          </c:dPt>
          <c:dPt>
            <c:idx val="3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F-07CA-4FE6-A21E-7F6E365C9D4B}"/>
              </c:ext>
            </c:extLst>
          </c:dPt>
          <c:dPt>
            <c:idx val="4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1-07CA-4FE6-A21E-7F6E365C9D4B}"/>
              </c:ext>
            </c:extLst>
          </c:dPt>
          <c:dPt>
            <c:idx val="4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3-07CA-4FE6-A21E-7F6E365C9D4B}"/>
              </c:ext>
            </c:extLst>
          </c:dPt>
          <c:dPt>
            <c:idx val="4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5-07CA-4FE6-A21E-7F6E365C9D4B}"/>
              </c:ext>
            </c:extLst>
          </c:dPt>
          <c:dPt>
            <c:idx val="4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7-07CA-4FE6-A21E-7F6E365C9D4B}"/>
              </c:ext>
            </c:extLst>
          </c:dPt>
          <c:dPt>
            <c:idx val="4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9-07CA-4FE6-A21E-7F6E365C9D4B}"/>
              </c:ext>
            </c:extLst>
          </c:dPt>
          <c:dPt>
            <c:idx val="4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B-07CA-4FE6-A21E-7F6E365C9D4B}"/>
              </c:ext>
            </c:extLst>
          </c:dPt>
          <c:dPt>
            <c:idx val="4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D-07CA-4FE6-A21E-7F6E365C9D4B}"/>
              </c:ext>
            </c:extLst>
          </c:dPt>
          <c:dPt>
            <c:idx val="4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F-07CA-4FE6-A21E-7F6E365C9D4B}"/>
              </c:ext>
            </c:extLst>
          </c:dPt>
          <c:dPt>
            <c:idx val="4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1-07CA-4FE6-A21E-7F6E365C9D4B}"/>
              </c:ext>
            </c:extLst>
          </c:dPt>
          <c:dPt>
            <c:idx val="4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3-07CA-4FE6-A21E-7F6E365C9D4B}"/>
              </c:ext>
            </c:extLst>
          </c:dPt>
          <c:dPt>
            <c:idx val="5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5-07CA-4FE6-A21E-7F6E365C9D4B}"/>
              </c:ext>
            </c:extLst>
          </c:dPt>
          <c:dPt>
            <c:idx val="5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7-07CA-4FE6-A21E-7F6E365C9D4B}"/>
              </c:ext>
            </c:extLst>
          </c:dPt>
          <c:dPt>
            <c:idx val="5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9-07CA-4FE6-A21E-7F6E365C9D4B}"/>
              </c:ext>
            </c:extLst>
          </c:dPt>
          <c:dPt>
            <c:idx val="5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B-07CA-4FE6-A21E-7F6E365C9D4B}"/>
              </c:ext>
            </c:extLst>
          </c:dPt>
          <c:dPt>
            <c:idx val="5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D-07CA-4FE6-A21E-7F6E365C9D4B}"/>
              </c:ext>
            </c:extLst>
          </c:dPt>
          <c:dPt>
            <c:idx val="5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F-07CA-4FE6-A21E-7F6E365C9D4B}"/>
              </c:ext>
            </c:extLst>
          </c:dPt>
          <c:dPt>
            <c:idx val="5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71-07CA-4FE6-A21E-7F6E365C9D4B}"/>
              </c:ext>
            </c:extLst>
          </c:dPt>
          <c:dPt>
            <c:idx val="5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73-07CA-4FE6-A21E-7F6E365C9D4B}"/>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07CA-4FE6-A21E-7F6E365C9D4B}"/>
            </c:ext>
          </c:extLst>
        </c:ser>
        <c:dLbls>
          <c:showLegendKey val="0"/>
          <c:showVal val="0"/>
          <c:showCatName val="0"/>
          <c:showSerName val="0"/>
          <c:showPercent val="0"/>
          <c:showBubbleSize val="0"/>
          <c:showLeaderLines val="1"/>
        </c:dLbls>
        <c:firstSliceAng val="0"/>
        <c:holeSize val="84"/>
      </c:doughnutChart>
      <c:doughnutChart>
        <c:varyColors val="1"/>
        <c:ser>
          <c:idx val="1"/>
          <c:order val="1"/>
          <c:tx>
            <c:v>Percentage</c:v>
          </c:tx>
          <c:spPr>
            <a:solidFill>
              <a:schemeClr val="tx1"/>
            </a:solidFill>
            <a:ln>
              <a:noFill/>
            </a:ln>
          </c:spPr>
          <c:dPt>
            <c:idx val="0"/>
            <c:bubble3D val="0"/>
            <c:spPr>
              <a:solidFill>
                <a:schemeClr val="tx1">
                  <a:alpha val="0"/>
                </a:schemeClr>
              </a:solidFill>
              <a:ln>
                <a:noFill/>
              </a:ln>
              <a:effectLst/>
            </c:spPr>
            <c:extLst>
              <c:ext xmlns:c16="http://schemas.microsoft.com/office/drawing/2014/chart" uri="{C3380CC4-5D6E-409C-BE32-E72D297353CC}">
                <c16:uniqueId val="{00000076-07CA-4FE6-A21E-7F6E365C9D4B}"/>
              </c:ext>
            </c:extLst>
          </c:dPt>
          <c:dPt>
            <c:idx val="1"/>
            <c:bubble3D val="0"/>
            <c:spPr>
              <a:solidFill>
                <a:schemeClr val="tx1">
                  <a:alpha val="72000"/>
                </a:schemeClr>
              </a:solidFill>
              <a:ln>
                <a:noFill/>
              </a:ln>
              <a:effectLst/>
            </c:spPr>
            <c:extLst>
              <c:ext xmlns:c16="http://schemas.microsoft.com/office/drawing/2014/chart" uri="{C3380CC4-5D6E-409C-BE32-E72D297353CC}">
                <c16:uniqueId val="{00000078-07CA-4FE6-A21E-7F6E365C9D4B}"/>
              </c:ext>
            </c:extLst>
          </c:dPt>
          <c:val>
            <c:numRef>
              <c:f>Pivottables!$T$7:$U$7</c:f>
              <c:numCache>
                <c:formatCode>0%</c:formatCode>
                <c:ptCount val="2"/>
                <c:pt idx="0">
                  <c:v>0.89285714285714313</c:v>
                </c:pt>
                <c:pt idx="1">
                  <c:v>0.10714285714285687</c:v>
                </c:pt>
              </c:numCache>
            </c:numRef>
          </c:val>
          <c:extLst>
            <c:ext xmlns:c16="http://schemas.microsoft.com/office/drawing/2014/chart" uri="{C3380CC4-5D6E-409C-BE32-E72D297353CC}">
              <c16:uniqueId val="{00000079-07CA-4FE6-A21E-7F6E365C9D4B}"/>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Dashboard.xlsx]Pivottables!PivotTable3</c:name>
    <c:fmtId val="15"/>
  </c:pivotSource>
  <c:chart>
    <c:autoTitleDeleted val="0"/>
    <c:pivotFmts>
      <c:pivotFmt>
        <c:idx val="0"/>
        <c:spPr>
          <a:solidFill>
            <a:schemeClr val="accent1"/>
          </a:solidFill>
          <a:ln w="12700" cap="rnd">
            <a:solidFill>
              <a:srgbClr val="194A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31000">
                <a:srgbClr val="194AFE"/>
              </a:gs>
              <a:gs pos="74000">
                <a:schemeClr val="tx1"/>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1000">
                <a:srgbClr val="194AFE"/>
              </a:gs>
              <a:gs pos="74000">
                <a:schemeClr val="tx1"/>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rgbClr val="194A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1000">
                <a:srgbClr val="194AFE"/>
              </a:gs>
              <a:gs pos="100000">
                <a:schemeClr val="tx1">
                  <a:alpha val="83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rgbClr val="194A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Pivottables!$Y$6</c:f>
              <c:strCache>
                <c:ptCount val="1"/>
                <c:pt idx="0">
                  <c:v>Sum of Income2</c:v>
                </c:pt>
              </c:strCache>
            </c:strRef>
          </c:tx>
          <c:spPr>
            <a:gradFill>
              <a:gsLst>
                <a:gs pos="31000">
                  <a:srgbClr val="194AFE"/>
                </a:gs>
                <a:gs pos="100000">
                  <a:schemeClr val="tx1">
                    <a:alpha val="83000"/>
                  </a:schemeClr>
                </a:gs>
                <a:gs pos="100000">
                  <a:schemeClr val="accent1">
                    <a:lumMod val="45000"/>
                    <a:lumOff val="55000"/>
                  </a:schemeClr>
                </a:gs>
                <a:gs pos="100000">
                  <a:schemeClr val="accent1">
                    <a:lumMod val="30000"/>
                    <a:lumOff val="70000"/>
                  </a:schemeClr>
                </a:gs>
              </a:gsLst>
              <a:lin ang="5400000" scaled="1"/>
            </a:gradFill>
            <a:ln>
              <a:noFill/>
            </a:ln>
            <a:effectLst/>
          </c:spPr>
          <c:cat>
            <c:strRef>
              <c:f>Pivottables!$W$7:$W$19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Pivottables!$Y$7:$Y$19</c:f>
              <c:numCache>
                <c:formatCode>_(* #,##0_);_(* \(#,##0\);_(* "-"??_);_(@_)</c:formatCode>
                <c:ptCount val="12"/>
                <c:pt idx="0">
                  <c:v>66884.800000000003</c:v>
                </c:pt>
                <c:pt idx="1">
                  <c:v>66884.800000000003</c:v>
                </c:pt>
                <c:pt idx="2">
                  <c:v>66884.800000000003</c:v>
                </c:pt>
                <c:pt idx="3">
                  <c:v>66884.800000000003</c:v>
                </c:pt>
                <c:pt idx="4">
                  <c:v>66884.800000000003</c:v>
                </c:pt>
                <c:pt idx="5">
                  <c:v>66884.800000000003</c:v>
                </c:pt>
                <c:pt idx="6">
                  <c:v>66884.800000000003</c:v>
                </c:pt>
                <c:pt idx="7">
                  <c:v>66884.800000000003</c:v>
                </c:pt>
                <c:pt idx="8">
                  <c:v>66884.800000000003</c:v>
                </c:pt>
                <c:pt idx="9">
                  <c:v>66884.800000000003</c:v>
                </c:pt>
                <c:pt idx="10">
                  <c:v>66884.800000000003</c:v>
                </c:pt>
                <c:pt idx="11">
                  <c:v>66884.800000000003</c:v>
                </c:pt>
              </c:numCache>
            </c:numRef>
          </c:val>
          <c:extLst>
            <c:ext xmlns:c16="http://schemas.microsoft.com/office/drawing/2014/chart" uri="{C3380CC4-5D6E-409C-BE32-E72D297353CC}">
              <c16:uniqueId val="{00000000-875E-4E94-8A85-AE6EECC2C3C4}"/>
            </c:ext>
          </c:extLst>
        </c:ser>
        <c:dLbls>
          <c:showLegendKey val="0"/>
          <c:showVal val="0"/>
          <c:showCatName val="0"/>
          <c:showSerName val="0"/>
          <c:showPercent val="0"/>
          <c:showBubbleSize val="0"/>
        </c:dLbls>
        <c:axId val="1509153696"/>
        <c:axId val="1509154176"/>
      </c:areaChart>
      <c:lineChart>
        <c:grouping val="standard"/>
        <c:varyColors val="0"/>
        <c:ser>
          <c:idx val="0"/>
          <c:order val="0"/>
          <c:tx>
            <c:strRef>
              <c:f>Pivottables!$X$6</c:f>
              <c:strCache>
                <c:ptCount val="1"/>
                <c:pt idx="0">
                  <c:v>Sum of Income</c:v>
                </c:pt>
              </c:strCache>
            </c:strRef>
          </c:tx>
          <c:spPr>
            <a:ln w="15875" cap="rnd">
              <a:solidFill>
                <a:srgbClr val="194AFE"/>
              </a:solidFill>
              <a:round/>
            </a:ln>
            <a:effectLst/>
          </c:spPr>
          <c:marker>
            <c:symbol val="none"/>
          </c:marker>
          <c:cat>
            <c:strRef>
              <c:f>Pivottables!$W$7:$W$19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Pivottables!$X$7:$X$19</c:f>
              <c:numCache>
                <c:formatCode>_(* #,##0_);_(* \(#,##0\);_(* "-"??_);_(@_)</c:formatCode>
                <c:ptCount val="12"/>
                <c:pt idx="0">
                  <c:v>66884.800000000003</c:v>
                </c:pt>
                <c:pt idx="1">
                  <c:v>66884.800000000003</c:v>
                </c:pt>
                <c:pt idx="2">
                  <c:v>66884.800000000003</c:v>
                </c:pt>
                <c:pt idx="3">
                  <c:v>66884.800000000003</c:v>
                </c:pt>
                <c:pt idx="4">
                  <c:v>66884.800000000003</c:v>
                </c:pt>
                <c:pt idx="5">
                  <c:v>66884.800000000003</c:v>
                </c:pt>
                <c:pt idx="6">
                  <c:v>66884.800000000003</c:v>
                </c:pt>
                <c:pt idx="7">
                  <c:v>66884.800000000003</c:v>
                </c:pt>
                <c:pt idx="8">
                  <c:v>66884.800000000003</c:v>
                </c:pt>
                <c:pt idx="9">
                  <c:v>66884.800000000003</c:v>
                </c:pt>
                <c:pt idx="10">
                  <c:v>66884.800000000003</c:v>
                </c:pt>
                <c:pt idx="11">
                  <c:v>66884.800000000003</c:v>
                </c:pt>
              </c:numCache>
            </c:numRef>
          </c:val>
          <c:smooth val="0"/>
          <c:extLst>
            <c:ext xmlns:c16="http://schemas.microsoft.com/office/drawing/2014/chart" uri="{C3380CC4-5D6E-409C-BE32-E72D297353CC}">
              <c16:uniqueId val="{00000001-875E-4E94-8A85-AE6EECC2C3C4}"/>
            </c:ext>
          </c:extLst>
        </c:ser>
        <c:dLbls>
          <c:showLegendKey val="0"/>
          <c:showVal val="0"/>
          <c:showCatName val="0"/>
          <c:showSerName val="0"/>
          <c:showPercent val="0"/>
          <c:showBubbleSize val="0"/>
        </c:dLbls>
        <c:marker val="1"/>
        <c:smooth val="0"/>
        <c:axId val="1509153696"/>
        <c:axId val="1509154176"/>
      </c:lineChart>
      <c:catAx>
        <c:axId val="1509153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509154176"/>
        <c:crosses val="autoZero"/>
        <c:auto val="1"/>
        <c:lblAlgn val="ctr"/>
        <c:lblOffset val="100"/>
        <c:noMultiLvlLbl val="0"/>
      </c:catAx>
      <c:valAx>
        <c:axId val="1509154176"/>
        <c:scaling>
          <c:orientation val="minMax"/>
        </c:scaling>
        <c:delete val="1"/>
        <c:axPos val="l"/>
        <c:numFmt formatCode="_(* #,##0_);_(* \(#,##0\);_(* &quot;-&quot;??_);_(@_)" sourceLinked="1"/>
        <c:majorTickMark val="none"/>
        <c:minorTickMark val="none"/>
        <c:tickLblPos val="nextTo"/>
        <c:crossAx val="150915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Dashboard.xlsx]Pivottables!PivotTable4</c:name>
    <c:fmtId val="2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1000">
                <a:srgbClr val="C240D8"/>
              </a:gs>
              <a:gs pos="100000">
                <a:schemeClr val="tx1">
                  <a:alpha val="83000"/>
                </a:schemeClr>
              </a:gs>
              <a:gs pos="100000">
                <a:schemeClr val="accent1">
                  <a:lumMod val="45000"/>
                  <a:lumOff val="55000"/>
                </a:schemeClr>
              </a:gs>
              <a:gs pos="20000">
                <a:srgbClr val="9BF8F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5.0925925925925923E-2"/>
          <c:w val="0.93888888888888888"/>
          <c:h val="0.89814814814814814"/>
        </c:manualLayout>
      </c:layout>
      <c:barChart>
        <c:barDir val="bar"/>
        <c:grouping val="stacked"/>
        <c:varyColors val="0"/>
        <c:ser>
          <c:idx val="0"/>
          <c:order val="0"/>
          <c:tx>
            <c:strRef>
              <c:f>Pivottables!$AD$6</c:f>
              <c:strCache>
                <c:ptCount val="1"/>
                <c:pt idx="0">
                  <c:v>Total</c:v>
                </c:pt>
              </c:strCache>
            </c:strRef>
          </c:tx>
          <c:spPr>
            <a:gradFill flip="none" rotWithShape="1">
              <a:gsLst>
                <a:gs pos="81000">
                  <a:srgbClr val="C240D8"/>
                </a:gs>
                <a:gs pos="100000">
                  <a:schemeClr val="tx1">
                    <a:alpha val="83000"/>
                  </a:schemeClr>
                </a:gs>
                <a:gs pos="100000">
                  <a:schemeClr val="accent1">
                    <a:lumMod val="45000"/>
                    <a:lumOff val="55000"/>
                  </a:schemeClr>
                </a:gs>
                <a:gs pos="20000">
                  <a:srgbClr val="9BF8F2"/>
                </a:gs>
              </a:gsLst>
              <a:lin ang="0" scaled="1"/>
              <a:tileRect/>
            </a:gradFill>
            <a:ln>
              <a:noFill/>
            </a:ln>
            <a:effectLst/>
          </c:spPr>
          <c:invertIfNegative val="0"/>
          <c:cat>
            <c:strRef>
              <c:f>Pivottables!$AC$7:$AC$19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Pivottables!$AD$7:$AD$19</c:f>
              <c:numCache>
                <c:formatCode>_(* #,##0_);_(* \(#,##0\);_(* "-"??_);_(@_)</c:formatCode>
                <c:ptCount val="12"/>
                <c:pt idx="0">
                  <c:v>13376.960000000003</c:v>
                </c:pt>
                <c:pt idx="1">
                  <c:v>13376.960000000003</c:v>
                </c:pt>
                <c:pt idx="2">
                  <c:v>13376.960000000003</c:v>
                </c:pt>
                <c:pt idx="3">
                  <c:v>13376.960000000003</c:v>
                </c:pt>
                <c:pt idx="4">
                  <c:v>13376.960000000003</c:v>
                </c:pt>
                <c:pt idx="5">
                  <c:v>13376.960000000003</c:v>
                </c:pt>
                <c:pt idx="6">
                  <c:v>13376.960000000003</c:v>
                </c:pt>
                <c:pt idx="7">
                  <c:v>13376.960000000003</c:v>
                </c:pt>
                <c:pt idx="8">
                  <c:v>13376.960000000003</c:v>
                </c:pt>
                <c:pt idx="9">
                  <c:v>13376.960000000003</c:v>
                </c:pt>
                <c:pt idx="10">
                  <c:v>13376.960000000003</c:v>
                </c:pt>
                <c:pt idx="11">
                  <c:v>13376.960000000003</c:v>
                </c:pt>
              </c:numCache>
            </c:numRef>
          </c:val>
          <c:extLst>
            <c:ext xmlns:c16="http://schemas.microsoft.com/office/drawing/2014/chart" uri="{C3380CC4-5D6E-409C-BE32-E72D297353CC}">
              <c16:uniqueId val="{00000000-A904-4267-A5A1-FFB531961CA3}"/>
            </c:ext>
          </c:extLst>
        </c:ser>
        <c:dLbls>
          <c:showLegendKey val="0"/>
          <c:showVal val="0"/>
          <c:showCatName val="0"/>
          <c:showSerName val="0"/>
          <c:showPercent val="0"/>
          <c:showBubbleSize val="0"/>
        </c:dLbls>
        <c:gapWidth val="230"/>
        <c:overlap val="100"/>
        <c:axId val="1710206576"/>
        <c:axId val="1710201776"/>
      </c:barChart>
      <c:catAx>
        <c:axId val="171020657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0201776"/>
        <c:crosses val="autoZero"/>
        <c:auto val="1"/>
        <c:lblAlgn val="ctr"/>
        <c:lblOffset val="100"/>
        <c:noMultiLvlLbl val="0"/>
      </c:catAx>
      <c:valAx>
        <c:axId val="1710201776"/>
        <c:scaling>
          <c:orientation val="minMax"/>
        </c:scaling>
        <c:delete val="1"/>
        <c:axPos val="b"/>
        <c:numFmt formatCode="_(* #,##0_);_(* \(#,##0\);_(* &quot;-&quot;??_);_(@_)" sourceLinked="1"/>
        <c:majorTickMark val="out"/>
        <c:minorTickMark val="none"/>
        <c:tickLblPos val="nextTo"/>
        <c:crossAx val="17102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Dashboard.xlsx]Pivottables!PivotTable5</c:name>
    <c:fmtId val="38"/>
  </c:pivotSource>
  <c:chart>
    <c:autoTitleDeleted val="0"/>
    <c:pivotFmts>
      <c:pivotFmt>
        <c:idx val="0"/>
        <c:spPr>
          <a:solidFill>
            <a:srgbClr val="194AF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94AFE"/>
          </a:solidFill>
          <a:ln w="19050">
            <a:solidFill>
              <a:schemeClr val="lt1"/>
            </a:solidFill>
          </a:ln>
          <a:effectLst/>
        </c:spPr>
      </c:pivotFmt>
      <c:pivotFmt>
        <c:idx val="3"/>
        <c:spPr>
          <a:solidFill>
            <a:srgbClr val="9BF8F2"/>
          </a:solidFill>
          <a:ln w="19050">
            <a:solidFill>
              <a:schemeClr val="lt1"/>
            </a:solidFill>
          </a:ln>
          <a:effectLst/>
        </c:spPr>
      </c:pivotFmt>
      <c:pivotFmt>
        <c:idx val="4"/>
        <c:spPr>
          <a:solidFill>
            <a:srgbClr val="9BF8F2"/>
          </a:solidFill>
          <a:ln w="19050">
            <a:solidFill>
              <a:schemeClr val="lt1"/>
            </a:solidFill>
          </a:ln>
          <a:effectLst/>
        </c:spPr>
      </c:pivotFmt>
      <c:pivotFmt>
        <c:idx val="5"/>
        <c:spPr>
          <a:solidFill>
            <a:srgbClr val="194AF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94AFE"/>
          </a:solidFill>
          <a:ln w="19050">
            <a:solidFill>
              <a:schemeClr val="lt1"/>
            </a:solidFill>
          </a:ln>
          <a:effectLst/>
        </c:spPr>
      </c:pivotFmt>
      <c:pivotFmt>
        <c:idx val="7"/>
        <c:spPr>
          <a:solidFill>
            <a:srgbClr val="9BF8F2"/>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94AFE"/>
          </a:solidFill>
          <a:ln w="19050">
            <a:solidFill>
              <a:schemeClr val="lt1"/>
            </a:solidFill>
          </a:ln>
          <a:effectLst/>
        </c:spPr>
      </c:pivotFmt>
      <c:pivotFmt>
        <c:idx val="10"/>
        <c:spPr>
          <a:solidFill>
            <a:srgbClr val="9BF8F2"/>
          </a:solidFill>
          <a:ln w="19050">
            <a:solidFill>
              <a:schemeClr val="lt1"/>
            </a:solidFill>
          </a:ln>
          <a:effectLst/>
        </c:spPr>
      </c:pivotFmt>
      <c:pivotFmt>
        <c:idx val="11"/>
        <c:spPr>
          <a:solidFill>
            <a:srgbClr val="194AFE"/>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94AFE"/>
          </a:solidFill>
          <a:ln w="19050">
            <a:solidFill>
              <a:sysClr val="windowText" lastClr="000000"/>
            </a:solidFill>
          </a:ln>
          <a:effectLst/>
        </c:spPr>
      </c:pivotFmt>
      <c:pivotFmt>
        <c:idx val="13"/>
        <c:spPr>
          <a:solidFill>
            <a:srgbClr val="9BF8F2"/>
          </a:solidFill>
          <a:ln w="19050">
            <a:solidFill>
              <a:sysClr val="windowText" lastClr="000000"/>
            </a:solidFill>
          </a:ln>
          <a:effectLst/>
        </c:spPr>
      </c:pivotFmt>
      <c:pivotFmt>
        <c:idx val="14"/>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94AFE"/>
          </a:solidFill>
          <a:ln w="19050">
            <a:solidFill>
              <a:sysClr val="windowText" lastClr="000000"/>
            </a:solidFill>
          </a:ln>
          <a:effectLst/>
        </c:spPr>
      </c:pivotFmt>
      <c:pivotFmt>
        <c:idx val="16"/>
        <c:spPr>
          <a:solidFill>
            <a:srgbClr val="9BF8F2"/>
          </a:solidFill>
          <a:ln w="19050">
            <a:solidFill>
              <a:sysClr val="windowText" lastClr="000000"/>
            </a:solidFill>
          </a:ln>
          <a:effectLst/>
        </c:spPr>
      </c:pivotFmt>
      <c:pivotFmt>
        <c:idx val="17"/>
        <c:spPr>
          <a:solidFill>
            <a:srgbClr val="194AFE"/>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194AFE"/>
          </a:solidFill>
          <a:ln w="19050">
            <a:solidFill>
              <a:sysClr val="windowText" lastClr="000000"/>
            </a:solidFill>
          </a:ln>
          <a:effectLst/>
        </c:spPr>
      </c:pivotFmt>
      <c:pivotFmt>
        <c:idx val="19"/>
        <c:spPr>
          <a:solidFill>
            <a:srgbClr val="9BF8F2"/>
          </a:solidFill>
          <a:ln w="19050">
            <a:solidFill>
              <a:sysClr val="windowText" lastClr="000000"/>
            </a:solidFill>
          </a:ln>
          <a:effectLst/>
        </c:spPr>
      </c:pivotFmt>
      <c:pivotFmt>
        <c:idx val="20"/>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194AFE"/>
          </a:solidFill>
          <a:ln w="19050">
            <a:solidFill>
              <a:sysClr val="windowText" lastClr="000000"/>
            </a:solidFill>
          </a:ln>
          <a:effectLst/>
        </c:spPr>
      </c:pivotFmt>
      <c:pivotFmt>
        <c:idx val="22"/>
        <c:spPr>
          <a:solidFill>
            <a:srgbClr val="9BF8F2"/>
          </a:solidFill>
          <a:ln w="19050">
            <a:solidFill>
              <a:sysClr val="windowText" lastClr="000000"/>
            </a:solidFill>
          </a:ln>
          <a:effectLst/>
        </c:spPr>
      </c:pivotFmt>
      <c:pivotFmt>
        <c:idx val="23"/>
        <c:spPr>
          <a:solidFill>
            <a:srgbClr val="194AFE"/>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194AFE"/>
          </a:solidFill>
          <a:ln w="19050">
            <a:solidFill>
              <a:sysClr val="windowText" lastClr="000000"/>
            </a:solidFill>
          </a:ln>
          <a:effectLst/>
        </c:spPr>
      </c:pivotFmt>
      <c:pivotFmt>
        <c:idx val="25"/>
        <c:spPr>
          <a:solidFill>
            <a:srgbClr val="9BF8F2"/>
          </a:solidFill>
          <a:ln w="19050">
            <a:solidFill>
              <a:sysClr val="windowText" lastClr="000000"/>
            </a:solidFill>
          </a:ln>
          <a:effectLst/>
        </c:spPr>
      </c:pivotFmt>
      <c:pivotFmt>
        <c:idx val="26"/>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194AFE"/>
          </a:solidFill>
          <a:ln w="19050">
            <a:solidFill>
              <a:sysClr val="windowText" lastClr="000000"/>
            </a:solidFill>
          </a:ln>
          <a:effectLst/>
        </c:spPr>
      </c:pivotFmt>
      <c:pivotFmt>
        <c:idx val="28"/>
        <c:spPr>
          <a:solidFill>
            <a:srgbClr val="9BF8F2"/>
          </a:solidFill>
          <a:ln w="19050">
            <a:solidFill>
              <a:sysClr val="windowText" lastClr="000000"/>
            </a:solidFill>
          </a:ln>
          <a:effectLst/>
        </c:spPr>
      </c:pivotFmt>
    </c:pivotFmts>
    <c:plotArea>
      <c:layout>
        <c:manualLayout>
          <c:layoutTarget val="inner"/>
          <c:xMode val="edge"/>
          <c:yMode val="edge"/>
          <c:x val="0.11654827945254757"/>
          <c:y val="0.10590502010620081"/>
          <c:w val="0.74214769648879819"/>
          <c:h val="0.75257191487552877"/>
        </c:manualLayout>
      </c:layout>
      <c:doughnutChart>
        <c:varyColors val="1"/>
        <c:ser>
          <c:idx val="0"/>
          <c:order val="0"/>
          <c:tx>
            <c:strRef>
              <c:f>Pivottables!$AD$26</c:f>
              <c:strCache>
                <c:ptCount val="1"/>
                <c:pt idx="0">
                  <c:v>Sum of Income</c:v>
                </c:pt>
              </c:strCache>
            </c:strRef>
          </c:tx>
          <c:spPr>
            <a:solidFill>
              <a:srgbClr val="194AFE"/>
            </a:solidFill>
            <a:ln>
              <a:solidFill>
                <a:sysClr val="windowText" lastClr="000000"/>
              </a:solidFill>
            </a:ln>
          </c:spPr>
          <c:dPt>
            <c:idx val="0"/>
            <c:bubble3D val="0"/>
            <c:spPr>
              <a:solidFill>
                <a:srgbClr val="194AFE"/>
              </a:solidFill>
              <a:ln w="19050">
                <a:solidFill>
                  <a:sysClr val="windowText" lastClr="000000"/>
                </a:solidFill>
              </a:ln>
              <a:effectLst/>
            </c:spPr>
            <c:extLst>
              <c:ext xmlns:c16="http://schemas.microsoft.com/office/drawing/2014/chart" uri="{C3380CC4-5D6E-409C-BE32-E72D297353CC}">
                <c16:uniqueId val="{00000001-ADB0-470A-9C95-82ED445AAF56}"/>
              </c:ext>
            </c:extLst>
          </c:dPt>
          <c:dPt>
            <c:idx val="1"/>
            <c:bubble3D val="0"/>
            <c:spPr>
              <a:solidFill>
                <a:srgbClr val="9BF8F2"/>
              </a:solidFill>
              <a:ln w="19050">
                <a:solidFill>
                  <a:sysClr val="windowText" lastClr="000000"/>
                </a:solidFill>
              </a:ln>
              <a:effectLst/>
            </c:spPr>
            <c:extLst>
              <c:ext xmlns:c16="http://schemas.microsoft.com/office/drawing/2014/chart" uri="{C3380CC4-5D6E-409C-BE32-E72D297353CC}">
                <c16:uniqueId val="{00000003-ADB0-470A-9C95-82ED445AAF56}"/>
              </c:ext>
            </c:extLst>
          </c:dPt>
          <c:cat>
            <c:strRef>
              <c:f>Pivottables!$AC$27:$AC$29</c:f>
              <c:strCache>
                <c:ptCount val="2"/>
                <c:pt idx="0">
                  <c:v>B2B</c:v>
                </c:pt>
                <c:pt idx="1">
                  <c:v>B2C</c:v>
                </c:pt>
              </c:strCache>
            </c:strRef>
          </c:cat>
          <c:val>
            <c:numRef>
              <c:f>Pivottables!$AD$27:$AD$29</c:f>
              <c:numCache>
                <c:formatCode>_(* #,##0_);_(* \(#,##0\);_(* "-"??_);_(@_)</c:formatCode>
                <c:ptCount val="2"/>
                <c:pt idx="0">
                  <c:v>432460.49999999994</c:v>
                </c:pt>
                <c:pt idx="1">
                  <c:v>370157.09999999992</c:v>
                </c:pt>
              </c:numCache>
            </c:numRef>
          </c:val>
          <c:extLst>
            <c:ext xmlns:c16="http://schemas.microsoft.com/office/drawing/2014/chart" uri="{C3380CC4-5D6E-409C-BE32-E72D297353CC}">
              <c16:uniqueId val="{00000004-ADB0-470A-9C95-82ED445AAF56}"/>
            </c:ext>
          </c:extLst>
        </c:ser>
        <c:ser>
          <c:idx val="1"/>
          <c:order val="1"/>
          <c:tx>
            <c:strRef>
              <c:f>Pivottables!$AE$26</c:f>
              <c:strCache>
                <c:ptCount val="1"/>
                <c:pt idx="0">
                  <c:v>Sum of Income2</c:v>
                </c:pt>
              </c:strCache>
            </c:strRef>
          </c:tx>
          <c:spPr>
            <a:ln>
              <a:solidFill>
                <a:sysClr val="windowText" lastClr="000000"/>
              </a:solidFill>
            </a:ln>
          </c:spPr>
          <c:dPt>
            <c:idx val="0"/>
            <c:bubble3D val="0"/>
            <c:spPr>
              <a:solidFill>
                <a:srgbClr val="194AFE"/>
              </a:solidFill>
              <a:ln w="19050">
                <a:solidFill>
                  <a:sysClr val="windowText" lastClr="000000"/>
                </a:solidFill>
              </a:ln>
              <a:effectLst/>
            </c:spPr>
            <c:extLst>
              <c:ext xmlns:c16="http://schemas.microsoft.com/office/drawing/2014/chart" uri="{C3380CC4-5D6E-409C-BE32-E72D297353CC}">
                <c16:uniqueId val="{00000006-ADB0-470A-9C95-82ED445AAF56}"/>
              </c:ext>
            </c:extLst>
          </c:dPt>
          <c:dPt>
            <c:idx val="1"/>
            <c:bubble3D val="0"/>
            <c:spPr>
              <a:solidFill>
                <a:srgbClr val="9BF8F2"/>
              </a:solidFill>
              <a:ln w="19050">
                <a:solidFill>
                  <a:sysClr val="windowText" lastClr="000000"/>
                </a:solidFill>
              </a:ln>
              <a:effectLst/>
            </c:spPr>
            <c:extLst>
              <c:ext xmlns:c16="http://schemas.microsoft.com/office/drawing/2014/chart" uri="{C3380CC4-5D6E-409C-BE32-E72D297353CC}">
                <c16:uniqueId val="{00000008-ADB0-470A-9C95-82ED445AAF56}"/>
              </c:ext>
            </c:extLst>
          </c:dPt>
          <c:cat>
            <c:strRef>
              <c:f>Pivottables!$AC$27:$AC$29</c:f>
              <c:strCache>
                <c:ptCount val="2"/>
                <c:pt idx="0">
                  <c:v>B2B</c:v>
                </c:pt>
                <c:pt idx="1">
                  <c:v>B2C</c:v>
                </c:pt>
              </c:strCache>
            </c:strRef>
          </c:cat>
          <c:val>
            <c:numRef>
              <c:f>Pivottables!$AE$27:$AE$29</c:f>
              <c:numCache>
                <c:formatCode>0.00%</c:formatCode>
                <c:ptCount val="2"/>
                <c:pt idx="0">
                  <c:v>0.53881263007439661</c:v>
                </c:pt>
                <c:pt idx="1">
                  <c:v>0.46118736992560339</c:v>
                </c:pt>
              </c:numCache>
            </c:numRef>
          </c:val>
          <c:extLst>
            <c:ext xmlns:c16="http://schemas.microsoft.com/office/drawing/2014/chart" uri="{C3380CC4-5D6E-409C-BE32-E72D297353CC}">
              <c16:uniqueId val="{00000009-ADB0-470A-9C95-82ED445AAF5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973869660424663E-2"/>
          <c:y val="0.11307072443924961"/>
          <c:w val="0.92099506707851186"/>
          <c:h val="0.79358019436759597"/>
        </c:manualLayout>
      </c:layout>
      <c:bubbleChart>
        <c:varyColors val="0"/>
        <c:ser>
          <c:idx val="0"/>
          <c:order val="0"/>
          <c:tx>
            <c:v>"Income Sources"</c:v>
          </c:tx>
          <c:spPr>
            <a:gradFill flip="none" rotWithShape="1">
              <a:gsLst>
                <a:gs pos="100000">
                  <a:srgbClr val="D5E5F4"/>
                </a:gs>
                <a:gs pos="79000">
                  <a:srgbClr val="7417BD"/>
                </a:gs>
                <a:gs pos="100000">
                  <a:srgbClr val="BCD6EE"/>
                </a:gs>
                <a:gs pos="100000">
                  <a:schemeClr val="accent1">
                    <a:lumMod val="5000"/>
                    <a:lumOff val="95000"/>
                  </a:schemeClr>
                </a:gs>
                <a:gs pos="100000">
                  <a:schemeClr val="accent1">
                    <a:lumMod val="45000"/>
                    <a:lumOff val="55000"/>
                  </a:schemeClr>
                </a:gs>
                <a:gs pos="29000">
                  <a:srgbClr val="100D83"/>
                </a:gs>
              </a:gsLst>
              <a:path path="circle">
                <a:fillToRect l="100000" t="100000"/>
              </a:path>
              <a:tileRect r="-100000" b="-100000"/>
            </a:gradFill>
            <a:ln w="25400">
              <a:noFill/>
            </a:ln>
            <a:effectLst>
              <a:outerShdw blurRad="127000" sx="108000" sy="108000" algn="ctr" rotWithShape="0">
                <a:srgbClr val="7417BD">
                  <a:alpha val="80000"/>
                </a:srgbClr>
              </a:outerShdw>
            </a:effectLst>
          </c:spPr>
          <c:invertIfNegative val="0"/>
          <c:dLbls>
            <c:dLbl>
              <c:idx val="0"/>
              <c:layout>
                <c:manualLayout>
                  <c:x val="-0.11381024223655233"/>
                  <c:y val="-1.7497432876549167E-2"/>
                </c:manualLayout>
              </c:layout>
              <c:tx>
                <c:rich>
                  <a:bodyPr/>
                  <a:lstStyle/>
                  <a:p>
                    <a:fld id="{A44907E8-22CA-4613-9088-525BD0A368E2}" type="CELLRANGE">
                      <a:rPr lang="en-US"/>
                      <a:pPr/>
                      <a:t>[CELLRANGE]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430-49B8-9304-886A2A622248}"/>
                </c:ext>
              </c:extLst>
            </c:dLbl>
            <c:dLbl>
              <c:idx val="1"/>
              <c:layout>
                <c:manualLayout>
                  <c:x val="-9.5056148109041907E-2"/>
                  <c:y val="-5.907154640379172E-3"/>
                </c:manualLayout>
              </c:layout>
              <c:tx>
                <c:rich>
                  <a:bodyPr/>
                  <a:lstStyle/>
                  <a:p>
                    <a:fld id="{2CD63D0F-42C0-41CE-9AA9-CED118BE09CC}" type="CELLRANGE">
                      <a:rPr lang="en-US"/>
                      <a:pPr/>
                      <a:t>[CELLRANGE]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430-49B8-9304-886A2A622248}"/>
                </c:ext>
              </c:extLst>
            </c:dLbl>
            <c:dLbl>
              <c:idx val="2"/>
              <c:layout>
                <c:manualLayout>
                  <c:x val="-7.1840937002744021E-2"/>
                  <c:y val="-5.9682868221225234E-3"/>
                </c:manualLayout>
              </c:layout>
              <c:tx>
                <c:rich>
                  <a:bodyPr/>
                  <a:lstStyle/>
                  <a:p>
                    <a:fld id="{B418EE32-45ED-45AF-9FCE-B64B19320B81}" type="CELLRANGE">
                      <a:rPr lang="en-US"/>
                      <a:pPr/>
                      <a:t>[CELLRANGE]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430-49B8-9304-886A2A622248}"/>
                </c:ext>
              </c:extLst>
            </c:dLbl>
            <c:dLbl>
              <c:idx val="3"/>
              <c:layout>
                <c:manualLayout>
                  <c:x val="-0.10156423744168985"/>
                  <c:y val="-1.3390351876380196E-2"/>
                </c:manualLayout>
              </c:layout>
              <c:tx>
                <c:rich>
                  <a:bodyPr/>
                  <a:lstStyle/>
                  <a:p>
                    <a:fld id="{E2AF5A72-8E9B-48B4-84E7-5DBD3537A811}" type="CELLRANGE">
                      <a:rPr lang="en-US"/>
                      <a:pPr/>
                      <a:t>[CELLRANGE]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430-49B8-9304-886A2A622248}"/>
                </c:ext>
              </c:extLst>
            </c:dLbl>
            <c:dLbl>
              <c:idx val="4"/>
              <c:layout>
                <c:manualLayout>
                  <c:x val="-9.8681073329682248E-2"/>
                  <c:y val="-8.0372840775445407E-3"/>
                </c:manualLayout>
              </c:layout>
              <c:tx>
                <c:rich>
                  <a:bodyPr/>
                  <a:lstStyle/>
                  <a:p>
                    <a:fld id="{1F7902F8-5E4A-4FD9-9DAD-C36D4EE9107C}" type="CELLRANGE">
                      <a:rPr lang="en-US"/>
                      <a:pPr/>
                      <a:t>[CELLRANGE]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430-49B8-9304-886A2A622248}"/>
                </c:ext>
              </c:extLst>
            </c:dLbl>
            <c:dLbl>
              <c:idx val="5"/>
              <c:layout>
                <c:manualLayout>
                  <c:x val="-8.1422200791943164E-2"/>
                  <c:y val="-7.3610473522553082E-3"/>
                </c:manualLayout>
              </c:layout>
              <c:tx>
                <c:rich>
                  <a:bodyPr/>
                  <a:lstStyle/>
                  <a:p>
                    <a:fld id="{B03FC1B7-6B52-46C8-8CFF-3BE8E18791F9}" type="CELLRANGE">
                      <a:rPr lang="en-US"/>
                      <a:pPr/>
                      <a:t>[CELLRANGE]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430-49B8-9304-886A2A62224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Pivottables!$I$7:$I$12</c:f>
              <c:numCache>
                <c:formatCode>General</c:formatCode>
                <c:ptCount val="6"/>
                <c:pt idx="0">
                  <c:v>1</c:v>
                </c:pt>
                <c:pt idx="1">
                  <c:v>7</c:v>
                </c:pt>
                <c:pt idx="2">
                  <c:v>4</c:v>
                </c:pt>
                <c:pt idx="3">
                  <c:v>2</c:v>
                </c:pt>
                <c:pt idx="4">
                  <c:v>6</c:v>
                </c:pt>
                <c:pt idx="5">
                  <c:v>5</c:v>
                </c:pt>
              </c:numCache>
            </c:numRef>
          </c:xVal>
          <c:yVal>
            <c:numRef>
              <c:f>Pivottables!$J$7:$J$12</c:f>
              <c:numCache>
                <c:formatCode>General</c:formatCode>
                <c:ptCount val="6"/>
                <c:pt idx="0">
                  <c:v>3</c:v>
                </c:pt>
                <c:pt idx="1">
                  <c:v>2</c:v>
                </c:pt>
                <c:pt idx="2">
                  <c:v>1</c:v>
                </c:pt>
                <c:pt idx="3">
                  <c:v>8</c:v>
                </c:pt>
                <c:pt idx="4">
                  <c:v>6</c:v>
                </c:pt>
                <c:pt idx="5">
                  <c:v>9</c:v>
                </c:pt>
              </c:numCache>
            </c:numRef>
          </c:yVal>
          <c:bubbleSize>
            <c:numRef>
              <c:f>Pivottables!$K$7:$K$12</c:f>
              <c:numCache>
                <c:formatCode>_(* #,##0_);_(* \(#,##0\);_(* "-"??_);_(@_)</c:formatCode>
                <c:ptCount val="6"/>
                <c:pt idx="0">
                  <c:v>168000</c:v>
                </c:pt>
                <c:pt idx="1">
                  <c:v>123865.20000000003</c:v>
                </c:pt>
                <c:pt idx="2">
                  <c:v>58526.399999999987</c:v>
                </c:pt>
                <c:pt idx="3">
                  <c:v>150927.59999999998</c:v>
                </c:pt>
                <c:pt idx="4">
                  <c:v>222098.39999999991</c:v>
                </c:pt>
                <c:pt idx="5">
                  <c:v>79200</c:v>
                </c:pt>
              </c:numCache>
            </c:numRef>
          </c:bubbleSize>
          <c:bubble3D val="0"/>
          <c:extLst>
            <c:ext xmlns:c15="http://schemas.microsoft.com/office/drawing/2012/chart" uri="{02D57815-91ED-43cb-92C2-25804820EDAC}">
              <c15:datalabelsRange>
                <c15:f>Pivottables!$M$7:$M$12</c15:f>
                <c15:dlblRangeCache>
                  <c:ptCount val="6"/>
                  <c:pt idx="0">
                    <c:v> 1,68,000 </c:v>
                  </c:pt>
                  <c:pt idx="1">
                    <c:v> 1,23,865 </c:v>
                  </c:pt>
                  <c:pt idx="2">
                    <c:v> 58,526 </c:v>
                  </c:pt>
                  <c:pt idx="3">
                    <c:v> 1,50,928 </c:v>
                  </c:pt>
                  <c:pt idx="4">
                    <c:v>  </c:v>
                  </c:pt>
                  <c:pt idx="5">
                    <c:v> 79,200 </c:v>
                  </c:pt>
                </c15:dlblRangeCache>
              </c15:datalabelsRange>
            </c:ext>
            <c:ext xmlns:c16="http://schemas.microsoft.com/office/drawing/2014/chart" uri="{C3380CC4-5D6E-409C-BE32-E72D297353CC}">
              <c16:uniqueId val="{00000006-1430-49B8-9304-886A2A622248}"/>
            </c:ext>
          </c:extLst>
        </c:ser>
        <c:ser>
          <c:idx val="1"/>
          <c:order val="1"/>
          <c:tx>
            <c:v>Max</c:v>
          </c:tx>
          <c:spPr>
            <a:gradFill>
              <a:gsLst>
                <a:gs pos="100000">
                  <a:srgbClr val="D5E5F4"/>
                </a:gs>
                <a:gs pos="86000">
                  <a:srgbClr val="DD115E"/>
                </a:gs>
                <a:gs pos="100000">
                  <a:srgbClr val="BCD6EE"/>
                </a:gs>
                <a:gs pos="100000">
                  <a:schemeClr val="accent1">
                    <a:lumMod val="5000"/>
                    <a:lumOff val="95000"/>
                  </a:schemeClr>
                </a:gs>
                <a:gs pos="100000">
                  <a:schemeClr val="accent1">
                    <a:lumMod val="45000"/>
                    <a:lumOff val="55000"/>
                  </a:schemeClr>
                </a:gs>
                <a:gs pos="31000">
                  <a:srgbClr val="100D83"/>
                </a:gs>
              </a:gsLst>
              <a:path path="circle">
                <a:fillToRect l="100000" t="100000"/>
              </a:path>
            </a:gradFill>
            <a:ln w="25400">
              <a:noFill/>
            </a:ln>
            <a:effectLst>
              <a:outerShdw blurRad="152400" sx="105000" sy="105000" algn="ctr" rotWithShape="0">
                <a:srgbClr val="DD115E">
                  <a:alpha val="88000"/>
                </a:srgbClr>
              </a:outerShdw>
            </a:effectLst>
          </c:spPr>
          <c:invertIfNegative val="0"/>
          <c:dLbls>
            <c:dLbl>
              <c:idx val="0"/>
              <c:layout>
                <c:manualLayout>
                  <c:x val="-0.11724108322400861"/>
                  <c:y val="-1.4844248765297466E-3"/>
                </c:manualLayout>
              </c:layout>
              <c:tx>
                <c:rich>
                  <a:bodyPr/>
                  <a:lstStyle/>
                  <a:p>
                    <a:fld id="{80D827D5-2C85-4B52-AC7A-D5CBE201A2F1}" type="CELLRANGE">
                      <a:rPr lang="en-US"/>
                      <a:pPr/>
                      <a:t>[CELLRANGE]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430-49B8-9304-886A2A622248}"/>
                </c:ext>
              </c:extLst>
            </c:dLbl>
            <c:dLbl>
              <c:idx val="1"/>
              <c:tx>
                <c:rich>
                  <a:bodyPr/>
                  <a:lstStyle/>
                  <a:p>
                    <a:fld id="{5D1BC30B-7123-49AE-B87C-412861A42E6C}"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430-49B8-9304-886A2A622248}"/>
                </c:ext>
              </c:extLst>
            </c:dLbl>
            <c:dLbl>
              <c:idx val="2"/>
              <c:tx>
                <c:rich>
                  <a:bodyPr/>
                  <a:lstStyle/>
                  <a:p>
                    <a:fld id="{249E9EAF-E10E-4AB3-9B4F-11084B93CA6E}" type="CELLRANGE">
                      <a:rPr lang="en-US" baseline="0"/>
                      <a:pPr/>
                      <a:t>[CELLRANGE]</a:t>
                    </a:fld>
                    <a:r>
                      <a:rPr lang="en-US" baseline="0"/>
                      <a:t>, </a:t>
                    </a:r>
                    <a:fld id="{F6E46E8D-C3DB-422F-ABBF-EA38E9802D36}" type="YVALUE">
                      <a:rPr lang="en-US" baseline="0"/>
                      <a:pPr/>
                      <a:t>[Y VALUE]</a:t>
                    </a:fld>
                    <a:endParaRPr 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430-49B8-9304-886A2A622248}"/>
                </c:ext>
              </c:extLst>
            </c:dLbl>
            <c:dLbl>
              <c:idx val="3"/>
              <c:tx>
                <c:rich>
                  <a:bodyPr/>
                  <a:lstStyle/>
                  <a:p>
                    <a:fld id="{DAF44A3C-7C93-4FFA-8FE3-CEDEB9B8AD80}" type="CELLRANGE">
                      <a:rPr lang="en-IN"/>
                      <a:pPr/>
                      <a:t>[CELLRANGE]</a:t>
                    </a:fld>
                    <a:r>
                      <a:rPr lang="en-IN" baseline="0"/>
                      <a:t>, </a:t>
                    </a:r>
                    <a:fld id="{7FC32164-9080-4D10-BA37-B9C964C913D4}" type="YVALUE">
                      <a:rPr lang="en-IN" baseline="0"/>
                      <a:pPr/>
                      <a:t>[Y VALUE]</a:t>
                    </a:fld>
                    <a:endParaRPr lang="en-IN"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430-49B8-9304-886A2A622248}"/>
                </c:ext>
              </c:extLst>
            </c:dLbl>
            <c:dLbl>
              <c:idx val="4"/>
              <c:tx>
                <c:rich>
                  <a:bodyPr/>
                  <a:lstStyle/>
                  <a:p>
                    <a:fld id="{CD907E31-8F63-4341-90A1-235EB64B5952}"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430-49B8-9304-886A2A622248}"/>
                </c:ext>
              </c:extLst>
            </c:dLbl>
            <c:dLbl>
              <c:idx val="5"/>
              <c:tx>
                <c:rich>
                  <a:bodyPr/>
                  <a:lstStyle/>
                  <a:p>
                    <a:fld id="{E4621952-1358-4B1C-B32A-1D351289A803}" type="CELLRANGE">
                      <a:rPr lang="en-IN"/>
                      <a:pPr/>
                      <a:t>[CELLRANGE]</a:t>
                    </a:fld>
                    <a:r>
                      <a:rPr lang="en-IN" baseline="0"/>
                      <a:t>, </a:t>
                    </a:r>
                    <a:fld id="{197275B7-8E83-46B1-B062-1AFF848037B6}" type="YVALUE">
                      <a:rPr lang="en-IN" baseline="0"/>
                      <a:pPr/>
                      <a:t>[Y VALUE]</a:t>
                    </a:fld>
                    <a:endParaRPr lang="en-IN"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430-49B8-9304-886A2A62224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Pivottables!$I$7:$I$12</c:f>
              <c:numCache>
                <c:formatCode>General</c:formatCode>
                <c:ptCount val="6"/>
                <c:pt idx="0">
                  <c:v>1</c:v>
                </c:pt>
                <c:pt idx="1">
                  <c:v>7</c:v>
                </c:pt>
                <c:pt idx="2">
                  <c:v>4</c:v>
                </c:pt>
                <c:pt idx="3">
                  <c:v>2</c:v>
                </c:pt>
                <c:pt idx="4">
                  <c:v>6</c:v>
                </c:pt>
                <c:pt idx="5">
                  <c:v>5</c:v>
                </c:pt>
              </c:numCache>
            </c:numRef>
          </c:xVal>
          <c:yVal>
            <c:numRef>
              <c:f>Pivottables!$J$7:$J$12</c:f>
              <c:numCache>
                <c:formatCode>General</c:formatCode>
                <c:ptCount val="6"/>
                <c:pt idx="0">
                  <c:v>3</c:v>
                </c:pt>
                <c:pt idx="1">
                  <c:v>2</c:v>
                </c:pt>
                <c:pt idx="2">
                  <c:v>1</c:v>
                </c:pt>
                <c:pt idx="3">
                  <c:v>8</c:v>
                </c:pt>
                <c:pt idx="4">
                  <c:v>6</c:v>
                </c:pt>
                <c:pt idx="5">
                  <c:v>9</c:v>
                </c:pt>
              </c:numCache>
            </c:numRef>
          </c:yVal>
          <c:bubbleSize>
            <c:numRef>
              <c:f>Pivottables!$L$7:$L$12</c:f>
              <c:numCache>
                <c:formatCode>_(* #,##0_);_(* \(#,##0\);_(* "-"??_);_(@_)</c:formatCode>
                <c:ptCount val="6"/>
                <c:pt idx="0" formatCode="General">
                  <c:v>0</c:v>
                </c:pt>
                <c:pt idx="1">
                  <c:v>0</c:v>
                </c:pt>
                <c:pt idx="2" formatCode="General">
                  <c:v>0</c:v>
                </c:pt>
                <c:pt idx="3" formatCode="General">
                  <c:v>0</c:v>
                </c:pt>
                <c:pt idx="4">
                  <c:v>222098.39999999991</c:v>
                </c:pt>
                <c:pt idx="5" formatCode="General">
                  <c:v>0</c:v>
                </c:pt>
              </c:numCache>
            </c:numRef>
          </c:bubbleSize>
          <c:bubble3D val="0"/>
          <c:extLst>
            <c:ext xmlns:c15="http://schemas.microsoft.com/office/drawing/2012/chart" uri="{02D57815-91ED-43cb-92C2-25804820EDAC}">
              <c15:datalabelsRange>
                <c15:f>Pivottables!$L$7:$L$12</c15:f>
                <c15:dlblRangeCache>
                  <c:ptCount val="6"/>
                  <c:pt idx="1">
                    <c:v>  </c:v>
                  </c:pt>
                  <c:pt idx="4">
                    <c:v> 2,22,098 </c:v>
                  </c:pt>
                </c15:dlblRangeCache>
              </c15:datalabelsRange>
            </c:ext>
            <c:ext xmlns:c16="http://schemas.microsoft.com/office/drawing/2014/chart" uri="{C3380CC4-5D6E-409C-BE32-E72D297353CC}">
              <c16:uniqueId val="{0000000D-1430-49B8-9304-886A2A622248}"/>
            </c:ext>
          </c:extLst>
        </c:ser>
        <c:dLbls>
          <c:showLegendKey val="0"/>
          <c:showVal val="0"/>
          <c:showCatName val="0"/>
          <c:showSerName val="0"/>
          <c:showPercent val="0"/>
          <c:showBubbleSize val="0"/>
        </c:dLbls>
        <c:bubbleScale val="70"/>
        <c:showNegBubbles val="0"/>
        <c:axId val="1169461871"/>
        <c:axId val="1169463791"/>
      </c:bubbleChart>
      <c:valAx>
        <c:axId val="1169461871"/>
        <c:scaling>
          <c:orientation val="minMax"/>
          <c:max val="10"/>
          <c:min val="0"/>
        </c:scaling>
        <c:delete val="1"/>
        <c:axPos val="b"/>
        <c:numFmt formatCode="General" sourceLinked="1"/>
        <c:majorTickMark val="none"/>
        <c:minorTickMark val="none"/>
        <c:tickLblPos val="nextTo"/>
        <c:crossAx val="1169463791"/>
        <c:crosses val="autoZero"/>
        <c:crossBetween val="midCat"/>
      </c:valAx>
      <c:valAx>
        <c:axId val="1169463791"/>
        <c:scaling>
          <c:orientation val="minMax"/>
          <c:max val="10"/>
          <c:min val="0"/>
        </c:scaling>
        <c:delete val="1"/>
        <c:axPos val="l"/>
        <c:numFmt formatCode="General" sourceLinked="1"/>
        <c:majorTickMark val="none"/>
        <c:minorTickMark val="none"/>
        <c:tickLblPos val="nextTo"/>
        <c:crossAx val="1169461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64880432107259"/>
          <c:y val="0.10528579411041231"/>
          <c:w val="0.76670239135785478"/>
          <c:h val="0.75086131499910413"/>
        </c:manualLayout>
      </c:layout>
      <c:doughnutChart>
        <c:varyColors val="1"/>
        <c:ser>
          <c:idx val="0"/>
          <c:order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c:spPr>
          <c:dPt>
            <c:idx val="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1-6B3E-4DDA-B16D-90DB0E0D3CE2}"/>
              </c:ext>
            </c:extLst>
          </c:dPt>
          <c:dPt>
            <c:idx val="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3-6B3E-4DDA-B16D-90DB0E0D3CE2}"/>
              </c:ext>
            </c:extLst>
          </c:dPt>
          <c:dPt>
            <c:idx val="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5-6B3E-4DDA-B16D-90DB0E0D3CE2}"/>
              </c:ext>
            </c:extLst>
          </c:dPt>
          <c:dPt>
            <c:idx val="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7-6B3E-4DDA-B16D-90DB0E0D3CE2}"/>
              </c:ext>
            </c:extLst>
          </c:dPt>
          <c:dPt>
            <c:idx val="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9-6B3E-4DDA-B16D-90DB0E0D3CE2}"/>
              </c:ext>
            </c:extLst>
          </c:dPt>
          <c:dPt>
            <c:idx val="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B-6B3E-4DDA-B16D-90DB0E0D3CE2}"/>
              </c:ext>
            </c:extLst>
          </c:dPt>
          <c:dPt>
            <c:idx val="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D-6B3E-4DDA-B16D-90DB0E0D3CE2}"/>
              </c:ext>
            </c:extLst>
          </c:dPt>
          <c:dPt>
            <c:idx val="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F-6B3E-4DDA-B16D-90DB0E0D3CE2}"/>
              </c:ext>
            </c:extLst>
          </c:dPt>
          <c:dPt>
            <c:idx val="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1-6B3E-4DDA-B16D-90DB0E0D3CE2}"/>
              </c:ext>
            </c:extLst>
          </c:dPt>
          <c:dPt>
            <c:idx val="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3-6B3E-4DDA-B16D-90DB0E0D3CE2}"/>
              </c:ext>
            </c:extLst>
          </c:dPt>
          <c:dPt>
            <c:idx val="1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2700000" scaled="0"/>
                <a:tileRect/>
              </a:gradFill>
              <a:ln w="57150">
                <a:solidFill>
                  <a:schemeClr val="tx1"/>
                </a:solidFill>
              </a:ln>
              <a:effectLst/>
            </c:spPr>
            <c:extLst>
              <c:ext xmlns:c16="http://schemas.microsoft.com/office/drawing/2014/chart" uri="{C3380CC4-5D6E-409C-BE32-E72D297353CC}">
                <c16:uniqueId val="{00000015-6B3E-4DDA-B16D-90DB0E0D3CE2}"/>
              </c:ext>
            </c:extLst>
          </c:dPt>
          <c:dPt>
            <c:idx val="1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7-6B3E-4DDA-B16D-90DB0E0D3CE2}"/>
              </c:ext>
            </c:extLst>
          </c:dPt>
          <c:dPt>
            <c:idx val="1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9-6B3E-4DDA-B16D-90DB0E0D3CE2}"/>
              </c:ext>
            </c:extLst>
          </c:dPt>
          <c:dPt>
            <c:idx val="1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B-6B3E-4DDA-B16D-90DB0E0D3CE2}"/>
              </c:ext>
            </c:extLst>
          </c:dPt>
          <c:dPt>
            <c:idx val="1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D-6B3E-4DDA-B16D-90DB0E0D3CE2}"/>
              </c:ext>
            </c:extLst>
          </c:dPt>
          <c:dPt>
            <c:idx val="1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F-6B3E-4DDA-B16D-90DB0E0D3CE2}"/>
              </c:ext>
            </c:extLst>
          </c:dPt>
          <c:dPt>
            <c:idx val="1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1-6B3E-4DDA-B16D-90DB0E0D3CE2}"/>
              </c:ext>
            </c:extLst>
          </c:dPt>
          <c:dPt>
            <c:idx val="1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3-6B3E-4DDA-B16D-90DB0E0D3CE2}"/>
              </c:ext>
            </c:extLst>
          </c:dPt>
          <c:dPt>
            <c:idx val="1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5-6B3E-4DDA-B16D-90DB0E0D3CE2}"/>
              </c:ext>
            </c:extLst>
          </c:dPt>
          <c:dPt>
            <c:idx val="1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7-6B3E-4DDA-B16D-90DB0E0D3CE2}"/>
              </c:ext>
            </c:extLst>
          </c:dPt>
          <c:dPt>
            <c:idx val="2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9-6B3E-4DDA-B16D-90DB0E0D3CE2}"/>
              </c:ext>
            </c:extLst>
          </c:dPt>
          <c:dPt>
            <c:idx val="2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B-6B3E-4DDA-B16D-90DB0E0D3CE2}"/>
              </c:ext>
            </c:extLst>
          </c:dPt>
          <c:dPt>
            <c:idx val="2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D-6B3E-4DDA-B16D-90DB0E0D3CE2}"/>
              </c:ext>
            </c:extLst>
          </c:dPt>
          <c:dPt>
            <c:idx val="2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F-6B3E-4DDA-B16D-90DB0E0D3CE2}"/>
              </c:ext>
            </c:extLst>
          </c:dPt>
          <c:dPt>
            <c:idx val="2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1-6B3E-4DDA-B16D-90DB0E0D3CE2}"/>
              </c:ext>
            </c:extLst>
          </c:dPt>
          <c:dPt>
            <c:idx val="2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3-6B3E-4DDA-B16D-90DB0E0D3CE2}"/>
              </c:ext>
            </c:extLst>
          </c:dPt>
          <c:dPt>
            <c:idx val="2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5-6B3E-4DDA-B16D-90DB0E0D3CE2}"/>
              </c:ext>
            </c:extLst>
          </c:dPt>
          <c:dPt>
            <c:idx val="2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7-6B3E-4DDA-B16D-90DB0E0D3CE2}"/>
              </c:ext>
            </c:extLst>
          </c:dPt>
          <c:dPt>
            <c:idx val="2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9-6B3E-4DDA-B16D-90DB0E0D3CE2}"/>
              </c:ext>
            </c:extLst>
          </c:dPt>
          <c:dPt>
            <c:idx val="2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B-6B3E-4DDA-B16D-90DB0E0D3CE2}"/>
              </c:ext>
            </c:extLst>
          </c:dPt>
          <c:dPt>
            <c:idx val="3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D-6B3E-4DDA-B16D-90DB0E0D3CE2}"/>
              </c:ext>
            </c:extLst>
          </c:dPt>
          <c:dPt>
            <c:idx val="3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F-6B3E-4DDA-B16D-90DB0E0D3CE2}"/>
              </c:ext>
            </c:extLst>
          </c:dPt>
          <c:dPt>
            <c:idx val="3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1-6B3E-4DDA-B16D-90DB0E0D3CE2}"/>
              </c:ext>
            </c:extLst>
          </c:dPt>
          <c:dPt>
            <c:idx val="3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3-6B3E-4DDA-B16D-90DB0E0D3CE2}"/>
              </c:ext>
            </c:extLst>
          </c:dPt>
          <c:dPt>
            <c:idx val="3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5-6B3E-4DDA-B16D-90DB0E0D3CE2}"/>
              </c:ext>
            </c:extLst>
          </c:dPt>
          <c:dPt>
            <c:idx val="3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7-6B3E-4DDA-B16D-90DB0E0D3CE2}"/>
              </c:ext>
            </c:extLst>
          </c:dPt>
          <c:dPt>
            <c:idx val="3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9-6B3E-4DDA-B16D-90DB0E0D3CE2}"/>
              </c:ext>
            </c:extLst>
          </c:dPt>
          <c:dPt>
            <c:idx val="3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B-6B3E-4DDA-B16D-90DB0E0D3CE2}"/>
              </c:ext>
            </c:extLst>
          </c:dPt>
          <c:dPt>
            <c:idx val="3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D-6B3E-4DDA-B16D-90DB0E0D3CE2}"/>
              </c:ext>
            </c:extLst>
          </c:dPt>
          <c:dPt>
            <c:idx val="3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F-6B3E-4DDA-B16D-90DB0E0D3CE2}"/>
              </c:ext>
            </c:extLst>
          </c:dPt>
          <c:dPt>
            <c:idx val="4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1-6B3E-4DDA-B16D-90DB0E0D3CE2}"/>
              </c:ext>
            </c:extLst>
          </c:dPt>
          <c:dPt>
            <c:idx val="4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3-6B3E-4DDA-B16D-90DB0E0D3CE2}"/>
              </c:ext>
            </c:extLst>
          </c:dPt>
          <c:dPt>
            <c:idx val="4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5-6B3E-4DDA-B16D-90DB0E0D3CE2}"/>
              </c:ext>
            </c:extLst>
          </c:dPt>
          <c:dPt>
            <c:idx val="4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7-6B3E-4DDA-B16D-90DB0E0D3CE2}"/>
              </c:ext>
            </c:extLst>
          </c:dPt>
          <c:dPt>
            <c:idx val="4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9-6B3E-4DDA-B16D-90DB0E0D3CE2}"/>
              </c:ext>
            </c:extLst>
          </c:dPt>
          <c:dPt>
            <c:idx val="4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B-6B3E-4DDA-B16D-90DB0E0D3CE2}"/>
              </c:ext>
            </c:extLst>
          </c:dPt>
          <c:dPt>
            <c:idx val="4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D-6B3E-4DDA-B16D-90DB0E0D3CE2}"/>
              </c:ext>
            </c:extLst>
          </c:dPt>
          <c:dPt>
            <c:idx val="4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F-6B3E-4DDA-B16D-90DB0E0D3CE2}"/>
              </c:ext>
            </c:extLst>
          </c:dPt>
          <c:dPt>
            <c:idx val="4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1-6B3E-4DDA-B16D-90DB0E0D3CE2}"/>
              </c:ext>
            </c:extLst>
          </c:dPt>
          <c:dPt>
            <c:idx val="4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3-6B3E-4DDA-B16D-90DB0E0D3CE2}"/>
              </c:ext>
            </c:extLst>
          </c:dPt>
          <c:dPt>
            <c:idx val="5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5-6B3E-4DDA-B16D-90DB0E0D3CE2}"/>
              </c:ext>
            </c:extLst>
          </c:dPt>
          <c:dPt>
            <c:idx val="5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7-6B3E-4DDA-B16D-90DB0E0D3CE2}"/>
              </c:ext>
            </c:extLst>
          </c:dPt>
          <c:dPt>
            <c:idx val="5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9-6B3E-4DDA-B16D-90DB0E0D3CE2}"/>
              </c:ext>
            </c:extLst>
          </c:dPt>
          <c:dPt>
            <c:idx val="5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B-6B3E-4DDA-B16D-90DB0E0D3CE2}"/>
              </c:ext>
            </c:extLst>
          </c:dPt>
          <c:dPt>
            <c:idx val="5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D-6B3E-4DDA-B16D-90DB0E0D3CE2}"/>
              </c:ext>
            </c:extLst>
          </c:dPt>
          <c:dPt>
            <c:idx val="5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F-6B3E-4DDA-B16D-90DB0E0D3CE2}"/>
              </c:ext>
            </c:extLst>
          </c:dPt>
          <c:dPt>
            <c:idx val="5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71-6B3E-4DDA-B16D-90DB0E0D3CE2}"/>
              </c:ext>
            </c:extLst>
          </c:dPt>
          <c:dPt>
            <c:idx val="5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73-6B3E-4DDA-B16D-90DB0E0D3CE2}"/>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6B3E-4DDA-B16D-90DB0E0D3CE2}"/>
            </c:ext>
          </c:extLst>
        </c:ser>
        <c:dLbls>
          <c:showLegendKey val="0"/>
          <c:showVal val="0"/>
          <c:showCatName val="0"/>
          <c:showSerName val="0"/>
          <c:showPercent val="0"/>
          <c:showBubbleSize val="0"/>
          <c:showLeaderLines val="1"/>
        </c:dLbls>
        <c:firstSliceAng val="0"/>
        <c:holeSize val="84"/>
      </c:doughnutChart>
      <c:doughnutChart>
        <c:varyColors val="1"/>
        <c:ser>
          <c:idx val="1"/>
          <c:order val="1"/>
          <c:tx>
            <c:v>Percentage</c:v>
          </c:tx>
          <c:spPr>
            <a:solidFill>
              <a:schemeClr val="tx1"/>
            </a:solidFill>
            <a:ln>
              <a:noFill/>
            </a:ln>
          </c:spPr>
          <c:dPt>
            <c:idx val="0"/>
            <c:bubble3D val="0"/>
            <c:spPr>
              <a:solidFill>
                <a:schemeClr val="tx1">
                  <a:alpha val="0"/>
                </a:schemeClr>
              </a:solidFill>
              <a:ln>
                <a:noFill/>
              </a:ln>
              <a:effectLst/>
            </c:spPr>
            <c:extLst>
              <c:ext xmlns:c16="http://schemas.microsoft.com/office/drawing/2014/chart" uri="{C3380CC4-5D6E-409C-BE32-E72D297353CC}">
                <c16:uniqueId val="{00000076-6B3E-4DDA-B16D-90DB0E0D3CE2}"/>
              </c:ext>
            </c:extLst>
          </c:dPt>
          <c:dPt>
            <c:idx val="1"/>
            <c:bubble3D val="0"/>
            <c:spPr>
              <a:solidFill>
                <a:schemeClr val="tx1">
                  <a:alpha val="72000"/>
                </a:schemeClr>
              </a:solidFill>
              <a:ln>
                <a:noFill/>
              </a:ln>
              <a:effectLst/>
            </c:spPr>
            <c:extLst>
              <c:ext xmlns:c16="http://schemas.microsoft.com/office/drawing/2014/chart" uri="{C3380CC4-5D6E-409C-BE32-E72D297353CC}">
                <c16:uniqueId val="{00000078-6B3E-4DDA-B16D-90DB0E0D3CE2}"/>
              </c:ext>
            </c:extLst>
          </c:dPt>
          <c:val>
            <c:numRef>
              <c:f>Pivottables!$T$7:$U$7</c:f>
              <c:numCache>
                <c:formatCode>0%</c:formatCode>
                <c:ptCount val="2"/>
                <c:pt idx="0">
                  <c:v>0.89285714285714313</c:v>
                </c:pt>
                <c:pt idx="1">
                  <c:v>0.10714285714285687</c:v>
                </c:pt>
              </c:numCache>
            </c:numRef>
          </c:val>
          <c:extLst>
            <c:ext xmlns:c16="http://schemas.microsoft.com/office/drawing/2014/chart" uri="{C3380CC4-5D6E-409C-BE32-E72D297353CC}">
              <c16:uniqueId val="{00000079-6B3E-4DDA-B16D-90DB0E0D3CE2}"/>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Dashboard.xlsx]Pivottables!PivotTable3</c:name>
    <c:fmtId val="18"/>
  </c:pivotSource>
  <c:chart>
    <c:autoTitleDeleted val="0"/>
    <c:pivotFmts>
      <c:pivotFmt>
        <c:idx val="0"/>
        <c:spPr>
          <a:solidFill>
            <a:schemeClr val="accent1"/>
          </a:solidFill>
          <a:ln w="12700" cap="rnd">
            <a:solidFill>
              <a:srgbClr val="194A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31000">
                <a:srgbClr val="194AFE"/>
              </a:gs>
              <a:gs pos="74000">
                <a:schemeClr val="tx1"/>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1000">
                <a:srgbClr val="194AFE"/>
              </a:gs>
              <a:gs pos="74000">
                <a:schemeClr val="tx1"/>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rgbClr val="194A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1000">
                <a:srgbClr val="194AFE"/>
              </a:gs>
              <a:gs pos="100000">
                <a:schemeClr val="tx1">
                  <a:alpha val="83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a:solidFill>
              <a:srgbClr val="194A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31000">
                <a:srgbClr val="194AFE"/>
              </a:gs>
              <a:gs pos="100000">
                <a:schemeClr val="tx1">
                  <a:alpha val="83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5875" cap="rnd">
            <a:solidFill>
              <a:srgbClr val="194A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31000">
                <a:srgbClr val="194AFE"/>
              </a:gs>
              <a:gs pos="100000">
                <a:schemeClr val="tx1">
                  <a:alpha val="83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5875" cap="rnd">
            <a:solidFill>
              <a:srgbClr val="194A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Pivottables!$Y$6</c:f>
              <c:strCache>
                <c:ptCount val="1"/>
                <c:pt idx="0">
                  <c:v>Sum of Income2</c:v>
                </c:pt>
              </c:strCache>
            </c:strRef>
          </c:tx>
          <c:spPr>
            <a:gradFill>
              <a:gsLst>
                <a:gs pos="31000">
                  <a:srgbClr val="194AFE"/>
                </a:gs>
                <a:gs pos="100000">
                  <a:schemeClr val="tx1">
                    <a:alpha val="83000"/>
                  </a:schemeClr>
                </a:gs>
                <a:gs pos="100000">
                  <a:schemeClr val="accent1">
                    <a:lumMod val="45000"/>
                    <a:lumOff val="55000"/>
                  </a:schemeClr>
                </a:gs>
                <a:gs pos="100000">
                  <a:schemeClr val="accent1">
                    <a:lumMod val="30000"/>
                    <a:lumOff val="70000"/>
                  </a:schemeClr>
                </a:gs>
              </a:gsLst>
              <a:lin ang="5400000" scaled="1"/>
            </a:gradFill>
            <a:ln>
              <a:noFill/>
            </a:ln>
            <a:effectLst/>
          </c:spPr>
          <c:cat>
            <c:strRef>
              <c:f>Pivottables!$W$7:$W$19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Pivottables!$Y$7:$Y$19</c:f>
              <c:numCache>
                <c:formatCode>_(* #,##0_);_(* \(#,##0\);_(* "-"??_);_(@_)</c:formatCode>
                <c:ptCount val="12"/>
                <c:pt idx="0">
                  <c:v>66884.800000000003</c:v>
                </c:pt>
                <c:pt idx="1">
                  <c:v>66884.800000000003</c:v>
                </c:pt>
                <c:pt idx="2">
                  <c:v>66884.800000000003</c:v>
                </c:pt>
                <c:pt idx="3">
                  <c:v>66884.800000000003</c:v>
                </c:pt>
                <c:pt idx="4">
                  <c:v>66884.800000000003</c:v>
                </c:pt>
                <c:pt idx="5">
                  <c:v>66884.800000000003</c:v>
                </c:pt>
                <c:pt idx="6">
                  <c:v>66884.800000000003</c:v>
                </c:pt>
                <c:pt idx="7">
                  <c:v>66884.800000000003</c:v>
                </c:pt>
                <c:pt idx="8">
                  <c:v>66884.800000000003</c:v>
                </c:pt>
                <c:pt idx="9">
                  <c:v>66884.800000000003</c:v>
                </c:pt>
                <c:pt idx="10">
                  <c:v>66884.800000000003</c:v>
                </c:pt>
                <c:pt idx="11">
                  <c:v>66884.800000000003</c:v>
                </c:pt>
              </c:numCache>
            </c:numRef>
          </c:val>
          <c:extLst>
            <c:ext xmlns:c16="http://schemas.microsoft.com/office/drawing/2014/chart" uri="{C3380CC4-5D6E-409C-BE32-E72D297353CC}">
              <c16:uniqueId val="{00000000-3680-4837-94EC-A7BBB9A968E2}"/>
            </c:ext>
          </c:extLst>
        </c:ser>
        <c:dLbls>
          <c:showLegendKey val="0"/>
          <c:showVal val="0"/>
          <c:showCatName val="0"/>
          <c:showSerName val="0"/>
          <c:showPercent val="0"/>
          <c:showBubbleSize val="0"/>
        </c:dLbls>
        <c:axId val="1509153696"/>
        <c:axId val="1509154176"/>
      </c:areaChart>
      <c:lineChart>
        <c:grouping val="standard"/>
        <c:varyColors val="0"/>
        <c:ser>
          <c:idx val="0"/>
          <c:order val="0"/>
          <c:tx>
            <c:strRef>
              <c:f>Pivottables!$X$6</c:f>
              <c:strCache>
                <c:ptCount val="1"/>
                <c:pt idx="0">
                  <c:v>Sum of Income</c:v>
                </c:pt>
              </c:strCache>
            </c:strRef>
          </c:tx>
          <c:spPr>
            <a:ln w="15875" cap="rnd">
              <a:solidFill>
                <a:srgbClr val="194AFE"/>
              </a:solidFill>
              <a:round/>
            </a:ln>
            <a:effectLst/>
          </c:spPr>
          <c:marker>
            <c:symbol val="none"/>
          </c:marker>
          <c:cat>
            <c:strRef>
              <c:f>Pivottables!$W$7:$W$19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Pivottables!$X$7:$X$19</c:f>
              <c:numCache>
                <c:formatCode>_(* #,##0_);_(* \(#,##0\);_(* "-"??_);_(@_)</c:formatCode>
                <c:ptCount val="12"/>
                <c:pt idx="0">
                  <c:v>66884.800000000003</c:v>
                </c:pt>
                <c:pt idx="1">
                  <c:v>66884.800000000003</c:v>
                </c:pt>
                <c:pt idx="2">
                  <c:v>66884.800000000003</c:v>
                </c:pt>
                <c:pt idx="3">
                  <c:v>66884.800000000003</c:v>
                </c:pt>
                <c:pt idx="4">
                  <c:v>66884.800000000003</c:v>
                </c:pt>
                <c:pt idx="5">
                  <c:v>66884.800000000003</c:v>
                </c:pt>
                <c:pt idx="6">
                  <c:v>66884.800000000003</c:v>
                </c:pt>
                <c:pt idx="7">
                  <c:v>66884.800000000003</c:v>
                </c:pt>
                <c:pt idx="8">
                  <c:v>66884.800000000003</c:v>
                </c:pt>
                <c:pt idx="9">
                  <c:v>66884.800000000003</c:v>
                </c:pt>
                <c:pt idx="10">
                  <c:v>66884.800000000003</c:v>
                </c:pt>
                <c:pt idx="11">
                  <c:v>66884.800000000003</c:v>
                </c:pt>
              </c:numCache>
            </c:numRef>
          </c:val>
          <c:smooth val="0"/>
          <c:extLst>
            <c:ext xmlns:c16="http://schemas.microsoft.com/office/drawing/2014/chart" uri="{C3380CC4-5D6E-409C-BE32-E72D297353CC}">
              <c16:uniqueId val="{00000001-3680-4837-94EC-A7BBB9A968E2}"/>
            </c:ext>
          </c:extLst>
        </c:ser>
        <c:dLbls>
          <c:showLegendKey val="0"/>
          <c:showVal val="0"/>
          <c:showCatName val="0"/>
          <c:showSerName val="0"/>
          <c:showPercent val="0"/>
          <c:showBubbleSize val="0"/>
        </c:dLbls>
        <c:marker val="1"/>
        <c:smooth val="0"/>
        <c:axId val="1509153696"/>
        <c:axId val="1509154176"/>
      </c:lineChart>
      <c:catAx>
        <c:axId val="1509153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509154176"/>
        <c:crosses val="autoZero"/>
        <c:auto val="1"/>
        <c:lblAlgn val="ctr"/>
        <c:lblOffset val="100"/>
        <c:noMultiLvlLbl val="0"/>
      </c:catAx>
      <c:valAx>
        <c:axId val="1509154176"/>
        <c:scaling>
          <c:orientation val="minMax"/>
        </c:scaling>
        <c:delete val="1"/>
        <c:axPos val="l"/>
        <c:numFmt formatCode="_(* #,##0_);_(* \(#,##0\);_(* &quot;-&quot;??_);_(@_)" sourceLinked="1"/>
        <c:majorTickMark val="none"/>
        <c:minorTickMark val="none"/>
        <c:tickLblPos val="nextTo"/>
        <c:crossAx val="150915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Dashboard.xlsx]Pivottables!PivotTable4</c:name>
    <c:fmtId val="2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1000">
                <a:srgbClr val="C240D8"/>
              </a:gs>
              <a:gs pos="100000">
                <a:schemeClr val="tx1">
                  <a:alpha val="83000"/>
                </a:schemeClr>
              </a:gs>
              <a:gs pos="100000">
                <a:schemeClr val="accent1">
                  <a:lumMod val="45000"/>
                  <a:lumOff val="55000"/>
                </a:schemeClr>
              </a:gs>
              <a:gs pos="20000">
                <a:srgbClr val="9BF8F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81000">
                <a:srgbClr val="C240D8"/>
              </a:gs>
              <a:gs pos="100000">
                <a:schemeClr val="tx1">
                  <a:alpha val="83000"/>
                </a:schemeClr>
              </a:gs>
              <a:gs pos="100000">
                <a:schemeClr val="accent1">
                  <a:lumMod val="45000"/>
                  <a:lumOff val="55000"/>
                </a:schemeClr>
              </a:gs>
              <a:gs pos="20000">
                <a:srgbClr val="9BF8F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81000">
                <a:srgbClr val="C240D8"/>
              </a:gs>
              <a:gs pos="100000">
                <a:schemeClr val="tx1">
                  <a:alpha val="83000"/>
                </a:schemeClr>
              </a:gs>
              <a:gs pos="100000">
                <a:schemeClr val="accent1">
                  <a:lumMod val="45000"/>
                  <a:lumOff val="55000"/>
                </a:schemeClr>
              </a:gs>
              <a:gs pos="20000">
                <a:srgbClr val="9BF8F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5.0925925925925923E-2"/>
          <c:w val="0.93888888888888888"/>
          <c:h val="0.89814814814814814"/>
        </c:manualLayout>
      </c:layout>
      <c:barChart>
        <c:barDir val="bar"/>
        <c:grouping val="stacked"/>
        <c:varyColors val="0"/>
        <c:ser>
          <c:idx val="0"/>
          <c:order val="0"/>
          <c:tx>
            <c:strRef>
              <c:f>Pivottables!$AD$6</c:f>
              <c:strCache>
                <c:ptCount val="1"/>
                <c:pt idx="0">
                  <c:v>Total</c:v>
                </c:pt>
              </c:strCache>
            </c:strRef>
          </c:tx>
          <c:spPr>
            <a:gradFill flip="none" rotWithShape="1">
              <a:gsLst>
                <a:gs pos="81000">
                  <a:srgbClr val="C240D8"/>
                </a:gs>
                <a:gs pos="100000">
                  <a:schemeClr val="tx1">
                    <a:alpha val="83000"/>
                  </a:schemeClr>
                </a:gs>
                <a:gs pos="100000">
                  <a:schemeClr val="accent1">
                    <a:lumMod val="45000"/>
                    <a:lumOff val="55000"/>
                  </a:schemeClr>
                </a:gs>
                <a:gs pos="20000">
                  <a:srgbClr val="9BF8F2"/>
                </a:gs>
              </a:gsLst>
              <a:lin ang="0" scaled="1"/>
              <a:tileRect/>
            </a:gradFill>
            <a:ln>
              <a:noFill/>
            </a:ln>
            <a:effectLst/>
          </c:spPr>
          <c:invertIfNegative val="0"/>
          <c:cat>
            <c:strRef>
              <c:f>Pivottables!$AC$7:$AC$19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Pivottables!$AD$7:$AD$19</c:f>
              <c:numCache>
                <c:formatCode>_(* #,##0_);_(* \(#,##0\);_(* "-"??_);_(@_)</c:formatCode>
                <c:ptCount val="12"/>
                <c:pt idx="0">
                  <c:v>13376.960000000003</c:v>
                </c:pt>
                <c:pt idx="1">
                  <c:v>13376.960000000003</c:v>
                </c:pt>
                <c:pt idx="2">
                  <c:v>13376.960000000003</c:v>
                </c:pt>
                <c:pt idx="3">
                  <c:v>13376.960000000003</c:v>
                </c:pt>
                <c:pt idx="4">
                  <c:v>13376.960000000003</c:v>
                </c:pt>
                <c:pt idx="5">
                  <c:v>13376.960000000003</c:v>
                </c:pt>
                <c:pt idx="6">
                  <c:v>13376.960000000003</c:v>
                </c:pt>
                <c:pt idx="7">
                  <c:v>13376.960000000003</c:v>
                </c:pt>
                <c:pt idx="8">
                  <c:v>13376.960000000003</c:v>
                </c:pt>
                <c:pt idx="9">
                  <c:v>13376.960000000003</c:v>
                </c:pt>
                <c:pt idx="10">
                  <c:v>13376.960000000003</c:v>
                </c:pt>
                <c:pt idx="11">
                  <c:v>13376.960000000003</c:v>
                </c:pt>
              </c:numCache>
            </c:numRef>
          </c:val>
          <c:extLst>
            <c:ext xmlns:c16="http://schemas.microsoft.com/office/drawing/2014/chart" uri="{C3380CC4-5D6E-409C-BE32-E72D297353CC}">
              <c16:uniqueId val="{00000000-62C7-40E0-8CCD-55A5F7C61A3F}"/>
            </c:ext>
          </c:extLst>
        </c:ser>
        <c:dLbls>
          <c:showLegendKey val="0"/>
          <c:showVal val="0"/>
          <c:showCatName val="0"/>
          <c:showSerName val="0"/>
          <c:showPercent val="0"/>
          <c:showBubbleSize val="0"/>
        </c:dLbls>
        <c:gapWidth val="230"/>
        <c:overlap val="100"/>
        <c:axId val="1710206576"/>
        <c:axId val="1710201776"/>
      </c:barChart>
      <c:catAx>
        <c:axId val="171020657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0201776"/>
        <c:crosses val="autoZero"/>
        <c:auto val="1"/>
        <c:lblAlgn val="ctr"/>
        <c:lblOffset val="100"/>
        <c:noMultiLvlLbl val="0"/>
      </c:catAx>
      <c:valAx>
        <c:axId val="1710201776"/>
        <c:scaling>
          <c:orientation val="minMax"/>
        </c:scaling>
        <c:delete val="1"/>
        <c:axPos val="b"/>
        <c:numFmt formatCode="_(* #,##0_);_(* \(#,##0\);_(* &quot;-&quot;??_);_(@_)" sourceLinked="1"/>
        <c:majorTickMark val="out"/>
        <c:minorTickMark val="none"/>
        <c:tickLblPos val="nextTo"/>
        <c:crossAx val="17102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Dashboard.xlsx]Pivottables!PivotTable5</c:name>
    <c:fmtId val="44"/>
  </c:pivotSource>
  <c:chart>
    <c:autoTitleDeleted val="0"/>
    <c:pivotFmts>
      <c:pivotFmt>
        <c:idx val="0"/>
        <c:spPr>
          <a:solidFill>
            <a:srgbClr val="194AF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94AFE"/>
          </a:solidFill>
          <a:ln w="19050">
            <a:solidFill>
              <a:schemeClr val="lt1"/>
            </a:solidFill>
          </a:ln>
          <a:effectLst/>
        </c:spPr>
      </c:pivotFmt>
      <c:pivotFmt>
        <c:idx val="3"/>
        <c:spPr>
          <a:solidFill>
            <a:srgbClr val="9BF8F2"/>
          </a:solidFill>
          <a:ln w="19050">
            <a:solidFill>
              <a:schemeClr val="lt1"/>
            </a:solidFill>
          </a:ln>
          <a:effectLst/>
        </c:spPr>
      </c:pivotFmt>
      <c:pivotFmt>
        <c:idx val="4"/>
        <c:spPr>
          <a:solidFill>
            <a:srgbClr val="9BF8F2"/>
          </a:solidFill>
          <a:ln w="19050">
            <a:solidFill>
              <a:schemeClr val="lt1"/>
            </a:solidFill>
          </a:ln>
          <a:effectLst/>
        </c:spPr>
      </c:pivotFmt>
      <c:pivotFmt>
        <c:idx val="5"/>
        <c:spPr>
          <a:solidFill>
            <a:srgbClr val="194AF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94AFE"/>
          </a:solidFill>
          <a:ln w="19050">
            <a:solidFill>
              <a:schemeClr val="lt1"/>
            </a:solidFill>
          </a:ln>
          <a:effectLst/>
        </c:spPr>
      </c:pivotFmt>
      <c:pivotFmt>
        <c:idx val="7"/>
        <c:spPr>
          <a:solidFill>
            <a:srgbClr val="9BF8F2"/>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94AFE"/>
          </a:solidFill>
          <a:ln w="19050">
            <a:solidFill>
              <a:schemeClr val="lt1"/>
            </a:solidFill>
          </a:ln>
          <a:effectLst/>
        </c:spPr>
      </c:pivotFmt>
      <c:pivotFmt>
        <c:idx val="10"/>
        <c:spPr>
          <a:solidFill>
            <a:srgbClr val="9BF8F2"/>
          </a:solidFill>
          <a:ln w="19050">
            <a:solidFill>
              <a:schemeClr val="lt1"/>
            </a:solidFill>
          </a:ln>
          <a:effectLst/>
        </c:spPr>
      </c:pivotFmt>
      <c:pivotFmt>
        <c:idx val="11"/>
        <c:spPr>
          <a:solidFill>
            <a:srgbClr val="194AFE"/>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94AFE"/>
          </a:solidFill>
          <a:ln w="19050">
            <a:solidFill>
              <a:sysClr val="windowText" lastClr="000000"/>
            </a:solidFill>
          </a:ln>
          <a:effectLst/>
        </c:spPr>
      </c:pivotFmt>
      <c:pivotFmt>
        <c:idx val="13"/>
        <c:spPr>
          <a:solidFill>
            <a:srgbClr val="9BF8F2"/>
          </a:solidFill>
          <a:ln w="19050">
            <a:solidFill>
              <a:sysClr val="windowText" lastClr="000000"/>
            </a:solidFill>
          </a:ln>
          <a:effectLst/>
        </c:spPr>
      </c:pivotFmt>
      <c:pivotFmt>
        <c:idx val="14"/>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94AFE"/>
          </a:solidFill>
          <a:ln w="19050">
            <a:solidFill>
              <a:sysClr val="windowText" lastClr="000000"/>
            </a:solidFill>
          </a:ln>
          <a:effectLst/>
        </c:spPr>
      </c:pivotFmt>
      <c:pivotFmt>
        <c:idx val="16"/>
        <c:spPr>
          <a:solidFill>
            <a:srgbClr val="9BF8F2"/>
          </a:solidFill>
          <a:ln w="19050">
            <a:solidFill>
              <a:sysClr val="windowText" lastClr="000000"/>
            </a:solidFill>
          </a:ln>
          <a:effectLst/>
        </c:spPr>
      </c:pivotFmt>
      <c:pivotFmt>
        <c:idx val="17"/>
        <c:spPr>
          <a:solidFill>
            <a:srgbClr val="194AFE"/>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194AFE"/>
          </a:solidFill>
          <a:ln w="19050">
            <a:solidFill>
              <a:sysClr val="windowText" lastClr="000000"/>
            </a:solidFill>
          </a:ln>
          <a:effectLst/>
        </c:spPr>
      </c:pivotFmt>
      <c:pivotFmt>
        <c:idx val="19"/>
        <c:spPr>
          <a:solidFill>
            <a:srgbClr val="9BF8F2"/>
          </a:solidFill>
          <a:ln w="19050">
            <a:solidFill>
              <a:sysClr val="windowText" lastClr="000000"/>
            </a:solidFill>
          </a:ln>
          <a:effectLst/>
        </c:spPr>
      </c:pivotFmt>
      <c:pivotFmt>
        <c:idx val="20"/>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194AFE"/>
          </a:solidFill>
          <a:ln w="19050">
            <a:solidFill>
              <a:sysClr val="windowText" lastClr="000000"/>
            </a:solidFill>
          </a:ln>
          <a:effectLst/>
        </c:spPr>
      </c:pivotFmt>
      <c:pivotFmt>
        <c:idx val="22"/>
        <c:spPr>
          <a:solidFill>
            <a:srgbClr val="9BF8F2"/>
          </a:solidFill>
          <a:ln w="19050">
            <a:solidFill>
              <a:sysClr val="windowText" lastClr="000000"/>
            </a:solidFill>
          </a:ln>
          <a:effectLst/>
        </c:spPr>
      </c:pivotFmt>
      <c:pivotFmt>
        <c:idx val="23"/>
        <c:spPr>
          <a:solidFill>
            <a:srgbClr val="194AFE"/>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194AFE"/>
          </a:solidFill>
          <a:ln w="19050">
            <a:solidFill>
              <a:sysClr val="windowText" lastClr="000000"/>
            </a:solidFill>
          </a:ln>
          <a:effectLst/>
        </c:spPr>
      </c:pivotFmt>
      <c:pivotFmt>
        <c:idx val="25"/>
        <c:spPr>
          <a:solidFill>
            <a:srgbClr val="9BF8F2"/>
          </a:solidFill>
          <a:ln w="19050">
            <a:solidFill>
              <a:sysClr val="windowText" lastClr="000000"/>
            </a:solidFill>
          </a:ln>
          <a:effectLst/>
        </c:spPr>
      </c:pivotFmt>
      <c:pivotFmt>
        <c:idx val="26"/>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194AFE"/>
          </a:solidFill>
          <a:ln w="19050">
            <a:solidFill>
              <a:sysClr val="windowText" lastClr="000000"/>
            </a:solidFill>
          </a:ln>
          <a:effectLst/>
        </c:spPr>
      </c:pivotFmt>
      <c:pivotFmt>
        <c:idx val="28"/>
        <c:spPr>
          <a:solidFill>
            <a:srgbClr val="9BF8F2"/>
          </a:solidFill>
          <a:ln w="19050">
            <a:solidFill>
              <a:sysClr val="windowText" lastClr="000000"/>
            </a:solidFill>
          </a:ln>
          <a:effectLst/>
        </c:spPr>
      </c:pivotFmt>
      <c:pivotFmt>
        <c:idx val="29"/>
        <c:spPr>
          <a:solidFill>
            <a:srgbClr val="194AFE"/>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194AFE"/>
          </a:solidFill>
          <a:ln w="19050">
            <a:solidFill>
              <a:sysClr val="windowText" lastClr="000000"/>
            </a:solidFill>
          </a:ln>
          <a:effectLst/>
        </c:spPr>
      </c:pivotFmt>
      <c:pivotFmt>
        <c:idx val="31"/>
        <c:spPr>
          <a:solidFill>
            <a:srgbClr val="9BF8F2"/>
          </a:solidFill>
          <a:ln w="19050">
            <a:solidFill>
              <a:sysClr val="windowText" lastClr="000000"/>
            </a:solidFill>
          </a:ln>
          <a:effectLst/>
        </c:spPr>
      </c:pivotFmt>
      <c:pivotFmt>
        <c:idx val="32"/>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194AFE"/>
          </a:solidFill>
          <a:ln w="19050">
            <a:solidFill>
              <a:sysClr val="windowText" lastClr="000000"/>
            </a:solidFill>
          </a:ln>
          <a:effectLst/>
        </c:spPr>
      </c:pivotFmt>
      <c:pivotFmt>
        <c:idx val="34"/>
        <c:spPr>
          <a:solidFill>
            <a:srgbClr val="9BF8F2"/>
          </a:solidFill>
          <a:ln w="19050">
            <a:solidFill>
              <a:sysClr val="windowText" lastClr="000000"/>
            </a:solidFill>
          </a:ln>
          <a:effectLst/>
        </c:spPr>
      </c:pivotFmt>
      <c:pivotFmt>
        <c:idx val="35"/>
        <c:spPr>
          <a:solidFill>
            <a:srgbClr val="194AFE"/>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194AFE"/>
          </a:solidFill>
          <a:ln w="19050">
            <a:solidFill>
              <a:sysClr val="windowText" lastClr="000000"/>
            </a:solidFill>
          </a:ln>
          <a:effectLst/>
        </c:spPr>
      </c:pivotFmt>
      <c:pivotFmt>
        <c:idx val="37"/>
        <c:spPr>
          <a:solidFill>
            <a:srgbClr val="9BF8F2"/>
          </a:solidFill>
          <a:ln w="19050">
            <a:solidFill>
              <a:sysClr val="windowText" lastClr="000000"/>
            </a:solidFill>
          </a:ln>
          <a:effectLst/>
        </c:spPr>
      </c:pivotFmt>
      <c:pivotFmt>
        <c:idx val="38"/>
        <c:spPr>
          <a:solidFill>
            <a:schemeClr val="accent1"/>
          </a:solidFill>
          <a:ln w="19050">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194AFE"/>
          </a:solidFill>
          <a:ln w="19050">
            <a:solidFill>
              <a:sysClr val="windowText" lastClr="000000"/>
            </a:solidFill>
          </a:ln>
          <a:effectLst/>
        </c:spPr>
      </c:pivotFmt>
      <c:pivotFmt>
        <c:idx val="40"/>
        <c:spPr>
          <a:solidFill>
            <a:srgbClr val="9BF8F2"/>
          </a:solidFill>
          <a:ln w="19050">
            <a:solidFill>
              <a:sysClr val="windowText" lastClr="000000"/>
            </a:solidFill>
          </a:ln>
          <a:effectLst/>
        </c:spPr>
      </c:pivotFmt>
    </c:pivotFmts>
    <c:plotArea>
      <c:layout>
        <c:manualLayout>
          <c:layoutTarget val="inner"/>
          <c:xMode val="edge"/>
          <c:yMode val="edge"/>
          <c:x val="0.11654827945254757"/>
          <c:y val="0.10590502010620081"/>
          <c:w val="0.74214769648879819"/>
          <c:h val="0.75257191487552877"/>
        </c:manualLayout>
      </c:layout>
      <c:doughnutChart>
        <c:varyColors val="1"/>
        <c:ser>
          <c:idx val="0"/>
          <c:order val="0"/>
          <c:tx>
            <c:strRef>
              <c:f>Pivottables!$AD$26</c:f>
              <c:strCache>
                <c:ptCount val="1"/>
                <c:pt idx="0">
                  <c:v>Sum of Income</c:v>
                </c:pt>
              </c:strCache>
            </c:strRef>
          </c:tx>
          <c:spPr>
            <a:solidFill>
              <a:srgbClr val="194AFE"/>
            </a:solidFill>
            <a:ln>
              <a:solidFill>
                <a:sysClr val="windowText" lastClr="000000"/>
              </a:solidFill>
            </a:ln>
          </c:spPr>
          <c:dPt>
            <c:idx val="0"/>
            <c:bubble3D val="0"/>
            <c:spPr>
              <a:solidFill>
                <a:srgbClr val="194AFE"/>
              </a:solidFill>
              <a:ln w="19050">
                <a:solidFill>
                  <a:sysClr val="windowText" lastClr="000000"/>
                </a:solidFill>
              </a:ln>
              <a:effectLst/>
            </c:spPr>
            <c:extLst>
              <c:ext xmlns:c16="http://schemas.microsoft.com/office/drawing/2014/chart" uri="{C3380CC4-5D6E-409C-BE32-E72D297353CC}">
                <c16:uniqueId val="{00000001-0CFC-48C5-B99B-3F8A7053ACB4}"/>
              </c:ext>
            </c:extLst>
          </c:dPt>
          <c:dPt>
            <c:idx val="1"/>
            <c:bubble3D val="0"/>
            <c:spPr>
              <a:solidFill>
                <a:srgbClr val="9BF8F2"/>
              </a:solidFill>
              <a:ln w="19050">
                <a:solidFill>
                  <a:sysClr val="windowText" lastClr="000000"/>
                </a:solidFill>
              </a:ln>
              <a:effectLst/>
            </c:spPr>
            <c:extLst>
              <c:ext xmlns:c16="http://schemas.microsoft.com/office/drawing/2014/chart" uri="{C3380CC4-5D6E-409C-BE32-E72D297353CC}">
                <c16:uniqueId val="{00000003-0CFC-48C5-B99B-3F8A7053ACB4}"/>
              </c:ext>
            </c:extLst>
          </c:dPt>
          <c:cat>
            <c:strRef>
              <c:f>Pivottables!$AC$27:$AC$29</c:f>
              <c:strCache>
                <c:ptCount val="2"/>
                <c:pt idx="0">
                  <c:v>B2B</c:v>
                </c:pt>
                <c:pt idx="1">
                  <c:v>B2C</c:v>
                </c:pt>
              </c:strCache>
            </c:strRef>
          </c:cat>
          <c:val>
            <c:numRef>
              <c:f>Pivottables!$AD$27:$AD$29</c:f>
              <c:numCache>
                <c:formatCode>_(* #,##0_);_(* \(#,##0\);_(* "-"??_);_(@_)</c:formatCode>
                <c:ptCount val="2"/>
                <c:pt idx="0">
                  <c:v>432460.49999999994</c:v>
                </c:pt>
                <c:pt idx="1">
                  <c:v>370157.09999999992</c:v>
                </c:pt>
              </c:numCache>
            </c:numRef>
          </c:val>
          <c:extLst>
            <c:ext xmlns:c16="http://schemas.microsoft.com/office/drawing/2014/chart" uri="{C3380CC4-5D6E-409C-BE32-E72D297353CC}">
              <c16:uniqueId val="{00000004-0CFC-48C5-B99B-3F8A7053ACB4}"/>
            </c:ext>
          </c:extLst>
        </c:ser>
        <c:ser>
          <c:idx val="1"/>
          <c:order val="1"/>
          <c:tx>
            <c:strRef>
              <c:f>Pivottables!$AE$26</c:f>
              <c:strCache>
                <c:ptCount val="1"/>
                <c:pt idx="0">
                  <c:v>Sum of Income2</c:v>
                </c:pt>
              </c:strCache>
            </c:strRef>
          </c:tx>
          <c:spPr>
            <a:ln>
              <a:solidFill>
                <a:sysClr val="windowText" lastClr="000000"/>
              </a:solidFill>
            </a:ln>
          </c:spPr>
          <c:dPt>
            <c:idx val="0"/>
            <c:bubble3D val="0"/>
            <c:spPr>
              <a:solidFill>
                <a:srgbClr val="194AFE"/>
              </a:solidFill>
              <a:ln w="19050">
                <a:solidFill>
                  <a:sysClr val="windowText" lastClr="000000"/>
                </a:solidFill>
              </a:ln>
              <a:effectLst/>
            </c:spPr>
            <c:extLst>
              <c:ext xmlns:c16="http://schemas.microsoft.com/office/drawing/2014/chart" uri="{C3380CC4-5D6E-409C-BE32-E72D297353CC}">
                <c16:uniqueId val="{00000006-0CFC-48C5-B99B-3F8A7053ACB4}"/>
              </c:ext>
            </c:extLst>
          </c:dPt>
          <c:dPt>
            <c:idx val="1"/>
            <c:bubble3D val="0"/>
            <c:spPr>
              <a:solidFill>
                <a:srgbClr val="9BF8F2"/>
              </a:solidFill>
              <a:ln w="19050">
                <a:solidFill>
                  <a:sysClr val="windowText" lastClr="000000"/>
                </a:solidFill>
              </a:ln>
              <a:effectLst/>
            </c:spPr>
            <c:extLst>
              <c:ext xmlns:c16="http://schemas.microsoft.com/office/drawing/2014/chart" uri="{C3380CC4-5D6E-409C-BE32-E72D297353CC}">
                <c16:uniqueId val="{00000008-0CFC-48C5-B99B-3F8A7053ACB4}"/>
              </c:ext>
            </c:extLst>
          </c:dPt>
          <c:cat>
            <c:strRef>
              <c:f>Pivottables!$AC$27:$AC$29</c:f>
              <c:strCache>
                <c:ptCount val="2"/>
                <c:pt idx="0">
                  <c:v>B2B</c:v>
                </c:pt>
                <c:pt idx="1">
                  <c:v>B2C</c:v>
                </c:pt>
              </c:strCache>
            </c:strRef>
          </c:cat>
          <c:val>
            <c:numRef>
              <c:f>Pivottables!$AE$27:$AE$29</c:f>
              <c:numCache>
                <c:formatCode>0.00%</c:formatCode>
                <c:ptCount val="2"/>
                <c:pt idx="0">
                  <c:v>0.53881263007439661</c:v>
                </c:pt>
                <c:pt idx="1">
                  <c:v>0.46118736992560339</c:v>
                </c:pt>
              </c:numCache>
            </c:numRef>
          </c:val>
          <c:extLst>
            <c:ext xmlns:c16="http://schemas.microsoft.com/office/drawing/2014/chart" uri="{C3380CC4-5D6E-409C-BE32-E72D297353CC}">
              <c16:uniqueId val="{00000009-0CFC-48C5-B99B-3F8A7053ACB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47244385162984E-2"/>
          <c:y val="0.11453719833693356"/>
          <c:w val="0.92099506707851186"/>
          <c:h val="0.79358019436759597"/>
        </c:manualLayout>
      </c:layout>
      <c:bubbleChart>
        <c:varyColors val="0"/>
        <c:ser>
          <c:idx val="0"/>
          <c:order val="0"/>
          <c:tx>
            <c:v>"Income Sources"</c:v>
          </c:tx>
          <c:spPr>
            <a:gradFill flip="none" rotWithShape="1">
              <a:gsLst>
                <a:gs pos="100000">
                  <a:srgbClr val="D5E5F4"/>
                </a:gs>
                <a:gs pos="79000">
                  <a:srgbClr val="7417BD"/>
                </a:gs>
                <a:gs pos="100000">
                  <a:srgbClr val="BCD6EE"/>
                </a:gs>
                <a:gs pos="100000">
                  <a:schemeClr val="accent1">
                    <a:lumMod val="5000"/>
                    <a:lumOff val="95000"/>
                  </a:schemeClr>
                </a:gs>
                <a:gs pos="100000">
                  <a:schemeClr val="accent1">
                    <a:lumMod val="45000"/>
                    <a:lumOff val="55000"/>
                  </a:schemeClr>
                </a:gs>
                <a:gs pos="29000">
                  <a:srgbClr val="100D83"/>
                </a:gs>
              </a:gsLst>
              <a:path path="circle">
                <a:fillToRect l="100000" t="100000"/>
              </a:path>
              <a:tileRect r="-100000" b="-100000"/>
            </a:gradFill>
            <a:ln w="25400">
              <a:noFill/>
            </a:ln>
            <a:effectLst>
              <a:outerShdw blurRad="127000" sx="108000" sy="108000" algn="ctr" rotWithShape="0">
                <a:srgbClr val="7417BD">
                  <a:alpha val="80000"/>
                </a:srgbClr>
              </a:outerShdw>
            </a:effectLst>
          </c:spPr>
          <c:invertIfNegative val="0"/>
          <c:dLbls>
            <c:dLbl>
              <c:idx val="0"/>
              <c:tx>
                <c:rich>
                  <a:bodyPr/>
                  <a:lstStyle/>
                  <a:p>
                    <a:fld id="{A44907E8-22CA-4613-9088-525BD0A368E2}"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117-4C92-AFE1-E7F3670599F3}"/>
                </c:ext>
              </c:extLst>
            </c:dLbl>
            <c:dLbl>
              <c:idx val="1"/>
              <c:tx>
                <c:rich>
                  <a:bodyPr/>
                  <a:lstStyle/>
                  <a:p>
                    <a:fld id="{2CD63D0F-42C0-41CE-9AA9-CED118BE09CC}"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117-4C92-AFE1-E7F3670599F3}"/>
                </c:ext>
              </c:extLst>
            </c:dLbl>
            <c:dLbl>
              <c:idx val="2"/>
              <c:tx>
                <c:rich>
                  <a:bodyPr/>
                  <a:lstStyle/>
                  <a:p>
                    <a:fld id="{B418EE32-45ED-45AF-9FCE-B64B19320B81}"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117-4C92-AFE1-E7F3670599F3}"/>
                </c:ext>
              </c:extLst>
            </c:dLbl>
            <c:dLbl>
              <c:idx val="3"/>
              <c:tx>
                <c:rich>
                  <a:bodyPr/>
                  <a:lstStyle/>
                  <a:p>
                    <a:fld id="{E2AF5A72-8E9B-48B4-84E7-5DBD3537A811}"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117-4C92-AFE1-E7F3670599F3}"/>
                </c:ext>
              </c:extLst>
            </c:dLbl>
            <c:dLbl>
              <c:idx val="4"/>
              <c:layout>
                <c:manualLayout>
                  <c:x val="-9.7354448054420561E-2"/>
                  <c:y val="-2.099621396882966E-3"/>
                </c:manualLayout>
              </c:layout>
              <c:tx>
                <c:rich>
                  <a:bodyPr/>
                  <a:lstStyle/>
                  <a:p>
                    <a:fld id="{1F7902F8-5E4A-4FD9-9DAD-C36D4EE9107C}" type="CELLRANGE">
                      <a:rPr lang="en-US"/>
                      <a:pPr/>
                      <a:t>[CELLRANGE]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117-4C92-AFE1-E7F3670599F3}"/>
                </c:ext>
              </c:extLst>
            </c:dLbl>
            <c:dLbl>
              <c:idx val="5"/>
              <c:tx>
                <c:rich>
                  <a:bodyPr/>
                  <a:lstStyle/>
                  <a:p>
                    <a:fld id="{B03FC1B7-6B52-46C8-8CFF-3BE8E18791F9}"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117-4C92-AFE1-E7F3670599F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Pivottables!$I$7:$I$12</c:f>
              <c:numCache>
                <c:formatCode>General</c:formatCode>
                <c:ptCount val="6"/>
                <c:pt idx="0">
                  <c:v>1</c:v>
                </c:pt>
                <c:pt idx="1">
                  <c:v>7</c:v>
                </c:pt>
                <c:pt idx="2">
                  <c:v>4</c:v>
                </c:pt>
                <c:pt idx="3">
                  <c:v>2</c:v>
                </c:pt>
                <c:pt idx="4">
                  <c:v>6</c:v>
                </c:pt>
                <c:pt idx="5">
                  <c:v>5</c:v>
                </c:pt>
              </c:numCache>
            </c:numRef>
          </c:xVal>
          <c:yVal>
            <c:numRef>
              <c:f>Pivottables!$J$7:$J$12</c:f>
              <c:numCache>
                <c:formatCode>General</c:formatCode>
                <c:ptCount val="6"/>
                <c:pt idx="0">
                  <c:v>3</c:v>
                </c:pt>
                <c:pt idx="1">
                  <c:v>2</c:v>
                </c:pt>
                <c:pt idx="2">
                  <c:v>1</c:v>
                </c:pt>
                <c:pt idx="3">
                  <c:v>8</c:v>
                </c:pt>
                <c:pt idx="4">
                  <c:v>6</c:v>
                </c:pt>
                <c:pt idx="5">
                  <c:v>9</c:v>
                </c:pt>
              </c:numCache>
            </c:numRef>
          </c:yVal>
          <c:bubbleSize>
            <c:numRef>
              <c:f>Pivottables!$K$7:$K$12</c:f>
              <c:numCache>
                <c:formatCode>_(* #,##0_);_(* \(#,##0\);_(* "-"??_);_(@_)</c:formatCode>
                <c:ptCount val="6"/>
                <c:pt idx="0">
                  <c:v>168000</c:v>
                </c:pt>
                <c:pt idx="1">
                  <c:v>123865.20000000003</c:v>
                </c:pt>
                <c:pt idx="2">
                  <c:v>58526.399999999987</c:v>
                </c:pt>
                <c:pt idx="3">
                  <c:v>150927.59999999998</c:v>
                </c:pt>
                <c:pt idx="4">
                  <c:v>222098.39999999991</c:v>
                </c:pt>
                <c:pt idx="5">
                  <c:v>79200</c:v>
                </c:pt>
              </c:numCache>
            </c:numRef>
          </c:bubbleSize>
          <c:bubble3D val="0"/>
          <c:extLst>
            <c:ext xmlns:c15="http://schemas.microsoft.com/office/drawing/2012/chart" uri="{02D57815-91ED-43cb-92C2-25804820EDAC}">
              <c15:datalabelsRange>
                <c15:f>Pivottables!$M$7:$M$12</c15:f>
                <c15:dlblRangeCache>
                  <c:ptCount val="6"/>
                  <c:pt idx="0">
                    <c:v> 1,68,000 </c:v>
                  </c:pt>
                  <c:pt idx="1">
                    <c:v> 1,23,865 </c:v>
                  </c:pt>
                  <c:pt idx="2">
                    <c:v> 58,526 </c:v>
                  </c:pt>
                  <c:pt idx="3">
                    <c:v> 1,50,928 </c:v>
                  </c:pt>
                  <c:pt idx="4">
                    <c:v>  </c:v>
                  </c:pt>
                  <c:pt idx="5">
                    <c:v> 79,200 </c:v>
                  </c:pt>
                </c15:dlblRangeCache>
              </c15:datalabelsRange>
            </c:ext>
            <c:ext xmlns:c16="http://schemas.microsoft.com/office/drawing/2014/chart" uri="{C3380CC4-5D6E-409C-BE32-E72D297353CC}">
              <c16:uniqueId val="{00000006-D117-4C92-AFE1-E7F3670599F3}"/>
            </c:ext>
          </c:extLst>
        </c:ser>
        <c:ser>
          <c:idx val="1"/>
          <c:order val="1"/>
          <c:tx>
            <c:v>Max</c:v>
          </c:tx>
          <c:spPr>
            <a:gradFill>
              <a:gsLst>
                <a:gs pos="100000">
                  <a:srgbClr val="D5E5F4"/>
                </a:gs>
                <a:gs pos="86000">
                  <a:srgbClr val="DD115E"/>
                </a:gs>
                <a:gs pos="100000">
                  <a:srgbClr val="BCD6EE"/>
                </a:gs>
                <a:gs pos="100000">
                  <a:schemeClr val="accent1">
                    <a:lumMod val="5000"/>
                    <a:lumOff val="95000"/>
                  </a:schemeClr>
                </a:gs>
                <a:gs pos="100000">
                  <a:schemeClr val="accent1">
                    <a:lumMod val="45000"/>
                    <a:lumOff val="55000"/>
                  </a:schemeClr>
                </a:gs>
                <a:gs pos="31000">
                  <a:srgbClr val="100D83"/>
                </a:gs>
              </a:gsLst>
              <a:path path="circle">
                <a:fillToRect l="100000" t="100000"/>
              </a:path>
            </a:gradFill>
            <a:ln w="25400">
              <a:noFill/>
            </a:ln>
            <a:effectLst>
              <a:outerShdw blurRad="152400" sx="105000" sy="105000" algn="ctr" rotWithShape="0">
                <a:srgbClr val="DD115E">
                  <a:alpha val="88000"/>
                </a:srgbClr>
              </a:outerShdw>
            </a:effectLst>
          </c:spPr>
          <c:invertIfNegative val="0"/>
          <c:dLbls>
            <c:dLbl>
              <c:idx val="0"/>
              <c:tx>
                <c:rich>
                  <a:bodyPr/>
                  <a:lstStyle/>
                  <a:p>
                    <a:fld id="{80D827D5-2C85-4B52-AC7A-D5CBE201A2F1}"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117-4C92-AFE1-E7F3670599F3}"/>
                </c:ext>
              </c:extLst>
            </c:dLbl>
            <c:dLbl>
              <c:idx val="1"/>
              <c:tx>
                <c:rich>
                  <a:bodyPr/>
                  <a:lstStyle/>
                  <a:p>
                    <a:fld id="{5D1BC30B-7123-49AE-B87C-412861A42E6C}"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117-4C92-AFE1-E7F3670599F3}"/>
                </c:ext>
              </c:extLst>
            </c:dLbl>
            <c:dLbl>
              <c:idx val="2"/>
              <c:tx>
                <c:rich>
                  <a:bodyPr/>
                  <a:lstStyle/>
                  <a:p>
                    <a:fld id="{A8CF5852-2E02-42C7-8729-5D5FF8EC4960}" type="CELLRANGE">
                      <a:rPr lang="en-US" baseline="0"/>
                      <a:pPr/>
                      <a:t>[CELLRANGE]</a:t>
                    </a:fld>
                    <a:r>
                      <a:rPr lang="en-US" baseline="0"/>
                      <a:t>, </a:t>
                    </a:r>
                    <a:fld id="{0E80F5CB-843C-4E21-BF93-7E76DA7390FC}" type="YVALUE">
                      <a:rPr lang="en-US" baseline="0"/>
                      <a:pPr/>
                      <a:t>[Y VALUE]</a:t>
                    </a:fld>
                    <a:endParaRPr 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117-4C92-AFE1-E7F3670599F3}"/>
                </c:ext>
              </c:extLst>
            </c:dLbl>
            <c:dLbl>
              <c:idx val="3"/>
              <c:tx>
                <c:rich>
                  <a:bodyPr/>
                  <a:lstStyle/>
                  <a:p>
                    <a:fld id="{D586AEA5-AF5B-410C-8C50-A35EA8E38247}" type="CELLRANGE">
                      <a:rPr lang="en-IN"/>
                      <a:pPr/>
                      <a:t>[CELLRANGE]</a:t>
                    </a:fld>
                    <a:r>
                      <a:rPr lang="en-IN" baseline="0"/>
                      <a:t>, </a:t>
                    </a:r>
                    <a:fld id="{C503383F-1452-4ADB-8860-4483D4418F19}" type="YVALUE">
                      <a:rPr lang="en-IN" baseline="0"/>
                      <a:pPr/>
                      <a:t>[Y VALUE]</a:t>
                    </a:fld>
                    <a:endParaRPr lang="en-IN"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117-4C92-AFE1-E7F3670599F3}"/>
                </c:ext>
              </c:extLst>
            </c:dLbl>
            <c:dLbl>
              <c:idx val="4"/>
              <c:tx>
                <c:rich>
                  <a:bodyPr/>
                  <a:lstStyle/>
                  <a:p>
                    <a:fld id="{CD907E31-8F63-4341-90A1-235EB64B5952}"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117-4C92-AFE1-E7F3670599F3}"/>
                </c:ext>
              </c:extLst>
            </c:dLbl>
            <c:dLbl>
              <c:idx val="5"/>
              <c:tx>
                <c:rich>
                  <a:bodyPr/>
                  <a:lstStyle/>
                  <a:p>
                    <a:fld id="{5A729DFD-4548-4FBF-9DD8-2319344B9E6F}" type="CELLRANGE">
                      <a:rPr lang="en-IN"/>
                      <a:pPr/>
                      <a:t>[CELLRANGE]</a:t>
                    </a:fld>
                    <a:r>
                      <a:rPr lang="en-IN" baseline="0"/>
                      <a:t>, </a:t>
                    </a:r>
                    <a:fld id="{77007FA4-B8FA-4600-91BB-93D80ADA969F}" type="YVALUE">
                      <a:rPr lang="en-IN" baseline="0"/>
                      <a:pPr/>
                      <a:t>[Y VALUE]</a:t>
                    </a:fld>
                    <a:endParaRPr lang="en-IN"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117-4C92-AFE1-E7F3670599F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Pivottables!$I$7:$I$12</c:f>
              <c:numCache>
                <c:formatCode>General</c:formatCode>
                <c:ptCount val="6"/>
                <c:pt idx="0">
                  <c:v>1</c:v>
                </c:pt>
                <c:pt idx="1">
                  <c:v>7</c:v>
                </c:pt>
                <c:pt idx="2">
                  <c:v>4</c:v>
                </c:pt>
                <c:pt idx="3">
                  <c:v>2</c:v>
                </c:pt>
                <c:pt idx="4">
                  <c:v>6</c:v>
                </c:pt>
                <c:pt idx="5">
                  <c:v>5</c:v>
                </c:pt>
              </c:numCache>
            </c:numRef>
          </c:xVal>
          <c:yVal>
            <c:numRef>
              <c:f>Pivottables!$J$7:$J$12</c:f>
              <c:numCache>
                <c:formatCode>General</c:formatCode>
                <c:ptCount val="6"/>
                <c:pt idx="0">
                  <c:v>3</c:v>
                </c:pt>
                <c:pt idx="1">
                  <c:v>2</c:v>
                </c:pt>
                <c:pt idx="2">
                  <c:v>1</c:v>
                </c:pt>
                <c:pt idx="3">
                  <c:v>8</c:v>
                </c:pt>
                <c:pt idx="4">
                  <c:v>6</c:v>
                </c:pt>
                <c:pt idx="5">
                  <c:v>9</c:v>
                </c:pt>
              </c:numCache>
            </c:numRef>
          </c:yVal>
          <c:bubbleSize>
            <c:numRef>
              <c:f>Pivottables!$L$7:$L$12</c:f>
              <c:numCache>
                <c:formatCode>_(* #,##0_);_(* \(#,##0\);_(* "-"??_);_(@_)</c:formatCode>
                <c:ptCount val="6"/>
                <c:pt idx="0" formatCode="General">
                  <c:v>0</c:v>
                </c:pt>
                <c:pt idx="1">
                  <c:v>0</c:v>
                </c:pt>
                <c:pt idx="2" formatCode="General">
                  <c:v>0</c:v>
                </c:pt>
                <c:pt idx="3" formatCode="General">
                  <c:v>0</c:v>
                </c:pt>
                <c:pt idx="4">
                  <c:v>222098.39999999991</c:v>
                </c:pt>
                <c:pt idx="5" formatCode="General">
                  <c:v>0</c:v>
                </c:pt>
              </c:numCache>
            </c:numRef>
          </c:bubbleSize>
          <c:bubble3D val="0"/>
          <c:extLst>
            <c:ext xmlns:c15="http://schemas.microsoft.com/office/drawing/2012/chart" uri="{02D57815-91ED-43cb-92C2-25804820EDAC}">
              <c15:datalabelsRange>
                <c15:f>Pivottables!$L$7:$L$12</c15:f>
                <c15:dlblRangeCache>
                  <c:ptCount val="6"/>
                  <c:pt idx="1">
                    <c:v>  </c:v>
                  </c:pt>
                  <c:pt idx="4">
                    <c:v> 2,22,098 </c:v>
                  </c:pt>
                </c15:dlblRangeCache>
              </c15:datalabelsRange>
            </c:ext>
            <c:ext xmlns:c16="http://schemas.microsoft.com/office/drawing/2014/chart" uri="{C3380CC4-5D6E-409C-BE32-E72D297353CC}">
              <c16:uniqueId val="{0000000D-D117-4C92-AFE1-E7F3670599F3}"/>
            </c:ext>
          </c:extLst>
        </c:ser>
        <c:dLbls>
          <c:showLegendKey val="0"/>
          <c:showVal val="0"/>
          <c:showCatName val="0"/>
          <c:showSerName val="0"/>
          <c:showPercent val="0"/>
          <c:showBubbleSize val="0"/>
        </c:dLbls>
        <c:bubbleScale val="70"/>
        <c:showNegBubbles val="0"/>
        <c:axId val="1169461871"/>
        <c:axId val="1169463791"/>
      </c:bubbleChart>
      <c:valAx>
        <c:axId val="1169461871"/>
        <c:scaling>
          <c:orientation val="minMax"/>
          <c:max val="10"/>
          <c:min val="0"/>
        </c:scaling>
        <c:delete val="1"/>
        <c:axPos val="b"/>
        <c:numFmt formatCode="General" sourceLinked="1"/>
        <c:majorTickMark val="none"/>
        <c:minorTickMark val="none"/>
        <c:tickLblPos val="nextTo"/>
        <c:crossAx val="1169463791"/>
        <c:crosses val="autoZero"/>
        <c:crossBetween val="midCat"/>
      </c:valAx>
      <c:valAx>
        <c:axId val="1169463791"/>
        <c:scaling>
          <c:orientation val="minMax"/>
          <c:max val="10"/>
          <c:min val="0"/>
        </c:scaling>
        <c:delete val="1"/>
        <c:axPos val="l"/>
        <c:numFmt formatCode="General" sourceLinked="1"/>
        <c:majorTickMark val="none"/>
        <c:minorTickMark val="none"/>
        <c:tickLblPos val="nextTo"/>
        <c:crossAx val="1169461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E5AC-4F7B-94B2-F9D4B08AAD31}"/>
              </c:ext>
            </c:extLst>
          </c:dPt>
          <c:dPt>
            <c:idx val="1"/>
            <c:bubble3D val="0"/>
            <c:spPr>
              <a:gradFill flip="none" rotWithShape="1">
                <a:gsLst>
                  <a:gs pos="29000">
                    <a:srgbClr val="194AFE"/>
                  </a:gs>
                  <a:gs pos="72000">
                    <a:srgbClr val="9BF8F2"/>
                  </a:gs>
                </a:gsLst>
                <a:lin ang="2700000" scaled="0"/>
                <a:tileRect/>
              </a:gradFill>
              <a:ln w="19050">
                <a:noFill/>
              </a:ln>
              <a:effectLst/>
            </c:spPr>
            <c:extLst>
              <c:ext xmlns:c16="http://schemas.microsoft.com/office/drawing/2014/chart" uri="{C3380CC4-5D6E-409C-BE32-E72D297353CC}">
                <c16:uniqueId val="{00000003-E5AC-4F7B-94B2-F9D4B08AAD31}"/>
              </c:ext>
            </c:extLst>
          </c:dPt>
          <c:val>
            <c:numRef>
              <c:f>Pivottables!$M$54:$N$54</c:f>
              <c:numCache>
                <c:formatCode>0%</c:formatCode>
                <c:ptCount val="2"/>
                <c:pt idx="0">
                  <c:v>0.26795265721834105</c:v>
                </c:pt>
                <c:pt idx="1">
                  <c:v>0.73204734278165895</c:v>
                </c:pt>
              </c:numCache>
            </c:numRef>
          </c:val>
          <c:extLst>
            <c:ext xmlns:c16="http://schemas.microsoft.com/office/drawing/2014/chart" uri="{C3380CC4-5D6E-409C-BE32-E72D297353CC}">
              <c16:uniqueId val="{00000004-E5AC-4F7B-94B2-F9D4B08AAD31}"/>
            </c:ext>
          </c:extLst>
        </c:ser>
        <c:dLbls>
          <c:showLegendKey val="0"/>
          <c:showVal val="0"/>
          <c:showCatName val="0"/>
          <c:showSerName val="0"/>
          <c:showPercent val="0"/>
          <c:showBubbleSize val="0"/>
          <c:showLeaderLines val="1"/>
        </c:dLbls>
        <c:firstSliceAng val="0"/>
        <c:holeSize val="74"/>
      </c:doughnutChart>
      <c:scatterChart>
        <c:scatterStyle val="lineMarker"/>
        <c:varyColors val="0"/>
        <c:ser>
          <c:idx val="1"/>
          <c:order val="1"/>
          <c:tx>
            <c:v>X &amp; Y</c:v>
          </c:tx>
          <c:spPr>
            <a:ln w="25400" cap="rnd">
              <a:noFill/>
              <a:round/>
            </a:ln>
            <a:effectLst/>
          </c:spPr>
          <c:marker>
            <c:symbol val="circle"/>
            <c:size val="24"/>
            <c:spPr>
              <a:solidFill>
                <a:schemeClr val="accent2"/>
              </a:solidFill>
              <a:ln w="9525">
                <a:noFill/>
              </a:ln>
              <a:effectLst/>
            </c:spPr>
          </c:marker>
          <c:dPt>
            <c:idx val="0"/>
            <c:marker>
              <c:symbol val="circle"/>
              <c:size val="24"/>
              <c:spPr>
                <a:solidFill>
                  <a:srgbClr val="194AFE"/>
                </a:solidFill>
                <a:ln w="9525">
                  <a:noFill/>
                </a:ln>
                <a:effectLst/>
              </c:spPr>
            </c:marker>
            <c:bubble3D val="0"/>
            <c:extLst>
              <c:ext xmlns:c16="http://schemas.microsoft.com/office/drawing/2014/chart" uri="{C3380CC4-5D6E-409C-BE32-E72D297353CC}">
                <c16:uniqueId val="{00000005-E5AC-4F7B-94B2-F9D4B08AAD31}"/>
              </c:ext>
            </c:extLst>
          </c:dPt>
          <c:dPt>
            <c:idx val="1"/>
            <c:marker>
              <c:symbol val="circle"/>
              <c:size val="24"/>
              <c:spPr>
                <a:solidFill>
                  <a:srgbClr val="9BF8F2"/>
                </a:solidFill>
                <a:ln w="9525">
                  <a:noFill/>
                </a:ln>
                <a:effectLst/>
              </c:spPr>
            </c:marker>
            <c:bubble3D val="0"/>
            <c:extLst>
              <c:ext xmlns:c16="http://schemas.microsoft.com/office/drawing/2014/chart" uri="{C3380CC4-5D6E-409C-BE32-E72D297353CC}">
                <c16:uniqueId val="{00000006-E5AC-4F7B-94B2-F9D4B08AAD31}"/>
              </c:ext>
            </c:extLst>
          </c:dPt>
          <c:xVal>
            <c:numRef>
              <c:f>Pivottables!$P$54:$P$55</c:f>
              <c:numCache>
                <c:formatCode>General</c:formatCode>
                <c:ptCount val="2"/>
                <c:pt idx="0">
                  <c:v>0</c:v>
                </c:pt>
                <c:pt idx="1">
                  <c:v>0.99364483721177543</c:v>
                </c:pt>
              </c:numCache>
            </c:numRef>
          </c:xVal>
          <c:yVal>
            <c:numRef>
              <c:f>Pivottables!$Q$54:$Q$55</c:f>
              <c:numCache>
                <c:formatCode>General</c:formatCode>
                <c:ptCount val="2"/>
                <c:pt idx="0">
                  <c:v>1</c:v>
                </c:pt>
                <c:pt idx="1">
                  <c:v>-0.11256081681644099</c:v>
                </c:pt>
              </c:numCache>
            </c:numRef>
          </c:yVal>
          <c:smooth val="0"/>
          <c:extLst>
            <c:ext xmlns:c16="http://schemas.microsoft.com/office/drawing/2014/chart" uri="{C3380CC4-5D6E-409C-BE32-E72D297353CC}">
              <c16:uniqueId val="{00000007-E5AC-4F7B-94B2-F9D4B08AAD31}"/>
            </c:ext>
          </c:extLst>
        </c:ser>
        <c:dLbls>
          <c:showLegendKey val="0"/>
          <c:showVal val="0"/>
          <c:showCatName val="0"/>
          <c:showSerName val="0"/>
          <c:showPercent val="0"/>
          <c:showBubbleSize val="0"/>
        </c:dLbls>
        <c:axId val="158606431"/>
        <c:axId val="158611711"/>
      </c:scatterChart>
      <c:valAx>
        <c:axId val="158611711"/>
        <c:scaling>
          <c:orientation val="minMax"/>
          <c:max val="1.1500000000000001"/>
          <c:min val="-1.1500000000000001"/>
        </c:scaling>
        <c:delete val="1"/>
        <c:axPos val="l"/>
        <c:numFmt formatCode="General" sourceLinked="1"/>
        <c:majorTickMark val="out"/>
        <c:minorTickMark val="none"/>
        <c:tickLblPos val="nextTo"/>
        <c:crossAx val="158606431"/>
        <c:crosses val="autoZero"/>
        <c:crossBetween val="midCat"/>
      </c:valAx>
      <c:valAx>
        <c:axId val="158606431"/>
        <c:scaling>
          <c:orientation val="minMax"/>
          <c:max val="1.1500000000000001"/>
          <c:min val="-1.1500000000000001"/>
        </c:scaling>
        <c:delete val="1"/>
        <c:axPos val="b"/>
        <c:numFmt formatCode="General" sourceLinked="1"/>
        <c:majorTickMark val="out"/>
        <c:minorTickMark val="none"/>
        <c:tickLblPos val="nextTo"/>
        <c:crossAx val="15861171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18803418803418803"/>
          <c:w val="0.93888888888888888"/>
          <c:h val="0.5213675213675214"/>
        </c:manualLayout>
      </c:layout>
      <c:barChart>
        <c:barDir val="bar"/>
        <c:grouping val="percentStacked"/>
        <c:varyColors val="0"/>
        <c:ser>
          <c:idx val="0"/>
          <c:order val="0"/>
          <c:tx>
            <c:strRef>
              <c:f>Pivottables!$G$53</c:f>
              <c:strCache>
                <c:ptCount val="1"/>
                <c:pt idx="0">
                  <c:v>Brazil</c:v>
                </c:pt>
              </c:strCache>
            </c:strRef>
          </c:tx>
          <c:spPr>
            <a:gradFill>
              <a:gsLst>
                <a:gs pos="50000">
                  <a:srgbClr val="6600CC"/>
                </a:gs>
                <a:gs pos="87000">
                  <a:schemeClr val="accent5">
                    <a:lumMod val="75000"/>
                  </a:schemeClr>
                </a:gs>
                <a:gs pos="100000">
                  <a:schemeClr val="accent1">
                    <a:lumMod val="45000"/>
                    <a:lumOff val="55000"/>
                  </a:schemeClr>
                </a:gs>
                <a:gs pos="100000">
                  <a:schemeClr val="accent1">
                    <a:lumMod val="30000"/>
                    <a:lumOff val="70000"/>
                  </a:schemeClr>
                </a:gs>
              </a:gsLst>
              <a:lin ang="2700000" scaled="1"/>
            </a:gradFill>
            <a:ln>
              <a:noFill/>
            </a:ln>
            <a:effectLst/>
          </c:spPr>
          <c:invertIfNegative val="0"/>
          <c:dPt>
            <c:idx val="0"/>
            <c:invertIfNegative val="0"/>
            <c:bubble3D val="0"/>
            <c:spPr>
              <a:gradFill>
                <a:gsLst>
                  <a:gs pos="50000">
                    <a:srgbClr val="6600CC"/>
                  </a:gs>
                  <a:gs pos="87000">
                    <a:schemeClr val="accent5">
                      <a:lumMod val="75000"/>
                    </a:schemeClr>
                  </a:gs>
                </a:gsLst>
                <a:lin ang="2700000" scaled="1"/>
              </a:gradFill>
              <a:ln>
                <a:noFill/>
              </a:ln>
              <a:effectLst/>
            </c:spPr>
            <c:extLst>
              <c:ext xmlns:c16="http://schemas.microsoft.com/office/drawing/2014/chart" uri="{C3380CC4-5D6E-409C-BE32-E72D297353CC}">
                <c16:uniqueId val="{00000001-D47A-402C-93FB-5701F5C1807A}"/>
              </c:ext>
            </c:extLst>
          </c:dPt>
          <c:val>
            <c:numRef>
              <c:f>Pivottables!$H$53</c:f>
              <c:numCache>
                <c:formatCode>0%</c:formatCode>
                <c:ptCount val="1"/>
                <c:pt idx="0">
                  <c:v>9.6588369667775731E-2</c:v>
                </c:pt>
              </c:numCache>
            </c:numRef>
          </c:val>
          <c:extLst>
            <c:ext xmlns:c16="http://schemas.microsoft.com/office/drawing/2014/chart" uri="{C3380CC4-5D6E-409C-BE32-E72D297353CC}">
              <c16:uniqueId val="{00000002-D47A-402C-93FB-5701F5C1807A}"/>
            </c:ext>
          </c:extLst>
        </c:ser>
        <c:ser>
          <c:idx val="1"/>
          <c:order val="1"/>
          <c:tx>
            <c:strRef>
              <c:f>Pivottables!$G$54</c:f>
              <c:strCache>
                <c:ptCount val="1"/>
                <c:pt idx="0">
                  <c:v>Canada</c:v>
                </c:pt>
              </c:strCache>
            </c:strRef>
          </c:tx>
          <c:spPr>
            <a:solidFill>
              <a:srgbClr val="194AFE"/>
            </a:solidFill>
            <a:ln>
              <a:noFill/>
            </a:ln>
            <a:effectLst/>
          </c:spPr>
          <c:invertIfNegative val="0"/>
          <c:dPt>
            <c:idx val="0"/>
            <c:invertIfNegative val="0"/>
            <c:bubble3D val="0"/>
            <c:spPr>
              <a:gradFill>
                <a:gsLst>
                  <a:gs pos="87000">
                    <a:srgbClr val="009FE3"/>
                  </a:gs>
                  <a:gs pos="50000">
                    <a:srgbClr val="194AFE"/>
                  </a:gs>
                  <a:gs pos="100000">
                    <a:schemeClr val="bg1"/>
                  </a:gs>
                  <a:gs pos="100000">
                    <a:srgbClr val="FF0000"/>
                  </a:gs>
                  <a:gs pos="100000">
                    <a:schemeClr val="accent1">
                      <a:lumMod val="45000"/>
                      <a:lumOff val="55000"/>
                    </a:schemeClr>
                  </a:gs>
                  <a:gs pos="99000">
                    <a:srgbClr val="00B0F0"/>
                  </a:gs>
                  <a:gs pos="100000">
                    <a:schemeClr val="accent1">
                      <a:lumMod val="30000"/>
                      <a:lumOff val="70000"/>
                    </a:schemeClr>
                  </a:gs>
                </a:gsLst>
                <a:lin ang="2700000" scaled="1"/>
              </a:gradFill>
              <a:ln>
                <a:noFill/>
              </a:ln>
              <a:effectLst/>
            </c:spPr>
            <c:extLst>
              <c:ext xmlns:c16="http://schemas.microsoft.com/office/drawing/2014/chart" uri="{C3380CC4-5D6E-409C-BE32-E72D297353CC}">
                <c16:uniqueId val="{00000004-D47A-402C-93FB-5701F5C1807A}"/>
              </c:ext>
            </c:extLst>
          </c:dPt>
          <c:val>
            <c:numRef>
              <c:f>Pivottables!$H$54</c:f>
              <c:numCache>
                <c:formatCode>0%</c:formatCode>
                <c:ptCount val="1"/>
                <c:pt idx="0">
                  <c:v>9.6613199582857426E-2</c:v>
                </c:pt>
              </c:numCache>
            </c:numRef>
          </c:val>
          <c:extLst>
            <c:ext xmlns:c16="http://schemas.microsoft.com/office/drawing/2014/chart" uri="{C3380CC4-5D6E-409C-BE32-E72D297353CC}">
              <c16:uniqueId val="{00000005-D47A-402C-93FB-5701F5C1807A}"/>
            </c:ext>
          </c:extLst>
        </c:ser>
        <c:ser>
          <c:idx val="2"/>
          <c:order val="2"/>
          <c:tx>
            <c:strRef>
              <c:f>Pivottables!$G$55</c:f>
              <c:strCache>
                <c:ptCount val="1"/>
                <c:pt idx="0">
                  <c:v>Egypt</c:v>
                </c:pt>
              </c:strCache>
            </c:strRef>
          </c:tx>
          <c:spPr>
            <a:gradFill flip="none" rotWithShape="1">
              <a:gsLst>
                <a:gs pos="43000">
                  <a:srgbClr val="CC0E62"/>
                </a:gs>
                <a:gs pos="87000">
                  <a:srgbClr val="FF0000"/>
                </a:gs>
                <a:gs pos="100000">
                  <a:schemeClr val="accent1">
                    <a:lumMod val="45000"/>
                    <a:lumOff val="55000"/>
                  </a:schemeClr>
                </a:gs>
                <a:gs pos="100000">
                  <a:schemeClr val="accent1">
                    <a:lumMod val="30000"/>
                    <a:lumOff val="70000"/>
                  </a:schemeClr>
                </a:gs>
              </a:gsLst>
              <a:lin ang="2700000" scaled="1"/>
              <a:tileRect/>
            </a:gradFill>
            <a:ln>
              <a:noFill/>
            </a:ln>
            <a:effectLst/>
          </c:spPr>
          <c:invertIfNegative val="0"/>
          <c:val>
            <c:numRef>
              <c:f>Pivottables!$H$55</c:f>
              <c:numCache>
                <c:formatCode>0%</c:formatCode>
                <c:ptCount val="1"/>
                <c:pt idx="0">
                  <c:v>0.29544495207826388</c:v>
                </c:pt>
              </c:numCache>
            </c:numRef>
          </c:val>
          <c:extLst>
            <c:ext xmlns:c16="http://schemas.microsoft.com/office/drawing/2014/chart" uri="{C3380CC4-5D6E-409C-BE32-E72D297353CC}">
              <c16:uniqueId val="{00000006-D47A-402C-93FB-5701F5C1807A}"/>
            </c:ext>
          </c:extLst>
        </c:ser>
        <c:ser>
          <c:idx val="3"/>
          <c:order val="3"/>
          <c:tx>
            <c:strRef>
              <c:f>Pivottables!$G$56</c:f>
              <c:strCache>
                <c:ptCount val="1"/>
                <c:pt idx="0">
                  <c:v>Russia</c:v>
                </c:pt>
              </c:strCache>
            </c:strRef>
          </c:tx>
          <c:spPr>
            <a:gradFill>
              <a:gsLst>
                <a:gs pos="43000">
                  <a:srgbClr val="D39F0B"/>
                </a:gs>
                <a:gs pos="100000">
                  <a:srgbClr val="FFFF00"/>
                </a:gs>
                <a:gs pos="100000">
                  <a:schemeClr val="accent1">
                    <a:lumMod val="45000"/>
                    <a:lumOff val="55000"/>
                  </a:schemeClr>
                </a:gs>
                <a:gs pos="100000">
                  <a:schemeClr val="accent1">
                    <a:lumMod val="30000"/>
                    <a:lumOff val="70000"/>
                  </a:schemeClr>
                </a:gs>
              </a:gsLst>
              <a:lin ang="2700000" scaled="1"/>
            </a:gradFill>
            <a:ln>
              <a:noFill/>
            </a:ln>
            <a:effectLst/>
          </c:spPr>
          <c:invertIfNegative val="0"/>
          <c:val>
            <c:numRef>
              <c:f>Pivottables!$H$56</c:f>
              <c:numCache>
                <c:formatCode>0%</c:formatCode>
                <c:ptCount val="1"/>
                <c:pt idx="0">
                  <c:v>0.17477156478124845</c:v>
                </c:pt>
              </c:numCache>
            </c:numRef>
          </c:val>
          <c:extLst>
            <c:ext xmlns:c16="http://schemas.microsoft.com/office/drawing/2014/chart" uri="{C3380CC4-5D6E-409C-BE32-E72D297353CC}">
              <c16:uniqueId val="{00000007-D47A-402C-93FB-5701F5C1807A}"/>
            </c:ext>
          </c:extLst>
        </c:ser>
        <c:ser>
          <c:idx val="4"/>
          <c:order val="4"/>
          <c:tx>
            <c:strRef>
              <c:f>Pivottables!$G$57</c:f>
              <c:strCache>
                <c:ptCount val="1"/>
                <c:pt idx="0">
                  <c:v>United Kingdom</c:v>
                </c:pt>
              </c:strCache>
            </c:strRef>
          </c:tx>
          <c:spPr>
            <a:gradFill>
              <a:gsLst>
                <a:gs pos="62222">
                  <a:srgbClr val="009FE3"/>
                </a:gs>
                <a:gs pos="38000">
                  <a:srgbClr val="0070C0"/>
                </a:gs>
                <a:gs pos="100000">
                  <a:schemeClr val="bg1"/>
                </a:gs>
                <a:gs pos="100000">
                  <a:srgbClr val="FF0000"/>
                </a:gs>
                <a:gs pos="100000">
                  <a:schemeClr val="accent1">
                    <a:lumMod val="45000"/>
                    <a:lumOff val="55000"/>
                  </a:schemeClr>
                </a:gs>
                <a:gs pos="99000">
                  <a:srgbClr val="00B0F0"/>
                </a:gs>
                <a:gs pos="100000">
                  <a:schemeClr val="accent1">
                    <a:lumMod val="30000"/>
                    <a:lumOff val="70000"/>
                  </a:schemeClr>
                </a:gs>
              </a:gsLst>
              <a:lin ang="2700000" scaled="1"/>
            </a:gradFill>
            <a:ln>
              <a:noFill/>
            </a:ln>
            <a:effectLst/>
          </c:spPr>
          <c:invertIfNegative val="0"/>
          <c:val>
            <c:numRef>
              <c:f>Pivottables!$H$57</c:f>
              <c:numCache>
                <c:formatCode>0%</c:formatCode>
                <c:ptCount val="1"/>
                <c:pt idx="0">
                  <c:v>0.1659693598847892</c:v>
                </c:pt>
              </c:numCache>
            </c:numRef>
          </c:val>
          <c:extLst>
            <c:ext xmlns:c16="http://schemas.microsoft.com/office/drawing/2014/chart" uri="{C3380CC4-5D6E-409C-BE32-E72D297353CC}">
              <c16:uniqueId val="{00000008-D47A-402C-93FB-5701F5C1807A}"/>
            </c:ext>
          </c:extLst>
        </c:ser>
        <c:ser>
          <c:idx val="5"/>
          <c:order val="5"/>
          <c:tx>
            <c:strRef>
              <c:f>Pivottables!$G$58</c:f>
              <c:strCache>
                <c:ptCount val="1"/>
                <c:pt idx="0">
                  <c:v>USA</c:v>
                </c:pt>
              </c:strCache>
            </c:strRef>
          </c:tx>
          <c:spPr>
            <a:gradFill>
              <a:gsLst>
                <a:gs pos="43000">
                  <a:srgbClr val="3E1B59"/>
                </a:gs>
                <a:gs pos="100000">
                  <a:srgbClr val="6600CC"/>
                </a:gs>
                <a:gs pos="100000">
                  <a:schemeClr val="accent1">
                    <a:lumMod val="45000"/>
                    <a:lumOff val="55000"/>
                  </a:schemeClr>
                </a:gs>
                <a:gs pos="100000">
                  <a:schemeClr val="accent1">
                    <a:lumMod val="30000"/>
                    <a:lumOff val="70000"/>
                  </a:schemeClr>
                </a:gs>
              </a:gsLst>
              <a:lin ang="2700000" scaled="1"/>
            </a:gradFill>
            <a:ln>
              <a:noFill/>
            </a:ln>
            <a:effectLst/>
          </c:spPr>
          <c:invertIfNegative val="0"/>
          <c:val>
            <c:numRef>
              <c:f>Pivottables!$H$58</c:f>
              <c:numCache>
                <c:formatCode>0%</c:formatCode>
                <c:ptCount val="1"/>
                <c:pt idx="0">
                  <c:v>0.17061255400506531</c:v>
                </c:pt>
              </c:numCache>
            </c:numRef>
          </c:val>
          <c:extLst>
            <c:ext xmlns:c16="http://schemas.microsoft.com/office/drawing/2014/chart" uri="{C3380CC4-5D6E-409C-BE32-E72D297353CC}">
              <c16:uniqueId val="{00000009-D47A-402C-93FB-5701F5C1807A}"/>
            </c:ext>
          </c:extLst>
        </c:ser>
        <c:dLbls>
          <c:showLegendKey val="0"/>
          <c:showVal val="0"/>
          <c:showCatName val="0"/>
          <c:showSerName val="0"/>
          <c:showPercent val="0"/>
          <c:showBubbleSize val="0"/>
        </c:dLbls>
        <c:gapWidth val="150"/>
        <c:overlap val="100"/>
        <c:axId val="1789698047"/>
        <c:axId val="1789698527"/>
      </c:barChart>
      <c:catAx>
        <c:axId val="1789698047"/>
        <c:scaling>
          <c:orientation val="minMax"/>
        </c:scaling>
        <c:delete val="1"/>
        <c:axPos val="l"/>
        <c:numFmt formatCode="General" sourceLinked="1"/>
        <c:majorTickMark val="none"/>
        <c:minorTickMark val="none"/>
        <c:tickLblPos val="nextTo"/>
        <c:crossAx val="1789698527"/>
        <c:crosses val="autoZero"/>
        <c:auto val="1"/>
        <c:lblAlgn val="ctr"/>
        <c:lblOffset val="100"/>
        <c:noMultiLvlLbl val="0"/>
      </c:catAx>
      <c:valAx>
        <c:axId val="1789698527"/>
        <c:scaling>
          <c:orientation val="minMax"/>
        </c:scaling>
        <c:delete val="1"/>
        <c:axPos val="b"/>
        <c:numFmt formatCode="0%" sourceLinked="1"/>
        <c:majorTickMark val="none"/>
        <c:minorTickMark val="none"/>
        <c:tickLblPos val="nextTo"/>
        <c:crossAx val="178969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flip="none" rotWithShape="1">
              <a:gsLst>
                <a:gs pos="78000">
                  <a:srgbClr val="00F1DF"/>
                </a:gs>
                <a:gs pos="7000">
                  <a:srgbClr val="9947F7"/>
                </a:gs>
              </a:gsLst>
              <a:lin ang="5400000" scaled="1"/>
              <a:tileRect/>
            </a:gradFill>
            <a:ln>
              <a:noFill/>
            </a:ln>
            <a:effectLst/>
          </c:spPr>
          <c:invertIfNegative val="0"/>
          <c:val>
            <c:numRef>
              <c:f>Pivottables!$Z$63</c:f>
              <c:numCache>
                <c:formatCode>0.0%</c:formatCode>
                <c:ptCount val="1"/>
                <c:pt idx="0">
                  <c:v>0.22799999999999998</c:v>
                </c:pt>
              </c:numCache>
            </c:numRef>
          </c:val>
          <c:extLst>
            <c:ext xmlns:c16="http://schemas.microsoft.com/office/drawing/2014/chart" uri="{C3380CC4-5D6E-409C-BE32-E72D297353CC}">
              <c16:uniqueId val="{00000000-7851-4AAB-8663-9396A2D6F12E}"/>
            </c:ext>
          </c:extLst>
        </c:ser>
        <c:ser>
          <c:idx val="1"/>
          <c:order val="1"/>
          <c:spPr>
            <a:solidFill>
              <a:schemeClr val="tx1">
                <a:lumMod val="65000"/>
                <a:lumOff val="35000"/>
              </a:schemeClr>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2-7851-4AAB-8663-9396A2D6F12E}"/>
              </c:ext>
            </c:extLst>
          </c:dPt>
          <c:val>
            <c:numRef>
              <c:f>Pivottables!$AA$63</c:f>
              <c:numCache>
                <c:formatCode>0.0%</c:formatCode>
                <c:ptCount val="1"/>
                <c:pt idx="0">
                  <c:v>0.77200000000000002</c:v>
                </c:pt>
              </c:numCache>
            </c:numRef>
          </c:val>
          <c:extLst>
            <c:ext xmlns:c16="http://schemas.microsoft.com/office/drawing/2014/chart" uri="{C3380CC4-5D6E-409C-BE32-E72D297353CC}">
              <c16:uniqueId val="{00000001-7851-4AAB-8663-9396A2D6F12E}"/>
            </c:ext>
          </c:extLst>
        </c:ser>
        <c:dLbls>
          <c:showLegendKey val="0"/>
          <c:showVal val="0"/>
          <c:showCatName val="0"/>
          <c:showSerName val="0"/>
          <c:showPercent val="0"/>
          <c:showBubbleSize val="0"/>
        </c:dLbls>
        <c:gapWidth val="150"/>
        <c:overlap val="100"/>
        <c:axId val="1039780463"/>
        <c:axId val="1039775183"/>
      </c:barChart>
      <c:catAx>
        <c:axId val="1039780463"/>
        <c:scaling>
          <c:orientation val="minMax"/>
        </c:scaling>
        <c:delete val="1"/>
        <c:axPos val="b"/>
        <c:majorTickMark val="none"/>
        <c:minorTickMark val="none"/>
        <c:tickLblPos val="nextTo"/>
        <c:crossAx val="1039775183"/>
        <c:crosses val="autoZero"/>
        <c:auto val="1"/>
        <c:lblAlgn val="ctr"/>
        <c:lblOffset val="100"/>
        <c:noMultiLvlLbl val="0"/>
      </c:catAx>
      <c:valAx>
        <c:axId val="1039775183"/>
        <c:scaling>
          <c:orientation val="minMax"/>
          <c:max val="1"/>
        </c:scaling>
        <c:delete val="1"/>
        <c:axPos val="l"/>
        <c:numFmt formatCode="0.0%" sourceLinked="1"/>
        <c:majorTickMark val="none"/>
        <c:minorTickMark val="none"/>
        <c:tickLblPos val="nextTo"/>
        <c:crossAx val="103978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c:spPr>
          <c:dPt>
            <c:idx val="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1-8D65-4B1D-9EDA-C25A1233DFC9}"/>
              </c:ext>
            </c:extLst>
          </c:dPt>
          <c:dPt>
            <c:idx val="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3-8D65-4B1D-9EDA-C25A1233DFC9}"/>
              </c:ext>
            </c:extLst>
          </c:dPt>
          <c:dPt>
            <c:idx val="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5-8D65-4B1D-9EDA-C25A1233DFC9}"/>
              </c:ext>
            </c:extLst>
          </c:dPt>
          <c:dPt>
            <c:idx val="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7-8D65-4B1D-9EDA-C25A1233DFC9}"/>
              </c:ext>
            </c:extLst>
          </c:dPt>
          <c:dPt>
            <c:idx val="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9-8D65-4B1D-9EDA-C25A1233DFC9}"/>
              </c:ext>
            </c:extLst>
          </c:dPt>
          <c:dPt>
            <c:idx val="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B-8D65-4B1D-9EDA-C25A1233DFC9}"/>
              </c:ext>
            </c:extLst>
          </c:dPt>
          <c:dPt>
            <c:idx val="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D-8D65-4B1D-9EDA-C25A1233DFC9}"/>
              </c:ext>
            </c:extLst>
          </c:dPt>
          <c:dPt>
            <c:idx val="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F-8D65-4B1D-9EDA-C25A1233DFC9}"/>
              </c:ext>
            </c:extLst>
          </c:dPt>
          <c:dPt>
            <c:idx val="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1-8D65-4B1D-9EDA-C25A1233DFC9}"/>
              </c:ext>
            </c:extLst>
          </c:dPt>
          <c:dPt>
            <c:idx val="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3-8D65-4B1D-9EDA-C25A1233DFC9}"/>
              </c:ext>
            </c:extLst>
          </c:dPt>
          <c:dPt>
            <c:idx val="10"/>
            <c:bubble3D val="0"/>
            <c:spPr>
              <a:gradFill flip="none" rotWithShape="1">
                <a:gsLst>
                  <a:gs pos="13000">
                    <a:srgbClr val="DC25FA">
                      <a:lumMod val="90000"/>
                      <a:lumOff val="10000"/>
                      <a:alpha val="89000"/>
                    </a:srgbClr>
                  </a:gs>
                  <a:gs pos="51000">
                    <a:srgbClr val="9947F7"/>
                  </a:gs>
                </a:gsLst>
                <a:lin ang="2700000" scaled="0"/>
                <a:tileRect/>
              </a:gradFill>
              <a:ln w="41275">
                <a:solidFill>
                  <a:schemeClr val="tx1"/>
                </a:solidFill>
              </a:ln>
              <a:effectLst/>
            </c:spPr>
            <c:extLst>
              <c:ext xmlns:c16="http://schemas.microsoft.com/office/drawing/2014/chart" uri="{C3380CC4-5D6E-409C-BE32-E72D297353CC}">
                <c16:uniqueId val="{00000015-8D65-4B1D-9EDA-C25A1233DFC9}"/>
              </c:ext>
            </c:extLst>
          </c:dPt>
          <c:dPt>
            <c:idx val="1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7-8D65-4B1D-9EDA-C25A1233DFC9}"/>
              </c:ext>
            </c:extLst>
          </c:dPt>
          <c:dPt>
            <c:idx val="1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9-8D65-4B1D-9EDA-C25A1233DFC9}"/>
              </c:ext>
            </c:extLst>
          </c:dPt>
          <c:dPt>
            <c:idx val="1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B-8D65-4B1D-9EDA-C25A1233DFC9}"/>
              </c:ext>
            </c:extLst>
          </c:dPt>
          <c:dPt>
            <c:idx val="1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D-8D65-4B1D-9EDA-C25A1233DFC9}"/>
              </c:ext>
            </c:extLst>
          </c:dPt>
          <c:dPt>
            <c:idx val="1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F-8D65-4B1D-9EDA-C25A1233DFC9}"/>
              </c:ext>
            </c:extLst>
          </c:dPt>
          <c:dPt>
            <c:idx val="1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1-8D65-4B1D-9EDA-C25A1233DFC9}"/>
              </c:ext>
            </c:extLst>
          </c:dPt>
          <c:dPt>
            <c:idx val="1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3-8D65-4B1D-9EDA-C25A1233DFC9}"/>
              </c:ext>
            </c:extLst>
          </c:dPt>
          <c:dPt>
            <c:idx val="1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5-8D65-4B1D-9EDA-C25A1233DFC9}"/>
              </c:ext>
            </c:extLst>
          </c:dPt>
          <c:dPt>
            <c:idx val="1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7-8D65-4B1D-9EDA-C25A1233DFC9}"/>
              </c:ext>
            </c:extLst>
          </c:dPt>
          <c:dPt>
            <c:idx val="2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9-8D65-4B1D-9EDA-C25A1233DFC9}"/>
              </c:ext>
            </c:extLst>
          </c:dPt>
          <c:dPt>
            <c:idx val="2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B-8D65-4B1D-9EDA-C25A1233DFC9}"/>
              </c:ext>
            </c:extLst>
          </c:dPt>
          <c:dPt>
            <c:idx val="2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D-8D65-4B1D-9EDA-C25A1233DFC9}"/>
              </c:ext>
            </c:extLst>
          </c:dPt>
          <c:dPt>
            <c:idx val="2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F-8D65-4B1D-9EDA-C25A1233DFC9}"/>
              </c:ext>
            </c:extLst>
          </c:dPt>
          <c:dPt>
            <c:idx val="2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1-8D65-4B1D-9EDA-C25A1233DFC9}"/>
              </c:ext>
            </c:extLst>
          </c:dPt>
          <c:dPt>
            <c:idx val="2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3-8D65-4B1D-9EDA-C25A1233DFC9}"/>
              </c:ext>
            </c:extLst>
          </c:dPt>
          <c:dPt>
            <c:idx val="2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5-8D65-4B1D-9EDA-C25A1233DFC9}"/>
              </c:ext>
            </c:extLst>
          </c:dPt>
          <c:dPt>
            <c:idx val="2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7-8D65-4B1D-9EDA-C25A1233DFC9}"/>
              </c:ext>
            </c:extLst>
          </c:dPt>
          <c:dPt>
            <c:idx val="2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9-8D65-4B1D-9EDA-C25A1233DFC9}"/>
              </c:ext>
            </c:extLst>
          </c:dPt>
          <c:dPt>
            <c:idx val="2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B-8D65-4B1D-9EDA-C25A1233DFC9}"/>
              </c:ext>
            </c:extLst>
          </c:dPt>
          <c:dPt>
            <c:idx val="3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D-8D65-4B1D-9EDA-C25A1233DFC9}"/>
              </c:ext>
            </c:extLst>
          </c:dPt>
          <c:dPt>
            <c:idx val="3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F-8D65-4B1D-9EDA-C25A1233DFC9}"/>
              </c:ext>
            </c:extLst>
          </c:dPt>
          <c:dPt>
            <c:idx val="3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1-8D65-4B1D-9EDA-C25A1233DFC9}"/>
              </c:ext>
            </c:extLst>
          </c:dPt>
          <c:dPt>
            <c:idx val="3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3-8D65-4B1D-9EDA-C25A1233DFC9}"/>
              </c:ext>
            </c:extLst>
          </c:dPt>
          <c:dPt>
            <c:idx val="3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5-8D65-4B1D-9EDA-C25A1233DFC9}"/>
              </c:ext>
            </c:extLst>
          </c:dPt>
          <c:dPt>
            <c:idx val="3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7-8D65-4B1D-9EDA-C25A1233DFC9}"/>
              </c:ext>
            </c:extLst>
          </c:dPt>
          <c:dPt>
            <c:idx val="3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9-8D65-4B1D-9EDA-C25A1233DFC9}"/>
              </c:ext>
            </c:extLst>
          </c:dPt>
          <c:dPt>
            <c:idx val="3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B-8D65-4B1D-9EDA-C25A1233DFC9}"/>
              </c:ext>
            </c:extLst>
          </c:dPt>
          <c:dPt>
            <c:idx val="3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D-8D65-4B1D-9EDA-C25A1233DFC9}"/>
              </c:ext>
            </c:extLst>
          </c:dPt>
          <c:dPt>
            <c:idx val="3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F-8D65-4B1D-9EDA-C25A1233DFC9}"/>
              </c:ext>
            </c:extLst>
          </c:dPt>
          <c:dPt>
            <c:idx val="4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1-8D65-4B1D-9EDA-C25A1233DFC9}"/>
              </c:ext>
            </c:extLst>
          </c:dPt>
          <c:dPt>
            <c:idx val="4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3-8D65-4B1D-9EDA-C25A1233DFC9}"/>
              </c:ext>
            </c:extLst>
          </c:dPt>
          <c:dPt>
            <c:idx val="4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5-8D65-4B1D-9EDA-C25A1233DFC9}"/>
              </c:ext>
            </c:extLst>
          </c:dPt>
          <c:dPt>
            <c:idx val="4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7-8D65-4B1D-9EDA-C25A1233DFC9}"/>
              </c:ext>
            </c:extLst>
          </c:dPt>
          <c:dPt>
            <c:idx val="4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9-8D65-4B1D-9EDA-C25A1233DFC9}"/>
              </c:ext>
            </c:extLst>
          </c:dPt>
          <c:dPt>
            <c:idx val="4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B-8D65-4B1D-9EDA-C25A1233DFC9}"/>
              </c:ext>
            </c:extLst>
          </c:dPt>
          <c:dPt>
            <c:idx val="4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D-8D65-4B1D-9EDA-C25A1233DFC9}"/>
              </c:ext>
            </c:extLst>
          </c:dPt>
          <c:dPt>
            <c:idx val="4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F-8D65-4B1D-9EDA-C25A1233DFC9}"/>
              </c:ext>
            </c:extLst>
          </c:dPt>
          <c:dPt>
            <c:idx val="4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1-8D65-4B1D-9EDA-C25A1233DFC9}"/>
              </c:ext>
            </c:extLst>
          </c:dPt>
          <c:dPt>
            <c:idx val="4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3-8D65-4B1D-9EDA-C25A1233DFC9}"/>
              </c:ext>
            </c:extLst>
          </c:dPt>
          <c:dPt>
            <c:idx val="5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5-8D65-4B1D-9EDA-C25A1233DFC9}"/>
              </c:ext>
            </c:extLst>
          </c:dPt>
          <c:dPt>
            <c:idx val="5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7-8D65-4B1D-9EDA-C25A1233DFC9}"/>
              </c:ext>
            </c:extLst>
          </c:dPt>
          <c:dPt>
            <c:idx val="5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9-8D65-4B1D-9EDA-C25A1233DFC9}"/>
              </c:ext>
            </c:extLst>
          </c:dPt>
          <c:dPt>
            <c:idx val="5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B-8D65-4B1D-9EDA-C25A1233DFC9}"/>
              </c:ext>
            </c:extLst>
          </c:dPt>
          <c:dPt>
            <c:idx val="5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D-8D65-4B1D-9EDA-C25A1233DFC9}"/>
              </c:ext>
            </c:extLst>
          </c:dPt>
          <c:dPt>
            <c:idx val="5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F-8D65-4B1D-9EDA-C25A1233DFC9}"/>
              </c:ext>
            </c:extLst>
          </c:dPt>
          <c:dPt>
            <c:idx val="5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71-8D65-4B1D-9EDA-C25A1233DFC9}"/>
              </c:ext>
            </c:extLst>
          </c:dPt>
          <c:dPt>
            <c:idx val="5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73-8D65-4B1D-9EDA-C25A1233DFC9}"/>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8D65-4B1D-9EDA-C25A1233DFC9}"/>
            </c:ext>
          </c:extLst>
        </c:ser>
        <c:dLbls>
          <c:showLegendKey val="0"/>
          <c:showVal val="0"/>
          <c:showCatName val="0"/>
          <c:showSerName val="0"/>
          <c:showPercent val="0"/>
          <c:showBubbleSize val="0"/>
          <c:showLeaderLines val="1"/>
        </c:dLbls>
        <c:firstSliceAng val="69"/>
        <c:holeSize val="74"/>
      </c:doughnutChart>
      <c:pieChart>
        <c:varyColors val="1"/>
        <c:ser>
          <c:idx val="1"/>
          <c:order val="1"/>
          <c:tx>
            <c:v>2nd</c:v>
          </c:tx>
          <c:spPr>
            <a:noFill/>
            <a:ln>
              <a:noFill/>
            </a:ln>
          </c:spPr>
          <c:dPt>
            <c:idx val="0"/>
            <c:bubble3D val="0"/>
            <c:spPr>
              <a:noFill/>
              <a:ln>
                <a:noFill/>
              </a:ln>
              <a:effectLst/>
            </c:spPr>
            <c:extLst>
              <c:ext xmlns:c16="http://schemas.microsoft.com/office/drawing/2014/chart" uri="{C3380CC4-5D6E-409C-BE32-E72D297353CC}">
                <c16:uniqueId val="{00000076-8D65-4B1D-9EDA-C25A1233DFC9}"/>
              </c:ext>
            </c:extLst>
          </c:dPt>
          <c:dPt>
            <c:idx val="1"/>
            <c:bubble3D val="0"/>
            <c:spPr>
              <a:solidFill>
                <a:schemeClr val="tx1">
                  <a:alpha val="70000"/>
                </a:schemeClr>
              </a:solidFill>
              <a:ln>
                <a:noFill/>
              </a:ln>
              <a:effectLst/>
            </c:spPr>
            <c:extLst>
              <c:ext xmlns:c16="http://schemas.microsoft.com/office/drawing/2014/chart" uri="{C3380CC4-5D6E-409C-BE32-E72D297353CC}">
                <c16:uniqueId val="{00000078-8D65-4B1D-9EDA-C25A1233DFC9}"/>
              </c:ext>
            </c:extLst>
          </c:dPt>
          <c:val>
            <c:numRef>
              <c:f>Pivottables!$D$85:$E$85</c:f>
              <c:numCache>
                <c:formatCode>0%</c:formatCode>
                <c:ptCount val="2"/>
                <c:pt idx="0">
                  <c:v>0.71910457155473795</c:v>
                </c:pt>
                <c:pt idx="1">
                  <c:v>0.28089542844526205</c:v>
                </c:pt>
              </c:numCache>
            </c:numRef>
          </c:val>
          <c:extLst>
            <c:ext xmlns:c16="http://schemas.microsoft.com/office/drawing/2014/chart" uri="{C3380CC4-5D6E-409C-BE32-E72D297353CC}">
              <c16:uniqueId val="{00000079-8D65-4B1D-9EDA-C25A1233DFC9}"/>
            </c:ext>
          </c:extLst>
        </c:ser>
        <c:dLbls>
          <c:showLegendKey val="0"/>
          <c:showVal val="0"/>
          <c:showCatName val="0"/>
          <c:showSerName val="0"/>
          <c:showPercent val="0"/>
          <c:showBubbleSize val="0"/>
          <c:showLeaderLines val="1"/>
        </c:dLbls>
        <c:firstSliceAng val="0"/>
      </c:pieChart>
      <c:scatterChart>
        <c:scatterStyle val="lineMarker"/>
        <c:varyColors val="0"/>
        <c:ser>
          <c:idx val="2"/>
          <c:order val="2"/>
          <c:tx>
            <c:v>3rd</c:v>
          </c:tx>
          <c:spPr>
            <a:ln w="25400" cap="rnd">
              <a:noFill/>
              <a:round/>
            </a:ln>
            <a:effectLst/>
          </c:spPr>
          <c:marker>
            <c:symbol val="circle"/>
            <c:size val="48"/>
            <c:spPr>
              <a:solidFill>
                <a:schemeClr val="tx1"/>
              </a:solidFill>
              <a:ln w="12700">
                <a:gradFill>
                  <a:gsLst>
                    <a:gs pos="28000">
                      <a:schemeClr val="accent1">
                        <a:lumMod val="50000"/>
                      </a:schemeClr>
                    </a:gs>
                    <a:gs pos="87000">
                      <a:schemeClr val="accent6"/>
                    </a:gs>
                  </a:gsLst>
                  <a:lin ang="5400000" scaled="1"/>
                </a:gradFill>
                <a:round/>
              </a:ln>
              <a:effectLst/>
            </c:spPr>
          </c:marker>
          <c:dPt>
            <c:idx val="0"/>
            <c:marker>
              <c:symbol val="circle"/>
              <c:size val="48"/>
              <c:spPr>
                <a:solidFill>
                  <a:schemeClr val="tx1"/>
                </a:solidFill>
                <a:ln w="12700">
                  <a:gradFill>
                    <a:gsLst>
                      <a:gs pos="23000">
                        <a:schemeClr val="accent1">
                          <a:lumMod val="50000"/>
                        </a:schemeClr>
                      </a:gs>
                      <a:gs pos="74000">
                        <a:schemeClr val="accent6"/>
                      </a:gs>
                    </a:gsLst>
                    <a:lin ang="5400000" scaled="1"/>
                  </a:gradFill>
                  <a:round/>
                </a:ln>
                <a:effectLst/>
              </c:spPr>
            </c:marker>
            <c:bubble3D val="0"/>
            <c:extLst>
              <c:ext xmlns:c16="http://schemas.microsoft.com/office/drawing/2014/chart" uri="{C3380CC4-5D6E-409C-BE32-E72D297353CC}">
                <c16:uniqueId val="{0000007A-8D65-4B1D-9EDA-C25A1233DFC9}"/>
              </c:ext>
            </c:extLst>
          </c:dPt>
          <c:dPt>
            <c:idx val="1"/>
            <c:marker>
              <c:symbol val="circle"/>
              <c:size val="48"/>
              <c:spPr>
                <a:solidFill>
                  <a:schemeClr val="tx1"/>
                </a:solidFill>
                <a:ln w="12700">
                  <a:gradFill>
                    <a:gsLst>
                      <a:gs pos="54000">
                        <a:schemeClr val="accent4"/>
                      </a:gs>
                      <a:gs pos="0">
                        <a:srgbClr val="FFFF00"/>
                      </a:gs>
                    </a:gsLst>
                    <a:lin ang="5400000" scaled="1"/>
                  </a:gradFill>
                  <a:round/>
                </a:ln>
                <a:effectLst/>
              </c:spPr>
            </c:marker>
            <c:bubble3D val="0"/>
            <c:extLst>
              <c:ext xmlns:c16="http://schemas.microsoft.com/office/drawing/2014/chart" uri="{C3380CC4-5D6E-409C-BE32-E72D297353CC}">
                <c16:uniqueId val="{0000007B-8D65-4B1D-9EDA-C25A1233DFC9}"/>
              </c:ext>
            </c:extLst>
          </c:dPt>
          <c:dLbls>
            <c:dLbl>
              <c:idx val="0"/>
              <c:tx>
                <c:rich>
                  <a:bodyPr/>
                  <a:lstStyle/>
                  <a:p>
                    <a:fld id="{132A89AE-3DD0-4483-AB8D-EBC06E245C8C}"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A-8D65-4B1D-9EDA-C25A1233DFC9}"/>
                </c:ext>
              </c:extLst>
            </c:dLbl>
            <c:dLbl>
              <c:idx val="1"/>
              <c:tx>
                <c:rich>
                  <a:bodyPr/>
                  <a:lstStyle/>
                  <a:p>
                    <a:fld id="{525B7DD8-9DBB-440F-9797-643E1A9D40F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8D65-4B1D-9EDA-C25A1233DFC9}"/>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xVal>
            <c:numRef>
              <c:f>Pivottables!$D$88:$D$89</c:f>
              <c:numCache>
                <c:formatCode>General</c:formatCode>
                <c:ptCount val="2"/>
                <c:pt idx="0">
                  <c:v>0</c:v>
                </c:pt>
                <c:pt idx="1">
                  <c:v>-0.98121747588135366</c:v>
                </c:pt>
              </c:numCache>
            </c:numRef>
          </c:xVal>
          <c:yVal>
            <c:numRef>
              <c:f>Pivottables!$E$88:$E$89</c:f>
              <c:numCache>
                <c:formatCode>General</c:formatCode>
                <c:ptCount val="2"/>
                <c:pt idx="0">
                  <c:v>1</c:v>
                </c:pt>
                <c:pt idx="1">
                  <c:v>-0.19290480819571401</c:v>
                </c:pt>
              </c:numCache>
            </c:numRef>
          </c:yVal>
          <c:smooth val="0"/>
          <c:extLst>
            <c:ext xmlns:c15="http://schemas.microsoft.com/office/drawing/2012/chart" uri="{02D57815-91ED-43cb-92C2-25804820EDAC}">
              <c15:datalabelsRange>
                <c15:f>Pivottables!$E$94:$E$95</c15:f>
                <c15:dlblRangeCache>
                  <c:ptCount val="2"/>
                  <c:pt idx="0">
                    <c:v>28%</c:v>
                  </c:pt>
                  <c:pt idx="1">
                    <c:v>72%</c:v>
                  </c:pt>
                </c15:dlblRangeCache>
              </c15:datalabelsRange>
            </c:ext>
            <c:ext xmlns:c16="http://schemas.microsoft.com/office/drawing/2014/chart" uri="{C3380CC4-5D6E-409C-BE32-E72D297353CC}">
              <c16:uniqueId val="{0000007C-8D65-4B1D-9EDA-C25A1233DFC9}"/>
            </c:ext>
          </c:extLst>
        </c:ser>
        <c:dLbls>
          <c:showLegendKey val="0"/>
          <c:showVal val="0"/>
          <c:showCatName val="0"/>
          <c:showSerName val="0"/>
          <c:showPercent val="0"/>
          <c:showBubbleSize val="0"/>
        </c:dLbls>
        <c:axId val="265155823"/>
        <c:axId val="265149103"/>
      </c:scatterChart>
      <c:valAx>
        <c:axId val="265149103"/>
        <c:scaling>
          <c:orientation val="minMax"/>
          <c:max val="1.1500000000000001"/>
          <c:min val="-1.1500000000000001"/>
        </c:scaling>
        <c:delete val="1"/>
        <c:axPos val="l"/>
        <c:numFmt formatCode="General" sourceLinked="1"/>
        <c:majorTickMark val="out"/>
        <c:minorTickMark val="none"/>
        <c:tickLblPos val="nextTo"/>
        <c:crossAx val="265155823"/>
        <c:crosses val="autoZero"/>
        <c:crossBetween val="midCat"/>
      </c:valAx>
      <c:valAx>
        <c:axId val="265155823"/>
        <c:scaling>
          <c:orientation val="minMax"/>
          <c:max val="1.1500000000000001"/>
          <c:min val="-1.1500000000000001"/>
        </c:scaling>
        <c:delete val="1"/>
        <c:axPos val="b"/>
        <c:numFmt formatCode="General" sourceLinked="1"/>
        <c:majorTickMark val="out"/>
        <c:minorTickMark val="none"/>
        <c:tickLblPos val="nextTo"/>
        <c:crossAx val="2651491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947F7"/>
              </a:gs>
              <a:gs pos="100000">
                <a:srgbClr val="00F1D1">
                  <a:lumMod val="99000"/>
                  <a:alpha val="60000"/>
                </a:srgbClr>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Pivottables!$S$106</c:f>
              <c:strCache>
                <c:ptCount val="1"/>
                <c:pt idx="0">
                  <c:v>Total</c:v>
                </c:pt>
              </c:strCache>
            </c:strRef>
          </c:tx>
          <c:spPr>
            <a:gradFill>
              <a:gsLst>
                <a:gs pos="0">
                  <a:srgbClr val="9947F7"/>
                </a:gs>
                <a:gs pos="100000">
                  <a:srgbClr val="00F1D1">
                    <a:lumMod val="99000"/>
                    <a:alpha val="60000"/>
                  </a:srgbClr>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Pivottables!$R$107:$R$110</c:f>
              <c:strCache>
                <c:ptCount val="3"/>
                <c:pt idx="0">
                  <c:v>Branch </c:v>
                </c:pt>
                <c:pt idx="1">
                  <c:v>Download</c:v>
                </c:pt>
                <c:pt idx="2">
                  <c:v>Shipment</c:v>
                </c:pt>
              </c:strCache>
            </c:strRef>
          </c:cat>
          <c:val>
            <c:numRef>
              <c:f>Pivottables!$S$107:$S$110</c:f>
              <c:numCache>
                <c:formatCode>General</c:formatCode>
                <c:ptCount val="3"/>
                <c:pt idx="0">
                  <c:v>215</c:v>
                </c:pt>
                <c:pt idx="1">
                  <c:v>238</c:v>
                </c:pt>
                <c:pt idx="2">
                  <c:v>311</c:v>
                </c:pt>
              </c:numCache>
            </c:numRef>
          </c:val>
          <c:extLst>
            <c:ext xmlns:c16="http://schemas.microsoft.com/office/drawing/2014/chart" uri="{C3380CC4-5D6E-409C-BE32-E72D297353CC}">
              <c16:uniqueId val="{00000000-9809-40A4-A2A9-1352C5DD153C}"/>
            </c:ext>
          </c:extLst>
        </c:ser>
        <c:dLbls>
          <c:dLblPos val="outEnd"/>
          <c:showLegendKey val="0"/>
          <c:showVal val="1"/>
          <c:showCatName val="0"/>
          <c:showSerName val="0"/>
          <c:showPercent val="0"/>
          <c:showBubbleSize val="0"/>
        </c:dLbls>
        <c:gapWidth val="400"/>
        <c:overlap val="-30"/>
        <c:axId val="768440896"/>
        <c:axId val="768435616"/>
      </c:barChart>
      <c:catAx>
        <c:axId val="7684408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768435616"/>
        <c:crosses val="autoZero"/>
        <c:auto val="1"/>
        <c:lblAlgn val="ctr"/>
        <c:lblOffset val="100"/>
        <c:noMultiLvlLbl val="0"/>
      </c:catAx>
      <c:valAx>
        <c:axId val="768435616"/>
        <c:scaling>
          <c:orientation val="minMax"/>
        </c:scaling>
        <c:delete val="1"/>
        <c:axPos val="b"/>
        <c:numFmt formatCode="General" sourceLinked="1"/>
        <c:majorTickMark val="none"/>
        <c:minorTickMark val="none"/>
        <c:tickLblPos val="nextTo"/>
        <c:crossAx val="768440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Dashboard.xlsx]Pivottables!PivotTable17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w="19050">
            <a:noFill/>
          </a:ln>
          <a:effectLst/>
        </c:spPr>
      </c:pivotFmt>
      <c:pivotFmt>
        <c:idx val="6"/>
        <c:spPr>
          <a:noFill/>
          <a:ln w="19050">
            <a:noFill/>
          </a:ln>
          <a:effectLst/>
        </c:spPr>
      </c:pivotFmt>
    </c:pivotFmts>
    <c:plotArea>
      <c:layout/>
      <c:pieChart>
        <c:varyColors val="1"/>
        <c:ser>
          <c:idx val="0"/>
          <c:order val="0"/>
          <c:tx>
            <c:strRef>
              <c:f>Pivottables!$M$113</c:f>
              <c:strCache>
                <c:ptCount val="1"/>
                <c:pt idx="0">
                  <c:v>Total</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9739-48B7-B456-A16DEB35D277}"/>
              </c:ext>
            </c:extLst>
          </c:dPt>
          <c:dPt>
            <c:idx val="1"/>
            <c:bubble3D val="0"/>
            <c:spPr>
              <a:noFill/>
              <a:ln w="19050">
                <a:noFill/>
              </a:ln>
              <a:effectLst/>
            </c:spPr>
            <c:extLst>
              <c:ext xmlns:c16="http://schemas.microsoft.com/office/drawing/2014/chart" uri="{C3380CC4-5D6E-409C-BE32-E72D297353CC}">
                <c16:uniqueId val="{00000003-9739-48B7-B456-A16DEB35D277}"/>
              </c:ext>
            </c:extLst>
          </c:dPt>
          <c:cat>
            <c:strRef>
              <c:f>Pivottables!$L$114:$L$116</c:f>
              <c:strCache>
                <c:ptCount val="2"/>
                <c:pt idx="0">
                  <c:v>Paid</c:v>
                </c:pt>
                <c:pt idx="1">
                  <c:v>Refunded</c:v>
                </c:pt>
              </c:strCache>
            </c:strRef>
          </c:cat>
          <c:val>
            <c:numRef>
              <c:f>Pivottables!$M$114:$M$116</c:f>
              <c:numCache>
                <c:formatCode>0%</c:formatCode>
                <c:ptCount val="2"/>
                <c:pt idx="0">
                  <c:v>0.84816753926701571</c:v>
                </c:pt>
                <c:pt idx="1">
                  <c:v>0.15183246073298429</c:v>
                </c:pt>
              </c:numCache>
            </c:numRef>
          </c:val>
          <c:extLst>
            <c:ext xmlns:c16="http://schemas.microsoft.com/office/drawing/2014/chart" uri="{C3380CC4-5D6E-409C-BE32-E72D297353CC}">
              <c16:uniqueId val="{00000004-9739-48B7-B456-A16DEB35D27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5.0925925925925923E-2"/>
          <c:w val="0.93888888888888888"/>
          <c:h val="0.89814814814814814"/>
        </c:manualLayout>
      </c:layout>
      <c:barChart>
        <c:barDir val="bar"/>
        <c:grouping val="stacked"/>
        <c:varyColors val="0"/>
        <c:ser>
          <c:idx val="0"/>
          <c:order val="0"/>
          <c:tx>
            <c:strRef>
              <c:f>Pivottables!$AD$6</c:f>
              <c:strCache>
                <c:ptCount val="1"/>
                <c:pt idx="0">
                  <c:v>Total</c:v>
                </c:pt>
              </c:strCache>
            </c:strRef>
          </c:tx>
          <c:spPr>
            <a:solidFill>
              <a:schemeClr val="accent1"/>
            </a:solidFill>
            <a:ln>
              <a:noFill/>
            </a:ln>
            <a:effectLst/>
          </c:spPr>
          <c:invertIfNegative val="0"/>
          <c:cat>
            <c:strRef>
              <c:f>Pivottables!$AC$7:$AC$19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Pivottables!$AD$7:$AD$19</c:f>
              <c:numCache>
                <c:formatCode>_(* #,##0_);_(* \(#,##0\);_(* "-"??_);_(@_)</c:formatCode>
                <c:ptCount val="12"/>
                <c:pt idx="0">
                  <c:v>13376.960000000003</c:v>
                </c:pt>
                <c:pt idx="1">
                  <c:v>13376.960000000003</c:v>
                </c:pt>
                <c:pt idx="2">
                  <c:v>13376.960000000003</c:v>
                </c:pt>
                <c:pt idx="3">
                  <c:v>13376.960000000003</c:v>
                </c:pt>
                <c:pt idx="4">
                  <c:v>13376.960000000003</c:v>
                </c:pt>
                <c:pt idx="5">
                  <c:v>13376.960000000003</c:v>
                </c:pt>
                <c:pt idx="6">
                  <c:v>13376.960000000003</c:v>
                </c:pt>
                <c:pt idx="7">
                  <c:v>13376.960000000003</c:v>
                </c:pt>
                <c:pt idx="8">
                  <c:v>13376.960000000003</c:v>
                </c:pt>
                <c:pt idx="9">
                  <c:v>13376.960000000003</c:v>
                </c:pt>
                <c:pt idx="10">
                  <c:v>13376.960000000003</c:v>
                </c:pt>
                <c:pt idx="11">
                  <c:v>13376.960000000003</c:v>
                </c:pt>
              </c:numCache>
            </c:numRef>
          </c:val>
          <c:extLst>
            <c:ext xmlns:c16="http://schemas.microsoft.com/office/drawing/2014/chart" uri="{C3380CC4-5D6E-409C-BE32-E72D297353CC}">
              <c16:uniqueId val="{00000000-E82D-4452-A852-0DA0E6A5A14C}"/>
            </c:ext>
          </c:extLst>
        </c:ser>
        <c:dLbls>
          <c:showLegendKey val="0"/>
          <c:showVal val="0"/>
          <c:showCatName val="0"/>
          <c:showSerName val="0"/>
          <c:showPercent val="0"/>
          <c:showBubbleSize val="0"/>
        </c:dLbls>
        <c:gapWidth val="150"/>
        <c:overlap val="100"/>
        <c:axId val="1710206576"/>
        <c:axId val="1710201776"/>
      </c:barChart>
      <c:catAx>
        <c:axId val="17102065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01776"/>
        <c:crosses val="autoZero"/>
        <c:auto val="1"/>
        <c:lblAlgn val="ctr"/>
        <c:lblOffset val="100"/>
        <c:noMultiLvlLbl val="0"/>
      </c:catAx>
      <c:valAx>
        <c:axId val="1710201776"/>
        <c:scaling>
          <c:orientation val="minMax"/>
        </c:scaling>
        <c:delete val="1"/>
        <c:axPos val="b"/>
        <c:numFmt formatCode="_(* #,##0_);_(* \(#,##0\);_(* &quot;-&quot;??_);_(@_)" sourceLinked="1"/>
        <c:majorTickMark val="out"/>
        <c:minorTickMark val="none"/>
        <c:tickLblPos val="nextTo"/>
        <c:crossAx val="17102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Dashboard.xlsx]Pivottables!PivotTable5</c:name>
    <c:fmtId val="30"/>
  </c:pivotSource>
  <c:chart>
    <c:autoTitleDeleted val="0"/>
    <c:pivotFmts>
      <c:pivotFmt>
        <c:idx val="0"/>
        <c:spPr>
          <a:solidFill>
            <a:srgbClr val="194AF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rgbClr val="9BF8F2"/>
          </a:solidFill>
          <a:ln w="19050">
            <a:solidFill>
              <a:schemeClr val="lt1"/>
            </a:solidFill>
          </a:ln>
          <a:effectLst/>
        </c:spPr>
      </c:pivotFmt>
      <c:pivotFmt>
        <c:idx val="4"/>
        <c:spPr>
          <a:solidFill>
            <a:srgbClr val="9BF8F2"/>
          </a:solidFill>
          <a:ln w="19050">
            <a:solidFill>
              <a:schemeClr val="lt1"/>
            </a:solidFill>
          </a:ln>
          <a:effectLst/>
        </c:spPr>
      </c:pivotFmt>
      <c:pivotFmt>
        <c:idx val="5"/>
        <c:spPr>
          <a:solidFill>
            <a:srgbClr val="194AFE"/>
          </a:solidFill>
          <a:ln w="19050">
            <a:solidFill>
              <a:schemeClr val="lt1"/>
            </a:solidFill>
          </a:ln>
          <a:effectLst/>
        </c:spPr>
      </c:pivotFmt>
    </c:pivotFmts>
    <c:plotArea>
      <c:layout/>
      <c:doughnutChart>
        <c:varyColors val="1"/>
        <c:ser>
          <c:idx val="0"/>
          <c:order val="0"/>
          <c:tx>
            <c:strRef>
              <c:f>Pivottables!$AD$26</c:f>
              <c:strCache>
                <c:ptCount val="1"/>
                <c:pt idx="0">
                  <c:v>Sum of Income</c:v>
                </c:pt>
              </c:strCache>
            </c:strRef>
          </c:tx>
          <c:spPr>
            <a:solidFill>
              <a:srgbClr val="194AFE"/>
            </a:solidFill>
          </c:spPr>
          <c:dPt>
            <c:idx val="0"/>
            <c:bubble3D val="0"/>
            <c:spPr>
              <a:solidFill>
                <a:srgbClr val="194AFE"/>
              </a:solidFill>
              <a:ln w="19050">
                <a:solidFill>
                  <a:schemeClr val="lt1"/>
                </a:solidFill>
              </a:ln>
              <a:effectLst/>
            </c:spPr>
            <c:extLst>
              <c:ext xmlns:c16="http://schemas.microsoft.com/office/drawing/2014/chart" uri="{C3380CC4-5D6E-409C-BE32-E72D297353CC}">
                <c16:uniqueId val="{00000001-5A95-478E-B626-29AC5D923523}"/>
              </c:ext>
            </c:extLst>
          </c:dPt>
          <c:dPt>
            <c:idx val="1"/>
            <c:bubble3D val="0"/>
            <c:spPr>
              <a:solidFill>
                <a:srgbClr val="9BF8F2"/>
              </a:solidFill>
              <a:ln w="19050">
                <a:solidFill>
                  <a:schemeClr val="lt1"/>
                </a:solidFill>
              </a:ln>
              <a:effectLst/>
            </c:spPr>
            <c:extLst>
              <c:ext xmlns:c16="http://schemas.microsoft.com/office/drawing/2014/chart" uri="{C3380CC4-5D6E-409C-BE32-E72D297353CC}">
                <c16:uniqueId val="{00000004-56F3-413E-AE4A-922FC1C25F5B}"/>
              </c:ext>
            </c:extLst>
          </c:dPt>
          <c:cat>
            <c:strRef>
              <c:f>Pivottables!$AC$27:$AC$29</c:f>
              <c:strCache>
                <c:ptCount val="2"/>
                <c:pt idx="0">
                  <c:v>B2B</c:v>
                </c:pt>
                <c:pt idx="1">
                  <c:v>B2C</c:v>
                </c:pt>
              </c:strCache>
            </c:strRef>
          </c:cat>
          <c:val>
            <c:numRef>
              <c:f>Pivottables!$AD$27:$AD$29</c:f>
              <c:numCache>
                <c:formatCode>_(* #,##0_);_(* \(#,##0\);_(* "-"??_);_(@_)</c:formatCode>
                <c:ptCount val="2"/>
                <c:pt idx="0">
                  <c:v>432460.49999999994</c:v>
                </c:pt>
                <c:pt idx="1">
                  <c:v>370157.09999999992</c:v>
                </c:pt>
              </c:numCache>
            </c:numRef>
          </c:val>
          <c:extLst>
            <c:ext xmlns:c16="http://schemas.microsoft.com/office/drawing/2014/chart" uri="{C3380CC4-5D6E-409C-BE32-E72D297353CC}">
              <c16:uniqueId val="{00000000-56F3-413E-AE4A-922FC1C25F5B}"/>
            </c:ext>
          </c:extLst>
        </c:ser>
        <c:ser>
          <c:idx val="1"/>
          <c:order val="1"/>
          <c:tx>
            <c:strRef>
              <c:f>Pivottables!$AE$26</c:f>
              <c:strCache>
                <c:ptCount val="1"/>
                <c:pt idx="0">
                  <c:v>Sum of Income2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6F3-413E-AE4A-922FC1C25F5B}"/>
              </c:ext>
            </c:extLst>
          </c:dPt>
          <c:dPt>
            <c:idx val="1"/>
            <c:bubble3D val="0"/>
            <c:spPr>
              <a:solidFill>
                <a:srgbClr val="9BF8F2"/>
              </a:solidFill>
              <a:ln w="19050">
                <a:solidFill>
                  <a:schemeClr val="lt1"/>
                </a:solidFill>
              </a:ln>
              <a:effectLst/>
            </c:spPr>
            <c:extLst>
              <c:ext xmlns:c16="http://schemas.microsoft.com/office/drawing/2014/chart" uri="{C3380CC4-5D6E-409C-BE32-E72D297353CC}">
                <c16:uniqueId val="{00000005-56F3-413E-AE4A-922FC1C25F5B}"/>
              </c:ext>
            </c:extLst>
          </c:dPt>
          <c:cat>
            <c:strRef>
              <c:f>Pivottables!$AC$27:$AC$29</c:f>
              <c:strCache>
                <c:ptCount val="2"/>
                <c:pt idx="0">
                  <c:v>B2B</c:v>
                </c:pt>
                <c:pt idx="1">
                  <c:v>B2C</c:v>
                </c:pt>
              </c:strCache>
            </c:strRef>
          </c:cat>
          <c:val>
            <c:numRef>
              <c:f>Pivottables!$AE$27:$AE$29</c:f>
              <c:numCache>
                <c:formatCode>0.00%</c:formatCode>
                <c:ptCount val="2"/>
                <c:pt idx="0">
                  <c:v>0.53881263007439661</c:v>
                </c:pt>
                <c:pt idx="1">
                  <c:v>0.46118736992560339</c:v>
                </c:pt>
              </c:numCache>
            </c:numRef>
          </c:val>
          <c:extLst>
            <c:ext xmlns:c16="http://schemas.microsoft.com/office/drawing/2014/chart" uri="{C3380CC4-5D6E-409C-BE32-E72D297353CC}">
              <c16:uniqueId val="{00000001-56F3-413E-AE4A-922FC1C25F5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c:spPr>
          <c:dPt>
            <c:idx val="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1-9CCE-4978-821B-457C75164EEE}"/>
              </c:ext>
            </c:extLst>
          </c:dPt>
          <c:dPt>
            <c:idx val="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3-9CCE-4978-821B-457C75164EEE}"/>
              </c:ext>
            </c:extLst>
          </c:dPt>
          <c:dPt>
            <c:idx val="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5-9CCE-4978-821B-457C75164EEE}"/>
              </c:ext>
            </c:extLst>
          </c:dPt>
          <c:dPt>
            <c:idx val="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7-9CCE-4978-821B-457C75164EEE}"/>
              </c:ext>
            </c:extLst>
          </c:dPt>
          <c:dPt>
            <c:idx val="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9-9CCE-4978-821B-457C75164EEE}"/>
              </c:ext>
            </c:extLst>
          </c:dPt>
          <c:dPt>
            <c:idx val="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B-9CCE-4978-821B-457C75164EEE}"/>
              </c:ext>
            </c:extLst>
          </c:dPt>
          <c:dPt>
            <c:idx val="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D-9CCE-4978-821B-457C75164EEE}"/>
              </c:ext>
            </c:extLst>
          </c:dPt>
          <c:dPt>
            <c:idx val="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0F-9CCE-4978-821B-457C75164EEE}"/>
              </c:ext>
            </c:extLst>
          </c:dPt>
          <c:dPt>
            <c:idx val="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1-9CCE-4978-821B-457C75164EEE}"/>
              </c:ext>
            </c:extLst>
          </c:dPt>
          <c:dPt>
            <c:idx val="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3-9CCE-4978-821B-457C75164EEE}"/>
              </c:ext>
            </c:extLst>
          </c:dPt>
          <c:dPt>
            <c:idx val="1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2700000" scaled="0"/>
                <a:tileRect/>
              </a:gradFill>
              <a:ln w="57150">
                <a:solidFill>
                  <a:schemeClr val="tx1"/>
                </a:solidFill>
              </a:ln>
              <a:effectLst/>
            </c:spPr>
            <c:extLst>
              <c:ext xmlns:c16="http://schemas.microsoft.com/office/drawing/2014/chart" uri="{C3380CC4-5D6E-409C-BE32-E72D297353CC}">
                <c16:uniqueId val="{0000000C-04FF-4EF3-961C-1A5A9EE78A0F}"/>
              </c:ext>
            </c:extLst>
          </c:dPt>
          <c:dPt>
            <c:idx val="1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7-9CCE-4978-821B-457C75164EEE}"/>
              </c:ext>
            </c:extLst>
          </c:dPt>
          <c:dPt>
            <c:idx val="1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9-9CCE-4978-821B-457C75164EEE}"/>
              </c:ext>
            </c:extLst>
          </c:dPt>
          <c:dPt>
            <c:idx val="1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B-9CCE-4978-821B-457C75164EEE}"/>
              </c:ext>
            </c:extLst>
          </c:dPt>
          <c:dPt>
            <c:idx val="1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D-9CCE-4978-821B-457C75164EEE}"/>
              </c:ext>
            </c:extLst>
          </c:dPt>
          <c:dPt>
            <c:idx val="1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1F-9CCE-4978-821B-457C75164EEE}"/>
              </c:ext>
            </c:extLst>
          </c:dPt>
          <c:dPt>
            <c:idx val="1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1-9CCE-4978-821B-457C75164EEE}"/>
              </c:ext>
            </c:extLst>
          </c:dPt>
          <c:dPt>
            <c:idx val="1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3-9CCE-4978-821B-457C75164EEE}"/>
              </c:ext>
            </c:extLst>
          </c:dPt>
          <c:dPt>
            <c:idx val="1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5-9CCE-4978-821B-457C75164EEE}"/>
              </c:ext>
            </c:extLst>
          </c:dPt>
          <c:dPt>
            <c:idx val="1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7-9CCE-4978-821B-457C75164EEE}"/>
              </c:ext>
            </c:extLst>
          </c:dPt>
          <c:dPt>
            <c:idx val="2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9-9CCE-4978-821B-457C75164EEE}"/>
              </c:ext>
            </c:extLst>
          </c:dPt>
          <c:dPt>
            <c:idx val="2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B-9CCE-4978-821B-457C75164EEE}"/>
              </c:ext>
            </c:extLst>
          </c:dPt>
          <c:dPt>
            <c:idx val="2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D-9CCE-4978-821B-457C75164EEE}"/>
              </c:ext>
            </c:extLst>
          </c:dPt>
          <c:dPt>
            <c:idx val="2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2F-9CCE-4978-821B-457C75164EEE}"/>
              </c:ext>
            </c:extLst>
          </c:dPt>
          <c:dPt>
            <c:idx val="2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1-9CCE-4978-821B-457C75164EEE}"/>
              </c:ext>
            </c:extLst>
          </c:dPt>
          <c:dPt>
            <c:idx val="2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3-9CCE-4978-821B-457C75164EEE}"/>
              </c:ext>
            </c:extLst>
          </c:dPt>
          <c:dPt>
            <c:idx val="2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5-9CCE-4978-821B-457C75164EEE}"/>
              </c:ext>
            </c:extLst>
          </c:dPt>
          <c:dPt>
            <c:idx val="2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7-9CCE-4978-821B-457C75164EEE}"/>
              </c:ext>
            </c:extLst>
          </c:dPt>
          <c:dPt>
            <c:idx val="2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9-9CCE-4978-821B-457C75164EEE}"/>
              </c:ext>
            </c:extLst>
          </c:dPt>
          <c:dPt>
            <c:idx val="2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B-9CCE-4978-821B-457C75164EEE}"/>
              </c:ext>
            </c:extLst>
          </c:dPt>
          <c:dPt>
            <c:idx val="3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D-9CCE-4978-821B-457C75164EEE}"/>
              </c:ext>
            </c:extLst>
          </c:dPt>
          <c:dPt>
            <c:idx val="3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3F-9CCE-4978-821B-457C75164EEE}"/>
              </c:ext>
            </c:extLst>
          </c:dPt>
          <c:dPt>
            <c:idx val="3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1-9CCE-4978-821B-457C75164EEE}"/>
              </c:ext>
            </c:extLst>
          </c:dPt>
          <c:dPt>
            <c:idx val="3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3-9CCE-4978-821B-457C75164EEE}"/>
              </c:ext>
            </c:extLst>
          </c:dPt>
          <c:dPt>
            <c:idx val="3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5-9CCE-4978-821B-457C75164EEE}"/>
              </c:ext>
            </c:extLst>
          </c:dPt>
          <c:dPt>
            <c:idx val="3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7-9CCE-4978-821B-457C75164EEE}"/>
              </c:ext>
            </c:extLst>
          </c:dPt>
          <c:dPt>
            <c:idx val="3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9-9CCE-4978-821B-457C75164EEE}"/>
              </c:ext>
            </c:extLst>
          </c:dPt>
          <c:dPt>
            <c:idx val="3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B-9CCE-4978-821B-457C75164EEE}"/>
              </c:ext>
            </c:extLst>
          </c:dPt>
          <c:dPt>
            <c:idx val="3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D-9CCE-4978-821B-457C75164EEE}"/>
              </c:ext>
            </c:extLst>
          </c:dPt>
          <c:dPt>
            <c:idx val="3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4F-9CCE-4978-821B-457C75164EEE}"/>
              </c:ext>
            </c:extLst>
          </c:dPt>
          <c:dPt>
            <c:idx val="4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1-9CCE-4978-821B-457C75164EEE}"/>
              </c:ext>
            </c:extLst>
          </c:dPt>
          <c:dPt>
            <c:idx val="4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3-9CCE-4978-821B-457C75164EEE}"/>
              </c:ext>
            </c:extLst>
          </c:dPt>
          <c:dPt>
            <c:idx val="4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5-9CCE-4978-821B-457C75164EEE}"/>
              </c:ext>
            </c:extLst>
          </c:dPt>
          <c:dPt>
            <c:idx val="4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7-9CCE-4978-821B-457C75164EEE}"/>
              </c:ext>
            </c:extLst>
          </c:dPt>
          <c:dPt>
            <c:idx val="4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9-9CCE-4978-821B-457C75164EEE}"/>
              </c:ext>
            </c:extLst>
          </c:dPt>
          <c:dPt>
            <c:idx val="4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B-9CCE-4978-821B-457C75164EEE}"/>
              </c:ext>
            </c:extLst>
          </c:dPt>
          <c:dPt>
            <c:idx val="4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D-9CCE-4978-821B-457C75164EEE}"/>
              </c:ext>
            </c:extLst>
          </c:dPt>
          <c:dPt>
            <c:idx val="4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5F-9CCE-4978-821B-457C75164EEE}"/>
              </c:ext>
            </c:extLst>
          </c:dPt>
          <c:dPt>
            <c:idx val="48"/>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1-9CCE-4978-821B-457C75164EEE}"/>
              </c:ext>
            </c:extLst>
          </c:dPt>
          <c:dPt>
            <c:idx val="49"/>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3-9CCE-4978-821B-457C75164EEE}"/>
              </c:ext>
            </c:extLst>
          </c:dPt>
          <c:dPt>
            <c:idx val="50"/>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5-9CCE-4978-821B-457C75164EEE}"/>
              </c:ext>
            </c:extLst>
          </c:dPt>
          <c:dPt>
            <c:idx val="51"/>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7-9CCE-4978-821B-457C75164EEE}"/>
              </c:ext>
            </c:extLst>
          </c:dPt>
          <c:dPt>
            <c:idx val="52"/>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9-9CCE-4978-821B-457C75164EEE}"/>
              </c:ext>
            </c:extLst>
          </c:dPt>
          <c:dPt>
            <c:idx val="53"/>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B-9CCE-4978-821B-457C75164EEE}"/>
              </c:ext>
            </c:extLst>
          </c:dPt>
          <c:dPt>
            <c:idx val="54"/>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D-9CCE-4978-821B-457C75164EEE}"/>
              </c:ext>
            </c:extLst>
          </c:dPt>
          <c:dPt>
            <c:idx val="55"/>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6F-9CCE-4978-821B-457C75164EEE}"/>
              </c:ext>
            </c:extLst>
          </c:dPt>
          <c:dPt>
            <c:idx val="56"/>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71-9CCE-4978-821B-457C75164EEE}"/>
              </c:ext>
            </c:extLst>
          </c:dPt>
          <c:dPt>
            <c:idx val="57"/>
            <c:bubble3D val="0"/>
            <c:spPr>
              <a:gradFill flip="none" rotWithShape="1">
                <a:gsLst>
                  <a:gs pos="28000">
                    <a:srgbClr val="DC25FA">
                      <a:lumMod val="90000"/>
                      <a:lumOff val="10000"/>
                    </a:srgbClr>
                  </a:gs>
                  <a:gs pos="100000">
                    <a:schemeClr val="bg2"/>
                  </a:gs>
                  <a:gs pos="100000">
                    <a:schemeClr val="accent1">
                      <a:lumMod val="45000"/>
                      <a:lumOff val="55000"/>
                    </a:schemeClr>
                  </a:gs>
                  <a:gs pos="61000">
                    <a:srgbClr val="9947F7"/>
                  </a:gs>
                  <a:gs pos="100000">
                    <a:schemeClr val="accent1">
                      <a:lumMod val="30000"/>
                      <a:lumOff val="70000"/>
                    </a:schemeClr>
                  </a:gs>
                </a:gsLst>
                <a:lin ang="4200000" scaled="0"/>
                <a:tileRect/>
              </a:gradFill>
              <a:ln w="57150">
                <a:solidFill>
                  <a:schemeClr val="tx1"/>
                </a:solidFill>
              </a:ln>
              <a:effectLst/>
            </c:spPr>
            <c:extLst>
              <c:ext xmlns:c16="http://schemas.microsoft.com/office/drawing/2014/chart" uri="{C3380CC4-5D6E-409C-BE32-E72D297353CC}">
                <c16:uniqueId val="{00000073-9CCE-4978-821B-457C75164EEE}"/>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02-04FF-4EF3-961C-1A5A9EE78A0F}"/>
            </c:ext>
          </c:extLst>
        </c:ser>
        <c:dLbls>
          <c:showLegendKey val="0"/>
          <c:showVal val="0"/>
          <c:showCatName val="0"/>
          <c:showSerName val="0"/>
          <c:showPercent val="0"/>
          <c:showBubbleSize val="0"/>
          <c:showLeaderLines val="1"/>
        </c:dLbls>
        <c:firstSliceAng val="0"/>
        <c:holeSize val="84"/>
      </c:doughnutChart>
      <c:doughnutChart>
        <c:varyColors val="1"/>
        <c:ser>
          <c:idx val="1"/>
          <c:order val="1"/>
          <c:tx>
            <c:v>Percentage</c:v>
          </c:tx>
          <c:spPr>
            <a:solidFill>
              <a:schemeClr val="tx1"/>
            </a:solidFill>
            <a:ln>
              <a:noFill/>
            </a:ln>
          </c:spPr>
          <c:dPt>
            <c:idx val="0"/>
            <c:bubble3D val="0"/>
            <c:spPr>
              <a:solidFill>
                <a:schemeClr val="tx1">
                  <a:alpha val="0"/>
                </a:schemeClr>
              </a:solidFill>
              <a:ln>
                <a:noFill/>
              </a:ln>
              <a:effectLst/>
            </c:spPr>
            <c:extLst>
              <c:ext xmlns:c16="http://schemas.microsoft.com/office/drawing/2014/chart" uri="{C3380CC4-5D6E-409C-BE32-E72D297353CC}">
                <c16:uniqueId val="{0000000A-04FF-4EF3-961C-1A5A9EE78A0F}"/>
              </c:ext>
            </c:extLst>
          </c:dPt>
          <c:dPt>
            <c:idx val="1"/>
            <c:bubble3D val="0"/>
            <c:spPr>
              <a:solidFill>
                <a:schemeClr val="tx1">
                  <a:alpha val="72000"/>
                </a:schemeClr>
              </a:solidFill>
              <a:ln>
                <a:noFill/>
              </a:ln>
              <a:effectLst/>
            </c:spPr>
            <c:extLst>
              <c:ext xmlns:c16="http://schemas.microsoft.com/office/drawing/2014/chart" uri="{C3380CC4-5D6E-409C-BE32-E72D297353CC}">
                <c16:uniqueId val="{0000000D-04FF-4EF3-961C-1A5A9EE78A0F}"/>
              </c:ext>
            </c:extLst>
          </c:dPt>
          <c:val>
            <c:numRef>
              <c:f>Pivottables!$T$7:$U$7</c:f>
              <c:numCache>
                <c:formatCode>0%</c:formatCode>
                <c:ptCount val="2"/>
                <c:pt idx="0">
                  <c:v>0.89285714285714313</c:v>
                </c:pt>
                <c:pt idx="1">
                  <c:v>0.10714285714285687</c:v>
                </c:pt>
              </c:numCache>
            </c:numRef>
          </c:val>
          <c:extLst>
            <c:ext xmlns:c16="http://schemas.microsoft.com/office/drawing/2014/chart" uri="{C3380CC4-5D6E-409C-BE32-E72D297353CC}">
              <c16:uniqueId val="{00000007-04FF-4EF3-961C-1A5A9EE78A0F}"/>
            </c:ext>
          </c:extLst>
        </c:ser>
        <c:dLbls>
          <c:showLegendKey val="0"/>
          <c:showVal val="0"/>
          <c:showCatName val="0"/>
          <c:showSerName val="0"/>
          <c:showPercent val="0"/>
          <c:showBubbleSize val="0"/>
          <c:showLeaderLines val="1"/>
        </c:dLbls>
        <c:firstSliceAng val="0"/>
        <c:holeSize val="8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0.18803418803418803"/>
          <c:w val="0.93888888888888888"/>
          <c:h val="0.5213675213675214"/>
        </c:manualLayout>
      </c:layout>
      <c:barChart>
        <c:barDir val="bar"/>
        <c:grouping val="percentStacked"/>
        <c:varyColors val="0"/>
        <c:ser>
          <c:idx val="0"/>
          <c:order val="0"/>
          <c:tx>
            <c:strRef>
              <c:f>Pivottables!$G$53</c:f>
              <c:strCache>
                <c:ptCount val="1"/>
                <c:pt idx="0">
                  <c:v>Brazil</c:v>
                </c:pt>
              </c:strCache>
            </c:strRef>
          </c:tx>
          <c:spPr>
            <a:gradFill>
              <a:gsLst>
                <a:gs pos="50000">
                  <a:srgbClr val="6600CC"/>
                </a:gs>
                <a:gs pos="87000">
                  <a:schemeClr val="accent5">
                    <a:lumMod val="75000"/>
                  </a:schemeClr>
                </a:gs>
                <a:gs pos="100000">
                  <a:schemeClr val="accent1">
                    <a:lumMod val="45000"/>
                    <a:lumOff val="55000"/>
                  </a:schemeClr>
                </a:gs>
                <a:gs pos="100000">
                  <a:schemeClr val="accent1">
                    <a:lumMod val="30000"/>
                    <a:lumOff val="70000"/>
                  </a:schemeClr>
                </a:gs>
              </a:gsLst>
              <a:lin ang="2700000" scaled="1"/>
            </a:gradFill>
            <a:ln>
              <a:noFill/>
            </a:ln>
            <a:effectLst/>
          </c:spPr>
          <c:invertIfNegative val="0"/>
          <c:dPt>
            <c:idx val="0"/>
            <c:invertIfNegative val="0"/>
            <c:bubble3D val="0"/>
            <c:spPr>
              <a:gradFill>
                <a:gsLst>
                  <a:gs pos="50000">
                    <a:srgbClr val="6600CC"/>
                  </a:gs>
                  <a:gs pos="87000">
                    <a:schemeClr val="accent5">
                      <a:lumMod val="75000"/>
                    </a:schemeClr>
                  </a:gs>
                </a:gsLst>
                <a:lin ang="2700000" scaled="1"/>
              </a:gradFill>
              <a:ln>
                <a:noFill/>
              </a:ln>
              <a:effectLst/>
            </c:spPr>
            <c:extLst>
              <c:ext xmlns:c16="http://schemas.microsoft.com/office/drawing/2014/chart" uri="{C3380CC4-5D6E-409C-BE32-E72D297353CC}">
                <c16:uniqueId val="{0000000B-6D99-473E-9E68-E9B44E12C608}"/>
              </c:ext>
            </c:extLst>
          </c:dPt>
          <c:val>
            <c:numRef>
              <c:f>Pivottables!$H$53</c:f>
              <c:numCache>
                <c:formatCode>0%</c:formatCode>
                <c:ptCount val="1"/>
                <c:pt idx="0">
                  <c:v>9.6588369667775731E-2</c:v>
                </c:pt>
              </c:numCache>
            </c:numRef>
          </c:val>
          <c:extLst>
            <c:ext xmlns:c16="http://schemas.microsoft.com/office/drawing/2014/chart" uri="{C3380CC4-5D6E-409C-BE32-E72D297353CC}">
              <c16:uniqueId val="{00000000-6D99-473E-9E68-E9B44E12C608}"/>
            </c:ext>
          </c:extLst>
        </c:ser>
        <c:ser>
          <c:idx val="1"/>
          <c:order val="1"/>
          <c:tx>
            <c:strRef>
              <c:f>Pivottables!$G$54</c:f>
              <c:strCache>
                <c:ptCount val="1"/>
                <c:pt idx="0">
                  <c:v>Canada</c:v>
                </c:pt>
              </c:strCache>
            </c:strRef>
          </c:tx>
          <c:spPr>
            <a:solidFill>
              <a:srgbClr val="194AFE"/>
            </a:solidFill>
            <a:ln>
              <a:noFill/>
            </a:ln>
            <a:effectLst/>
          </c:spPr>
          <c:invertIfNegative val="0"/>
          <c:dPt>
            <c:idx val="0"/>
            <c:invertIfNegative val="0"/>
            <c:bubble3D val="0"/>
            <c:spPr>
              <a:gradFill>
                <a:gsLst>
                  <a:gs pos="87000">
                    <a:srgbClr val="009FE3"/>
                  </a:gs>
                  <a:gs pos="50000">
                    <a:srgbClr val="194AFE"/>
                  </a:gs>
                  <a:gs pos="100000">
                    <a:schemeClr val="bg1"/>
                  </a:gs>
                  <a:gs pos="100000">
                    <a:srgbClr val="FF0000"/>
                  </a:gs>
                  <a:gs pos="100000">
                    <a:schemeClr val="accent1">
                      <a:lumMod val="45000"/>
                      <a:lumOff val="55000"/>
                    </a:schemeClr>
                  </a:gs>
                  <a:gs pos="99000">
                    <a:srgbClr val="00B0F0"/>
                  </a:gs>
                  <a:gs pos="100000">
                    <a:schemeClr val="accent1">
                      <a:lumMod val="30000"/>
                      <a:lumOff val="70000"/>
                    </a:schemeClr>
                  </a:gs>
                </a:gsLst>
                <a:lin ang="2700000" scaled="1"/>
              </a:gradFill>
              <a:ln>
                <a:noFill/>
              </a:ln>
              <a:effectLst/>
            </c:spPr>
            <c:extLst>
              <c:ext xmlns:c16="http://schemas.microsoft.com/office/drawing/2014/chart" uri="{C3380CC4-5D6E-409C-BE32-E72D297353CC}">
                <c16:uniqueId val="{0000000A-6D99-473E-9E68-E9B44E12C608}"/>
              </c:ext>
            </c:extLst>
          </c:dPt>
          <c:val>
            <c:numRef>
              <c:f>Pivottables!$H$54</c:f>
              <c:numCache>
                <c:formatCode>0%</c:formatCode>
                <c:ptCount val="1"/>
                <c:pt idx="0">
                  <c:v>9.6613199582857426E-2</c:v>
                </c:pt>
              </c:numCache>
            </c:numRef>
          </c:val>
          <c:extLst>
            <c:ext xmlns:c16="http://schemas.microsoft.com/office/drawing/2014/chart" uri="{C3380CC4-5D6E-409C-BE32-E72D297353CC}">
              <c16:uniqueId val="{00000001-6D99-473E-9E68-E9B44E12C608}"/>
            </c:ext>
          </c:extLst>
        </c:ser>
        <c:ser>
          <c:idx val="2"/>
          <c:order val="2"/>
          <c:tx>
            <c:strRef>
              <c:f>Pivottables!$G$55</c:f>
              <c:strCache>
                <c:ptCount val="1"/>
                <c:pt idx="0">
                  <c:v>Egypt</c:v>
                </c:pt>
              </c:strCache>
            </c:strRef>
          </c:tx>
          <c:spPr>
            <a:gradFill flip="none" rotWithShape="1">
              <a:gsLst>
                <a:gs pos="43000">
                  <a:srgbClr val="CC0E62"/>
                </a:gs>
                <a:gs pos="87000">
                  <a:srgbClr val="FF0000"/>
                </a:gs>
                <a:gs pos="100000">
                  <a:schemeClr val="accent1">
                    <a:lumMod val="45000"/>
                    <a:lumOff val="55000"/>
                  </a:schemeClr>
                </a:gs>
                <a:gs pos="100000">
                  <a:schemeClr val="accent1">
                    <a:lumMod val="30000"/>
                    <a:lumOff val="70000"/>
                  </a:schemeClr>
                </a:gs>
              </a:gsLst>
              <a:lin ang="2700000" scaled="1"/>
              <a:tileRect/>
            </a:gradFill>
            <a:ln>
              <a:noFill/>
            </a:ln>
            <a:effectLst/>
          </c:spPr>
          <c:invertIfNegative val="0"/>
          <c:val>
            <c:numRef>
              <c:f>Pivottables!$H$55</c:f>
              <c:numCache>
                <c:formatCode>0%</c:formatCode>
                <c:ptCount val="1"/>
                <c:pt idx="0">
                  <c:v>0.29544495207826388</c:v>
                </c:pt>
              </c:numCache>
            </c:numRef>
          </c:val>
          <c:extLst>
            <c:ext xmlns:c16="http://schemas.microsoft.com/office/drawing/2014/chart" uri="{C3380CC4-5D6E-409C-BE32-E72D297353CC}">
              <c16:uniqueId val="{00000002-6D99-473E-9E68-E9B44E12C608}"/>
            </c:ext>
          </c:extLst>
        </c:ser>
        <c:ser>
          <c:idx val="3"/>
          <c:order val="3"/>
          <c:tx>
            <c:strRef>
              <c:f>Pivottables!$G$56</c:f>
              <c:strCache>
                <c:ptCount val="1"/>
                <c:pt idx="0">
                  <c:v>Russia</c:v>
                </c:pt>
              </c:strCache>
            </c:strRef>
          </c:tx>
          <c:spPr>
            <a:gradFill>
              <a:gsLst>
                <a:gs pos="43000">
                  <a:srgbClr val="D39F0B"/>
                </a:gs>
                <a:gs pos="100000">
                  <a:srgbClr val="FFFF00"/>
                </a:gs>
                <a:gs pos="100000">
                  <a:schemeClr val="accent1">
                    <a:lumMod val="45000"/>
                    <a:lumOff val="55000"/>
                  </a:schemeClr>
                </a:gs>
                <a:gs pos="100000">
                  <a:schemeClr val="accent1">
                    <a:lumMod val="30000"/>
                    <a:lumOff val="70000"/>
                  </a:schemeClr>
                </a:gs>
              </a:gsLst>
              <a:lin ang="2700000" scaled="1"/>
            </a:gradFill>
            <a:ln>
              <a:noFill/>
            </a:ln>
            <a:effectLst/>
          </c:spPr>
          <c:invertIfNegative val="0"/>
          <c:val>
            <c:numRef>
              <c:f>Pivottables!$H$56</c:f>
              <c:numCache>
                <c:formatCode>0%</c:formatCode>
                <c:ptCount val="1"/>
                <c:pt idx="0">
                  <c:v>0.17477156478124845</c:v>
                </c:pt>
              </c:numCache>
            </c:numRef>
          </c:val>
          <c:extLst>
            <c:ext xmlns:c16="http://schemas.microsoft.com/office/drawing/2014/chart" uri="{C3380CC4-5D6E-409C-BE32-E72D297353CC}">
              <c16:uniqueId val="{00000003-6D99-473E-9E68-E9B44E12C608}"/>
            </c:ext>
          </c:extLst>
        </c:ser>
        <c:ser>
          <c:idx val="4"/>
          <c:order val="4"/>
          <c:tx>
            <c:strRef>
              <c:f>Pivottables!$G$57</c:f>
              <c:strCache>
                <c:ptCount val="1"/>
                <c:pt idx="0">
                  <c:v>United Kingdom</c:v>
                </c:pt>
              </c:strCache>
            </c:strRef>
          </c:tx>
          <c:spPr>
            <a:gradFill>
              <a:gsLst>
                <a:gs pos="62222">
                  <a:srgbClr val="009FE3"/>
                </a:gs>
                <a:gs pos="38000">
                  <a:srgbClr val="0070C0"/>
                </a:gs>
                <a:gs pos="100000">
                  <a:schemeClr val="bg1"/>
                </a:gs>
                <a:gs pos="100000">
                  <a:srgbClr val="FF0000"/>
                </a:gs>
                <a:gs pos="100000">
                  <a:schemeClr val="accent1">
                    <a:lumMod val="45000"/>
                    <a:lumOff val="55000"/>
                  </a:schemeClr>
                </a:gs>
                <a:gs pos="99000">
                  <a:srgbClr val="00B0F0"/>
                </a:gs>
                <a:gs pos="100000">
                  <a:schemeClr val="accent1">
                    <a:lumMod val="30000"/>
                    <a:lumOff val="70000"/>
                  </a:schemeClr>
                </a:gs>
              </a:gsLst>
              <a:lin ang="2700000" scaled="1"/>
            </a:gradFill>
            <a:ln>
              <a:noFill/>
            </a:ln>
            <a:effectLst/>
          </c:spPr>
          <c:invertIfNegative val="0"/>
          <c:val>
            <c:numRef>
              <c:f>Pivottables!$H$57</c:f>
              <c:numCache>
                <c:formatCode>0%</c:formatCode>
                <c:ptCount val="1"/>
                <c:pt idx="0">
                  <c:v>0.1659693598847892</c:v>
                </c:pt>
              </c:numCache>
            </c:numRef>
          </c:val>
          <c:extLst>
            <c:ext xmlns:c16="http://schemas.microsoft.com/office/drawing/2014/chart" uri="{C3380CC4-5D6E-409C-BE32-E72D297353CC}">
              <c16:uniqueId val="{00000004-6D99-473E-9E68-E9B44E12C608}"/>
            </c:ext>
          </c:extLst>
        </c:ser>
        <c:ser>
          <c:idx val="5"/>
          <c:order val="5"/>
          <c:tx>
            <c:strRef>
              <c:f>Pivottables!$G$58</c:f>
              <c:strCache>
                <c:ptCount val="1"/>
                <c:pt idx="0">
                  <c:v>USA</c:v>
                </c:pt>
              </c:strCache>
            </c:strRef>
          </c:tx>
          <c:spPr>
            <a:gradFill>
              <a:gsLst>
                <a:gs pos="43000">
                  <a:srgbClr val="3E1B59"/>
                </a:gs>
                <a:gs pos="100000">
                  <a:srgbClr val="6600CC"/>
                </a:gs>
                <a:gs pos="100000">
                  <a:schemeClr val="accent1">
                    <a:lumMod val="45000"/>
                    <a:lumOff val="55000"/>
                  </a:schemeClr>
                </a:gs>
                <a:gs pos="100000">
                  <a:schemeClr val="accent1">
                    <a:lumMod val="30000"/>
                    <a:lumOff val="70000"/>
                  </a:schemeClr>
                </a:gs>
              </a:gsLst>
              <a:lin ang="2700000" scaled="1"/>
            </a:gradFill>
            <a:ln>
              <a:noFill/>
            </a:ln>
            <a:effectLst/>
          </c:spPr>
          <c:invertIfNegative val="0"/>
          <c:val>
            <c:numRef>
              <c:f>Pivottables!$H$58</c:f>
              <c:numCache>
                <c:formatCode>0%</c:formatCode>
                <c:ptCount val="1"/>
                <c:pt idx="0">
                  <c:v>0.17061255400506531</c:v>
                </c:pt>
              </c:numCache>
            </c:numRef>
          </c:val>
          <c:extLst>
            <c:ext xmlns:c16="http://schemas.microsoft.com/office/drawing/2014/chart" uri="{C3380CC4-5D6E-409C-BE32-E72D297353CC}">
              <c16:uniqueId val="{00000005-6D99-473E-9E68-E9B44E12C608}"/>
            </c:ext>
          </c:extLst>
        </c:ser>
        <c:dLbls>
          <c:showLegendKey val="0"/>
          <c:showVal val="0"/>
          <c:showCatName val="0"/>
          <c:showSerName val="0"/>
          <c:showPercent val="0"/>
          <c:showBubbleSize val="0"/>
        </c:dLbls>
        <c:gapWidth val="150"/>
        <c:overlap val="100"/>
        <c:axId val="1789698047"/>
        <c:axId val="1789698527"/>
      </c:barChart>
      <c:catAx>
        <c:axId val="1789698047"/>
        <c:scaling>
          <c:orientation val="minMax"/>
        </c:scaling>
        <c:delete val="1"/>
        <c:axPos val="l"/>
        <c:numFmt formatCode="General" sourceLinked="1"/>
        <c:majorTickMark val="none"/>
        <c:minorTickMark val="none"/>
        <c:tickLblPos val="nextTo"/>
        <c:crossAx val="1789698527"/>
        <c:crosses val="autoZero"/>
        <c:auto val="1"/>
        <c:lblAlgn val="ctr"/>
        <c:lblOffset val="100"/>
        <c:noMultiLvlLbl val="0"/>
      </c:catAx>
      <c:valAx>
        <c:axId val="1789698527"/>
        <c:scaling>
          <c:orientation val="minMax"/>
        </c:scaling>
        <c:delete val="1"/>
        <c:axPos val="b"/>
        <c:numFmt formatCode="0%" sourceLinked="1"/>
        <c:majorTickMark val="none"/>
        <c:minorTickMark val="none"/>
        <c:tickLblPos val="nextTo"/>
        <c:crossAx val="178969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tx1"/>
              </a:solidFill>
              <a:ln w="19050">
                <a:solidFill>
                  <a:schemeClr val="lt1"/>
                </a:solidFill>
              </a:ln>
              <a:effectLst/>
            </c:spPr>
            <c:extLst>
              <c:ext xmlns:c16="http://schemas.microsoft.com/office/drawing/2014/chart" uri="{C3380CC4-5D6E-409C-BE32-E72D297353CC}">
                <c16:uniqueId val="{00000006-0B03-4DD2-BE21-EDEF07833BA6}"/>
              </c:ext>
            </c:extLst>
          </c:dPt>
          <c:dPt>
            <c:idx val="1"/>
            <c:bubble3D val="0"/>
            <c:spPr>
              <a:gradFill flip="none" rotWithShape="1">
                <a:gsLst>
                  <a:gs pos="29000">
                    <a:srgbClr val="194AFE"/>
                  </a:gs>
                  <a:gs pos="72000">
                    <a:srgbClr val="9BF8F2"/>
                  </a:gs>
                </a:gsLst>
                <a:lin ang="2700000" scaled="0"/>
                <a:tileRect/>
              </a:gradFill>
              <a:ln w="19050">
                <a:solidFill>
                  <a:schemeClr val="lt1"/>
                </a:solidFill>
              </a:ln>
              <a:effectLst/>
            </c:spPr>
            <c:extLst>
              <c:ext xmlns:c16="http://schemas.microsoft.com/office/drawing/2014/chart" uri="{C3380CC4-5D6E-409C-BE32-E72D297353CC}">
                <c16:uniqueId val="{00000005-0B03-4DD2-BE21-EDEF07833BA6}"/>
              </c:ext>
            </c:extLst>
          </c:dPt>
          <c:val>
            <c:numRef>
              <c:f>Pivottables!$M$54:$N$54</c:f>
              <c:numCache>
                <c:formatCode>0%</c:formatCode>
                <c:ptCount val="2"/>
                <c:pt idx="0">
                  <c:v>0.26795265721834105</c:v>
                </c:pt>
                <c:pt idx="1">
                  <c:v>0.73204734278165895</c:v>
                </c:pt>
              </c:numCache>
            </c:numRef>
          </c:val>
          <c:extLst>
            <c:ext xmlns:c16="http://schemas.microsoft.com/office/drawing/2014/chart" uri="{C3380CC4-5D6E-409C-BE32-E72D297353CC}">
              <c16:uniqueId val="{00000000-0B03-4DD2-BE21-EDEF07833BA6}"/>
            </c:ext>
          </c:extLst>
        </c:ser>
        <c:dLbls>
          <c:showLegendKey val="0"/>
          <c:showVal val="0"/>
          <c:showCatName val="0"/>
          <c:showSerName val="0"/>
          <c:showPercent val="0"/>
          <c:showBubbleSize val="0"/>
          <c:showLeaderLines val="1"/>
        </c:dLbls>
        <c:firstSliceAng val="0"/>
        <c:holeSize val="74"/>
      </c:doughnutChart>
      <c:scatterChart>
        <c:scatterStyle val="lineMarker"/>
        <c:varyColors val="0"/>
        <c:ser>
          <c:idx val="1"/>
          <c:order val="1"/>
          <c:tx>
            <c:v>X &amp; Y</c:v>
          </c:tx>
          <c:spPr>
            <a:ln w="25400" cap="rnd">
              <a:noFill/>
              <a:round/>
            </a:ln>
            <a:effectLst/>
          </c:spPr>
          <c:marker>
            <c:symbol val="circle"/>
            <c:size val="22"/>
            <c:spPr>
              <a:solidFill>
                <a:schemeClr val="accent2"/>
              </a:solidFill>
              <a:ln w="9525">
                <a:noFill/>
              </a:ln>
              <a:effectLst/>
            </c:spPr>
          </c:marker>
          <c:dPt>
            <c:idx val="0"/>
            <c:marker>
              <c:symbol val="circle"/>
              <c:size val="22"/>
              <c:spPr>
                <a:solidFill>
                  <a:srgbClr val="194AFE"/>
                </a:solidFill>
                <a:ln w="9525">
                  <a:noFill/>
                </a:ln>
                <a:effectLst/>
              </c:spPr>
            </c:marker>
            <c:bubble3D val="0"/>
            <c:extLst>
              <c:ext xmlns:c16="http://schemas.microsoft.com/office/drawing/2014/chart" uri="{C3380CC4-5D6E-409C-BE32-E72D297353CC}">
                <c16:uniqueId val="{00000004-0B03-4DD2-BE21-EDEF07833BA6}"/>
              </c:ext>
            </c:extLst>
          </c:dPt>
          <c:dPt>
            <c:idx val="1"/>
            <c:marker>
              <c:symbol val="circle"/>
              <c:size val="22"/>
              <c:spPr>
                <a:solidFill>
                  <a:srgbClr val="9BF8F2"/>
                </a:solidFill>
                <a:ln w="9525">
                  <a:noFill/>
                </a:ln>
                <a:effectLst/>
              </c:spPr>
            </c:marker>
            <c:bubble3D val="0"/>
            <c:extLst>
              <c:ext xmlns:c16="http://schemas.microsoft.com/office/drawing/2014/chart" uri="{C3380CC4-5D6E-409C-BE32-E72D297353CC}">
                <c16:uniqueId val="{00000003-0B03-4DD2-BE21-EDEF07833BA6}"/>
              </c:ext>
            </c:extLst>
          </c:dPt>
          <c:xVal>
            <c:numRef>
              <c:f>Pivottables!$P$54:$P$55</c:f>
              <c:numCache>
                <c:formatCode>General</c:formatCode>
                <c:ptCount val="2"/>
                <c:pt idx="0">
                  <c:v>0</c:v>
                </c:pt>
                <c:pt idx="1">
                  <c:v>0.99364483721177543</c:v>
                </c:pt>
              </c:numCache>
            </c:numRef>
          </c:xVal>
          <c:yVal>
            <c:numRef>
              <c:f>Pivottables!$Q$54:$Q$55</c:f>
              <c:numCache>
                <c:formatCode>General</c:formatCode>
                <c:ptCount val="2"/>
                <c:pt idx="0">
                  <c:v>1</c:v>
                </c:pt>
                <c:pt idx="1">
                  <c:v>-0.11256081681644099</c:v>
                </c:pt>
              </c:numCache>
            </c:numRef>
          </c:yVal>
          <c:smooth val="0"/>
          <c:extLst>
            <c:ext xmlns:c16="http://schemas.microsoft.com/office/drawing/2014/chart" uri="{C3380CC4-5D6E-409C-BE32-E72D297353CC}">
              <c16:uniqueId val="{00000001-0B03-4DD2-BE21-EDEF07833BA6}"/>
            </c:ext>
          </c:extLst>
        </c:ser>
        <c:dLbls>
          <c:showLegendKey val="0"/>
          <c:showVal val="0"/>
          <c:showCatName val="0"/>
          <c:showSerName val="0"/>
          <c:showPercent val="0"/>
          <c:showBubbleSize val="0"/>
        </c:dLbls>
        <c:axId val="158606431"/>
        <c:axId val="158611711"/>
      </c:scatterChart>
      <c:valAx>
        <c:axId val="158611711"/>
        <c:scaling>
          <c:orientation val="minMax"/>
          <c:max val="1.1500000000000001"/>
          <c:min val="-1.1500000000000001"/>
        </c:scaling>
        <c:delete val="1"/>
        <c:axPos val="l"/>
        <c:numFmt formatCode="General" sourceLinked="1"/>
        <c:majorTickMark val="out"/>
        <c:minorTickMark val="none"/>
        <c:tickLblPos val="nextTo"/>
        <c:crossAx val="158606431"/>
        <c:crosses val="autoZero"/>
        <c:crossBetween val="midCat"/>
      </c:valAx>
      <c:valAx>
        <c:axId val="158606431"/>
        <c:scaling>
          <c:orientation val="minMax"/>
          <c:max val="1.1500000000000001"/>
          <c:min val="-1.1500000000000001"/>
        </c:scaling>
        <c:delete val="1"/>
        <c:axPos val="b"/>
        <c:numFmt formatCode="General" sourceLinked="1"/>
        <c:majorTickMark val="out"/>
        <c:minorTickMark val="none"/>
        <c:tickLblPos val="nextTo"/>
        <c:crossAx val="15861171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tx1"/>
              </a:solidFill>
              <a:ln w="19050">
                <a:noFill/>
              </a:ln>
              <a:effectLst/>
            </c:spPr>
            <c:extLst>
              <c:ext xmlns:c16="http://schemas.microsoft.com/office/drawing/2014/chart" uri="{C3380CC4-5D6E-409C-BE32-E72D297353CC}">
                <c16:uniqueId val="{00000008-74FF-4387-BA9D-72F2D06285BB}"/>
              </c:ext>
            </c:extLst>
          </c:dPt>
          <c:dPt>
            <c:idx val="1"/>
            <c:bubble3D val="0"/>
            <c:explosion val="1"/>
            <c:spPr>
              <a:gradFill flip="none" rotWithShape="1">
                <a:gsLst>
                  <a:gs pos="29000">
                    <a:srgbClr val="194AFE"/>
                  </a:gs>
                  <a:gs pos="72000">
                    <a:srgbClr val="9BF8F2"/>
                  </a:gs>
                </a:gsLst>
                <a:lin ang="2700000" scaled="1"/>
                <a:tileRect/>
              </a:gradFill>
              <a:ln w="19050">
                <a:solidFill>
                  <a:schemeClr val="lt1"/>
                </a:solidFill>
              </a:ln>
              <a:effectLst/>
            </c:spPr>
            <c:extLst>
              <c:ext xmlns:c16="http://schemas.microsoft.com/office/drawing/2014/chart" uri="{C3380CC4-5D6E-409C-BE32-E72D297353CC}">
                <c16:uniqueId val="{00000005-74FF-4387-BA9D-72F2D06285BB}"/>
              </c:ext>
            </c:extLst>
          </c:dPt>
          <c:cat>
            <c:strRef>
              <c:f>Pivottables!$M$53:$N$53</c:f>
              <c:strCache>
                <c:ptCount val="2"/>
                <c:pt idx="0">
                  <c:v>Remaining Percentage</c:v>
                </c:pt>
                <c:pt idx="1">
                  <c:v>Actual</c:v>
                </c:pt>
              </c:strCache>
            </c:strRef>
          </c:cat>
          <c:val>
            <c:numRef>
              <c:f>Pivottables!$M$54:$N$54</c:f>
              <c:numCache>
                <c:formatCode>0%</c:formatCode>
                <c:ptCount val="2"/>
                <c:pt idx="0">
                  <c:v>0.26795265721834105</c:v>
                </c:pt>
                <c:pt idx="1">
                  <c:v>0.73204734278165895</c:v>
                </c:pt>
              </c:numCache>
            </c:numRef>
          </c:val>
          <c:extLst>
            <c:ext xmlns:c16="http://schemas.microsoft.com/office/drawing/2014/chart" uri="{C3380CC4-5D6E-409C-BE32-E72D297353CC}">
              <c16:uniqueId val="{00000000-74FF-4387-BA9D-72F2D06285BB}"/>
            </c:ext>
          </c:extLst>
        </c:ser>
        <c:dLbls>
          <c:showLegendKey val="0"/>
          <c:showVal val="0"/>
          <c:showCatName val="0"/>
          <c:showSerName val="0"/>
          <c:showPercent val="0"/>
          <c:showBubbleSize val="0"/>
          <c:showLeaderLines val="1"/>
        </c:dLbls>
        <c:firstSliceAng val="0"/>
        <c:holeSize val="74"/>
      </c:doughnutChart>
      <c:scatterChart>
        <c:scatterStyle val="lineMarker"/>
        <c:varyColors val="0"/>
        <c:ser>
          <c:idx val="1"/>
          <c:order val="1"/>
          <c:tx>
            <c:v>X&amp;Y</c:v>
          </c:tx>
          <c:spPr>
            <a:ln w="25400" cap="rnd">
              <a:noFill/>
              <a:round/>
            </a:ln>
            <a:effectLst/>
          </c:spPr>
          <c:marker>
            <c:symbol val="circle"/>
            <c:size val="23"/>
            <c:spPr>
              <a:solidFill>
                <a:schemeClr val="accent2"/>
              </a:solidFill>
              <a:ln w="9525">
                <a:solidFill>
                  <a:schemeClr val="accent2"/>
                </a:solidFill>
              </a:ln>
              <a:effectLst/>
            </c:spPr>
          </c:marker>
          <c:dPt>
            <c:idx val="0"/>
            <c:marker>
              <c:symbol val="circle"/>
              <c:size val="23"/>
              <c:spPr>
                <a:solidFill>
                  <a:srgbClr val="194AFE"/>
                </a:solidFill>
                <a:ln w="9525">
                  <a:solidFill>
                    <a:srgbClr val="194AFE"/>
                  </a:solidFill>
                </a:ln>
                <a:effectLst/>
              </c:spPr>
            </c:marker>
            <c:bubble3D val="0"/>
            <c:extLst>
              <c:ext xmlns:c16="http://schemas.microsoft.com/office/drawing/2014/chart" uri="{C3380CC4-5D6E-409C-BE32-E72D297353CC}">
                <c16:uniqueId val="{00000007-74FF-4387-BA9D-72F2D06285BB}"/>
              </c:ext>
            </c:extLst>
          </c:dPt>
          <c:dPt>
            <c:idx val="1"/>
            <c:marker>
              <c:symbol val="circle"/>
              <c:size val="23"/>
              <c:spPr>
                <a:solidFill>
                  <a:srgbClr val="9BF8F2"/>
                </a:solidFill>
                <a:ln w="9525">
                  <a:solidFill>
                    <a:srgbClr val="9BF8F2"/>
                  </a:solidFill>
                </a:ln>
                <a:effectLst/>
              </c:spPr>
            </c:marker>
            <c:bubble3D val="0"/>
            <c:spPr>
              <a:ln w="25400" cap="rnd">
                <a:noFill/>
                <a:round/>
              </a:ln>
              <a:effectLst/>
            </c:spPr>
            <c:extLst>
              <c:ext xmlns:c16="http://schemas.microsoft.com/office/drawing/2014/chart" uri="{C3380CC4-5D6E-409C-BE32-E72D297353CC}">
                <c16:uniqueId val="{00000006-74FF-4387-BA9D-72F2D06285BB}"/>
              </c:ext>
            </c:extLst>
          </c:dPt>
          <c:xVal>
            <c:numRef>
              <c:f>Pivottables!$P$54:$P$55</c:f>
              <c:numCache>
                <c:formatCode>General</c:formatCode>
                <c:ptCount val="2"/>
                <c:pt idx="0">
                  <c:v>0</c:v>
                </c:pt>
                <c:pt idx="1">
                  <c:v>0.99364483721177543</c:v>
                </c:pt>
              </c:numCache>
            </c:numRef>
          </c:xVal>
          <c:yVal>
            <c:numRef>
              <c:f>Pivottables!$Q$54:$Q$55</c:f>
              <c:numCache>
                <c:formatCode>General</c:formatCode>
                <c:ptCount val="2"/>
                <c:pt idx="0">
                  <c:v>1</c:v>
                </c:pt>
                <c:pt idx="1">
                  <c:v>-0.11256081681644099</c:v>
                </c:pt>
              </c:numCache>
            </c:numRef>
          </c:yVal>
          <c:smooth val="0"/>
          <c:extLst>
            <c:ext xmlns:c16="http://schemas.microsoft.com/office/drawing/2014/chart" uri="{C3380CC4-5D6E-409C-BE32-E72D297353CC}">
              <c16:uniqueId val="{00000002-74FF-4387-BA9D-72F2D06285BB}"/>
            </c:ext>
          </c:extLst>
        </c:ser>
        <c:dLbls>
          <c:showLegendKey val="0"/>
          <c:showVal val="0"/>
          <c:showCatName val="0"/>
          <c:showSerName val="0"/>
          <c:showPercent val="0"/>
          <c:showBubbleSize val="0"/>
        </c:dLbls>
        <c:axId val="110240928"/>
        <c:axId val="110241408"/>
      </c:scatterChart>
      <c:valAx>
        <c:axId val="110241408"/>
        <c:scaling>
          <c:orientation val="minMax"/>
          <c:max val="1.1500000000000001"/>
          <c:min val="-1.1500000000000001"/>
        </c:scaling>
        <c:delete val="1"/>
        <c:axPos val="l"/>
        <c:numFmt formatCode="General" sourceLinked="1"/>
        <c:majorTickMark val="out"/>
        <c:minorTickMark val="none"/>
        <c:tickLblPos val="nextTo"/>
        <c:crossAx val="110240928"/>
        <c:crosses val="autoZero"/>
        <c:crossBetween val="midCat"/>
      </c:valAx>
      <c:valAx>
        <c:axId val="110240928"/>
        <c:scaling>
          <c:orientation val="minMax"/>
          <c:max val="1.1500000000000001"/>
          <c:min val="-1.1500000000000001"/>
        </c:scaling>
        <c:delete val="1"/>
        <c:axPos val="b"/>
        <c:numFmt formatCode="General" sourceLinked="1"/>
        <c:majorTickMark val="out"/>
        <c:minorTickMark val="none"/>
        <c:tickLblPos val="nextTo"/>
        <c:crossAx val="110241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flip="none" rotWithShape="1">
              <a:gsLst>
                <a:gs pos="78000">
                  <a:srgbClr val="00F1DF"/>
                </a:gs>
                <a:gs pos="7000">
                  <a:srgbClr val="9947F7"/>
                </a:gs>
              </a:gsLst>
              <a:lin ang="5400000" scaled="1"/>
              <a:tileRect/>
            </a:gradFill>
            <a:ln>
              <a:noFill/>
            </a:ln>
            <a:effectLst/>
          </c:spPr>
          <c:invertIfNegative val="0"/>
          <c:val>
            <c:numRef>
              <c:f>Pivottables!$Z$63</c:f>
              <c:numCache>
                <c:formatCode>0.0%</c:formatCode>
                <c:ptCount val="1"/>
                <c:pt idx="0">
                  <c:v>0.22799999999999998</c:v>
                </c:pt>
              </c:numCache>
            </c:numRef>
          </c:val>
          <c:extLst>
            <c:ext xmlns:c16="http://schemas.microsoft.com/office/drawing/2014/chart" uri="{C3380CC4-5D6E-409C-BE32-E72D297353CC}">
              <c16:uniqueId val="{00000000-AF29-4112-95FE-E539EF0A0740}"/>
            </c:ext>
          </c:extLst>
        </c:ser>
        <c:ser>
          <c:idx val="1"/>
          <c:order val="1"/>
          <c:spPr>
            <a:solidFill>
              <a:schemeClr val="tx1">
                <a:lumMod val="65000"/>
                <a:lumOff val="35000"/>
              </a:schemeClr>
            </a:solidFill>
            <a:ln>
              <a:noFill/>
            </a:ln>
            <a:effectLst/>
          </c:spPr>
          <c:invertIfNegative val="0"/>
          <c:val>
            <c:numRef>
              <c:f>Pivottables!$AA$63</c:f>
              <c:numCache>
                <c:formatCode>0.0%</c:formatCode>
                <c:ptCount val="1"/>
                <c:pt idx="0">
                  <c:v>0.77200000000000002</c:v>
                </c:pt>
              </c:numCache>
            </c:numRef>
          </c:val>
          <c:extLst>
            <c:ext xmlns:c16="http://schemas.microsoft.com/office/drawing/2014/chart" uri="{C3380CC4-5D6E-409C-BE32-E72D297353CC}">
              <c16:uniqueId val="{00000001-AF29-4112-95FE-E539EF0A0740}"/>
            </c:ext>
          </c:extLst>
        </c:ser>
        <c:dLbls>
          <c:showLegendKey val="0"/>
          <c:showVal val="0"/>
          <c:showCatName val="0"/>
          <c:showSerName val="0"/>
          <c:showPercent val="0"/>
          <c:showBubbleSize val="0"/>
        </c:dLbls>
        <c:gapWidth val="150"/>
        <c:overlap val="100"/>
        <c:axId val="1039780463"/>
        <c:axId val="1039775183"/>
      </c:barChart>
      <c:catAx>
        <c:axId val="1039780463"/>
        <c:scaling>
          <c:orientation val="minMax"/>
        </c:scaling>
        <c:delete val="1"/>
        <c:axPos val="b"/>
        <c:majorTickMark val="none"/>
        <c:minorTickMark val="none"/>
        <c:tickLblPos val="nextTo"/>
        <c:crossAx val="1039775183"/>
        <c:crosses val="autoZero"/>
        <c:auto val="1"/>
        <c:lblAlgn val="ctr"/>
        <c:lblOffset val="100"/>
        <c:noMultiLvlLbl val="0"/>
      </c:catAx>
      <c:valAx>
        <c:axId val="1039775183"/>
        <c:scaling>
          <c:orientation val="minMax"/>
          <c:max val="1"/>
        </c:scaling>
        <c:delete val="1"/>
        <c:axPos val="l"/>
        <c:numFmt formatCode="0.0%" sourceLinked="1"/>
        <c:majorTickMark val="none"/>
        <c:minorTickMark val="none"/>
        <c:tickLblPos val="nextTo"/>
        <c:crossAx val="103978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1st</c:v>
          </c:tx>
          <c:spPr>
            <a:gradFill flip="none" rotWithShape="1">
              <a:gsLst>
                <a:gs pos="20000">
                  <a:srgbClr val="C23FDF"/>
                </a:gs>
                <a:gs pos="70000">
                  <a:srgbClr val="9947F7"/>
                </a:gs>
              </a:gsLst>
              <a:lin ang="10800000" scaled="1"/>
              <a:tileRect/>
            </a:gradFill>
            <a:ln w="44450">
              <a:solidFill>
                <a:schemeClr val="tx1">
                  <a:lumMod val="95000"/>
                  <a:lumOff val="5000"/>
                </a:schemeClr>
              </a:solidFill>
            </a:ln>
          </c:spPr>
          <c:dPt>
            <c:idx val="0"/>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01-83F8-492C-B3EE-997C5EF6E19C}"/>
              </c:ext>
            </c:extLst>
          </c:dPt>
          <c:dPt>
            <c:idx val="1"/>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03-83F8-492C-B3EE-997C5EF6E19C}"/>
              </c:ext>
            </c:extLst>
          </c:dPt>
          <c:dPt>
            <c:idx val="2"/>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05-83F8-492C-B3EE-997C5EF6E19C}"/>
              </c:ext>
            </c:extLst>
          </c:dPt>
          <c:dPt>
            <c:idx val="3"/>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07-83F8-492C-B3EE-997C5EF6E19C}"/>
              </c:ext>
            </c:extLst>
          </c:dPt>
          <c:dPt>
            <c:idx val="4"/>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09-83F8-492C-B3EE-997C5EF6E19C}"/>
              </c:ext>
            </c:extLst>
          </c:dPt>
          <c:dPt>
            <c:idx val="5"/>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0B-83F8-492C-B3EE-997C5EF6E19C}"/>
              </c:ext>
            </c:extLst>
          </c:dPt>
          <c:dPt>
            <c:idx val="6"/>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0D-83F8-492C-B3EE-997C5EF6E19C}"/>
              </c:ext>
            </c:extLst>
          </c:dPt>
          <c:dPt>
            <c:idx val="7"/>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0F-83F8-492C-B3EE-997C5EF6E19C}"/>
              </c:ext>
            </c:extLst>
          </c:dPt>
          <c:dPt>
            <c:idx val="8"/>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11-83F8-492C-B3EE-997C5EF6E19C}"/>
              </c:ext>
            </c:extLst>
          </c:dPt>
          <c:dPt>
            <c:idx val="9"/>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13-83F8-492C-B3EE-997C5EF6E19C}"/>
              </c:ext>
            </c:extLst>
          </c:dPt>
          <c:dPt>
            <c:idx val="10"/>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15-83F8-492C-B3EE-997C5EF6E19C}"/>
              </c:ext>
            </c:extLst>
          </c:dPt>
          <c:dPt>
            <c:idx val="11"/>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17-83F8-492C-B3EE-997C5EF6E19C}"/>
              </c:ext>
            </c:extLst>
          </c:dPt>
          <c:dPt>
            <c:idx val="12"/>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19-83F8-492C-B3EE-997C5EF6E19C}"/>
              </c:ext>
            </c:extLst>
          </c:dPt>
          <c:dPt>
            <c:idx val="13"/>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1B-83F8-492C-B3EE-997C5EF6E19C}"/>
              </c:ext>
            </c:extLst>
          </c:dPt>
          <c:dPt>
            <c:idx val="14"/>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1D-83F8-492C-B3EE-997C5EF6E19C}"/>
              </c:ext>
            </c:extLst>
          </c:dPt>
          <c:dPt>
            <c:idx val="15"/>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1F-83F8-492C-B3EE-997C5EF6E19C}"/>
              </c:ext>
            </c:extLst>
          </c:dPt>
          <c:dPt>
            <c:idx val="16"/>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21-83F8-492C-B3EE-997C5EF6E19C}"/>
              </c:ext>
            </c:extLst>
          </c:dPt>
          <c:dPt>
            <c:idx val="17"/>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23-83F8-492C-B3EE-997C5EF6E19C}"/>
              </c:ext>
            </c:extLst>
          </c:dPt>
          <c:dPt>
            <c:idx val="18"/>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25-83F8-492C-B3EE-997C5EF6E19C}"/>
              </c:ext>
            </c:extLst>
          </c:dPt>
          <c:dPt>
            <c:idx val="19"/>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27-83F8-492C-B3EE-997C5EF6E19C}"/>
              </c:ext>
            </c:extLst>
          </c:dPt>
          <c:dPt>
            <c:idx val="20"/>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29-83F8-492C-B3EE-997C5EF6E19C}"/>
              </c:ext>
            </c:extLst>
          </c:dPt>
          <c:dPt>
            <c:idx val="21"/>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2B-83F8-492C-B3EE-997C5EF6E19C}"/>
              </c:ext>
            </c:extLst>
          </c:dPt>
          <c:dPt>
            <c:idx val="22"/>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2D-83F8-492C-B3EE-997C5EF6E19C}"/>
              </c:ext>
            </c:extLst>
          </c:dPt>
          <c:dPt>
            <c:idx val="23"/>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2F-83F8-492C-B3EE-997C5EF6E19C}"/>
              </c:ext>
            </c:extLst>
          </c:dPt>
          <c:dPt>
            <c:idx val="24"/>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31-83F8-492C-B3EE-997C5EF6E19C}"/>
              </c:ext>
            </c:extLst>
          </c:dPt>
          <c:dPt>
            <c:idx val="25"/>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33-83F8-492C-B3EE-997C5EF6E19C}"/>
              </c:ext>
            </c:extLst>
          </c:dPt>
          <c:dPt>
            <c:idx val="26"/>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35-83F8-492C-B3EE-997C5EF6E19C}"/>
              </c:ext>
            </c:extLst>
          </c:dPt>
          <c:dPt>
            <c:idx val="27"/>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37-83F8-492C-B3EE-997C5EF6E19C}"/>
              </c:ext>
            </c:extLst>
          </c:dPt>
          <c:dPt>
            <c:idx val="28"/>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39-83F8-492C-B3EE-997C5EF6E19C}"/>
              </c:ext>
            </c:extLst>
          </c:dPt>
          <c:dPt>
            <c:idx val="29"/>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3B-83F8-492C-B3EE-997C5EF6E19C}"/>
              </c:ext>
            </c:extLst>
          </c:dPt>
          <c:dPt>
            <c:idx val="30"/>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3D-83F8-492C-B3EE-997C5EF6E19C}"/>
              </c:ext>
            </c:extLst>
          </c:dPt>
          <c:dPt>
            <c:idx val="31"/>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3F-83F8-492C-B3EE-997C5EF6E19C}"/>
              </c:ext>
            </c:extLst>
          </c:dPt>
          <c:dPt>
            <c:idx val="32"/>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41-83F8-492C-B3EE-997C5EF6E19C}"/>
              </c:ext>
            </c:extLst>
          </c:dPt>
          <c:dPt>
            <c:idx val="33"/>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43-83F8-492C-B3EE-997C5EF6E19C}"/>
              </c:ext>
            </c:extLst>
          </c:dPt>
          <c:dPt>
            <c:idx val="34"/>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45-83F8-492C-B3EE-997C5EF6E19C}"/>
              </c:ext>
            </c:extLst>
          </c:dPt>
          <c:dPt>
            <c:idx val="35"/>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47-83F8-492C-B3EE-997C5EF6E19C}"/>
              </c:ext>
            </c:extLst>
          </c:dPt>
          <c:dPt>
            <c:idx val="36"/>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49-83F8-492C-B3EE-997C5EF6E19C}"/>
              </c:ext>
            </c:extLst>
          </c:dPt>
          <c:dPt>
            <c:idx val="37"/>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4B-83F8-492C-B3EE-997C5EF6E19C}"/>
              </c:ext>
            </c:extLst>
          </c:dPt>
          <c:dPt>
            <c:idx val="38"/>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4D-83F8-492C-B3EE-997C5EF6E19C}"/>
              </c:ext>
            </c:extLst>
          </c:dPt>
          <c:dPt>
            <c:idx val="39"/>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4F-83F8-492C-B3EE-997C5EF6E19C}"/>
              </c:ext>
            </c:extLst>
          </c:dPt>
          <c:dPt>
            <c:idx val="40"/>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51-83F8-492C-B3EE-997C5EF6E19C}"/>
              </c:ext>
            </c:extLst>
          </c:dPt>
          <c:dPt>
            <c:idx val="41"/>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53-83F8-492C-B3EE-997C5EF6E19C}"/>
              </c:ext>
            </c:extLst>
          </c:dPt>
          <c:dPt>
            <c:idx val="42"/>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55-83F8-492C-B3EE-997C5EF6E19C}"/>
              </c:ext>
            </c:extLst>
          </c:dPt>
          <c:dPt>
            <c:idx val="43"/>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57-83F8-492C-B3EE-997C5EF6E19C}"/>
              </c:ext>
            </c:extLst>
          </c:dPt>
          <c:dPt>
            <c:idx val="44"/>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59-83F8-492C-B3EE-997C5EF6E19C}"/>
              </c:ext>
            </c:extLst>
          </c:dPt>
          <c:dPt>
            <c:idx val="45"/>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5B-83F8-492C-B3EE-997C5EF6E19C}"/>
              </c:ext>
            </c:extLst>
          </c:dPt>
          <c:dPt>
            <c:idx val="46"/>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5D-83F8-492C-B3EE-997C5EF6E19C}"/>
              </c:ext>
            </c:extLst>
          </c:dPt>
          <c:dPt>
            <c:idx val="47"/>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5F-83F8-492C-B3EE-997C5EF6E19C}"/>
              </c:ext>
            </c:extLst>
          </c:dPt>
          <c:dPt>
            <c:idx val="48"/>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61-83F8-492C-B3EE-997C5EF6E19C}"/>
              </c:ext>
            </c:extLst>
          </c:dPt>
          <c:dPt>
            <c:idx val="49"/>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63-83F8-492C-B3EE-997C5EF6E19C}"/>
              </c:ext>
            </c:extLst>
          </c:dPt>
          <c:dPt>
            <c:idx val="50"/>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65-83F8-492C-B3EE-997C5EF6E19C}"/>
              </c:ext>
            </c:extLst>
          </c:dPt>
          <c:dPt>
            <c:idx val="51"/>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67-83F8-492C-B3EE-997C5EF6E19C}"/>
              </c:ext>
            </c:extLst>
          </c:dPt>
          <c:dPt>
            <c:idx val="52"/>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69-83F8-492C-B3EE-997C5EF6E19C}"/>
              </c:ext>
            </c:extLst>
          </c:dPt>
          <c:dPt>
            <c:idx val="53"/>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6B-83F8-492C-B3EE-997C5EF6E19C}"/>
              </c:ext>
            </c:extLst>
          </c:dPt>
          <c:dPt>
            <c:idx val="54"/>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6D-83F8-492C-B3EE-997C5EF6E19C}"/>
              </c:ext>
            </c:extLst>
          </c:dPt>
          <c:dPt>
            <c:idx val="55"/>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6F-83F8-492C-B3EE-997C5EF6E19C}"/>
              </c:ext>
            </c:extLst>
          </c:dPt>
          <c:dPt>
            <c:idx val="56"/>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71-83F8-492C-B3EE-997C5EF6E19C}"/>
              </c:ext>
            </c:extLst>
          </c:dPt>
          <c:dPt>
            <c:idx val="57"/>
            <c:bubble3D val="0"/>
            <c:spPr>
              <a:gradFill flip="none" rotWithShape="1">
                <a:gsLst>
                  <a:gs pos="20000">
                    <a:srgbClr val="C23FDF"/>
                  </a:gs>
                  <a:gs pos="70000">
                    <a:srgbClr val="9947F7"/>
                  </a:gs>
                </a:gsLst>
                <a:lin ang="10800000" scaled="1"/>
                <a:tileRect/>
              </a:gradFill>
              <a:ln w="44450">
                <a:solidFill>
                  <a:schemeClr val="tx1">
                    <a:lumMod val="95000"/>
                    <a:lumOff val="5000"/>
                  </a:schemeClr>
                </a:solidFill>
              </a:ln>
              <a:effectLst/>
            </c:spPr>
            <c:extLst>
              <c:ext xmlns:c16="http://schemas.microsoft.com/office/drawing/2014/chart" uri="{C3380CC4-5D6E-409C-BE32-E72D297353CC}">
                <c16:uniqueId val="{00000073-83F8-492C-B3EE-997C5EF6E19C}"/>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00-1C70-4DC3-8297-6B9B61802B12}"/>
            </c:ext>
          </c:extLst>
        </c:ser>
        <c:dLbls>
          <c:showLegendKey val="0"/>
          <c:showVal val="0"/>
          <c:showCatName val="0"/>
          <c:showSerName val="0"/>
          <c:showPercent val="0"/>
          <c:showBubbleSize val="0"/>
          <c:showLeaderLines val="1"/>
        </c:dLbls>
        <c:firstSliceAng val="0"/>
        <c:holeSize val="75"/>
      </c:doughnutChart>
      <c:pieChart>
        <c:varyColors val="1"/>
        <c:ser>
          <c:idx val="1"/>
          <c:order val="1"/>
          <c:tx>
            <c:v>2nd</c:v>
          </c:tx>
          <c:dPt>
            <c:idx val="0"/>
            <c:bubble3D val="0"/>
            <c:spPr>
              <a:noFill/>
              <a:ln w="19050">
                <a:solidFill>
                  <a:schemeClr val="lt1"/>
                </a:solidFill>
              </a:ln>
              <a:effectLst/>
            </c:spPr>
            <c:extLst>
              <c:ext xmlns:c16="http://schemas.microsoft.com/office/drawing/2014/chart" uri="{C3380CC4-5D6E-409C-BE32-E72D297353CC}">
                <c16:uniqueId val="{00000002-1C70-4DC3-8297-6B9B61802B12}"/>
              </c:ext>
            </c:extLst>
          </c:dPt>
          <c:dPt>
            <c:idx val="1"/>
            <c:bubble3D val="0"/>
            <c:spPr>
              <a:noFill/>
              <a:ln w="19050">
                <a:solidFill>
                  <a:schemeClr val="lt1"/>
                </a:solidFill>
              </a:ln>
              <a:effectLst/>
            </c:spPr>
            <c:extLst>
              <c:ext xmlns:c16="http://schemas.microsoft.com/office/drawing/2014/chart" uri="{C3380CC4-5D6E-409C-BE32-E72D297353CC}">
                <c16:uniqueId val="{00000003-1C70-4DC3-8297-6B9B61802B12}"/>
              </c:ext>
            </c:extLst>
          </c:dPt>
          <c:val>
            <c:numRef>
              <c:f>Pivottables!$D$85:$E$85</c:f>
              <c:numCache>
                <c:formatCode>0%</c:formatCode>
                <c:ptCount val="2"/>
                <c:pt idx="0">
                  <c:v>0.71910457155473795</c:v>
                </c:pt>
                <c:pt idx="1">
                  <c:v>0.28089542844526205</c:v>
                </c:pt>
              </c:numCache>
            </c:numRef>
          </c:val>
          <c:extLst>
            <c:ext xmlns:c16="http://schemas.microsoft.com/office/drawing/2014/chart" uri="{C3380CC4-5D6E-409C-BE32-E72D297353CC}">
              <c16:uniqueId val="{00000001-1C70-4DC3-8297-6B9B61802B12}"/>
            </c:ext>
          </c:extLst>
        </c:ser>
        <c:ser>
          <c:idx val="2"/>
          <c:order val="2"/>
          <c:tx>
            <c:v>3rd</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9-83F8-492C-B3EE-997C5EF6E1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B-83F8-492C-B3EE-997C5EF6E19C}"/>
              </c:ext>
            </c:extLst>
          </c:dPt>
          <c:val>
            <c:numRef>
              <c:f>Pivottables!$E$88:$E$89</c:f>
              <c:numCache>
                <c:formatCode>General</c:formatCode>
                <c:ptCount val="2"/>
                <c:pt idx="0">
                  <c:v>1</c:v>
                </c:pt>
                <c:pt idx="1">
                  <c:v>-0.19290480819571401</c:v>
                </c:pt>
              </c:numCache>
            </c:numRef>
          </c:val>
          <c:extLst>
            <c:ext xmlns:c16="http://schemas.microsoft.com/office/drawing/2014/chart" uri="{C3380CC4-5D6E-409C-BE32-E72D297353CC}">
              <c16:uniqueId val="{00000005-1C70-4DC3-8297-6B9B61802B1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c:spPr>
          <c:dPt>
            <c:idx val="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1-FFD6-4D82-B621-60CC992A7E3B}"/>
              </c:ext>
            </c:extLst>
          </c:dPt>
          <c:dPt>
            <c:idx val="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3-FFD6-4D82-B621-60CC992A7E3B}"/>
              </c:ext>
            </c:extLst>
          </c:dPt>
          <c:dPt>
            <c:idx val="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5-FFD6-4D82-B621-60CC992A7E3B}"/>
              </c:ext>
            </c:extLst>
          </c:dPt>
          <c:dPt>
            <c:idx val="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7-FFD6-4D82-B621-60CC992A7E3B}"/>
              </c:ext>
            </c:extLst>
          </c:dPt>
          <c:dPt>
            <c:idx val="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9-FFD6-4D82-B621-60CC992A7E3B}"/>
              </c:ext>
            </c:extLst>
          </c:dPt>
          <c:dPt>
            <c:idx val="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B-FFD6-4D82-B621-60CC992A7E3B}"/>
              </c:ext>
            </c:extLst>
          </c:dPt>
          <c:dPt>
            <c:idx val="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D-FFD6-4D82-B621-60CC992A7E3B}"/>
              </c:ext>
            </c:extLst>
          </c:dPt>
          <c:dPt>
            <c:idx val="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0F-FFD6-4D82-B621-60CC992A7E3B}"/>
              </c:ext>
            </c:extLst>
          </c:dPt>
          <c:dPt>
            <c:idx val="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1-FFD6-4D82-B621-60CC992A7E3B}"/>
              </c:ext>
            </c:extLst>
          </c:dPt>
          <c:dPt>
            <c:idx val="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3-FFD6-4D82-B621-60CC992A7E3B}"/>
              </c:ext>
            </c:extLst>
          </c:dPt>
          <c:dPt>
            <c:idx val="10"/>
            <c:bubble3D val="0"/>
            <c:spPr>
              <a:gradFill flip="none" rotWithShape="1">
                <a:gsLst>
                  <a:gs pos="13000">
                    <a:srgbClr val="DC25FA">
                      <a:lumMod val="90000"/>
                      <a:lumOff val="10000"/>
                      <a:alpha val="89000"/>
                    </a:srgbClr>
                  </a:gs>
                  <a:gs pos="51000">
                    <a:srgbClr val="9947F7"/>
                  </a:gs>
                </a:gsLst>
                <a:lin ang="2700000" scaled="0"/>
                <a:tileRect/>
              </a:gradFill>
              <a:ln w="41275">
                <a:solidFill>
                  <a:schemeClr val="tx1"/>
                </a:solidFill>
              </a:ln>
              <a:effectLst/>
            </c:spPr>
            <c:extLst>
              <c:ext xmlns:c16="http://schemas.microsoft.com/office/drawing/2014/chart" uri="{C3380CC4-5D6E-409C-BE32-E72D297353CC}">
                <c16:uniqueId val="{00000015-FFD6-4D82-B621-60CC992A7E3B}"/>
              </c:ext>
            </c:extLst>
          </c:dPt>
          <c:dPt>
            <c:idx val="1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7-FFD6-4D82-B621-60CC992A7E3B}"/>
              </c:ext>
            </c:extLst>
          </c:dPt>
          <c:dPt>
            <c:idx val="1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9-FFD6-4D82-B621-60CC992A7E3B}"/>
              </c:ext>
            </c:extLst>
          </c:dPt>
          <c:dPt>
            <c:idx val="1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B-FFD6-4D82-B621-60CC992A7E3B}"/>
              </c:ext>
            </c:extLst>
          </c:dPt>
          <c:dPt>
            <c:idx val="1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D-FFD6-4D82-B621-60CC992A7E3B}"/>
              </c:ext>
            </c:extLst>
          </c:dPt>
          <c:dPt>
            <c:idx val="1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1F-FFD6-4D82-B621-60CC992A7E3B}"/>
              </c:ext>
            </c:extLst>
          </c:dPt>
          <c:dPt>
            <c:idx val="1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1-FFD6-4D82-B621-60CC992A7E3B}"/>
              </c:ext>
            </c:extLst>
          </c:dPt>
          <c:dPt>
            <c:idx val="1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3-FFD6-4D82-B621-60CC992A7E3B}"/>
              </c:ext>
            </c:extLst>
          </c:dPt>
          <c:dPt>
            <c:idx val="1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5-FFD6-4D82-B621-60CC992A7E3B}"/>
              </c:ext>
            </c:extLst>
          </c:dPt>
          <c:dPt>
            <c:idx val="1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7-FFD6-4D82-B621-60CC992A7E3B}"/>
              </c:ext>
            </c:extLst>
          </c:dPt>
          <c:dPt>
            <c:idx val="2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9-FFD6-4D82-B621-60CC992A7E3B}"/>
              </c:ext>
            </c:extLst>
          </c:dPt>
          <c:dPt>
            <c:idx val="2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B-FFD6-4D82-B621-60CC992A7E3B}"/>
              </c:ext>
            </c:extLst>
          </c:dPt>
          <c:dPt>
            <c:idx val="2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D-FFD6-4D82-B621-60CC992A7E3B}"/>
              </c:ext>
            </c:extLst>
          </c:dPt>
          <c:dPt>
            <c:idx val="2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2F-FFD6-4D82-B621-60CC992A7E3B}"/>
              </c:ext>
            </c:extLst>
          </c:dPt>
          <c:dPt>
            <c:idx val="2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1-FFD6-4D82-B621-60CC992A7E3B}"/>
              </c:ext>
            </c:extLst>
          </c:dPt>
          <c:dPt>
            <c:idx val="2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3-FFD6-4D82-B621-60CC992A7E3B}"/>
              </c:ext>
            </c:extLst>
          </c:dPt>
          <c:dPt>
            <c:idx val="2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5-FFD6-4D82-B621-60CC992A7E3B}"/>
              </c:ext>
            </c:extLst>
          </c:dPt>
          <c:dPt>
            <c:idx val="2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7-FFD6-4D82-B621-60CC992A7E3B}"/>
              </c:ext>
            </c:extLst>
          </c:dPt>
          <c:dPt>
            <c:idx val="2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9-FFD6-4D82-B621-60CC992A7E3B}"/>
              </c:ext>
            </c:extLst>
          </c:dPt>
          <c:dPt>
            <c:idx val="2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B-FFD6-4D82-B621-60CC992A7E3B}"/>
              </c:ext>
            </c:extLst>
          </c:dPt>
          <c:dPt>
            <c:idx val="3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D-FFD6-4D82-B621-60CC992A7E3B}"/>
              </c:ext>
            </c:extLst>
          </c:dPt>
          <c:dPt>
            <c:idx val="3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3F-FFD6-4D82-B621-60CC992A7E3B}"/>
              </c:ext>
            </c:extLst>
          </c:dPt>
          <c:dPt>
            <c:idx val="3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1-FFD6-4D82-B621-60CC992A7E3B}"/>
              </c:ext>
            </c:extLst>
          </c:dPt>
          <c:dPt>
            <c:idx val="3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3-FFD6-4D82-B621-60CC992A7E3B}"/>
              </c:ext>
            </c:extLst>
          </c:dPt>
          <c:dPt>
            <c:idx val="3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5-FFD6-4D82-B621-60CC992A7E3B}"/>
              </c:ext>
            </c:extLst>
          </c:dPt>
          <c:dPt>
            <c:idx val="3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7-FFD6-4D82-B621-60CC992A7E3B}"/>
              </c:ext>
            </c:extLst>
          </c:dPt>
          <c:dPt>
            <c:idx val="3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9-FFD6-4D82-B621-60CC992A7E3B}"/>
              </c:ext>
            </c:extLst>
          </c:dPt>
          <c:dPt>
            <c:idx val="3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B-FFD6-4D82-B621-60CC992A7E3B}"/>
              </c:ext>
            </c:extLst>
          </c:dPt>
          <c:dPt>
            <c:idx val="3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D-FFD6-4D82-B621-60CC992A7E3B}"/>
              </c:ext>
            </c:extLst>
          </c:dPt>
          <c:dPt>
            <c:idx val="3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4F-FFD6-4D82-B621-60CC992A7E3B}"/>
              </c:ext>
            </c:extLst>
          </c:dPt>
          <c:dPt>
            <c:idx val="4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1-FFD6-4D82-B621-60CC992A7E3B}"/>
              </c:ext>
            </c:extLst>
          </c:dPt>
          <c:dPt>
            <c:idx val="4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3-FFD6-4D82-B621-60CC992A7E3B}"/>
              </c:ext>
            </c:extLst>
          </c:dPt>
          <c:dPt>
            <c:idx val="4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5-FFD6-4D82-B621-60CC992A7E3B}"/>
              </c:ext>
            </c:extLst>
          </c:dPt>
          <c:dPt>
            <c:idx val="4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7-FFD6-4D82-B621-60CC992A7E3B}"/>
              </c:ext>
            </c:extLst>
          </c:dPt>
          <c:dPt>
            <c:idx val="4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9-FFD6-4D82-B621-60CC992A7E3B}"/>
              </c:ext>
            </c:extLst>
          </c:dPt>
          <c:dPt>
            <c:idx val="4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B-FFD6-4D82-B621-60CC992A7E3B}"/>
              </c:ext>
            </c:extLst>
          </c:dPt>
          <c:dPt>
            <c:idx val="4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D-FFD6-4D82-B621-60CC992A7E3B}"/>
              </c:ext>
            </c:extLst>
          </c:dPt>
          <c:dPt>
            <c:idx val="4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5F-FFD6-4D82-B621-60CC992A7E3B}"/>
              </c:ext>
            </c:extLst>
          </c:dPt>
          <c:dPt>
            <c:idx val="48"/>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1-FFD6-4D82-B621-60CC992A7E3B}"/>
              </c:ext>
            </c:extLst>
          </c:dPt>
          <c:dPt>
            <c:idx val="49"/>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3-FFD6-4D82-B621-60CC992A7E3B}"/>
              </c:ext>
            </c:extLst>
          </c:dPt>
          <c:dPt>
            <c:idx val="50"/>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5-FFD6-4D82-B621-60CC992A7E3B}"/>
              </c:ext>
            </c:extLst>
          </c:dPt>
          <c:dPt>
            <c:idx val="51"/>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7-FFD6-4D82-B621-60CC992A7E3B}"/>
              </c:ext>
            </c:extLst>
          </c:dPt>
          <c:dPt>
            <c:idx val="52"/>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9-FFD6-4D82-B621-60CC992A7E3B}"/>
              </c:ext>
            </c:extLst>
          </c:dPt>
          <c:dPt>
            <c:idx val="53"/>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B-FFD6-4D82-B621-60CC992A7E3B}"/>
              </c:ext>
            </c:extLst>
          </c:dPt>
          <c:dPt>
            <c:idx val="54"/>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D-FFD6-4D82-B621-60CC992A7E3B}"/>
              </c:ext>
            </c:extLst>
          </c:dPt>
          <c:dPt>
            <c:idx val="55"/>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6F-FFD6-4D82-B621-60CC992A7E3B}"/>
              </c:ext>
            </c:extLst>
          </c:dPt>
          <c:dPt>
            <c:idx val="56"/>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71-FFD6-4D82-B621-60CC992A7E3B}"/>
              </c:ext>
            </c:extLst>
          </c:dPt>
          <c:dPt>
            <c:idx val="57"/>
            <c:bubble3D val="0"/>
            <c:spPr>
              <a:gradFill flip="none" rotWithShape="1">
                <a:gsLst>
                  <a:gs pos="13000">
                    <a:srgbClr val="DC25FA">
                      <a:lumMod val="90000"/>
                      <a:lumOff val="10000"/>
                      <a:alpha val="89000"/>
                    </a:srgbClr>
                  </a:gs>
                  <a:gs pos="51000">
                    <a:srgbClr val="9947F7"/>
                  </a:gs>
                </a:gsLst>
                <a:lin ang="4200000" scaled="0"/>
                <a:tileRect/>
              </a:gradFill>
              <a:ln w="41275">
                <a:solidFill>
                  <a:schemeClr val="tx1"/>
                </a:solidFill>
              </a:ln>
              <a:effectLst/>
            </c:spPr>
            <c:extLst>
              <c:ext xmlns:c16="http://schemas.microsoft.com/office/drawing/2014/chart" uri="{C3380CC4-5D6E-409C-BE32-E72D297353CC}">
                <c16:uniqueId val="{00000073-FFD6-4D82-B621-60CC992A7E3B}"/>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FFD6-4D82-B621-60CC992A7E3B}"/>
            </c:ext>
          </c:extLst>
        </c:ser>
        <c:dLbls>
          <c:showLegendKey val="0"/>
          <c:showVal val="0"/>
          <c:showCatName val="0"/>
          <c:showSerName val="0"/>
          <c:showPercent val="0"/>
          <c:showBubbleSize val="0"/>
          <c:showLeaderLines val="1"/>
        </c:dLbls>
        <c:firstSliceAng val="69"/>
        <c:holeSize val="74"/>
      </c:doughnutChart>
      <c:pieChart>
        <c:varyColors val="1"/>
        <c:ser>
          <c:idx val="1"/>
          <c:order val="1"/>
          <c:tx>
            <c:v>2nd</c:v>
          </c:tx>
          <c:spPr>
            <a:noFill/>
            <a:ln>
              <a:noFill/>
            </a:ln>
          </c:spPr>
          <c:dPt>
            <c:idx val="0"/>
            <c:bubble3D val="0"/>
            <c:spPr>
              <a:noFill/>
              <a:ln>
                <a:noFill/>
              </a:ln>
              <a:effectLst/>
            </c:spPr>
            <c:extLst>
              <c:ext xmlns:c16="http://schemas.microsoft.com/office/drawing/2014/chart" uri="{C3380CC4-5D6E-409C-BE32-E72D297353CC}">
                <c16:uniqueId val="{00000075-CA3C-4EE8-AFA6-A7EE654E1587}"/>
              </c:ext>
            </c:extLst>
          </c:dPt>
          <c:dPt>
            <c:idx val="1"/>
            <c:bubble3D val="0"/>
            <c:spPr>
              <a:solidFill>
                <a:schemeClr val="tx1">
                  <a:alpha val="70000"/>
                </a:schemeClr>
              </a:solidFill>
              <a:ln>
                <a:noFill/>
              </a:ln>
              <a:effectLst/>
            </c:spPr>
            <c:extLst>
              <c:ext xmlns:c16="http://schemas.microsoft.com/office/drawing/2014/chart" uri="{C3380CC4-5D6E-409C-BE32-E72D297353CC}">
                <c16:uniqueId val="{0000007C-FFD6-4D82-B621-60CC992A7E3B}"/>
              </c:ext>
            </c:extLst>
          </c:dPt>
          <c:val>
            <c:numRef>
              <c:f>Pivottables!$D$85:$E$85</c:f>
              <c:numCache>
                <c:formatCode>0%</c:formatCode>
                <c:ptCount val="2"/>
                <c:pt idx="0">
                  <c:v>0.71910457155473795</c:v>
                </c:pt>
                <c:pt idx="1">
                  <c:v>0.28089542844526205</c:v>
                </c:pt>
              </c:numCache>
            </c:numRef>
          </c:val>
          <c:extLst>
            <c:ext xmlns:c16="http://schemas.microsoft.com/office/drawing/2014/chart" uri="{C3380CC4-5D6E-409C-BE32-E72D297353CC}">
              <c16:uniqueId val="{0000007A-FFD6-4D82-B621-60CC992A7E3B}"/>
            </c:ext>
          </c:extLst>
        </c:ser>
        <c:dLbls>
          <c:showLegendKey val="0"/>
          <c:showVal val="0"/>
          <c:showCatName val="0"/>
          <c:showSerName val="0"/>
          <c:showPercent val="0"/>
          <c:showBubbleSize val="0"/>
          <c:showLeaderLines val="1"/>
        </c:dLbls>
        <c:firstSliceAng val="0"/>
      </c:pieChart>
      <c:scatterChart>
        <c:scatterStyle val="lineMarker"/>
        <c:varyColors val="0"/>
        <c:ser>
          <c:idx val="2"/>
          <c:order val="2"/>
          <c:tx>
            <c:v>3rd</c:v>
          </c:tx>
          <c:spPr>
            <a:ln w="25400" cap="rnd">
              <a:noFill/>
              <a:round/>
            </a:ln>
            <a:effectLst/>
          </c:spPr>
          <c:marker>
            <c:symbol val="circle"/>
            <c:size val="22"/>
            <c:spPr>
              <a:solidFill>
                <a:srgbClr val="00B0F0"/>
              </a:solidFill>
              <a:ln w="47625">
                <a:solidFill>
                  <a:srgbClr val="00B0F0"/>
                </a:solidFill>
                <a:round/>
              </a:ln>
              <a:effectLst/>
            </c:spPr>
          </c:marker>
          <c:dLbls>
            <c:dLbl>
              <c:idx val="0"/>
              <c:tx>
                <c:rich>
                  <a:bodyPr/>
                  <a:lstStyle/>
                  <a:p>
                    <a:fld id="{05D28F3C-0325-4765-B944-DA6BC6E74D85}"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0-FFD6-4D82-B621-60CC992A7E3B}"/>
                </c:ext>
              </c:extLst>
            </c:dLbl>
            <c:dLbl>
              <c:idx val="1"/>
              <c:tx>
                <c:rich>
                  <a:bodyPr/>
                  <a:lstStyle/>
                  <a:p>
                    <a:fld id="{BB31D42A-96F9-477C-BF67-7DE892D87A3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FFD6-4D82-B621-60CC992A7E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xVal>
            <c:numRef>
              <c:f>Pivottables!$D$88:$D$89</c:f>
              <c:numCache>
                <c:formatCode>General</c:formatCode>
                <c:ptCount val="2"/>
                <c:pt idx="0">
                  <c:v>0</c:v>
                </c:pt>
                <c:pt idx="1">
                  <c:v>-0.98121747588135366</c:v>
                </c:pt>
              </c:numCache>
            </c:numRef>
          </c:xVal>
          <c:yVal>
            <c:numRef>
              <c:f>Pivottables!$E$88:$E$89</c:f>
              <c:numCache>
                <c:formatCode>General</c:formatCode>
                <c:ptCount val="2"/>
                <c:pt idx="0">
                  <c:v>1</c:v>
                </c:pt>
                <c:pt idx="1">
                  <c:v>-0.19290480819571401</c:v>
                </c:pt>
              </c:numCache>
            </c:numRef>
          </c:yVal>
          <c:smooth val="0"/>
          <c:extLst>
            <c:ext xmlns:c15="http://schemas.microsoft.com/office/drawing/2012/chart" uri="{02D57815-91ED-43cb-92C2-25804820EDAC}">
              <c15:datalabelsRange>
                <c15:f>Pivottables!$E$94:$E$95</c15:f>
                <c15:dlblRangeCache>
                  <c:ptCount val="2"/>
                  <c:pt idx="0">
                    <c:v>28%</c:v>
                  </c:pt>
                  <c:pt idx="1">
                    <c:v>72%</c:v>
                  </c:pt>
                </c15:dlblRangeCache>
              </c15:datalabelsRange>
            </c:ext>
            <c:ext xmlns:c16="http://schemas.microsoft.com/office/drawing/2014/chart" uri="{C3380CC4-5D6E-409C-BE32-E72D297353CC}">
              <c16:uniqueId val="{0000007D-FFD6-4D82-B621-60CC992A7E3B}"/>
            </c:ext>
          </c:extLst>
        </c:ser>
        <c:dLbls>
          <c:showLegendKey val="0"/>
          <c:showVal val="0"/>
          <c:showCatName val="0"/>
          <c:showSerName val="0"/>
          <c:showPercent val="0"/>
          <c:showBubbleSize val="0"/>
        </c:dLbls>
        <c:axId val="265155823"/>
        <c:axId val="265149103"/>
      </c:scatterChart>
      <c:valAx>
        <c:axId val="265149103"/>
        <c:scaling>
          <c:orientation val="minMax"/>
          <c:max val="1.1500000000000001"/>
          <c:min val="-1.1500000000000001"/>
        </c:scaling>
        <c:delete val="1"/>
        <c:axPos val="l"/>
        <c:numFmt formatCode="General" sourceLinked="1"/>
        <c:majorTickMark val="out"/>
        <c:minorTickMark val="none"/>
        <c:tickLblPos val="nextTo"/>
        <c:crossAx val="265155823"/>
        <c:crosses val="autoZero"/>
        <c:crossBetween val="midCat"/>
      </c:valAx>
      <c:valAx>
        <c:axId val="265155823"/>
        <c:scaling>
          <c:orientation val="minMax"/>
          <c:max val="1.1500000000000001"/>
          <c:min val="-1.1500000000000001"/>
        </c:scaling>
        <c:delete val="1"/>
        <c:axPos val="b"/>
        <c:numFmt formatCode="General" sourceLinked="1"/>
        <c:majorTickMark val="out"/>
        <c:minorTickMark val="none"/>
        <c:tickLblPos val="nextTo"/>
        <c:crossAx val="2651491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Dashboard.xlsx]Pivottables!PivotTable16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Pivottables!$S$106</c:f>
              <c:strCache>
                <c:ptCount val="1"/>
                <c:pt idx="0">
                  <c:v>Total</c:v>
                </c:pt>
              </c:strCache>
            </c:strRef>
          </c:tx>
          <c:spPr>
            <a:solidFill>
              <a:schemeClr val="accent1"/>
            </a:solidFill>
            <a:ln>
              <a:noFill/>
            </a:ln>
            <a:effectLst/>
          </c:spPr>
          <c:invertIfNegative val="0"/>
          <c:cat>
            <c:strRef>
              <c:f>Pivottables!$R$107:$R$110</c:f>
              <c:strCache>
                <c:ptCount val="3"/>
                <c:pt idx="0">
                  <c:v>Branch </c:v>
                </c:pt>
                <c:pt idx="1">
                  <c:v>Download</c:v>
                </c:pt>
                <c:pt idx="2">
                  <c:v>Shipment</c:v>
                </c:pt>
              </c:strCache>
            </c:strRef>
          </c:cat>
          <c:val>
            <c:numRef>
              <c:f>Pivottables!$S$107:$S$110</c:f>
              <c:numCache>
                <c:formatCode>General</c:formatCode>
                <c:ptCount val="3"/>
                <c:pt idx="0">
                  <c:v>215</c:v>
                </c:pt>
                <c:pt idx="1">
                  <c:v>238</c:v>
                </c:pt>
                <c:pt idx="2">
                  <c:v>311</c:v>
                </c:pt>
              </c:numCache>
            </c:numRef>
          </c:val>
          <c:extLst>
            <c:ext xmlns:c16="http://schemas.microsoft.com/office/drawing/2014/chart" uri="{C3380CC4-5D6E-409C-BE32-E72D297353CC}">
              <c16:uniqueId val="{00000000-48C1-435A-AAE0-39CDC9E8573B}"/>
            </c:ext>
          </c:extLst>
        </c:ser>
        <c:dLbls>
          <c:showLegendKey val="0"/>
          <c:showVal val="0"/>
          <c:showCatName val="0"/>
          <c:showSerName val="0"/>
          <c:showPercent val="0"/>
          <c:showBubbleSize val="0"/>
        </c:dLbls>
        <c:gapWidth val="182"/>
        <c:axId val="768440896"/>
        <c:axId val="768435616"/>
      </c:barChart>
      <c:catAx>
        <c:axId val="76844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435616"/>
        <c:crosses val="autoZero"/>
        <c:auto val="1"/>
        <c:lblAlgn val="ctr"/>
        <c:lblOffset val="100"/>
        <c:noMultiLvlLbl val="0"/>
      </c:catAx>
      <c:valAx>
        <c:axId val="768435616"/>
        <c:scaling>
          <c:orientation val="minMax"/>
        </c:scaling>
        <c:delete val="1"/>
        <c:axPos val="b"/>
        <c:numFmt formatCode="General" sourceLinked="1"/>
        <c:majorTickMark val="none"/>
        <c:minorTickMark val="none"/>
        <c:tickLblPos val="nextTo"/>
        <c:crossAx val="768440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[Solar Dynamic Dashboard.xlsx]Pivottables!PivotTable17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Pivottables!$M$113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E4-467E-8B2D-01A080D2E0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E4-467E-8B2D-01A080D2E082}"/>
              </c:ext>
            </c:extLst>
          </c:dPt>
          <c:cat>
            <c:strRef>
              <c:f>Pivottables!$L$114:$L$116</c:f>
              <c:strCache>
                <c:ptCount val="2"/>
                <c:pt idx="0">
                  <c:v>Paid</c:v>
                </c:pt>
                <c:pt idx="1">
                  <c:v>Refunded</c:v>
                </c:pt>
              </c:strCache>
            </c:strRef>
          </c:cat>
          <c:val>
            <c:numRef>
              <c:f>Pivottables!$M$114:$M$116</c:f>
              <c:numCache>
                <c:formatCode>0%</c:formatCode>
                <c:ptCount val="2"/>
                <c:pt idx="0">
                  <c:v>0.84816753926701571</c:v>
                </c:pt>
                <c:pt idx="1">
                  <c:v>0.15183246073298429</c:v>
                </c:pt>
              </c:numCache>
            </c:numRef>
          </c:val>
          <c:extLst>
            <c:ext xmlns:c16="http://schemas.microsoft.com/office/drawing/2014/chart" uri="{C3380CC4-5D6E-409C-BE32-E72D297353CC}">
              <c16:uniqueId val="{00000000-6958-4997-A989-F657FCE08D2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6.svg"/><Relationship Id="rId3" Type="http://schemas.openxmlformats.org/officeDocument/2006/relationships/image" Target="../media/image2.svg"/><Relationship Id="rId7" Type="http://schemas.openxmlformats.org/officeDocument/2006/relationships/image" Target="../media/image4.svg"/><Relationship Id="rId12"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hyperlink" Target="#'Income Source'!A1"/><Relationship Id="rId10" Type="http://schemas.openxmlformats.org/officeDocument/2006/relationships/chart" Target="../charts/chart4.xml"/><Relationship Id="rId4" Type="http://schemas.openxmlformats.org/officeDocument/2006/relationships/hyperlink" Target="https://www.linkedin.com/in/manthan-patel-2311a4329/" TargetMode="External"/><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image" Target="../media/image4.svg"/><Relationship Id="rId2" Type="http://schemas.openxmlformats.org/officeDocument/2006/relationships/image" Target="../media/image1.png"/><Relationship Id="rId1" Type="http://schemas.openxmlformats.org/officeDocument/2006/relationships/chart" Target="../charts/chart6.xml"/><Relationship Id="rId6" Type="http://schemas.openxmlformats.org/officeDocument/2006/relationships/image" Target="../media/image3.png"/><Relationship Id="rId11" Type="http://schemas.openxmlformats.org/officeDocument/2006/relationships/chart" Target="../charts/chart10.xml"/><Relationship Id="rId5" Type="http://schemas.openxmlformats.org/officeDocument/2006/relationships/hyperlink" Target="#'Income Source'!A1"/><Relationship Id="rId10" Type="http://schemas.openxmlformats.org/officeDocument/2006/relationships/chart" Target="../charts/chart9.xml"/><Relationship Id="rId4" Type="http://schemas.openxmlformats.org/officeDocument/2006/relationships/hyperlink" Target="https://www.linkedin.com/in/manthan-patel-2311a4329/" TargetMode="Externa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hyperlink" Target="https://www.linkedin.com/in/manthan-patel-2311a4329/" TargetMode="Externa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13.xml"/><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hyperlink" Target="#'Income Source'!A1"/><Relationship Id="rId9" Type="http://schemas.openxmlformats.org/officeDocument/2006/relationships/image" Target="../media/image7.png"/></Relationships>
</file>

<file path=xl/drawings/_rels/drawing6.xml.rels><?xml version="1.0" encoding="UTF-8" standalone="yes"?>
<Relationships xmlns="http://schemas.openxmlformats.org/package/2006/relationships"><Relationship Id="rId13" Type="http://schemas.openxmlformats.org/officeDocument/2006/relationships/image" Target="../media/image14.svg"/><Relationship Id="rId18" Type="http://schemas.openxmlformats.org/officeDocument/2006/relationships/image" Target="../media/image19.png"/><Relationship Id="rId26" Type="http://schemas.openxmlformats.org/officeDocument/2006/relationships/image" Target="../media/image27.png"/><Relationship Id="rId21" Type="http://schemas.openxmlformats.org/officeDocument/2006/relationships/image" Target="../media/image22.svg"/><Relationship Id="rId34" Type="http://schemas.openxmlformats.org/officeDocument/2006/relationships/image" Target="../media/image35.png"/><Relationship Id="rId7" Type="http://schemas.openxmlformats.org/officeDocument/2006/relationships/image" Target="../media/image3.png"/><Relationship Id="rId12" Type="http://schemas.openxmlformats.org/officeDocument/2006/relationships/image" Target="../media/image13.png"/><Relationship Id="rId17" Type="http://schemas.openxmlformats.org/officeDocument/2006/relationships/image" Target="../media/image18.svg"/><Relationship Id="rId25" Type="http://schemas.openxmlformats.org/officeDocument/2006/relationships/image" Target="../media/image26.svg"/><Relationship Id="rId33" Type="http://schemas.openxmlformats.org/officeDocument/2006/relationships/image" Target="../media/image34.svg"/><Relationship Id="rId2" Type="http://schemas.openxmlformats.org/officeDocument/2006/relationships/image" Target="../media/image10.sv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svg"/><Relationship Id="rId1" Type="http://schemas.openxmlformats.org/officeDocument/2006/relationships/image" Target="../media/image9.png"/><Relationship Id="rId6" Type="http://schemas.openxmlformats.org/officeDocument/2006/relationships/hyperlink" Target="#'Income Source'!A1"/><Relationship Id="rId11" Type="http://schemas.openxmlformats.org/officeDocument/2006/relationships/image" Target="../media/image12.svg"/><Relationship Id="rId24" Type="http://schemas.openxmlformats.org/officeDocument/2006/relationships/image" Target="../media/image25.png"/><Relationship Id="rId32" Type="http://schemas.openxmlformats.org/officeDocument/2006/relationships/image" Target="../media/image33.png"/><Relationship Id="rId37" Type="http://schemas.openxmlformats.org/officeDocument/2006/relationships/chart" Target="../charts/chart16.xml"/><Relationship Id="rId5" Type="http://schemas.openxmlformats.org/officeDocument/2006/relationships/hyperlink" Target="https://www.linkedin.com/in/manthan-patel-2311a4329/" TargetMode="External"/><Relationship Id="rId15" Type="http://schemas.openxmlformats.org/officeDocument/2006/relationships/image" Target="../media/image16.svg"/><Relationship Id="rId23" Type="http://schemas.openxmlformats.org/officeDocument/2006/relationships/image" Target="../media/image24.svg"/><Relationship Id="rId28" Type="http://schemas.openxmlformats.org/officeDocument/2006/relationships/image" Target="../media/image29.png"/><Relationship Id="rId36" Type="http://schemas.openxmlformats.org/officeDocument/2006/relationships/chart" Target="../charts/chart15.xml"/><Relationship Id="rId10" Type="http://schemas.openxmlformats.org/officeDocument/2006/relationships/image" Target="../media/image11.png"/><Relationship Id="rId19" Type="http://schemas.openxmlformats.org/officeDocument/2006/relationships/image" Target="../media/image20.svg"/><Relationship Id="rId31" Type="http://schemas.openxmlformats.org/officeDocument/2006/relationships/image" Target="../media/image32.svg"/><Relationship Id="rId4" Type="http://schemas.openxmlformats.org/officeDocument/2006/relationships/image" Target="../media/image2.svg"/><Relationship Id="rId9" Type="http://schemas.openxmlformats.org/officeDocument/2006/relationships/chart" Target="../charts/chart14.xml"/><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svg"/><Relationship Id="rId30" Type="http://schemas.openxmlformats.org/officeDocument/2006/relationships/image" Target="../media/image31.png"/><Relationship Id="rId35" Type="http://schemas.openxmlformats.org/officeDocument/2006/relationships/image" Target="../media/image36.svg"/><Relationship Id="rId8" Type="http://schemas.openxmlformats.org/officeDocument/2006/relationships/image" Target="../media/image4.sv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image" Target="../media/image38.svg"/><Relationship Id="rId13" Type="http://schemas.openxmlformats.org/officeDocument/2006/relationships/image" Target="../media/image43.png"/><Relationship Id="rId3" Type="http://schemas.openxmlformats.org/officeDocument/2006/relationships/hyperlink" Target="https://www.linkedin.com/in/manthan-patel-2311a4329/" TargetMode="External"/><Relationship Id="rId7" Type="http://schemas.openxmlformats.org/officeDocument/2006/relationships/image" Target="../media/image37.png"/><Relationship Id="rId12" Type="http://schemas.openxmlformats.org/officeDocument/2006/relationships/image" Target="../media/image4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41.png"/><Relationship Id="rId5" Type="http://schemas.openxmlformats.org/officeDocument/2006/relationships/image" Target="../media/image3.png"/><Relationship Id="rId10" Type="http://schemas.openxmlformats.org/officeDocument/2006/relationships/image" Target="../media/image40.svg"/><Relationship Id="rId4" Type="http://schemas.openxmlformats.org/officeDocument/2006/relationships/hyperlink" Target="#'Income Source'!A1"/><Relationship Id="rId9" Type="http://schemas.openxmlformats.org/officeDocument/2006/relationships/image" Target="../media/image39.png"/><Relationship Id="rId14" Type="http://schemas.openxmlformats.org/officeDocument/2006/relationships/image" Target="../media/image44.svg"/></Relationships>
</file>

<file path=xl/drawings/_rels/drawing8.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9</xdr:col>
      <xdr:colOff>318654</xdr:colOff>
      <xdr:row>13</xdr:row>
      <xdr:rowOff>166253</xdr:rowOff>
    </xdr:from>
    <xdr:to>
      <xdr:col>17</xdr:col>
      <xdr:colOff>13635</xdr:colOff>
      <xdr:row>38</xdr:row>
      <xdr:rowOff>13854</xdr:rowOff>
    </xdr:to>
    <xdr:sp macro="" textlink="">
      <xdr:nvSpPr>
        <xdr:cNvPr id="105" name="Oval 104">
          <a:extLst>
            <a:ext uri="{FF2B5EF4-FFF2-40B4-BE49-F238E27FC236}">
              <a16:creationId xmlns:a16="http://schemas.microsoft.com/office/drawing/2014/main" id="{05063E0A-26ED-01C8-6272-1D01D452FAC1}"/>
            </a:ext>
          </a:extLst>
        </xdr:cNvPr>
        <xdr:cNvSpPr/>
      </xdr:nvSpPr>
      <xdr:spPr>
        <a:xfrm>
          <a:off x="5805054" y="2507671"/>
          <a:ext cx="4571781" cy="4350328"/>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7</xdr:col>
      <xdr:colOff>69271</xdr:colOff>
      <xdr:row>5</xdr:row>
      <xdr:rowOff>152410</xdr:rowOff>
    </xdr:from>
    <xdr:to>
      <xdr:col>19</xdr:col>
      <xdr:colOff>263671</xdr:colOff>
      <xdr:row>47</xdr:row>
      <xdr:rowOff>96993</xdr:rowOff>
    </xdr:to>
    <xdr:sp macro="" textlink="">
      <xdr:nvSpPr>
        <xdr:cNvPr id="104" name="Oval 103">
          <a:extLst>
            <a:ext uri="{FF2B5EF4-FFF2-40B4-BE49-F238E27FC236}">
              <a16:creationId xmlns:a16="http://schemas.microsoft.com/office/drawing/2014/main" id="{DB761E70-B250-4009-AA51-BA14BEF34E92}"/>
            </a:ext>
          </a:extLst>
        </xdr:cNvPr>
        <xdr:cNvSpPr/>
      </xdr:nvSpPr>
      <xdr:spPr>
        <a:xfrm>
          <a:off x="4336471" y="1052955"/>
          <a:ext cx="7509600" cy="7509165"/>
        </a:xfrm>
        <a:prstGeom prst="ellipse">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13</xdr:col>
      <xdr:colOff>578861</xdr:colOff>
      <xdr:row>47</xdr:row>
      <xdr:rowOff>21</xdr:rowOff>
    </xdr:from>
    <xdr:to>
      <xdr:col>14</xdr:col>
      <xdr:colOff>414008</xdr:colOff>
      <xdr:row>52</xdr:row>
      <xdr:rowOff>92088</xdr:rowOff>
    </xdr:to>
    <xdr:grpSp>
      <xdr:nvGrpSpPr>
        <xdr:cNvPr id="172" name="Group 171">
          <a:extLst>
            <a:ext uri="{FF2B5EF4-FFF2-40B4-BE49-F238E27FC236}">
              <a16:creationId xmlns:a16="http://schemas.microsoft.com/office/drawing/2014/main" id="{00000000-0008-0000-0100-0000AC000000}"/>
            </a:ext>
          </a:extLst>
        </xdr:cNvPr>
        <xdr:cNvGrpSpPr>
          <a:grpSpLocks noChangeAspect="1"/>
        </xdr:cNvGrpSpPr>
      </xdr:nvGrpSpPr>
      <xdr:grpSpPr>
        <a:xfrm rot="5240046">
          <a:off x="8229728" y="8739081"/>
          <a:ext cx="992613" cy="444747"/>
          <a:chOff x="-107247" y="467725"/>
          <a:chExt cx="1019720" cy="441817"/>
        </a:xfrm>
      </xdr:grpSpPr>
      <xdr:sp macro="" textlink="">
        <xdr:nvSpPr>
          <xdr:cNvPr id="173" name="Oval 172">
            <a:extLst>
              <a:ext uri="{FF2B5EF4-FFF2-40B4-BE49-F238E27FC236}">
                <a16:creationId xmlns:a16="http://schemas.microsoft.com/office/drawing/2014/main" id="{00000000-0008-0000-0100-0000AD000000}"/>
              </a:ext>
            </a:extLst>
          </xdr:cNvPr>
          <xdr:cNvSpPr/>
        </xdr:nvSpPr>
        <xdr:spPr>
          <a:xfrm>
            <a:off x="476294" y="467725"/>
            <a:ext cx="436179" cy="441817"/>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74" name="Straight Connector 173">
            <a:extLst>
              <a:ext uri="{FF2B5EF4-FFF2-40B4-BE49-F238E27FC236}">
                <a16:creationId xmlns:a16="http://schemas.microsoft.com/office/drawing/2014/main" id="{00000000-0008-0000-0100-0000AE000000}"/>
              </a:ext>
            </a:extLst>
          </xdr:cNvPr>
          <xdr:cNvCxnSpPr>
            <a:stCxn id="173" idx="2"/>
          </xdr:cNvCxnSpPr>
        </xdr:nvCxnSpPr>
        <xdr:spPr>
          <a:xfrm rot="16359954" flipH="1" flipV="1">
            <a:off x="176468" y="391429"/>
            <a:ext cx="16051" cy="583482"/>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14</xdr:col>
      <xdr:colOff>382392</xdr:colOff>
      <xdr:row>46</xdr:row>
      <xdr:rowOff>139898</xdr:rowOff>
    </xdr:from>
    <xdr:to>
      <xdr:col>16</xdr:col>
      <xdr:colOff>331108</xdr:colOff>
      <xdr:row>49</xdr:row>
      <xdr:rowOff>37489</xdr:rowOff>
    </xdr:to>
    <xdr:grpSp>
      <xdr:nvGrpSpPr>
        <xdr:cNvPr id="180" name="Group 179">
          <a:extLst>
            <a:ext uri="{FF2B5EF4-FFF2-40B4-BE49-F238E27FC236}">
              <a16:creationId xmlns:a16="http://schemas.microsoft.com/office/drawing/2014/main" id="{00000000-0008-0000-0100-0000B4000000}"/>
            </a:ext>
          </a:extLst>
        </xdr:cNvPr>
        <xdr:cNvGrpSpPr>
          <a:grpSpLocks noChangeAspect="1"/>
        </xdr:cNvGrpSpPr>
      </xdr:nvGrpSpPr>
      <xdr:grpSpPr>
        <a:xfrm rot="1933130">
          <a:off x="8916792" y="8424916"/>
          <a:ext cx="1167916" cy="437918"/>
          <a:chOff x="-255443" y="458352"/>
          <a:chExt cx="1167916" cy="451190"/>
        </a:xfrm>
      </xdr:grpSpPr>
      <xdr:sp macro="" textlink="">
        <xdr:nvSpPr>
          <xdr:cNvPr id="181" name="Oval 180">
            <a:extLst>
              <a:ext uri="{FF2B5EF4-FFF2-40B4-BE49-F238E27FC236}">
                <a16:creationId xmlns:a16="http://schemas.microsoft.com/office/drawing/2014/main" id="{00000000-0008-0000-0100-0000B5000000}"/>
              </a:ext>
            </a:extLst>
          </xdr:cNvPr>
          <xdr:cNvSpPr/>
        </xdr:nvSpPr>
        <xdr:spPr>
          <a:xfrm>
            <a:off x="476294" y="467725"/>
            <a:ext cx="436179" cy="441817"/>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82" name="Straight Connector 181">
            <a:extLst>
              <a:ext uri="{FF2B5EF4-FFF2-40B4-BE49-F238E27FC236}">
                <a16:creationId xmlns:a16="http://schemas.microsoft.com/office/drawing/2014/main" id="{00000000-0008-0000-0100-0000B6000000}"/>
              </a:ext>
            </a:extLst>
          </xdr:cNvPr>
          <xdr:cNvCxnSpPr>
            <a:stCxn id="181" idx="2"/>
          </xdr:cNvCxnSpPr>
        </xdr:nvCxnSpPr>
        <xdr:spPr>
          <a:xfrm rot="19666870" flipH="1" flipV="1">
            <a:off x="-255443" y="458352"/>
            <a:ext cx="664789" cy="440226"/>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12</xdr:col>
      <xdr:colOff>69667</xdr:colOff>
      <xdr:row>47</xdr:row>
      <xdr:rowOff>10497</xdr:rowOff>
    </xdr:from>
    <xdr:to>
      <xdr:col>13</xdr:col>
      <xdr:colOff>588268</xdr:colOff>
      <xdr:row>49</xdr:row>
      <xdr:rowOff>114296</xdr:rowOff>
    </xdr:to>
    <xdr:grpSp>
      <xdr:nvGrpSpPr>
        <xdr:cNvPr id="183" name="Group 182">
          <a:extLst>
            <a:ext uri="{FF2B5EF4-FFF2-40B4-BE49-F238E27FC236}">
              <a16:creationId xmlns:a16="http://schemas.microsoft.com/office/drawing/2014/main" id="{00000000-0008-0000-0100-0000B7000000}"/>
            </a:ext>
          </a:extLst>
        </xdr:cNvPr>
        <xdr:cNvGrpSpPr>
          <a:grpSpLocks noChangeAspect="1"/>
        </xdr:cNvGrpSpPr>
      </xdr:nvGrpSpPr>
      <xdr:grpSpPr>
        <a:xfrm rot="8394630">
          <a:off x="7384867" y="8475624"/>
          <a:ext cx="1128201" cy="464017"/>
          <a:chOff x="-215728" y="437810"/>
          <a:chExt cx="1128201" cy="471732"/>
        </a:xfrm>
      </xdr:grpSpPr>
      <xdr:sp macro="" textlink="">
        <xdr:nvSpPr>
          <xdr:cNvPr id="184" name="Oval 183">
            <a:extLst>
              <a:ext uri="{FF2B5EF4-FFF2-40B4-BE49-F238E27FC236}">
                <a16:creationId xmlns:a16="http://schemas.microsoft.com/office/drawing/2014/main" id="{00000000-0008-0000-0100-0000B8000000}"/>
              </a:ext>
            </a:extLst>
          </xdr:cNvPr>
          <xdr:cNvSpPr/>
        </xdr:nvSpPr>
        <xdr:spPr>
          <a:xfrm>
            <a:off x="476294" y="467725"/>
            <a:ext cx="436179" cy="441817"/>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85" name="Straight Connector 184">
            <a:extLst>
              <a:ext uri="{FF2B5EF4-FFF2-40B4-BE49-F238E27FC236}">
                <a16:creationId xmlns:a16="http://schemas.microsoft.com/office/drawing/2014/main" id="{00000000-0008-0000-0100-0000B9000000}"/>
              </a:ext>
            </a:extLst>
          </xdr:cNvPr>
          <xdr:cNvCxnSpPr>
            <a:stCxn id="184" idx="2"/>
          </xdr:cNvCxnSpPr>
        </xdr:nvCxnSpPr>
        <xdr:spPr>
          <a:xfrm rot="13205370" flipV="1">
            <a:off x="-215728" y="437810"/>
            <a:ext cx="626733" cy="428589"/>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20</xdr:col>
      <xdr:colOff>92526</xdr:colOff>
      <xdr:row>32</xdr:row>
      <xdr:rowOff>171152</xdr:rowOff>
    </xdr:from>
    <xdr:to>
      <xdr:col>20</xdr:col>
      <xdr:colOff>530290</xdr:colOff>
      <xdr:row>38</xdr:row>
      <xdr:rowOff>134631</xdr:rowOff>
    </xdr:to>
    <xdr:grpSp>
      <xdr:nvGrpSpPr>
        <xdr:cNvPr id="158" name="Group 157">
          <a:extLst>
            <a:ext uri="{FF2B5EF4-FFF2-40B4-BE49-F238E27FC236}">
              <a16:creationId xmlns:a16="http://schemas.microsoft.com/office/drawing/2014/main" id="{00000000-0008-0000-0100-00009E000000}"/>
            </a:ext>
          </a:extLst>
        </xdr:cNvPr>
        <xdr:cNvGrpSpPr>
          <a:grpSpLocks noChangeAspect="1"/>
        </xdr:cNvGrpSpPr>
      </xdr:nvGrpSpPr>
      <xdr:grpSpPr>
        <a:xfrm rot="10332659">
          <a:off x="12284526" y="5934643"/>
          <a:ext cx="437764" cy="1044133"/>
          <a:chOff x="15055267" y="2058683"/>
          <a:chExt cx="437764" cy="1063299"/>
        </a:xfrm>
      </xdr:grpSpPr>
      <xdr:sp macro="" textlink="">
        <xdr:nvSpPr>
          <xdr:cNvPr id="159" name="Oval 158">
            <a:extLst>
              <a:ext uri="{FF2B5EF4-FFF2-40B4-BE49-F238E27FC236}">
                <a16:creationId xmlns:a16="http://schemas.microsoft.com/office/drawing/2014/main" id="{00000000-0008-0000-0100-00009F000000}"/>
              </a:ext>
            </a:extLst>
          </xdr:cNvPr>
          <xdr:cNvSpPr/>
        </xdr:nvSpPr>
        <xdr:spPr>
          <a:xfrm>
            <a:off x="15055267" y="2058683"/>
            <a:ext cx="436179" cy="435600"/>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60" name="Straight Connector 159">
            <a:extLst>
              <a:ext uri="{FF2B5EF4-FFF2-40B4-BE49-F238E27FC236}">
                <a16:creationId xmlns:a16="http://schemas.microsoft.com/office/drawing/2014/main" id="{00000000-0008-0000-0100-0000A0000000}"/>
              </a:ext>
            </a:extLst>
          </xdr:cNvPr>
          <xdr:cNvCxnSpPr>
            <a:stCxn id="159" idx="4"/>
          </xdr:cNvCxnSpPr>
        </xdr:nvCxnSpPr>
        <xdr:spPr>
          <a:xfrm rot="1806425">
            <a:off x="15103141" y="2552880"/>
            <a:ext cx="389890" cy="569102"/>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20</xdr:col>
      <xdr:colOff>511511</xdr:colOff>
      <xdr:row>31</xdr:row>
      <xdr:rowOff>81975</xdr:rowOff>
    </xdr:from>
    <xdr:to>
      <xdr:col>22</xdr:col>
      <xdr:colOff>364403</xdr:colOff>
      <xdr:row>33</xdr:row>
      <xdr:rowOff>148678</xdr:rowOff>
    </xdr:to>
    <xdr:grpSp>
      <xdr:nvGrpSpPr>
        <xdr:cNvPr id="155" name="Group 154">
          <a:extLst>
            <a:ext uri="{FF2B5EF4-FFF2-40B4-BE49-F238E27FC236}">
              <a16:creationId xmlns:a16="http://schemas.microsoft.com/office/drawing/2014/main" id="{00000000-0008-0000-0100-00009B000000}"/>
            </a:ext>
          </a:extLst>
        </xdr:cNvPr>
        <xdr:cNvGrpSpPr>
          <a:grpSpLocks noChangeAspect="1"/>
        </xdr:cNvGrpSpPr>
      </xdr:nvGrpSpPr>
      <xdr:grpSpPr>
        <a:xfrm rot="7137228">
          <a:off x="13026096" y="5342772"/>
          <a:ext cx="426921" cy="1072092"/>
          <a:chOff x="15055267" y="2058683"/>
          <a:chExt cx="437764" cy="1063299"/>
        </a:xfrm>
      </xdr:grpSpPr>
      <xdr:sp macro="" textlink="">
        <xdr:nvSpPr>
          <xdr:cNvPr id="156" name="Oval 155">
            <a:extLst>
              <a:ext uri="{FF2B5EF4-FFF2-40B4-BE49-F238E27FC236}">
                <a16:creationId xmlns:a16="http://schemas.microsoft.com/office/drawing/2014/main" id="{00000000-0008-0000-0100-00009C000000}"/>
              </a:ext>
            </a:extLst>
          </xdr:cNvPr>
          <xdr:cNvSpPr/>
        </xdr:nvSpPr>
        <xdr:spPr>
          <a:xfrm>
            <a:off x="15055267" y="2058683"/>
            <a:ext cx="436179" cy="435600"/>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57" name="Straight Connector 156">
            <a:extLst>
              <a:ext uri="{FF2B5EF4-FFF2-40B4-BE49-F238E27FC236}">
                <a16:creationId xmlns:a16="http://schemas.microsoft.com/office/drawing/2014/main" id="{00000000-0008-0000-0100-00009D000000}"/>
              </a:ext>
            </a:extLst>
          </xdr:cNvPr>
          <xdr:cNvCxnSpPr>
            <a:stCxn id="156" idx="4"/>
          </xdr:cNvCxnSpPr>
        </xdr:nvCxnSpPr>
        <xdr:spPr>
          <a:xfrm rot="1806425">
            <a:off x="15103141" y="2552880"/>
            <a:ext cx="389890" cy="569102"/>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11</xdr:col>
      <xdr:colOff>380999</xdr:colOff>
      <xdr:row>20</xdr:row>
      <xdr:rowOff>16328</xdr:rowOff>
    </xdr:from>
    <xdr:to>
      <xdr:col>14</xdr:col>
      <xdr:colOff>529882</xdr:colOff>
      <xdr:row>30</xdr:row>
      <xdr:rowOff>166467</xdr:rowOff>
    </xdr:to>
    <xdr:sp macro="" textlink="">
      <xdr:nvSpPr>
        <xdr:cNvPr id="85" name="Oval 84">
          <a:extLst>
            <a:ext uri="{FF2B5EF4-FFF2-40B4-BE49-F238E27FC236}">
              <a16:creationId xmlns:a16="http://schemas.microsoft.com/office/drawing/2014/main" id="{00000000-0008-0000-0100-000055000000}"/>
            </a:ext>
          </a:extLst>
        </xdr:cNvPr>
        <xdr:cNvSpPr>
          <a:spLocks noChangeAspect="1"/>
        </xdr:cNvSpPr>
      </xdr:nvSpPr>
      <xdr:spPr>
        <a:xfrm>
          <a:off x="7086599" y="3673928"/>
          <a:ext cx="1977683" cy="1978939"/>
        </a:xfrm>
        <a:prstGeom prst="ellipse">
          <a:avLst/>
        </a:prstGeom>
        <a:gradFill>
          <a:gsLst>
            <a:gs pos="24000">
              <a:srgbClr val="DC25FA">
                <a:lumMod val="90000"/>
                <a:lumOff val="10000"/>
                <a:alpha val="20000"/>
              </a:srgbClr>
            </a:gs>
            <a:gs pos="100000">
              <a:schemeClr val="bg2"/>
            </a:gs>
            <a:gs pos="100000">
              <a:schemeClr val="accent1">
                <a:lumMod val="45000"/>
                <a:lumOff val="55000"/>
              </a:schemeClr>
            </a:gs>
            <a:gs pos="68000">
              <a:srgbClr val="9947F7">
                <a:alpha val="20000"/>
              </a:srgbClr>
            </a:gs>
            <a:gs pos="100000">
              <a:schemeClr val="accent1">
                <a:lumMod val="30000"/>
                <a:lumOff val="70000"/>
              </a:schemeClr>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kern="1200"/>
        </a:p>
      </xdr:txBody>
    </xdr:sp>
    <xdr:clientData fLocksWithSheet="0"/>
  </xdr:twoCellAnchor>
  <xdr:twoCellAnchor editAs="absolute">
    <xdr:from>
      <xdr:col>10</xdr:col>
      <xdr:colOff>214992</xdr:colOff>
      <xdr:row>17</xdr:row>
      <xdr:rowOff>90055</xdr:rowOff>
    </xdr:from>
    <xdr:to>
      <xdr:col>16</xdr:col>
      <xdr:colOff>81395</xdr:colOff>
      <xdr:row>34</xdr:row>
      <xdr:rowOff>27216</xdr:rowOff>
    </xdr:to>
    <xdr:graphicFrame macro="">
      <xdr:nvGraphicFramePr>
        <xdr:cNvPr id="84" name="Chart 83">
          <a:extLst>
            <a:ext uri="{FF2B5EF4-FFF2-40B4-BE49-F238E27FC236}">
              <a16:creationId xmlns:a16="http://schemas.microsoft.com/office/drawing/2014/main" id="{00000000-0008-0000-0100-00005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absolute">
    <xdr:from>
      <xdr:col>0</xdr:col>
      <xdr:colOff>0</xdr:colOff>
      <xdr:row>0</xdr:row>
      <xdr:rowOff>0</xdr:rowOff>
    </xdr:from>
    <xdr:to>
      <xdr:col>34</xdr:col>
      <xdr:colOff>261256</xdr:colOff>
      <xdr:row>1</xdr:row>
      <xdr:rowOff>178676</xdr:rowOff>
    </xdr:to>
    <xdr:grpSp>
      <xdr:nvGrpSpPr>
        <xdr:cNvPr id="26" name="Group 25">
          <a:extLst>
            <a:ext uri="{FF2B5EF4-FFF2-40B4-BE49-F238E27FC236}">
              <a16:creationId xmlns:a16="http://schemas.microsoft.com/office/drawing/2014/main" id="{00000000-0008-0000-0100-00001A000000}"/>
            </a:ext>
          </a:extLst>
        </xdr:cNvPr>
        <xdr:cNvGrpSpPr>
          <a:grpSpLocks noChangeAspect="1"/>
        </xdr:cNvGrpSpPr>
      </xdr:nvGrpSpPr>
      <xdr:grpSpPr>
        <a:xfrm>
          <a:off x="0" y="0"/>
          <a:ext cx="20987656" cy="358785"/>
          <a:chOff x="0" y="0"/>
          <a:chExt cx="19289824" cy="405962"/>
        </a:xfrm>
      </xdr:grpSpPr>
      <xdr:grpSp>
        <xdr:nvGrpSpPr>
          <xdr:cNvPr id="25" name="Group 24">
            <a:extLst>
              <a:ext uri="{FF2B5EF4-FFF2-40B4-BE49-F238E27FC236}">
                <a16:creationId xmlns:a16="http://schemas.microsoft.com/office/drawing/2014/main" id="{00000000-0008-0000-0100-000019000000}"/>
              </a:ext>
            </a:extLst>
          </xdr:cNvPr>
          <xdr:cNvGrpSpPr/>
        </xdr:nvGrpSpPr>
        <xdr:grpSpPr>
          <a:xfrm>
            <a:off x="0" y="0"/>
            <a:ext cx="19289824" cy="405962"/>
            <a:chOff x="74342" y="0"/>
            <a:chExt cx="19289824" cy="403860"/>
          </a:xfrm>
        </xdr:grpSpPr>
        <xdr:sp macro="" textlink="">
          <xdr:nvSpPr>
            <xdr:cNvPr id="2" name="Rectangle 1">
              <a:extLst>
                <a:ext uri="{FF2B5EF4-FFF2-40B4-BE49-F238E27FC236}">
                  <a16:creationId xmlns:a16="http://schemas.microsoft.com/office/drawing/2014/main" id="{00000000-0008-0000-0100-000002000000}"/>
                </a:ext>
              </a:extLst>
            </xdr:cNvPr>
            <xdr:cNvSpPr/>
          </xdr:nvSpPr>
          <xdr:spPr>
            <a:xfrm>
              <a:off x="74342" y="0"/>
              <a:ext cx="19289824" cy="403860"/>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pic>
          <xdr:nvPicPr>
            <xdr:cNvPr id="4" name="Graphic 3" descr="Target with solid fill">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4780" y="76200"/>
              <a:ext cx="251460" cy="251460"/>
            </a:xfrm>
            <a:prstGeom prst="rect">
              <a:avLst/>
            </a:prstGeom>
          </xdr:spPr>
        </xdr:pic>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358140" y="762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kern="1200">
                  <a:solidFill>
                    <a:schemeClr val="bg1"/>
                  </a:solidFill>
                  <a:latin typeface="Avenir"/>
                </a:rPr>
                <a:t>Manthan</a:t>
              </a:r>
              <a:r>
                <a:rPr lang="en-IN" sz="1100" b="0" kern="1200" baseline="0">
                  <a:solidFill>
                    <a:schemeClr val="bg1"/>
                  </a:solidFill>
                  <a:latin typeface="Avenir"/>
                </a:rPr>
                <a:t> Patel</a:t>
              </a:r>
              <a:endParaRPr lang="en-IN" sz="1100" b="0" kern="1200">
                <a:solidFill>
                  <a:schemeClr val="bg1"/>
                </a:solidFill>
                <a:latin typeface="Avenir"/>
              </a:endParaRPr>
            </a:p>
          </xdr:txBody>
        </xdr:sp>
        <xdr:sp macro="" textlink="">
          <xdr:nvSpPr>
            <xdr:cNvPr id="9" name="TextBox 8">
              <a:hlinkClick xmlns:r="http://schemas.openxmlformats.org/officeDocument/2006/relationships" r:id="rId4" tooltip="https://www.linkedin.com/in/manthan-patel-2311a4329/"/>
              <a:extLst>
                <a:ext uri="{FF2B5EF4-FFF2-40B4-BE49-F238E27FC236}">
                  <a16:creationId xmlns:a16="http://schemas.microsoft.com/office/drawing/2014/main" id="{00000000-0008-0000-0100-000009000000}"/>
                </a:ext>
              </a:extLst>
            </xdr:cNvPr>
            <xdr:cNvSpPr txBox="1"/>
          </xdr:nvSpPr>
          <xdr:spPr>
            <a:xfrm>
              <a:off x="3863340" y="0"/>
              <a:ext cx="708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kern="1200">
                  <a:solidFill>
                    <a:schemeClr val="bg1"/>
                  </a:solidFill>
                  <a:latin typeface="Avenir"/>
                </a:rPr>
                <a:t>Linkdin</a:t>
              </a:r>
              <a:r>
                <a:rPr lang="en-IN" sz="1100" b="1" kern="1200">
                  <a:solidFill>
                    <a:schemeClr val="bg1"/>
                  </a:solidFill>
                  <a:latin typeface="Avenir"/>
                </a:rPr>
                <a:t> </a:t>
              </a:r>
              <a:r>
                <a:rPr lang="en-IN" sz="1100" b="1" kern="1200" baseline="0">
                  <a:solidFill>
                    <a:schemeClr val="bg1"/>
                  </a:solidFill>
                  <a:latin typeface="Avenir"/>
                </a:rPr>
                <a:t> </a:t>
              </a:r>
              <a:endParaRPr lang="en-IN" sz="1100" b="1" kern="1200">
                <a:solidFill>
                  <a:schemeClr val="bg1"/>
                </a:solidFill>
                <a:latin typeface="Avenir"/>
              </a:endParaRPr>
            </a:p>
          </xdr:txBody>
        </xdr:sp>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102360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Sales</a:t>
              </a:r>
              <a:r>
                <a:rPr lang="en-IN" sz="1050" b="0" kern="1200" baseline="0">
                  <a:solidFill>
                    <a:schemeClr val="bg1"/>
                  </a:solidFill>
                </a:rPr>
                <a:t> Process</a:t>
              </a:r>
              <a:endParaRPr lang="en-IN" sz="1050" b="0" kern="1200">
                <a:solidFill>
                  <a:schemeClr val="bg1"/>
                </a:solidFill>
              </a:endParaRPr>
            </a:p>
          </xdr:txBody>
        </xdr:sp>
        <xdr:sp macro="" textlink="">
          <xdr:nvSpPr>
            <xdr:cNvPr id="11" name="TextBox 10">
              <a:hlinkClick xmlns:r="http://schemas.openxmlformats.org/officeDocument/2006/relationships" r:id="rId5" tooltip="Income Source"/>
              <a:extLst>
                <a:ext uri="{FF2B5EF4-FFF2-40B4-BE49-F238E27FC236}">
                  <a16:creationId xmlns:a16="http://schemas.microsoft.com/office/drawing/2014/main" id="{00000000-0008-0000-0100-00000B000000}"/>
                </a:ext>
              </a:extLst>
            </xdr:cNvPr>
            <xdr:cNvSpPr txBox="1"/>
          </xdr:nvSpPr>
          <xdr:spPr>
            <a:xfrm>
              <a:off x="888492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Income</a:t>
              </a:r>
              <a:r>
                <a:rPr lang="en-IN" sz="1050" b="1" kern="1200" baseline="0">
                  <a:solidFill>
                    <a:schemeClr val="bg1"/>
                  </a:solidFill>
                </a:rPr>
                <a:t> </a:t>
              </a:r>
              <a:r>
                <a:rPr lang="en-IN" sz="1050" b="0" kern="1200" baseline="0">
                  <a:solidFill>
                    <a:schemeClr val="bg1"/>
                  </a:solidFill>
                </a:rPr>
                <a:t>Source</a:t>
              </a:r>
              <a:endParaRPr lang="en-IN" sz="1050" b="0" kern="1200">
                <a:solidFill>
                  <a:schemeClr val="bg1"/>
                </a:solidFill>
              </a:endParaRPr>
            </a:p>
          </xdr:txBody>
        </xdr:sp>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0003497"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Geographically</a:t>
              </a:r>
            </a:p>
          </xdr:txBody>
        </xdr:sp>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206246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Projects</a:t>
              </a:r>
              <a:r>
                <a:rPr lang="en-IN" sz="1050" b="0" kern="1200" baseline="0">
                  <a:solidFill>
                    <a:schemeClr val="bg1"/>
                  </a:solidFill>
                </a:rPr>
                <a:t> Status</a:t>
              </a:r>
            </a:p>
          </xdr:txBody>
        </xdr:sp>
        <xdr:pic>
          <xdr:nvPicPr>
            <xdr:cNvPr id="19" name="Graphic 18" descr="Research with solid fill">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13558" y="93990"/>
              <a:ext cx="218785" cy="218669"/>
            </a:xfrm>
            <a:prstGeom prst="rect">
              <a:avLst/>
            </a:prstGeom>
          </xdr:spPr>
        </xdr:pic>
      </xdr:grpSp>
      <xdr:sp macro="" textlink="">
        <xdr:nvSpPr>
          <xdr:cNvPr id="24" name="Rectangle: Rounded Corners 23">
            <a:extLst>
              <a:ext uri="{FF2B5EF4-FFF2-40B4-BE49-F238E27FC236}">
                <a16:creationId xmlns:a16="http://schemas.microsoft.com/office/drawing/2014/main" id="{00000000-0008-0000-0100-000018000000}"/>
              </a:ext>
            </a:extLst>
          </xdr:cNvPr>
          <xdr:cNvSpPr/>
        </xdr:nvSpPr>
        <xdr:spPr>
          <a:xfrm>
            <a:off x="9014068" y="296980"/>
            <a:ext cx="274320" cy="45720"/>
          </a:xfrm>
          <a:prstGeom prst="roundRect">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fLocksWithSheet="0"/>
  </xdr:twoCellAnchor>
  <xdr:twoCellAnchor editAs="absolute">
    <xdr:from>
      <xdr:col>0</xdr:col>
      <xdr:colOff>279472</xdr:colOff>
      <xdr:row>8</xdr:row>
      <xdr:rowOff>37932</xdr:rowOff>
    </xdr:from>
    <xdr:to>
      <xdr:col>5</xdr:col>
      <xdr:colOff>228600</xdr:colOff>
      <xdr:row>14</xdr:row>
      <xdr:rowOff>123199</xdr:rowOff>
    </xdr:to>
    <xdr:sp macro="" textlink="">
      <xdr:nvSpPr>
        <xdr:cNvPr id="6" name="TextBox 5">
          <a:extLst>
            <a:ext uri="{FF2B5EF4-FFF2-40B4-BE49-F238E27FC236}">
              <a16:creationId xmlns:a16="http://schemas.microsoft.com/office/drawing/2014/main" id="{00000000-0008-0000-0100-000006000000}"/>
            </a:ext>
          </a:extLst>
        </xdr:cNvPr>
        <xdr:cNvSpPr txBox="1">
          <a:spLocks noChangeAspect="1"/>
        </xdr:cNvSpPr>
      </xdr:nvSpPr>
      <xdr:spPr>
        <a:xfrm>
          <a:off x="279472" y="1472285"/>
          <a:ext cx="2997128" cy="1161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kern="1200">
              <a:solidFill>
                <a:schemeClr val="bg1"/>
              </a:solidFill>
            </a:rPr>
            <a:t>Grand</a:t>
          </a:r>
          <a:r>
            <a:rPr lang="en-IN" sz="1200" b="0" kern="1200" baseline="0">
              <a:solidFill>
                <a:schemeClr val="bg1"/>
              </a:solidFill>
            </a:rPr>
            <a:t> total </a:t>
          </a:r>
          <a:r>
            <a:rPr lang="en-IN" sz="1200" b="0" kern="1200" baseline="0">
              <a:solidFill>
                <a:schemeClr val="bg1"/>
              </a:solidFill>
              <a:latin typeface="Avenir"/>
            </a:rPr>
            <a:t>of income, and their breakdowns</a:t>
          </a:r>
        </a:p>
        <a:p>
          <a:pPr algn="l"/>
          <a:r>
            <a:rPr lang="en-IN" sz="1200" b="0" kern="1200" baseline="0">
              <a:solidFill>
                <a:schemeClr val="bg1"/>
              </a:solidFill>
              <a:latin typeface="Avenir"/>
            </a:rPr>
            <a:t>showing the achievments percentage and highlight for most valuable source, Marketing strategies, and operating profit.</a:t>
          </a:r>
          <a:endParaRPr lang="en-IN" sz="1200" b="0" kern="1200">
            <a:solidFill>
              <a:schemeClr val="bg1"/>
            </a:solidFill>
          </a:endParaRPr>
        </a:p>
      </xdr:txBody>
    </xdr:sp>
    <xdr:clientData fLocksWithSheet="0"/>
  </xdr:twoCellAnchor>
  <xdr:twoCellAnchor editAs="absolute">
    <xdr:from>
      <xdr:col>0</xdr:col>
      <xdr:colOff>387173</xdr:colOff>
      <xdr:row>5</xdr:row>
      <xdr:rowOff>173015</xdr:rowOff>
    </xdr:from>
    <xdr:to>
      <xdr:col>3</xdr:col>
      <xdr:colOff>112853</xdr:colOff>
      <xdr:row>8</xdr:row>
      <xdr:rowOff>53450</xdr:rowOff>
    </xdr:to>
    <xdr:grpSp>
      <xdr:nvGrpSpPr>
        <xdr:cNvPr id="17" name="Group 16">
          <a:extLst>
            <a:ext uri="{FF2B5EF4-FFF2-40B4-BE49-F238E27FC236}">
              <a16:creationId xmlns:a16="http://schemas.microsoft.com/office/drawing/2014/main" id="{00000000-0008-0000-0100-000011000000}"/>
            </a:ext>
          </a:extLst>
        </xdr:cNvPr>
        <xdr:cNvGrpSpPr>
          <a:grpSpLocks noChangeAspect="1"/>
        </xdr:cNvGrpSpPr>
      </xdr:nvGrpSpPr>
      <xdr:grpSpPr>
        <a:xfrm>
          <a:off x="387173" y="1073560"/>
          <a:ext cx="1554480" cy="420763"/>
          <a:chOff x="402413" y="706415"/>
          <a:chExt cx="1554480" cy="429075"/>
        </a:xfrm>
      </xdr:grpSpPr>
      <xdr:sp macro="" textlink="">
        <xdr:nvSpPr>
          <xdr:cNvPr id="14" name="Flowchart: Terminator 13">
            <a:extLst>
              <a:ext uri="{FF2B5EF4-FFF2-40B4-BE49-F238E27FC236}">
                <a16:creationId xmlns:a16="http://schemas.microsoft.com/office/drawing/2014/main" id="{00000000-0008-0000-0100-00000E000000}"/>
              </a:ext>
            </a:extLst>
          </xdr:cNvPr>
          <xdr:cNvSpPr/>
        </xdr:nvSpPr>
        <xdr:spPr>
          <a:xfrm>
            <a:off x="402413" y="706415"/>
            <a:ext cx="1554480" cy="429075"/>
          </a:xfrm>
          <a:prstGeom prst="flowChartTerminator">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kern="1200"/>
          </a:p>
        </xdr:txBody>
      </xdr:sp>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532015" y="841289"/>
            <a:ext cx="1323386" cy="15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kern="1200">
                <a:solidFill>
                  <a:schemeClr val="bg1"/>
                </a:solidFill>
                <a:latin typeface="Avenir"/>
              </a:rPr>
              <a:t>Income</a:t>
            </a:r>
            <a:r>
              <a:rPr lang="en-IN" sz="1400" b="0" kern="1200" baseline="0">
                <a:solidFill>
                  <a:schemeClr val="bg1"/>
                </a:solidFill>
                <a:latin typeface="Avenir"/>
              </a:rPr>
              <a:t> Sources</a:t>
            </a:r>
            <a:endParaRPr lang="en-IN" sz="1400" b="0" kern="1200">
              <a:solidFill>
                <a:schemeClr val="bg1"/>
              </a:solidFill>
              <a:latin typeface="Avenir"/>
            </a:endParaRPr>
          </a:p>
        </xdr:txBody>
      </xdr:sp>
    </xdr:grpSp>
    <xdr:clientData fLocksWithSheet="0"/>
  </xdr:twoCellAnchor>
  <xdr:twoCellAnchor editAs="absolute">
    <xdr:from>
      <xdr:col>0</xdr:col>
      <xdr:colOff>149378</xdr:colOff>
      <xdr:row>15</xdr:row>
      <xdr:rowOff>62014</xdr:rowOff>
    </xdr:from>
    <xdr:to>
      <xdr:col>5</xdr:col>
      <xdr:colOff>380551</xdr:colOff>
      <xdr:row>17</xdr:row>
      <xdr:rowOff>62754</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00000-0008-0000-0100-00000500000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9378" y="2763650"/>
              <a:ext cx="3279173" cy="360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53789</xdr:colOff>
      <xdr:row>19</xdr:row>
      <xdr:rowOff>1619</xdr:rowOff>
    </xdr:from>
    <xdr:to>
      <xdr:col>5</xdr:col>
      <xdr:colOff>394447</xdr:colOff>
      <xdr:row>27</xdr:row>
      <xdr:rowOff>116542</xdr:rowOff>
    </xdr:to>
    <xdr:grpSp>
      <xdr:nvGrpSpPr>
        <xdr:cNvPr id="28" name="Group 27">
          <a:extLst>
            <a:ext uri="{FF2B5EF4-FFF2-40B4-BE49-F238E27FC236}">
              <a16:creationId xmlns:a16="http://schemas.microsoft.com/office/drawing/2014/main" id="{00000000-0008-0000-0100-00001C000000}"/>
            </a:ext>
          </a:extLst>
        </xdr:cNvPr>
        <xdr:cNvGrpSpPr>
          <a:grpSpLocks noChangeAspect="1"/>
        </xdr:cNvGrpSpPr>
      </xdr:nvGrpSpPr>
      <xdr:grpSpPr>
        <a:xfrm>
          <a:off x="53789" y="3423692"/>
          <a:ext cx="3388658" cy="1555795"/>
          <a:chOff x="0" y="3300630"/>
          <a:chExt cx="3388658" cy="1549276"/>
        </a:xfrm>
      </xdr:grpSpPr>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8965" y="3300630"/>
            <a:ext cx="3087757" cy="327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kern="1200">
                <a:solidFill>
                  <a:schemeClr val="bg1"/>
                </a:solidFill>
                <a:latin typeface="Avenir"/>
              </a:rPr>
              <a:t>Financial</a:t>
            </a:r>
            <a:r>
              <a:rPr lang="en-IN" sz="2800" b="0" kern="1200" baseline="0">
                <a:solidFill>
                  <a:schemeClr val="bg1"/>
                </a:solidFill>
                <a:latin typeface="Avenir"/>
              </a:rPr>
              <a:t> Statistics</a:t>
            </a:r>
            <a:endParaRPr lang="en-IN" sz="2800" b="0" kern="1200">
              <a:solidFill>
                <a:schemeClr val="bg1"/>
              </a:solidFill>
              <a:latin typeface="Avenir"/>
            </a:endParaRPr>
          </a:p>
        </xdr:txBody>
      </xdr:sp>
      <xdr:sp macro="" textlink="Pivottables!R7">
        <xdr:nvSpPr>
          <xdr:cNvPr id="21" name="TextBox 20">
            <a:extLst>
              <a:ext uri="{FF2B5EF4-FFF2-40B4-BE49-F238E27FC236}">
                <a16:creationId xmlns:a16="http://schemas.microsoft.com/office/drawing/2014/main" id="{00000000-0008-0000-0100-000015000000}"/>
              </a:ext>
            </a:extLst>
          </xdr:cNvPr>
          <xdr:cNvSpPr txBox="1"/>
        </xdr:nvSpPr>
        <xdr:spPr>
          <a:xfrm>
            <a:off x="0" y="3765175"/>
            <a:ext cx="3370729" cy="59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0E61327-5B64-4E1D-8DF8-F3A501E470E1}" type="TxLink">
              <a:rPr lang="en-US" sz="4800" b="0" i="0" u="none" strike="noStrike" kern="1200">
                <a:solidFill>
                  <a:schemeClr val="bg2"/>
                </a:solidFill>
                <a:latin typeface="Arial" panose="020B0604020202020204" pitchFamily="34" charset="0"/>
                <a:cs typeface="Arial" panose="020B0604020202020204" pitchFamily="34" charset="0"/>
              </a:rPr>
              <a:pPr algn="l"/>
              <a:t> 8,98,932 </a:t>
            </a:fld>
            <a:endParaRPr lang="en-IN" sz="9600" b="0" kern="1200">
              <a:solidFill>
                <a:schemeClr val="bg2"/>
              </a:solidFill>
              <a:latin typeface="Arial" panose="020B0604020202020204" pitchFamily="34" charset="0"/>
              <a:cs typeface="Arial" panose="020B0604020202020204" pitchFamily="34" charset="0"/>
            </a:endParaRPr>
          </a:p>
        </xdr:txBody>
      </xdr:sp>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61365" y="4356846"/>
            <a:ext cx="1272988" cy="49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0" kern="1200">
                <a:solidFill>
                  <a:schemeClr val="bg1"/>
                </a:solidFill>
                <a:latin typeface="Avenir"/>
              </a:rPr>
              <a:t>Income</a:t>
            </a:r>
            <a:r>
              <a:rPr lang="en-IN" sz="1400" b="0" kern="1200" baseline="0">
                <a:solidFill>
                  <a:schemeClr val="bg1"/>
                </a:solidFill>
                <a:latin typeface="Avenir"/>
              </a:rPr>
              <a:t> Target</a:t>
            </a:r>
            <a:endParaRPr lang="en-IN" sz="1400" b="0" kern="1200">
              <a:solidFill>
                <a:schemeClr val="bg1"/>
              </a:solidFill>
              <a:latin typeface="Avenir"/>
            </a:endParaRPr>
          </a:p>
        </xdr:txBody>
      </xdr:sp>
      <xdr:sp macro="" textlink="Pivottables!Q7">
        <xdr:nvSpPr>
          <xdr:cNvPr id="23" name="TextBox 22">
            <a:extLst>
              <a:ext uri="{FF2B5EF4-FFF2-40B4-BE49-F238E27FC236}">
                <a16:creationId xmlns:a16="http://schemas.microsoft.com/office/drawing/2014/main" id="{00000000-0008-0000-0100-000017000000}"/>
              </a:ext>
            </a:extLst>
          </xdr:cNvPr>
          <xdr:cNvSpPr txBox="1"/>
        </xdr:nvSpPr>
        <xdr:spPr>
          <a:xfrm>
            <a:off x="1317811" y="4437528"/>
            <a:ext cx="2070847"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E10F663-DDE9-4082-8A2E-A038A022D97B}" type="TxLink">
              <a:rPr lang="en-US" sz="1400" b="0" i="0" u="none" strike="noStrike" kern="1200">
                <a:solidFill>
                  <a:schemeClr val="bg2"/>
                </a:solidFill>
                <a:latin typeface="Arial"/>
                <a:cs typeface="Arial"/>
              </a:rPr>
              <a:pPr algn="l"/>
              <a:t> 8,02,618 </a:t>
            </a:fld>
            <a:endParaRPr lang="en-IN" sz="1400" b="0" kern="1200">
              <a:solidFill>
                <a:schemeClr val="bg2"/>
              </a:solidFill>
              <a:latin typeface="Avenir"/>
            </a:endParaRPr>
          </a:p>
        </xdr:txBody>
      </xdr:sp>
    </xdr:grpSp>
    <xdr:clientData fLocksWithSheet="0"/>
  </xdr:twoCellAnchor>
  <xdr:twoCellAnchor editAs="absolute">
    <xdr:from>
      <xdr:col>0</xdr:col>
      <xdr:colOff>62752</xdr:colOff>
      <xdr:row>26</xdr:row>
      <xdr:rowOff>0</xdr:rowOff>
    </xdr:from>
    <xdr:to>
      <xdr:col>5</xdr:col>
      <xdr:colOff>53788</xdr:colOff>
      <xdr:row>33</xdr:row>
      <xdr:rowOff>177414</xdr:rowOff>
    </xdr:to>
    <xdr:graphicFrame macro="">
      <xdr:nvGraphicFramePr>
        <xdr:cNvPr id="27" name="Chart 26">
          <a:extLst>
            <a:ext uri="{FF2B5EF4-FFF2-40B4-BE49-F238E27FC236}">
              <a16:creationId xmlns:a16="http://schemas.microsoft.com/office/drawing/2014/main" id="{00000000-0008-0000-0100-00001B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twoCellAnchor>
  <xdr:twoCellAnchor editAs="absolute">
    <xdr:from>
      <xdr:col>0</xdr:col>
      <xdr:colOff>246521</xdr:colOff>
      <xdr:row>34</xdr:row>
      <xdr:rowOff>161108</xdr:rowOff>
    </xdr:from>
    <xdr:to>
      <xdr:col>3</xdr:col>
      <xdr:colOff>398921</xdr:colOff>
      <xdr:row>37</xdr:row>
      <xdr:rowOff>128460</xdr:rowOff>
    </xdr:to>
    <xdr:sp macro="" textlink="">
      <xdr:nvSpPr>
        <xdr:cNvPr id="29" name="TextBox 28">
          <a:extLst>
            <a:ext uri="{FF2B5EF4-FFF2-40B4-BE49-F238E27FC236}">
              <a16:creationId xmlns:a16="http://schemas.microsoft.com/office/drawing/2014/main" id="{00000000-0008-0000-0100-00001D000000}"/>
            </a:ext>
          </a:extLst>
        </xdr:cNvPr>
        <xdr:cNvSpPr txBox="1">
          <a:spLocks noChangeAspect="1"/>
        </xdr:cNvSpPr>
      </xdr:nvSpPr>
      <xdr:spPr>
        <a:xfrm>
          <a:off x="246521" y="6339170"/>
          <a:ext cx="1981200" cy="51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800" b="0" kern="1200">
              <a:solidFill>
                <a:schemeClr val="bg1"/>
              </a:solidFill>
              <a:latin typeface="Avenir"/>
            </a:rPr>
            <a:t>Quantity of item's</a:t>
          </a:r>
          <a:r>
            <a:rPr lang="en-IN" sz="2800" b="0" kern="1200" baseline="0">
              <a:solidFill>
                <a:schemeClr val="bg1"/>
              </a:solidFill>
              <a:latin typeface="Avenir"/>
            </a:rPr>
            <a:t> </a:t>
          </a:r>
          <a:endParaRPr lang="en-IN" sz="2800" b="0" kern="1200">
            <a:solidFill>
              <a:schemeClr val="bg1"/>
            </a:solidFill>
            <a:latin typeface="Avenir"/>
          </a:endParaRPr>
        </a:p>
      </xdr:txBody>
    </xdr:sp>
    <xdr:clientData fLocksWithSheet="0"/>
  </xdr:twoCellAnchor>
  <xdr:twoCellAnchor editAs="absolute">
    <xdr:from>
      <xdr:col>0</xdr:col>
      <xdr:colOff>234813</xdr:colOff>
      <xdr:row>37</xdr:row>
      <xdr:rowOff>81612</xdr:rowOff>
    </xdr:from>
    <xdr:to>
      <xdr:col>4</xdr:col>
      <xdr:colOff>392723</xdr:colOff>
      <xdr:row>46</xdr:row>
      <xdr:rowOff>45533</xdr:rowOff>
    </xdr:to>
    <xdr:grpSp>
      <xdr:nvGrpSpPr>
        <xdr:cNvPr id="65" name="Group 64">
          <a:extLst>
            <a:ext uri="{FF2B5EF4-FFF2-40B4-BE49-F238E27FC236}">
              <a16:creationId xmlns:a16="http://schemas.microsoft.com/office/drawing/2014/main" id="{00000000-0008-0000-0100-000041000000}"/>
            </a:ext>
          </a:extLst>
        </xdr:cNvPr>
        <xdr:cNvGrpSpPr>
          <a:grpSpLocks noChangeAspect="1"/>
        </xdr:cNvGrpSpPr>
      </xdr:nvGrpSpPr>
      <xdr:grpSpPr>
        <a:xfrm>
          <a:off x="234813" y="6745648"/>
          <a:ext cx="2596310" cy="1584903"/>
          <a:chOff x="234813" y="6848620"/>
          <a:chExt cx="2596310" cy="1609400"/>
        </a:xfrm>
      </xdr:grpSpPr>
      <xdr:grpSp>
        <xdr:nvGrpSpPr>
          <xdr:cNvPr id="43" name="Group 42">
            <a:extLst>
              <a:ext uri="{FF2B5EF4-FFF2-40B4-BE49-F238E27FC236}">
                <a16:creationId xmlns:a16="http://schemas.microsoft.com/office/drawing/2014/main" id="{00000000-0008-0000-0100-00002B000000}"/>
              </a:ext>
            </a:extLst>
          </xdr:cNvPr>
          <xdr:cNvGrpSpPr/>
        </xdr:nvGrpSpPr>
        <xdr:grpSpPr>
          <a:xfrm>
            <a:off x="421877" y="6875632"/>
            <a:ext cx="1066953" cy="1562818"/>
            <a:chOff x="345677" y="6832152"/>
            <a:chExt cx="1066953" cy="1552369"/>
          </a:xfrm>
        </xdr:grpSpPr>
        <xdr:sp macro="" textlink="Pivottables!H7">
          <xdr:nvSpPr>
            <xdr:cNvPr id="30" name="TextBox 29">
              <a:extLst>
                <a:ext uri="{FF2B5EF4-FFF2-40B4-BE49-F238E27FC236}">
                  <a16:creationId xmlns:a16="http://schemas.microsoft.com/office/drawing/2014/main" id="{00000000-0008-0000-0100-00001E000000}"/>
                </a:ext>
              </a:extLst>
            </xdr:cNvPr>
            <xdr:cNvSpPr txBox="1"/>
          </xdr:nvSpPr>
          <xdr:spPr>
            <a:xfrm>
              <a:off x="345677" y="6832152"/>
              <a:ext cx="775252" cy="32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9B75B2BB-39DB-48BD-9D2F-F2FB917CFAF5}"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Usage fees</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8">
          <xdr:nvSpPr>
            <xdr:cNvPr id="31" name="TextBox 30">
              <a:extLst>
                <a:ext uri="{FF2B5EF4-FFF2-40B4-BE49-F238E27FC236}">
                  <a16:creationId xmlns:a16="http://schemas.microsoft.com/office/drawing/2014/main" id="{00000000-0008-0000-0100-00001F000000}"/>
                </a:ext>
              </a:extLst>
            </xdr:cNvPr>
            <xdr:cNvSpPr txBox="1"/>
          </xdr:nvSpPr>
          <xdr:spPr>
            <a:xfrm>
              <a:off x="345829" y="7064324"/>
              <a:ext cx="961293"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DE8F5B8B-4680-4163-8C0F-02F03D660BFE}"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Subscription</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10">
          <xdr:nvSpPr>
            <xdr:cNvPr id="32" name="TextBox 31">
              <a:extLst>
                <a:ext uri="{FF2B5EF4-FFF2-40B4-BE49-F238E27FC236}">
                  <a16:creationId xmlns:a16="http://schemas.microsoft.com/office/drawing/2014/main" id="{00000000-0008-0000-0100-000020000000}"/>
                </a:ext>
              </a:extLst>
            </xdr:cNvPr>
            <xdr:cNvSpPr txBox="1"/>
          </xdr:nvSpPr>
          <xdr:spPr>
            <a:xfrm>
              <a:off x="345829" y="7559038"/>
              <a:ext cx="867508"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4FB317A0-FD0C-4451-8326-8FDD7CE6E11C}"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Licensing</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9">
          <xdr:nvSpPr>
            <xdr:cNvPr id="33" name="TextBox 32">
              <a:extLst>
                <a:ext uri="{FF2B5EF4-FFF2-40B4-BE49-F238E27FC236}">
                  <a16:creationId xmlns:a16="http://schemas.microsoft.com/office/drawing/2014/main" id="{00000000-0008-0000-0100-000021000000}"/>
                </a:ext>
              </a:extLst>
            </xdr:cNvPr>
            <xdr:cNvSpPr txBox="1"/>
          </xdr:nvSpPr>
          <xdr:spPr>
            <a:xfrm>
              <a:off x="345829" y="7311682"/>
              <a:ext cx="86750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6EBFBAFB-F97C-47B5-B415-6D7510ED94B1}"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Renting</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11">
          <xdr:nvSpPr>
            <xdr:cNvPr id="35" name="TextBox 34">
              <a:extLst>
                <a:ext uri="{FF2B5EF4-FFF2-40B4-BE49-F238E27FC236}">
                  <a16:creationId xmlns:a16="http://schemas.microsoft.com/office/drawing/2014/main" id="{00000000-0008-0000-0100-000023000000}"/>
                </a:ext>
              </a:extLst>
            </xdr:cNvPr>
            <xdr:cNvSpPr txBox="1"/>
          </xdr:nvSpPr>
          <xdr:spPr>
            <a:xfrm>
              <a:off x="357553" y="7806396"/>
              <a:ext cx="879231" cy="33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085AB40D-E85B-404C-83BE-83DD763AF588}"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Advertising</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12">
          <xdr:nvSpPr>
            <xdr:cNvPr id="36" name="TextBox 35">
              <a:extLst>
                <a:ext uri="{FF2B5EF4-FFF2-40B4-BE49-F238E27FC236}">
                  <a16:creationId xmlns:a16="http://schemas.microsoft.com/office/drawing/2014/main" id="{00000000-0008-0000-0100-000024000000}"/>
                </a:ext>
              </a:extLst>
            </xdr:cNvPr>
            <xdr:cNvSpPr txBox="1"/>
          </xdr:nvSpPr>
          <xdr:spPr>
            <a:xfrm>
              <a:off x="345829" y="8053753"/>
              <a:ext cx="1066801"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01CCEB7B-3263-4C05-A6E2-17A5836545E9}"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Asset sale</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nvGrpSpPr>
          <xdr:cNvPr id="44" name="Group 43">
            <a:extLst>
              <a:ext uri="{FF2B5EF4-FFF2-40B4-BE49-F238E27FC236}">
                <a16:creationId xmlns:a16="http://schemas.microsoft.com/office/drawing/2014/main" id="{00000000-0008-0000-0100-00002C000000}"/>
              </a:ext>
            </a:extLst>
          </xdr:cNvPr>
          <xdr:cNvGrpSpPr/>
        </xdr:nvGrpSpPr>
        <xdr:grpSpPr>
          <a:xfrm>
            <a:off x="1465383" y="6848620"/>
            <a:ext cx="562709" cy="1578104"/>
            <a:chOff x="345829" y="6816968"/>
            <a:chExt cx="1066801" cy="1567553"/>
          </a:xfrm>
        </xdr:grpSpPr>
        <xdr:sp macro="" textlink="Pivottables!O7">
          <xdr:nvSpPr>
            <xdr:cNvPr id="45" name="TextBox 44">
              <a:extLst>
                <a:ext uri="{FF2B5EF4-FFF2-40B4-BE49-F238E27FC236}">
                  <a16:creationId xmlns:a16="http://schemas.microsoft.com/office/drawing/2014/main" id="{00000000-0008-0000-0100-00002D000000}"/>
                </a:ext>
              </a:extLst>
            </xdr:cNvPr>
            <xdr:cNvSpPr txBox="1"/>
          </xdr:nvSpPr>
          <xdr:spPr>
            <a:xfrm>
              <a:off x="345830" y="6816968"/>
              <a:ext cx="97887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3BA0A711-5C3F-418F-9ED0-E362D80CF5E1}"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10%</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8">
          <xdr:nvSpPr>
            <xdr:cNvPr id="46" name="TextBox 45">
              <a:extLst>
                <a:ext uri="{FF2B5EF4-FFF2-40B4-BE49-F238E27FC236}">
                  <a16:creationId xmlns:a16="http://schemas.microsoft.com/office/drawing/2014/main" id="{00000000-0008-0000-0100-00002E000000}"/>
                </a:ext>
              </a:extLst>
            </xdr:cNvPr>
            <xdr:cNvSpPr txBox="1"/>
          </xdr:nvSpPr>
          <xdr:spPr>
            <a:xfrm rot="174034">
              <a:off x="351111" y="6985159"/>
              <a:ext cx="1021824" cy="400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715ADEE1-05D9-4E0C-A3E2-6910C123E5DE}"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11%</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10">
          <xdr:nvSpPr>
            <xdr:cNvPr id="47" name="TextBox 46">
              <a:extLst>
                <a:ext uri="{FF2B5EF4-FFF2-40B4-BE49-F238E27FC236}">
                  <a16:creationId xmlns:a16="http://schemas.microsoft.com/office/drawing/2014/main" id="{00000000-0008-0000-0100-00002F000000}"/>
                </a:ext>
              </a:extLst>
            </xdr:cNvPr>
            <xdr:cNvSpPr txBox="1"/>
          </xdr:nvSpPr>
          <xdr:spPr>
            <a:xfrm>
              <a:off x="345829" y="7559038"/>
              <a:ext cx="867508"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2A956912-50C3-44B5-B0F1-D6C0CC5CE432}"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62%</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9">
          <xdr:nvSpPr>
            <xdr:cNvPr id="48" name="TextBox 47">
              <a:extLst>
                <a:ext uri="{FF2B5EF4-FFF2-40B4-BE49-F238E27FC236}">
                  <a16:creationId xmlns:a16="http://schemas.microsoft.com/office/drawing/2014/main" id="{00000000-0008-0000-0100-000030000000}"/>
                </a:ext>
              </a:extLst>
            </xdr:cNvPr>
            <xdr:cNvSpPr txBox="1"/>
          </xdr:nvSpPr>
          <xdr:spPr>
            <a:xfrm>
              <a:off x="345829" y="7311682"/>
              <a:ext cx="86750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4E74DC0F-E860-42CB-BEB6-02DE7028A17C}"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14%</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11">
          <xdr:nvSpPr>
            <xdr:cNvPr id="49" name="TextBox 48">
              <a:extLst>
                <a:ext uri="{FF2B5EF4-FFF2-40B4-BE49-F238E27FC236}">
                  <a16:creationId xmlns:a16="http://schemas.microsoft.com/office/drawing/2014/main" id="{00000000-0008-0000-0100-000031000000}"/>
                </a:ext>
              </a:extLst>
            </xdr:cNvPr>
            <xdr:cNvSpPr txBox="1"/>
          </xdr:nvSpPr>
          <xdr:spPr>
            <a:xfrm>
              <a:off x="357553" y="7806396"/>
              <a:ext cx="879231" cy="33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8F1A2B9D-5C17-4A55-8EAB-6AEF90985868}"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2%</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12">
          <xdr:nvSpPr>
            <xdr:cNvPr id="50" name="TextBox 49">
              <a:extLst>
                <a:ext uri="{FF2B5EF4-FFF2-40B4-BE49-F238E27FC236}">
                  <a16:creationId xmlns:a16="http://schemas.microsoft.com/office/drawing/2014/main" id="{00000000-0008-0000-0100-000032000000}"/>
                </a:ext>
              </a:extLst>
            </xdr:cNvPr>
            <xdr:cNvSpPr txBox="1"/>
          </xdr:nvSpPr>
          <xdr:spPr>
            <a:xfrm>
              <a:off x="345829" y="8053753"/>
              <a:ext cx="1066801"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C4B54889-EDCA-4836-B87F-DBA6B79F1227}"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0%</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nvGrpSpPr>
          <xdr:cNvPr id="51" name="Group 50">
            <a:extLst>
              <a:ext uri="{FF2B5EF4-FFF2-40B4-BE49-F238E27FC236}">
                <a16:creationId xmlns:a16="http://schemas.microsoft.com/office/drawing/2014/main" id="{00000000-0008-0000-0100-000033000000}"/>
              </a:ext>
            </a:extLst>
          </xdr:cNvPr>
          <xdr:cNvGrpSpPr/>
        </xdr:nvGrpSpPr>
        <xdr:grpSpPr>
          <a:xfrm>
            <a:off x="1951892" y="6848622"/>
            <a:ext cx="879231" cy="1578104"/>
            <a:chOff x="345829" y="6816968"/>
            <a:chExt cx="1066801" cy="1567553"/>
          </a:xfrm>
        </xdr:grpSpPr>
        <xdr:sp macro="" textlink="Pivottables!N7">
          <xdr:nvSpPr>
            <xdr:cNvPr id="52" name="TextBox 51">
              <a:extLst>
                <a:ext uri="{FF2B5EF4-FFF2-40B4-BE49-F238E27FC236}">
                  <a16:creationId xmlns:a16="http://schemas.microsoft.com/office/drawing/2014/main" id="{00000000-0008-0000-0100-000034000000}"/>
                </a:ext>
              </a:extLst>
            </xdr:cNvPr>
            <xdr:cNvSpPr txBox="1"/>
          </xdr:nvSpPr>
          <xdr:spPr>
            <a:xfrm>
              <a:off x="345830" y="6816968"/>
              <a:ext cx="97887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ACE3F9D5-7782-4E70-996D-29FB09BE99F0}"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11,856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8">
          <xdr:nvSpPr>
            <xdr:cNvPr id="53" name="TextBox 52">
              <a:extLst>
                <a:ext uri="{FF2B5EF4-FFF2-40B4-BE49-F238E27FC236}">
                  <a16:creationId xmlns:a16="http://schemas.microsoft.com/office/drawing/2014/main" id="{00000000-0008-0000-0100-000035000000}"/>
                </a:ext>
              </a:extLst>
            </xdr:cNvPr>
            <xdr:cNvSpPr txBox="1"/>
          </xdr:nvSpPr>
          <xdr:spPr>
            <a:xfrm>
              <a:off x="345829" y="7064324"/>
              <a:ext cx="961293"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D7497CBA-7BCB-484D-95EE-C4D9B8E27CA8}"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13,188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10">
          <xdr:nvSpPr>
            <xdr:cNvPr id="54" name="TextBox 53">
              <a:extLst>
                <a:ext uri="{FF2B5EF4-FFF2-40B4-BE49-F238E27FC236}">
                  <a16:creationId xmlns:a16="http://schemas.microsoft.com/office/drawing/2014/main" id="{00000000-0008-0000-0100-000036000000}"/>
                </a:ext>
              </a:extLst>
            </xdr:cNvPr>
            <xdr:cNvSpPr txBox="1"/>
          </xdr:nvSpPr>
          <xdr:spPr>
            <a:xfrm>
              <a:off x="345829" y="7559038"/>
              <a:ext cx="867508"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B18649E6-4891-4AD5-B82D-6A0A261A5CBB}"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72,768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9">
          <xdr:nvSpPr>
            <xdr:cNvPr id="55" name="TextBox 54">
              <a:extLst>
                <a:ext uri="{FF2B5EF4-FFF2-40B4-BE49-F238E27FC236}">
                  <a16:creationId xmlns:a16="http://schemas.microsoft.com/office/drawing/2014/main" id="{00000000-0008-0000-0100-000037000000}"/>
                </a:ext>
              </a:extLst>
            </xdr:cNvPr>
            <xdr:cNvSpPr txBox="1"/>
          </xdr:nvSpPr>
          <xdr:spPr>
            <a:xfrm>
              <a:off x="345829" y="7311682"/>
              <a:ext cx="86750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B9DD6F43-0DC0-40BB-A893-1B9C8DEF4937}"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16,488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11">
          <xdr:nvSpPr>
            <xdr:cNvPr id="56" name="TextBox 55">
              <a:extLst>
                <a:ext uri="{FF2B5EF4-FFF2-40B4-BE49-F238E27FC236}">
                  <a16:creationId xmlns:a16="http://schemas.microsoft.com/office/drawing/2014/main" id="{00000000-0008-0000-0100-000038000000}"/>
                </a:ext>
              </a:extLst>
            </xdr:cNvPr>
            <xdr:cNvSpPr txBox="1"/>
          </xdr:nvSpPr>
          <xdr:spPr>
            <a:xfrm>
              <a:off x="357553" y="7806396"/>
              <a:ext cx="879231" cy="33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2A864F96-FE53-4670-B37E-5F3EAFF710B3}"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2,844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12">
          <xdr:nvSpPr>
            <xdr:cNvPr id="57" name="TextBox 56">
              <a:extLst>
                <a:ext uri="{FF2B5EF4-FFF2-40B4-BE49-F238E27FC236}">
                  <a16:creationId xmlns:a16="http://schemas.microsoft.com/office/drawing/2014/main" id="{00000000-0008-0000-0100-000039000000}"/>
                </a:ext>
              </a:extLst>
            </xdr:cNvPr>
            <xdr:cNvSpPr txBox="1"/>
          </xdr:nvSpPr>
          <xdr:spPr>
            <a:xfrm>
              <a:off x="345829" y="8053753"/>
              <a:ext cx="1066801"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627D9EF4-1827-4134-8C9B-9B27C7744C42}"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26 </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nvGrpSpPr>
          <xdr:cNvPr id="64" name="Group 63">
            <a:extLst>
              <a:ext uri="{FF2B5EF4-FFF2-40B4-BE49-F238E27FC236}">
                <a16:creationId xmlns:a16="http://schemas.microsoft.com/office/drawing/2014/main" id="{00000000-0008-0000-0100-000040000000}"/>
              </a:ext>
            </a:extLst>
          </xdr:cNvPr>
          <xdr:cNvGrpSpPr/>
        </xdr:nvGrpSpPr>
        <xdr:grpSpPr>
          <a:xfrm>
            <a:off x="234813" y="6918959"/>
            <a:ext cx="365290" cy="1539061"/>
            <a:chOff x="234813" y="6918959"/>
            <a:chExt cx="365290" cy="1539061"/>
          </a:xfrm>
        </xdr:grpSpPr>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240322" y="6918959"/>
              <a:ext cx="351692" cy="295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234813" y="7173956"/>
              <a:ext cx="351692" cy="296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239202" y="7426144"/>
              <a:ext cx="351692" cy="295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244022" y="7662536"/>
              <a:ext cx="351692" cy="29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243592" y="7924263"/>
              <a:ext cx="351692" cy="29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248411" y="8162598"/>
              <a:ext cx="351692" cy="29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grpSp>
    </xdr:grpSp>
    <xdr:clientData fLocksWithSheet="0"/>
  </xdr:twoCellAnchor>
  <xdr:twoCellAnchor editAs="absolute">
    <xdr:from>
      <xdr:col>23</xdr:col>
      <xdr:colOff>361605</xdr:colOff>
      <xdr:row>3</xdr:row>
      <xdr:rowOff>71370</xdr:rowOff>
    </xdr:from>
    <xdr:to>
      <xdr:col>27</xdr:col>
      <xdr:colOff>598715</xdr:colOff>
      <xdr:row>55</xdr:row>
      <xdr:rowOff>88117</xdr:rowOff>
    </xdr:to>
    <xdr:grpSp>
      <xdr:nvGrpSpPr>
        <xdr:cNvPr id="80" name="Group 79">
          <a:extLst>
            <a:ext uri="{FF2B5EF4-FFF2-40B4-BE49-F238E27FC236}">
              <a16:creationId xmlns:a16="http://schemas.microsoft.com/office/drawing/2014/main" id="{00000000-0008-0000-0100-000050000000}"/>
            </a:ext>
          </a:extLst>
        </xdr:cNvPr>
        <xdr:cNvGrpSpPr>
          <a:grpSpLocks noChangeAspect="1"/>
        </xdr:cNvGrpSpPr>
      </xdr:nvGrpSpPr>
      <xdr:grpSpPr>
        <a:xfrm>
          <a:off x="14382405" y="611697"/>
          <a:ext cx="2675510" cy="9382420"/>
          <a:chOff x="13030201" y="866126"/>
          <a:chExt cx="2145322" cy="7734427"/>
        </a:xfrm>
      </xdr:grpSpPr>
      <xdr:grpSp>
        <xdr:nvGrpSpPr>
          <xdr:cNvPr id="79" name="Group 78">
            <a:extLst>
              <a:ext uri="{FF2B5EF4-FFF2-40B4-BE49-F238E27FC236}">
                <a16:creationId xmlns:a16="http://schemas.microsoft.com/office/drawing/2014/main" id="{00000000-0008-0000-0100-00004F000000}"/>
              </a:ext>
            </a:extLst>
          </xdr:cNvPr>
          <xdr:cNvGrpSpPr/>
        </xdr:nvGrpSpPr>
        <xdr:grpSpPr>
          <a:xfrm>
            <a:off x="13421783" y="866126"/>
            <a:ext cx="1237925" cy="4414534"/>
            <a:chOff x="13329147" y="857417"/>
            <a:chExt cx="1091527" cy="3670636"/>
          </a:xfrm>
        </xdr:grpSpPr>
        <xdr:grpSp>
          <xdr:nvGrpSpPr>
            <xdr:cNvPr id="76" name="Group 75">
              <a:extLst>
                <a:ext uri="{FF2B5EF4-FFF2-40B4-BE49-F238E27FC236}">
                  <a16:creationId xmlns:a16="http://schemas.microsoft.com/office/drawing/2014/main" id="{00000000-0008-0000-0100-00004C000000}"/>
                </a:ext>
              </a:extLst>
            </xdr:cNvPr>
            <xdr:cNvGrpSpPr/>
          </xdr:nvGrpSpPr>
          <xdr:grpSpPr>
            <a:xfrm>
              <a:off x="13329147" y="857417"/>
              <a:ext cx="1091527" cy="3655528"/>
              <a:chOff x="13602944" y="862273"/>
              <a:chExt cx="822703" cy="2632579"/>
            </a:xfrm>
          </xdr:grpSpPr>
          <xdr:grpSp>
            <xdr:nvGrpSpPr>
              <xdr:cNvPr id="74" name="Group 73">
                <a:extLst>
                  <a:ext uri="{FF2B5EF4-FFF2-40B4-BE49-F238E27FC236}">
                    <a16:creationId xmlns:a16="http://schemas.microsoft.com/office/drawing/2014/main" id="{00000000-0008-0000-0100-00004A000000}"/>
                  </a:ext>
                </a:extLst>
              </xdr:cNvPr>
              <xdr:cNvGrpSpPr/>
            </xdr:nvGrpSpPr>
            <xdr:grpSpPr>
              <a:xfrm>
                <a:off x="13602944" y="862273"/>
                <a:ext cx="822703" cy="2632579"/>
                <a:chOff x="13566237" y="866468"/>
                <a:chExt cx="656810" cy="2709406"/>
              </a:xfrm>
            </xdr:grpSpPr>
            <xdr:grpSp>
              <xdr:nvGrpSpPr>
                <xdr:cNvPr id="73" name="Group 72">
                  <a:extLst>
                    <a:ext uri="{FF2B5EF4-FFF2-40B4-BE49-F238E27FC236}">
                      <a16:creationId xmlns:a16="http://schemas.microsoft.com/office/drawing/2014/main" id="{00000000-0008-0000-0100-000049000000}"/>
                    </a:ext>
                  </a:extLst>
                </xdr:cNvPr>
                <xdr:cNvGrpSpPr/>
              </xdr:nvGrpSpPr>
              <xdr:grpSpPr>
                <a:xfrm>
                  <a:off x="13566237" y="866468"/>
                  <a:ext cx="652513" cy="809934"/>
                  <a:chOff x="13566237" y="848579"/>
                  <a:chExt cx="652513" cy="786822"/>
                </a:xfrm>
              </xdr:grpSpPr>
              <xdr:sp macro="" textlink="">
                <xdr:nvSpPr>
                  <xdr:cNvPr id="66" name="Rectangle: Rounded Corners 65">
                    <a:extLst>
                      <a:ext uri="{FF2B5EF4-FFF2-40B4-BE49-F238E27FC236}">
                        <a16:creationId xmlns:a16="http://schemas.microsoft.com/office/drawing/2014/main" id="{00000000-0008-0000-0100-000042000000}"/>
                      </a:ext>
                    </a:extLst>
                  </xdr:cNvPr>
                  <xdr:cNvSpPr/>
                </xdr:nvSpPr>
                <xdr:spPr>
                  <a:xfrm>
                    <a:off x="13566237" y="848579"/>
                    <a:ext cx="652513" cy="786822"/>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Pivottables!R7">
                <xdr:nvSpPr>
                  <xdr:cNvPr id="68" name="TextBox 67">
                    <a:extLst>
                      <a:ext uri="{FF2B5EF4-FFF2-40B4-BE49-F238E27FC236}">
                        <a16:creationId xmlns:a16="http://schemas.microsoft.com/office/drawing/2014/main" id="{00000000-0008-0000-0100-000044000000}"/>
                      </a:ext>
                    </a:extLst>
                  </xdr:cNvPr>
                  <xdr:cNvSpPr txBox="1"/>
                </xdr:nvSpPr>
                <xdr:spPr>
                  <a:xfrm>
                    <a:off x="13600063" y="1018424"/>
                    <a:ext cx="557761" cy="547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kern="1200">
                        <a:solidFill>
                          <a:schemeClr val="bg2"/>
                        </a:solidFill>
                        <a:latin typeface="Bahnschrift Condensed" panose="020B0502040204020203" pitchFamily="34" charset="0"/>
                        <a:cs typeface="Arial" panose="020B0604020202020204" pitchFamily="34" charset="0"/>
                      </a:rPr>
                      <a:t>                 </a:t>
                    </a:r>
                    <a:r>
                      <a:rPr lang="en-IN" sz="2000" b="0" kern="1200">
                        <a:solidFill>
                          <a:schemeClr val="bg2"/>
                        </a:solidFill>
                        <a:latin typeface="Bahnschrift Condensed" panose="020B0502040204020203" pitchFamily="34" charset="0"/>
                        <a:cs typeface="Arial" panose="020B0604020202020204" pitchFamily="34" charset="0"/>
                      </a:rPr>
                      <a:t>Average</a:t>
                    </a:r>
                    <a:endParaRPr lang="en-IN" sz="900" b="0" kern="1200">
                      <a:solidFill>
                        <a:schemeClr val="bg2"/>
                      </a:solidFill>
                      <a:latin typeface="Bahnschrift Condensed" panose="020B0502040204020203" pitchFamily="34" charset="0"/>
                      <a:cs typeface="Arial" panose="020B0604020202020204" pitchFamily="34" charset="0"/>
                    </a:endParaRPr>
                  </a:p>
                  <a:p>
                    <a:pPr algn="l"/>
                    <a:r>
                      <a:rPr lang="en-IN" sz="1050" b="0" kern="1200">
                        <a:solidFill>
                          <a:schemeClr val="bg2"/>
                        </a:solidFill>
                        <a:latin typeface="Bahnschrift Condensed" panose="020B0502040204020203" pitchFamily="34" charset="0"/>
                        <a:cs typeface="Arial" panose="020B0604020202020204" pitchFamily="34" charset="0"/>
                      </a:rPr>
                      <a:t>         Monthly</a:t>
                    </a:r>
                    <a:r>
                      <a:rPr lang="en-IN" sz="900" b="0" kern="1200" baseline="0">
                        <a:solidFill>
                          <a:schemeClr val="bg2"/>
                        </a:solidFill>
                        <a:latin typeface="Bahnschrift Condensed" panose="020B0502040204020203" pitchFamily="34" charset="0"/>
                        <a:cs typeface="Arial" panose="020B0604020202020204" pitchFamily="34" charset="0"/>
                      </a:rPr>
                      <a:t> </a:t>
                    </a:r>
                    <a:r>
                      <a:rPr lang="en-IN" sz="1050" b="0" kern="1200" baseline="0">
                        <a:solidFill>
                          <a:schemeClr val="bg2"/>
                        </a:solidFill>
                        <a:latin typeface="Bahnschrift Condensed" panose="020B0502040204020203" pitchFamily="34" charset="0"/>
                        <a:cs typeface="Arial" panose="020B0604020202020204" pitchFamily="34" charset="0"/>
                      </a:rPr>
                      <a:t>Income</a:t>
                    </a:r>
                    <a:endParaRPr lang="en-IN" sz="900" b="0" kern="1200">
                      <a:solidFill>
                        <a:schemeClr val="bg2"/>
                      </a:solidFill>
                      <a:latin typeface="Bahnschrift Condensed" panose="020B0502040204020203" pitchFamily="34" charset="0"/>
                      <a:cs typeface="Arial" panose="020B0604020202020204" pitchFamily="34" charset="0"/>
                    </a:endParaRPr>
                  </a:p>
                </xdr:txBody>
              </xdr:sp>
              <xdr:sp macro="" textlink="Pivottables!AA7">
                <xdr:nvSpPr>
                  <xdr:cNvPr id="70" name="TextBox 69">
                    <a:extLst>
                      <a:ext uri="{FF2B5EF4-FFF2-40B4-BE49-F238E27FC236}">
                        <a16:creationId xmlns:a16="http://schemas.microsoft.com/office/drawing/2014/main" id="{00000000-0008-0000-0100-000046000000}"/>
                      </a:ext>
                    </a:extLst>
                  </xdr:cNvPr>
                  <xdr:cNvSpPr txBox="1"/>
                </xdr:nvSpPr>
                <xdr:spPr>
                  <a:xfrm>
                    <a:off x="13650978" y="1004022"/>
                    <a:ext cx="433276" cy="322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FE6DB3-D14B-4AA0-950B-024B4FE5C283}" type="TxLink">
                      <a:rPr lang="en-US" sz="1800" b="0" i="0" u="none" strike="noStrike" kern="1200">
                        <a:solidFill>
                          <a:schemeClr val="bg1"/>
                        </a:solidFill>
                        <a:latin typeface="Bahnschrift Condensed" panose="020B0502040204020203" pitchFamily="34" charset="0"/>
                        <a:ea typeface="Calibri"/>
                        <a:cs typeface="Calibri"/>
                      </a:rPr>
                      <a:pPr algn="ctr"/>
                      <a:t> 66,885 </a:t>
                    </a:fld>
                    <a:endParaRPr lang="en-IN" sz="1000" b="0" kern="1200">
                      <a:solidFill>
                        <a:schemeClr val="bg1"/>
                      </a:solidFill>
                      <a:latin typeface="Bahnschrift Condensed" panose="020B0502040204020203" pitchFamily="34" charset="0"/>
                      <a:cs typeface="Arial" panose="020B0604020202020204" pitchFamily="34" charset="0"/>
                    </a:endParaRPr>
                  </a:p>
                </xdr:txBody>
              </xdr:sp>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3739157" y="860569"/>
                    <a:ext cx="261938"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chemeClr val="accent4">
                            <a:lumMod val="40000"/>
                            <a:lumOff val="60000"/>
                          </a:schemeClr>
                        </a:solidFill>
                        <a:latin typeface="Arial"/>
                        <a:cs typeface="Arial"/>
                      </a:rPr>
                      <a:t>̄x</a:t>
                    </a:r>
                  </a:p>
                </xdr:txBody>
              </xdr:sp>
            </xdr:grpSp>
            <xdr:sp macro="" textlink="">
              <xdr:nvSpPr>
                <xdr:cNvPr id="72" name="Rectangle: Rounded Corners 71">
                  <a:extLst>
                    <a:ext uri="{FF2B5EF4-FFF2-40B4-BE49-F238E27FC236}">
                      <a16:creationId xmlns:a16="http://schemas.microsoft.com/office/drawing/2014/main" id="{00000000-0008-0000-0100-000048000000}"/>
                    </a:ext>
                  </a:extLst>
                </xdr:cNvPr>
                <xdr:cNvSpPr/>
              </xdr:nvSpPr>
              <xdr:spPr>
                <a:xfrm>
                  <a:off x="13589013" y="1830522"/>
                  <a:ext cx="634034" cy="1745352"/>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sp macro="" textlink="Pivottables!R7">
            <xdr:nvSpPr>
              <xdr:cNvPr id="75" name="TextBox 74">
                <a:extLst>
                  <a:ext uri="{FF2B5EF4-FFF2-40B4-BE49-F238E27FC236}">
                    <a16:creationId xmlns:a16="http://schemas.microsoft.com/office/drawing/2014/main" id="{00000000-0008-0000-0100-00004B000000}"/>
                  </a:ext>
                </a:extLst>
              </xdr:cNvPr>
              <xdr:cNvSpPr txBox="1"/>
            </xdr:nvSpPr>
            <xdr:spPr>
              <a:xfrm>
                <a:off x="13736785" y="1770231"/>
                <a:ext cx="544150" cy="418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2"/>
                    </a:solidFill>
                    <a:latin typeface="Bahnschrift Condensed" panose="020B0502040204020203" pitchFamily="34" charset="0"/>
                    <a:cs typeface="Arial" panose="020B0604020202020204" pitchFamily="34" charset="0"/>
                  </a:rPr>
                  <a:t>Operating</a:t>
                </a:r>
                <a:r>
                  <a:rPr lang="en-IN" sz="1050" b="0" kern="1200" baseline="0">
                    <a:solidFill>
                      <a:schemeClr val="bg2"/>
                    </a:solidFill>
                    <a:latin typeface="Bahnschrift Condensed" panose="020B0502040204020203" pitchFamily="34" charset="0"/>
                    <a:cs typeface="Arial" panose="020B0604020202020204" pitchFamily="34" charset="0"/>
                  </a:rPr>
                  <a:t> </a:t>
                </a:r>
                <a:endParaRPr lang="en-IN" sz="700" b="0" kern="1200">
                  <a:solidFill>
                    <a:schemeClr val="bg2"/>
                  </a:solidFill>
                  <a:latin typeface="Bahnschrift Condensed" panose="020B0502040204020203" pitchFamily="34" charset="0"/>
                  <a:cs typeface="Arial" panose="020B0604020202020204" pitchFamily="34" charset="0"/>
                </a:endParaRPr>
              </a:p>
              <a:p>
                <a:pPr algn="ctr"/>
                <a:r>
                  <a:rPr lang="en-IN" sz="1400" b="0" kern="1200">
                    <a:solidFill>
                      <a:schemeClr val="bg2"/>
                    </a:solidFill>
                    <a:latin typeface="Bahnschrift Condensed" panose="020B0502040204020203" pitchFamily="34" charset="0"/>
                    <a:cs typeface="Arial" panose="020B0604020202020204" pitchFamily="34" charset="0"/>
                  </a:rPr>
                  <a:t>Profit</a:t>
                </a:r>
                <a:endParaRPr lang="en-IN" sz="1050" b="0" kern="1200">
                  <a:solidFill>
                    <a:schemeClr val="bg2"/>
                  </a:solidFill>
                  <a:latin typeface="Bahnschrift Condensed" panose="020B0502040204020203" pitchFamily="34" charset="0"/>
                  <a:cs typeface="Arial" panose="020B0604020202020204" pitchFamily="34" charset="0"/>
                </a:endParaRPr>
              </a:p>
            </xdr:txBody>
          </xdr:sp>
        </xdr:grpSp>
        <xdr:graphicFrame macro="">
          <xdr:nvGraphicFramePr>
            <xdr:cNvPr id="77" name="Chart 76">
              <a:extLst>
                <a:ext uri="{FF2B5EF4-FFF2-40B4-BE49-F238E27FC236}">
                  <a16:creationId xmlns:a16="http://schemas.microsoft.com/office/drawing/2014/main" id="{00000000-0008-0000-0100-00004D000000}"/>
                </a:ext>
              </a:extLst>
            </xdr:cNvPr>
            <xdr:cNvGraphicFramePr>
              <a:graphicFrameLocks/>
            </xdr:cNvGraphicFramePr>
          </xdr:nvGraphicFramePr>
          <xdr:xfrm>
            <a:off x="13612439" y="2562416"/>
            <a:ext cx="735039" cy="1540457"/>
          </xdr:xfrm>
          <a:graphic>
            <a:graphicData uri="http://schemas.openxmlformats.org/drawingml/2006/chart">
              <c:chart xmlns:c="http://schemas.openxmlformats.org/drawingml/2006/chart" xmlns:r="http://schemas.openxmlformats.org/officeDocument/2006/relationships" r:id="rId9"/>
            </a:graphicData>
          </a:graphic>
        </xdr:graphicFrame>
        <xdr:sp macro="" textlink="Pivottables!AH7">
          <xdr:nvSpPr>
            <xdr:cNvPr id="78" name="TextBox 77">
              <a:extLst>
                <a:ext uri="{FF2B5EF4-FFF2-40B4-BE49-F238E27FC236}">
                  <a16:creationId xmlns:a16="http://schemas.microsoft.com/office/drawing/2014/main" id="{00000000-0008-0000-0100-00004E000000}"/>
                </a:ext>
              </a:extLst>
            </xdr:cNvPr>
            <xdr:cNvSpPr txBox="1"/>
          </xdr:nvSpPr>
          <xdr:spPr>
            <a:xfrm>
              <a:off x="13466936" y="3946498"/>
              <a:ext cx="897006" cy="58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201AEB-D06D-4833-9ED1-95DAF7192E54}" type="TxLink">
                <a:rPr lang="en-US" sz="1600" b="0" i="0" u="none" strike="noStrike" kern="1200">
                  <a:solidFill>
                    <a:schemeClr val="bg1"/>
                  </a:solidFill>
                  <a:latin typeface="Calibri"/>
                  <a:ea typeface="Calibri"/>
                  <a:cs typeface="Calibri"/>
                </a:rPr>
                <a:pPr algn="ctr"/>
                <a:t> 1,60,524 </a:t>
              </a:fld>
              <a:endParaRPr lang="en-IN" sz="1200" b="0" kern="1200">
                <a:solidFill>
                  <a:schemeClr val="bg1"/>
                </a:solidFill>
                <a:latin typeface="Bahnschrift Condensed" panose="020B0502040204020203" pitchFamily="34" charset="0"/>
                <a:cs typeface="Arial" panose="020B0604020202020204" pitchFamily="34" charset="0"/>
              </a:endParaRPr>
            </a:p>
          </xdr:txBody>
        </xdr:sp>
      </xdr:grpSp>
      <xdr:grpSp>
        <xdr:nvGrpSpPr>
          <xdr:cNvPr id="69" name="Group 68">
            <a:extLst>
              <a:ext uri="{FF2B5EF4-FFF2-40B4-BE49-F238E27FC236}">
                <a16:creationId xmlns:a16="http://schemas.microsoft.com/office/drawing/2014/main" id="{00000000-0008-0000-0100-000045000000}"/>
              </a:ext>
            </a:extLst>
          </xdr:cNvPr>
          <xdr:cNvGrpSpPr/>
        </xdr:nvGrpSpPr>
        <xdr:grpSpPr>
          <a:xfrm>
            <a:off x="13030201" y="5405182"/>
            <a:ext cx="2145322" cy="3195371"/>
            <a:chOff x="13030201" y="5308048"/>
            <a:chExt cx="2145322" cy="3138430"/>
          </a:xfrm>
        </xdr:grpSpPr>
        <xdr:sp macro="" textlink="">
          <xdr:nvSpPr>
            <xdr:cNvPr id="87" name="Rectangle: Rounded Corners 86">
              <a:extLst>
                <a:ext uri="{FF2B5EF4-FFF2-40B4-BE49-F238E27FC236}">
                  <a16:creationId xmlns:a16="http://schemas.microsoft.com/office/drawing/2014/main" id="{00000000-0008-0000-0100-000057000000}"/>
                </a:ext>
              </a:extLst>
            </xdr:cNvPr>
            <xdr:cNvSpPr/>
          </xdr:nvSpPr>
          <xdr:spPr>
            <a:xfrm>
              <a:off x="13414675" y="5308048"/>
              <a:ext cx="1274340" cy="3138430"/>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kern="1200"/>
            </a:p>
          </xdr:txBody>
        </xdr:sp>
        <xdr:graphicFrame macro="">
          <xdr:nvGraphicFramePr>
            <xdr:cNvPr id="88" name="Chart 87">
              <a:extLst>
                <a:ext uri="{FF2B5EF4-FFF2-40B4-BE49-F238E27FC236}">
                  <a16:creationId xmlns:a16="http://schemas.microsoft.com/office/drawing/2014/main" id="{00000000-0008-0000-0100-000058000000}"/>
                </a:ext>
              </a:extLst>
            </xdr:cNvPr>
            <xdr:cNvGraphicFramePr>
              <a:graphicFrameLocks/>
            </xdr:cNvGraphicFramePr>
          </xdr:nvGraphicFramePr>
          <xdr:xfrm>
            <a:off x="13030201" y="6271846"/>
            <a:ext cx="2145322" cy="1078523"/>
          </xdr:xfrm>
          <a:graphic>
            <a:graphicData uri="http://schemas.openxmlformats.org/drawingml/2006/chart">
              <c:chart xmlns:c="http://schemas.openxmlformats.org/drawingml/2006/chart" xmlns:r="http://schemas.openxmlformats.org/officeDocument/2006/relationships" r:id="rId10"/>
            </a:graphicData>
          </a:graphic>
        </xdr:graphicFrame>
        <xdr:sp macro="" textlink="Pivottables!AH27">
          <xdr:nvSpPr>
            <xdr:cNvPr id="89" name="TextBox 88">
              <a:extLst>
                <a:ext uri="{FF2B5EF4-FFF2-40B4-BE49-F238E27FC236}">
                  <a16:creationId xmlns:a16="http://schemas.microsoft.com/office/drawing/2014/main" id="{00000000-0008-0000-0100-000059000000}"/>
                </a:ext>
              </a:extLst>
            </xdr:cNvPr>
            <xdr:cNvSpPr txBox="1"/>
          </xdr:nvSpPr>
          <xdr:spPr>
            <a:xfrm>
              <a:off x="13584449" y="5937739"/>
              <a:ext cx="901517" cy="3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43192B-D19A-47D3-B389-2025AEE4B3C7}" type="TxLink">
                <a:rPr lang="en-US" sz="1600" b="0" i="0" u="none" strike="noStrike" kern="1200">
                  <a:solidFill>
                    <a:schemeClr val="bg1"/>
                  </a:solidFill>
                  <a:latin typeface="Bahnschrift Light" panose="020B0502040204020203" pitchFamily="34" charset="0"/>
                  <a:ea typeface="Calibri"/>
                  <a:cs typeface="Calibri"/>
                </a:rPr>
                <a:pPr algn="ctr"/>
                <a:t> 4,32,461 </a:t>
              </a:fld>
              <a:endParaRPr lang="en-IN" sz="1800" b="0" kern="1200">
                <a:solidFill>
                  <a:schemeClr val="bg1"/>
                </a:solidFill>
                <a:latin typeface="Bahnschrift Light" panose="020B0502040204020203" pitchFamily="34" charset="0"/>
                <a:cs typeface="Arial" panose="020B0604020202020204" pitchFamily="34" charset="0"/>
              </a:endParaRPr>
            </a:p>
          </xdr:txBody>
        </xdr:sp>
        <xdr:sp macro="" textlink="Pivottables!AI27">
          <xdr:nvSpPr>
            <xdr:cNvPr id="34" name="TextBox 33">
              <a:extLst>
                <a:ext uri="{FF2B5EF4-FFF2-40B4-BE49-F238E27FC236}">
                  <a16:creationId xmlns:a16="http://schemas.microsoft.com/office/drawing/2014/main" id="{00000000-0008-0000-0100-000022000000}"/>
                </a:ext>
              </a:extLst>
            </xdr:cNvPr>
            <xdr:cNvSpPr txBox="1"/>
          </xdr:nvSpPr>
          <xdr:spPr>
            <a:xfrm>
              <a:off x="13652259" y="5773397"/>
              <a:ext cx="788553" cy="21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FF0F2F-9482-4135-A827-F25957BAAE2D}" type="TxLink">
                <a:rPr lang="en-US" sz="1100" b="0" i="0" u="none" strike="noStrike" kern="1200">
                  <a:solidFill>
                    <a:schemeClr val="bg1"/>
                  </a:solidFill>
                  <a:latin typeface="Bahnschrift Light" panose="020B0502040204020203" pitchFamily="34" charset="0"/>
                  <a:ea typeface="Calibri"/>
                  <a:cs typeface="Calibri"/>
                </a:rPr>
                <a:pPr algn="ctr"/>
                <a:t>53.88%</a:t>
              </a:fld>
              <a:endParaRPr lang="en-IN" sz="1200" b="0" kern="1200">
                <a:solidFill>
                  <a:schemeClr val="bg1"/>
                </a:solidFill>
                <a:latin typeface="Bahnschrift Light" panose="020B0502040204020203" pitchFamily="34" charset="0"/>
                <a:cs typeface="Arial" panose="020B0604020202020204" pitchFamily="34" charset="0"/>
              </a:endParaRPr>
            </a:p>
          </xdr:txBody>
        </xdr:sp>
        <xdr:sp macro="" textlink="Pivottables!R7">
          <xdr:nvSpPr>
            <xdr:cNvPr id="38" name="TextBox 37">
              <a:extLst>
                <a:ext uri="{FF2B5EF4-FFF2-40B4-BE49-F238E27FC236}">
                  <a16:creationId xmlns:a16="http://schemas.microsoft.com/office/drawing/2014/main" id="{00000000-0008-0000-0100-000026000000}"/>
                </a:ext>
              </a:extLst>
            </xdr:cNvPr>
            <xdr:cNvSpPr txBox="1"/>
          </xdr:nvSpPr>
          <xdr:spPr>
            <a:xfrm>
              <a:off x="13637414" y="5431139"/>
              <a:ext cx="818785" cy="26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kern="1200">
                  <a:solidFill>
                    <a:schemeClr val="bg2"/>
                  </a:solidFill>
                  <a:latin typeface="Bahnschrift Condensed" panose="020B0502040204020203" pitchFamily="34" charset="0"/>
                  <a:cs typeface="Arial" panose="020B0604020202020204" pitchFamily="34" charset="0"/>
                </a:rPr>
                <a:t>B2B</a:t>
              </a:r>
            </a:p>
          </xdr:txBody>
        </xdr:sp>
        <xdr:sp macro="" textlink="Pivottables!R7">
          <xdr:nvSpPr>
            <xdr:cNvPr id="40" name="TextBox 39">
              <a:extLst>
                <a:ext uri="{FF2B5EF4-FFF2-40B4-BE49-F238E27FC236}">
                  <a16:creationId xmlns:a16="http://schemas.microsoft.com/office/drawing/2014/main" id="{00000000-0008-0000-0100-000028000000}"/>
                </a:ext>
              </a:extLst>
            </xdr:cNvPr>
            <xdr:cNvSpPr txBox="1"/>
          </xdr:nvSpPr>
          <xdr:spPr>
            <a:xfrm>
              <a:off x="13619830" y="7881262"/>
              <a:ext cx="818785" cy="26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kern="1200">
                  <a:solidFill>
                    <a:schemeClr val="bg2"/>
                  </a:solidFill>
                  <a:latin typeface="Bahnschrift Condensed" panose="020B0502040204020203" pitchFamily="34" charset="0"/>
                  <a:cs typeface="Arial" panose="020B0604020202020204" pitchFamily="34" charset="0"/>
                </a:rPr>
                <a:t>B2C</a:t>
              </a:r>
            </a:p>
          </xdr:txBody>
        </xdr:sp>
        <xdr:sp macro="" textlink="Pivottables!AI28">
          <xdr:nvSpPr>
            <xdr:cNvPr id="41" name="TextBox 40">
              <a:extLst>
                <a:ext uri="{FF2B5EF4-FFF2-40B4-BE49-F238E27FC236}">
                  <a16:creationId xmlns:a16="http://schemas.microsoft.com/office/drawing/2014/main" id="{00000000-0008-0000-0100-000029000000}"/>
                </a:ext>
              </a:extLst>
            </xdr:cNvPr>
            <xdr:cNvSpPr txBox="1"/>
          </xdr:nvSpPr>
          <xdr:spPr>
            <a:xfrm>
              <a:off x="13646939" y="7543453"/>
              <a:ext cx="788553" cy="21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77B671-3B24-49B8-BD58-EE310AD5D235}" type="TxLink">
                <a:rPr lang="en-US" sz="1050" b="0" i="0" u="none" strike="noStrike" kern="1200">
                  <a:solidFill>
                    <a:schemeClr val="bg1"/>
                  </a:solidFill>
                  <a:latin typeface="Bahnschrift Light" panose="020B0502040204020203" pitchFamily="34" charset="0"/>
                  <a:ea typeface="Calibri"/>
                  <a:cs typeface="Calibri"/>
                </a:rPr>
                <a:pPr algn="ctr"/>
                <a:t>46.12%</a:t>
              </a:fld>
              <a:endParaRPr lang="en-IN" sz="1050" b="0" kern="1200">
                <a:solidFill>
                  <a:schemeClr val="bg1"/>
                </a:solidFill>
                <a:latin typeface="Bahnschrift Light" panose="020B0502040204020203" pitchFamily="34" charset="0"/>
                <a:cs typeface="Arial" panose="020B0604020202020204" pitchFamily="34" charset="0"/>
              </a:endParaRPr>
            </a:p>
          </xdr:txBody>
        </xdr:sp>
        <xdr:sp macro="" textlink="Pivottables!AH28">
          <xdr:nvSpPr>
            <xdr:cNvPr id="42" name="TextBox 41">
              <a:extLst>
                <a:ext uri="{FF2B5EF4-FFF2-40B4-BE49-F238E27FC236}">
                  <a16:creationId xmlns:a16="http://schemas.microsoft.com/office/drawing/2014/main" id="{00000000-0008-0000-0100-00002A000000}"/>
                </a:ext>
              </a:extLst>
            </xdr:cNvPr>
            <xdr:cNvSpPr txBox="1"/>
          </xdr:nvSpPr>
          <xdr:spPr>
            <a:xfrm>
              <a:off x="13574225" y="7342001"/>
              <a:ext cx="876300" cy="21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0D9EE-7E4A-4A28-8857-B7C6804060E0}" type="TxLink">
                <a:rPr lang="en-US" sz="1400" b="0" i="0" u="none" strike="noStrike" kern="1200">
                  <a:solidFill>
                    <a:schemeClr val="bg1"/>
                  </a:solidFill>
                  <a:latin typeface="Bahnschrift Light" panose="020B0502040204020203" pitchFamily="34" charset="0"/>
                  <a:ea typeface="Calibri"/>
                  <a:cs typeface="Calibri"/>
                </a:rPr>
                <a:pPr algn="ctr"/>
                <a:t> 3,70,157 </a:t>
              </a:fld>
              <a:endParaRPr lang="en-IN" sz="1400" b="0" kern="1200">
                <a:solidFill>
                  <a:schemeClr val="bg1"/>
                </a:solidFill>
                <a:latin typeface="Bahnschrift Light" panose="020B0502040204020203" pitchFamily="34" charset="0"/>
                <a:cs typeface="Arial" panose="020B0604020202020204" pitchFamily="34" charset="0"/>
              </a:endParaRPr>
            </a:p>
          </xdr:txBody>
        </xdr:sp>
      </xdr:grpSp>
    </xdr:grpSp>
    <xdr:clientData fLocksWithSheet="0"/>
  </xdr:twoCellAnchor>
  <xdr:twoCellAnchor editAs="absolute">
    <xdr:from>
      <xdr:col>13</xdr:col>
      <xdr:colOff>350520</xdr:colOff>
      <xdr:row>12</xdr:row>
      <xdr:rowOff>0</xdr:rowOff>
    </xdr:from>
    <xdr:to>
      <xdr:col>14</xdr:col>
      <xdr:colOff>495300</xdr:colOff>
      <xdr:row>21</xdr:row>
      <xdr:rowOff>175260</xdr:rowOff>
    </xdr:to>
    <xdr:cxnSp macro="">
      <xdr:nvCxnSpPr>
        <xdr:cNvPr id="91" name="Straight Connector 90">
          <a:extLst>
            <a:ext uri="{FF2B5EF4-FFF2-40B4-BE49-F238E27FC236}">
              <a16:creationId xmlns:a16="http://schemas.microsoft.com/office/drawing/2014/main" id="{00000000-0008-0000-0100-00005B000000}"/>
            </a:ext>
          </a:extLst>
        </xdr:cNvPr>
        <xdr:cNvCxnSpPr>
          <a:cxnSpLocks noChangeAspect="1"/>
        </xdr:cNvCxnSpPr>
      </xdr:nvCxnSpPr>
      <xdr:spPr>
        <a:xfrm flipH="1">
          <a:off x="8275320" y="2194560"/>
          <a:ext cx="754380" cy="1821180"/>
        </a:xfrm>
        <a:prstGeom prst="line">
          <a:avLst/>
        </a:prstGeom>
        <a:ln w="15875">
          <a:gradFill>
            <a:gsLst>
              <a:gs pos="100000">
                <a:srgbClr val="DC25F1"/>
              </a:gs>
              <a:gs pos="100000">
                <a:schemeClr val="accent1">
                  <a:lumMod val="45000"/>
                  <a:lumOff val="55000"/>
                </a:schemeClr>
              </a:gs>
              <a:gs pos="7000">
                <a:srgbClr val="070E25"/>
              </a:gs>
              <a:gs pos="100000">
                <a:srgbClr val="DC25FA"/>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absolute">
    <xdr:from>
      <xdr:col>14</xdr:col>
      <xdr:colOff>193431</xdr:colOff>
      <xdr:row>22</xdr:row>
      <xdr:rowOff>68580</xdr:rowOff>
    </xdr:from>
    <xdr:to>
      <xdr:col>15</xdr:col>
      <xdr:colOff>327660</xdr:colOff>
      <xdr:row>24</xdr:row>
      <xdr:rowOff>82061</xdr:rowOff>
    </xdr:to>
    <xdr:cxnSp macro="">
      <xdr:nvCxnSpPr>
        <xdr:cNvPr id="93" name="Straight Connector 92">
          <a:extLst>
            <a:ext uri="{FF2B5EF4-FFF2-40B4-BE49-F238E27FC236}">
              <a16:creationId xmlns:a16="http://schemas.microsoft.com/office/drawing/2014/main" id="{00000000-0008-0000-0100-00005D000000}"/>
            </a:ext>
          </a:extLst>
        </xdr:cNvPr>
        <xdr:cNvCxnSpPr>
          <a:cxnSpLocks noChangeAspect="1"/>
        </xdr:cNvCxnSpPr>
      </xdr:nvCxnSpPr>
      <xdr:spPr>
        <a:xfrm flipH="1">
          <a:off x="8727831" y="4091940"/>
          <a:ext cx="743829" cy="379241"/>
        </a:xfrm>
        <a:prstGeom prst="line">
          <a:avLst/>
        </a:prstGeom>
        <a:l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absolute">
    <xdr:from>
      <xdr:col>17</xdr:col>
      <xdr:colOff>65521</xdr:colOff>
      <xdr:row>13</xdr:row>
      <xdr:rowOff>13639</xdr:rowOff>
    </xdr:from>
    <xdr:to>
      <xdr:col>19</xdr:col>
      <xdr:colOff>456102</xdr:colOff>
      <xdr:row>19</xdr:row>
      <xdr:rowOff>29248</xdr:rowOff>
    </xdr:to>
    <xdr:grpSp>
      <xdr:nvGrpSpPr>
        <xdr:cNvPr id="122" name="Group 121">
          <a:extLst>
            <a:ext uri="{FF2B5EF4-FFF2-40B4-BE49-F238E27FC236}">
              <a16:creationId xmlns:a16="http://schemas.microsoft.com/office/drawing/2014/main" id="{00000000-0008-0000-0100-00007A000000}"/>
            </a:ext>
          </a:extLst>
        </xdr:cNvPr>
        <xdr:cNvGrpSpPr>
          <a:grpSpLocks noChangeAspect="1"/>
        </xdr:cNvGrpSpPr>
      </xdr:nvGrpSpPr>
      <xdr:grpSpPr>
        <a:xfrm rot="21031562">
          <a:off x="10428721" y="2355057"/>
          <a:ext cx="1609781" cy="1096264"/>
          <a:chOff x="16073875" y="503326"/>
          <a:chExt cx="1609781" cy="1129534"/>
        </a:xfrm>
      </xdr:grpSpPr>
      <xdr:cxnSp macro="">
        <xdr:nvCxnSpPr>
          <xdr:cNvPr id="95" name="Straight Connector 94">
            <a:extLst>
              <a:ext uri="{FF2B5EF4-FFF2-40B4-BE49-F238E27FC236}">
                <a16:creationId xmlns:a16="http://schemas.microsoft.com/office/drawing/2014/main" id="{00000000-0008-0000-0100-00005F000000}"/>
              </a:ext>
            </a:extLst>
          </xdr:cNvPr>
          <xdr:cNvCxnSpPr/>
        </xdr:nvCxnSpPr>
        <xdr:spPr>
          <a:xfrm rot="568438" flipV="1">
            <a:off x="16073875" y="866485"/>
            <a:ext cx="1009613" cy="766375"/>
          </a:xfrm>
          <a:prstGeom prst="line">
            <a:avLst/>
          </a:prstGeom>
          <a:ln w="15875">
            <a:gradFill>
              <a:gsLst>
                <a:gs pos="17000">
                  <a:srgbClr val="0A0D80"/>
                </a:gs>
                <a:gs pos="100000">
                  <a:srgbClr val="070E25"/>
                </a:gs>
                <a:gs pos="79000">
                  <a:srgbClr val="9BF8F2"/>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96" name="Circle: Hollow 95">
            <a:extLst>
              <a:ext uri="{FF2B5EF4-FFF2-40B4-BE49-F238E27FC236}">
                <a16:creationId xmlns:a16="http://schemas.microsoft.com/office/drawing/2014/main" id="{00000000-0008-0000-0100-000060000000}"/>
              </a:ext>
            </a:extLst>
          </xdr:cNvPr>
          <xdr:cNvSpPr/>
        </xdr:nvSpPr>
        <xdr:spPr>
          <a:xfrm>
            <a:off x="17065483" y="503326"/>
            <a:ext cx="618173" cy="612501"/>
          </a:xfrm>
          <a:prstGeom prst="donut">
            <a:avLst>
              <a:gd name="adj" fmla="val 5769"/>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tx1"/>
              </a:solidFill>
            </a:endParaRPr>
          </a:p>
        </xdr:txBody>
      </xdr:sp>
    </xdr:grpSp>
    <xdr:clientData fLocksWithSheet="0"/>
  </xdr:twoCellAnchor>
  <xdr:twoCellAnchor editAs="absolute">
    <xdr:from>
      <xdr:col>15</xdr:col>
      <xdr:colOff>598641</xdr:colOff>
      <xdr:row>20</xdr:row>
      <xdr:rowOff>96589</xdr:rowOff>
    </xdr:from>
    <xdr:to>
      <xdr:col>17</xdr:col>
      <xdr:colOff>280589</xdr:colOff>
      <xdr:row>22</xdr:row>
      <xdr:rowOff>60955</xdr:rowOff>
    </xdr:to>
    <xdr:sp macro="" textlink="Pivottables!H11">
      <xdr:nvSpPr>
        <xdr:cNvPr id="39" name="TextBox 6">
          <a:extLst>
            <a:ext uri="{FF2B5EF4-FFF2-40B4-BE49-F238E27FC236}">
              <a16:creationId xmlns:a16="http://schemas.microsoft.com/office/drawing/2014/main" id="{00000000-0008-0000-0100-000027000000}"/>
            </a:ext>
          </a:extLst>
        </xdr:cNvPr>
        <xdr:cNvSpPr txBox="1">
          <a:spLocks noChangeAspect="1"/>
        </xdr:cNvSpPr>
      </xdr:nvSpPr>
      <xdr:spPr>
        <a:xfrm>
          <a:off x="9742641" y="3807198"/>
          <a:ext cx="901148" cy="33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36BB257-86A6-4C25-8DB1-F121285D3386}" type="TxLink">
            <a:rPr lang="en-US" sz="900" b="0" i="0" u="none" strike="noStrike" kern="1200">
              <a:solidFill>
                <a:schemeClr val="bg1"/>
              </a:solidFill>
              <a:latin typeface="Arial"/>
              <a:cs typeface="Arial"/>
            </a:rPr>
            <a:pPr algn="ctr"/>
            <a:t>Advertising</a:t>
          </a:fld>
          <a:endParaRPr lang="en-IN" sz="600" b="0" kern="1200">
            <a:solidFill>
              <a:schemeClr val="bg1"/>
            </a:solidFill>
            <a:latin typeface="Avenir"/>
          </a:endParaRPr>
        </a:p>
      </xdr:txBody>
    </xdr:sp>
    <xdr:clientData fLocksWithSheet="0"/>
  </xdr:twoCellAnchor>
  <xdr:twoCellAnchor editAs="absolute">
    <xdr:from>
      <xdr:col>8</xdr:col>
      <xdr:colOff>400878</xdr:colOff>
      <xdr:row>31</xdr:row>
      <xdr:rowOff>25884</xdr:rowOff>
    </xdr:from>
    <xdr:to>
      <xdr:col>10</xdr:col>
      <xdr:colOff>185530</xdr:colOff>
      <xdr:row>32</xdr:row>
      <xdr:rowOff>176727</xdr:rowOff>
    </xdr:to>
    <xdr:sp macro="" textlink="Pivottables!H7">
      <xdr:nvSpPr>
        <xdr:cNvPr id="67" name="TextBox 6">
          <a:extLst>
            <a:ext uri="{FF2B5EF4-FFF2-40B4-BE49-F238E27FC236}">
              <a16:creationId xmlns:a16="http://schemas.microsoft.com/office/drawing/2014/main" id="{00000000-0008-0000-0100-000043000000}"/>
            </a:ext>
          </a:extLst>
        </xdr:cNvPr>
        <xdr:cNvSpPr txBox="1">
          <a:spLocks noChangeAspect="1"/>
        </xdr:cNvSpPr>
      </xdr:nvSpPr>
      <xdr:spPr>
        <a:xfrm>
          <a:off x="5277678" y="5777327"/>
          <a:ext cx="1003852" cy="336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4EA778AA-C5F9-48B6-8CDA-9E12477C58F9}" type="TxLink">
            <a:rPr lang="en-US" sz="900" b="0" i="0" u="none" strike="noStrike" kern="1200">
              <a:solidFill>
                <a:schemeClr val="bg1"/>
              </a:solidFill>
              <a:latin typeface="Arial"/>
              <a:ea typeface="Calibri"/>
              <a:cs typeface="Arial"/>
            </a:rPr>
            <a:pPr algn="ctr"/>
            <a:t>Usage fees</a:t>
          </a:fld>
          <a:endParaRPr lang="en-IN" sz="300" b="0" kern="1200">
            <a:solidFill>
              <a:schemeClr val="bg1"/>
            </a:solidFill>
            <a:latin typeface="Avenir"/>
          </a:endParaRPr>
        </a:p>
      </xdr:txBody>
    </xdr:sp>
    <xdr:clientData fLocksWithSheet="0"/>
  </xdr:twoCellAnchor>
  <xdr:twoCellAnchor editAs="absolute">
    <xdr:from>
      <xdr:col>13</xdr:col>
      <xdr:colOff>162993</xdr:colOff>
      <xdr:row>38</xdr:row>
      <xdr:rowOff>124331</xdr:rowOff>
    </xdr:from>
    <xdr:to>
      <xdr:col>14</xdr:col>
      <xdr:colOff>228352</xdr:colOff>
      <xdr:row>40</xdr:row>
      <xdr:rowOff>93467</xdr:rowOff>
    </xdr:to>
    <xdr:sp macro="" textlink="Pivottables!H9">
      <xdr:nvSpPr>
        <xdr:cNvPr id="81" name="TextBox 6">
          <a:extLst>
            <a:ext uri="{FF2B5EF4-FFF2-40B4-BE49-F238E27FC236}">
              <a16:creationId xmlns:a16="http://schemas.microsoft.com/office/drawing/2014/main" id="{00000000-0008-0000-0100-000051000000}"/>
            </a:ext>
          </a:extLst>
        </xdr:cNvPr>
        <xdr:cNvSpPr txBox="1">
          <a:spLocks noChangeAspect="1"/>
        </xdr:cNvSpPr>
      </xdr:nvSpPr>
      <xdr:spPr>
        <a:xfrm>
          <a:off x="8087793" y="7029223"/>
          <a:ext cx="674959" cy="332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C9C0BA5-2E7A-4A2E-95F7-13FFAAF38197}" type="TxLink">
            <a:rPr lang="en-US" sz="900" b="0" i="0" u="none" strike="noStrike" kern="1200">
              <a:solidFill>
                <a:schemeClr val="bg1"/>
              </a:solidFill>
              <a:latin typeface="Arial"/>
              <a:cs typeface="Arial"/>
            </a:rPr>
            <a:pPr algn="ctr"/>
            <a:t>Renting</a:t>
          </a:fld>
          <a:endParaRPr lang="en-IN" sz="300" b="0" kern="1200">
            <a:solidFill>
              <a:schemeClr val="bg1"/>
            </a:solidFill>
            <a:latin typeface="Avenir"/>
          </a:endParaRPr>
        </a:p>
      </xdr:txBody>
    </xdr:sp>
    <xdr:clientData fLocksWithSheet="0"/>
  </xdr:twoCellAnchor>
  <xdr:twoCellAnchor editAs="absolute">
    <xdr:from>
      <xdr:col>17</xdr:col>
      <xdr:colOff>209195</xdr:colOff>
      <xdr:row>35</xdr:row>
      <xdr:rowOff>31129</xdr:rowOff>
    </xdr:from>
    <xdr:to>
      <xdr:col>18</xdr:col>
      <xdr:colOff>596348</xdr:colOff>
      <xdr:row>36</xdr:row>
      <xdr:rowOff>178150</xdr:rowOff>
    </xdr:to>
    <xdr:sp macro="" textlink="Pivottables!H8">
      <xdr:nvSpPr>
        <xdr:cNvPr id="82" name="TextBox 6">
          <a:extLst>
            <a:ext uri="{FF2B5EF4-FFF2-40B4-BE49-F238E27FC236}">
              <a16:creationId xmlns:a16="http://schemas.microsoft.com/office/drawing/2014/main" id="{00000000-0008-0000-0100-000052000000}"/>
            </a:ext>
          </a:extLst>
        </xdr:cNvPr>
        <xdr:cNvSpPr txBox="1">
          <a:spLocks noChangeAspect="1"/>
        </xdr:cNvSpPr>
      </xdr:nvSpPr>
      <xdr:spPr>
        <a:xfrm>
          <a:off x="10572395" y="6390898"/>
          <a:ext cx="996753" cy="328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48A61DDC-4BA3-4571-BEC9-A488B8E83257}" type="TxLink">
            <a:rPr lang="en-US" sz="900" b="0" i="0" u="none" strike="noStrike" kern="1200">
              <a:solidFill>
                <a:schemeClr val="bg1"/>
              </a:solidFill>
              <a:latin typeface="Arial"/>
              <a:cs typeface="Arial"/>
            </a:rPr>
            <a:pPr algn="ctr"/>
            <a:t>Subscription</a:t>
          </a:fld>
          <a:endParaRPr lang="en-IN" sz="300" b="0" kern="1200">
            <a:solidFill>
              <a:schemeClr val="bg1"/>
            </a:solidFill>
            <a:latin typeface="Avenir"/>
          </a:endParaRPr>
        </a:p>
      </xdr:txBody>
    </xdr:sp>
    <xdr:clientData fLocksWithSheet="0"/>
  </xdr:twoCellAnchor>
  <xdr:twoCellAnchor editAs="absolute">
    <xdr:from>
      <xdr:col>17</xdr:col>
      <xdr:colOff>600056</xdr:colOff>
      <xdr:row>7</xdr:row>
      <xdr:rowOff>53580</xdr:rowOff>
    </xdr:from>
    <xdr:to>
      <xdr:col>18</xdr:col>
      <xdr:colOff>428220</xdr:colOff>
      <xdr:row>13</xdr:row>
      <xdr:rowOff>12489</xdr:rowOff>
    </xdr:to>
    <xdr:grpSp>
      <xdr:nvGrpSpPr>
        <xdr:cNvPr id="106" name="Group 105">
          <a:extLst>
            <a:ext uri="{FF2B5EF4-FFF2-40B4-BE49-F238E27FC236}">
              <a16:creationId xmlns:a16="http://schemas.microsoft.com/office/drawing/2014/main" id="{00000000-0008-0000-0100-00006A000000}"/>
            </a:ext>
          </a:extLst>
        </xdr:cNvPr>
        <xdr:cNvGrpSpPr>
          <a:grpSpLocks noChangeAspect="1"/>
        </xdr:cNvGrpSpPr>
      </xdr:nvGrpSpPr>
      <xdr:grpSpPr>
        <a:xfrm rot="19793575">
          <a:off x="10963256" y="1314344"/>
          <a:ext cx="437764" cy="1039563"/>
          <a:chOff x="15055267" y="2058683"/>
          <a:chExt cx="437764" cy="1063299"/>
        </a:xfrm>
      </xdr:grpSpPr>
      <xdr:sp macro="" textlink="">
        <xdr:nvSpPr>
          <xdr:cNvPr id="100" name="Oval 99">
            <a:extLst>
              <a:ext uri="{FF2B5EF4-FFF2-40B4-BE49-F238E27FC236}">
                <a16:creationId xmlns:a16="http://schemas.microsoft.com/office/drawing/2014/main" id="{00000000-0008-0000-0100-000064000000}"/>
              </a:ext>
            </a:extLst>
          </xdr:cNvPr>
          <xdr:cNvSpPr/>
        </xdr:nvSpPr>
        <xdr:spPr>
          <a:xfrm>
            <a:off x="15055267" y="2058683"/>
            <a:ext cx="436179" cy="435600"/>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01" name="Straight Connector 100">
            <a:extLst>
              <a:ext uri="{FF2B5EF4-FFF2-40B4-BE49-F238E27FC236}">
                <a16:creationId xmlns:a16="http://schemas.microsoft.com/office/drawing/2014/main" id="{00000000-0008-0000-0100-000065000000}"/>
              </a:ext>
            </a:extLst>
          </xdr:cNvPr>
          <xdr:cNvCxnSpPr>
            <a:stCxn id="100" idx="4"/>
          </xdr:cNvCxnSpPr>
        </xdr:nvCxnSpPr>
        <xdr:spPr>
          <a:xfrm rot="1806425">
            <a:off x="15103141" y="2552880"/>
            <a:ext cx="389890" cy="569102"/>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18</xdr:col>
      <xdr:colOff>464240</xdr:colOff>
      <xdr:row>29</xdr:row>
      <xdr:rowOff>122618</xdr:rowOff>
    </xdr:from>
    <xdr:to>
      <xdr:col>20</xdr:col>
      <xdr:colOff>445026</xdr:colOff>
      <xdr:row>34</xdr:row>
      <xdr:rowOff>9873</xdr:rowOff>
    </xdr:to>
    <xdr:grpSp>
      <xdr:nvGrpSpPr>
        <xdr:cNvPr id="130" name="Group 129">
          <a:extLst>
            <a:ext uri="{FF2B5EF4-FFF2-40B4-BE49-F238E27FC236}">
              <a16:creationId xmlns:a16="http://schemas.microsoft.com/office/drawing/2014/main" id="{00000000-0008-0000-0100-000082000000}"/>
            </a:ext>
          </a:extLst>
        </xdr:cNvPr>
        <xdr:cNvGrpSpPr>
          <a:grpSpLocks noChangeAspect="1"/>
        </xdr:cNvGrpSpPr>
      </xdr:nvGrpSpPr>
      <xdr:grpSpPr>
        <a:xfrm rot="21031562">
          <a:off x="11437040" y="5345782"/>
          <a:ext cx="1199986" cy="787800"/>
          <a:chOff x="16483670" y="503326"/>
          <a:chExt cx="1199986" cy="815127"/>
        </a:xfrm>
      </xdr:grpSpPr>
      <xdr:cxnSp macro="">
        <xdr:nvCxnSpPr>
          <xdr:cNvPr id="131" name="Straight Connector 130">
            <a:extLst>
              <a:ext uri="{FF2B5EF4-FFF2-40B4-BE49-F238E27FC236}">
                <a16:creationId xmlns:a16="http://schemas.microsoft.com/office/drawing/2014/main" id="{00000000-0008-0000-0100-000083000000}"/>
              </a:ext>
            </a:extLst>
          </xdr:cNvPr>
          <xdr:cNvCxnSpPr/>
        </xdr:nvCxnSpPr>
        <xdr:spPr>
          <a:xfrm rot="568438" flipV="1">
            <a:off x="16483670" y="900551"/>
            <a:ext cx="625789" cy="417902"/>
          </a:xfrm>
          <a:prstGeom prst="line">
            <a:avLst/>
          </a:prstGeom>
          <a:ln w="15875">
            <a:gradFill>
              <a:gsLst>
                <a:gs pos="17000">
                  <a:srgbClr val="0A0D80"/>
                </a:gs>
                <a:gs pos="100000">
                  <a:srgbClr val="070E25"/>
                </a:gs>
                <a:gs pos="79000">
                  <a:srgbClr val="9BF8F2"/>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32" name="Circle: Hollow 131">
            <a:extLst>
              <a:ext uri="{FF2B5EF4-FFF2-40B4-BE49-F238E27FC236}">
                <a16:creationId xmlns:a16="http://schemas.microsoft.com/office/drawing/2014/main" id="{00000000-0008-0000-0100-000084000000}"/>
              </a:ext>
            </a:extLst>
          </xdr:cNvPr>
          <xdr:cNvSpPr/>
        </xdr:nvSpPr>
        <xdr:spPr>
          <a:xfrm>
            <a:off x="17065483" y="503326"/>
            <a:ext cx="618173" cy="612501"/>
          </a:xfrm>
          <a:prstGeom prst="donut">
            <a:avLst>
              <a:gd name="adj" fmla="val 5769"/>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tx1"/>
              </a:solidFill>
            </a:endParaRPr>
          </a:p>
        </xdr:txBody>
      </xdr:sp>
    </xdr:grpSp>
    <xdr:clientData fLocksWithSheet="0"/>
  </xdr:twoCellAnchor>
  <xdr:twoCellAnchor editAs="absolute">
    <xdr:from>
      <xdr:col>19</xdr:col>
      <xdr:colOff>364849</xdr:colOff>
      <xdr:row>30</xdr:row>
      <xdr:rowOff>23227</xdr:rowOff>
    </xdr:from>
    <xdr:to>
      <xdr:col>20</xdr:col>
      <xdr:colOff>430208</xdr:colOff>
      <xdr:row>31</xdr:row>
      <xdr:rowOff>168676</xdr:rowOff>
    </xdr:to>
    <xdr:sp macro="" textlink="Pivottables!P27">
      <xdr:nvSpPr>
        <xdr:cNvPr id="134" name="TextBox 6">
          <a:extLst>
            <a:ext uri="{FF2B5EF4-FFF2-40B4-BE49-F238E27FC236}">
              <a16:creationId xmlns:a16="http://schemas.microsoft.com/office/drawing/2014/main" id="{00000000-0008-0000-0100-000086000000}"/>
            </a:ext>
          </a:extLst>
        </xdr:cNvPr>
        <xdr:cNvSpPr txBox="1">
          <a:spLocks noChangeAspect="1"/>
        </xdr:cNvSpPr>
      </xdr:nvSpPr>
      <xdr:spPr>
        <a:xfrm>
          <a:off x="11947249" y="5589140"/>
          <a:ext cx="674959" cy="33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7892602B-401D-44AE-9BC3-7C3068536F93}" type="TxLink">
            <a:rPr lang="en-US" sz="1100" b="0" i="0" u="none" strike="noStrike" kern="1200">
              <a:solidFill>
                <a:schemeClr val="bg1"/>
              </a:solidFill>
              <a:latin typeface="Calibri"/>
              <a:ea typeface="Calibri"/>
              <a:cs typeface="Calibri"/>
            </a:rPr>
            <a:pPr algn="ctr"/>
            <a:t>15%</a:t>
          </a:fld>
          <a:endParaRPr lang="en-IN" sz="600" b="0" kern="1200">
            <a:solidFill>
              <a:schemeClr val="bg1"/>
            </a:solidFill>
            <a:latin typeface="Avenir"/>
          </a:endParaRPr>
        </a:p>
      </xdr:txBody>
    </xdr:sp>
    <xdr:clientData fLocksWithSheet="0"/>
  </xdr:twoCellAnchor>
  <xdr:twoCellAnchor editAs="absolute">
    <xdr:from>
      <xdr:col>19</xdr:col>
      <xdr:colOff>414549</xdr:colOff>
      <xdr:row>6</xdr:row>
      <xdr:rowOff>30198</xdr:rowOff>
    </xdr:from>
    <xdr:to>
      <xdr:col>20</xdr:col>
      <xdr:colOff>467036</xdr:colOff>
      <xdr:row>13</xdr:row>
      <xdr:rowOff>38098</xdr:rowOff>
    </xdr:to>
    <xdr:grpSp>
      <xdr:nvGrpSpPr>
        <xdr:cNvPr id="83" name="Group 82">
          <a:extLst>
            <a:ext uri="{FF2B5EF4-FFF2-40B4-BE49-F238E27FC236}">
              <a16:creationId xmlns:a16="http://schemas.microsoft.com/office/drawing/2014/main" id="{00000000-0008-0000-0100-000053000000}"/>
            </a:ext>
          </a:extLst>
        </xdr:cNvPr>
        <xdr:cNvGrpSpPr>
          <a:grpSpLocks noChangeAspect="1"/>
        </xdr:cNvGrpSpPr>
      </xdr:nvGrpSpPr>
      <xdr:grpSpPr>
        <a:xfrm rot="1846713">
          <a:off x="11996949" y="1110853"/>
          <a:ext cx="662087" cy="1268663"/>
          <a:chOff x="14837611" y="1859711"/>
          <a:chExt cx="662087" cy="1293214"/>
        </a:xfrm>
      </xdr:grpSpPr>
      <xdr:sp macro="" textlink="">
        <xdr:nvSpPr>
          <xdr:cNvPr id="90" name="Oval 89">
            <a:extLst>
              <a:ext uri="{FF2B5EF4-FFF2-40B4-BE49-F238E27FC236}">
                <a16:creationId xmlns:a16="http://schemas.microsoft.com/office/drawing/2014/main" id="{00000000-0008-0000-0100-00005A000000}"/>
              </a:ext>
            </a:extLst>
          </xdr:cNvPr>
          <xdr:cNvSpPr/>
        </xdr:nvSpPr>
        <xdr:spPr>
          <a:xfrm>
            <a:off x="15063519" y="1859711"/>
            <a:ext cx="436179" cy="435600"/>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92" name="Straight Connector 91">
            <a:extLst>
              <a:ext uri="{FF2B5EF4-FFF2-40B4-BE49-F238E27FC236}">
                <a16:creationId xmlns:a16="http://schemas.microsoft.com/office/drawing/2014/main" id="{00000000-0008-0000-0100-00005C000000}"/>
              </a:ext>
            </a:extLst>
          </xdr:cNvPr>
          <xdr:cNvCxnSpPr>
            <a:endCxn id="96" idx="7"/>
          </xdr:cNvCxnSpPr>
        </xdr:nvCxnSpPr>
        <xdr:spPr>
          <a:xfrm rot="19753287" flipH="1">
            <a:off x="14837611" y="2404701"/>
            <a:ext cx="623404" cy="748224"/>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19</xdr:col>
      <xdr:colOff>302116</xdr:colOff>
      <xdr:row>16</xdr:row>
      <xdr:rowOff>14387</xdr:rowOff>
    </xdr:from>
    <xdr:to>
      <xdr:col>21</xdr:col>
      <xdr:colOff>227483</xdr:colOff>
      <xdr:row>19</xdr:row>
      <xdr:rowOff>1028</xdr:rowOff>
    </xdr:to>
    <xdr:grpSp>
      <xdr:nvGrpSpPr>
        <xdr:cNvPr id="94" name="Group 93">
          <a:extLst>
            <a:ext uri="{FF2B5EF4-FFF2-40B4-BE49-F238E27FC236}">
              <a16:creationId xmlns:a16="http://schemas.microsoft.com/office/drawing/2014/main" id="{00000000-0008-0000-0100-00005E000000}"/>
            </a:ext>
          </a:extLst>
        </xdr:cNvPr>
        <xdr:cNvGrpSpPr>
          <a:grpSpLocks noChangeAspect="1"/>
        </xdr:cNvGrpSpPr>
      </xdr:nvGrpSpPr>
      <xdr:grpSpPr>
        <a:xfrm rot="7195972">
          <a:off x="12193315" y="2587333"/>
          <a:ext cx="526969" cy="1144567"/>
          <a:chOff x="15078097" y="1902538"/>
          <a:chExt cx="528568" cy="1150822"/>
        </a:xfrm>
      </xdr:grpSpPr>
      <xdr:sp macro="" textlink="">
        <xdr:nvSpPr>
          <xdr:cNvPr id="97" name="Oval 96">
            <a:extLst>
              <a:ext uri="{FF2B5EF4-FFF2-40B4-BE49-F238E27FC236}">
                <a16:creationId xmlns:a16="http://schemas.microsoft.com/office/drawing/2014/main" id="{00000000-0008-0000-0100-000061000000}"/>
              </a:ext>
            </a:extLst>
          </xdr:cNvPr>
          <xdr:cNvSpPr/>
        </xdr:nvSpPr>
        <xdr:spPr>
          <a:xfrm>
            <a:off x="15170486" y="1902538"/>
            <a:ext cx="436179" cy="435600"/>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98" name="Straight Connector 97">
            <a:extLst>
              <a:ext uri="{FF2B5EF4-FFF2-40B4-BE49-F238E27FC236}">
                <a16:creationId xmlns:a16="http://schemas.microsoft.com/office/drawing/2014/main" id="{00000000-0008-0000-0100-000062000000}"/>
              </a:ext>
            </a:extLst>
          </xdr:cNvPr>
          <xdr:cNvCxnSpPr>
            <a:stCxn id="97" idx="4"/>
          </xdr:cNvCxnSpPr>
        </xdr:nvCxnSpPr>
        <xdr:spPr>
          <a:xfrm rot="14404028" flipH="1" flipV="1">
            <a:off x="15011623" y="2489521"/>
            <a:ext cx="630313" cy="497366"/>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19</xdr:col>
      <xdr:colOff>402600</xdr:colOff>
      <xdr:row>13</xdr:row>
      <xdr:rowOff>4161</xdr:rowOff>
    </xdr:from>
    <xdr:to>
      <xdr:col>21</xdr:col>
      <xdr:colOff>583055</xdr:colOff>
      <xdr:row>15</xdr:row>
      <xdr:rowOff>71808</xdr:rowOff>
    </xdr:to>
    <xdr:grpSp>
      <xdr:nvGrpSpPr>
        <xdr:cNvPr id="99" name="Group 98">
          <a:extLst>
            <a:ext uri="{FF2B5EF4-FFF2-40B4-BE49-F238E27FC236}">
              <a16:creationId xmlns:a16="http://schemas.microsoft.com/office/drawing/2014/main" id="{00000000-0008-0000-0100-000063000000}"/>
            </a:ext>
          </a:extLst>
        </xdr:cNvPr>
        <xdr:cNvGrpSpPr>
          <a:grpSpLocks noChangeAspect="1"/>
        </xdr:cNvGrpSpPr>
      </xdr:nvGrpSpPr>
      <xdr:grpSpPr>
        <a:xfrm rot="5400000">
          <a:off x="12470895" y="1859684"/>
          <a:ext cx="427865" cy="1399655"/>
          <a:chOff x="15022584" y="1791820"/>
          <a:chExt cx="436179" cy="1407304"/>
        </a:xfrm>
      </xdr:grpSpPr>
      <xdr:sp macro="" textlink="">
        <xdr:nvSpPr>
          <xdr:cNvPr id="102" name="Oval 101">
            <a:extLst>
              <a:ext uri="{FF2B5EF4-FFF2-40B4-BE49-F238E27FC236}">
                <a16:creationId xmlns:a16="http://schemas.microsoft.com/office/drawing/2014/main" id="{00000000-0008-0000-0100-000066000000}"/>
              </a:ext>
            </a:extLst>
          </xdr:cNvPr>
          <xdr:cNvSpPr/>
        </xdr:nvSpPr>
        <xdr:spPr>
          <a:xfrm>
            <a:off x="15022584" y="1791820"/>
            <a:ext cx="436179" cy="435600"/>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03" name="Straight Connector 102">
            <a:extLst>
              <a:ext uri="{FF2B5EF4-FFF2-40B4-BE49-F238E27FC236}">
                <a16:creationId xmlns:a16="http://schemas.microsoft.com/office/drawing/2014/main" id="{00000000-0008-0000-0100-000067000000}"/>
              </a:ext>
            </a:extLst>
          </xdr:cNvPr>
          <xdr:cNvCxnSpPr>
            <a:stCxn id="102" idx="4"/>
            <a:endCxn id="96" idx="6"/>
          </xdr:cNvCxnSpPr>
        </xdr:nvCxnSpPr>
        <xdr:spPr>
          <a:xfrm rot="16200000" flipH="1" flipV="1">
            <a:off x="14740053" y="2698503"/>
            <a:ext cx="971704" cy="29538"/>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19</xdr:col>
      <xdr:colOff>3493</xdr:colOff>
      <xdr:row>15</xdr:row>
      <xdr:rowOff>175960</xdr:rowOff>
    </xdr:from>
    <xdr:to>
      <xdr:col>19</xdr:col>
      <xdr:colOff>440386</xdr:colOff>
      <xdr:row>23</xdr:row>
      <xdr:rowOff>50919</xdr:rowOff>
    </xdr:to>
    <xdr:grpSp>
      <xdr:nvGrpSpPr>
        <xdr:cNvPr id="119" name="Group 118">
          <a:extLst>
            <a:ext uri="{FF2B5EF4-FFF2-40B4-BE49-F238E27FC236}">
              <a16:creationId xmlns:a16="http://schemas.microsoft.com/office/drawing/2014/main" id="{00000000-0008-0000-0100-000077000000}"/>
            </a:ext>
          </a:extLst>
        </xdr:cNvPr>
        <xdr:cNvGrpSpPr>
          <a:grpSpLocks noChangeAspect="1"/>
        </xdr:cNvGrpSpPr>
      </xdr:nvGrpSpPr>
      <xdr:grpSpPr>
        <a:xfrm rot="9924340">
          <a:off x="11585893" y="2877596"/>
          <a:ext cx="436893" cy="1315832"/>
          <a:chOff x="15079768" y="2069364"/>
          <a:chExt cx="436179" cy="1348722"/>
        </a:xfrm>
      </xdr:grpSpPr>
      <xdr:sp macro="" textlink="">
        <xdr:nvSpPr>
          <xdr:cNvPr id="120" name="Oval 119">
            <a:extLst>
              <a:ext uri="{FF2B5EF4-FFF2-40B4-BE49-F238E27FC236}">
                <a16:creationId xmlns:a16="http://schemas.microsoft.com/office/drawing/2014/main" id="{00000000-0008-0000-0100-000078000000}"/>
              </a:ext>
            </a:extLst>
          </xdr:cNvPr>
          <xdr:cNvSpPr/>
        </xdr:nvSpPr>
        <xdr:spPr>
          <a:xfrm>
            <a:off x="15079768" y="2069364"/>
            <a:ext cx="436179" cy="435600"/>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21" name="Straight Connector 120">
            <a:extLst>
              <a:ext uri="{FF2B5EF4-FFF2-40B4-BE49-F238E27FC236}">
                <a16:creationId xmlns:a16="http://schemas.microsoft.com/office/drawing/2014/main" id="{00000000-0008-0000-0100-000079000000}"/>
              </a:ext>
            </a:extLst>
          </xdr:cNvPr>
          <xdr:cNvCxnSpPr>
            <a:endCxn id="96" idx="4"/>
          </xdr:cNvCxnSpPr>
        </xdr:nvCxnSpPr>
        <xdr:spPr>
          <a:xfrm rot="11675660" flipH="1" flipV="1">
            <a:off x="15196527" y="2493793"/>
            <a:ext cx="119910" cy="924293"/>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21</xdr:col>
      <xdr:colOff>18553</xdr:colOff>
      <xdr:row>6</xdr:row>
      <xdr:rowOff>90114</xdr:rowOff>
    </xdr:from>
    <xdr:to>
      <xdr:col>23</xdr:col>
      <xdr:colOff>52082</xdr:colOff>
      <xdr:row>9</xdr:row>
      <xdr:rowOff>40188</xdr:rowOff>
    </xdr:to>
    <xdr:grpSp>
      <xdr:nvGrpSpPr>
        <xdr:cNvPr id="136" name="Group 135">
          <a:extLst>
            <a:ext uri="{FF2B5EF4-FFF2-40B4-BE49-F238E27FC236}">
              <a16:creationId xmlns:a16="http://schemas.microsoft.com/office/drawing/2014/main" id="{00000000-0008-0000-0100-000088000000}"/>
            </a:ext>
          </a:extLst>
        </xdr:cNvPr>
        <xdr:cNvGrpSpPr>
          <a:grpSpLocks noChangeAspect="1"/>
        </xdr:cNvGrpSpPr>
      </xdr:nvGrpSpPr>
      <xdr:grpSpPr>
        <a:xfrm>
          <a:off x="12820153" y="1170769"/>
          <a:ext cx="1252729" cy="490401"/>
          <a:chOff x="18280380" y="2926080"/>
          <a:chExt cx="1097280" cy="501364"/>
        </a:xfrm>
      </xdr:grpSpPr>
      <xdr:sp macro="" textlink="Pivottables!N40">
        <xdr:nvSpPr>
          <xdr:cNvPr id="129" name="TextBox 6">
            <a:extLst>
              <a:ext uri="{FF2B5EF4-FFF2-40B4-BE49-F238E27FC236}">
                <a16:creationId xmlns:a16="http://schemas.microsoft.com/office/drawing/2014/main" id="{00000000-0008-0000-0100-000081000000}"/>
              </a:ext>
            </a:extLst>
          </xdr:cNvPr>
          <xdr:cNvSpPr txBox="1"/>
        </xdr:nvSpPr>
        <xdr:spPr>
          <a:xfrm>
            <a:off x="18288000" y="2926080"/>
            <a:ext cx="108966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FFBEE593-EE19-4C0E-BC5B-25A114E26102}" type="TxLink">
              <a:rPr lang="en-US" sz="1050" b="0" i="0" u="none" strike="noStrike" kern="1200">
                <a:solidFill>
                  <a:schemeClr val="bg1"/>
                </a:solidFill>
                <a:latin typeface="Calibri"/>
                <a:ea typeface="Calibri"/>
                <a:cs typeface="Calibri"/>
              </a:rPr>
              <a:pPr algn="ctr"/>
              <a:t>Company Website</a:t>
            </a:fld>
            <a:endParaRPr lang="en-IN" sz="300" b="0" kern="1200">
              <a:solidFill>
                <a:schemeClr val="bg1"/>
              </a:solidFill>
              <a:latin typeface="Avenir"/>
            </a:endParaRPr>
          </a:p>
        </xdr:txBody>
      </xdr:sp>
      <xdr:sp macro="" textlink="Pivottables!O40">
        <xdr:nvSpPr>
          <xdr:cNvPr id="133" name="TextBox 6">
            <a:extLst>
              <a:ext uri="{FF2B5EF4-FFF2-40B4-BE49-F238E27FC236}">
                <a16:creationId xmlns:a16="http://schemas.microsoft.com/office/drawing/2014/main" id="{00000000-0008-0000-0100-000085000000}"/>
              </a:ext>
            </a:extLst>
          </xdr:cNvPr>
          <xdr:cNvSpPr txBox="1"/>
        </xdr:nvSpPr>
        <xdr:spPr>
          <a:xfrm>
            <a:off x="18280380" y="3093720"/>
            <a:ext cx="57150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EF2C403E-3504-424F-94C8-D84B5F9CD8B5}" type="TxLink">
              <a:rPr lang="en-US" sz="1400" b="0" i="0" u="none" strike="noStrike" kern="1200">
                <a:solidFill>
                  <a:schemeClr val="bg1"/>
                </a:solidFill>
                <a:latin typeface="Calibri"/>
                <a:ea typeface="Calibri"/>
                <a:cs typeface="Calibri"/>
              </a:rPr>
              <a:pPr algn="ctr"/>
              <a:t> 2,400 </a:t>
            </a:fld>
            <a:endParaRPr lang="en-IN" sz="600" b="0" kern="1200">
              <a:solidFill>
                <a:schemeClr val="bg1"/>
              </a:solidFill>
              <a:latin typeface="Avenir"/>
            </a:endParaRPr>
          </a:p>
        </xdr:txBody>
      </xdr:sp>
    </xdr:grpSp>
    <xdr:clientData fLocksWithSheet="0"/>
  </xdr:twoCellAnchor>
  <xdr:twoCellAnchor editAs="absolute">
    <xdr:from>
      <xdr:col>20</xdr:col>
      <xdr:colOff>240195</xdr:colOff>
      <xdr:row>7</xdr:row>
      <xdr:rowOff>15572</xdr:rowOff>
    </xdr:from>
    <xdr:to>
      <xdr:col>21</xdr:col>
      <xdr:colOff>118275</xdr:colOff>
      <xdr:row>8</xdr:row>
      <xdr:rowOff>169066</xdr:rowOff>
    </xdr:to>
    <xdr:sp macro="" textlink="Pivottables!P40">
      <xdr:nvSpPr>
        <xdr:cNvPr id="135" name="TextBox 6">
          <a:extLst>
            <a:ext uri="{FF2B5EF4-FFF2-40B4-BE49-F238E27FC236}">
              <a16:creationId xmlns:a16="http://schemas.microsoft.com/office/drawing/2014/main" id="{00000000-0008-0000-0100-000087000000}"/>
            </a:ext>
          </a:extLst>
        </xdr:cNvPr>
        <xdr:cNvSpPr txBox="1">
          <a:spLocks noChangeAspect="1"/>
        </xdr:cNvSpPr>
      </xdr:nvSpPr>
      <xdr:spPr>
        <a:xfrm>
          <a:off x="12432195" y="1314285"/>
          <a:ext cx="487680" cy="339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FE89A96-4599-4F78-B445-B738054888FD}" type="TxLink">
            <a:rPr lang="en-US" sz="1100" b="0" i="0" u="none" strike="noStrike" kern="1200">
              <a:solidFill>
                <a:schemeClr val="bg1"/>
              </a:solidFill>
              <a:latin typeface="Calibri"/>
              <a:ea typeface="Calibri"/>
              <a:cs typeface="Calibri"/>
            </a:rPr>
            <a:pPr algn="ctr"/>
            <a:t>0%</a:t>
          </a:fld>
          <a:endParaRPr lang="en-IN" sz="100" b="0" kern="1200">
            <a:solidFill>
              <a:schemeClr val="bg1"/>
            </a:solidFill>
            <a:latin typeface="Avenir"/>
          </a:endParaRPr>
        </a:p>
      </xdr:txBody>
    </xdr:sp>
    <xdr:clientData fLocksWithSheet="0"/>
  </xdr:twoCellAnchor>
  <xdr:twoCellAnchor editAs="absolute">
    <xdr:from>
      <xdr:col>16</xdr:col>
      <xdr:colOff>390155</xdr:colOff>
      <xdr:row>5</xdr:row>
      <xdr:rowOff>16361</xdr:rowOff>
    </xdr:from>
    <xdr:to>
      <xdr:col>18</xdr:col>
      <xdr:colOff>515887</xdr:colOff>
      <xdr:row>7</xdr:row>
      <xdr:rowOff>148754</xdr:rowOff>
    </xdr:to>
    <xdr:grpSp>
      <xdr:nvGrpSpPr>
        <xdr:cNvPr id="139" name="Group 138">
          <a:extLst>
            <a:ext uri="{FF2B5EF4-FFF2-40B4-BE49-F238E27FC236}">
              <a16:creationId xmlns:a16="http://schemas.microsoft.com/office/drawing/2014/main" id="{00000000-0008-0000-0100-00008B000000}"/>
            </a:ext>
          </a:extLst>
        </xdr:cNvPr>
        <xdr:cNvGrpSpPr>
          <a:grpSpLocks noChangeAspect="1"/>
        </xdr:cNvGrpSpPr>
      </xdr:nvGrpSpPr>
      <xdr:grpSpPr>
        <a:xfrm>
          <a:off x="10143755" y="916906"/>
          <a:ext cx="1344932" cy="492612"/>
          <a:chOff x="16817930" y="1280160"/>
          <a:chExt cx="1340530" cy="495462"/>
        </a:xfrm>
      </xdr:grpSpPr>
      <xdr:sp macro="" textlink="Pivottables!N44">
        <xdr:nvSpPr>
          <xdr:cNvPr id="137" name="TextBox 6">
            <a:extLst>
              <a:ext uri="{FF2B5EF4-FFF2-40B4-BE49-F238E27FC236}">
                <a16:creationId xmlns:a16="http://schemas.microsoft.com/office/drawing/2014/main" id="{00000000-0008-0000-0100-000089000000}"/>
              </a:ext>
            </a:extLst>
          </xdr:cNvPr>
          <xdr:cNvSpPr txBox="1"/>
        </xdr:nvSpPr>
        <xdr:spPr>
          <a:xfrm>
            <a:off x="16999209" y="1280160"/>
            <a:ext cx="1159251"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0FB78945-0390-44AB-90AC-28D8C75F7853}" type="TxLink">
              <a:rPr lang="en-US" sz="1050" b="0" i="0" u="none" strike="noStrike" kern="1200">
                <a:solidFill>
                  <a:schemeClr val="bg1"/>
                </a:solidFill>
                <a:latin typeface="Calibri"/>
                <a:ea typeface="Calibri"/>
                <a:cs typeface="Calibri"/>
              </a:rPr>
              <a:pPr algn="ctr"/>
              <a:t>Youtube Channel</a:t>
            </a:fld>
            <a:endParaRPr lang="en-IN" sz="400" b="0" kern="1200">
              <a:solidFill>
                <a:schemeClr val="bg1"/>
              </a:solidFill>
              <a:latin typeface="Avenir"/>
            </a:endParaRPr>
          </a:p>
        </xdr:txBody>
      </xdr:sp>
      <xdr:sp macro="" textlink="Pivottables!O44">
        <xdr:nvSpPr>
          <xdr:cNvPr id="138" name="TextBox 6">
            <a:extLst>
              <a:ext uri="{FF2B5EF4-FFF2-40B4-BE49-F238E27FC236}">
                <a16:creationId xmlns:a16="http://schemas.microsoft.com/office/drawing/2014/main" id="{00000000-0008-0000-0100-00008A000000}"/>
              </a:ext>
            </a:extLst>
          </xdr:cNvPr>
          <xdr:cNvSpPr txBox="1"/>
        </xdr:nvSpPr>
        <xdr:spPr>
          <a:xfrm>
            <a:off x="16817930" y="1441898"/>
            <a:ext cx="108966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748C249-827C-47DB-A35F-B29333FE79D5}" type="TxLink">
              <a:rPr lang="en-US" sz="1200" b="0" i="0" u="none" strike="noStrike" kern="1200">
                <a:solidFill>
                  <a:schemeClr val="bg1"/>
                </a:solidFill>
                <a:latin typeface="Calibri"/>
                <a:ea typeface="Calibri"/>
                <a:cs typeface="Calibri"/>
              </a:rPr>
              <a:pPr algn="ctr"/>
              <a:t> 54,922 </a:t>
            </a:fld>
            <a:endParaRPr lang="en-IN" sz="400" b="0" kern="1200">
              <a:solidFill>
                <a:schemeClr val="bg1"/>
              </a:solidFill>
              <a:latin typeface="Avenir"/>
            </a:endParaRPr>
          </a:p>
        </xdr:txBody>
      </xdr:sp>
    </xdr:grpSp>
    <xdr:clientData fLocksWithSheet="0"/>
  </xdr:twoCellAnchor>
  <xdr:twoCellAnchor editAs="absolute">
    <xdr:from>
      <xdr:col>17</xdr:col>
      <xdr:colOff>464820</xdr:colOff>
      <xdr:row>7</xdr:row>
      <xdr:rowOff>144780</xdr:rowOff>
    </xdr:from>
    <xdr:to>
      <xdr:col>18</xdr:col>
      <xdr:colOff>251460</xdr:colOff>
      <xdr:row>9</xdr:row>
      <xdr:rowOff>112744</xdr:rowOff>
    </xdr:to>
    <xdr:sp macro="" textlink="Pivottables!P44">
      <xdr:nvSpPr>
        <xdr:cNvPr id="140" name="TextBox 6">
          <a:extLst>
            <a:ext uri="{FF2B5EF4-FFF2-40B4-BE49-F238E27FC236}">
              <a16:creationId xmlns:a16="http://schemas.microsoft.com/office/drawing/2014/main" id="{00000000-0008-0000-0100-00008C000000}"/>
            </a:ext>
          </a:extLst>
        </xdr:cNvPr>
        <xdr:cNvSpPr txBox="1">
          <a:spLocks noChangeAspect="1"/>
        </xdr:cNvSpPr>
      </xdr:nvSpPr>
      <xdr:spPr>
        <a:xfrm>
          <a:off x="10828020" y="1424940"/>
          <a:ext cx="39624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8FF47873-F903-4329-800A-0DBF94FF3CA5}" type="TxLink">
            <a:rPr lang="en-US" sz="1100" b="0" i="0" u="none" strike="noStrike" kern="1200">
              <a:solidFill>
                <a:schemeClr val="bg1"/>
              </a:solidFill>
              <a:latin typeface="Calibri"/>
              <a:ea typeface="Calibri"/>
              <a:cs typeface="Calibri"/>
            </a:rPr>
            <a:pPr algn="ctr"/>
            <a:t>7%</a:t>
          </a:fld>
          <a:endParaRPr lang="en-IN" sz="100" b="0" kern="1200">
            <a:solidFill>
              <a:schemeClr val="bg1"/>
            </a:solidFill>
            <a:latin typeface="Avenir"/>
          </a:endParaRPr>
        </a:p>
      </xdr:txBody>
    </xdr:sp>
    <xdr:clientData fLocksWithSheet="0"/>
  </xdr:twoCellAnchor>
  <xdr:twoCellAnchor editAs="absolute">
    <xdr:from>
      <xdr:col>20</xdr:col>
      <xdr:colOff>373380</xdr:colOff>
      <xdr:row>17</xdr:row>
      <xdr:rowOff>144780</xdr:rowOff>
    </xdr:from>
    <xdr:to>
      <xdr:col>21</xdr:col>
      <xdr:colOff>160020</xdr:colOff>
      <xdr:row>19</xdr:row>
      <xdr:rowOff>112744</xdr:rowOff>
    </xdr:to>
    <xdr:sp macro="" textlink="Pivottables!P42">
      <xdr:nvSpPr>
        <xdr:cNvPr id="141" name="TextBox 6">
          <a:extLst>
            <a:ext uri="{FF2B5EF4-FFF2-40B4-BE49-F238E27FC236}">
              <a16:creationId xmlns:a16="http://schemas.microsoft.com/office/drawing/2014/main" id="{00000000-0008-0000-0100-00008D000000}"/>
            </a:ext>
          </a:extLst>
        </xdr:cNvPr>
        <xdr:cNvSpPr txBox="1">
          <a:spLocks noChangeAspect="1"/>
        </xdr:cNvSpPr>
      </xdr:nvSpPr>
      <xdr:spPr>
        <a:xfrm>
          <a:off x="12565380" y="3253740"/>
          <a:ext cx="39624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CAF3CE27-3FB6-4484-B6B9-455D4EAD659B}" type="TxLink">
            <a:rPr lang="en-US" sz="1100" b="0" i="0" u="none" strike="noStrike" kern="1200">
              <a:solidFill>
                <a:schemeClr val="bg1"/>
              </a:solidFill>
              <a:latin typeface="Calibri"/>
              <a:ea typeface="Calibri"/>
              <a:cs typeface="Calibri"/>
            </a:rPr>
            <a:pPr algn="ctr"/>
            <a:t>7%</a:t>
          </a:fld>
          <a:endParaRPr lang="en-IN" sz="100" b="0" kern="1200">
            <a:solidFill>
              <a:schemeClr val="bg1"/>
            </a:solidFill>
            <a:latin typeface="Avenir"/>
          </a:endParaRPr>
        </a:p>
      </xdr:txBody>
    </xdr:sp>
    <xdr:clientData fLocksWithSheet="0"/>
  </xdr:twoCellAnchor>
  <xdr:twoCellAnchor editAs="absolute">
    <xdr:from>
      <xdr:col>21</xdr:col>
      <xdr:colOff>516899</xdr:colOff>
      <xdr:row>12</xdr:row>
      <xdr:rowOff>138550</xdr:rowOff>
    </xdr:from>
    <xdr:to>
      <xdr:col>24</xdr:col>
      <xdr:colOff>87086</xdr:colOff>
      <xdr:row>15</xdr:row>
      <xdr:rowOff>91274</xdr:rowOff>
    </xdr:to>
    <xdr:grpSp>
      <xdr:nvGrpSpPr>
        <xdr:cNvPr id="142" name="Group 141">
          <a:extLst>
            <a:ext uri="{FF2B5EF4-FFF2-40B4-BE49-F238E27FC236}">
              <a16:creationId xmlns:a16="http://schemas.microsoft.com/office/drawing/2014/main" id="{00000000-0008-0000-0100-00008E000000}"/>
            </a:ext>
          </a:extLst>
        </xdr:cNvPr>
        <xdr:cNvGrpSpPr>
          <a:grpSpLocks noChangeAspect="1"/>
        </xdr:cNvGrpSpPr>
      </xdr:nvGrpSpPr>
      <xdr:grpSpPr>
        <a:xfrm>
          <a:off x="13318499" y="2299859"/>
          <a:ext cx="1398987" cy="493051"/>
          <a:chOff x="18288000" y="2926080"/>
          <a:chExt cx="1089660" cy="501364"/>
        </a:xfrm>
      </xdr:grpSpPr>
      <xdr:sp macro="" textlink="Pivottables!N41">
        <xdr:nvSpPr>
          <xdr:cNvPr id="143" name="TextBox 6">
            <a:extLst>
              <a:ext uri="{FF2B5EF4-FFF2-40B4-BE49-F238E27FC236}">
                <a16:creationId xmlns:a16="http://schemas.microsoft.com/office/drawing/2014/main" id="{00000000-0008-0000-0100-00008F000000}"/>
              </a:ext>
            </a:extLst>
          </xdr:cNvPr>
          <xdr:cNvSpPr txBox="1"/>
        </xdr:nvSpPr>
        <xdr:spPr>
          <a:xfrm>
            <a:off x="18288000" y="2926080"/>
            <a:ext cx="108966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77DABF6B-4B88-4048-96D3-87FBADB9DA7D}" type="TxLink">
              <a:rPr lang="en-US" sz="1050" b="0" i="0" u="none" strike="noStrike" kern="1200">
                <a:solidFill>
                  <a:schemeClr val="bg1"/>
                </a:solidFill>
                <a:latin typeface="Calibri"/>
                <a:ea typeface="Calibri"/>
                <a:cs typeface="Calibri"/>
              </a:rPr>
              <a:pPr algn="ctr"/>
              <a:t>Facebook Page</a:t>
            </a:fld>
            <a:endParaRPr lang="en-IN" sz="300" b="0" kern="1200">
              <a:solidFill>
                <a:schemeClr val="bg1"/>
              </a:solidFill>
              <a:latin typeface="Avenir"/>
            </a:endParaRPr>
          </a:p>
        </xdr:txBody>
      </xdr:sp>
      <xdr:sp macro="" textlink="Pivottables!O41">
        <xdr:nvSpPr>
          <xdr:cNvPr id="144" name="TextBox 6">
            <a:extLst>
              <a:ext uri="{FF2B5EF4-FFF2-40B4-BE49-F238E27FC236}">
                <a16:creationId xmlns:a16="http://schemas.microsoft.com/office/drawing/2014/main" id="{00000000-0008-0000-0100-000090000000}"/>
              </a:ext>
            </a:extLst>
          </xdr:cNvPr>
          <xdr:cNvSpPr txBox="1"/>
        </xdr:nvSpPr>
        <xdr:spPr>
          <a:xfrm>
            <a:off x="18333720" y="3093720"/>
            <a:ext cx="65658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78FFB3C-FB43-437A-9EA2-21D87F428C12}" type="TxLink">
              <a:rPr lang="en-US" sz="1400" b="0" i="0" u="none" strike="noStrike" kern="1200">
                <a:solidFill>
                  <a:schemeClr val="bg1"/>
                </a:solidFill>
                <a:latin typeface="Calibri"/>
                <a:ea typeface="Calibri"/>
                <a:cs typeface="Calibri"/>
              </a:rPr>
              <a:pPr algn="ctr"/>
              <a:t> 54,926 </a:t>
            </a:fld>
            <a:endParaRPr lang="en-IN" sz="600" b="0" kern="1200">
              <a:solidFill>
                <a:schemeClr val="bg1"/>
              </a:solidFill>
              <a:latin typeface="Avenir"/>
            </a:endParaRPr>
          </a:p>
        </xdr:txBody>
      </xdr:sp>
    </xdr:grpSp>
    <xdr:clientData fLocksWithSheet="0"/>
  </xdr:twoCellAnchor>
  <xdr:twoCellAnchor editAs="absolute">
    <xdr:from>
      <xdr:col>21</xdr:col>
      <xdr:colOff>151140</xdr:colOff>
      <xdr:row>13</xdr:row>
      <xdr:rowOff>47110</xdr:rowOff>
    </xdr:from>
    <xdr:to>
      <xdr:col>22</xdr:col>
      <xdr:colOff>29220</xdr:colOff>
      <xdr:row>15</xdr:row>
      <xdr:rowOff>15074</xdr:rowOff>
    </xdr:to>
    <xdr:sp macro="" textlink="Pivottables!P41">
      <xdr:nvSpPr>
        <xdr:cNvPr id="145" name="TextBox 6">
          <a:extLst>
            <a:ext uri="{FF2B5EF4-FFF2-40B4-BE49-F238E27FC236}">
              <a16:creationId xmlns:a16="http://schemas.microsoft.com/office/drawing/2014/main" id="{00000000-0008-0000-0100-000091000000}"/>
            </a:ext>
          </a:extLst>
        </xdr:cNvPr>
        <xdr:cNvSpPr txBox="1">
          <a:spLocks noChangeAspect="1"/>
        </xdr:cNvSpPr>
      </xdr:nvSpPr>
      <xdr:spPr>
        <a:xfrm>
          <a:off x="12952740" y="2424550"/>
          <a:ext cx="48768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6EBC508-C727-499F-9355-6FB9D08BF4A1}" type="TxLink">
            <a:rPr lang="en-US" sz="1100" b="0" i="0" u="none" strike="noStrike" kern="1200">
              <a:solidFill>
                <a:schemeClr val="bg1"/>
              </a:solidFill>
              <a:latin typeface="Calibri"/>
              <a:ea typeface="Calibri"/>
              <a:cs typeface="Calibri"/>
            </a:rPr>
            <a:pPr algn="ctr"/>
            <a:t>7%</a:t>
          </a:fld>
          <a:endParaRPr lang="en-IN" sz="100" b="0" kern="1200">
            <a:solidFill>
              <a:schemeClr val="bg1"/>
            </a:solidFill>
            <a:latin typeface="Avenir"/>
          </a:endParaRPr>
        </a:p>
      </xdr:txBody>
    </xdr:sp>
    <xdr:clientData fLocksWithSheet="0"/>
  </xdr:twoCellAnchor>
  <xdr:twoCellAnchor editAs="absolute">
    <xdr:from>
      <xdr:col>20</xdr:col>
      <xdr:colOff>591089</xdr:colOff>
      <xdr:row>17</xdr:row>
      <xdr:rowOff>32559</xdr:rowOff>
    </xdr:from>
    <xdr:to>
      <xdr:col>23</xdr:col>
      <xdr:colOff>6318</xdr:colOff>
      <xdr:row>19</xdr:row>
      <xdr:rowOff>172853</xdr:rowOff>
    </xdr:to>
    <xdr:grpSp>
      <xdr:nvGrpSpPr>
        <xdr:cNvPr id="146" name="Group 145">
          <a:extLst>
            <a:ext uri="{FF2B5EF4-FFF2-40B4-BE49-F238E27FC236}">
              <a16:creationId xmlns:a16="http://schemas.microsoft.com/office/drawing/2014/main" id="{00000000-0008-0000-0100-000092000000}"/>
            </a:ext>
          </a:extLst>
        </xdr:cNvPr>
        <xdr:cNvGrpSpPr>
          <a:grpSpLocks noChangeAspect="1"/>
        </xdr:cNvGrpSpPr>
      </xdr:nvGrpSpPr>
      <xdr:grpSpPr>
        <a:xfrm>
          <a:off x="12783089" y="3094414"/>
          <a:ext cx="1244029" cy="500512"/>
          <a:chOff x="18288000" y="2926080"/>
          <a:chExt cx="1089660" cy="507267"/>
        </a:xfrm>
      </xdr:grpSpPr>
      <xdr:sp macro="" textlink="Pivottables!N42">
        <xdr:nvSpPr>
          <xdr:cNvPr id="147" name="TextBox 6">
            <a:extLst>
              <a:ext uri="{FF2B5EF4-FFF2-40B4-BE49-F238E27FC236}">
                <a16:creationId xmlns:a16="http://schemas.microsoft.com/office/drawing/2014/main" id="{00000000-0008-0000-0100-000093000000}"/>
              </a:ext>
            </a:extLst>
          </xdr:cNvPr>
          <xdr:cNvSpPr txBox="1"/>
        </xdr:nvSpPr>
        <xdr:spPr>
          <a:xfrm>
            <a:off x="18288000" y="2926080"/>
            <a:ext cx="108966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81A1200C-F0A1-417D-9BF4-086A9CE66802}" type="TxLink">
              <a:rPr lang="en-US" sz="1050" b="0" i="0" u="none" strike="noStrike" kern="1200">
                <a:solidFill>
                  <a:schemeClr val="bg1"/>
                </a:solidFill>
                <a:latin typeface="Calibri"/>
                <a:ea typeface="Calibri"/>
                <a:cs typeface="Calibri"/>
              </a:rPr>
              <a:pPr algn="ctr"/>
              <a:t>Google Ad</a:t>
            </a:fld>
            <a:endParaRPr lang="en-IN" sz="300" b="0" kern="1200">
              <a:solidFill>
                <a:schemeClr val="bg1"/>
              </a:solidFill>
              <a:latin typeface="Avenir"/>
            </a:endParaRPr>
          </a:p>
        </xdr:txBody>
      </xdr:sp>
      <xdr:sp macro="" textlink="Pivottables!O42">
        <xdr:nvSpPr>
          <xdr:cNvPr id="148" name="TextBox 6">
            <a:extLst>
              <a:ext uri="{FF2B5EF4-FFF2-40B4-BE49-F238E27FC236}">
                <a16:creationId xmlns:a16="http://schemas.microsoft.com/office/drawing/2014/main" id="{00000000-0008-0000-0100-000094000000}"/>
              </a:ext>
            </a:extLst>
          </xdr:cNvPr>
          <xdr:cNvSpPr txBox="1"/>
        </xdr:nvSpPr>
        <xdr:spPr>
          <a:xfrm>
            <a:off x="18433366" y="3099623"/>
            <a:ext cx="65658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F7DE9A18-4F51-4F08-880A-DB2691A67F91}" type="TxLink">
              <a:rPr lang="en-US" sz="1400" b="0" i="0" u="none" strike="noStrike" kern="1200">
                <a:solidFill>
                  <a:schemeClr val="bg1"/>
                </a:solidFill>
                <a:latin typeface="Calibri"/>
                <a:ea typeface="Calibri"/>
                <a:cs typeface="Calibri"/>
              </a:rPr>
              <a:pPr algn="ctr"/>
              <a:t> 54,923 </a:t>
            </a:fld>
            <a:endParaRPr lang="en-IN" sz="600" b="0" kern="1200">
              <a:solidFill>
                <a:schemeClr val="bg1"/>
              </a:solidFill>
              <a:latin typeface="Avenir"/>
            </a:endParaRPr>
          </a:p>
        </xdr:txBody>
      </xdr:sp>
    </xdr:grpSp>
    <xdr:clientData fLocksWithSheet="0"/>
  </xdr:twoCellAnchor>
  <xdr:twoCellAnchor editAs="absolute">
    <xdr:from>
      <xdr:col>19</xdr:col>
      <xdr:colOff>152400</xdr:colOff>
      <xdr:row>21</xdr:row>
      <xdr:rowOff>22860</xdr:rowOff>
    </xdr:from>
    <xdr:to>
      <xdr:col>19</xdr:col>
      <xdr:colOff>548640</xdr:colOff>
      <xdr:row>22</xdr:row>
      <xdr:rowOff>173704</xdr:rowOff>
    </xdr:to>
    <xdr:sp macro="" textlink="Pivottables!P42">
      <xdr:nvSpPr>
        <xdr:cNvPr id="149" name="TextBox 6">
          <a:extLst>
            <a:ext uri="{FF2B5EF4-FFF2-40B4-BE49-F238E27FC236}">
              <a16:creationId xmlns:a16="http://schemas.microsoft.com/office/drawing/2014/main" id="{00000000-0008-0000-0100-000095000000}"/>
            </a:ext>
          </a:extLst>
        </xdr:cNvPr>
        <xdr:cNvSpPr txBox="1">
          <a:spLocks noChangeAspect="1"/>
        </xdr:cNvSpPr>
      </xdr:nvSpPr>
      <xdr:spPr>
        <a:xfrm>
          <a:off x="11734800" y="3863340"/>
          <a:ext cx="39624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EE2ABC26-C43C-49DE-A051-D23C4B2A6B81}" type="TxLink">
            <a:rPr lang="en-US" sz="1100" b="0" i="0" u="none" strike="noStrike" kern="1200">
              <a:solidFill>
                <a:schemeClr val="bg1"/>
              </a:solidFill>
              <a:latin typeface="Calibri"/>
              <a:ea typeface="Calibri"/>
              <a:cs typeface="Calibri"/>
            </a:rPr>
            <a:pPr algn="ctr"/>
            <a:t>7%</a:t>
          </a:fld>
          <a:endParaRPr lang="en-IN" sz="100" b="0" kern="1200">
            <a:solidFill>
              <a:schemeClr val="bg1"/>
            </a:solidFill>
            <a:latin typeface="Avenir"/>
          </a:endParaRPr>
        </a:p>
      </xdr:txBody>
    </xdr:sp>
    <xdr:clientData fLocksWithSheet="0"/>
  </xdr:twoCellAnchor>
  <xdr:twoCellAnchor editAs="absolute">
    <xdr:from>
      <xdr:col>19</xdr:col>
      <xdr:colOff>331113</xdr:colOff>
      <xdr:row>22</xdr:row>
      <xdr:rowOff>112071</xdr:rowOff>
    </xdr:from>
    <xdr:to>
      <xdr:col>21</xdr:col>
      <xdr:colOff>355942</xdr:colOff>
      <xdr:row>25</xdr:row>
      <xdr:rowOff>80088</xdr:rowOff>
    </xdr:to>
    <xdr:grpSp>
      <xdr:nvGrpSpPr>
        <xdr:cNvPr id="150" name="Group 149">
          <a:extLst>
            <a:ext uri="{FF2B5EF4-FFF2-40B4-BE49-F238E27FC236}">
              <a16:creationId xmlns:a16="http://schemas.microsoft.com/office/drawing/2014/main" id="{00000000-0008-0000-0100-000096000000}"/>
            </a:ext>
          </a:extLst>
        </xdr:cNvPr>
        <xdr:cNvGrpSpPr>
          <a:grpSpLocks noChangeAspect="1"/>
        </xdr:cNvGrpSpPr>
      </xdr:nvGrpSpPr>
      <xdr:grpSpPr>
        <a:xfrm>
          <a:off x="11913513" y="4074471"/>
          <a:ext cx="1244029" cy="508344"/>
          <a:chOff x="18288000" y="2926080"/>
          <a:chExt cx="1089660" cy="520413"/>
        </a:xfrm>
      </xdr:grpSpPr>
      <xdr:sp macro="" textlink="Pivottables!N43">
        <xdr:nvSpPr>
          <xdr:cNvPr id="151" name="TextBox 6">
            <a:extLst>
              <a:ext uri="{FF2B5EF4-FFF2-40B4-BE49-F238E27FC236}">
                <a16:creationId xmlns:a16="http://schemas.microsoft.com/office/drawing/2014/main" id="{00000000-0008-0000-0100-000097000000}"/>
              </a:ext>
            </a:extLst>
          </xdr:cNvPr>
          <xdr:cNvSpPr txBox="1"/>
        </xdr:nvSpPr>
        <xdr:spPr>
          <a:xfrm>
            <a:off x="18288000" y="2926080"/>
            <a:ext cx="108966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A3D63A5-7E6B-4C9F-8A01-6690146D8669}" type="TxLink">
              <a:rPr lang="en-US" sz="1050" b="0" i="0" u="none" strike="noStrike" kern="1200">
                <a:solidFill>
                  <a:schemeClr val="bg1"/>
                </a:solidFill>
                <a:latin typeface="Calibri"/>
                <a:ea typeface="Calibri"/>
                <a:cs typeface="Calibri"/>
              </a:rPr>
              <a:pPr algn="ctr"/>
              <a:t>Television Ad</a:t>
            </a:fld>
            <a:endParaRPr lang="en-IN" sz="300" b="0" kern="1200">
              <a:solidFill>
                <a:schemeClr val="bg1"/>
              </a:solidFill>
              <a:latin typeface="Avenir"/>
            </a:endParaRPr>
          </a:p>
        </xdr:txBody>
      </xdr:sp>
      <xdr:sp macro="" textlink="Pivottables!O43">
        <xdr:nvSpPr>
          <xdr:cNvPr id="152" name="TextBox 6">
            <a:extLst>
              <a:ext uri="{FF2B5EF4-FFF2-40B4-BE49-F238E27FC236}">
                <a16:creationId xmlns:a16="http://schemas.microsoft.com/office/drawing/2014/main" id="{00000000-0008-0000-0100-000098000000}"/>
              </a:ext>
            </a:extLst>
          </xdr:cNvPr>
          <xdr:cNvSpPr txBox="1"/>
        </xdr:nvSpPr>
        <xdr:spPr>
          <a:xfrm>
            <a:off x="18380357" y="3112769"/>
            <a:ext cx="65658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8FBEB033-1950-4294-8161-A42256AB47FC}" type="TxLink">
              <a:rPr lang="en-US" sz="1400" b="0" i="0" u="none" strike="noStrike" kern="1200">
                <a:solidFill>
                  <a:schemeClr val="bg1"/>
                </a:solidFill>
                <a:latin typeface="Calibri"/>
                <a:ea typeface="Calibri"/>
                <a:cs typeface="Calibri"/>
              </a:rPr>
              <a:pPr algn="ctr"/>
              <a:t> 54,928 </a:t>
            </a:fld>
            <a:endParaRPr lang="en-IN" sz="600" b="0" kern="1200">
              <a:solidFill>
                <a:schemeClr val="bg1"/>
              </a:solidFill>
              <a:latin typeface="Avenir"/>
            </a:endParaRPr>
          </a:p>
        </xdr:txBody>
      </xdr:sp>
    </xdr:grpSp>
    <xdr:clientData fLocksWithSheet="0"/>
  </xdr:twoCellAnchor>
  <xdr:twoCellAnchor editAs="absolute">
    <xdr:from>
      <xdr:col>21</xdr:col>
      <xdr:colOff>222475</xdr:colOff>
      <xdr:row>29</xdr:row>
      <xdr:rowOff>81975</xdr:rowOff>
    </xdr:from>
    <xdr:to>
      <xdr:col>23</xdr:col>
      <xdr:colOff>381000</xdr:colOff>
      <xdr:row>32</xdr:row>
      <xdr:rowOff>39481</xdr:rowOff>
    </xdr:to>
    <xdr:grpSp>
      <xdr:nvGrpSpPr>
        <xdr:cNvPr id="161" name="Group 160">
          <a:extLst>
            <a:ext uri="{FF2B5EF4-FFF2-40B4-BE49-F238E27FC236}">
              <a16:creationId xmlns:a16="http://schemas.microsoft.com/office/drawing/2014/main" id="{00000000-0008-0000-0100-0000A1000000}"/>
            </a:ext>
          </a:extLst>
        </xdr:cNvPr>
        <xdr:cNvGrpSpPr>
          <a:grpSpLocks noChangeAspect="1"/>
        </xdr:cNvGrpSpPr>
      </xdr:nvGrpSpPr>
      <xdr:grpSpPr>
        <a:xfrm>
          <a:off x="13024075" y="5305139"/>
          <a:ext cx="1377725" cy="497833"/>
          <a:chOff x="18203917" y="2936603"/>
          <a:chExt cx="1089660" cy="509890"/>
        </a:xfrm>
      </xdr:grpSpPr>
      <xdr:sp macro="" textlink="Pivottables!N28">
        <xdr:nvSpPr>
          <xdr:cNvPr id="162" name="TextBox 6">
            <a:extLst>
              <a:ext uri="{FF2B5EF4-FFF2-40B4-BE49-F238E27FC236}">
                <a16:creationId xmlns:a16="http://schemas.microsoft.com/office/drawing/2014/main" id="{00000000-0008-0000-0100-0000A2000000}"/>
              </a:ext>
            </a:extLst>
          </xdr:cNvPr>
          <xdr:cNvSpPr txBox="1"/>
        </xdr:nvSpPr>
        <xdr:spPr>
          <a:xfrm>
            <a:off x="18203917" y="2936603"/>
            <a:ext cx="108966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9B093895-2997-4999-965B-D11144ED9363}" type="TxLink">
              <a:rPr lang="en-US" sz="1050" b="0" i="0" u="none" strike="noStrike" kern="1200">
                <a:solidFill>
                  <a:schemeClr val="bg1"/>
                </a:solidFill>
                <a:latin typeface="Calibri"/>
                <a:ea typeface="Calibri"/>
                <a:cs typeface="Calibri"/>
              </a:rPr>
              <a:pPr algn="ctr"/>
              <a:t>Premium</a:t>
            </a:fld>
            <a:endParaRPr lang="en-IN" sz="300" b="0" kern="1200">
              <a:solidFill>
                <a:schemeClr val="bg1"/>
              </a:solidFill>
              <a:latin typeface="Avenir"/>
            </a:endParaRPr>
          </a:p>
        </xdr:txBody>
      </xdr:sp>
      <xdr:sp macro="" textlink="Pivottables!O28">
        <xdr:nvSpPr>
          <xdr:cNvPr id="163" name="TextBox 6">
            <a:extLst>
              <a:ext uri="{FF2B5EF4-FFF2-40B4-BE49-F238E27FC236}">
                <a16:creationId xmlns:a16="http://schemas.microsoft.com/office/drawing/2014/main" id="{00000000-0008-0000-0100-0000A3000000}"/>
              </a:ext>
            </a:extLst>
          </xdr:cNvPr>
          <xdr:cNvSpPr txBox="1"/>
        </xdr:nvSpPr>
        <xdr:spPr>
          <a:xfrm>
            <a:off x="18380357" y="3112769"/>
            <a:ext cx="656580" cy="333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480FAEF1-B385-4279-B900-50D3D7A2E0A6}" type="TxLink">
              <a:rPr lang="en-US" sz="1400" b="0" i="0" u="none" strike="noStrike" kern="1200">
                <a:solidFill>
                  <a:schemeClr val="bg1"/>
                </a:solidFill>
                <a:latin typeface="Calibri"/>
                <a:ea typeface="Calibri"/>
                <a:cs typeface="Calibri"/>
              </a:rPr>
              <a:pPr algn="ctr"/>
              <a:t> 54,943 </a:t>
            </a:fld>
            <a:endParaRPr lang="en-IN" sz="600" b="0" kern="1200">
              <a:solidFill>
                <a:schemeClr val="bg1"/>
              </a:solidFill>
              <a:latin typeface="Avenir"/>
            </a:endParaRPr>
          </a:p>
        </xdr:txBody>
      </xdr:sp>
    </xdr:grpSp>
    <xdr:clientData fLocksWithSheet="0"/>
  </xdr:twoCellAnchor>
  <xdr:twoCellAnchor editAs="absolute">
    <xdr:from>
      <xdr:col>19</xdr:col>
      <xdr:colOff>334844</xdr:colOff>
      <xdr:row>38</xdr:row>
      <xdr:rowOff>81367</xdr:rowOff>
    </xdr:from>
    <xdr:to>
      <xdr:col>20</xdr:col>
      <xdr:colOff>474840</xdr:colOff>
      <xdr:row>40</xdr:row>
      <xdr:rowOff>57198</xdr:rowOff>
    </xdr:to>
    <xdr:grpSp>
      <xdr:nvGrpSpPr>
        <xdr:cNvPr id="164" name="Group 163">
          <a:extLst>
            <a:ext uri="{FF2B5EF4-FFF2-40B4-BE49-F238E27FC236}">
              <a16:creationId xmlns:a16="http://schemas.microsoft.com/office/drawing/2014/main" id="{00000000-0008-0000-0100-0000A4000000}"/>
            </a:ext>
          </a:extLst>
        </xdr:cNvPr>
        <xdr:cNvGrpSpPr>
          <a:grpSpLocks noChangeAspect="1"/>
        </xdr:cNvGrpSpPr>
      </xdr:nvGrpSpPr>
      <xdr:grpSpPr>
        <a:xfrm>
          <a:off x="11917244" y="6925512"/>
          <a:ext cx="749596" cy="336050"/>
          <a:chOff x="18238468" y="2926081"/>
          <a:chExt cx="656580" cy="344092"/>
        </a:xfrm>
      </xdr:grpSpPr>
      <xdr:sp macro="" textlink="Pivottables!N29">
        <xdr:nvSpPr>
          <xdr:cNvPr id="165" name="TextBox 6">
            <a:extLst>
              <a:ext uri="{FF2B5EF4-FFF2-40B4-BE49-F238E27FC236}">
                <a16:creationId xmlns:a16="http://schemas.microsoft.com/office/drawing/2014/main" id="{00000000-0008-0000-0100-0000A5000000}"/>
              </a:ext>
            </a:extLst>
          </xdr:cNvPr>
          <xdr:cNvSpPr txBox="1"/>
        </xdr:nvSpPr>
        <xdr:spPr>
          <a:xfrm>
            <a:off x="18288000" y="2926081"/>
            <a:ext cx="502737" cy="18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E3476EC0-CB34-4F9D-9BE1-1A933AAC71E3}" type="TxLink">
              <a:rPr lang="en-US" sz="1050" b="0" i="0" u="none" strike="noStrike" kern="1200">
                <a:solidFill>
                  <a:schemeClr val="bg1"/>
                </a:solidFill>
                <a:latin typeface="Calibri"/>
                <a:ea typeface="Calibri"/>
                <a:cs typeface="Calibri"/>
              </a:rPr>
              <a:pPr algn="ctr"/>
              <a:t>Prime</a:t>
            </a:fld>
            <a:endParaRPr lang="en-IN" sz="300" b="0" kern="1200">
              <a:solidFill>
                <a:schemeClr val="bg1"/>
              </a:solidFill>
              <a:latin typeface="Avenir"/>
            </a:endParaRPr>
          </a:p>
        </xdr:txBody>
      </xdr:sp>
      <xdr:sp macro="" textlink="Pivottables!O29">
        <xdr:nvSpPr>
          <xdr:cNvPr id="166" name="TextBox 6">
            <a:extLst>
              <a:ext uri="{FF2B5EF4-FFF2-40B4-BE49-F238E27FC236}">
                <a16:creationId xmlns:a16="http://schemas.microsoft.com/office/drawing/2014/main" id="{00000000-0008-0000-0100-0000A6000000}"/>
              </a:ext>
            </a:extLst>
          </xdr:cNvPr>
          <xdr:cNvSpPr txBox="1"/>
        </xdr:nvSpPr>
        <xdr:spPr>
          <a:xfrm>
            <a:off x="18238468" y="3096985"/>
            <a:ext cx="656580" cy="173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C18E6A3A-70EF-478F-883A-B5D35C456EBD}" type="TxLink">
              <a:rPr lang="en-US" sz="1400" b="0" i="0" u="none" strike="noStrike" kern="1200">
                <a:solidFill>
                  <a:schemeClr val="bg1"/>
                </a:solidFill>
                <a:latin typeface="Calibri"/>
                <a:ea typeface="Calibri"/>
                <a:cs typeface="Calibri"/>
              </a:rPr>
              <a:pPr algn="ctr"/>
              <a:t> 68,922 </a:t>
            </a:fld>
            <a:endParaRPr lang="en-IN" sz="600" b="0" kern="1200">
              <a:solidFill>
                <a:schemeClr val="bg1"/>
              </a:solidFill>
              <a:latin typeface="Avenir"/>
            </a:endParaRPr>
          </a:p>
        </xdr:txBody>
      </xdr:sp>
    </xdr:grpSp>
    <xdr:clientData fLocksWithSheet="0"/>
  </xdr:twoCellAnchor>
  <xdr:twoCellAnchor editAs="absolute">
    <xdr:from>
      <xdr:col>21</xdr:col>
      <xdr:colOff>537787</xdr:colOff>
      <xdr:row>32</xdr:row>
      <xdr:rowOff>97740</xdr:rowOff>
    </xdr:from>
    <xdr:to>
      <xdr:col>22</xdr:col>
      <xdr:colOff>324427</xdr:colOff>
      <xdr:row>34</xdr:row>
      <xdr:rowOff>64653</xdr:rowOff>
    </xdr:to>
    <xdr:sp macro="" textlink="Pivottables!P28">
      <xdr:nvSpPr>
        <xdr:cNvPr id="167" name="TextBox 6">
          <a:extLst>
            <a:ext uri="{FF2B5EF4-FFF2-40B4-BE49-F238E27FC236}">
              <a16:creationId xmlns:a16="http://schemas.microsoft.com/office/drawing/2014/main" id="{00000000-0008-0000-0100-0000A7000000}"/>
            </a:ext>
          </a:extLst>
        </xdr:cNvPr>
        <xdr:cNvSpPr txBox="1">
          <a:spLocks noChangeAspect="1"/>
        </xdr:cNvSpPr>
      </xdr:nvSpPr>
      <xdr:spPr>
        <a:xfrm>
          <a:off x="13339387" y="5983533"/>
          <a:ext cx="396240" cy="334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7878333C-6E8B-44E8-8B1A-9C3C5DFD3339}" type="TxLink">
            <a:rPr lang="en-US" sz="1100" b="0" i="0" u="none" strike="noStrike" kern="1200">
              <a:solidFill>
                <a:schemeClr val="bg1"/>
              </a:solidFill>
              <a:latin typeface="Calibri"/>
              <a:ea typeface="Calibri"/>
              <a:cs typeface="Calibri"/>
            </a:rPr>
            <a:pPr algn="ctr"/>
            <a:t>7%</a:t>
          </a:fld>
          <a:endParaRPr lang="en-IN" sz="100" b="0" kern="1200">
            <a:solidFill>
              <a:schemeClr val="bg1"/>
            </a:solidFill>
            <a:latin typeface="Avenir"/>
          </a:endParaRPr>
        </a:p>
      </xdr:txBody>
    </xdr:sp>
    <xdr:clientData fLocksWithSheet="0"/>
  </xdr:twoCellAnchor>
  <xdr:twoCellAnchor editAs="absolute">
    <xdr:from>
      <xdr:col>20</xdr:col>
      <xdr:colOff>169924</xdr:colOff>
      <xdr:row>36</xdr:row>
      <xdr:rowOff>113506</xdr:rowOff>
    </xdr:from>
    <xdr:to>
      <xdr:col>20</xdr:col>
      <xdr:colOff>566164</xdr:colOff>
      <xdr:row>38</xdr:row>
      <xdr:rowOff>80419</xdr:rowOff>
    </xdr:to>
    <xdr:sp macro="" textlink="Pivottables!P29">
      <xdr:nvSpPr>
        <xdr:cNvPr id="168" name="TextBox 6">
          <a:extLst>
            <a:ext uri="{FF2B5EF4-FFF2-40B4-BE49-F238E27FC236}">
              <a16:creationId xmlns:a16="http://schemas.microsoft.com/office/drawing/2014/main" id="{00000000-0008-0000-0100-0000A8000000}"/>
            </a:ext>
          </a:extLst>
        </xdr:cNvPr>
        <xdr:cNvSpPr txBox="1">
          <a:spLocks noChangeAspect="1"/>
        </xdr:cNvSpPr>
      </xdr:nvSpPr>
      <xdr:spPr>
        <a:xfrm>
          <a:off x="12361924" y="6735023"/>
          <a:ext cx="396240" cy="334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108B17F9-5763-4645-9BC9-B92160FAC7B5}" type="TxLink">
            <a:rPr lang="en-US" sz="1100" b="0" i="0" u="none" strike="noStrike" kern="1200">
              <a:solidFill>
                <a:schemeClr val="bg1"/>
              </a:solidFill>
              <a:latin typeface="Calibri"/>
              <a:ea typeface="Calibri"/>
              <a:cs typeface="Calibri"/>
            </a:rPr>
            <a:pPr algn="ctr"/>
            <a:t>9%</a:t>
          </a:fld>
          <a:endParaRPr lang="en-IN" sz="100" b="0" kern="1200">
            <a:solidFill>
              <a:schemeClr val="bg1"/>
            </a:solidFill>
            <a:latin typeface="Avenir"/>
          </a:endParaRPr>
        </a:p>
      </xdr:txBody>
    </xdr:sp>
    <xdr:clientData fLocksWithSheet="0"/>
  </xdr:twoCellAnchor>
  <xdr:twoCellAnchor editAs="absolute">
    <xdr:from>
      <xdr:col>7</xdr:col>
      <xdr:colOff>142335</xdr:colOff>
      <xdr:row>0</xdr:row>
      <xdr:rowOff>0</xdr:rowOff>
    </xdr:from>
    <xdr:to>
      <xdr:col>22</xdr:col>
      <xdr:colOff>571498</xdr:colOff>
      <xdr:row>55</xdr:row>
      <xdr:rowOff>17289</xdr:rowOff>
    </xdr:to>
    <xdr:grpSp>
      <xdr:nvGrpSpPr>
        <xdr:cNvPr id="216" name="Group 215">
          <a:extLst>
            <a:ext uri="{FF2B5EF4-FFF2-40B4-BE49-F238E27FC236}">
              <a16:creationId xmlns:a16="http://schemas.microsoft.com/office/drawing/2014/main" id="{00000000-0008-0000-0100-0000D8000000}"/>
            </a:ext>
          </a:extLst>
        </xdr:cNvPr>
        <xdr:cNvGrpSpPr>
          <a:grpSpLocks noChangeAspect="1"/>
        </xdr:cNvGrpSpPr>
      </xdr:nvGrpSpPr>
      <xdr:grpSpPr>
        <a:xfrm>
          <a:off x="4409535" y="0"/>
          <a:ext cx="9573163" cy="9923289"/>
          <a:chOff x="4409535" y="0"/>
          <a:chExt cx="9573163" cy="9925264"/>
        </a:xfrm>
      </xdr:grpSpPr>
      <xdr:grpSp>
        <xdr:nvGrpSpPr>
          <xdr:cNvPr id="214" name="Group 213">
            <a:extLst>
              <a:ext uri="{FF2B5EF4-FFF2-40B4-BE49-F238E27FC236}">
                <a16:creationId xmlns:a16="http://schemas.microsoft.com/office/drawing/2014/main" id="{00000000-0008-0000-0100-0000D6000000}"/>
              </a:ext>
            </a:extLst>
          </xdr:cNvPr>
          <xdr:cNvGrpSpPr/>
        </xdr:nvGrpSpPr>
        <xdr:grpSpPr>
          <a:xfrm>
            <a:off x="4409535" y="0"/>
            <a:ext cx="9573163" cy="8480367"/>
            <a:chOff x="4409535" y="0"/>
            <a:chExt cx="9573163" cy="8480367"/>
          </a:xfrm>
        </xdr:grpSpPr>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4409535" y="0"/>
            <a:ext cx="9573163" cy="8480367"/>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86" name="Group 85">
              <a:extLst>
                <a:ext uri="{FF2B5EF4-FFF2-40B4-BE49-F238E27FC236}">
                  <a16:creationId xmlns:a16="http://schemas.microsoft.com/office/drawing/2014/main" id="{00000000-0008-0000-0100-000056000000}"/>
                </a:ext>
              </a:extLst>
            </xdr:cNvPr>
            <xdr:cNvGrpSpPr/>
          </xdr:nvGrpSpPr>
          <xdr:grpSpPr>
            <a:xfrm>
              <a:off x="7614168" y="4106718"/>
              <a:ext cx="959237" cy="936486"/>
              <a:chOff x="7523885" y="4162331"/>
              <a:chExt cx="1087821" cy="1075076"/>
            </a:xfrm>
          </xdr:grpSpPr>
          <xdr:sp macro="" textlink="">
            <xdr:nvSpPr>
              <xdr:cNvPr id="37" name="Oval 36">
                <a:extLst>
                  <a:ext uri="{FF2B5EF4-FFF2-40B4-BE49-F238E27FC236}">
                    <a16:creationId xmlns:a16="http://schemas.microsoft.com/office/drawing/2014/main" id="{00000000-0008-0000-0100-000025000000}"/>
                  </a:ext>
                </a:extLst>
              </xdr:cNvPr>
              <xdr:cNvSpPr/>
            </xdr:nvSpPr>
            <xdr:spPr>
              <a:xfrm>
                <a:off x="7523885" y="4162331"/>
                <a:ext cx="1087821" cy="1075076"/>
              </a:xfrm>
              <a:prstGeom prst="ellipse">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nvGrpSpPr>
              <xdr:cNvPr id="20" name="Group 19">
                <a:extLst>
                  <a:ext uri="{FF2B5EF4-FFF2-40B4-BE49-F238E27FC236}">
                    <a16:creationId xmlns:a16="http://schemas.microsoft.com/office/drawing/2014/main" id="{00000000-0008-0000-0100-000014000000}"/>
                  </a:ext>
                </a:extLst>
              </xdr:cNvPr>
              <xdr:cNvGrpSpPr/>
            </xdr:nvGrpSpPr>
            <xdr:grpSpPr>
              <a:xfrm>
                <a:off x="7571335" y="4529020"/>
                <a:ext cx="1031350" cy="612617"/>
                <a:chOff x="6335512" y="3026671"/>
                <a:chExt cx="1041704" cy="913319"/>
              </a:xfrm>
            </xdr:grpSpPr>
            <xdr:sp macro="" textlink="Pivottables!T7">
              <xdr:nvSpPr>
                <xdr:cNvPr id="15" name="TextBox 14">
                  <a:extLst>
                    <a:ext uri="{FF2B5EF4-FFF2-40B4-BE49-F238E27FC236}">
                      <a16:creationId xmlns:a16="http://schemas.microsoft.com/office/drawing/2014/main" id="{00000000-0008-0000-0100-00000F000000}"/>
                    </a:ext>
                  </a:extLst>
                </xdr:cNvPr>
                <xdr:cNvSpPr txBox="1"/>
              </xdr:nvSpPr>
              <xdr:spPr>
                <a:xfrm>
                  <a:off x="6335512" y="3026671"/>
                  <a:ext cx="1041704" cy="588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4C8879-C76C-47F9-AABC-5D982FD9C6C4}" type="TxLink">
                    <a:rPr lang="en-US" sz="2000" b="0" i="0" u="none" strike="noStrike" kern="1200">
                      <a:solidFill>
                        <a:schemeClr val="bg2"/>
                      </a:solidFill>
                      <a:latin typeface="Calibri"/>
                      <a:ea typeface="Calibri"/>
                      <a:cs typeface="Calibri"/>
                    </a:rPr>
                    <a:pPr algn="ctr"/>
                    <a:t>89%</a:t>
                  </a:fld>
                  <a:endParaRPr lang="en-IN" sz="2000" b="0" kern="1200">
                    <a:solidFill>
                      <a:schemeClr val="bg2"/>
                    </a:solidFill>
                    <a:latin typeface="Arial" panose="020B0604020202020204" pitchFamily="34" charset="0"/>
                    <a:cs typeface="Arial" panose="020B0604020202020204" pitchFamily="34" charset="0"/>
                  </a:endParaRPr>
                </a:p>
              </xdr:txBody>
            </xdr:sp>
            <xdr:sp macro="" textlink="Pivottables!R7">
              <xdr:nvSpPr>
                <xdr:cNvPr id="18" name="TextBox 17">
                  <a:extLst>
                    <a:ext uri="{FF2B5EF4-FFF2-40B4-BE49-F238E27FC236}">
                      <a16:creationId xmlns:a16="http://schemas.microsoft.com/office/drawing/2014/main" id="{00000000-0008-0000-0100-000012000000}"/>
                    </a:ext>
                  </a:extLst>
                </xdr:cNvPr>
                <xdr:cNvSpPr txBox="1"/>
              </xdr:nvSpPr>
              <xdr:spPr>
                <a:xfrm>
                  <a:off x="6382836" y="3348118"/>
                  <a:ext cx="963603" cy="59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700" b="0" kern="1200">
                      <a:solidFill>
                        <a:schemeClr val="bg2"/>
                      </a:solidFill>
                      <a:latin typeface="Arial" panose="020B0604020202020204" pitchFamily="34" charset="0"/>
                      <a:cs typeface="Arial" panose="020B0604020202020204" pitchFamily="34" charset="0"/>
                    </a:rPr>
                    <a:t>Income</a:t>
                  </a:r>
                  <a:r>
                    <a:rPr lang="en-IN" sz="800" b="0" kern="1200" baseline="0">
                      <a:solidFill>
                        <a:schemeClr val="bg2"/>
                      </a:solidFill>
                      <a:latin typeface="Arial" panose="020B0604020202020204" pitchFamily="34" charset="0"/>
                      <a:cs typeface="Arial" panose="020B0604020202020204" pitchFamily="34" charset="0"/>
                    </a:rPr>
                    <a:t> </a:t>
                  </a:r>
                  <a:r>
                    <a:rPr lang="en-IN" sz="700" b="0" kern="1200" baseline="0">
                      <a:solidFill>
                        <a:schemeClr val="bg2"/>
                      </a:solidFill>
                      <a:latin typeface="Arial" panose="020B0604020202020204" pitchFamily="34" charset="0"/>
                      <a:cs typeface="Arial" panose="020B0604020202020204" pitchFamily="34" charset="0"/>
                    </a:rPr>
                    <a:t>Achived</a:t>
                  </a:r>
                  <a:endParaRPr lang="en-IN" sz="800" b="0" kern="1200">
                    <a:solidFill>
                      <a:schemeClr val="bg2"/>
                    </a:solidFill>
                    <a:latin typeface="Arial" panose="020B0604020202020204" pitchFamily="34" charset="0"/>
                    <a:cs typeface="Arial" panose="020B0604020202020204" pitchFamily="34" charset="0"/>
                  </a:endParaRPr>
                </a:p>
              </xdr:txBody>
            </xdr:sp>
          </xdr:grpSp>
        </xdr:grpSp>
      </xdr:grpSp>
      <xdr:sp macro="" textlink="Pivottables!P32">
        <xdr:nvSpPr>
          <xdr:cNvPr id="186" name="TextBox 6">
            <a:extLst>
              <a:ext uri="{FF2B5EF4-FFF2-40B4-BE49-F238E27FC236}">
                <a16:creationId xmlns:a16="http://schemas.microsoft.com/office/drawing/2014/main" id="{00000000-0008-0000-0100-0000BA000000}"/>
              </a:ext>
            </a:extLst>
          </xdr:cNvPr>
          <xdr:cNvSpPr txBox="1"/>
        </xdr:nvSpPr>
        <xdr:spPr>
          <a:xfrm>
            <a:off x="8569569" y="9093378"/>
            <a:ext cx="375970" cy="323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9F839500-D738-415D-9FEC-CE15E5A1FA2E}" type="TxLink">
              <a:rPr lang="en-US" sz="1100" b="0" i="0" u="none" strike="noStrike" kern="1200">
                <a:solidFill>
                  <a:schemeClr val="bg1"/>
                </a:solidFill>
                <a:latin typeface="Calibri"/>
                <a:ea typeface="Calibri"/>
                <a:cs typeface="Calibri"/>
              </a:rPr>
              <a:pPr algn="ctr"/>
              <a:t>0%</a:t>
            </a:fld>
            <a:endParaRPr lang="en-IN" sz="600" b="0" kern="1200">
              <a:solidFill>
                <a:schemeClr val="bg1"/>
              </a:solidFill>
              <a:latin typeface="Avenir"/>
            </a:endParaRPr>
          </a:p>
        </xdr:txBody>
      </xdr:sp>
      <xdr:sp macro="" textlink="Pivottables!P33">
        <xdr:nvSpPr>
          <xdr:cNvPr id="187" name="TextBox 6">
            <a:extLst>
              <a:ext uri="{FF2B5EF4-FFF2-40B4-BE49-F238E27FC236}">
                <a16:creationId xmlns:a16="http://schemas.microsoft.com/office/drawing/2014/main" id="{00000000-0008-0000-0100-0000BB000000}"/>
              </a:ext>
            </a:extLst>
          </xdr:cNvPr>
          <xdr:cNvSpPr txBox="1"/>
        </xdr:nvSpPr>
        <xdr:spPr>
          <a:xfrm>
            <a:off x="9633566" y="8679641"/>
            <a:ext cx="360357" cy="32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25283BE-99CD-4E55-B564-B97B82C31FA3}" type="TxLink">
              <a:rPr lang="en-US" sz="1100" b="0" i="0" u="none" strike="noStrike" kern="1200">
                <a:solidFill>
                  <a:schemeClr val="bg1"/>
                </a:solidFill>
                <a:latin typeface="Calibri"/>
                <a:ea typeface="Calibri"/>
                <a:cs typeface="Calibri"/>
              </a:rPr>
              <a:pPr algn="ctr"/>
              <a:t>0%</a:t>
            </a:fld>
            <a:endParaRPr lang="en-IN" sz="600" b="0" kern="1200">
              <a:solidFill>
                <a:schemeClr val="bg1"/>
              </a:solidFill>
              <a:latin typeface="Avenir"/>
            </a:endParaRPr>
          </a:p>
        </xdr:txBody>
      </xdr:sp>
      <xdr:grpSp>
        <xdr:nvGrpSpPr>
          <xdr:cNvPr id="189" name="Group 188">
            <a:extLst>
              <a:ext uri="{FF2B5EF4-FFF2-40B4-BE49-F238E27FC236}">
                <a16:creationId xmlns:a16="http://schemas.microsoft.com/office/drawing/2014/main" id="{00000000-0008-0000-0100-0000BD000000}"/>
              </a:ext>
            </a:extLst>
          </xdr:cNvPr>
          <xdr:cNvGrpSpPr/>
        </xdr:nvGrpSpPr>
        <xdr:grpSpPr>
          <a:xfrm>
            <a:off x="8362786" y="9536673"/>
            <a:ext cx="749596" cy="388591"/>
            <a:chOff x="18218274" y="2932026"/>
            <a:chExt cx="656580" cy="397893"/>
          </a:xfrm>
        </xdr:grpSpPr>
        <xdr:sp macro="" textlink="Pivottables!N32">
          <xdr:nvSpPr>
            <xdr:cNvPr id="190" name="TextBox 6">
              <a:extLst>
                <a:ext uri="{FF2B5EF4-FFF2-40B4-BE49-F238E27FC236}">
                  <a16:creationId xmlns:a16="http://schemas.microsoft.com/office/drawing/2014/main" id="{00000000-0008-0000-0100-0000BE000000}"/>
                </a:ext>
              </a:extLst>
            </xdr:cNvPr>
            <xdr:cNvSpPr txBox="1"/>
          </xdr:nvSpPr>
          <xdr:spPr>
            <a:xfrm>
              <a:off x="18299723" y="2932026"/>
              <a:ext cx="502737" cy="18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04B7FBCE-B229-4942-B310-2ED3A1A730A1}" type="TxLink">
                <a:rPr lang="en-US" sz="1050" b="0" i="0" u="none" strike="noStrike" kern="1200">
                  <a:solidFill>
                    <a:schemeClr val="bg1"/>
                  </a:solidFill>
                  <a:latin typeface="Calibri"/>
                  <a:ea typeface="Calibri"/>
                  <a:cs typeface="Calibri"/>
                </a:rPr>
                <a:pPr algn="ctr"/>
                <a:t>Lands</a:t>
              </a:fld>
              <a:endParaRPr lang="en-IN" sz="300" b="0" kern="1200">
                <a:solidFill>
                  <a:schemeClr val="bg1"/>
                </a:solidFill>
                <a:latin typeface="Avenir"/>
              </a:endParaRPr>
            </a:p>
          </xdr:txBody>
        </xdr:sp>
        <xdr:sp macro="" textlink="Pivottables!O32">
          <xdr:nvSpPr>
            <xdr:cNvPr id="191" name="TextBox 6">
              <a:extLst>
                <a:ext uri="{FF2B5EF4-FFF2-40B4-BE49-F238E27FC236}">
                  <a16:creationId xmlns:a16="http://schemas.microsoft.com/office/drawing/2014/main" id="{00000000-0008-0000-0100-0000BF000000}"/>
                </a:ext>
              </a:extLst>
            </xdr:cNvPr>
            <xdr:cNvSpPr txBox="1"/>
          </xdr:nvSpPr>
          <xdr:spPr>
            <a:xfrm>
              <a:off x="18218274" y="3156731"/>
              <a:ext cx="656580" cy="173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BB3ACA16-2A55-4967-BA0C-C2B62A5EA3CB}" type="TxLink">
                <a:rPr lang="en-US" sz="1400" b="0" i="0" u="none" strike="noStrike" kern="1200">
                  <a:solidFill>
                    <a:schemeClr val="bg1"/>
                  </a:solidFill>
                  <a:latin typeface="Calibri"/>
                  <a:ea typeface="Calibri"/>
                  <a:cs typeface="Calibri"/>
                </a:rPr>
                <a:pPr algn="ctr"/>
                <a:t> 2,400 </a:t>
              </a:fld>
              <a:endParaRPr lang="en-IN" sz="600" b="0" kern="1200">
                <a:solidFill>
                  <a:schemeClr val="bg1"/>
                </a:solidFill>
                <a:latin typeface="Avenir"/>
              </a:endParaRPr>
            </a:p>
          </xdr:txBody>
        </xdr:sp>
      </xdr:grpSp>
      <xdr:grpSp>
        <xdr:nvGrpSpPr>
          <xdr:cNvPr id="192" name="Group 191">
            <a:extLst>
              <a:ext uri="{FF2B5EF4-FFF2-40B4-BE49-F238E27FC236}">
                <a16:creationId xmlns:a16="http://schemas.microsoft.com/office/drawing/2014/main" id="{00000000-0008-0000-0100-0000C0000000}"/>
              </a:ext>
            </a:extLst>
          </xdr:cNvPr>
          <xdr:cNvGrpSpPr/>
        </xdr:nvGrpSpPr>
        <xdr:grpSpPr>
          <a:xfrm>
            <a:off x="9928772" y="8640723"/>
            <a:ext cx="808455" cy="375481"/>
            <a:chOff x="17449800" y="1867852"/>
            <a:chExt cx="708135" cy="385246"/>
          </a:xfrm>
        </xdr:grpSpPr>
        <xdr:sp macro="" textlink="Pivottables!N33">
          <xdr:nvSpPr>
            <xdr:cNvPr id="193" name="TextBox 6">
              <a:extLst>
                <a:ext uri="{FF2B5EF4-FFF2-40B4-BE49-F238E27FC236}">
                  <a16:creationId xmlns:a16="http://schemas.microsoft.com/office/drawing/2014/main" id="{00000000-0008-0000-0100-0000C1000000}"/>
                </a:ext>
              </a:extLst>
            </xdr:cNvPr>
            <xdr:cNvSpPr txBox="1"/>
          </xdr:nvSpPr>
          <xdr:spPr>
            <a:xfrm>
              <a:off x="17449800" y="1867852"/>
              <a:ext cx="708135" cy="228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FB214E5-01A0-411F-B3A9-530EA6B814C9}" type="TxLink">
                <a:rPr lang="en-US" sz="1050" b="0" i="0" u="none" strike="noStrike" kern="1200">
                  <a:solidFill>
                    <a:schemeClr val="bg1"/>
                  </a:solidFill>
                  <a:latin typeface="Calibri"/>
                  <a:ea typeface="Calibri"/>
                  <a:cs typeface="Calibri"/>
                </a:rPr>
                <a:pPr algn="ctr"/>
                <a:t>Offices</a:t>
              </a:fld>
              <a:endParaRPr lang="en-IN" sz="300" b="0" kern="1200">
                <a:solidFill>
                  <a:schemeClr val="bg1"/>
                </a:solidFill>
                <a:latin typeface="Avenir"/>
              </a:endParaRPr>
            </a:p>
          </xdr:txBody>
        </xdr:sp>
        <xdr:sp macro="" textlink="Pivottables!O33">
          <xdr:nvSpPr>
            <xdr:cNvPr id="194" name="TextBox 6">
              <a:extLst>
                <a:ext uri="{FF2B5EF4-FFF2-40B4-BE49-F238E27FC236}">
                  <a16:creationId xmlns:a16="http://schemas.microsoft.com/office/drawing/2014/main" id="{00000000-0008-0000-0100-0000C2000000}"/>
                </a:ext>
              </a:extLst>
            </xdr:cNvPr>
            <xdr:cNvSpPr txBox="1"/>
          </xdr:nvSpPr>
          <xdr:spPr>
            <a:xfrm>
              <a:off x="17470606" y="2079910"/>
              <a:ext cx="656580" cy="173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6BB37017-E4C6-48B2-9BBF-69AA7400C8A7}" type="TxLink">
                <a:rPr lang="en-US" sz="1400" b="0" i="0" u="none" strike="noStrike" kern="1200">
                  <a:solidFill>
                    <a:schemeClr val="bg1"/>
                  </a:solidFill>
                  <a:latin typeface="Calibri"/>
                  <a:ea typeface="Calibri"/>
                  <a:cs typeface="Calibri"/>
                </a:rPr>
                <a:pPr algn="ctr"/>
                <a:t> 1,200 </a:t>
              </a:fld>
              <a:endParaRPr lang="en-IN" sz="600" b="0" kern="1200">
                <a:solidFill>
                  <a:schemeClr val="bg1"/>
                </a:solidFill>
                <a:latin typeface="Avenir"/>
              </a:endParaRPr>
            </a:p>
          </xdr:txBody>
        </xdr:sp>
      </xdr:grpSp>
      <xdr:grpSp>
        <xdr:nvGrpSpPr>
          <xdr:cNvPr id="200" name="Group 199">
            <a:extLst>
              <a:ext uri="{FF2B5EF4-FFF2-40B4-BE49-F238E27FC236}">
                <a16:creationId xmlns:a16="http://schemas.microsoft.com/office/drawing/2014/main" id="{00000000-0008-0000-0100-0000C8000000}"/>
              </a:ext>
            </a:extLst>
          </xdr:cNvPr>
          <xdr:cNvGrpSpPr/>
        </xdr:nvGrpSpPr>
        <xdr:grpSpPr>
          <a:xfrm>
            <a:off x="6566335" y="8684622"/>
            <a:ext cx="923039" cy="414034"/>
            <a:chOff x="18195138" y="2893462"/>
            <a:chExt cx="808501" cy="418327"/>
          </a:xfrm>
        </xdr:grpSpPr>
        <xdr:sp macro="" textlink="Pivottables!N31">
          <xdr:nvSpPr>
            <xdr:cNvPr id="201" name="TextBox 6">
              <a:extLst>
                <a:ext uri="{FF2B5EF4-FFF2-40B4-BE49-F238E27FC236}">
                  <a16:creationId xmlns:a16="http://schemas.microsoft.com/office/drawing/2014/main" id="{00000000-0008-0000-0100-0000C9000000}"/>
                </a:ext>
              </a:extLst>
            </xdr:cNvPr>
            <xdr:cNvSpPr txBox="1"/>
          </xdr:nvSpPr>
          <xdr:spPr>
            <a:xfrm>
              <a:off x="18195138" y="2893462"/>
              <a:ext cx="742121" cy="246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E207B8E-1244-48AE-B156-F7C4D932B9EA}" type="TxLink">
                <a:rPr lang="en-US" sz="1050" b="0" i="0" u="none" strike="noStrike" kern="1200">
                  <a:solidFill>
                    <a:schemeClr val="bg1"/>
                  </a:solidFill>
                  <a:latin typeface="Calibri"/>
                  <a:ea typeface="Calibri"/>
                  <a:cs typeface="Calibri"/>
                </a:rPr>
                <a:pPr algn="ctr"/>
                <a:t>Equipments</a:t>
              </a:fld>
              <a:endParaRPr lang="en-IN" sz="300" b="0" kern="1200">
                <a:solidFill>
                  <a:schemeClr val="bg1"/>
                </a:solidFill>
                <a:latin typeface="Avenir"/>
              </a:endParaRPr>
            </a:p>
          </xdr:txBody>
        </xdr:sp>
        <xdr:sp macro="" textlink="Pivottables!O31">
          <xdr:nvSpPr>
            <xdr:cNvPr id="202" name="TextBox 6">
              <a:extLst>
                <a:ext uri="{FF2B5EF4-FFF2-40B4-BE49-F238E27FC236}">
                  <a16:creationId xmlns:a16="http://schemas.microsoft.com/office/drawing/2014/main" id="{00000000-0008-0000-0100-0000CA000000}"/>
                </a:ext>
              </a:extLst>
            </xdr:cNvPr>
            <xdr:cNvSpPr txBox="1"/>
          </xdr:nvSpPr>
          <xdr:spPr>
            <a:xfrm>
              <a:off x="18215022" y="3134199"/>
              <a:ext cx="788617" cy="177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185ECD19-E153-4FE0-84A5-6A3848DC8449}" type="TxLink">
                <a:rPr lang="en-US" sz="1400" b="0" i="0" u="none" strike="noStrike" kern="1200">
                  <a:solidFill>
                    <a:schemeClr val="bg1"/>
                  </a:solidFill>
                  <a:latin typeface="Calibri"/>
                  <a:ea typeface="Calibri"/>
                  <a:cs typeface="Calibri"/>
                </a:rPr>
                <a:pPr algn="ctr"/>
                <a:t> 54,926 </a:t>
              </a:fld>
              <a:endParaRPr lang="en-IN" sz="600" b="0" kern="1200">
                <a:solidFill>
                  <a:schemeClr val="bg1"/>
                </a:solidFill>
                <a:latin typeface="Avenir"/>
              </a:endParaRPr>
            </a:p>
          </xdr:txBody>
        </xdr:sp>
      </xdr:grpSp>
      <xdr:sp macro="" textlink="Pivottables!P31">
        <xdr:nvSpPr>
          <xdr:cNvPr id="203" name="TextBox 6">
            <a:extLst>
              <a:ext uri="{FF2B5EF4-FFF2-40B4-BE49-F238E27FC236}">
                <a16:creationId xmlns:a16="http://schemas.microsoft.com/office/drawing/2014/main" id="{00000000-0008-0000-0100-0000CB000000}"/>
              </a:ext>
            </a:extLst>
          </xdr:cNvPr>
          <xdr:cNvSpPr txBox="1"/>
        </xdr:nvSpPr>
        <xdr:spPr>
          <a:xfrm>
            <a:off x="7489903" y="8750399"/>
            <a:ext cx="396240" cy="327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120A3E7B-4D00-40A3-A37B-4FAEB5B636E4}" type="TxLink">
              <a:rPr lang="en-US" sz="1100" b="0" i="0" u="none" strike="noStrike" kern="1200">
                <a:solidFill>
                  <a:schemeClr val="bg1"/>
                </a:solidFill>
                <a:latin typeface="Calibri"/>
                <a:ea typeface="Calibri"/>
                <a:cs typeface="Calibri"/>
              </a:rPr>
              <a:pPr algn="ctr"/>
              <a:t>7%</a:t>
            </a:fld>
            <a:endParaRPr lang="en-IN" sz="100" b="0" kern="1200">
              <a:solidFill>
                <a:schemeClr val="bg1"/>
              </a:solidFill>
              <a:latin typeface="Avenir"/>
            </a:endParaRPr>
          </a:p>
        </xdr:txBody>
      </xdr:sp>
    </xdr:grpSp>
    <xdr:clientData fLocksWithSheet="0"/>
  </xdr:twoCellAnchor>
  <xdr:twoCellAnchor editAs="absolute">
    <xdr:from>
      <xdr:col>7</xdr:col>
      <xdr:colOff>76201</xdr:colOff>
      <xdr:row>38</xdr:row>
      <xdr:rowOff>129541</xdr:rowOff>
    </xdr:from>
    <xdr:to>
      <xdr:col>7</xdr:col>
      <xdr:colOff>520948</xdr:colOff>
      <xdr:row>44</xdr:row>
      <xdr:rowOff>38728</xdr:rowOff>
    </xdr:to>
    <xdr:grpSp>
      <xdr:nvGrpSpPr>
        <xdr:cNvPr id="208" name="Group 207">
          <a:extLst>
            <a:ext uri="{FF2B5EF4-FFF2-40B4-BE49-F238E27FC236}">
              <a16:creationId xmlns:a16="http://schemas.microsoft.com/office/drawing/2014/main" id="{00000000-0008-0000-0100-0000D0000000}"/>
            </a:ext>
          </a:extLst>
        </xdr:cNvPr>
        <xdr:cNvGrpSpPr>
          <a:grpSpLocks noChangeAspect="1"/>
        </xdr:cNvGrpSpPr>
      </xdr:nvGrpSpPr>
      <xdr:grpSpPr>
        <a:xfrm rot="7464389">
          <a:off x="4070854" y="7246233"/>
          <a:ext cx="989842" cy="444747"/>
          <a:chOff x="-107247" y="467725"/>
          <a:chExt cx="1019720" cy="441817"/>
        </a:xfrm>
      </xdr:grpSpPr>
      <xdr:sp macro="" textlink="">
        <xdr:nvSpPr>
          <xdr:cNvPr id="209" name="Oval 208">
            <a:extLst>
              <a:ext uri="{FF2B5EF4-FFF2-40B4-BE49-F238E27FC236}">
                <a16:creationId xmlns:a16="http://schemas.microsoft.com/office/drawing/2014/main" id="{00000000-0008-0000-0100-0000D1000000}"/>
              </a:ext>
            </a:extLst>
          </xdr:cNvPr>
          <xdr:cNvSpPr/>
        </xdr:nvSpPr>
        <xdr:spPr>
          <a:xfrm>
            <a:off x="476294" y="467725"/>
            <a:ext cx="436179" cy="441817"/>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210" name="Straight Connector 209">
            <a:extLst>
              <a:ext uri="{FF2B5EF4-FFF2-40B4-BE49-F238E27FC236}">
                <a16:creationId xmlns:a16="http://schemas.microsoft.com/office/drawing/2014/main" id="{00000000-0008-0000-0100-0000D2000000}"/>
              </a:ext>
            </a:extLst>
          </xdr:cNvPr>
          <xdr:cNvCxnSpPr>
            <a:stCxn id="209" idx="2"/>
          </xdr:cNvCxnSpPr>
        </xdr:nvCxnSpPr>
        <xdr:spPr>
          <a:xfrm rot="16359954" flipH="1" flipV="1">
            <a:off x="176468" y="391429"/>
            <a:ext cx="16051" cy="583482"/>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8</xdr:col>
      <xdr:colOff>531446</xdr:colOff>
      <xdr:row>38</xdr:row>
      <xdr:rowOff>121763</xdr:rowOff>
    </xdr:from>
    <xdr:to>
      <xdr:col>9</xdr:col>
      <xdr:colOff>371894</xdr:colOff>
      <xdr:row>44</xdr:row>
      <xdr:rowOff>15047</xdr:rowOff>
    </xdr:to>
    <xdr:grpSp>
      <xdr:nvGrpSpPr>
        <xdr:cNvPr id="211" name="Group 210">
          <a:extLst>
            <a:ext uri="{FF2B5EF4-FFF2-40B4-BE49-F238E27FC236}">
              <a16:creationId xmlns:a16="http://schemas.microsoft.com/office/drawing/2014/main" id="{00000000-0008-0000-0100-0000D3000000}"/>
            </a:ext>
          </a:extLst>
        </xdr:cNvPr>
        <xdr:cNvGrpSpPr>
          <a:grpSpLocks noChangeAspect="1"/>
        </xdr:cNvGrpSpPr>
      </xdr:nvGrpSpPr>
      <xdr:grpSpPr>
        <a:xfrm rot="3220310">
          <a:off x="5146300" y="7227854"/>
          <a:ext cx="973939" cy="450048"/>
          <a:chOff x="-107247" y="467725"/>
          <a:chExt cx="1019720" cy="441817"/>
        </a:xfrm>
      </xdr:grpSpPr>
      <xdr:sp macro="" textlink="">
        <xdr:nvSpPr>
          <xdr:cNvPr id="212" name="Oval 211">
            <a:extLst>
              <a:ext uri="{FF2B5EF4-FFF2-40B4-BE49-F238E27FC236}">
                <a16:creationId xmlns:a16="http://schemas.microsoft.com/office/drawing/2014/main" id="{00000000-0008-0000-0100-0000D4000000}"/>
              </a:ext>
            </a:extLst>
          </xdr:cNvPr>
          <xdr:cNvSpPr/>
        </xdr:nvSpPr>
        <xdr:spPr>
          <a:xfrm>
            <a:off x="476294" y="467725"/>
            <a:ext cx="436179" cy="441817"/>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213" name="Straight Connector 212">
            <a:extLst>
              <a:ext uri="{FF2B5EF4-FFF2-40B4-BE49-F238E27FC236}">
                <a16:creationId xmlns:a16="http://schemas.microsoft.com/office/drawing/2014/main" id="{00000000-0008-0000-0100-0000D5000000}"/>
              </a:ext>
            </a:extLst>
          </xdr:cNvPr>
          <xdr:cNvCxnSpPr>
            <a:stCxn id="212" idx="2"/>
          </xdr:cNvCxnSpPr>
        </xdr:nvCxnSpPr>
        <xdr:spPr>
          <a:xfrm rot="16359954" flipH="1" flipV="1">
            <a:off x="176468" y="391429"/>
            <a:ext cx="16051" cy="583482"/>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8</xdr:col>
      <xdr:colOff>454862</xdr:colOff>
      <xdr:row>31</xdr:row>
      <xdr:rowOff>33130</xdr:rowOff>
    </xdr:from>
    <xdr:to>
      <xdr:col>10</xdr:col>
      <xdr:colOff>82917</xdr:colOff>
      <xdr:row>32</xdr:row>
      <xdr:rowOff>99292</xdr:rowOff>
    </xdr:to>
    <xdr:sp macro="" textlink="Pivottables!N24">
      <xdr:nvSpPr>
        <xdr:cNvPr id="218" name="TextBox 6">
          <a:extLst>
            <a:ext uri="{FF2B5EF4-FFF2-40B4-BE49-F238E27FC236}">
              <a16:creationId xmlns:a16="http://schemas.microsoft.com/office/drawing/2014/main" id="{00000000-0008-0000-0100-0000DA000000}"/>
            </a:ext>
          </a:extLst>
        </xdr:cNvPr>
        <xdr:cNvSpPr txBox="1">
          <a:spLocks noChangeAspect="1"/>
        </xdr:cNvSpPr>
      </xdr:nvSpPr>
      <xdr:spPr>
        <a:xfrm>
          <a:off x="5331662" y="5591248"/>
          <a:ext cx="847255" cy="245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850F5910-EAC8-45A8-91F0-A267BE0E4D51}" type="TxLink">
            <a:rPr lang="en-US" sz="900" b="0" i="0" u="none" strike="noStrike" kern="1200">
              <a:solidFill>
                <a:schemeClr val="bg1"/>
              </a:solidFill>
              <a:latin typeface="Arial" panose="020B0604020202020204" pitchFamily="34" charset="0"/>
              <a:ea typeface="Calibri"/>
              <a:cs typeface="Arial" panose="020B0604020202020204" pitchFamily="34" charset="0"/>
            </a:rPr>
            <a:pPr algn="ctr"/>
            <a:t>Usage fees</a:t>
          </a:fld>
          <a:endParaRPr lang="en-IN" sz="100" b="0" kern="1200">
            <a:solidFill>
              <a:schemeClr val="bg1"/>
            </a:solidFill>
            <a:latin typeface="Arial" panose="020B0604020202020204" pitchFamily="34" charset="0"/>
            <a:cs typeface="Arial" panose="020B0604020202020204" pitchFamily="34" charset="0"/>
          </a:endParaRPr>
        </a:p>
      </xdr:txBody>
    </xdr:sp>
    <xdr:clientData fLocksWithSheet="0"/>
  </xdr:twoCellAnchor>
  <xdr:twoCellAnchor editAs="absolute">
    <xdr:from>
      <xdr:col>13</xdr:col>
      <xdr:colOff>78344</xdr:colOff>
      <xdr:row>38</xdr:row>
      <xdr:rowOff>168770</xdr:rowOff>
    </xdr:from>
    <xdr:to>
      <xdr:col>14</xdr:col>
      <xdr:colOff>315999</xdr:colOff>
      <xdr:row>40</xdr:row>
      <xdr:rowOff>55637</xdr:rowOff>
    </xdr:to>
    <xdr:sp macro="" textlink="Pivottables!N30">
      <xdr:nvSpPr>
        <xdr:cNvPr id="221" name="TextBox 6">
          <a:extLst>
            <a:ext uri="{FF2B5EF4-FFF2-40B4-BE49-F238E27FC236}">
              <a16:creationId xmlns:a16="http://schemas.microsoft.com/office/drawing/2014/main" id="{00000000-0008-0000-0100-0000DD000000}"/>
            </a:ext>
          </a:extLst>
        </xdr:cNvPr>
        <xdr:cNvSpPr txBox="1">
          <a:spLocks noChangeAspect="1"/>
        </xdr:cNvSpPr>
      </xdr:nvSpPr>
      <xdr:spPr>
        <a:xfrm>
          <a:off x="8003144" y="6981946"/>
          <a:ext cx="847255" cy="245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F1E07BB6-3F6D-44B2-9D26-2FD62F2FA89C}" type="TxLink">
            <a:rPr lang="en-US" sz="900" b="0" i="0" u="none" strike="noStrike" kern="1200">
              <a:solidFill>
                <a:schemeClr val="bg1"/>
              </a:solidFill>
              <a:latin typeface="Arial" panose="020B0604020202020204" pitchFamily="34" charset="0"/>
              <a:ea typeface="Calibri"/>
              <a:cs typeface="Arial" panose="020B0604020202020204" pitchFamily="34" charset="0"/>
            </a:rPr>
            <a:pPr algn="ctr"/>
            <a:t>Renting</a:t>
          </a:fld>
          <a:endParaRPr lang="en-IN" sz="100" b="0" kern="1200">
            <a:solidFill>
              <a:schemeClr val="bg1"/>
            </a:solidFill>
            <a:latin typeface="Arial" panose="020B0604020202020204" pitchFamily="34" charset="0"/>
            <a:cs typeface="Arial" panose="020B0604020202020204" pitchFamily="34" charset="0"/>
          </a:endParaRPr>
        </a:p>
      </xdr:txBody>
    </xdr:sp>
    <xdr:clientData fLocksWithSheet="0"/>
  </xdr:twoCellAnchor>
  <xdr:twoCellAnchor editAs="absolute">
    <xdr:from>
      <xdr:col>17</xdr:col>
      <xdr:colOff>284532</xdr:colOff>
      <xdr:row>35</xdr:row>
      <xdr:rowOff>79123</xdr:rowOff>
    </xdr:from>
    <xdr:to>
      <xdr:col>18</xdr:col>
      <xdr:colOff>522187</xdr:colOff>
      <xdr:row>36</xdr:row>
      <xdr:rowOff>145285</xdr:rowOff>
    </xdr:to>
    <xdr:sp macro="" textlink="Pivottables!N27">
      <xdr:nvSpPr>
        <xdr:cNvPr id="222" name="TextBox 6">
          <a:extLst>
            <a:ext uri="{FF2B5EF4-FFF2-40B4-BE49-F238E27FC236}">
              <a16:creationId xmlns:a16="http://schemas.microsoft.com/office/drawing/2014/main" id="{00000000-0008-0000-0100-0000DE000000}"/>
            </a:ext>
          </a:extLst>
        </xdr:cNvPr>
        <xdr:cNvSpPr txBox="1">
          <a:spLocks noChangeAspect="1"/>
        </xdr:cNvSpPr>
      </xdr:nvSpPr>
      <xdr:spPr>
        <a:xfrm>
          <a:off x="10647732" y="6354417"/>
          <a:ext cx="847255" cy="245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98B16BC5-AD05-45E0-894C-55DE223AF549}" type="TxLink">
            <a:rPr lang="en-US" sz="900" b="0" i="0" u="none" strike="noStrike" kern="1200">
              <a:solidFill>
                <a:schemeClr val="bg1"/>
              </a:solidFill>
              <a:latin typeface="Arial" panose="020B0604020202020204" pitchFamily="34" charset="0"/>
              <a:ea typeface="Calibri"/>
              <a:cs typeface="Arial" panose="020B0604020202020204" pitchFamily="34" charset="0"/>
            </a:rPr>
            <a:pPr algn="ctr"/>
            <a:t>Subscription</a:t>
          </a:fld>
          <a:endParaRPr lang="en-IN" sz="100" b="0" kern="1200">
            <a:solidFill>
              <a:schemeClr val="bg1"/>
            </a:solidFill>
            <a:latin typeface="Arial" panose="020B0604020202020204" pitchFamily="34" charset="0"/>
            <a:cs typeface="Arial" panose="020B0604020202020204" pitchFamily="34" charset="0"/>
          </a:endParaRPr>
        </a:p>
      </xdr:txBody>
    </xdr:sp>
    <xdr:clientData fLocksWithSheet="0"/>
  </xdr:twoCellAnchor>
  <xdr:twoCellAnchor editAs="absolute">
    <xdr:from>
      <xdr:col>5</xdr:col>
      <xdr:colOff>462656</xdr:colOff>
      <xdr:row>43</xdr:row>
      <xdr:rowOff>4678</xdr:rowOff>
    </xdr:from>
    <xdr:to>
      <xdr:col>7</xdr:col>
      <xdr:colOff>134861</xdr:colOff>
      <xdr:row>46</xdr:row>
      <xdr:rowOff>22996</xdr:rowOff>
    </xdr:to>
    <xdr:grpSp>
      <xdr:nvGrpSpPr>
        <xdr:cNvPr id="227" name="Group 226">
          <a:extLst>
            <a:ext uri="{FF2B5EF4-FFF2-40B4-BE49-F238E27FC236}">
              <a16:creationId xmlns:a16="http://schemas.microsoft.com/office/drawing/2014/main" id="{00000000-0008-0000-0100-0000E3000000}"/>
            </a:ext>
          </a:extLst>
        </xdr:cNvPr>
        <xdr:cNvGrpSpPr>
          <a:grpSpLocks noChangeAspect="1"/>
        </xdr:cNvGrpSpPr>
      </xdr:nvGrpSpPr>
      <xdr:grpSpPr>
        <a:xfrm>
          <a:off x="3510656" y="7749369"/>
          <a:ext cx="891405" cy="558645"/>
          <a:chOff x="3696186" y="8108382"/>
          <a:chExt cx="891405" cy="574909"/>
        </a:xfrm>
      </xdr:grpSpPr>
      <xdr:sp macro="" textlink="Pivottables!O25">
        <xdr:nvSpPr>
          <xdr:cNvPr id="220" name="TextBox 6">
            <a:extLst>
              <a:ext uri="{FF2B5EF4-FFF2-40B4-BE49-F238E27FC236}">
                <a16:creationId xmlns:a16="http://schemas.microsoft.com/office/drawing/2014/main" id="{00000000-0008-0000-0100-0000DC000000}"/>
              </a:ext>
            </a:extLst>
          </xdr:cNvPr>
          <xdr:cNvSpPr txBox="1"/>
        </xdr:nvSpPr>
        <xdr:spPr>
          <a:xfrm>
            <a:off x="3696186" y="8330940"/>
            <a:ext cx="891405" cy="35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4301FE3C-2FC0-4FF6-8C28-7183ED207428}" type="TxLink">
              <a:rPr lang="en-US" sz="1400" b="0" i="0" u="none" strike="noStrike" kern="1200">
                <a:solidFill>
                  <a:schemeClr val="bg1"/>
                </a:solidFill>
                <a:latin typeface="Calibri"/>
                <a:ea typeface="Calibri"/>
                <a:cs typeface="Calibri"/>
              </a:rPr>
              <a:pPr algn="ctr"/>
              <a:t> 84,000 </a:t>
            </a:fld>
            <a:endParaRPr lang="en-IN" sz="800" b="0" kern="1200">
              <a:solidFill>
                <a:schemeClr val="bg1"/>
              </a:solidFill>
              <a:latin typeface="Avenir"/>
            </a:endParaRPr>
          </a:p>
        </xdr:txBody>
      </xdr:sp>
      <xdr:sp macro="" textlink="Pivottables!N25">
        <xdr:nvSpPr>
          <xdr:cNvPr id="223" name="TextBox 6">
            <a:extLst>
              <a:ext uri="{FF2B5EF4-FFF2-40B4-BE49-F238E27FC236}">
                <a16:creationId xmlns:a16="http://schemas.microsoft.com/office/drawing/2014/main" id="{00000000-0008-0000-0100-0000DF000000}"/>
              </a:ext>
            </a:extLst>
          </xdr:cNvPr>
          <xdr:cNvSpPr txBox="1"/>
        </xdr:nvSpPr>
        <xdr:spPr>
          <a:xfrm>
            <a:off x="3873532" y="8108382"/>
            <a:ext cx="537883" cy="38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B4875C2E-0874-4F00-8D61-2C07CCF8FF4C}" type="TxLink">
              <a:rPr lang="en-US" sz="1050" b="0" i="0" u="none" strike="noStrike" kern="1200">
                <a:solidFill>
                  <a:schemeClr val="bg1"/>
                </a:solidFill>
                <a:latin typeface="Calibri"/>
                <a:ea typeface="Calibri"/>
                <a:cs typeface="Calibri"/>
              </a:rPr>
              <a:pPr algn="ctr"/>
              <a:t>New </a:t>
            </a:fld>
            <a:endParaRPr lang="en-IN" sz="300" b="0" kern="1200">
              <a:solidFill>
                <a:schemeClr val="bg1"/>
              </a:solidFill>
              <a:latin typeface="Avenir"/>
            </a:endParaRPr>
          </a:p>
        </xdr:txBody>
      </xdr:sp>
    </xdr:grpSp>
    <xdr:clientData fLocksWithSheet="0"/>
  </xdr:twoCellAnchor>
  <xdr:twoCellAnchor editAs="absolute">
    <xdr:from>
      <xdr:col>9</xdr:col>
      <xdr:colOff>398345</xdr:colOff>
      <xdr:row>43</xdr:row>
      <xdr:rowOff>32353</xdr:rowOff>
    </xdr:from>
    <xdr:to>
      <xdr:col>11</xdr:col>
      <xdr:colOff>272143</xdr:colOff>
      <xdr:row>45</xdr:row>
      <xdr:rowOff>70475</xdr:rowOff>
    </xdr:to>
    <xdr:grpSp>
      <xdr:nvGrpSpPr>
        <xdr:cNvPr id="234" name="Group 233">
          <a:extLst>
            <a:ext uri="{FF2B5EF4-FFF2-40B4-BE49-F238E27FC236}">
              <a16:creationId xmlns:a16="http://schemas.microsoft.com/office/drawing/2014/main" id="{00000000-0008-0000-0100-0000EA000000}"/>
            </a:ext>
          </a:extLst>
        </xdr:cNvPr>
        <xdr:cNvGrpSpPr>
          <a:grpSpLocks noChangeAspect="1"/>
        </xdr:cNvGrpSpPr>
      </xdr:nvGrpSpPr>
      <xdr:grpSpPr>
        <a:xfrm>
          <a:off x="5884745" y="7777044"/>
          <a:ext cx="1092998" cy="398340"/>
          <a:chOff x="5970884" y="7698736"/>
          <a:chExt cx="847255" cy="409183"/>
        </a:xfrm>
      </xdr:grpSpPr>
      <xdr:sp macro="" textlink="Pivottables!O26">
        <xdr:nvSpPr>
          <xdr:cNvPr id="219" name="TextBox 6">
            <a:extLst>
              <a:ext uri="{FF2B5EF4-FFF2-40B4-BE49-F238E27FC236}">
                <a16:creationId xmlns:a16="http://schemas.microsoft.com/office/drawing/2014/main" id="{00000000-0008-0000-0100-0000DB000000}"/>
              </a:ext>
            </a:extLst>
          </xdr:cNvPr>
          <xdr:cNvSpPr txBox="1"/>
        </xdr:nvSpPr>
        <xdr:spPr>
          <a:xfrm>
            <a:off x="5983356" y="7931426"/>
            <a:ext cx="749596" cy="17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AE84C638-4729-47BD-AD02-462123CF5FED}" type="TxLink">
              <a:rPr lang="en-US" sz="1400" b="0" i="0" u="none" strike="noStrike" kern="1200">
                <a:solidFill>
                  <a:schemeClr val="bg1"/>
                </a:solidFill>
                <a:latin typeface="Calibri"/>
                <a:ea typeface="Calibri"/>
                <a:cs typeface="Calibri"/>
              </a:rPr>
              <a:pPr algn="ctr"/>
              <a:t> 84,000 </a:t>
            </a:fld>
            <a:endParaRPr lang="en-IN" sz="1400" b="0" kern="1200">
              <a:solidFill>
                <a:schemeClr val="bg1"/>
              </a:solidFill>
              <a:latin typeface="Avenir"/>
            </a:endParaRPr>
          </a:p>
        </xdr:txBody>
      </xdr:sp>
      <xdr:sp macro="" textlink="Pivottables!N26">
        <xdr:nvSpPr>
          <xdr:cNvPr id="224" name="TextBox 6">
            <a:extLst>
              <a:ext uri="{FF2B5EF4-FFF2-40B4-BE49-F238E27FC236}">
                <a16:creationId xmlns:a16="http://schemas.microsoft.com/office/drawing/2014/main" id="{00000000-0008-0000-0100-0000E0000000}"/>
              </a:ext>
            </a:extLst>
          </xdr:cNvPr>
          <xdr:cNvSpPr txBox="1"/>
        </xdr:nvSpPr>
        <xdr:spPr>
          <a:xfrm>
            <a:off x="5970884" y="7698736"/>
            <a:ext cx="847255" cy="25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98E0316-ADC9-4B5F-BFD3-7B8AF06542EB}" type="TxLink">
              <a:rPr lang="en-US" sz="1050" b="0" i="0" u="none" strike="noStrike" kern="1200">
                <a:solidFill>
                  <a:schemeClr val="bg1"/>
                </a:solidFill>
                <a:latin typeface="Calibri"/>
                <a:ea typeface="Calibri"/>
                <a:cs typeface="Calibri"/>
              </a:rPr>
              <a:pPr algn="ctr"/>
              <a:t>Renewal</a:t>
            </a:fld>
            <a:endParaRPr lang="en-IN" sz="200" b="0" kern="1200">
              <a:solidFill>
                <a:schemeClr val="bg1"/>
              </a:solidFill>
              <a:latin typeface="Avenir"/>
            </a:endParaRPr>
          </a:p>
        </xdr:txBody>
      </xdr:sp>
    </xdr:grpSp>
    <xdr:clientData fLocksWithSheet="0"/>
  </xdr:twoCellAnchor>
  <xdr:twoCellAnchor editAs="absolute">
    <xdr:from>
      <xdr:col>9</xdr:col>
      <xdr:colOff>90777</xdr:colOff>
      <xdr:row>41</xdr:row>
      <xdr:rowOff>126559</xdr:rowOff>
    </xdr:from>
    <xdr:to>
      <xdr:col>9</xdr:col>
      <xdr:colOff>569843</xdr:colOff>
      <xdr:row>43</xdr:row>
      <xdr:rowOff>89664</xdr:rowOff>
    </xdr:to>
    <xdr:sp macro="" textlink="Pivottables!P26">
      <xdr:nvSpPr>
        <xdr:cNvPr id="225" name="TextBox 6">
          <a:extLst>
            <a:ext uri="{FF2B5EF4-FFF2-40B4-BE49-F238E27FC236}">
              <a16:creationId xmlns:a16="http://schemas.microsoft.com/office/drawing/2014/main" id="{00000000-0008-0000-0100-0000E1000000}"/>
            </a:ext>
          </a:extLst>
        </xdr:cNvPr>
        <xdr:cNvSpPr txBox="1">
          <a:spLocks noChangeAspect="1"/>
        </xdr:cNvSpPr>
      </xdr:nvSpPr>
      <xdr:spPr>
        <a:xfrm>
          <a:off x="5577177" y="7733307"/>
          <a:ext cx="479066" cy="334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F4284ACC-5771-47CC-B056-C5E9B02E4AC1}" type="TxLink">
            <a:rPr lang="en-US" sz="1100" b="0" i="0" u="none" strike="noStrike" kern="1200">
              <a:solidFill>
                <a:schemeClr val="bg1"/>
              </a:solidFill>
              <a:latin typeface="Calibri"/>
              <a:ea typeface="Calibri"/>
              <a:cs typeface="Calibri"/>
            </a:rPr>
            <a:pPr algn="ctr"/>
            <a:t>10%</a:t>
          </a:fld>
          <a:endParaRPr lang="en-IN" sz="600" b="0" kern="1200">
            <a:solidFill>
              <a:schemeClr val="bg1"/>
            </a:solidFill>
            <a:latin typeface="Avenir"/>
          </a:endParaRPr>
        </a:p>
      </xdr:txBody>
    </xdr:sp>
    <xdr:clientData fLocksWithSheet="0"/>
  </xdr:twoCellAnchor>
  <xdr:twoCellAnchor editAs="absolute">
    <xdr:from>
      <xdr:col>6</xdr:col>
      <xdr:colOff>514057</xdr:colOff>
      <xdr:row>41</xdr:row>
      <xdr:rowOff>163665</xdr:rowOff>
    </xdr:from>
    <xdr:to>
      <xdr:col>7</xdr:col>
      <xdr:colOff>361657</xdr:colOff>
      <xdr:row>43</xdr:row>
      <xdr:rowOff>126771</xdr:rowOff>
    </xdr:to>
    <xdr:sp macro="" textlink="Pivottables!P25">
      <xdr:nvSpPr>
        <xdr:cNvPr id="226" name="TextBox 6">
          <a:extLst>
            <a:ext uri="{FF2B5EF4-FFF2-40B4-BE49-F238E27FC236}">
              <a16:creationId xmlns:a16="http://schemas.microsoft.com/office/drawing/2014/main" id="{00000000-0008-0000-0100-0000E2000000}"/>
            </a:ext>
          </a:extLst>
        </xdr:cNvPr>
        <xdr:cNvSpPr txBox="1">
          <a:spLocks noChangeAspect="1"/>
        </xdr:cNvSpPr>
      </xdr:nvSpPr>
      <xdr:spPr>
        <a:xfrm>
          <a:off x="4171657" y="7770413"/>
          <a:ext cx="457200" cy="334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C070CDE6-7518-4C61-9DBD-467C8F7481CF}" type="TxLink">
            <a:rPr lang="en-US" sz="1100" b="0" i="0" u="none" strike="noStrike" kern="1200">
              <a:solidFill>
                <a:schemeClr val="bg1"/>
              </a:solidFill>
              <a:latin typeface="Calibri"/>
              <a:ea typeface="Calibri"/>
              <a:cs typeface="Calibri"/>
            </a:rPr>
            <a:pPr algn="ctr"/>
            <a:t>10%</a:t>
          </a:fld>
          <a:endParaRPr lang="en-IN" sz="600" b="0" kern="1200">
            <a:solidFill>
              <a:schemeClr val="bg1"/>
            </a:solidFill>
            <a:latin typeface="Avenir"/>
          </a:endParaRPr>
        </a:p>
      </xdr:txBody>
    </xdr:sp>
    <xdr:clientData fLocksWithSheet="0"/>
  </xdr:twoCellAnchor>
  <xdr:twoCellAnchor editAs="absolute">
    <xdr:from>
      <xdr:col>8</xdr:col>
      <xdr:colOff>25037</xdr:colOff>
      <xdr:row>8</xdr:row>
      <xdr:rowOff>2177</xdr:rowOff>
    </xdr:from>
    <xdr:to>
      <xdr:col>8</xdr:col>
      <xdr:colOff>520337</xdr:colOff>
      <xdr:row>9</xdr:row>
      <xdr:rowOff>152990</xdr:rowOff>
    </xdr:to>
    <xdr:sp macro="" textlink="Pivottables!P34">
      <xdr:nvSpPr>
        <xdr:cNvPr id="230" name="TextBox 6">
          <a:extLst>
            <a:ext uri="{FF2B5EF4-FFF2-40B4-BE49-F238E27FC236}">
              <a16:creationId xmlns:a16="http://schemas.microsoft.com/office/drawing/2014/main" id="{00000000-0008-0000-0100-0000E6000000}"/>
            </a:ext>
          </a:extLst>
        </xdr:cNvPr>
        <xdr:cNvSpPr txBox="1">
          <a:spLocks noChangeAspect="1"/>
        </xdr:cNvSpPr>
      </xdr:nvSpPr>
      <xdr:spPr>
        <a:xfrm>
          <a:off x="4901837" y="1482634"/>
          <a:ext cx="495300" cy="335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DFAD0C28-D92B-479C-96E9-56265EDD0EB8}" type="TxLink">
            <a:rPr lang="en-US" sz="1100" b="0" i="0" u="none" strike="noStrike" kern="1200">
              <a:solidFill>
                <a:schemeClr val="bg1"/>
              </a:solidFill>
              <a:latin typeface="Calibri"/>
              <a:ea typeface="Calibri"/>
              <a:cs typeface="Calibri"/>
            </a:rPr>
            <a:pPr algn="ctr"/>
            <a:t>19%</a:t>
          </a:fld>
          <a:endParaRPr lang="en-IN" sz="600" b="0" kern="1200">
            <a:solidFill>
              <a:schemeClr val="bg1"/>
            </a:solidFill>
            <a:latin typeface="Avenir"/>
          </a:endParaRPr>
        </a:p>
      </xdr:txBody>
    </xdr:sp>
    <xdr:clientData fLocksWithSheet="0"/>
  </xdr:twoCellAnchor>
  <xdr:twoCellAnchor editAs="absolute">
    <xdr:from>
      <xdr:col>7</xdr:col>
      <xdr:colOff>327659</xdr:colOff>
      <xdr:row>20</xdr:row>
      <xdr:rowOff>53340</xdr:rowOff>
    </xdr:from>
    <xdr:to>
      <xdr:col>10</xdr:col>
      <xdr:colOff>424542</xdr:colOff>
      <xdr:row>22</xdr:row>
      <xdr:rowOff>100293</xdr:rowOff>
    </xdr:to>
    <xdr:grpSp>
      <xdr:nvGrpSpPr>
        <xdr:cNvPr id="117" name="Group 116">
          <a:extLst>
            <a:ext uri="{FF2B5EF4-FFF2-40B4-BE49-F238E27FC236}">
              <a16:creationId xmlns:a16="http://schemas.microsoft.com/office/drawing/2014/main" id="{A21B1D32-339E-828A-1F69-0F3D156F07CF}"/>
            </a:ext>
          </a:extLst>
        </xdr:cNvPr>
        <xdr:cNvGrpSpPr>
          <a:grpSpLocks noChangeAspect="1"/>
        </xdr:cNvGrpSpPr>
      </xdr:nvGrpSpPr>
      <xdr:grpSpPr>
        <a:xfrm>
          <a:off x="4594859" y="3655522"/>
          <a:ext cx="1925683" cy="407171"/>
          <a:chOff x="13411200" y="11338560"/>
          <a:chExt cx="1760220" cy="412713"/>
        </a:xfrm>
      </xdr:grpSpPr>
      <xdr:sp macro="" textlink="Pivottables!N36">
        <xdr:nvSpPr>
          <xdr:cNvPr id="228" name="TextBox 6">
            <a:extLst>
              <a:ext uri="{FF2B5EF4-FFF2-40B4-BE49-F238E27FC236}">
                <a16:creationId xmlns:a16="http://schemas.microsoft.com/office/drawing/2014/main" id="{00000000-0008-0000-0100-0000E4000000}"/>
              </a:ext>
            </a:extLst>
          </xdr:cNvPr>
          <xdr:cNvSpPr txBox="1"/>
        </xdr:nvSpPr>
        <xdr:spPr>
          <a:xfrm>
            <a:off x="13411200" y="11338560"/>
            <a:ext cx="1760220" cy="249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C78450D-0D0D-4C30-9323-62E4423BE0CB}" type="TxLink">
              <a:rPr lang="en-US" sz="1050" b="0" i="0" u="none" strike="noStrike" kern="1200">
                <a:solidFill>
                  <a:schemeClr val="bg1"/>
                </a:solidFill>
                <a:latin typeface="Calibri"/>
                <a:ea typeface="Calibri"/>
                <a:cs typeface="Calibri"/>
              </a:rPr>
              <a:pPr algn="ctr"/>
              <a:t>Software Metered License</a:t>
            </a:fld>
            <a:endParaRPr lang="en-IN" sz="200" b="0" kern="1200">
              <a:solidFill>
                <a:schemeClr val="bg1"/>
              </a:solidFill>
              <a:latin typeface="Avenir"/>
            </a:endParaRPr>
          </a:p>
        </xdr:txBody>
      </xdr:sp>
      <xdr:sp macro="" textlink="Pivottables!O36">
        <xdr:nvSpPr>
          <xdr:cNvPr id="232" name="TextBox 6">
            <a:extLst>
              <a:ext uri="{FF2B5EF4-FFF2-40B4-BE49-F238E27FC236}">
                <a16:creationId xmlns:a16="http://schemas.microsoft.com/office/drawing/2014/main" id="{00000000-0008-0000-0100-0000E8000000}"/>
              </a:ext>
            </a:extLst>
          </xdr:cNvPr>
          <xdr:cNvSpPr txBox="1"/>
        </xdr:nvSpPr>
        <xdr:spPr>
          <a:xfrm>
            <a:off x="13456920" y="11574780"/>
            <a:ext cx="749596" cy="17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80CDCDD3-65C5-4DA0-ABED-7276513B99D4}" type="TxLink">
              <a:rPr lang="en-US" sz="1400" b="0" i="0" u="none" strike="noStrike" kern="1200">
                <a:solidFill>
                  <a:schemeClr val="bg1"/>
                </a:solidFill>
                <a:latin typeface="Calibri"/>
                <a:ea typeface="Calibri"/>
                <a:cs typeface="Calibri"/>
              </a:rPr>
              <a:pPr algn="ctr"/>
              <a:t> 54,928 </a:t>
            </a:fld>
            <a:endParaRPr lang="en-IN" sz="800" b="0" kern="1200">
              <a:solidFill>
                <a:schemeClr val="bg1"/>
              </a:solidFill>
              <a:latin typeface="Avenir"/>
            </a:endParaRPr>
          </a:p>
        </xdr:txBody>
      </xdr:sp>
    </xdr:grpSp>
    <xdr:clientData fLocksWithSheet="0"/>
  </xdr:twoCellAnchor>
  <xdr:twoCellAnchor editAs="absolute">
    <xdr:from>
      <xdr:col>5</xdr:col>
      <xdr:colOff>578576</xdr:colOff>
      <xdr:row>14</xdr:row>
      <xdr:rowOff>150483</xdr:rowOff>
    </xdr:from>
    <xdr:to>
      <xdr:col>7</xdr:col>
      <xdr:colOff>579131</xdr:colOff>
      <xdr:row>17</xdr:row>
      <xdr:rowOff>37622</xdr:rowOff>
    </xdr:to>
    <xdr:grpSp>
      <xdr:nvGrpSpPr>
        <xdr:cNvPr id="115" name="Group 114">
          <a:extLst>
            <a:ext uri="{FF2B5EF4-FFF2-40B4-BE49-F238E27FC236}">
              <a16:creationId xmlns:a16="http://schemas.microsoft.com/office/drawing/2014/main" id="{E60148A0-ABA3-3564-09EF-4AFD5DA77D3E}"/>
            </a:ext>
          </a:extLst>
        </xdr:cNvPr>
        <xdr:cNvGrpSpPr>
          <a:grpSpLocks noChangeAspect="1"/>
        </xdr:cNvGrpSpPr>
      </xdr:nvGrpSpPr>
      <xdr:grpSpPr>
        <a:xfrm>
          <a:off x="3626576" y="2672010"/>
          <a:ext cx="1219755" cy="427467"/>
          <a:chOff x="14474979" y="11280038"/>
          <a:chExt cx="1102199" cy="426715"/>
        </a:xfrm>
      </xdr:grpSpPr>
      <xdr:sp macro="" textlink="Pivottables!N35">
        <xdr:nvSpPr>
          <xdr:cNvPr id="229" name="TextBox 6">
            <a:extLst>
              <a:ext uri="{FF2B5EF4-FFF2-40B4-BE49-F238E27FC236}">
                <a16:creationId xmlns:a16="http://schemas.microsoft.com/office/drawing/2014/main" id="{00000000-0008-0000-0100-0000E5000000}"/>
              </a:ext>
            </a:extLst>
          </xdr:cNvPr>
          <xdr:cNvSpPr txBox="1"/>
        </xdr:nvSpPr>
        <xdr:spPr>
          <a:xfrm>
            <a:off x="14493558" y="11280038"/>
            <a:ext cx="1083620" cy="244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24E0BD77-457C-474D-B6C7-E3305F609529}" type="TxLink">
              <a:rPr lang="en-US" sz="1050" b="0" i="0" u="none" strike="noStrike" kern="1200">
                <a:solidFill>
                  <a:schemeClr val="bg1"/>
                </a:solidFill>
                <a:latin typeface="Calibri"/>
                <a:ea typeface="Calibri"/>
                <a:cs typeface="Calibri"/>
              </a:rPr>
              <a:pPr algn="ctr"/>
              <a:t>Floating License</a:t>
            </a:fld>
            <a:endParaRPr lang="en-IN" sz="100" b="0" kern="1200">
              <a:solidFill>
                <a:schemeClr val="bg1"/>
              </a:solidFill>
              <a:latin typeface="Avenir"/>
            </a:endParaRPr>
          </a:p>
        </xdr:txBody>
      </xdr:sp>
      <xdr:sp macro="" textlink="Pivottables!O35">
        <xdr:nvSpPr>
          <xdr:cNvPr id="233" name="TextBox 6">
            <a:extLst>
              <a:ext uri="{FF2B5EF4-FFF2-40B4-BE49-F238E27FC236}">
                <a16:creationId xmlns:a16="http://schemas.microsoft.com/office/drawing/2014/main" id="{00000000-0008-0000-0100-0000E9000000}"/>
              </a:ext>
            </a:extLst>
          </xdr:cNvPr>
          <xdr:cNvSpPr txBox="1"/>
        </xdr:nvSpPr>
        <xdr:spPr>
          <a:xfrm>
            <a:off x="14474979" y="11530260"/>
            <a:ext cx="749596" cy="17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EB1025C2-7FDC-4C8D-8C77-2B1516B5BAB1}" type="TxLink">
              <a:rPr lang="en-US" sz="1400" b="0" i="0" u="none" strike="noStrike" kern="1200">
                <a:solidFill>
                  <a:schemeClr val="bg1"/>
                </a:solidFill>
                <a:latin typeface="Calibri"/>
                <a:ea typeface="Calibri"/>
                <a:cs typeface="Calibri"/>
              </a:rPr>
              <a:pPr algn="ctr"/>
              <a:t> 96,000 </a:t>
            </a:fld>
            <a:endParaRPr lang="en-IN" sz="800" b="0" kern="1200">
              <a:solidFill>
                <a:schemeClr val="bg1"/>
              </a:solidFill>
              <a:latin typeface="Avenir"/>
            </a:endParaRPr>
          </a:p>
        </xdr:txBody>
      </xdr:sp>
    </xdr:grpSp>
    <xdr:clientData fLocksWithSheet="0"/>
  </xdr:twoCellAnchor>
  <xdr:twoCellAnchor editAs="absolute">
    <xdr:from>
      <xdr:col>7</xdr:col>
      <xdr:colOff>16815</xdr:colOff>
      <xdr:row>9</xdr:row>
      <xdr:rowOff>70418</xdr:rowOff>
    </xdr:from>
    <xdr:to>
      <xdr:col>7</xdr:col>
      <xdr:colOff>461562</xdr:colOff>
      <xdr:row>14</xdr:row>
      <xdr:rowOff>163537</xdr:rowOff>
    </xdr:to>
    <xdr:grpSp>
      <xdr:nvGrpSpPr>
        <xdr:cNvPr id="108" name="Group 107">
          <a:extLst>
            <a:ext uri="{FF2B5EF4-FFF2-40B4-BE49-F238E27FC236}">
              <a16:creationId xmlns:a16="http://schemas.microsoft.com/office/drawing/2014/main" id="{9B9DC7B9-0C6B-4F5D-9277-2025B18415CF}"/>
            </a:ext>
          </a:extLst>
        </xdr:cNvPr>
        <xdr:cNvGrpSpPr>
          <a:grpSpLocks noChangeAspect="1"/>
        </xdr:cNvGrpSpPr>
      </xdr:nvGrpSpPr>
      <xdr:grpSpPr>
        <a:xfrm rot="7677923">
          <a:off x="4009557" y="1965858"/>
          <a:ext cx="993664" cy="444747"/>
          <a:chOff x="-107247" y="467725"/>
          <a:chExt cx="1019720" cy="441817"/>
        </a:xfrm>
      </xdr:grpSpPr>
      <xdr:sp macro="" textlink="">
        <xdr:nvSpPr>
          <xdr:cNvPr id="109" name="Oval 108">
            <a:extLst>
              <a:ext uri="{FF2B5EF4-FFF2-40B4-BE49-F238E27FC236}">
                <a16:creationId xmlns:a16="http://schemas.microsoft.com/office/drawing/2014/main" id="{A67E7578-1FB6-630C-0163-E94921FBEAEE}"/>
              </a:ext>
            </a:extLst>
          </xdr:cNvPr>
          <xdr:cNvSpPr/>
        </xdr:nvSpPr>
        <xdr:spPr>
          <a:xfrm>
            <a:off x="476294" y="467725"/>
            <a:ext cx="436179" cy="441817"/>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10" name="Straight Connector 109">
            <a:extLst>
              <a:ext uri="{FF2B5EF4-FFF2-40B4-BE49-F238E27FC236}">
                <a16:creationId xmlns:a16="http://schemas.microsoft.com/office/drawing/2014/main" id="{84234E30-E8A6-DAFE-6EB7-290E4F231536}"/>
              </a:ext>
            </a:extLst>
          </xdr:cNvPr>
          <xdr:cNvCxnSpPr>
            <a:stCxn id="109" idx="2"/>
          </xdr:cNvCxnSpPr>
        </xdr:nvCxnSpPr>
        <xdr:spPr>
          <a:xfrm rot="16359954" flipH="1" flipV="1">
            <a:off x="176468" y="391429"/>
            <a:ext cx="16051" cy="583482"/>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8</xdr:col>
      <xdr:colOff>148418</xdr:colOff>
      <xdr:row>10</xdr:row>
      <xdr:rowOff>140332</xdr:rowOff>
    </xdr:from>
    <xdr:to>
      <xdr:col>8</xdr:col>
      <xdr:colOff>593165</xdr:colOff>
      <xdr:row>20</xdr:row>
      <xdr:rowOff>13979</xdr:rowOff>
    </xdr:to>
    <xdr:grpSp>
      <xdr:nvGrpSpPr>
        <xdr:cNvPr id="111" name="Group 110">
          <a:extLst>
            <a:ext uri="{FF2B5EF4-FFF2-40B4-BE49-F238E27FC236}">
              <a16:creationId xmlns:a16="http://schemas.microsoft.com/office/drawing/2014/main" id="{F9E560BA-08E7-4479-B158-93A6C0900A50}"/>
            </a:ext>
          </a:extLst>
        </xdr:cNvPr>
        <xdr:cNvGrpSpPr>
          <a:grpSpLocks noChangeAspect="1"/>
        </xdr:cNvGrpSpPr>
      </xdr:nvGrpSpPr>
      <xdr:grpSpPr>
        <a:xfrm rot="4521214">
          <a:off x="4410223" y="2556418"/>
          <a:ext cx="1674738" cy="444747"/>
          <a:chOff x="-107847" y="672365"/>
          <a:chExt cx="1727205" cy="441817"/>
        </a:xfrm>
      </xdr:grpSpPr>
      <xdr:sp macro="" textlink="">
        <xdr:nvSpPr>
          <xdr:cNvPr id="112" name="Oval 111">
            <a:extLst>
              <a:ext uri="{FF2B5EF4-FFF2-40B4-BE49-F238E27FC236}">
                <a16:creationId xmlns:a16="http://schemas.microsoft.com/office/drawing/2014/main" id="{632922DD-B694-7F0A-7EA3-A90CA3C74E24}"/>
              </a:ext>
            </a:extLst>
          </xdr:cNvPr>
          <xdr:cNvSpPr/>
        </xdr:nvSpPr>
        <xdr:spPr>
          <a:xfrm>
            <a:off x="1183179" y="672365"/>
            <a:ext cx="436179" cy="441817"/>
          </a:xfrm>
          <a:prstGeom prst="ellipse">
            <a:avLst/>
          </a:prstGeom>
          <a:solidFill>
            <a:schemeClr val="tx2">
              <a:lumMod val="75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IN" kern="1200"/>
          </a:p>
        </xdr:txBody>
      </xdr:sp>
      <xdr:cxnSp macro="">
        <xdr:nvCxnSpPr>
          <xdr:cNvPr id="113" name="Straight Connector 112">
            <a:extLst>
              <a:ext uri="{FF2B5EF4-FFF2-40B4-BE49-F238E27FC236}">
                <a16:creationId xmlns:a16="http://schemas.microsoft.com/office/drawing/2014/main" id="{CDA6C00A-7E7F-EC84-2BDF-5C6975D70D6B}"/>
              </a:ext>
            </a:extLst>
          </xdr:cNvPr>
          <xdr:cNvCxnSpPr>
            <a:stCxn id="112" idx="2"/>
          </xdr:cNvCxnSpPr>
        </xdr:nvCxnSpPr>
        <xdr:spPr>
          <a:xfrm rot="17078786" flipH="1" flipV="1">
            <a:off x="477079" y="145886"/>
            <a:ext cx="125963" cy="1295816"/>
          </a:xfrm>
          <a:prstGeom prst="line">
            <a:avLst/>
          </a:prstGeom>
          <a:ln>
            <a:solidFill>
              <a:schemeClr val="tx2">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absolute">
    <xdr:from>
      <xdr:col>8</xdr:col>
      <xdr:colOff>339529</xdr:colOff>
      <xdr:row>17</xdr:row>
      <xdr:rowOff>151172</xdr:rowOff>
    </xdr:from>
    <xdr:to>
      <xdr:col>9</xdr:col>
      <xdr:colOff>105899</xdr:colOff>
      <xdr:row>19</xdr:row>
      <xdr:rowOff>114277</xdr:rowOff>
    </xdr:to>
    <xdr:sp macro="" textlink="Pivottables!P36">
      <xdr:nvSpPr>
        <xdr:cNvPr id="114" name="TextBox 6">
          <a:extLst>
            <a:ext uri="{FF2B5EF4-FFF2-40B4-BE49-F238E27FC236}">
              <a16:creationId xmlns:a16="http://schemas.microsoft.com/office/drawing/2014/main" id="{CB913EEA-8641-4B44-84CC-D94C33010626}"/>
            </a:ext>
          </a:extLst>
        </xdr:cNvPr>
        <xdr:cNvSpPr txBox="1">
          <a:spLocks noChangeAspect="1"/>
        </xdr:cNvSpPr>
      </xdr:nvSpPr>
      <xdr:spPr>
        <a:xfrm>
          <a:off x="5216329" y="3260132"/>
          <a:ext cx="375970" cy="328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EBF78998-7207-4D9A-BF2C-F0DDA552993B}" type="TxLink">
            <a:rPr lang="en-US" sz="1100" b="0" i="0" u="none" strike="noStrike" kern="1200">
              <a:solidFill>
                <a:schemeClr val="bg1"/>
              </a:solidFill>
              <a:latin typeface="Calibri"/>
              <a:ea typeface="Calibri"/>
              <a:cs typeface="Calibri"/>
            </a:rPr>
            <a:pPr algn="ctr"/>
            <a:t>7%</a:t>
          </a:fld>
          <a:endParaRPr lang="en-IN" sz="600" b="0" kern="1200">
            <a:solidFill>
              <a:schemeClr val="bg1"/>
            </a:solidFill>
            <a:latin typeface="Avenir"/>
          </a:endParaRPr>
        </a:p>
      </xdr:txBody>
    </xdr:sp>
    <xdr:clientData fLocksWithSheet="0"/>
  </xdr:twoCellAnchor>
  <xdr:twoCellAnchor editAs="absolute">
    <xdr:from>
      <xdr:col>6</xdr:col>
      <xdr:colOff>462551</xdr:colOff>
      <xdr:row>12</xdr:row>
      <xdr:rowOff>93529</xdr:rowOff>
    </xdr:from>
    <xdr:to>
      <xdr:col>7</xdr:col>
      <xdr:colOff>316523</xdr:colOff>
      <xdr:row>14</xdr:row>
      <xdr:rowOff>56633</xdr:rowOff>
    </xdr:to>
    <xdr:sp macro="" textlink="Pivottables!P35">
      <xdr:nvSpPr>
        <xdr:cNvPr id="231" name="TextBox 6">
          <a:extLst>
            <a:ext uri="{FF2B5EF4-FFF2-40B4-BE49-F238E27FC236}">
              <a16:creationId xmlns:a16="http://schemas.microsoft.com/office/drawing/2014/main" id="{00000000-0008-0000-0100-0000E7000000}"/>
            </a:ext>
          </a:extLst>
        </xdr:cNvPr>
        <xdr:cNvSpPr txBox="1">
          <a:spLocks noChangeAspect="1"/>
        </xdr:cNvSpPr>
      </xdr:nvSpPr>
      <xdr:spPr>
        <a:xfrm>
          <a:off x="4120151" y="2274021"/>
          <a:ext cx="463572" cy="32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5FFF6BF7-495C-43B7-98EF-392588F99C0B}" type="TxLink">
            <a:rPr lang="en-US" sz="1100" b="0" i="0" u="none" strike="noStrike" kern="1200">
              <a:solidFill>
                <a:schemeClr val="bg1"/>
              </a:solidFill>
              <a:latin typeface="Calibri"/>
              <a:ea typeface="Calibri"/>
              <a:cs typeface="Calibri"/>
            </a:rPr>
            <a:pPr algn="ctr"/>
            <a:t>12%</a:t>
          </a:fld>
          <a:endParaRPr lang="en-IN" sz="600" b="0" kern="1200">
            <a:solidFill>
              <a:schemeClr val="bg1"/>
            </a:solidFill>
            <a:latin typeface="Avenir"/>
          </a:endParaRPr>
        </a:p>
      </xdr:txBody>
    </xdr:sp>
    <xdr:clientData fLocksWithSheet="0"/>
  </xdr:twoCellAnchor>
  <xdr:twoCellAnchor editAs="absolute">
    <xdr:from>
      <xdr:col>13</xdr:col>
      <xdr:colOff>49941</xdr:colOff>
      <xdr:row>23</xdr:row>
      <xdr:rowOff>76687</xdr:rowOff>
    </xdr:from>
    <xdr:to>
      <xdr:col>13</xdr:col>
      <xdr:colOff>284116</xdr:colOff>
      <xdr:row>24</xdr:row>
      <xdr:rowOff>120230</xdr:rowOff>
    </xdr:to>
    <xdr:pic>
      <xdr:nvPicPr>
        <xdr:cNvPr id="124" name="Graphic 123" descr="Money with solid fill">
          <a:extLst>
            <a:ext uri="{FF2B5EF4-FFF2-40B4-BE49-F238E27FC236}">
              <a16:creationId xmlns:a16="http://schemas.microsoft.com/office/drawing/2014/main" id="{11CC2D22-9EDA-45A5-71BF-B22FAF4931B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974741" y="4282927"/>
          <a:ext cx="234175" cy="226423"/>
        </a:xfrm>
        <a:prstGeom prst="rect">
          <a:avLst/>
        </a:prstGeom>
      </xdr:spPr>
    </xdr:pic>
    <xdr:clientData fLocksWithSheet="0"/>
  </xdr:twoCellAnchor>
  <xdr:twoCellAnchor editAs="absolute">
    <xdr:from>
      <xdr:col>6</xdr:col>
      <xdr:colOff>38100</xdr:colOff>
      <xdr:row>3</xdr:row>
      <xdr:rowOff>0</xdr:rowOff>
    </xdr:from>
    <xdr:to>
      <xdr:col>25</xdr:col>
      <xdr:colOff>285750</xdr:colOff>
      <xdr:row>62</xdr:row>
      <xdr:rowOff>114300</xdr:rowOff>
    </xdr:to>
    <xdr:sp macro="" textlink="">
      <xdr:nvSpPr>
        <xdr:cNvPr id="126" name="Oval 125">
          <a:extLst>
            <a:ext uri="{FF2B5EF4-FFF2-40B4-BE49-F238E27FC236}">
              <a16:creationId xmlns:a16="http://schemas.microsoft.com/office/drawing/2014/main" id="{F2DCD733-D5E9-875F-5B71-602F8050FBF9}"/>
            </a:ext>
          </a:extLst>
        </xdr:cNvPr>
        <xdr:cNvSpPr>
          <a:spLocks noChangeAspect="1"/>
        </xdr:cNvSpPr>
      </xdr:nvSpPr>
      <xdr:spPr>
        <a:xfrm>
          <a:off x="3695700" y="571500"/>
          <a:ext cx="11830050" cy="1135380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fLocksWithSheet="0"/>
  </xdr:twoCellAnchor>
</xdr:wsDr>
</file>

<file path=xl/drawings/drawing2.xml><?xml version="1.0" encoding="utf-8"?>
<c:userShapes xmlns:c="http://schemas.openxmlformats.org/drawingml/2006/chart">
  <cdr:relSizeAnchor xmlns:cdr="http://schemas.openxmlformats.org/drawingml/2006/chartDrawing">
    <cdr:from>
      <cdr:x>0.31554</cdr:x>
      <cdr:y>0.4642</cdr:y>
    </cdr:from>
    <cdr:to>
      <cdr:x>0.45373</cdr:x>
      <cdr:y>0.61586</cdr:y>
    </cdr:to>
    <cdr:sp macro="" textlink="">
      <cdr:nvSpPr>
        <cdr:cNvPr id="2" name="Oval 1">
          <a:extLst xmlns:a="http://schemas.openxmlformats.org/drawingml/2006/main">
            <a:ext uri="{FF2B5EF4-FFF2-40B4-BE49-F238E27FC236}">
              <a16:creationId xmlns:a16="http://schemas.microsoft.com/office/drawing/2014/main" id="{B818A85F-5722-4DA8-2FF6-086E03F8C199}"/>
            </a:ext>
          </a:extLst>
        </cdr:cNvPr>
        <cdr:cNvSpPr/>
      </cdr:nvSpPr>
      <cdr:spPr>
        <a:xfrm xmlns:a="http://schemas.openxmlformats.org/drawingml/2006/main">
          <a:off x="3020758" y="3955446"/>
          <a:ext cx="1322835" cy="1292328"/>
        </a:xfrm>
        <a:prstGeom xmlns:a="http://schemas.openxmlformats.org/drawingml/2006/main" prst="ellipse">
          <a:avLst/>
        </a:prstGeom>
        <a:gradFill xmlns:a="http://schemas.openxmlformats.org/drawingml/2006/main">
          <a:gsLst>
            <a:gs pos="0">
              <a:srgbClr val="DC25FA">
                <a:lumMod val="90000"/>
                <a:lumOff val="10000"/>
              </a:srgbClr>
            </a:gs>
            <a:gs pos="100000">
              <a:schemeClr val="bg2"/>
            </a:gs>
            <a:gs pos="100000">
              <a:schemeClr val="accent1">
                <a:lumMod val="45000"/>
                <a:lumOff val="55000"/>
              </a:schemeClr>
            </a:gs>
            <a:gs pos="88000">
              <a:srgbClr val="9947F7"/>
            </a:gs>
            <a:gs pos="100000">
              <a:schemeClr val="accent1">
                <a:lumMod val="30000"/>
                <a:lumOff val="70000"/>
              </a:schemeClr>
            </a:gs>
          </a:gsLst>
          <a:lin ang="4200000" scaled="0"/>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kern="1200"/>
        </a:p>
      </cdr:txBody>
    </cdr:sp>
  </cdr:relSizeAnchor>
  <cdr:relSizeAnchor xmlns:cdr="http://schemas.openxmlformats.org/drawingml/2006/chartDrawing">
    <cdr:from>
      <cdr:x>0.44374</cdr:x>
      <cdr:y>0.58441</cdr:y>
    </cdr:from>
    <cdr:to>
      <cdr:x>0.62008</cdr:x>
      <cdr:y>0.71526</cdr:y>
    </cdr:to>
    <cdr:cxnSp macro="">
      <cdr:nvCxnSpPr>
        <cdr:cNvPr id="4" name="Straight Connector 3">
          <a:extLst xmlns:a="http://schemas.openxmlformats.org/drawingml/2006/main">
            <a:ext uri="{FF2B5EF4-FFF2-40B4-BE49-F238E27FC236}">
              <a16:creationId xmlns:a16="http://schemas.microsoft.com/office/drawing/2014/main" id="{2068E3EF-AF20-451D-92DE-4A7000C10239}"/>
            </a:ext>
          </a:extLst>
        </cdr:cNvPr>
        <cdr:cNvCxnSpPr/>
      </cdr:nvCxnSpPr>
      <cdr:spPr>
        <a:xfrm xmlns:a="http://schemas.openxmlformats.org/drawingml/2006/main" flipH="1" flipV="1">
          <a:off x="4247995" y="4999921"/>
          <a:ext cx="1688085" cy="1119525"/>
        </a:xfrm>
        <a:prstGeom xmlns:a="http://schemas.openxmlformats.org/drawingml/2006/main" prst="line">
          <a:avLst/>
        </a:prstGeom>
        <a:ln xmlns:a="http://schemas.openxmlformats.org/drawingml/2006/mai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0.38464</cdr:x>
      <cdr:y>0.61586</cdr:y>
    </cdr:from>
    <cdr:to>
      <cdr:x>0.40516</cdr:x>
      <cdr:y>0.78309</cdr:y>
    </cdr:to>
    <cdr:cxnSp macro="">
      <cdr:nvCxnSpPr>
        <cdr:cNvPr id="8" name="Straight Connector 7">
          <a:extLst xmlns:a="http://schemas.openxmlformats.org/drawingml/2006/main">
            <a:ext uri="{FF2B5EF4-FFF2-40B4-BE49-F238E27FC236}">
              <a16:creationId xmlns:a16="http://schemas.microsoft.com/office/drawing/2014/main" id="{683A1052-DCC1-5671-0234-B10D0D039B17}"/>
            </a:ext>
          </a:extLst>
        </cdr:cNvPr>
        <cdr:cNvCxnSpPr>
          <a:endCxn xmlns:a="http://schemas.openxmlformats.org/drawingml/2006/main" id="2" idx="4"/>
        </cdr:cNvCxnSpPr>
      </cdr:nvCxnSpPr>
      <cdr:spPr>
        <a:xfrm xmlns:a="http://schemas.openxmlformats.org/drawingml/2006/main" flipH="1" flipV="1">
          <a:off x="3682174" y="5268991"/>
          <a:ext cx="196506" cy="1430747"/>
        </a:xfrm>
        <a:prstGeom xmlns:a="http://schemas.openxmlformats.org/drawingml/2006/main" prst="line">
          <a:avLst/>
        </a:prstGeom>
        <a:ln xmlns:a="http://schemas.openxmlformats.org/drawingml/2006/mai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0.20372</cdr:x>
      <cdr:y>0.56111</cdr:y>
    </cdr:from>
    <cdr:to>
      <cdr:x>0.3225</cdr:x>
      <cdr:y>0.62962</cdr:y>
    </cdr:to>
    <cdr:cxnSp macro="">
      <cdr:nvCxnSpPr>
        <cdr:cNvPr id="11" name="Straight Connector 10">
          <a:extLst xmlns:a="http://schemas.openxmlformats.org/drawingml/2006/main">
            <a:ext uri="{FF2B5EF4-FFF2-40B4-BE49-F238E27FC236}">
              <a16:creationId xmlns:a16="http://schemas.microsoft.com/office/drawing/2014/main" id="{683A1052-DCC1-5671-0234-B10D0D039B17}"/>
            </a:ext>
          </a:extLst>
        </cdr:cNvPr>
        <cdr:cNvCxnSpPr/>
      </cdr:nvCxnSpPr>
      <cdr:spPr>
        <a:xfrm xmlns:a="http://schemas.openxmlformats.org/drawingml/2006/main" flipV="1">
          <a:off x="1950234" y="4800578"/>
          <a:ext cx="1137111" cy="586176"/>
        </a:xfrm>
        <a:prstGeom xmlns:a="http://schemas.openxmlformats.org/drawingml/2006/main" prst="line">
          <a:avLst/>
        </a:prstGeom>
        <a:ln xmlns:a="http://schemas.openxmlformats.org/drawingml/2006/mai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0.25825</cdr:x>
      <cdr:y>0.3482</cdr:y>
    </cdr:from>
    <cdr:to>
      <cdr:x>0.32763</cdr:x>
      <cdr:y>0.49659</cdr:y>
    </cdr:to>
    <cdr:cxnSp macro="">
      <cdr:nvCxnSpPr>
        <cdr:cNvPr id="15" name="Straight Connector 14">
          <a:extLst xmlns:a="http://schemas.openxmlformats.org/drawingml/2006/main">
            <a:ext uri="{FF2B5EF4-FFF2-40B4-BE49-F238E27FC236}">
              <a16:creationId xmlns:a16="http://schemas.microsoft.com/office/drawing/2014/main" id="{3F6D2685-78A1-BB93-6AB0-3B8C705B0BF1}"/>
            </a:ext>
          </a:extLst>
        </cdr:cNvPr>
        <cdr:cNvCxnSpPr/>
      </cdr:nvCxnSpPr>
      <cdr:spPr>
        <a:xfrm xmlns:a="http://schemas.openxmlformats.org/drawingml/2006/main">
          <a:off x="2472278" y="2967038"/>
          <a:ext cx="664177" cy="1264438"/>
        </a:xfrm>
        <a:prstGeom xmlns:a="http://schemas.openxmlformats.org/drawingml/2006/main" prst="line">
          <a:avLst/>
        </a:prstGeom>
        <a:ln xmlns:a="http://schemas.openxmlformats.org/drawingml/2006/mai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0.19974</cdr:x>
      <cdr:y>0.26105</cdr:y>
    </cdr:from>
    <cdr:to>
      <cdr:x>0.27025</cdr:x>
      <cdr:y>0.30026</cdr:y>
    </cdr:to>
    <cdr:sp macro="" textlink="Pivottables!$H$10">
      <cdr:nvSpPr>
        <cdr:cNvPr id="3" name="TextBox 6">
          <a:extLst xmlns:a="http://schemas.openxmlformats.org/drawingml/2006/main">
            <a:ext uri="{FF2B5EF4-FFF2-40B4-BE49-F238E27FC236}">
              <a16:creationId xmlns:a16="http://schemas.microsoft.com/office/drawing/2014/main" id="{2E7E1688-D270-4D64-B808-A9256A3AF7F6}"/>
            </a:ext>
          </a:extLst>
        </cdr:cNvPr>
        <cdr:cNvSpPr txBox="1"/>
      </cdr:nvSpPr>
      <cdr:spPr>
        <a:xfrm xmlns:a="http://schemas.openxmlformats.org/drawingml/2006/main">
          <a:off x="1912143" y="2280340"/>
          <a:ext cx="674959" cy="34247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DF33CC38-63A7-4150-B6AE-43777D2C6DF5}" type="TxLink">
            <a:rPr lang="en-US" sz="900" b="0" i="0" u="none" strike="noStrike" kern="1200">
              <a:solidFill>
                <a:schemeClr val="bg1"/>
              </a:solidFill>
              <a:latin typeface="Arial"/>
              <a:cs typeface="Arial"/>
            </a:rPr>
            <a:pPr algn="ctr"/>
            <a:t>Licensing</a:t>
          </a:fld>
          <a:endParaRPr lang="en-IN" sz="600" b="0" kern="1200">
            <a:solidFill>
              <a:schemeClr val="bg1"/>
            </a:solidFill>
            <a:latin typeface="Avenir"/>
          </a:endParaRPr>
        </a:p>
      </cdr:txBody>
    </cdr:sp>
  </cdr:relSizeAnchor>
  <cdr:relSizeAnchor xmlns:cdr="http://schemas.openxmlformats.org/drawingml/2006/chartDrawing">
    <cdr:from>
      <cdr:x>0.46237</cdr:x>
      <cdr:y>0.18456</cdr:y>
    </cdr:from>
    <cdr:to>
      <cdr:x>0.55501</cdr:x>
      <cdr:y>0.22377</cdr:y>
    </cdr:to>
    <cdr:sp macro="" textlink="Pivottables!$H$12">
      <cdr:nvSpPr>
        <cdr:cNvPr id="5" name="TextBox 6">
          <a:extLst xmlns:a="http://schemas.openxmlformats.org/drawingml/2006/main">
            <a:ext uri="{FF2B5EF4-FFF2-40B4-BE49-F238E27FC236}">
              <a16:creationId xmlns:a16="http://schemas.microsoft.com/office/drawing/2014/main" id="{4898A225-8B61-50AF-BB29-912193F9F769}"/>
            </a:ext>
          </a:extLst>
        </cdr:cNvPr>
        <cdr:cNvSpPr txBox="1"/>
      </cdr:nvSpPr>
      <cdr:spPr>
        <a:xfrm xmlns:a="http://schemas.openxmlformats.org/drawingml/2006/main">
          <a:off x="4426311" y="1612204"/>
          <a:ext cx="886917" cy="34247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9D29F42B-0EFA-40D9-AC5E-32851366466C}" type="TxLink">
            <a:rPr lang="en-US" sz="900" b="0" i="0" u="none" strike="noStrike" kern="1200">
              <a:solidFill>
                <a:schemeClr val="bg1"/>
              </a:solidFill>
              <a:latin typeface="Arial"/>
              <a:cs typeface="Arial"/>
            </a:rPr>
            <a:pPr algn="ctr"/>
            <a:t>Asset sale</a:t>
          </a:fld>
          <a:endParaRPr lang="en-IN" sz="600" b="0" kern="1200">
            <a:solidFill>
              <a:schemeClr val="bg1"/>
            </a:solidFill>
            <a:latin typeface="Avenir"/>
          </a:endParaRPr>
        </a:p>
      </cdr:txBody>
    </cdr:sp>
  </cdr:relSizeAnchor>
  <cdr:relSizeAnchor xmlns:cdr="http://schemas.openxmlformats.org/drawingml/2006/chartDrawing">
    <cdr:from>
      <cdr:x>0.4143</cdr:x>
      <cdr:y>0.86127</cdr:y>
    </cdr:from>
    <cdr:to>
      <cdr:x>0.47828</cdr:x>
      <cdr:y>0.99725</cdr:y>
    </cdr:to>
    <cdr:grpSp>
      <cdr:nvGrpSpPr>
        <cdr:cNvPr id="10" name="Group 9">
          <a:extLst xmlns:a="http://schemas.openxmlformats.org/drawingml/2006/main">
            <a:ext uri="{FF2B5EF4-FFF2-40B4-BE49-F238E27FC236}">
              <a16:creationId xmlns:a16="http://schemas.microsoft.com/office/drawing/2014/main" id="{BD43A98B-1EA4-49AB-B94C-428416E198F0}"/>
            </a:ext>
          </a:extLst>
        </cdr:cNvPr>
        <cdr:cNvGrpSpPr/>
      </cdr:nvGrpSpPr>
      <cdr:grpSpPr>
        <a:xfrm xmlns:a="http://schemas.openxmlformats.org/drawingml/2006/main" rot="5105572">
          <a:off x="3695941" y="7572653"/>
          <a:ext cx="1152931" cy="612491"/>
          <a:chOff x="27680" y="49404"/>
          <a:chExt cx="1184801" cy="614450"/>
        </a:xfrm>
      </cdr:grpSpPr>
      <cdr:cxnSp macro="">
        <cdr:nvCxnSpPr>
          <cdr:cNvPr id="12" name="Straight Connector 11">
            <a:extLst xmlns:a="http://schemas.openxmlformats.org/drawingml/2006/main">
              <a:ext uri="{FF2B5EF4-FFF2-40B4-BE49-F238E27FC236}">
                <a16:creationId xmlns:a16="http://schemas.microsoft.com/office/drawing/2014/main" id="{FB5985DC-1E1B-DEA4-069D-ABE0CA6EB95B}"/>
              </a:ext>
            </a:extLst>
          </cdr:cNvPr>
          <cdr:cNvCxnSpPr/>
        </cdr:nvCxnSpPr>
        <cdr:spPr>
          <a:xfrm xmlns:a="http://schemas.openxmlformats.org/drawingml/2006/main" rot="16200000">
            <a:off x="266952" y="162666"/>
            <a:ext cx="121335" cy="599880"/>
          </a:xfrm>
          <a:prstGeom xmlns:a="http://schemas.openxmlformats.org/drawingml/2006/main" prst="line">
            <a:avLst/>
          </a:prstGeom>
          <a:ln xmlns:a="http://schemas.openxmlformats.org/drawingml/2006/main" w="15875">
            <a:gradFill>
              <a:gsLst>
                <a:gs pos="17000">
                  <a:srgbClr val="0A0D80"/>
                </a:gs>
                <a:gs pos="100000">
                  <a:srgbClr val="070E25"/>
                </a:gs>
                <a:gs pos="79000">
                  <a:srgbClr val="9BF8F2"/>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13" name="Circle: Hollow 12">
            <a:extLst xmlns:a="http://schemas.openxmlformats.org/drawingml/2006/main">
              <a:ext uri="{FF2B5EF4-FFF2-40B4-BE49-F238E27FC236}">
                <a16:creationId xmlns:a16="http://schemas.microsoft.com/office/drawing/2014/main" id="{82C2E313-B1D1-92F7-01D1-57B98C24ED6A}"/>
              </a:ext>
            </a:extLst>
          </cdr:cNvPr>
          <cdr:cNvSpPr/>
        </cdr:nvSpPr>
        <cdr:spPr>
          <a:xfrm xmlns:a="http://schemas.openxmlformats.org/drawingml/2006/main">
            <a:off x="594308" y="49404"/>
            <a:ext cx="618173" cy="614450"/>
          </a:xfrm>
          <a:prstGeom xmlns:a="http://schemas.openxmlformats.org/drawingml/2006/main" prst="donut">
            <a:avLst>
              <a:gd name="adj" fmla="val 5769"/>
            </a:avLst>
          </a:prstGeom>
          <a:solidFill xmlns:a="http://schemas.openxmlformats.org/drawingml/2006/main">
            <a:srgbClr val="9BF8F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kern="1200">
              <a:solidFill>
                <a:schemeClr val="tx1"/>
              </a:solidFill>
            </a:endParaRPr>
          </a:p>
        </cdr:txBody>
      </cdr:sp>
    </cdr:grpSp>
  </cdr:relSizeAnchor>
  <cdr:relSizeAnchor xmlns:cdr="http://schemas.openxmlformats.org/drawingml/2006/chartDrawing">
    <cdr:from>
      <cdr:x>0.05045</cdr:x>
      <cdr:y>0.14212</cdr:y>
    </cdr:from>
    <cdr:to>
      <cdr:x>0.19961</cdr:x>
      <cdr:y>0.26693</cdr:y>
    </cdr:to>
    <cdr:grpSp>
      <cdr:nvGrpSpPr>
        <cdr:cNvPr id="46" name="Group 45">
          <a:extLst xmlns:a="http://schemas.openxmlformats.org/drawingml/2006/main">
            <a:ext uri="{FF2B5EF4-FFF2-40B4-BE49-F238E27FC236}">
              <a16:creationId xmlns:a16="http://schemas.microsoft.com/office/drawing/2014/main" id="{A0E5B6C2-5DFC-AF7F-C665-35EDC6497ABA}"/>
            </a:ext>
          </a:extLst>
        </cdr:cNvPr>
        <cdr:cNvGrpSpPr/>
      </cdr:nvGrpSpPr>
      <cdr:grpSpPr>
        <a:xfrm xmlns:a="http://schemas.openxmlformats.org/drawingml/2006/main" rot="20802134">
          <a:off x="482966" y="1204990"/>
          <a:ext cx="1427933" cy="1058224"/>
          <a:chOff x="477015" y="1218804"/>
          <a:chExt cx="1427918" cy="1074430"/>
        </a:xfrm>
      </cdr:grpSpPr>
      <cdr:cxnSp macro="">
        <cdr:nvCxnSpPr>
          <cdr:cNvPr id="17" name="Straight Connector 16">
            <a:extLst xmlns:a="http://schemas.openxmlformats.org/drawingml/2006/main">
              <a:ext uri="{FF2B5EF4-FFF2-40B4-BE49-F238E27FC236}">
                <a16:creationId xmlns:a16="http://schemas.microsoft.com/office/drawing/2014/main" id="{FB5985DC-1E1B-DEA4-069D-ABE0CA6EB95B}"/>
              </a:ext>
            </a:extLst>
          </cdr:cNvPr>
          <cdr:cNvCxnSpPr/>
        </cdr:nvCxnSpPr>
        <cdr:spPr>
          <a:xfrm xmlns:a="http://schemas.openxmlformats.org/drawingml/2006/main" rot="797866" flipH="1" flipV="1">
            <a:off x="951470" y="1772611"/>
            <a:ext cx="953463" cy="520623"/>
          </a:xfrm>
          <a:prstGeom xmlns:a="http://schemas.openxmlformats.org/drawingml/2006/main" prst="line">
            <a:avLst/>
          </a:prstGeom>
          <a:ln xmlns:a="http://schemas.openxmlformats.org/drawingml/2006/main" w="15875">
            <a:gradFill>
              <a:gsLst>
                <a:gs pos="17000">
                  <a:srgbClr val="0A0D80"/>
                </a:gs>
                <a:gs pos="100000">
                  <a:srgbClr val="070E25"/>
                </a:gs>
                <a:gs pos="79000">
                  <a:srgbClr val="9BF8F2"/>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18" name="Circle: Hollow 17">
            <a:extLst xmlns:a="http://schemas.openxmlformats.org/drawingml/2006/main">
              <a:ext uri="{FF2B5EF4-FFF2-40B4-BE49-F238E27FC236}">
                <a16:creationId xmlns:a16="http://schemas.microsoft.com/office/drawing/2014/main" id="{82C2E313-B1D1-92F7-01D1-57B98C24ED6A}"/>
              </a:ext>
            </a:extLst>
          </cdr:cNvPr>
          <cdr:cNvSpPr/>
        </cdr:nvSpPr>
        <cdr:spPr>
          <a:xfrm xmlns:a="http://schemas.openxmlformats.org/drawingml/2006/main" rot="11957829">
            <a:off x="477015" y="1218804"/>
            <a:ext cx="614221" cy="616310"/>
          </a:xfrm>
          <a:prstGeom xmlns:a="http://schemas.openxmlformats.org/drawingml/2006/main" prst="donut">
            <a:avLst>
              <a:gd name="adj" fmla="val 5769"/>
            </a:avLst>
          </a:prstGeom>
          <a:solidFill xmlns:a="http://schemas.openxmlformats.org/drawingml/2006/main">
            <a:srgbClr val="9BF8F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kern="1200">
              <a:solidFill>
                <a:schemeClr val="tx1"/>
              </a:solidFill>
            </a:endParaRPr>
          </a:p>
        </cdr:txBody>
      </cdr:sp>
    </cdr:grpSp>
  </cdr:relSizeAnchor>
  <cdr:relSizeAnchor xmlns:cdr="http://schemas.openxmlformats.org/drawingml/2006/chartDrawing">
    <cdr:from>
      <cdr:x>0.02674</cdr:x>
      <cdr:y>0.72799</cdr:y>
    </cdr:from>
    <cdr:to>
      <cdr:x>0.14111</cdr:x>
      <cdr:y>0.83061</cdr:y>
    </cdr:to>
    <cdr:grpSp>
      <cdr:nvGrpSpPr>
        <cdr:cNvPr id="22" name="Group 21">
          <a:extLst xmlns:a="http://schemas.openxmlformats.org/drawingml/2006/main">
            <a:ext uri="{FF2B5EF4-FFF2-40B4-BE49-F238E27FC236}">
              <a16:creationId xmlns:a16="http://schemas.microsoft.com/office/drawing/2014/main" id="{BD43A98B-1EA4-49AB-B94C-428416E198F0}"/>
            </a:ext>
          </a:extLst>
        </cdr:cNvPr>
        <cdr:cNvGrpSpPr/>
      </cdr:nvGrpSpPr>
      <cdr:grpSpPr>
        <a:xfrm xmlns:a="http://schemas.openxmlformats.org/drawingml/2006/main" rot="8659110">
          <a:off x="255986" y="6172394"/>
          <a:ext cx="1094883" cy="870082"/>
          <a:chOff x="117577" y="49404"/>
          <a:chExt cx="1094904" cy="886441"/>
        </a:xfrm>
      </cdr:grpSpPr>
      <cdr:cxnSp macro="">
        <cdr:nvCxnSpPr>
          <cdr:cNvPr id="23" name="Straight Connector 22">
            <a:extLst xmlns:a="http://schemas.openxmlformats.org/drawingml/2006/main">
              <a:ext uri="{FF2B5EF4-FFF2-40B4-BE49-F238E27FC236}">
                <a16:creationId xmlns:a16="http://schemas.microsoft.com/office/drawing/2014/main" id="{FB5985DC-1E1B-DEA4-069D-ABE0CA6EB95B}"/>
              </a:ext>
            </a:extLst>
          </cdr:cNvPr>
          <cdr:cNvCxnSpPr/>
        </cdr:nvCxnSpPr>
        <cdr:spPr>
          <a:xfrm xmlns:a="http://schemas.openxmlformats.org/drawingml/2006/main" rot="12940890" flipH="1">
            <a:off x="117577" y="240000"/>
            <a:ext cx="336849" cy="695845"/>
          </a:xfrm>
          <a:prstGeom xmlns:a="http://schemas.openxmlformats.org/drawingml/2006/main" prst="line">
            <a:avLst/>
          </a:prstGeom>
          <a:ln xmlns:a="http://schemas.openxmlformats.org/drawingml/2006/main" w="15875">
            <a:gradFill>
              <a:gsLst>
                <a:gs pos="17000">
                  <a:srgbClr val="0A0D80"/>
                </a:gs>
                <a:gs pos="100000">
                  <a:srgbClr val="070E25"/>
                </a:gs>
                <a:gs pos="79000">
                  <a:srgbClr val="9BF8F2"/>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sp macro="" textlink="">
        <cdr:nvSpPr>
          <cdr:cNvPr id="24" name="Circle: Hollow 23">
            <a:extLst xmlns:a="http://schemas.openxmlformats.org/drawingml/2006/main">
              <a:ext uri="{FF2B5EF4-FFF2-40B4-BE49-F238E27FC236}">
                <a16:creationId xmlns:a16="http://schemas.microsoft.com/office/drawing/2014/main" id="{82C2E313-B1D1-92F7-01D1-57B98C24ED6A}"/>
              </a:ext>
            </a:extLst>
          </cdr:cNvPr>
          <cdr:cNvSpPr/>
        </cdr:nvSpPr>
        <cdr:spPr>
          <a:xfrm xmlns:a="http://schemas.openxmlformats.org/drawingml/2006/main">
            <a:off x="594308" y="49404"/>
            <a:ext cx="618173" cy="614450"/>
          </a:xfrm>
          <a:prstGeom xmlns:a="http://schemas.openxmlformats.org/drawingml/2006/main" prst="donut">
            <a:avLst>
              <a:gd name="adj" fmla="val 5769"/>
            </a:avLst>
          </a:prstGeom>
          <a:solidFill xmlns:a="http://schemas.openxmlformats.org/drawingml/2006/main">
            <a:srgbClr val="9BF8F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kern="1200">
              <a:solidFill>
                <a:schemeClr val="tx1"/>
              </a:solidFill>
            </a:endParaRPr>
          </a:p>
        </cdr:txBody>
      </cdr:sp>
    </cdr:grpSp>
  </cdr:relSizeAnchor>
  <cdr:relSizeAnchor xmlns:cdr="http://schemas.openxmlformats.org/drawingml/2006/chartDrawing">
    <cdr:from>
      <cdr:x>0.72307</cdr:x>
      <cdr:y>0.28572</cdr:y>
    </cdr:from>
    <cdr:to>
      <cdr:x>0.79357</cdr:x>
      <cdr:y>0.32361</cdr:y>
    </cdr:to>
    <cdr:sp macro="" textlink="Pivottables!$P$39">
      <cdr:nvSpPr>
        <cdr:cNvPr id="29" name="TextBox 6">
          <a:extLst xmlns:a="http://schemas.openxmlformats.org/drawingml/2006/main">
            <a:ext uri="{FF2B5EF4-FFF2-40B4-BE49-F238E27FC236}">
              <a16:creationId xmlns:a16="http://schemas.microsoft.com/office/drawing/2014/main" id="{695D1CA6-0BE1-8B3E-62C2-278AB18FDC98}"/>
            </a:ext>
          </a:extLst>
        </cdr:cNvPr>
        <cdr:cNvSpPr txBox="1"/>
      </cdr:nvSpPr>
      <cdr:spPr>
        <a:xfrm xmlns:a="http://schemas.openxmlformats.org/drawingml/2006/main">
          <a:off x="6922053" y="2495827"/>
          <a:ext cx="674959" cy="33097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ACCD0372-8919-40E1-A672-625A50612C55}" type="TxLink">
            <a:rPr lang="en-US" sz="1100" b="0" i="0" u="none" strike="noStrike" kern="1200">
              <a:solidFill>
                <a:schemeClr val="bg1"/>
              </a:solidFill>
              <a:latin typeface="Calibri"/>
              <a:ea typeface="Calibri"/>
              <a:cs typeface="Calibri"/>
            </a:rPr>
            <a:pPr algn="ctr"/>
            <a:t>28%</a:t>
          </a:fld>
          <a:endParaRPr lang="en-IN" sz="600" b="0" kern="1200">
            <a:solidFill>
              <a:schemeClr val="bg1"/>
            </a:solidFill>
            <a:latin typeface="Avenir"/>
          </a:endParaRPr>
        </a:p>
      </cdr:txBody>
    </cdr:sp>
  </cdr:relSizeAnchor>
  <cdr:relSizeAnchor xmlns:cdr="http://schemas.openxmlformats.org/drawingml/2006/chartDrawing">
    <cdr:from>
      <cdr:x>0.03715</cdr:x>
      <cdr:y>0.7894</cdr:y>
    </cdr:from>
    <cdr:to>
      <cdr:x>0.10765</cdr:x>
      <cdr:y>0.82729</cdr:y>
    </cdr:to>
    <cdr:sp macro="" textlink="Pivottables!$P$24">
      <cdr:nvSpPr>
        <cdr:cNvPr id="31" name="TextBox 6">
          <a:extLst xmlns:a="http://schemas.openxmlformats.org/drawingml/2006/main">
            <a:ext uri="{FF2B5EF4-FFF2-40B4-BE49-F238E27FC236}">
              <a16:creationId xmlns:a16="http://schemas.microsoft.com/office/drawing/2014/main" id="{0E0AB402-C13E-0AAC-1F57-E2085176B84B}"/>
            </a:ext>
          </a:extLst>
        </cdr:cNvPr>
        <cdr:cNvSpPr txBox="1"/>
      </cdr:nvSpPr>
      <cdr:spPr>
        <a:xfrm xmlns:a="http://schemas.openxmlformats.org/drawingml/2006/main">
          <a:off x="355600" y="6895548"/>
          <a:ext cx="674959" cy="33097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BEC219F-A7DA-40F1-9512-5F631A567943}" type="TxLink">
            <a:rPr lang="en-US" sz="1100" b="0" i="0" u="none" strike="noStrike" kern="1200">
              <a:solidFill>
                <a:schemeClr val="bg1"/>
              </a:solidFill>
              <a:latin typeface="Calibri"/>
              <a:ea typeface="Calibri"/>
              <a:cs typeface="Calibri"/>
            </a:rPr>
            <a:pPr algn="ctr"/>
            <a:t>21%</a:t>
          </a:fld>
          <a:endParaRPr lang="en-IN" sz="600" b="0" kern="1200">
            <a:solidFill>
              <a:schemeClr val="bg1"/>
            </a:solidFill>
            <a:latin typeface="Avenir"/>
          </a:endParaRPr>
        </a:p>
      </cdr:txBody>
    </cdr:sp>
  </cdr:relSizeAnchor>
  <cdr:relSizeAnchor xmlns:cdr="http://schemas.openxmlformats.org/drawingml/2006/chartDrawing">
    <cdr:from>
      <cdr:x>0.41437</cdr:x>
      <cdr:y>0.94263</cdr:y>
    </cdr:from>
    <cdr:to>
      <cdr:x>0.48487</cdr:x>
      <cdr:y>0.98052</cdr:y>
    </cdr:to>
    <cdr:sp macro="" textlink="Pivottables!P30">
      <cdr:nvSpPr>
        <cdr:cNvPr id="32" name="TextBox 6">
          <a:extLst xmlns:a="http://schemas.openxmlformats.org/drawingml/2006/main">
            <a:ext uri="{FF2B5EF4-FFF2-40B4-BE49-F238E27FC236}">
              <a16:creationId xmlns:a16="http://schemas.microsoft.com/office/drawing/2014/main" id="{0E0AB402-C13E-0AAC-1F57-E2085176B84B}"/>
            </a:ext>
          </a:extLst>
        </cdr:cNvPr>
        <cdr:cNvSpPr txBox="1"/>
      </cdr:nvSpPr>
      <cdr:spPr>
        <a:xfrm xmlns:a="http://schemas.openxmlformats.org/drawingml/2006/main">
          <a:off x="3966816" y="8234017"/>
          <a:ext cx="674959" cy="33097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CBFD097A-EC6D-40DF-BEBB-A139ECEE051E}" type="TxLink">
            <a:rPr lang="en-US" sz="1100" b="0" i="0" u="none" strike="noStrike" kern="1200">
              <a:solidFill>
                <a:schemeClr val="bg1"/>
              </a:solidFill>
              <a:latin typeface="Calibri"/>
              <a:ea typeface="Calibri"/>
              <a:cs typeface="Calibri"/>
            </a:rPr>
            <a:pPr algn="ctr"/>
            <a:t>7%</a:t>
          </a:fld>
          <a:endParaRPr lang="en-IN" sz="600" b="0" kern="1200">
            <a:solidFill>
              <a:schemeClr val="bg1"/>
            </a:solidFill>
            <a:latin typeface="Avenir"/>
          </a:endParaRPr>
        </a:p>
      </cdr:txBody>
    </cdr:sp>
  </cdr:relSizeAnchor>
  <cdr:relSizeAnchor xmlns:cdr="http://schemas.openxmlformats.org/drawingml/2006/chartDrawing">
    <cdr:from>
      <cdr:x>0.55874</cdr:x>
      <cdr:y>0.44456</cdr:y>
    </cdr:from>
    <cdr:to>
      <cdr:x>0.64725</cdr:x>
      <cdr:y>0.47363</cdr:y>
    </cdr:to>
    <cdr:sp macro="" textlink="">
      <cdr:nvSpPr>
        <cdr:cNvPr id="45" name="TextBox 6">
          <a:extLst xmlns:a="http://schemas.openxmlformats.org/drawingml/2006/main">
            <a:ext uri="{FF2B5EF4-FFF2-40B4-BE49-F238E27FC236}">
              <a16:creationId xmlns:a16="http://schemas.microsoft.com/office/drawing/2014/main" id="{9D8F9B3C-F9C9-4908-A761-4B4F89307E93}"/>
            </a:ext>
          </a:extLst>
        </cdr:cNvPr>
        <cdr:cNvSpPr txBox="1"/>
      </cdr:nvSpPr>
      <cdr:spPr>
        <a:xfrm xmlns:a="http://schemas.openxmlformats.org/drawingml/2006/main">
          <a:off x="5348941" y="3753224"/>
          <a:ext cx="847255" cy="2454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7AE2D5EF-D944-48B7-A4D6-7203765A503A}" type="TxLink">
            <a:rPr lang="en-US" sz="900" b="0" i="0" u="none" strike="noStrike" kern="1200">
              <a:solidFill>
                <a:schemeClr val="bg1"/>
              </a:solidFill>
              <a:latin typeface="Arial" panose="020B0604020202020204" pitchFamily="34" charset="0"/>
              <a:ea typeface="Calibri"/>
              <a:cs typeface="Arial" panose="020B0604020202020204" pitchFamily="34" charset="0"/>
            </a:rPr>
            <a:pPr algn="ctr"/>
            <a:t>Advertising</a:t>
          </a:fld>
          <a:endParaRPr lang="en-IN" sz="300" b="0" kern="1200">
            <a:solidFill>
              <a:schemeClr val="bg1"/>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11</xdr:col>
      <xdr:colOff>380999</xdr:colOff>
      <xdr:row>20</xdr:row>
      <xdr:rowOff>16328</xdr:rowOff>
    </xdr:from>
    <xdr:to>
      <xdr:col>14</xdr:col>
      <xdr:colOff>529882</xdr:colOff>
      <xdr:row>30</xdr:row>
      <xdr:rowOff>166467</xdr:rowOff>
    </xdr:to>
    <xdr:sp macro="" textlink="">
      <xdr:nvSpPr>
        <xdr:cNvPr id="2" name="Oval 1">
          <a:extLst>
            <a:ext uri="{FF2B5EF4-FFF2-40B4-BE49-F238E27FC236}">
              <a16:creationId xmlns:a16="http://schemas.microsoft.com/office/drawing/2014/main" id="{00000000-0008-0000-0200-000002000000}"/>
            </a:ext>
          </a:extLst>
        </xdr:cNvPr>
        <xdr:cNvSpPr/>
      </xdr:nvSpPr>
      <xdr:spPr>
        <a:xfrm>
          <a:off x="7086599" y="3673928"/>
          <a:ext cx="1977683" cy="1978939"/>
        </a:xfrm>
        <a:prstGeom prst="ellipse">
          <a:avLst/>
        </a:prstGeom>
        <a:gradFill>
          <a:gsLst>
            <a:gs pos="24000">
              <a:srgbClr val="DC25FA">
                <a:lumMod val="90000"/>
                <a:lumOff val="10000"/>
                <a:alpha val="20000"/>
              </a:srgbClr>
            </a:gs>
            <a:gs pos="100000">
              <a:schemeClr val="bg2"/>
            </a:gs>
            <a:gs pos="100000">
              <a:schemeClr val="accent1">
                <a:lumMod val="45000"/>
                <a:lumOff val="55000"/>
              </a:schemeClr>
            </a:gs>
            <a:gs pos="68000">
              <a:srgbClr val="9947F7">
                <a:alpha val="20000"/>
              </a:srgbClr>
            </a:gs>
            <a:gs pos="100000">
              <a:schemeClr val="accent1">
                <a:lumMod val="30000"/>
                <a:lumOff val="70000"/>
              </a:schemeClr>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kern="1200"/>
        </a:p>
      </xdr:txBody>
    </xdr:sp>
    <xdr:clientData/>
  </xdr:twoCellAnchor>
  <xdr:twoCellAnchor>
    <xdr:from>
      <xdr:col>10</xdr:col>
      <xdr:colOff>214992</xdr:colOff>
      <xdr:row>17</xdr:row>
      <xdr:rowOff>90055</xdr:rowOff>
    </xdr:from>
    <xdr:to>
      <xdr:col>16</xdr:col>
      <xdr:colOff>81395</xdr:colOff>
      <xdr:row>34</xdr:row>
      <xdr:rowOff>27216</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25</xdr:col>
      <xdr:colOff>396240</xdr:colOff>
      <xdr:row>1</xdr:row>
      <xdr:rowOff>178676</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0" y="0"/>
          <a:ext cx="15636240" cy="361556"/>
          <a:chOff x="0" y="0"/>
          <a:chExt cx="14371320" cy="405962"/>
        </a:xfrm>
      </xdr:grpSpPr>
      <xdr:grpSp>
        <xdr:nvGrpSpPr>
          <xdr:cNvPr id="5" name="Group 4">
            <a:extLst>
              <a:ext uri="{FF2B5EF4-FFF2-40B4-BE49-F238E27FC236}">
                <a16:creationId xmlns:a16="http://schemas.microsoft.com/office/drawing/2014/main" id="{00000000-0008-0000-0200-000005000000}"/>
              </a:ext>
            </a:extLst>
          </xdr:cNvPr>
          <xdr:cNvGrpSpPr/>
        </xdr:nvGrpSpPr>
        <xdr:grpSpPr>
          <a:xfrm>
            <a:off x="0" y="0"/>
            <a:ext cx="14371320" cy="405962"/>
            <a:chOff x="74342" y="0"/>
            <a:chExt cx="14371320" cy="403860"/>
          </a:xfrm>
        </xdr:grpSpPr>
        <xdr:sp macro="" textlink="">
          <xdr:nvSpPr>
            <xdr:cNvPr id="7" name="Rectangle 6">
              <a:extLst>
                <a:ext uri="{FF2B5EF4-FFF2-40B4-BE49-F238E27FC236}">
                  <a16:creationId xmlns:a16="http://schemas.microsoft.com/office/drawing/2014/main" id="{00000000-0008-0000-0200-000007000000}"/>
                </a:ext>
              </a:extLst>
            </xdr:cNvPr>
            <xdr:cNvSpPr/>
          </xdr:nvSpPr>
          <xdr:spPr>
            <a:xfrm>
              <a:off x="74342" y="0"/>
              <a:ext cx="14371320" cy="403860"/>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pic>
          <xdr:nvPicPr>
            <xdr:cNvPr id="8" name="Graphic 7" descr="Target with solid fill">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4780" y="76200"/>
              <a:ext cx="251460" cy="251460"/>
            </a:xfrm>
            <a:prstGeom prst="rect">
              <a:avLst/>
            </a:prstGeom>
          </xdr:spPr>
        </xdr:pic>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358140" y="762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kern="1200">
                  <a:solidFill>
                    <a:schemeClr val="bg1"/>
                  </a:solidFill>
                  <a:latin typeface="Avenir"/>
                </a:rPr>
                <a:t>Manthan</a:t>
              </a:r>
              <a:r>
                <a:rPr lang="en-IN" sz="1100" b="0" kern="1200" baseline="0">
                  <a:solidFill>
                    <a:schemeClr val="bg1"/>
                  </a:solidFill>
                  <a:latin typeface="Avenir"/>
                </a:rPr>
                <a:t> Patel</a:t>
              </a:r>
              <a:endParaRPr lang="en-IN" sz="1100" b="0" kern="1200">
                <a:solidFill>
                  <a:schemeClr val="bg1"/>
                </a:solidFill>
                <a:latin typeface="Avenir"/>
              </a:endParaRPr>
            </a:p>
          </xdr:txBody>
        </xdr:sp>
        <xdr:sp macro="" textlink="">
          <xdr:nvSpPr>
            <xdr:cNvPr id="10" name="TextBox 9">
              <a:hlinkClick xmlns:r="http://schemas.openxmlformats.org/officeDocument/2006/relationships" r:id="rId4" tooltip="https://www.linkedin.com/in/manthan-patel-2311a4329/"/>
              <a:extLst>
                <a:ext uri="{FF2B5EF4-FFF2-40B4-BE49-F238E27FC236}">
                  <a16:creationId xmlns:a16="http://schemas.microsoft.com/office/drawing/2014/main" id="{00000000-0008-0000-0200-00000A000000}"/>
                </a:ext>
              </a:extLst>
            </xdr:cNvPr>
            <xdr:cNvSpPr txBox="1"/>
          </xdr:nvSpPr>
          <xdr:spPr>
            <a:xfrm>
              <a:off x="3863340" y="0"/>
              <a:ext cx="708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kern="1200">
                  <a:solidFill>
                    <a:schemeClr val="bg1"/>
                  </a:solidFill>
                  <a:latin typeface="Avenir"/>
                </a:rPr>
                <a:t>Linkdin</a:t>
              </a:r>
              <a:r>
                <a:rPr lang="en-IN" sz="1100" b="1" kern="1200">
                  <a:solidFill>
                    <a:schemeClr val="bg1"/>
                  </a:solidFill>
                  <a:latin typeface="Avenir"/>
                </a:rPr>
                <a:t> </a:t>
              </a:r>
              <a:r>
                <a:rPr lang="en-IN" sz="1100" b="1" kern="1200" baseline="0">
                  <a:solidFill>
                    <a:schemeClr val="bg1"/>
                  </a:solidFill>
                  <a:latin typeface="Avenir"/>
                </a:rPr>
                <a:t> </a:t>
              </a:r>
              <a:endParaRPr lang="en-IN" sz="1100" b="1" kern="1200">
                <a:solidFill>
                  <a:schemeClr val="bg1"/>
                </a:solidFill>
                <a:latin typeface="Avenir"/>
              </a:endParaRPr>
            </a:p>
          </xdr:txBody>
        </xdr:sp>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102360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Sales</a:t>
              </a:r>
              <a:r>
                <a:rPr lang="en-IN" sz="1050" b="0" kern="1200" baseline="0">
                  <a:solidFill>
                    <a:schemeClr val="bg1"/>
                  </a:solidFill>
                </a:rPr>
                <a:t> Process</a:t>
              </a:r>
              <a:endParaRPr lang="en-IN" sz="1050" b="0" kern="1200">
                <a:solidFill>
                  <a:schemeClr val="bg1"/>
                </a:solidFill>
              </a:endParaRPr>
            </a:p>
          </xdr:txBody>
        </xdr:sp>
        <xdr:sp macro="" textlink="">
          <xdr:nvSpPr>
            <xdr:cNvPr id="12" name="TextBox 11">
              <a:hlinkClick xmlns:r="http://schemas.openxmlformats.org/officeDocument/2006/relationships" r:id="rId5" tooltip="Income Source"/>
              <a:extLst>
                <a:ext uri="{FF2B5EF4-FFF2-40B4-BE49-F238E27FC236}">
                  <a16:creationId xmlns:a16="http://schemas.microsoft.com/office/drawing/2014/main" id="{00000000-0008-0000-0200-00000C000000}"/>
                </a:ext>
              </a:extLst>
            </xdr:cNvPr>
            <xdr:cNvSpPr txBox="1"/>
          </xdr:nvSpPr>
          <xdr:spPr>
            <a:xfrm>
              <a:off x="888492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Income</a:t>
              </a:r>
              <a:r>
                <a:rPr lang="en-IN" sz="1050" b="1" kern="1200" baseline="0">
                  <a:solidFill>
                    <a:schemeClr val="bg1"/>
                  </a:solidFill>
                </a:rPr>
                <a:t> </a:t>
              </a:r>
              <a:r>
                <a:rPr lang="en-IN" sz="1050" b="0" kern="1200" baseline="0">
                  <a:solidFill>
                    <a:schemeClr val="bg1"/>
                  </a:solidFill>
                </a:rPr>
                <a:t>Source</a:t>
              </a:r>
              <a:endParaRPr lang="en-IN" sz="1050" b="0" kern="1200">
                <a:solidFill>
                  <a:schemeClr val="bg1"/>
                </a:solidFill>
              </a:endParaRPr>
            </a:p>
          </xdr:txBody>
        </xdr:sp>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10003497"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Geographically</a:t>
              </a:r>
            </a:p>
          </xdr:txBody>
        </xdr:sp>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1206246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Projects</a:t>
              </a:r>
              <a:r>
                <a:rPr lang="en-IN" sz="1050" b="0" kern="1200" baseline="0">
                  <a:solidFill>
                    <a:schemeClr val="bg1"/>
                  </a:solidFill>
                </a:rPr>
                <a:t> Status</a:t>
              </a:r>
            </a:p>
          </xdr:txBody>
        </xdr:sp>
        <xdr:pic>
          <xdr:nvPicPr>
            <xdr:cNvPr id="15" name="Graphic 14" descr="Research with solid fill">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13558" y="93990"/>
              <a:ext cx="218785" cy="218669"/>
            </a:xfrm>
            <a:prstGeom prst="rect">
              <a:avLst/>
            </a:prstGeom>
          </xdr:spPr>
        </xdr:pic>
      </xdr:grpSp>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9014068" y="296980"/>
            <a:ext cx="274320" cy="45720"/>
          </a:xfrm>
          <a:prstGeom prst="roundRect">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xdr:from>
      <xdr:col>0</xdr:col>
      <xdr:colOff>279472</xdr:colOff>
      <xdr:row>8</xdr:row>
      <xdr:rowOff>37932</xdr:rowOff>
    </xdr:from>
    <xdr:to>
      <xdr:col>5</xdr:col>
      <xdr:colOff>228600</xdr:colOff>
      <xdr:row>14</xdr:row>
      <xdr:rowOff>123199</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279472" y="1500972"/>
          <a:ext cx="2997128" cy="1182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kern="1200">
              <a:solidFill>
                <a:schemeClr val="bg1"/>
              </a:solidFill>
            </a:rPr>
            <a:t>Grand</a:t>
          </a:r>
          <a:r>
            <a:rPr lang="en-IN" sz="1200" b="0" kern="1200" baseline="0">
              <a:solidFill>
                <a:schemeClr val="bg1"/>
              </a:solidFill>
            </a:rPr>
            <a:t> total </a:t>
          </a:r>
          <a:r>
            <a:rPr lang="en-IN" sz="1200" b="0" kern="1200" baseline="0">
              <a:solidFill>
                <a:schemeClr val="bg1"/>
              </a:solidFill>
              <a:latin typeface="Avenir"/>
            </a:rPr>
            <a:t>of income, and their breakdowns</a:t>
          </a:r>
        </a:p>
        <a:p>
          <a:pPr algn="l"/>
          <a:r>
            <a:rPr lang="en-IN" sz="1200" b="0" kern="1200" baseline="0">
              <a:solidFill>
                <a:schemeClr val="bg1"/>
              </a:solidFill>
              <a:latin typeface="Avenir"/>
            </a:rPr>
            <a:t>showing the achievments percentage and highlight for most valuable source, Marketing strategies, and operating profit.</a:t>
          </a:r>
          <a:endParaRPr lang="en-IN" sz="1200" b="0" kern="1200">
            <a:solidFill>
              <a:schemeClr val="bg1"/>
            </a:solidFill>
          </a:endParaRPr>
        </a:p>
      </xdr:txBody>
    </xdr:sp>
    <xdr:clientData/>
  </xdr:twoCellAnchor>
  <xdr:twoCellAnchor>
    <xdr:from>
      <xdr:col>0</xdr:col>
      <xdr:colOff>387173</xdr:colOff>
      <xdr:row>5</xdr:row>
      <xdr:rowOff>173015</xdr:rowOff>
    </xdr:from>
    <xdr:to>
      <xdr:col>3</xdr:col>
      <xdr:colOff>112853</xdr:colOff>
      <xdr:row>8</xdr:row>
      <xdr:rowOff>53450</xdr:rowOff>
    </xdr:to>
    <xdr:grpSp>
      <xdr:nvGrpSpPr>
        <xdr:cNvPr id="17" name="Group 16">
          <a:extLst>
            <a:ext uri="{FF2B5EF4-FFF2-40B4-BE49-F238E27FC236}">
              <a16:creationId xmlns:a16="http://schemas.microsoft.com/office/drawing/2014/main" id="{00000000-0008-0000-0200-000011000000}"/>
            </a:ext>
          </a:extLst>
        </xdr:cNvPr>
        <xdr:cNvGrpSpPr/>
      </xdr:nvGrpSpPr>
      <xdr:grpSpPr>
        <a:xfrm>
          <a:off x="387173" y="1087415"/>
          <a:ext cx="1554480" cy="429075"/>
          <a:chOff x="402413" y="706415"/>
          <a:chExt cx="1554480" cy="429075"/>
        </a:xfrm>
      </xdr:grpSpPr>
      <xdr:sp macro="" textlink="">
        <xdr:nvSpPr>
          <xdr:cNvPr id="18" name="Flowchart: Terminator 17">
            <a:extLst>
              <a:ext uri="{FF2B5EF4-FFF2-40B4-BE49-F238E27FC236}">
                <a16:creationId xmlns:a16="http://schemas.microsoft.com/office/drawing/2014/main" id="{00000000-0008-0000-0200-000012000000}"/>
              </a:ext>
            </a:extLst>
          </xdr:cNvPr>
          <xdr:cNvSpPr/>
        </xdr:nvSpPr>
        <xdr:spPr>
          <a:xfrm>
            <a:off x="402413" y="706415"/>
            <a:ext cx="1554480" cy="429075"/>
          </a:xfrm>
          <a:prstGeom prst="flowChartTerminator">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kern="1200"/>
          </a:p>
        </xdr:txBody>
      </xdr:sp>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532015" y="841289"/>
            <a:ext cx="1323386" cy="15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kern="1200">
                <a:solidFill>
                  <a:schemeClr val="bg1"/>
                </a:solidFill>
                <a:latin typeface="Avenir"/>
              </a:rPr>
              <a:t>Income</a:t>
            </a:r>
            <a:r>
              <a:rPr lang="en-IN" sz="1400" b="0" kern="1200" baseline="0">
                <a:solidFill>
                  <a:schemeClr val="bg1"/>
                </a:solidFill>
                <a:latin typeface="Avenir"/>
              </a:rPr>
              <a:t> Sources</a:t>
            </a:r>
            <a:endParaRPr lang="en-IN" sz="1400" b="0" kern="1200">
              <a:solidFill>
                <a:schemeClr val="bg1"/>
              </a:solidFill>
              <a:latin typeface="Avenir"/>
            </a:endParaRPr>
          </a:p>
        </xdr:txBody>
      </xdr:sp>
    </xdr:grpSp>
    <xdr:clientData/>
  </xdr:twoCellAnchor>
  <xdr:twoCellAnchor editAs="oneCell">
    <xdr:from>
      <xdr:col>0</xdr:col>
      <xdr:colOff>149378</xdr:colOff>
      <xdr:row>15</xdr:row>
      <xdr:rowOff>62014</xdr:rowOff>
    </xdr:from>
    <xdr:to>
      <xdr:col>5</xdr:col>
      <xdr:colOff>380551</xdr:colOff>
      <xdr:row>17</xdr:row>
      <xdr:rowOff>62754</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9378" y="2805214"/>
              <a:ext cx="3279173" cy="36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53789</xdr:colOff>
      <xdr:row>19</xdr:row>
      <xdr:rowOff>1619</xdr:rowOff>
    </xdr:from>
    <xdr:to>
      <xdr:col>5</xdr:col>
      <xdr:colOff>394447</xdr:colOff>
      <xdr:row>27</xdr:row>
      <xdr:rowOff>116542</xdr:rowOff>
    </xdr:to>
    <xdr:grpSp>
      <xdr:nvGrpSpPr>
        <xdr:cNvPr id="21" name="Group 20">
          <a:extLst>
            <a:ext uri="{FF2B5EF4-FFF2-40B4-BE49-F238E27FC236}">
              <a16:creationId xmlns:a16="http://schemas.microsoft.com/office/drawing/2014/main" id="{00000000-0008-0000-0200-000015000000}"/>
            </a:ext>
          </a:extLst>
        </xdr:cNvPr>
        <xdr:cNvGrpSpPr/>
      </xdr:nvGrpSpPr>
      <xdr:grpSpPr>
        <a:xfrm>
          <a:off x="53789" y="3476339"/>
          <a:ext cx="3388658" cy="1577963"/>
          <a:chOff x="0" y="3300630"/>
          <a:chExt cx="3388658" cy="1549276"/>
        </a:xfrm>
      </xdr:grpSpPr>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8965" y="3300630"/>
            <a:ext cx="3087757" cy="327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kern="1200">
                <a:solidFill>
                  <a:schemeClr val="bg1"/>
                </a:solidFill>
                <a:latin typeface="Avenir"/>
              </a:rPr>
              <a:t>Financial</a:t>
            </a:r>
            <a:r>
              <a:rPr lang="en-IN" sz="2800" b="0" kern="1200" baseline="0">
                <a:solidFill>
                  <a:schemeClr val="bg1"/>
                </a:solidFill>
                <a:latin typeface="Avenir"/>
              </a:rPr>
              <a:t> Statistics</a:t>
            </a:r>
            <a:endParaRPr lang="en-IN" sz="2800" b="0" kern="1200">
              <a:solidFill>
                <a:schemeClr val="bg1"/>
              </a:solidFill>
              <a:latin typeface="Avenir"/>
            </a:endParaRPr>
          </a:p>
        </xdr:txBody>
      </xdr:sp>
      <xdr:sp macro="" textlink="Pivottables!R7">
        <xdr:nvSpPr>
          <xdr:cNvPr id="23" name="TextBox 22">
            <a:extLst>
              <a:ext uri="{FF2B5EF4-FFF2-40B4-BE49-F238E27FC236}">
                <a16:creationId xmlns:a16="http://schemas.microsoft.com/office/drawing/2014/main" id="{00000000-0008-0000-0200-000017000000}"/>
              </a:ext>
            </a:extLst>
          </xdr:cNvPr>
          <xdr:cNvSpPr txBox="1"/>
        </xdr:nvSpPr>
        <xdr:spPr>
          <a:xfrm>
            <a:off x="0" y="3765175"/>
            <a:ext cx="3370729" cy="591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0E61327-5B64-4E1D-8DF8-F3A501E470E1}" type="TxLink">
              <a:rPr lang="en-US" sz="4800" b="0" i="0" u="none" strike="noStrike" kern="1200">
                <a:solidFill>
                  <a:schemeClr val="bg2"/>
                </a:solidFill>
                <a:latin typeface="Arial" panose="020B0604020202020204" pitchFamily="34" charset="0"/>
                <a:cs typeface="Arial" panose="020B0604020202020204" pitchFamily="34" charset="0"/>
              </a:rPr>
              <a:pPr algn="l"/>
              <a:t> 8,98,932 </a:t>
            </a:fld>
            <a:endParaRPr lang="en-IN" sz="9600" b="0" kern="1200">
              <a:solidFill>
                <a:schemeClr val="bg2"/>
              </a:solidFill>
              <a:latin typeface="Arial" panose="020B0604020202020204" pitchFamily="34" charset="0"/>
              <a:cs typeface="Arial" panose="020B0604020202020204" pitchFamily="34" charset="0"/>
            </a:endParaRPr>
          </a:p>
        </xdr:txBody>
      </xdr:sp>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161365" y="4356846"/>
            <a:ext cx="1272988" cy="49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0" kern="1200">
                <a:solidFill>
                  <a:schemeClr val="bg1"/>
                </a:solidFill>
                <a:latin typeface="Avenir"/>
              </a:rPr>
              <a:t>Income</a:t>
            </a:r>
            <a:r>
              <a:rPr lang="en-IN" sz="1400" b="0" kern="1200" baseline="0">
                <a:solidFill>
                  <a:schemeClr val="bg1"/>
                </a:solidFill>
                <a:latin typeface="Avenir"/>
              </a:rPr>
              <a:t> Target</a:t>
            </a:r>
            <a:endParaRPr lang="en-IN" sz="1400" b="0" kern="1200">
              <a:solidFill>
                <a:schemeClr val="bg1"/>
              </a:solidFill>
              <a:latin typeface="Avenir"/>
            </a:endParaRPr>
          </a:p>
        </xdr:txBody>
      </xdr:sp>
      <xdr:sp macro="" textlink="Pivottables!Q7">
        <xdr:nvSpPr>
          <xdr:cNvPr id="25" name="TextBox 24">
            <a:extLst>
              <a:ext uri="{FF2B5EF4-FFF2-40B4-BE49-F238E27FC236}">
                <a16:creationId xmlns:a16="http://schemas.microsoft.com/office/drawing/2014/main" id="{00000000-0008-0000-0200-000019000000}"/>
              </a:ext>
            </a:extLst>
          </xdr:cNvPr>
          <xdr:cNvSpPr txBox="1"/>
        </xdr:nvSpPr>
        <xdr:spPr>
          <a:xfrm>
            <a:off x="1317811" y="4437528"/>
            <a:ext cx="2070847"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E10F663-DDE9-4082-8A2E-A038A022D97B}" type="TxLink">
              <a:rPr lang="en-US" sz="1400" b="0" i="0" u="none" strike="noStrike" kern="1200">
                <a:solidFill>
                  <a:schemeClr val="bg2"/>
                </a:solidFill>
                <a:latin typeface="Arial"/>
                <a:cs typeface="Arial"/>
              </a:rPr>
              <a:pPr algn="l"/>
              <a:t> 8,02,618 </a:t>
            </a:fld>
            <a:endParaRPr lang="en-IN" sz="1400" b="0" kern="1200">
              <a:solidFill>
                <a:schemeClr val="bg2"/>
              </a:solidFill>
              <a:latin typeface="Avenir"/>
            </a:endParaRPr>
          </a:p>
        </xdr:txBody>
      </xdr:sp>
    </xdr:grpSp>
    <xdr:clientData/>
  </xdr:twoCellAnchor>
  <xdr:twoCellAnchor>
    <xdr:from>
      <xdr:col>0</xdr:col>
      <xdr:colOff>62752</xdr:colOff>
      <xdr:row>26</xdr:row>
      <xdr:rowOff>0</xdr:rowOff>
    </xdr:from>
    <xdr:to>
      <xdr:col>5</xdr:col>
      <xdr:colOff>53788</xdr:colOff>
      <xdr:row>33</xdr:row>
      <xdr:rowOff>177414</xdr:rowOff>
    </xdr:to>
    <xdr:graphicFrame macro="">
      <xdr:nvGraphicFramePr>
        <xdr:cNvPr id="26" name="Chart 25">
          <a:extLst>
            <a:ext uri="{FF2B5EF4-FFF2-40B4-BE49-F238E27FC236}">
              <a16:creationId xmlns:a16="http://schemas.microsoft.com/office/drawing/2014/main" id="{00000000-0008-0000-0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246521</xdr:colOff>
      <xdr:row>34</xdr:row>
      <xdr:rowOff>161108</xdr:rowOff>
    </xdr:from>
    <xdr:to>
      <xdr:col>3</xdr:col>
      <xdr:colOff>398921</xdr:colOff>
      <xdr:row>37</xdr:row>
      <xdr:rowOff>128460</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246521" y="6379028"/>
          <a:ext cx="1981200" cy="515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800" b="0" kern="1200">
              <a:solidFill>
                <a:schemeClr val="bg1"/>
              </a:solidFill>
              <a:latin typeface="Avenir"/>
            </a:rPr>
            <a:t>Quantity of item's</a:t>
          </a:r>
          <a:r>
            <a:rPr lang="en-IN" sz="2800" b="0" kern="1200" baseline="0">
              <a:solidFill>
                <a:schemeClr val="bg1"/>
              </a:solidFill>
              <a:latin typeface="Avenir"/>
            </a:rPr>
            <a:t> </a:t>
          </a:r>
          <a:endParaRPr lang="en-IN" sz="2800" b="0" kern="1200">
            <a:solidFill>
              <a:schemeClr val="bg1"/>
            </a:solidFill>
            <a:latin typeface="Avenir"/>
          </a:endParaRPr>
        </a:p>
      </xdr:txBody>
    </xdr:sp>
    <xdr:clientData/>
  </xdr:twoCellAnchor>
  <xdr:twoCellAnchor>
    <xdr:from>
      <xdr:col>0</xdr:col>
      <xdr:colOff>234813</xdr:colOff>
      <xdr:row>37</xdr:row>
      <xdr:rowOff>82060</xdr:rowOff>
    </xdr:from>
    <xdr:to>
      <xdr:col>4</xdr:col>
      <xdr:colOff>392723</xdr:colOff>
      <xdr:row>46</xdr:row>
      <xdr:rowOff>45540</xdr:rowOff>
    </xdr:to>
    <xdr:grpSp>
      <xdr:nvGrpSpPr>
        <xdr:cNvPr id="28" name="Group 27">
          <a:extLst>
            <a:ext uri="{FF2B5EF4-FFF2-40B4-BE49-F238E27FC236}">
              <a16:creationId xmlns:a16="http://schemas.microsoft.com/office/drawing/2014/main" id="{00000000-0008-0000-0200-00001C000000}"/>
            </a:ext>
          </a:extLst>
        </xdr:cNvPr>
        <xdr:cNvGrpSpPr/>
      </xdr:nvGrpSpPr>
      <xdr:grpSpPr>
        <a:xfrm>
          <a:off x="234813" y="6848620"/>
          <a:ext cx="2596310" cy="1609400"/>
          <a:chOff x="234813" y="6848620"/>
          <a:chExt cx="2596310" cy="1609400"/>
        </a:xfrm>
      </xdr:grpSpPr>
      <xdr:grpSp>
        <xdr:nvGrpSpPr>
          <xdr:cNvPr id="29" name="Group 28">
            <a:extLst>
              <a:ext uri="{FF2B5EF4-FFF2-40B4-BE49-F238E27FC236}">
                <a16:creationId xmlns:a16="http://schemas.microsoft.com/office/drawing/2014/main" id="{00000000-0008-0000-0200-00001D000000}"/>
              </a:ext>
            </a:extLst>
          </xdr:cNvPr>
          <xdr:cNvGrpSpPr/>
        </xdr:nvGrpSpPr>
        <xdr:grpSpPr>
          <a:xfrm>
            <a:off x="422029" y="6860343"/>
            <a:ext cx="1066801" cy="1578104"/>
            <a:chOff x="345829" y="6816968"/>
            <a:chExt cx="1066801" cy="1567553"/>
          </a:xfrm>
        </xdr:grpSpPr>
        <xdr:sp macro="" textlink="Pivottables!H7">
          <xdr:nvSpPr>
            <xdr:cNvPr id="51" name="TextBox 50">
              <a:extLst>
                <a:ext uri="{FF2B5EF4-FFF2-40B4-BE49-F238E27FC236}">
                  <a16:creationId xmlns:a16="http://schemas.microsoft.com/office/drawing/2014/main" id="{00000000-0008-0000-0200-000033000000}"/>
                </a:ext>
              </a:extLst>
            </xdr:cNvPr>
            <xdr:cNvSpPr txBox="1"/>
          </xdr:nvSpPr>
          <xdr:spPr>
            <a:xfrm>
              <a:off x="345830" y="6816968"/>
              <a:ext cx="97887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9B75B2BB-39DB-48BD-9D2F-F2FB917CFAF5}"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Usage fees</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8">
          <xdr:nvSpPr>
            <xdr:cNvPr id="52" name="TextBox 51">
              <a:extLst>
                <a:ext uri="{FF2B5EF4-FFF2-40B4-BE49-F238E27FC236}">
                  <a16:creationId xmlns:a16="http://schemas.microsoft.com/office/drawing/2014/main" id="{00000000-0008-0000-0200-000034000000}"/>
                </a:ext>
              </a:extLst>
            </xdr:cNvPr>
            <xdr:cNvSpPr txBox="1"/>
          </xdr:nvSpPr>
          <xdr:spPr>
            <a:xfrm>
              <a:off x="345829" y="7064324"/>
              <a:ext cx="961293"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DE8F5B8B-4680-4163-8C0F-02F03D660BFE}"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Subscription</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10">
          <xdr:nvSpPr>
            <xdr:cNvPr id="53" name="TextBox 52">
              <a:extLst>
                <a:ext uri="{FF2B5EF4-FFF2-40B4-BE49-F238E27FC236}">
                  <a16:creationId xmlns:a16="http://schemas.microsoft.com/office/drawing/2014/main" id="{00000000-0008-0000-0200-000035000000}"/>
                </a:ext>
              </a:extLst>
            </xdr:cNvPr>
            <xdr:cNvSpPr txBox="1"/>
          </xdr:nvSpPr>
          <xdr:spPr>
            <a:xfrm>
              <a:off x="345829" y="7559038"/>
              <a:ext cx="867508"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4FB317A0-FD0C-4451-8326-8FDD7CE6E11C}"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Licensing</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9">
          <xdr:nvSpPr>
            <xdr:cNvPr id="54" name="TextBox 53">
              <a:extLst>
                <a:ext uri="{FF2B5EF4-FFF2-40B4-BE49-F238E27FC236}">
                  <a16:creationId xmlns:a16="http://schemas.microsoft.com/office/drawing/2014/main" id="{00000000-0008-0000-0200-000036000000}"/>
                </a:ext>
              </a:extLst>
            </xdr:cNvPr>
            <xdr:cNvSpPr txBox="1"/>
          </xdr:nvSpPr>
          <xdr:spPr>
            <a:xfrm>
              <a:off x="345829" y="7311682"/>
              <a:ext cx="86750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6EBFBAFB-F97C-47B5-B415-6D7510ED94B1}"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Renting</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11">
          <xdr:nvSpPr>
            <xdr:cNvPr id="55" name="TextBox 54">
              <a:extLst>
                <a:ext uri="{FF2B5EF4-FFF2-40B4-BE49-F238E27FC236}">
                  <a16:creationId xmlns:a16="http://schemas.microsoft.com/office/drawing/2014/main" id="{00000000-0008-0000-0200-000037000000}"/>
                </a:ext>
              </a:extLst>
            </xdr:cNvPr>
            <xdr:cNvSpPr txBox="1"/>
          </xdr:nvSpPr>
          <xdr:spPr>
            <a:xfrm>
              <a:off x="357553" y="7806396"/>
              <a:ext cx="879231" cy="33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085AB40D-E85B-404C-83BE-83DD763AF588}"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Advertising</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H12">
          <xdr:nvSpPr>
            <xdr:cNvPr id="56" name="TextBox 55">
              <a:extLst>
                <a:ext uri="{FF2B5EF4-FFF2-40B4-BE49-F238E27FC236}">
                  <a16:creationId xmlns:a16="http://schemas.microsoft.com/office/drawing/2014/main" id="{00000000-0008-0000-0200-000038000000}"/>
                </a:ext>
              </a:extLst>
            </xdr:cNvPr>
            <xdr:cNvSpPr txBox="1"/>
          </xdr:nvSpPr>
          <xdr:spPr>
            <a:xfrm>
              <a:off x="345829" y="8053753"/>
              <a:ext cx="1066801"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01CCEB7B-3263-4C05-A6E2-17A5836545E9}" type="TxLink">
                <a:rPr lang="en-US" sz="1100" b="0" i="0" u="none" strike="noStrike" kern="1200">
                  <a:solidFill>
                    <a:schemeClr val="bg1"/>
                  </a:solidFill>
                  <a:latin typeface="Athiti Light" panose="00000400000000000000" pitchFamily="2" charset="-34"/>
                  <a:cs typeface="Athiti Light" panose="00000400000000000000" pitchFamily="2" charset="-34"/>
                </a:rPr>
                <a:pPr algn="l"/>
                <a:t>Asset sale</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nvGrpSpPr>
          <xdr:cNvPr id="30" name="Group 29">
            <a:extLst>
              <a:ext uri="{FF2B5EF4-FFF2-40B4-BE49-F238E27FC236}">
                <a16:creationId xmlns:a16="http://schemas.microsoft.com/office/drawing/2014/main" id="{00000000-0008-0000-0200-00001E000000}"/>
              </a:ext>
            </a:extLst>
          </xdr:cNvPr>
          <xdr:cNvGrpSpPr/>
        </xdr:nvGrpSpPr>
        <xdr:grpSpPr>
          <a:xfrm>
            <a:off x="1465383" y="6848620"/>
            <a:ext cx="562709" cy="1578104"/>
            <a:chOff x="345829" y="6816968"/>
            <a:chExt cx="1066801" cy="1567553"/>
          </a:xfrm>
        </xdr:grpSpPr>
        <xdr:sp macro="" textlink="Pivottables!O7">
          <xdr:nvSpPr>
            <xdr:cNvPr id="45" name="TextBox 44">
              <a:extLst>
                <a:ext uri="{FF2B5EF4-FFF2-40B4-BE49-F238E27FC236}">
                  <a16:creationId xmlns:a16="http://schemas.microsoft.com/office/drawing/2014/main" id="{00000000-0008-0000-0200-00002D000000}"/>
                </a:ext>
              </a:extLst>
            </xdr:cNvPr>
            <xdr:cNvSpPr txBox="1"/>
          </xdr:nvSpPr>
          <xdr:spPr>
            <a:xfrm>
              <a:off x="345830" y="6816968"/>
              <a:ext cx="97887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3BA0A711-5C3F-418F-9ED0-E362D80CF5E1}"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10%</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8">
          <xdr:nvSpPr>
            <xdr:cNvPr id="46" name="TextBox 45">
              <a:extLst>
                <a:ext uri="{FF2B5EF4-FFF2-40B4-BE49-F238E27FC236}">
                  <a16:creationId xmlns:a16="http://schemas.microsoft.com/office/drawing/2014/main" id="{00000000-0008-0000-0200-00002E000000}"/>
                </a:ext>
              </a:extLst>
            </xdr:cNvPr>
            <xdr:cNvSpPr txBox="1"/>
          </xdr:nvSpPr>
          <xdr:spPr>
            <a:xfrm>
              <a:off x="345829" y="7064324"/>
              <a:ext cx="961293"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715ADEE1-05D9-4E0C-A3E2-6910C123E5DE}"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11%</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10">
          <xdr:nvSpPr>
            <xdr:cNvPr id="47" name="TextBox 46">
              <a:extLst>
                <a:ext uri="{FF2B5EF4-FFF2-40B4-BE49-F238E27FC236}">
                  <a16:creationId xmlns:a16="http://schemas.microsoft.com/office/drawing/2014/main" id="{00000000-0008-0000-0200-00002F000000}"/>
                </a:ext>
              </a:extLst>
            </xdr:cNvPr>
            <xdr:cNvSpPr txBox="1"/>
          </xdr:nvSpPr>
          <xdr:spPr>
            <a:xfrm>
              <a:off x="345829" y="7559038"/>
              <a:ext cx="867508"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2A956912-50C3-44B5-B0F1-D6C0CC5CE432}"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62%</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9">
          <xdr:nvSpPr>
            <xdr:cNvPr id="48" name="TextBox 47">
              <a:extLst>
                <a:ext uri="{FF2B5EF4-FFF2-40B4-BE49-F238E27FC236}">
                  <a16:creationId xmlns:a16="http://schemas.microsoft.com/office/drawing/2014/main" id="{00000000-0008-0000-0200-000030000000}"/>
                </a:ext>
              </a:extLst>
            </xdr:cNvPr>
            <xdr:cNvSpPr txBox="1"/>
          </xdr:nvSpPr>
          <xdr:spPr>
            <a:xfrm>
              <a:off x="345829" y="7311682"/>
              <a:ext cx="86750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4E74DC0F-E860-42CB-BEB6-02DE7028A17C}"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14%</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11">
          <xdr:nvSpPr>
            <xdr:cNvPr id="49" name="TextBox 48">
              <a:extLst>
                <a:ext uri="{FF2B5EF4-FFF2-40B4-BE49-F238E27FC236}">
                  <a16:creationId xmlns:a16="http://schemas.microsoft.com/office/drawing/2014/main" id="{00000000-0008-0000-0200-000031000000}"/>
                </a:ext>
              </a:extLst>
            </xdr:cNvPr>
            <xdr:cNvSpPr txBox="1"/>
          </xdr:nvSpPr>
          <xdr:spPr>
            <a:xfrm>
              <a:off x="357553" y="7806396"/>
              <a:ext cx="879231" cy="33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8F1A2B9D-5C17-4A55-8EAB-6AEF90985868}"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2%</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O12">
          <xdr:nvSpPr>
            <xdr:cNvPr id="50" name="TextBox 49">
              <a:extLst>
                <a:ext uri="{FF2B5EF4-FFF2-40B4-BE49-F238E27FC236}">
                  <a16:creationId xmlns:a16="http://schemas.microsoft.com/office/drawing/2014/main" id="{00000000-0008-0000-0200-000032000000}"/>
                </a:ext>
              </a:extLst>
            </xdr:cNvPr>
            <xdr:cNvSpPr txBox="1"/>
          </xdr:nvSpPr>
          <xdr:spPr>
            <a:xfrm>
              <a:off x="345829" y="8053753"/>
              <a:ext cx="1066801"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C4B54889-EDCA-4836-B87F-DBA6B79F1227}"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0%</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1951892" y="6848622"/>
            <a:ext cx="879231" cy="1578104"/>
            <a:chOff x="345829" y="6816968"/>
            <a:chExt cx="1066801" cy="1567553"/>
          </a:xfrm>
        </xdr:grpSpPr>
        <xdr:sp macro="" textlink="Pivottables!N7">
          <xdr:nvSpPr>
            <xdr:cNvPr id="39" name="TextBox 38">
              <a:extLst>
                <a:ext uri="{FF2B5EF4-FFF2-40B4-BE49-F238E27FC236}">
                  <a16:creationId xmlns:a16="http://schemas.microsoft.com/office/drawing/2014/main" id="{00000000-0008-0000-0200-000027000000}"/>
                </a:ext>
              </a:extLst>
            </xdr:cNvPr>
            <xdr:cNvSpPr txBox="1"/>
          </xdr:nvSpPr>
          <xdr:spPr>
            <a:xfrm>
              <a:off x="345830" y="6816968"/>
              <a:ext cx="97887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ACE3F9D5-7782-4E70-996D-29FB09BE99F0}"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11,856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8">
          <xdr:nvSpPr>
            <xdr:cNvPr id="40" name="TextBox 39">
              <a:extLst>
                <a:ext uri="{FF2B5EF4-FFF2-40B4-BE49-F238E27FC236}">
                  <a16:creationId xmlns:a16="http://schemas.microsoft.com/office/drawing/2014/main" id="{00000000-0008-0000-0200-000028000000}"/>
                </a:ext>
              </a:extLst>
            </xdr:cNvPr>
            <xdr:cNvSpPr txBox="1"/>
          </xdr:nvSpPr>
          <xdr:spPr>
            <a:xfrm>
              <a:off x="345829" y="7064324"/>
              <a:ext cx="961293"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D7497CBA-7BCB-484D-95EE-C4D9B8E27CA8}"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13,188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10">
          <xdr:nvSpPr>
            <xdr:cNvPr id="41" name="TextBox 40">
              <a:extLst>
                <a:ext uri="{FF2B5EF4-FFF2-40B4-BE49-F238E27FC236}">
                  <a16:creationId xmlns:a16="http://schemas.microsoft.com/office/drawing/2014/main" id="{00000000-0008-0000-0200-000029000000}"/>
                </a:ext>
              </a:extLst>
            </xdr:cNvPr>
            <xdr:cNvSpPr txBox="1"/>
          </xdr:nvSpPr>
          <xdr:spPr>
            <a:xfrm>
              <a:off x="345829" y="7559038"/>
              <a:ext cx="867508"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B18649E6-4891-4AD5-B82D-6A0A261A5CBB}"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72,768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9">
          <xdr:nvSpPr>
            <xdr:cNvPr id="42" name="TextBox 41">
              <a:extLst>
                <a:ext uri="{FF2B5EF4-FFF2-40B4-BE49-F238E27FC236}">
                  <a16:creationId xmlns:a16="http://schemas.microsoft.com/office/drawing/2014/main" id="{00000000-0008-0000-0200-00002A000000}"/>
                </a:ext>
              </a:extLst>
            </xdr:cNvPr>
            <xdr:cNvSpPr txBox="1"/>
          </xdr:nvSpPr>
          <xdr:spPr>
            <a:xfrm>
              <a:off x="345829" y="7311682"/>
              <a:ext cx="86750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B9DD6F43-0DC0-40BB-A893-1B9C8DEF4937}"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16,488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11">
          <xdr:nvSpPr>
            <xdr:cNvPr id="43" name="TextBox 42">
              <a:extLst>
                <a:ext uri="{FF2B5EF4-FFF2-40B4-BE49-F238E27FC236}">
                  <a16:creationId xmlns:a16="http://schemas.microsoft.com/office/drawing/2014/main" id="{00000000-0008-0000-0200-00002B000000}"/>
                </a:ext>
              </a:extLst>
            </xdr:cNvPr>
            <xdr:cNvSpPr txBox="1"/>
          </xdr:nvSpPr>
          <xdr:spPr>
            <a:xfrm>
              <a:off x="357553" y="7806396"/>
              <a:ext cx="879231" cy="33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2A864F96-FE53-4670-B37E-5F3EAFF710B3}"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2,844 </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N12">
          <xdr:nvSpPr>
            <xdr:cNvPr id="44" name="TextBox 43">
              <a:extLst>
                <a:ext uri="{FF2B5EF4-FFF2-40B4-BE49-F238E27FC236}">
                  <a16:creationId xmlns:a16="http://schemas.microsoft.com/office/drawing/2014/main" id="{00000000-0008-0000-0200-00002C000000}"/>
                </a:ext>
              </a:extLst>
            </xdr:cNvPr>
            <xdr:cNvSpPr txBox="1"/>
          </xdr:nvSpPr>
          <xdr:spPr>
            <a:xfrm>
              <a:off x="345829" y="8053753"/>
              <a:ext cx="1066801"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627D9EF4-1827-4134-8C9B-9B27C7744C42}" type="TxLink">
                <a:rPr lang="en-US" sz="1100" b="0" i="0" u="none" strike="noStrike" kern="1200">
                  <a:solidFill>
                    <a:schemeClr val="bg1"/>
                  </a:solidFill>
                  <a:latin typeface="Athiti Light" panose="00000400000000000000" pitchFamily="2" charset="-34"/>
                  <a:ea typeface="Calibri"/>
                  <a:cs typeface="Athiti Light" panose="00000400000000000000" pitchFamily="2" charset="-34"/>
                </a:rPr>
                <a:pPr algn="l"/>
                <a:t> 26 </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234813" y="6918959"/>
            <a:ext cx="365290" cy="1539061"/>
            <a:chOff x="234813" y="6918959"/>
            <a:chExt cx="365290" cy="1539061"/>
          </a:xfrm>
        </xdr:grpSpPr>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240322" y="6918959"/>
              <a:ext cx="351692" cy="295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234813" y="7173956"/>
              <a:ext cx="351692" cy="296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239202" y="7426144"/>
              <a:ext cx="351692" cy="295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244022" y="7662536"/>
              <a:ext cx="351692" cy="29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243592" y="7924263"/>
              <a:ext cx="351692" cy="29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sp macro="" textlink="">
          <xdr:nvSpPr>
            <xdr:cNvPr id="38" name="TextBox 37">
              <a:extLst>
                <a:ext uri="{FF2B5EF4-FFF2-40B4-BE49-F238E27FC236}">
                  <a16:creationId xmlns:a16="http://schemas.microsoft.com/office/drawing/2014/main" id="{00000000-0008-0000-0200-000026000000}"/>
                </a:ext>
              </a:extLst>
            </xdr:cNvPr>
            <xdr:cNvSpPr txBox="1"/>
          </xdr:nvSpPr>
          <xdr:spPr>
            <a:xfrm>
              <a:off x="248411" y="8162598"/>
              <a:ext cx="351692" cy="295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rgbClr val="EA375D"/>
                  </a:solidFill>
                  <a:latin typeface="Times New Roman" panose="02020603050405020304" pitchFamily="18" charset="0"/>
                  <a:cs typeface="Times New Roman" panose="02020603050405020304" pitchFamily="18" charset="0"/>
                </a:rPr>
                <a:t>•</a:t>
              </a:r>
              <a:endParaRPr lang="en-IN" sz="1600" b="0" kern="1200">
                <a:solidFill>
                  <a:srgbClr val="EA375D"/>
                </a:solidFill>
                <a:latin typeface="Avenir"/>
              </a:endParaRPr>
            </a:p>
          </xdr:txBody>
        </xdr:sp>
      </xdr:grpSp>
    </xdr:grpSp>
    <xdr:clientData/>
  </xdr:twoCellAnchor>
  <xdr:twoCellAnchor>
    <xdr:from>
      <xdr:col>21</xdr:col>
      <xdr:colOff>228601</xdr:colOff>
      <xdr:row>4</xdr:row>
      <xdr:rowOff>125897</xdr:rowOff>
    </xdr:from>
    <xdr:to>
      <xdr:col>24</xdr:col>
      <xdr:colOff>545123</xdr:colOff>
      <xdr:row>46</xdr:row>
      <xdr:rowOff>87924</xdr:rowOff>
    </xdr:to>
    <xdr:grpSp>
      <xdr:nvGrpSpPr>
        <xdr:cNvPr id="57" name="Group 56">
          <a:extLst>
            <a:ext uri="{FF2B5EF4-FFF2-40B4-BE49-F238E27FC236}">
              <a16:creationId xmlns:a16="http://schemas.microsoft.com/office/drawing/2014/main" id="{00000000-0008-0000-0200-000039000000}"/>
            </a:ext>
          </a:extLst>
        </xdr:cNvPr>
        <xdr:cNvGrpSpPr/>
      </xdr:nvGrpSpPr>
      <xdr:grpSpPr>
        <a:xfrm>
          <a:off x="13030201" y="857417"/>
          <a:ext cx="2145322" cy="7642987"/>
          <a:chOff x="13030201" y="866126"/>
          <a:chExt cx="2145322" cy="7734427"/>
        </a:xfrm>
      </xdr:grpSpPr>
      <xdr:grpSp>
        <xdr:nvGrpSpPr>
          <xdr:cNvPr id="58" name="Group 57">
            <a:extLst>
              <a:ext uri="{FF2B5EF4-FFF2-40B4-BE49-F238E27FC236}">
                <a16:creationId xmlns:a16="http://schemas.microsoft.com/office/drawing/2014/main" id="{00000000-0008-0000-0200-00003A000000}"/>
              </a:ext>
            </a:extLst>
          </xdr:cNvPr>
          <xdr:cNvGrpSpPr/>
        </xdr:nvGrpSpPr>
        <xdr:grpSpPr>
          <a:xfrm>
            <a:off x="13421786" y="866126"/>
            <a:ext cx="1272111" cy="4414534"/>
            <a:chOff x="13329148" y="857417"/>
            <a:chExt cx="1121670" cy="3670636"/>
          </a:xfrm>
        </xdr:grpSpPr>
        <xdr:grpSp>
          <xdr:nvGrpSpPr>
            <xdr:cNvPr id="68" name="Group 67">
              <a:extLst>
                <a:ext uri="{FF2B5EF4-FFF2-40B4-BE49-F238E27FC236}">
                  <a16:creationId xmlns:a16="http://schemas.microsoft.com/office/drawing/2014/main" id="{00000000-0008-0000-0200-000044000000}"/>
                </a:ext>
              </a:extLst>
            </xdr:cNvPr>
            <xdr:cNvGrpSpPr/>
          </xdr:nvGrpSpPr>
          <xdr:grpSpPr>
            <a:xfrm>
              <a:off x="13329148" y="857417"/>
              <a:ext cx="1121670" cy="3655528"/>
              <a:chOff x="13602940" y="862273"/>
              <a:chExt cx="845422" cy="2632579"/>
            </a:xfrm>
          </xdr:grpSpPr>
          <xdr:grpSp>
            <xdr:nvGrpSpPr>
              <xdr:cNvPr id="71" name="Group 70">
                <a:extLst>
                  <a:ext uri="{FF2B5EF4-FFF2-40B4-BE49-F238E27FC236}">
                    <a16:creationId xmlns:a16="http://schemas.microsoft.com/office/drawing/2014/main" id="{00000000-0008-0000-0200-000047000000}"/>
                  </a:ext>
                </a:extLst>
              </xdr:cNvPr>
              <xdr:cNvGrpSpPr/>
            </xdr:nvGrpSpPr>
            <xdr:grpSpPr>
              <a:xfrm>
                <a:off x="13602940" y="862273"/>
                <a:ext cx="845422" cy="2632579"/>
                <a:chOff x="13566237" y="866468"/>
                <a:chExt cx="674948" cy="2709406"/>
              </a:xfrm>
            </xdr:grpSpPr>
            <xdr:grpSp>
              <xdr:nvGrpSpPr>
                <xdr:cNvPr id="73" name="Group 72">
                  <a:extLst>
                    <a:ext uri="{FF2B5EF4-FFF2-40B4-BE49-F238E27FC236}">
                      <a16:creationId xmlns:a16="http://schemas.microsoft.com/office/drawing/2014/main" id="{00000000-0008-0000-0200-000049000000}"/>
                    </a:ext>
                  </a:extLst>
                </xdr:cNvPr>
                <xdr:cNvGrpSpPr/>
              </xdr:nvGrpSpPr>
              <xdr:grpSpPr>
                <a:xfrm>
                  <a:off x="13566237" y="866468"/>
                  <a:ext cx="674948" cy="840815"/>
                  <a:chOff x="13566237" y="848579"/>
                  <a:chExt cx="674948" cy="816822"/>
                </a:xfrm>
              </xdr:grpSpPr>
              <xdr:sp macro="" textlink="">
                <xdr:nvSpPr>
                  <xdr:cNvPr id="75" name="Rectangle: Rounded Corners 74">
                    <a:extLst>
                      <a:ext uri="{FF2B5EF4-FFF2-40B4-BE49-F238E27FC236}">
                        <a16:creationId xmlns:a16="http://schemas.microsoft.com/office/drawing/2014/main" id="{00000000-0008-0000-0200-00004B000000}"/>
                      </a:ext>
                    </a:extLst>
                  </xdr:cNvPr>
                  <xdr:cNvSpPr/>
                </xdr:nvSpPr>
                <xdr:spPr>
                  <a:xfrm>
                    <a:off x="13566237" y="848579"/>
                    <a:ext cx="652513" cy="786822"/>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Pivottables!R7">
                <xdr:nvSpPr>
                  <xdr:cNvPr id="76" name="TextBox 75">
                    <a:extLst>
                      <a:ext uri="{FF2B5EF4-FFF2-40B4-BE49-F238E27FC236}">
                        <a16:creationId xmlns:a16="http://schemas.microsoft.com/office/drawing/2014/main" id="{00000000-0008-0000-0200-00004C000000}"/>
                      </a:ext>
                    </a:extLst>
                  </xdr:cNvPr>
                  <xdr:cNvSpPr txBox="1"/>
                </xdr:nvSpPr>
                <xdr:spPr>
                  <a:xfrm>
                    <a:off x="13683424" y="1117777"/>
                    <a:ext cx="557761" cy="547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0" kern="1200">
                        <a:solidFill>
                          <a:schemeClr val="bg2"/>
                        </a:solidFill>
                        <a:latin typeface="Bahnschrift Condensed" panose="020B0502040204020203" pitchFamily="34" charset="0"/>
                        <a:cs typeface="Arial" panose="020B0604020202020204" pitchFamily="34" charset="0"/>
                      </a:rPr>
                      <a:t>            </a:t>
                    </a:r>
                    <a:r>
                      <a:rPr lang="en-IN" sz="1600" b="0" kern="1200">
                        <a:solidFill>
                          <a:schemeClr val="bg2"/>
                        </a:solidFill>
                        <a:latin typeface="Bahnschrift Condensed" panose="020B0502040204020203" pitchFamily="34" charset="0"/>
                        <a:cs typeface="Arial" panose="020B0604020202020204" pitchFamily="34" charset="0"/>
                      </a:rPr>
                      <a:t>Average</a:t>
                    </a:r>
                    <a:endParaRPr lang="en-IN" sz="700" b="0" kern="1200">
                      <a:solidFill>
                        <a:schemeClr val="bg2"/>
                      </a:solidFill>
                      <a:latin typeface="Bahnschrift Condensed" panose="020B0502040204020203" pitchFamily="34" charset="0"/>
                      <a:cs typeface="Arial" panose="020B0604020202020204" pitchFamily="34" charset="0"/>
                    </a:endParaRPr>
                  </a:p>
                  <a:p>
                    <a:pPr algn="l"/>
                    <a:r>
                      <a:rPr lang="en-IN" sz="900" b="0" kern="1200">
                        <a:solidFill>
                          <a:schemeClr val="bg2"/>
                        </a:solidFill>
                        <a:latin typeface="Bahnschrift Condensed" panose="020B0502040204020203" pitchFamily="34" charset="0"/>
                        <a:cs typeface="Arial" panose="020B0604020202020204" pitchFamily="34" charset="0"/>
                      </a:rPr>
                      <a:t>Monthly</a:t>
                    </a:r>
                    <a:r>
                      <a:rPr lang="en-IN" sz="700" b="0" kern="1200" baseline="0">
                        <a:solidFill>
                          <a:schemeClr val="bg2"/>
                        </a:solidFill>
                        <a:latin typeface="Bahnschrift Condensed" panose="020B0502040204020203" pitchFamily="34" charset="0"/>
                        <a:cs typeface="Arial" panose="020B0604020202020204" pitchFamily="34" charset="0"/>
                      </a:rPr>
                      <a:t> </a:t>
                    </a:r>
                    <a:r>
                      <a:rPr lang="en-IN" sz="900" b="0" kern="1200" baseline="0">
                        <a:solidFill>
                          <a:schemeClr val="bg2"/>
                        </a:solidFill>
                        <a:latin typeface="Bahnschrift Condensed" panose="020B0502040204020203" pitchFamily="34" charset="0"/>
                        <a:cs typeface="Arial" panose="020B0604020202020204" pitchFamily="34" charset="0"/>
                      </a:rPr>
                      <a:t>Income</a:t>
                    </a:r>
                    <a:endParaRPr lang="en-IN" sz="700" b="0" kern="1200">
                      <a:solidFill>
                        <a:schemeClr val="bg2"/>
                      </a:solidFill>
                      <a:latin typeface="Bahnschrift Condensed" panose="020B0502040204020203" pitchFamily="34" charset="0"/>
                      <a:cs typeface="Arial" panose="020B0604020202020204" pitchFamily="34" charset="0"/>
                    </a:endParaRPr>
                  </a:p>
                </xdr:txBody>
              </xdr:sp>
              <xdr:sp macro="" textlink="Pivottables!AA7">
                <xdr:nvSpPr>
                  <xdr:cNvPr id="77" name="TextBox 76">
                    <a:extLst>
                      <a:ext uri="{FF2B5EF4-FFF2-40B4-BE49-F238E27FC236}">
                        <a16:creationId xmlns:a16="http://schemas.microsoft.com/office/drawing/2014/main" id="{00000000-0008-0000-0200-00004D000000}"/>
                      </a:ext>
                    </a:extLst>
                  </xdr:cNvPr>
                  <xdr:cNvSpPr txBox="1"/>
                </xdr:nvSpPr>
                <xdr:spPr>
                  <a:xfrm>
                    <a:off x="13650978" y="1004022"/>
                    <a:ext cx="433276" cy="322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FE6DB3-D14B-4AA0-950B-024B4FE5C283}" type="TxLink">
                      <a:rPr lang="en-US" sz="1800" b="0" i="0" u="none" strike="noStrike" kern="1200">
                        <a:solidFill>
                          <a:schemeClr val="bg1"/>
                        </a:solidFill>
                        <a:latin typeface="Bahnschrift Condensed" panose="020B0502040204020203" pitchFamily="34" charset="0"/>
                        <a:ea typeface="Calibri"/>
                        <a:cs typeface="Calibri"/>
                      </a:rPr>
                      <a:pPr algn="ctr"/>
                      <a:t> 66,885 </a:t>
                    </a:fld>
                    <a:endParaRPr lang="en-IN" sz="1000" b="0" kern="1200">
                      <a:solidFill>
                        <a:schemeClr val="bg1"/>
                      </a:solidFill>
                      <a:latin typeface="Bahnschrift Condensed" panose="020B0502040204020203" pitchFamily="34" charset="0"/>
                      <a:cs typeface="Arial" panose="020B0604020202020204" pitchFamily="34" charset="0"/>
                    </a:endParaRPr>
                  </a:p>
                </xdr:txBody>
              </xdr:sp>
              <xdr:sp macro="" textlink="">
                <xdr:nvSpPr>
                  <xdr:cNvPr id="78" name="TextBox 77">
                    <a:extLst>
                      <a:ext uri="{FF2B5EF4-FFF2-40B4-BE49-F238E27FC236}">
                        <a16:creationId xmlns:a16="http://schemas.microsoft.com/office/drawing/2014/main" id="{00000000-0008-0000-0200-00004E000000}"/>
                      </a:ext>
                    </a:extLst>
                  </xdr:cNvPr>
                  <xdr:cNvSpPr txBox="1"/>
                </xdr:nvSpPr>
                <xdr:spPr>
                  <a:xfrm>
                    <a:off x="13739157" y="860569"/>
                    <a:ext cx="261938"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i="0" u="none" strike="noStrike">
                        <a:solidFill>
                          <a:schemeClr val="accent4">
                            <a:lumMod val="40000"/>
                            <a:lumOff val="60000"/>
                          </a:schemeClr>
                        </a:solidFill>
                        <a:latin typeface="Arial"/>
                        <a:cs typeface="Arial"/>
                      </a:rPr>
                      <a:t>̄x</a:t>
                    </a:r>
                  </a:p>
                </xdr:txBody>
              </xdr:sp>
            </xdr:grpSp>
            <xdr:sp macro="" textlink="">
              <xdr:nvSpPr>
                <xdr:cNvPr id="74" name="Rectangle: Rounded Corners 73">
                  <a:extLst>
                    <a:ext uri="{FF2B5EF4-FFF2-40B4-BE49-F238E27FC236}">
                      <a16:creationId xmlns:a16="http://schemas.microsoft.com/office/drawing/2014/main" id="{00000000-0008-0000-0200-00004A000000}"/>
                    </a:ext>
                  </a:extLst>
                </xdr:cNvPr>
                <xdr:cNvSpPr/>
              </xdr:nvSpPr>
              <xdr:spPr>
                <a:xfrm>
                  <a:off x="13589013" y="1830522"/>
                  <a:ext cx="634034" cy="1745352"/>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sp macro="" textlink="Pivottables!R7">
            <xdr:nvSpPr>
              <xdr:cNvPr id="72" name="TextBox 71">
                <a:extLst>
                  <a:ext uri="{FF2B5EF4-FFF2-40B4-BE49-F238E27FC236}">
                    <a16:creationId xmlns:a16="http://schemas.microsoft.com/office/drawing/2014/main" id="{00000000-0008-0000-0200-000048000000}"/>
                  </a:ext>
                </a:extLst>
              </xdr:cNvPr>
              <xdr:cNvSpPr txBox="1"/>
            </xdr:nvSpPr>
            <xdr:spPr>
              <a:xfrm>
                <a:off x="13736785" y="1770231"/>
                <a:ext cx="544150" cy="418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2"/>
                    </a:solidFill>
                    <a:latin typeface="Bahnschrift Condensed" panose="020B0502040204020203" pitchFamily="34" charset="0"/>
                    <a:cs typeface="Arial" panose="020B0604020202020204" pitchFamily="34" charset="0"/>
                  </a:rPr>
                  <a:t>Operating</a:t>
                </a:r>
                <a:r>
                  <a:rPr lang="en-IN" sz="1050" b="0" kern="1200" baseline="0">
                    <a:solidFill>
                      <a:schemeClr val="bg2"/>
                    </a:solidFill>
                    <a:latin typeface="Bahnschrift Condensed" panose="020B0502040204020203" pitchFamily="34" charset="0"/>
                    <a:cs typeface="Arial" panose="020B0604020202020204" pitchFamily="34" charset="0"/>
                  </a:rPr>
                  <a:t> </a:t>
                </a:r>
                <a:endParaRPr lang="en-IN" sz="700" b="0" kern="1200">
                  <a:solidFill>
                    <a:schemeClr val="bg2"/>
                  </a:solidFill>
                  <a:latin typeface="Bahnschrift Condensed" panose="020B0502040204020203" pitchFamily="34" charset="0"/>
                  <a:cs typeface="Arial" panose="020B0604020202020204" pitchFamily="34" charset="0"/>
                </a:endParaRPr>
              </a:p>
              <a:p>
                <a:pPr algn="ctr"/>
                <a:r>
                  <a:rPr lang="en-IN" sz="1400" b="0" kern="1200">
                    <a:solidFill>
                      <a:schemeClr val="bg2"/>
                    </a:solidFill>
                    <a:latin typeface="Bahnschrift Condensed" panose="020B0502040204020203" pitchFamily="34" charset="0"/>
                    <a:cs typeface="Arial" panose="020B0604020202020204" pitchFamily="34" charset="0"/>
                  </a:rPr>
                  <a:t>Profit</a:t>
                </a:r>
                <a:endParaRPr lang="en-IN" sz="1050" b="0" kern="1200">
                  <a:solidFill>
                    <a:schemeClr val="bg2"/>
                  </a:solidFill>
                  <a:latin typeface="Bahnschrift Condensed" panose="020B0502040204020203" pitchFamily="34" charset="0"/>
                  <a:cs typeface="Arial" panose="020B0604020202020204" pitchFamily="34" charset="0"/>
                </a:endParaRPr>
              </a:p>
            </xdr:txBody>
          </xdr:sp>
        </xdr:grpSp>
        <xdr:graphicFrame macro="">
          <xdr:nvGraphicFramePr>
            <xdr:cNvPr id="69" name="Chart 68">
              <a:extLst>
                <a:ext uri="{FF2B5EF4-FFF2-40B4-BE49-F238E27FC236}">
                  <a16:creationId xmlns:a16="http://schemas.microsoft.com/office/drawing/2014/main" id="{00000000-0008-0000-0200-000045000000}"/>
                </a:ext>
              </a:extLst>
            </xdr:cNvPr>
            <xdr:cNvGraphicFramePr>
              <a:graphicFrameLocks/>
            </xdr:cNvGraphicFramePr>
          </xdr:nvGraphicFramePr>
          <xdr:xfrm>
            <a:off x="13612439" y="2562416"/>
            <a:ext cx="735039" cy="1540457"/>
          </xdr:xfrm>
          <a:graphic>
            <a:graphicData uri="http://schemas.openxmlformats.org/drawingml/2006/chart">
              <c:chart xmlns:c="http://schemas.openxmlformats.org/drawingml/2006/chart" xmlns:r="http://schemas.openxmlformats.org/officeDocument/2006/relationships" r:id="rId9"/>
            </a:graphicData>
          </a:graphic>
        </xdr:graphicFrame>
        <xdr:sp macro="" textlink="Pivottables!AH7">
          <xdr:nvSpPr>
            <xdr:cNvPr id="70" name="TextBox 69">
              <a:extLst>
                <a:ext uri="{FF2B5EF4-FFF2-40B4-BE49-F238E27FC236}">
                  <a16:creationId xmlns:a16="http://schemas.microsoft.com/office/drawing/2014/main" id="{00000000-0008-0000-0200-000046000000}"/>
                </a:ext>
              </a:extLst>
            </xdr:cNvPr>
            <xdr:cNvSpPr txBox="1"/>
          </xdr:nvSpPr>
          <xdr:spPr>
            <a:xfrm>
              <a:off x="13543722" y="3946498"/>
              <a:ext cx="721955" cy="58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201AEB-D06D-4833-9ED1-95DAF7192E54}" type="TxLink">
                <a:rPr lang="en-US" sz="1600" b="0" i="0" u="none" strike="noStrike" kern="1200">
                  <a:solidFill>
                    <a:schemeClr val="bg1"/>
                  </a:solidFill>
                  <a:latin typeface="Calibri"/>
                  <a:ea typeface="Calibri"/>
                  <a:cs typeface="Calibri"/>
                </a:rPr>
                <a:pPr algn="ctr"/>
                <a:t> 1,60,524 </a:t>
              </a:fld>
              <a:endParaRPr lang="en-IN" sz="1200" b="0" kern="1200">
                <a:solidFill>
                  <a:schemeClr val="bg1"/>
                </a:solidFill>
                <a:latin typeface="Bahnschrift Condensed" panose="020B0502040204020203" pitchFamily="34" charset="0"/>
                <a:cs typeface="Arial" panose="020B0604020202020204" pitchFamily="34" charset="0"/>
              </a:endParaRPr>
            </a:p>
          </xdr:txBody>
        </xdr:sp>
      </xdr:grpSp>
      <xdr:grpSp>
        <xdr:nvGrpSpPr>
          <xdr:cNvPr id="59" name="Group 58">
            <a:extLst>
              <a:ext uri="{FF2B5EF4-FFF2-40B4-BE49-F238E27FC236}">
                <a16:creationId xmlns:a16="http://schemas.microsoft.com/office/drawing/2014/main" id="{00000000-0008-0000-0200-00003B000000}"/>
              </a:ext>
            </a:extLst>
          </xdr:cNvPr>
          <xdr:cNvGrpSpPr/>
        </xdr:nvGrpSpPr>
        <xdr:grpSpPr>
          <a:xfrm>
            <a:off x="13030201" y="5405182"/>
            <a:ext cx="2145322" cy="3195371"/>
            <a:chOff x="13030201" y="5308048"/>
            <a:chExt cx="2145322" cy="3138430"/>
          </a:xfrm>
        </xdr:grpSpPr>
        <xdr:sp macro="" textlink="">
          <xdr:nvSpPr>
            <xdr:cNvPr id="60" name="Rectangle: Rounded Corners 59">
              <a:extLst>
                <a:ext uri="{FF2B5EF4-FFF2-40B4-BE49-F238E27FC236}">
                  <a16:creationId xmlns:a16="http://schemas.microsoft.com/office/drawing/2014/main" id="{00000000-0008-0000-0200-00003C000000}"/>
                </a:ext>
              </a:extLst>
            </xdr:cNvPr>
            <xdr:cNvSpPr/>
          </xdr:nvSpPr>
          <xdr:spPr>
            <a:xfrm>
              <a:off x="13414675" y="5308048"/>
              <a:ext cx="1274340" cy="3138430"/>
            </a:xfrm>
            <a:prstGeom prst="roundRect">
              <a:avLst/>
            </a:prstGeom>
            <a:solidFill>
              <a:srgbClr val="070E2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kern="1200"/>
            </a:p>
          </xdr:txBody>
        </xdr:sp>
        <xdr:graphicFrame macro="">
          <xdr:nvGraphicFramePr>
            <xdr:cNvPr id="61" name="Chart 60">
              <a:extLst>
                <a:ext uri="{FF2B5EF4-FFF2-40B4-BE49-F238E27FC236}">
                  <a16:creationId xmlns:a16="http://schemas.microsoft.com/office/drawing/2014/main" id="{00000000-0008-0000-0200-00003D000000}"/>
                </a:ext>
              </a:extLst>
            </xdr:cNvPr>
            <xdr:cNvGraphicFramePr>
              <a:graphicFrameLocks/>
            </xdr:cNvGraphicFramePr>
          </xdr:nvGraphicFramePr>
          <xdr:xfrm>
            <a:off x="13030201" y="6271846"/>
            <a:ext cx="2145322" cy="1078523"/>
          </xdr:xfrm>
          <a:graphic>
            <a:graphicData uri="http://schemas.openxmlformats.org/drawingml/2006/chart">
              <c:chart xmlns:c="http://schemas.openxmlformats.org/drawingml/2006/chart" xmlns:r="http://schemas.openxmlformats.org/officeDocument/2006/relationships" r:id="rId10"/>
            </a:graphicData>
          </a:graphic>
        </xdr:graphicFrame>
        <xdr:sp macro="" textlink="Pivottables!AH27">
          <xdr:nvSpPr>
            <xdr:cNvPr id="62" name="TextBox 61">
              <a:extLst>
                <a:ext uri="{FF2B5EF4-FFF2-40B4-BE49-F238E27FC236}">
                  <a16:creationId xmlns:a16="http://schemas.microsoft.com/office/drawing/2014/main" id="{00000000-0008-0000-0200-00003E000000}"/>
                </a:ext>
              </a:extLst>
            </xdr:cNvPr>
            <xdr:cNvSpPr txBox="1"/>
          </xdr:nvSpPr>
          <xdr:spPr>
            <a:xfrm>
              <a:off x="13654278" y="5937739"/>
              <a:ext cx="788553" cy="21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43192B-D19A-47D3-B389-2025AEE4B3C7}" type="TxLink">
                <a:rPr lang="en-US" sz="1050" b="0" i="0" u="none" strike="noStrike" kern="1200">
                  <a:solidFill>
                    <a:schemeClr val="bg1"/>
                  </a:solidFill>
                  <a:latin typeface="Bahnschrift Light" panose="020B0502040204020203" pitchFamily="34" charset="0"/>
                  <a:ea typeface="Calibri"/>
                  <a:cs typeface="Calibri"/>
                </a:rPr>
                <a:pPr algn="ctr"/>
                <a:t> 4,32,461 </a:t>
              </a:fld>
              <a:endParaRPr lang="en-IN" sz="1100" b="0" kern="1200">
                <a:solidFill>
                  <a:schemeClr val="bg1"/>
                </a:solidFill>
                <a:latin typeface="Bahnschrift Light" panose="020B0502040204020203" pitchFamily="34" charset="0"/>
                <a:cs typeface="Arial" panose="020B0604020202020204" pitchFamily="34" charset="0"/>
              </a:endParaRPr>
            </a:p>
          </xdr:txBody>
        </xdr:sp>
        <xdr:sp macro="" textlink="Pivottables!AI27">
          <xdr:nvSpPr>
            <xdr:cNvPr id="63" name="TextBox 62">
              <a:extLst>
                <a:ext uri="{FF2B5EF4-FFF2-40B4-BE49-F238E27FC236}">
                  <a16:creationId xmlns:a16="http://schemas.microsoft.com/office/drawing/2014/main" id="{00000000-0008-0000-0200-00003F000000}"/>
                </a:ext>
              </a:extLst>
            </xdr:cNvPr>
            <xdr:cNvSpPr txBox="1"/>
          </xdr:nvSpPr>
          <xdr:spPr>
            <a:xfrm>
              <a:off x="13678445" y="5747662"/>
              <a:ext cx="788553" cy="21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FF0F2F-9482-4135-A827-F25957BAAE2D}" type="TxLink">
                <a:rPr lang="en-US" sz="1050" b="0" i="0" u="none" strike="noStrike" kern="1200">
                  <a:solidFill>
                    <a:schemeClr val="bg1"/>
                  </a:solidFill>
                  <a:latin typeface="Bahnschrift Light" panose="020B0502040204020203" pitchFamily="34" charset="0"/>
                  <a:ea typeface="Calibri"/>
                  <a:cs typeface="Calibri"/>
                </a:rPr>
                <a:pPr algn="ctr"/>
                <a:t>53.88%</a:t>
              </a:fld>
              <a:endParaRPr lang="en-IN" sz="1100" b="0" kern="1200">
                <a:solidFill>
                  <a:schemeClr val="bg1"/>
                </a:solidFill>
                <a:latin typeface="Bahnschrift Light" panose="020B0502040204020203" pitchFamily="34" charset="0"/>
                <a:cs typeface="Arial" panose="020B0604020202020204" pitchFamily="34" charset="0"/>
              </a:endParaRPr>
            </a:p>
          </xdr:txBody>
        </xdr:sp>
        <xdr:sp macro="" textlink="Pivottables!R7">
          <xdr:nvSpPr>
            <xdr:cNvPr id="64" name="TextBox 63">
              <a:extLst>
                <a:ext uri="{FF2B5EF4-FFF2-40B4-BE49-F238E27FC236}">
                  <a16:creationId xmlns:a16="http://schemas.microsoft.com/office/drawing/2014/main" id="{00000000-0008-0000-0200-000040000000}"/>
                </a:ext>
              </a:extLst>
            </xdr:cNvPr>
            <xdr:cNvSpPr txBox="1"/>
          </xdr:nvSpPr>
          <xdr:spPr>
            <a:xfrm>
              <a:off x="13637414" y="5431139"/>
              <a:ext cx="818785" cy="26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kern="1200">
                  <a:solidFill>
                    <a:schemeClr val="bg2"/>
                  </a:solidFill>
                  <a:latin typeface="Bahnschrift Condensed" panose="020B0502040204020203" pitchFamily="34" charset="0"/>
                  <a:cs typeface="Arial" panose="020B0604020202020204" pitchFamily="34" charset="0"/>
                </a:rPr>
                <a:t>B2B</a:t>
              </a:r>
            </a:p>
          </xdr:txBody>
        </xdr:sp>
        <xdr:sp macro="" textlink="Pivottables!R7">
          <xdr:nvSpPr>
            <xdr:cNvPr id="65" name="TextBox 64">
              <a:extLst>
                <a:ext uri="{FF2B5EF4-FFF2-40B4-BE49-F238E27FC236}">
                  <a16:creationId xmlns:a16="http://schemas.microsoft.com/office/drawing/2014/main" id="{00000000-0008-0000-0200-000041000000}"/>
                </a:ext>
              </a:extLst>
            </xdr:cNvPr>
            <xdr:cNvSpPr txBox="1"/>
          </xdr:nvSpPr>
          <xdr:spPr>
            <a:xfrm>
              <a:off x="13619830" y="7881262"/>
              <a:ext cx="818785" cy="26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kern="1200">
                  <a:solidFill>
                    <a:schemeClr val="bg2"/>
                  </a:solidFill>
                  <a:latin typeface="Bahnschrift Condensed" panose="020B0502040204020203" pitchFamily="34" charset="0"/>
                  <a:cs typeface="Arial" panose="020B0604020202020204" pitchFamily="34" charset="0"/>
                </a:rPr>
                <a:t>B2C</a:t>
              </a:r>
            </a:p>
          </xdr:txBody>
        </xdr:sp>
        <xdr:sp macro="" textlink="Pivottables!AI28">
          <xdr:nvSpPr>
            <xdr:cNvPr id="66" name="TextBox 65">
              <a:extLst>
                <a:ext uri="{FF2B5EF4-FFF2-40B4-BE49-F238E27FC236}">
                  <a16:creationId xmlns:a16="http://schemas.microsoft.com/office/drawing/2014/main" id="{00000000-0008-0000-0200-000042000000}"/>
                </a:ext>
              </a:extLst>
            </xdr:cNvPr>
            <xdr:cNvSpPr txBox="1"/>
          </xdr:nvSpPr>
          <xdr:spPr>
            <a:xfrm>
              <a:off x="13646939" y="7543453"/>
              <a:ext cx="788553" cy="21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77B671-3B24-49B8-BD58-EE310AD5D235}" type="TxLink">
                <a:rPr lang="en-US" sz="1050" b="0" i="0" u="none" strike="noStrike" kern="1200">
                  <a:solidFill>
                    <a:schemeClr val="bg1"/>
                  </a:solidFill>
                  <a:latin typeface="Bahnschrift Light" panose="020B0502040204020203" pitchFamily="34" charset="0"/>
                  <a:ea typeface="Calibri"/>
                  <a:cs typeface="Calibri"/>
                </a:rPr>
                <a:pPr algn="ctr"/>
                <a:t>46.12%</a:t>
              </a:fld>
              <a:endParaRPr lang="en-IN" sz="1050" b="0" kern="1200">
                <a:solidFill>
                  <a:schemeClr val="bg1"/>
                </a:solidFill>
                <a:latin typeface="Bahnschrift Light" panose="020B0502040204020203" pitchFamily="34" charset="0"/>
                <a:cs typeface="Arial" panose="020B0604020202020204" pitchFamily="34" charset="0"/>
              </a:endParaRPr>
            </a:p>
          </xdr:txBody>
        </xdr:sp>
        <xdr:sp macro="" textlink="Pivottables!AH28">
          <xdr:nvSpPr>
            <xdr:cNvPr id="67" name="TextBox 66">
              <a:extLst>
                <a:ext uri="{FF2B5EF4-FFF2-40B4-BE49-F238E27FC236}">
                  <a16:creationId xmlns:a16="http://schemas.microsoft.com/office/drawing/2014/main" id="{00000000-0008-0000-0200-000043000000}"/>
                </a:ext>
              </a:extLst>
            </xdr:cNvPr>
            <xdr:cNvSpPr txBox="1"/>
          </xdr:nvSpPr>
          <xdr:spPr>
            <a:xfrm>
              <a:off x="13574225" y="7342001"/>
              <a:ext cx="876300" cy="21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0D9EE-7E4A-4A28-8857-B7C6804060E0}" type="TxLink">
                <a:rPr lang="en-US" sz="1050" b="0" i="0" u="none" strike="noStrike" kern="1200">
                  <a:solidFill>
                    <a:schemeClr val="bg1"/>
                  </a:solidFill>
                  <a:latin typeface="Bahnschrift Light" panose="020B0502040204020203" pitchFamily="34" charset="0"/>
                  <a:ea typeface="Calibri"/>
                  <a:cs typeface="Calibri"/>
                </a:rPr>
                <a:pPr algn="ctr"/>
                <a:t> 3,70,157 </a:t>
              </a:fld>
              <a:endParaRPr lang="en-IN" sz="1050" b="0" kern="1200">
                <a:solidFill>
                  <a:schemeClr val="bg1"/>
                </a:solidFill>
                <a:latin typeface="Bahnschrift Light" panose="020B0502040204020203" pitchFamily="34" charset="0"/>
                <a:cs typeface="Arial" panose="020B0604020202020204" pitchFamily="34" charset="0"/>
              </a:endParaRPr>
            </a:p>
          </xdr:txBody>
        </xdr:sp>
      </xdr:grpSp>
    </xdr:grpSp>
    <xdr:clientData/>
  </xdr:twoCellAnchor>
  <xdr:twoCellAnchor>
    <xdr:from>
      <xdr:col>7</xdr:col>
      <xdr:colOff>142335</xdr:colOff>
      <xdr:row>0</xdr:row>
      <xdr:rowOff>0</xdr:rowOff>
    </xdr:from>
    <xdr:to>
      <xdr:col>22</xdr:col>
      <xdr:colOff>571498</xdr:colOff>
      <xdr:row>47</xdr:row>
      <xdr:rowOff>15240</xdr:rowOff>
    </xdr:to>
    <xdr:graphicFrame macro="">
      <xdr:nvGraphicFramePr>
        <xdr:cNvPr id="79" name="Chart 78">
          <a:extLst>
            <a:ext uri="{FF2B5EF4-FFF2-40B4-BE49-F238E27FC236}">
              <a16:creationId xmlns:a16="http://schemas.microsoft.com/office/drawing/2014/main" id="{00000000-0008-0000-0200-00004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298968</xdr:colOff>
      <xdr:row>22</xdr:row>
      <xdr:rowOff>144318</xdr:rowOff>
    </xdr:from>
    <xdr:to>
      <xdr:col>14</xdr:col>
      <xdr:colOff>39005</xdr:colOff>
      <xdr:row>28</xdr:row>
      <xdr:rowOff>149</xdr:rowOff>
    </xdr:to>
    <xdr:grpSp>
      <xdr:nvGrpSpPr>
        <xdr:cNvPr id="80" name="Group 79">
          <a:extLst>
            <a:ext uri="{FF2B5EF4-FFF2-40B4-BE49-F238E27FC236}">
              <a16:creationId xmlns:a16="http://schemas.microsoft.com/office/drawing/2014/main" id="{00000000-0008-0000-0200-000050000000}"/>
            </a:ext>
          </a:extLst>
        </xdr:cNvPr>
        <xdr:cNvGrpSpPr/>
      </xdr:nvGrpSpPr>
      <xdr:grpSpPr>
        <a:xfrm>
          <a:off x="7614168" y="4167678"/>
          <a:ext cx="959237" cy="953111"/>
          <a:chOff x="7523885" y="4162331"/>
          <a:chExt cx="1087821" cy="1075076"/>
        </a:xfrm>
      </xdr:grpSpPr>
      <xdr:sp macro="" textlink="">
        <xdr:nvSpPr>
          <xdr:cNvPr id="81" name="Oval 80">
            <a:extLst>
              <a:ext uri="{FF2B5EF4-FFF2-40B4-BE49-F238E27FC236}">
                <a16:creationId xmlns:a16="http://schemas.microsoft.com/office/drawing/2014/main" id="{00000000-0008-0000-0200-000051000000}"/>
              </a:ext>
            </a:extLst>
          </xdr:cNvPr>
          <xdr:cNvSpPr/>
        </xdr:nvSpPr>
        <xdr:spPr>
          <a:xfrm>
            <a:off x="7523885" y="4162331"/>
            <a:ext cx="1087821" cy="1075076"/>
          </a:xfrm>
          <a:prstGeom prst="ellipse">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nvGrpSpPr>
          <xdr:cNvPr id="82" name="Group 81">
            <a:extLst>
              <a:ext uri="{FF2B5EF4-FFF2-40B4-BE49-F238E27FC236}">
                <a16:creationId xmlns:a16="http://schemas.microsoft.com/office/drawing/2014/main" id="{00000000-0008-0000-0200-000052000000}"/>
              </a:ext>
            </a:extLst>
          </xdr:cNvPr>
          <xdr:cNvGrpSpPr/>
        </xdr:nvGrpSpPr>
        <xdr:grpSpPr>
          <a:xfrm>
            <a:off x="7567659" y="4403458"/>
            <a:ext cx="1031350" cy="642162"/>
            <a:chOff x="6331799" y="2839477"/>
            <a:chExt cx="1041704" cy="957366"/>
          </a:xfrm>
        </xdr:grpSpPr>
        <xdr:sp macro="" textlink="Pivottables!T7">
          <xdr:nvSpPr>
            <xdr:cNvPr id="83" name="TextBox 82">
              <a:extLst>
                <a:ext uri="{FF2B5EF4-FFF2-40B4-BE49-F238E27FC236}">
                  <a16:creationId xmlns:a16="http://schemas.microsoft.com/office/drawing/2014/main" id="{00000000-0008-0000-0200-000053000000}"/>
                </a:ext>
              </a:extLst>
            </xdr:cNvPr>
            <xdr:cNvSpPr txBox="1"/>
          </xdr:nvSpPr>
          <xdr:spPr>
            <a:xfrm>
              <a:off x="6331799" y="2839477"/>
              <a:ext cx="1041704" cy="588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4C8879-C76C-47F9-AABC-5D982FD9C6C4}" type="TxLink">
                <a:rPr lang="en-US" sz="2000" b="0" i="0" u="none" strike="noStrike" kern="1200">
                  <a:solidFill>
                    <a:schemeClr val="bg2"/>
                  </a:solidFill>
                  <a:latin typeface="Calibri"/>
                  <a:ea typeface="Calibri"/>
                  <a:cs typeface="Calibri"/>
                </a:rPr>
                <a:pPr algn="ctr"/>
                <a:t>89%</a:t>
              </a:fld>
              <a:endParaRPr lang="en-IN" sz="2000" b="0" kern="1200">
                <a:solidFill>
                  <a:schemeClr val="bg2"/>
                </a:solidFill>
                <a:latin typeface="Arial" panose="020B0604020202020204" pitchFamily="34" charset="0"/>
                <a:cs typeface="Arial" panose="020B0604020202020204" pitchFamily="34" charset="0"/>
              </a:endParaRPr>
            </a:p>
          </xdr:txBody>
        </xdr:sp>
        <xdr:sp macro="" textlink="Pivottables!R7">
          <xdr:nvSpPr>
            <xdr:cNvPr id="84" name="TextBox 83">
              <a:extLst>
                <a:ext uri="{FF2B5EF4-FFF2-40B4-BE49-F238E27FC236}">
                  <a16:creationId xmlns:a16="http://schemas.microsoft.com/office/drawing/2014/main" id="{00000000-0008-0000-0200-000054000000}"/>
                </a:ext>
              </a:extLst>
            </xdr:cNvPr>
            <xdr:cNvSpPr txBox="1"/>
          </xdr:nvSpPr>
          <xdr:spPr>
            <a:xfrm>
              <a:off x="6382836" y="3204971"/>
              <a:ext cx="963603" cy="59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700" b="0" kern="1200">
                  <a:solidFill>
                    <a:schemeClr val="bg2"/>
                  </a:solidFill>
                  <a:latin typeface="Arial" panose="020B0604020202020204" pitchFamily="34" charset="0"/>
                  <a:cs typeface="Arial" panose="020B0604020202020204" pitchFamily="34" charset="0"/>
                </a:rPr>
                <a:t>Income</a:t>
              </a:r>
              <a:r>
                <a:rPr lang="en-IN" sz="800" b="0" kern="1200" baseline="0">
                  <a:solidFill>
                    <a:schemeClr val="bg2"/>
                  </a:solidFill>
                  <a:latin typeface="Arial" panose="020B0604020202020204" pitchFamily="34" charset="0"/>
                  <a:cs typeface="Arial" panose="020B0604020202020204" pitchFamily="34" charset="0"/>
                </a:rPr>
                <a:t> </a:t>
              </a:r>
              <a:r>
                <a:rPr lang="en-IN" sz="700" b="0" kern="1200" baseline="0">
                  <a:solidFill>
                    <a:schemeClr val="bg2"/>
                  </a:solidFill>
                  <a:latin typeface="Arial" panose="020B0604020202020204" pitchFamily="34" charset="0"/>
                  <a:cs typeface="Arial" panose="020B0604020202020204" pitchFamily="34" charset="0"/>
                </a:rPr>
                <a:t>Achived</a:t>
              </a:r>
              <a:endParaRPr lang="en-IN" sz="800" b="0" kern="1200">
                <a:solidFill>
                  <a:schemeClr val="bg2"/>
                </a:solidFill>
                <a:latin typeface="Arial" panose="020B0604020202020204" pitchFamily="34" charset="0"/>
                <a:cs typeface="Arial" panose="020B0604020202020204" pitchFamily="34" charset="0"/>
              </a:endParaRPr>
            </a:p>
          </xdr:txBody>
        </xdr:sp>
      </xdr:grpSp>
    </xdr:grpSp>
    <xdr:clientData/>
  </xdr:twoCellAnchor>
  <xdr:twoCellAnchor>
    <xdr:from>
      <xdr:col>13</xdr:col>
      <xdr:colOff>350520</xdr:colOff>
      <xdr:row>12</xdr:row>
      <xdr:rowOff>0</xdr:rowOff>
    </xdr:from>
    <xdr:to>
      <xdr:col>14</xdr:col>
      <xdr:colOff>495300</xdr:colOff>
      <xdr:row>21</xdr:row>
      <xdr:rowOff>175260</xdr:rowOff>
    </xdr:to>
    <xdr:cxnSp macro="">
      <xdr:nvCxnSpPr>
        <xdr:cNvPr id="85" name="Straight Connector 84">
          <a:extLst>
            <a:ext uri="{FF2B5EF4-FFF2-40B4-BE49-F238E27FC236}">
              <a16:creationId xmlns:a16="http://schemas.microsoft.com/office/drawing/2014/main" id="{00000000-0008-0000-0200-000055000000}"/>
            </a:ext>
          </a:extLst>
        </xdr:cNvPr>
        <xdr:cNvCxnSpPr/>
      </xdr:nvCxnSpPr>
      <xdr:spPr>
        <a:xfrm flipH="1">
          <a:off x="8275320" y="2194560"/>
          <a:ext cx="754380" cy="1821180"/>
        </a:xfrm>
        <a:prstGeom prst="line">
          <a:avLst/>
        </a:prstGeom>
        <a:ln w="15875">
          <a:gradFill>
            <a:gsLst>
              <a:gs pos="100000">
                <a:srgbClr val="DC25F1"/>
              </a:gs>
              <a:gs pos="100000">
                <a:schemeClr val="accent1">
                  <a:lumMod val="45000"/>
                  <a:lumOff val="55000"/>
                </a:schemeClr>
              </a:gs>
              <a:gs pos="7000">
                <a:srgbClr val="070E25"/>
              </a:gs>
              <a:gs pos="100000">
                <a:srgbClr val="DC25FA"/>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193431</xdr:colOff>
      <xdr:row>22</xdr:row>
      <xdr:rowOff>68580</xdr:rowOff>
    </xdr:from>
    <xdr:to>
      <xdr:col>15</xdr:col>
      <xdr:colOff>327660</xdr:colOff>
      <xdr:row>24</xdr:row>
      <xdr:rowOff>82061</xdr:rowOff>
    </xdr:to>
    <xdr:cxnSp macro="">
      <xdr:nvCxnSpPr>
        <xdr:cNvPr id="86" name="Straight Connector 85">
          <a:extLst>
            <a:ext uri="{FF2B5EF4-FFF2-40B4-BE49-F238E27FC236}">
              <a16:creationId xmlns:a16="http://schemas.microsoft.com/office/drawing/2014/main" id="{00000000-0008-0000-0200-000056000000}"/>
            </a:ext>
          </a:extLst>
        </xdr:cNvPr>
        <xdr:cNvCxnSpPr/>
      </xdr:nvCxnSpPr>
      <xdr:spPr>
        <a:xfrm flipH="1">
          <a:off x="8727831" y="4091940"/>
          <a:ext cx="743829" cy="379241"/>
        </a:xfrm>
        <a:prstGeom prst="line">
          <a:avLst/>
        </a:prstGeom>
        <a:l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537882</xdr:colOff>
      <xdr:row>16</xdr:row>
      <xdr:rowOff>17929</xdr:rowOff>
    </xdr:from>
    <xdr:to>
      <xdr:col>19</xdr:col>
      <xdr:colOff>17929</xdr:colOff>
      <xdr:row>19</xdr:row>
      <xdr:rowOff>26894</xdr:rowOff>
    </xdr:to>
    <xdr:cxnSp macro="">
      <xdr:nvCxnSpPr>
        <xdr:cNvPr id="87" name="Straight Connector 86">
          <a:extLst>
            <a:ext uri="{FF2B5EF4-FFF2-40B4-BE49-F238E27FC236}">
              <a16:creationId xmlns:a16="http://schemas.microsoft.com/office/drawing/2014/main" id="{00000000-0008-0000-0200-000057000000}"/>
            </a:ext>
          </a:extLst>
        </xdr:cNvPr>
        <xdr:cNvCxnSpPr/>
      </xdr:nvCxnSpPr>
      <xdr:spPr>
        <a:xfrm flipV="1">
          <a:off x="10901082" y="2944009"/>
          <a:ext cx="699247" cy="557605"/>
        </a:xfrm>
        <a:prstGeom prst="line">
          <a:avLst/>
        </a:prstGeom>
        <a:ln w="15875">
          <a:gradFill>
            <a:gsLst>
              <a:gs pos="17000">
                <a:srgbClr val="0A0D80"/>
              </a:gs>
              <a:gs pos="100000">
                <a:srgbClr val="070E25"/>
              </a:gs>
              <a:gs pos="79000">
                <a:srgbClr val="9BF8F2"/>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582706</xdr:colOff>
      <xdr:row>13</xdr:row>
      <xdr:rowOff>80681</xdr:rowOff>
    </xdr:from>
    <xdr:to>
      <xdr:col>20</xdr:col>
      <xdr:colOff>80682</xdr:colOff>
      <xdr:row>17</xdr:row>
      <xdr:rowOff>62752</xdr:rowOff>
    </xdr:to>
    <xdr:sp macro="" textlink="">
      <xdr:nvSpPr>
        <xdr:cNvPr id="88" name="Circle: Hollow 87">
          <a:extLst>
            <a:ext uri="{FF2B5EF4-FFF2-40B4-BE49-F238E27FC236}">
              <a16:creationId xmlns:a16="http://schemas.microsoft.com/office/drawing/2014/main" id="{00000000-0008-0000-0200-000058000000}"/>
            </a:ext>
          </a:extLst>
        </xdr:cNvPr>
        <xdr:cNvSpPr/>
      </xdr:nvSpPr>
      <xdr:spPr>
        <a:xfrm>
          <a:off x="11555506" y="2458121"/>
          <a:ext cx="717176" cy="713591"/>
        </a:xfrm>
        <a:prstGeom prst="donut">
          <a:avLst>
            <a:gd name="adj" fmla="val 5769"/>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solidFill>
              <a:schemeClr val="tx1"/>
            </a:solidFill>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0.31554</cdr:x>
      <cdr:y>0.4642</cdr:y>
    </cdr:from>
    <cdr:to>
      <cdr:x>0.45373</cdr:x>
      <cdr:y>0.61586</cdr:y>
    </cdr:to>
    <cdr:sp macro="" textlink="">
      <cdr:nvSpPr>
        <cdr:cNvPr id="2" name="Oval 1">
          <a:extLst xmlns:a="http://schemas.openxmlformats.org/drawingml/2006/main">
            <a:ext uri="{FF2B5EF4-FFF2-40B4-BE49-F238E27FC236}">
              <a16:creationId xmlns:a16="http://schemas.microsoft.com/office/drawing/2014/main" id="{B818A85F-5722-4DA8-2FF6-086E03F8C199}"/>
            </a:ext>
          </a:extLst>
        </cdr:cNvPr>
        <cdr:cNvSpPr/>
      </cdr:nvSpPr>
      <cdr:spPr>
        <a:xfrm xmlns:a="http://schemas.openxmlformats.org/drawingml/2006/main">
          <a:off x="3020758" y="3955446"/>
          <a:ext cx="1322835" cy="1292328"/>
        </a:xfrm>
        <a:prstGeom xmlns:a="http://schemas.openxmlformats.org/drawingml/2006/main" prst="ellipse">
          <a:avLst/>
        </a:prstGeom>
        <a:gradFill xmlns:a="http://schemas.openxmlformats.org/drawingml/2006/main">
          <a:gsLst>
            <a:gs pos="0">
              <a:srgbClr val="DC25FA">
                <a:lumMod val="90000"/>
                <a:lumOff val="10000"/>
              </a:srgbClr>
            </a:gs>
            <a:gs pos="100000">
              <a:schemeClr val="bg2"/>
            </a:gs>
            <a:gs pos="100000">
              <a:schemeClr val="accent1">
                <a:lumMod val="45000"/>
                <a:lumOff val="55000"/>
              </a:schemeClr>
            </a:gs>
            <a:gs pos="88000">
              <a:srgbClr val="9947F7"/>
            </a:gs>
            <a:gs pos="100000">
              <a:schemeClr val="accent1">
                <a:lumMod val="30000"/>
                <a:lumOff val="70000"/>
              </a:schemeClr>
            </a:gs>
          </a:gsLst>
          <a:lin ang="4200000" scaled="0"/>
        </a:gra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kern="1200"/>
        </a:p>
      </cdr:txBody>
    </cdr:sp>
  </cdr:relSizeAnchor>
  <cdr:relSizeAnchor xmlns:cdr="http://schemas.openxmlformats.org/drawingml/2006/chartDrawing">
    <cdr:from>
      <cdr:x>0.44374</cdr:x>
      <cdr:y>0.58441</cdr:y>
    </cdr:from>
    <cdr:to>
      <cdr:x>0.62008</cdr:x>
      <cdr:y>0.71526</cdr:y>
    </cdr:to>
    <cdr:cxnSp macro="">
      <cdr:nvCxnSpPr>
        <cdr:cNvPr id="4" name="Straight Connector 3">
          <a:extLst xmlns:a="http://schemas.openxmlformats.org/drawingml/2006/main">
            <a:ext uri="{FF2B5EF4-FFF2-40B4-BE49-F238E27FC236}">
              <a16:creationId xmlns:a16="http://schemas.microsoft.com/office/drawing/2014/main" id="{2068E3EF-AF20-451D-92DE-4A7000C10239}"/>
            </a:ext>
          </a:extLst>
        </cdr:cNvPr>
        <cdr:cNvCxnSpPr/>
      </cdr:nvCxnSpPr>
      <cdr:spPr>
        <a:xfrm xmlns:a="http://schemas.openxmlformats.org/drawingml/2006/main" flipH="1" flipV="1">
          <a:off x="4247995" y="4999921"/>
          <a:ext cx="1688085" cy="1119525"/>
        </a:xfrm>
        <a:prstGeom xmlns:a="http://schemas.openxmlformats.org/drawingml/2006/main" prst="line">
          <a:avLst/>
        </a:prstGeom>
        <a:ln xmlns:a="http://schemas.openxmlformats.org/drawingml/2006/mai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0.38464</cdr:x>
      <cdr:y>0.61586</cdr:y>
    </cdr:from>
    <cdr:to>
      <cdr:x>0.40516</cdr:x>
      <cdr:y>0.78309</cdr:y>
    </cdr:to>
    <cdr:cxnSp macro="">
      <cdr:nvCxnSpPr>
        <cdr:cNvPr id="8" name="Straight Connector 7">
          <a:extLst xmlns:a="http://schemas.openxmlformats.org/drawingml/2006/main">
            <a:ext uri="{FF2B5EF4-FFF2-40B4-BE49-F238E27FC236}">
              <a16:creationId xmlns:a16="http://schemas.microsoft.com/office/drawing/2014/main" id="{683A1052-DCC1-5671-0234-B10D0D039B17}"/>
            </a:ext>
          </a:extLst>
        </cdr:cNvPr>
        <cdr:cNvCxnSpPr>
          <a:endCxn xmlns:a="http://schemas.openxmlformats.org/drawingml/2006/main" id="2" idx="4"/>
        </cdr:cNvCxnSpPr>
      </cdr:nvCxnSpPr>
      <cdr:spPr>
        <a:xfrm xmlns:a="http://schemas.openxmlformats.org/drawingml/2006/main" flipH="1" flipV="1">
          <a:off x="3682174" y="5268991"/>
          <a:ext cx="196506" cy="1430747"/>
        </a:xfrm>
        <a:prstGeom xmlns:a="http://schemas.openxmlformats.org/drawingml/2006/main" prst="line">
          <a:avLst/>
        </a:prstGeom>
        <a:ln xmlns:a="http://schemas.openxmlformats.org/drawingml/2006/mai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0.20372</cdr:x>
      <cdr:y>0.56111</cdr:y>
    </cdr:from>
    <cdr:to>
      <cdr:x>0.3225</cdr:x>
      <cdr:y>0.62962</cdr:y>
    </cdr:to>
    <cdr:cxnSp macro="">
      <cdr:nvCxnSpPr>
        <cdr:cNvPr id="11" name="Straight Connector 10">
          <a:extLst xmlns:a="http://schemas.openxmlformats.org/drawingml/2006/main">
            <a:ext uri="{FF2B5EF4-FFF2-40B4-BE49-F238E27FC236}">
              <a16:creationId xmlns:a16="http://schemas.microsoft.com/office/drawing/2014/main" id="{683A1052-DCC1-5671-0234-B10D0D039B17}"/>
            </a:ext>
          </a:extLst>
        </cdr:cNvPr>
        <cdr:cNvCxnSpPr/>
      </cdr:nvCxnSpPr>
      <cdr:spPr>
        <a:xfrm xmlns:a="http://schemas.openxmlformats.org/drawingml/2006/main" flipV="1">
          <a:off x="1950234" y="4800578"/>
          <a:ext cx="1137111" cy="586176"/>
        </a:xfrm>
        <a:prstGeom xmlns:a="http://schemas.openxmlformats.org/drawingml/2006/main" prst="line">
          <a:avLst/>
        </a:prstGeom>
        <a:ln xmlns:a="http://schemas.openxmlformats.org/drawingml/2006/mai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0.25825</cdr:x>
      <cdr:y>0.3482</cdr:y>
    </cdr:from>
    <cdr:to>
      <cdr:x>0.32763</cdr:x>
      <cdr:y>0.49659</cdr:y>
    </cdr:to>
    <cdr:cxnSp macro="">
      <cdr:nvCxnSpPr>
        <cdr:cNvPr id="15" name="Straight Connector 14">
          <a:extLst xmlns:a="http://schemas.openxmlformats.org/drawingml/2006/main">
            <a:ext uri="{FF2B5EF4-FFF2-40B4-BE49-F238E27FC236}">
              <a16:creationId xmlns:a16="http://schemas.microsoft.com/office/drawing/2014/main" id="{3F6D2685-78A1-BB93-6AB0-3B8C705B0BF1}"/>
            </a:ext>
          </a:extLst>
        </cdr:cNvPr>
        <cdr:cNvCxnSpPr/>
      </cdr:nvCxnSpPr>
      <cdr:spPr>
        <a:xfrm xmlns:a="http://schemas.openxmlformats.org/drawingml/2006/main">
          <a:off x="2472278" y="2967038"/>
          <a:ext cx="664177" cy="1264438"/>
        </a:xfrm>
        <a:prstGeom xmlns:a="http://schemas.openxmlformats.org/drawingml/2006/main" prst="line">
          <a:avLst/>
        </a:prstGeom>
        <a:ln xmlns:a="http://schemas.openxmlformats.org/drawingml/2006/main" w="15875">
          <a:gradFill>
            <a:gsLst>
              <a:gs pos="100000">
                <a:srgbClr val="DC25FA"/>
              </a:gs>
              <a:gs pos="100000">
                <a:schemeClr val="accent1">
                  <a:lumMod val="45000"/>
                  <a:lumOff val="55000"/>
                </a:schemeClr>
              </a:gs>
              <a:gs pos="7000">
                <a:srgbClr val="070E25"/>
              </a:gs>
              <a:gs pos="100000">
                <a:schemeClr val="accent1">
                  <a:lumMod val="30000"/>
                  <a:lumOff val="70000"/>
                </a:schemeClr>
              </a:gs>
            </a:gsLst>
            <a:lin ang="5400000" scaled="1"/>
          </a:gra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2</xdr:row>
      <xdr:rowOff>40202</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0" y="0"/>
          <a:ext cx="14371320" cy="410316"/>
          <a:chOff x="0" y="0"/>
          <a:chExt cx="14371320" cy="405962"/>
        </a:xfrm>
      </xdr:grpSpPr>
      <xdr:grpSp>
        <xdr:nvGrpSpPr>
          <xdr:cNvPr id="3" name="Group 2">
            <a:extLst>
              <a:ext uri="{FF2B5EF4-FFF2-40B4-BE49-F238E27FC236}">
                <a16:creationId xmlns:a16="http://schemas.microsoft.com/office/drawing/2014/main" id="{00000000-0008-0000-0300-000003000000}"/>
              </a:ext>
            </a:extLst>
          </xdr:cNvPr>
          <xdr:cNvGrpSpPr/>
        </xdr:nvGrpSpPr>
        <xdr:grpSpPr>
          <a:xfrm>
            <a:off x="0" y="0"/>
            <a:ext cx="14371320" cy="405962"/>
            <a:chOff x="74342" y="0"/>
            <a:chExt cx="14371320" cy="403860"/>
          </a:xfrm>
        </xdr:grpSpPr>
        <xdr:sp macro="" textlink="">
          <xdr:nvSpPr>
            <xdr:cNvPr id="5" name="Rectangle 4">
              <a:extLst>
                <a:ext uri="{FF2B5EF4-FFF2-40B4-BE49-F238E27FC236}">
                  <a16:creationId xmlns:a16="http://schemas.microsoft.com/office/drawing/2014/main" id="{00000000-0008-0000-0300-000005000000}"/>
                </a:ext>
              </a:extLst>
            </xdr:cNvPr>
            <xdr:cNvSpPr/>
          </xdr:nvSpPr>
          <xdr:spPr>
            <a:xfrm>
              <a:off x="74342" y="0"/>
              <a:ext cx="14371320" cy="403860"/>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pic>
          <xdr:nvPicPr>
            <xdr:cNvPr id="6" name="Graphic 5" descr="Target with solid fill">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76200"/>
              <a:ext cx="251460" cy="251460"/>
            </a:xfrm>
            <a:prstGeom prst="rect">
              <a:avLst/>
            </a:prstGeom>
          </xdr:spPr>
        </xdr:pic>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358140" y="762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kern="1200">
                  <a:solidFill>
                    <a:schemeClr val="bg1"/>
                  </a:solidFill>
                </a:rPr>
                <a:t>Manthan </a:t>
              </a:r>
              <a:r>
                <a:rPr lang="en-IN" sz="1200" b="1" kern="1200">
                  <a:solidFill>
                    <a:schemeClr val="bg1"/>
                  </a:solidFill>
                </a:rPr>
                <a:t>Patel</a:t>
              </a:r>
              <a:endParaRPr lang="en-IN" sz="1050" b="1" kern="1200">
                <a:solidFill>
                  <a:schemeClr val="bg1"/>
                </a:solidFill>
              </a:endParaRPr>
            </a:p>
          </xdr:txBody>
        </xdr:sp>
        <xdr:sp macro="" textlink="">
          <xdr:nvSpPr>
            <xdr:cNvPr id="8" name="TextBox 7">
              <a:hlinkClick xmlns:r="http://schemas.openxmlformats.org/officeDocument/2006/relationships" r:id="rId3" tooltip="https://www.linkedin.com/in/manthan-patel-2311a4329/"/>
              <a:extLst>
                <a:ext uri="{FF2B5EF4-FFF2-40B4-BE49-F238E27FC236}">
                  <a16:creationId xmlns:a16="http://schemas.microsoft.com/office/drawing/2014/main" id="{00000000-0008-0000-0300-000008000000}"/>
                </a:ext>
              </a:extLst>
            </xdr:cNvPr>
            <xdr:cNvSpPr txBox="1"/>
          </xdr:nvSpPr>
          <xdr:spPr>
            <a:xfrm>
              <a:off x="3863340" y="0"/>
              <a:ext cx="708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kern="1200">
                  <a:solidFill>
                    <a:schemeClr val="bg1"/>
                  </a:solidFill>
                </a:rPr>
                <a:t>Linkdin</a:t>
              </a:r>
              <a:r>
                <a:rPr lang="en-IN" sz="1100" b="1" kern="1200">
                  <a:solidFill>
                    <a:schemeClr val="bg1"/>
                  </a:solidFill>
                </a:rPr>
                <a:t> </a:t>
              </a:r>
              <a:r>
                <a:rPr lang="en-IN" sz="1100" b="1" kern="1200" baseline="0">
                  <a:solidFill>
                    <a:schemeClr val="bg1"/>
                  </a:solidFill>
                </a:rPr>
                <a:t> </a:t>
              </a:r>
              <a:endParaRPr lang="en-IN" sz="1100" b="1" kern="1200">
                <a:solidFill>
                  <a:schemeClr val="bg1"/>
                </a:solidFill>
              </a:endParaRPr>
            </a:p>
          </xdr:txBody>
        </xdr:sp>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11536148"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Sales</a:t>
              </a:r>
              <a:r>
                <a:rPr lang="en-IN" sz="1050" b="0" kern="1200" baseline="0">
                  <a:solidFill>
                    <a:schemeClr val="bg1"/>
                  </a:solidFill>
                </a:rPr>
                <a:t> Process</a:t>
              </a:r>
              <a:endParaRPr lang="en-IN" sz="1050" b="0" kern="1200">
                <a:solidFill>
                  <a:schemeClr val="bg1"/>
                </a:solidFill>
              </a:endParaRPr>
            </a:p>
          </xdr:txBody>
        </xdr:sp>
        <xdr:sp macro="" textlink="">
          <xdr:nvSpPr>
            <xdr:cNvPr id="10" name="TextBox 9">
              <a:hlinkClick xmlns:r="http://schemas.openxmlformats.org/officeDocument/2006/relationships" r:id="rId4" tooltip="Income Source"/>
              <a:extLst>
                <a:ext uri="{FF2B5EF4-FFF2-40B4-BE49-F238E27FC236}">
                  <a16:creationId xmlns:a16="http://schemas.microsoft.com/office/drawing/2014/main" id="{00000000-0008-0000-0300-00000A000000}"/>
                </a:ext>
              </a:extLst>
            </xdr:cNvPr>
            <xdr:cNvSpPr txBox="1"/>
          </xdr:nvSpPr>
          <xdr:spPr>
            <a:xfrm>
              <a:off x="9211157"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Income</a:t>
              </a:r>
              <a:r>
                <a:rPr lang="en-IN" sz="1050" b="1" kern="1200" baseline="0">
                  <a:solidFill>
                    <a:schemeClr val="bg1"/>
                  </a:solidFill>
                </a:rPr>
                <a:t> </a:t>
              </a:r>
              <a:r>
                <a:rPr lang="en-IN" sz="1050" b="0" kern="1200" baseline="0">
                  <a:solidFill>
                    <a:schemeClr val="bg1"/>
                  </a:solidFill>
                </a:rPr>
                <a:t>Source</a:t>
              </a:r>
              <a:endParaRPr lang="en-IN" sz="1050" b="0" kern="1200">
                <a:solidFill>
                  <a:schemeClr val="bg1"/>
                </a:solidFill>
              </a:endParaRPr>
            </a:p>
          </xdr:txBody>
        </xdr:sp>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1038859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Geographically</a:t>
              </a:r>
            </a:p>
          </xdr:txBody>
        </xdr:sp>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12761707"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Projects</a:t>
              </a:r>
              <a:r>
                <a:rPr lang="en-IN" sz="1050" b="0" kern="1200" baseline="0">
                  <a:solidFill>
                    <a:schemeClr val="bg1"/>
                  </a:solidFill>
                </a:rPr>
                <a:t> Status</a:t>
              </a:r>
            </a:p>
          </xdr:txBody>
        </xdr:sp>
        <xdr:pic>
          <xdr:nvPicPr>
            <xdr:cNvPr id="13" name="Graphic 12" descr="Research with solid fill">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13558" y="93990"/>
              <a:ext cx="218785" cy="218669"/>
            </a:xfrm>
            <a:prstGeom prst="rect">
              <a:avLst/>
            </a:prstGeom>
          </xdr:spPr>
        </xdr:pic>
      </xdr:grpSp>
      <xdr:sp macro="" textlink="">
        <xdr:nvSpPr>
          <xdr:cNvPr id="4" name="Rectangle: Rounded Corners 3">
            <a:extLst>
              <a:ext uri="{FF2B5EF4-FFF2-40B4-BE49-F238E27FC236}">
                <a16:creationId xmlns:a16="http://schemas.microsoft.com/office/drawing/2014/main" id="{00000000-0008-0000-0300-000004000000}"/>
              </a:ext>
            </a:extLst>
          </xdr:cNvPr>
          <xdr:cNvSpPr/>
        </xdr:nvSpPr>
        <xdr:spPr>
          <a:xfrm>
            <a:off x="10501372" y="260476"/>
            <a:ext cx="274320" cy="45720"/>
          </a:xfrm>
          <a:prstGeom prst="roundRect">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xdr:from>
      <xdr:col>0</xdr:col>
      <xdr:colOff>197224</xdr:colOff>
      <xdr:row>24</xdr:row>
      <xdr:rowOff>109818</xdr:rowOff>
    </xdr:from>
    <xdr:to>
      <xdr:col>5</xdr:col>
      <xdr:colOff>204844</xdr:colOff>
      <xdr:row>40</xdr:row>
      <xdr:rowOff>171002</xdr:rowOff>
    </xdr:to>
    <xdr:graphicFrame macro="">
      <xdr:nvGraphicFramePr>
        <xdr:cNvPr id="14" name="Chart 13">
          <a:extLst>
            <a:ext uri="{FF2B5EF4-FFF2-40B4-BE49-F238E27FC236}">
              <a16:creationId xmlns:a16="http://schemas.microsoft.com/office/drawing/2014/main" id="{F58B41FC-88E0-4A4C-9F70-D1A5100FD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528917</xdr:colOff>
      <xdr:row>29</xdr:row>
      <xdr:rowOff>95474</xdr:rowOff>
    </xdr:from>
    <xdr:to>
      <xdr:col>4</xdr:col>
      <xdr:colOff>0</xdr:colOff>
      <xdr:row>32</xdr:row>
      <xdr:rowOff>160469</xdr:rowOff>
    </xdr:to>
    <xdr:sp macro="" textlink="Pivottables!$N$54">
      <xdr:nvSpPr>
        <xdr:cNvPr id="15" name="TextBox 14">
          <a:extLst>
            <a:ext uri="{FF2B5EF4-FFF2-40B4-BE49-F238E27FC236}">
              <a16:creationId xmlns:a16="http://schemas.microsoft.com/office/drawing/2014/main" id="{A0456234-0D95-46AD-83A7-C7712296698F}"/>
            </a:ext>
          </a:extLst>
        </xdr:cNvPr>
        <xdr:cNvSpPr txBox="1"/>
      </xdr:nvSpPr>
      <xdr:spPr>
        <a:xfrm>
          <a:off x="1138517" y="5398994"/>
          <a:ext cx="1299883" cy="613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93DA25A-6140-4881-912C-6B4ACF77F114}" type="TxLink">
            <a:rPr lang="en-US" sz="4800" b="0" i="0" u="none" strike="noStrike" kern="1200">
              <a:solidFill>
                <a:schemeClr val="bg1"/>
              </a:solidFill>
              <a:latin typeface="Calibri"/>
              <a:ea typeface="Calibri"/>
              <a:cs typeface="Calibri"/>
            </a:rPr>
            <a:pPr algn="l"/>
            <a:t>73%</a:t>
          </a:fld>
          <a:endParaRPr lang="en-IN" sz="4800" b="0" kern="1200">
            <a:solidFill>
              <a:schemeClr val="bg1"/>
            </a:solidFill>
            <a:latin typeface="Avenir"/>
          </a:endParaRPr>
        </a:p>
      </xdr:txBody>
    </xdr:sp>
    <xdr:clientData/>
  </xdr:twoCellAnchor>
  <xdr:twoCellAnchor>
    <xdr:from>
      <xdr:col>1</xdr:col>
      <xdr:colOff>206188</xdr:colOff>
      <xdr:row>32</xdr:row>
      <xdr:rowOff>122369</xdr:rowOff>
    </xdr:from>
    <xdr:to>
      <xdr:col>4</xdr:col>
      <xdr:colOff>268941</xdr:colOff>
      <xdr:row>36</xdr:row>
      <xdr:rowOff>4483</xdr:rowOff>
    </xdr:to>
    <xdr:sp macro="" textlink="">
      <xdr:nvSpPr>
        <xdr:cNvPr id="16" name="TextBox 15">
          <a:extLst>
            <a:ext uri="{FF2B5EF4-FFF2-40B4-BE49-F238E27FC236}">
              <a16:creationId xmlns:a16="http://schemas.microsoft.com/office/drawing/2014/main" id="{5B915A4D-7ECA-4D1C-BA6D-F0277D4330AC}"/>
            </a:ext>
          </a:extLst>
        </xdr:cNvPr>
        <xdr:cNvSpPr txBox="1"/>
      </xdr:nvSpPr>
      <xdr:spPr>
        <a:xfrm>
          <a:off x="815788" y="5974529"/>
          <a:ext cx="1891553" cy="613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kern="1200">
              <a:solidFill>
                <a:schemeClr val="bg1"/>
              </a:solidFill>
              <a:latin typeface="Calibri"/>
              <a:ea typeface="Calibri"/>
              <a:cs typeface="Calibri"/>
            </a:rPr>
            <a:t> Sales</a:t>
          </a:r>
          <a:r>
            <a:rPr lang="en-US" sz="1200" b="0" i="0" u="none" strike="noStrike" kern="1200" baseline="0">
              <a:solidFill>
                <a:schemeClr val="bg1"/>
              </a:solidFill>
              <a:latin typeface="Calibri"/>
              <a:ea typeface="Calibri"/>
              <a:cs typeface="Calibri"/>
            </a:rPr>
            <a:t> Percentage </a:t>
          </a:r>
        </a:p>
        <a:p>
          <a:pPr algn="ctr"/>
          <a:r>
            <a:rPr lang="en-US" sz="1400" b="0" i="0" u="none" strike="noStrike" kern="1200" baseline="0">
              <a:solidFill>
                <a:schemeClr val="bg1"/>
              </a:solidFill>
              <a:latin typeface="Calibri"/>
              <a:ea typeface="Calibri"/>
              <a:cs typeface="Calibri"/>
            </a:rPr>
            <a:t>Achieved</a:t>
          </a:r>
          <a:r>
            <a:rPr lang="en-US" sz="1200" b="0" i="0" u="none" strike="noStrike" kern="1200">
              <a:solidFill>
                <a:schemeClr val="bg1"/>
              </a:solidFill>
              <a:latin typeface="Calibri"/>
              <a:ea typeface="Calibri"/>
              <a:cs typeface="Calibri"/>
            </a:rPr>
            <a:t> </a:t>
          </a:r>
        </a:p>
      </xdr:txBody>
    </xdr:sp>
    <xdr:clientData/>
  </xdr:twoCellAnchor>
  <xdr:twoCellAnchor>
    <xdr:from>
      <xdr:col>13</xdr:col>
      <xdr:colOff>384393</xdr:colOff>
      <xdr:row>15</xdr:row>
      <xdr:rowOff>161754</xdr:rowOff>
    </xdr:from>
    <xdr:to>
      <xdr:col>14</xdr:col>
      <xdr:colOff>34566</xdr:colOff>
      <xdr:row>17</xdr:row>
      <xdr:rowOff>30827</xdr:rowOff>
    </xdr:to>
    <xdr:grpSp>
      <xdr:nvGrpSpPr>
        <xdr:cNvPr id="360" name="Group 359">
          <a:extLst>
            <a:ext uri="{FF2B5EF4-FFF2-40B4-BE49-F238E27FC236}">
              <a16:creationId xmlns:a16="http://schemas.microsoft.com/office/drawing/2014/main" id="{DA709DDF-1B65-2358-D234-8F5D3EB2D793}"/>
            </a:ext>
          </a:extLst>
        </xdr:cNvPr>
        <xdr:cNvGrpSpPr/>
      </xdr:nvGrpSpPr>
      <xdr:grpSpPr>
        <a:xfrm>
          <a:off x="8309193" y="2937611"/>
          <a:ext cx="259773" cy="239187"/>
          <a:chOff x="8101446" y="3885508"/>
          <a:chExt cx="259773" cy="234833"/>
        </a:xfrm>
      </xdr:grpSpPr>
      <xdr:sp macro="" textlink="Pivottables!H63">
        <xdr:nvSpPr>
          <xdr:cNvPr id="356" name="TextBox 355">
            <a:extLst>
              <a:ext uri="{FF2B5EF4-FFF2-40B4-BE49-F238E27FC236}">
                <a16:creationId xmlns:a16="http://schemas.microsoft.com/office/drawing/2014/main" id="{2F991410-EE9A-B4E1-1658-18B0E56502D0}"/>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57" name="TextBox 356">
            <a:extLst>
              <a:ext uri="{FF2B5EF4-FFF2-40B4-BE49-F238E27FC236}">
                <a16:creationId xmlns:a16="http://schemas.microsoft.com/office/drawing/2014/main" id="{4BA045F9-201D-43F4-B247-A512E82FF56B}"/>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524221</xdr:colOff>
      <xdr:row>15</xdr:row>
      <xdr:rowOff>158106</xdr:rowOff>
    </xdr:from>
    <xdr:to>
      <xdr:col>14</xdr:col>
      <xdr:colOff>174394</xdr:colOff>
      <xdr:row>17</xdr:row>
      <xdr:rowOff>14215</xdr:rowOff>
    </xdr:to>
    <xdr:grpSp>
      <xdr:nvGrpSpPr>
        <xdr:cNvPr id="361" name="Group 360">
          <a:extLst>
            <a:ext uri="{FF2B5EF4-FFF2-40B4-BE49-F238E27FC236}">
              <a16:creationId xmlns:a16="http://schemas.microsoft.com/office/drawing/2014/main" id="{6F609D7D-94CD-23E3-19B6-BA031B18E1C2}"/>
            </a:ext>
          </a:extLst>
        </xdr:cNvPr>
        <xdr:cNvGrpSpPr/>
      </xdr:nvGrpSpPr>
      <xdr:grpSpPr>
        <a:xfrm>
          <a:off x="8449021" y="2933963"/>
          <a:ext cx="259773" cy="226223"/>
          <a:chOff x="8728463" y="3857799"/>
          <a:chExt cx="259773" cy="221869"/>
        </a:xfrm>
      </xdr:grpSpPr>
      <xdr:sp macro="" textlink="Pivottables!I63">
        <xdr:nvSpPr>
          <xdr:cNvPr id="358" name="TextBox 357">
            <a:extLst>
              <a:ext uri="{FF2B5EF4-FFF2-40B4-BE49-F238E27FC236}">
                <a16:creationId xmlns:a16="http://schemas.microsoft.com/office/drawing/2014/main" id="{06812987-3768-4C4A-9CDC-5D0F587B7760}"/>
              </a:ext>
            </a:extLst>
          </xdr:cNvPr>
          <xdr:cNvSpPr txBox="1"/>
        </xdr:nvSpPr>
        <xdr:spPr>
          <a:xfrm>
            <a:off x="8728463" y="385779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14D82-C7EC-4D08-983F-2723F51A8F8F}" type="TxLink">
              <a:rPr lang="en-US" sz="1200" b="0" i="0" u="none" strike="noStrike" kern="1200">
                <a:solidFill>
                  <a:srgbClr val="57097C"/>
                </a:solidFill>
                <a:latin typeface="Calibri"/>
                <a:ea typeface="Calibri"/>
                <a:cs typeface="Calibri"/>
              </a:rPr>
              <a:pPr algn="ctr"/>
              <a:t>•</a:t>
            </a:fld>
            <a:endParaRPr lang="en-IN" sz="1200" kern="1200"/>
          </a:p>
        </xdr:txBody>
      </xdr:sp>
      <xdr:sp macro="" textlink="Pivottables!K63">
        <xdr:nvSpPr>
          <xdr:cNvPr id="359" name="TextBox 358">
            <a:extLst>
              <a:ext uri="{FF2B5EF4-FFF2-40B4-BE49-F238E27FC236}">
                <a16:creationId xmlns:a16="http://schemas.microsoft.com/office/drawing/2014/main" id="{DF5A7BDF-D585-4DBE-9D75-A806B918EE9C}"/>
              </a:ext>
            </a:extLst>
          </xdr:cNvPr>
          <xdr:cNvSpPr txBox="1"/>
        </xdr:nvSpPr>
        <xdr:spPr>
          <a:xfrm>
            <a:off x="8728463" y="385868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A17C6-B5ED-448D-BCD2-28EE318EF683}" type="TxLink">
              <a:rPr lang="en-US" sz="1200" b="0" i="0" u="none" strike="noStrike" kern="1200">
                <a:solidFill>
                  <a:srgbClr val="296EF6"/>
                </a:solidFill>
                <a:latin typeface="Calibri"/>
                <a:ea typeface="Calibri"/>
                <a:cs typeface="Calibri"/>
              </a:rPr>
              <a:pPr algn="ctr"/>
              <a:t> </a:t>
            </a:fld>
            <a:endParaRPr lang="en-IN" sz="1100" kern="1200"/>
          </a:p>
        </xdr:txBody>
      </xdr:sp>
    </xdr:grpSp>
    <xdr:clientData/>
  </xdr:twoCellAnchor>
  <xdr:twoCellAnchor>
    <xdr:from>
      <xdr:col>13</xdr:col>
      <xdr:colOff>449093</xdr:colOff>
      <xdr:row>16</xdr:row>
      <xdr:rowOff>125085</xdr:rowOff>
    </xdr:from>
    <xdr:to>
      <xdr:col>14</xdr:col>
      <xdr:colOff>99266</xdr:colOff>
      <xdr:row>17</xdr:row>
      <xdr:rowOff>177038</xdr:rowOff>
    </xdr:to>
    <xdr:grpSp>
      <xdr:nvGrpSpPr>
        <xdr:cNvPr id="362" name="Group 361">
          <a:extLst>
            <a:ext uri="{FF2B5EF4-FFF2-40B4-BE49-F238E27FC236}">
              <a16:creationId xmlns:a16="http://schemas.microsoft.com/office/drawing/2014/main" id="{2D5CBFC6-2DD3-414C-AC70-866B273557FE}"/>
            </a:ext>
          </a:extLst>
        </xdr:cNvPr>
        <xdr:cNvGrpSpPr/>
      </xdr:nvGrpSpPr>
      <xdr:grpSpPr>
        <a:xfrm>
          <a:off x="8373893" y="3085999"/>
          <a:ext cx="259773" cy="237010"/>
          <a:chOff x="8101446" y="3885508"/>
          <a:chExt cx="259773" cy="234833"/>
        </a:xfrm>
      </xdr:grpSpPr>
      <xdr:sp macro="" textlink="Pivottables!H63">
        <xdr:nvSpPr>
          <xdr:cNvPr id="363" name="TextBox 362">
            <a:extLst>
              <a:ext uri="{FF2B5EF4-FFF2-40B4-BE49-F238E27FC236}">
                <a16:creationId xmlns:a16="http://schemas.microsoft.com/office/drawing/2014/main" id="{F9798A9A-526B-D86E-62E4-690533FB26B9}"/>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64" name="TextBox 363">
            <a:extLst>
              <a:ext uri="{FF2B5EF4-FFF2-40B4-BE49-F238E27FC236}">
                <a16:creationId xmlns:a16="http://schemas.microsoft.com/office/drawing/2014/main" id="{5253E36A-7FF8-668D-740B-1890CA6A191C}"/>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377304</xdr:colOff>
      <xdr:row>16</xdr:row>
      <xdr:rowOff>127138</xdr:rowOff>
    </xdr:from>
    <xdr:to>
      <xdr:col>14</xdr:col>
      <xdr:colOff>27477</xdr:colOff>
      <xdr:row>17</xdr:row>
      <xdr:rowOff>177792</xdr:rowOff>
    </xdr:to>
    <xdr:grpSp>
      <xdr:nvGrpSpPr>
        <xdr:cNvPr id="365" name="Group 364">
          <a:extLst>
            <a:ext uri="{FF2B5EF4-FFF2-40B4-BE49-F238E27FC236}">
              <a16:creationId xmlns:a16="http://schemas.microsoft.com/office/drawing/2014/main" id="{99F1C234-B04F-4C7B-89B0-B9BBE100AB26}"/>
            </a:ext>
          </a:extLst>
        </xdr:cNvPr>
        <xdr:cNvGrpSpPr/>
      </xdr:nvGrpSpPr>
      <xdr:grpSpPr>
        <a:xfrm>
          <a:off x="8302104" y="3088052"/>
          <a:ext cx="259773" cy="235711"/>
          <a:chOff x="8101446" y="3885508"/>
          <a:chExt cx="259773" cy="234833"/>
        </a:xfrm>
      </xdr:grpSpPr>
      <xdr:sp macro="" textlink="Pivottables!H63">
        <xdr:nvSpPr>
          <xdr:cNvPr id="366" name="TextBox 365">
            <a:extLst>
              <a:ext uri="{FF2B5EF4-FFF2-40B4-BE49-F238E27FC236}">
                <a16:creationId xmlns:a16="http://schemas.microsoft.com/office/drawing/2014/main" id="{319F51F9-C1CD-9564-BD52-5C2391B6E8BD}"/>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67" name="TextBox 366">
            <a:extLst>
              <a:ext uri="{FF2B5EF4-FFF2-40B4-BE49-F238E27FC236}">
                <a16:creationId xmlns:a16="http://schemas.microsoft.com/office/drawing/2014/main" id="{D574EA93-6E1F-9216-2D24-6A35DDCF45D2}"/>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254466</xdr:colOff>
      <xdr:row>18</xdr:row>
      <xdr:rowOff>58420</xdr:rowOff>
    </xdr:from>
    <xdr:to>
      <xdr:col>13</xdr:col>
      <xdr:colOff>514239</xdr:colOff>
      <xdr:row>19</xdr:row>
      <xdr:rowOff>110373</xdr:rowOff>
    </xdr:to>
    <xdr:grpSp>
      <xdr:nvGrpSpPr>
        <xdr:cNvPr id="368" name="Group 367">
          <a:extLst>
            <a:ext uri="{FF2B5EF4-FFF2-40B4-BE49-F238E27FC236}">
              <a16:creationId xmlns:a16="http://schemas.microsoft.com/office/drawing/2014/main" id="{63E2F7DB-6380-4EBE-9A67-CAA5C6EF5A82}"/>
            </a:ext>
          </a:extLst>
        </xdr:cNvPr>
        <xdr:cNvGrpSpPr/>
      </xdr:nvGrpSpPr>
      <xdr:grpSpPr>
        <a:xfrm>
          <a:off x="8179266" y="3389449"/>
          <a:ext cx="259773" cy="237010"/>
          <a:chOff x="8101446" y="3885508"/>
          <a:chExt cx="259773" cy="234833"/>
        </a:xfrm>
      </xdr:grpSpPr>
      <xdr:sp macro="" textlink="Pivottables!H63">
        <xdr:nvSpPr>
          <xdr:cNvPr id="369" name="TextBox 368">
            <a:extLst>
              <a:ext uri="{FF2B5EF4-FFF2-40B4-BE49-F238E27FC236}">
                <a16:creationId xmlns:a16="http://schemas.microsoft.com/office/drawing/2014/main" id="{FDFF1919-D7C8-B1DF-F892-A01E4C444B65}"/>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70" name="TextBox 369">
            <a:extLst>
              <a:ext uri="{FF2B5EF4-FFF2-40B4-BE49-F238E27FC236}">
                <a16:creationId xmlns:a16="http://schemas.microsoft.com/office/drawing/2014/main" id="{250E1358-6A6B-81D7-15BD-9DD80AADB49E}"/>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176646</xdr:colOff>
      <xdr:row>18</xdr:row>
      <xdr:rowOff>134944</xdr:rowOff>
    </xdr:from>
    <xdr:to>
      <xdr:col>13</xdr:col>
      <xdr:colOff>436419</xdr:colOff>
      <xdr:row>20</xdr:row>
      <xdr:rowOff>4018</xdr:rowOff>
    </xdr:to>
    <xdr:grpSp>
      <xdr:nvGrpSpPr>
        <xdr:cNvPr id="371" name="Group 370">
          <a:extLst>
            <a:ext uri="{FF2B5EF4-FFF2-40B4-BE49-F238E27FC236}">
              <a16:creationId xmlns:a16="http://schemas.microsoft.com/office/drawing/2014/main" id="{FDDFCE25-18FD-4983-BA8F-DE127E2CC9B5}"/>
            </a:ext>
          </a:extLst>
        </xdr:cNvPr>
        <xdr:cNvGrpSpPr/>
      </xdr:nvGrpSpPr>
      <xdr:grpSpPr>
        <a:xfrm>
          <a:off x="8101446" y="3465973"/>
          <a:ext cx="259773" cy="239188"/>
          <a:chOff x="8101446" y="3885508"/>
          <a:chExt cx="259773" cy="234833"/>
        </a:xfrm>
      </xdr:grpSpPr>
      <xdr:sp macro="" textlink="Pivottables!H63">
        <xdr:nvSpPr>
          <xdr:cNvPr id="372" name="TextBox 371">
            <a:extLst>
              <a:ext uri="{FF2B5EF4-FFF2-40B4-BE49-F238E27FC236}">
                <a16:creationId xmlns:a16="http://schemas.microsoft.com/office/drawing/2014/main" id="{6DB201D3-EF56-7D34-A5C0-C1CDE54E38A5}"/>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73" name="TextBox 372">
            <a:extLst>
              <a:ext uri="{FF2B5EF4-FFF2-40B4-BE49-F238E27FC236}">
                <a16:creationId xmlns:a16="http://schemas.microsoft.com/office/drawing/2014/main" id="{3D726F91-7126-F20A-4DF7-ECFEF159F9F9}"/>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111798</xdr:colOff>
      <xdr:row>16</xdr:row>
      <xdr:rowOff>123918</xdr:rowOff>
    </xdr:from>
    <xdr:to>
      <xdr:col>13</xdr:col>
      <xdr:colOff>371571</xdr:colOff>
      <xdr:row>17</xdr:row>
      <xdr:rowOff>175871</xdr:rowOff>
    </xdr:to>
    <xdr:grpSp>
      <xdr:nvGrpSpPr>
        <xdr:cNvPr id="374" name="Group 373">
          <a:extLst>
            <a:ext uri="{FF2B5EF4-FFF2-40B4-BE49-F238E27FC236}">
              <a16:creationId xmlns:a16="http://schemas.microsoft.com/office/drawing/2014/main" id="{A4E0A94E-05DA-4B1C-BE2B-428A79862C34}"/>
            </a:ext>
          </a:extLst>
        </xdr:cNvPr>
        <xdr:cNvGrpSpPr/>
      </xdr:nvGrpSpPr>
      <xdr:grpSpPr>
        <a:xfrm>
          <a:off x="8036598" y="3084832"/>
          <a:ext cx="259773" cy="237010"/>
          <a:chOff x="8101446" y="3885508"/>
          <a:chExt cx="259773" cy="234833"/>
        </a:xfrm>
      </xdr:grpSpPr>
      <xdr:sp macro="" textlink="Pivottables!H63">
        <xdr:nvSpPr>
          <xdr:cNvPr id="375" name="TextBox 374">
            <a:extLst>
              <a:ext uri="{FF2B5EF4-FFF2-40B4-BE49-F238E27FC236}">
                <a16:creationId xmlns:a16="http://schemas.microsoft.com/office/drawing/2014/main" id="{90D66D00-99DB-A793-7F10-2496E58F9739}"/>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76" name="TextBox 375">
            <a:extLst>
              <a:ext uri="{FF2B5EF4-FFF2-40B4-BE49-F238E27FC236}">
                <a16:creationId xmlns:a16="http://schemas.microsoft.com/office/drawing/2014/main" id="{42FE3129-683E-EB5C-7E4C-6DB55EA70315}"/>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315909</xdr:colOff>
      <xdr:row>17</xdr:row>
      <xdr:rowOff>17193</xdr:rowOff>
    </xdr:from>
    <xdr:to>
      <xdr:col>13</xdr:col>
      <xdr:colOff>575682</xdr:colOff>
      <xdr:row>18</xdr:row>
      <xdr:rowOff>68453</xdr:rowOff>
    </xdr:to>
    <xdr:grpSp>
      <xdr:nvGrpSpPr>
        <xdr:cNvPr id="377" name="Group 376">
          <a:extLst>
            <a:ext uri="{FF2B5EF4-FFF2-40B4-BE49-F238E27FC236}">
              <a16:creationId xmlns:a16="http://schemas.microsoft.com/office/drawing/2014/main" id="{7171F9FE-4A05-4AF7-AEAD-8D6088011FAF}"/>
            </a:ext>
          </a:extLst>
        </xdr:cNvPr>
        <xdr:cNvGrpSpPr/>
      </xdr:nvGrpSpPr>
      <xdr:grpSpPr>
        <a:xfrm>
          <a:off x="8240709" y="3163164"/>
          <a:ext cx="259773" cy="236318"/>
          <a:chOff x="8101446" y="3885508"/>
          <a:chExt cx="259773" cy="234833"/>
        </a:xfrm>
      </xdr:grpSpPr>
      <xdr:sp macro="" textlink="Pivottables!H63">
        <xdr:nvSpPr>
          <xdr:cNvPr id="378" name="TextBox 377">
            <a:extLst>
              <a:ext uri="{FF2B5EF4-FFF2-40B4-BE49-F238E27FC236}">
                <a16:creationId xmlns:a16="http://schemas.microsoft.com/office/drawing/2014/main" id="{AC747AB3-5355-76D5-A821-D08868D4CCC6}"/>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79" name="TextBox 378">
            <a:extLst>
              <a:ext uri="{FF2B5EF4-FFF2-40B4-BE49-F238E27FC236}">
                <a16:creationId xmlns:a16="http://schemas.microsoft.com/office/drawing/2014/main" id="{BD6072E0-C5B3-3F92-1988-41D362C1B991}"/>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450566</xdr:colOff>
      <xdr:row>16</xdr:row>
      <xdr:rowOff>49769</xdr:rowOff>
    </xdr:from>
    <xdr:to>
      <xdr:col>14</xdr:col>
      <xdr:colOff>100739</xdr:colOff>
      <xdr:row>17</xdr:row>
      <xdr:rowOff>101722</xdr:rowOff>
    </xdr:to>
    <xdr:grpSp>
      <xdr:nvGrpSpPr>
        <xdr:cNvPr id="380" name="Group 379">
          <a:extLst>
            <a:ext uri="{FF2B5EF4-FFF2-40B4-BE49-F238E27FC236}">
              <a16:creationId xmlns:a16="http://schemas.microsoft.com/office/drawing/2014/main" id="{3B368BE5-FB75-4109-9AB4-A16A0260E3D7}"/>
            </a:ext>
          </a:extLst>
        </xdr:cNvPr>
        <xdr:cNvGrpSpPr/>
      </xdr:nvGrpSpPr>
      <xdr:grpSpPr>
        <a:xfrm>
          <a:off x="8375366" y="3010683"/>
          <a:ext cx="259773" cy="237010"/>
          <a:chOff x="8101446" y="3885508"/>
          <a:chExt cx="259773" cy="234833"/>
        </a:xfrm>
      </xdr:grpSpPr>
      <xdr:sp macro="" textlink="Pivottables!H63">
        <xdr:nvSpPr>
          <xdr:cNvPr id="381" name="TextBox 380">
            <a:extLst>
              <a:ext uri="{FF2B5EF4-FFF2-40B4-BE49-F238E27FC236}">
                <a16:creationId xmlns:a16="http://schemas.microsoft.com/office/drawing/2014/main" id="{4D4DB90A-5674-A577-4D6D-33CF9E311DD6}"/>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82" name="TextBox 381">
            <a:extLst>
              <a:ext uri="{FF2B5EF4-FFF2-40B4-BE49-F238E27FC236}">
                <a16:creationId xmlns:a16="http://schemas.microsoft.com/office/drawing/2014/main" id="{47126797-2DD7-E7D4-7F18-1281B2F67729}"/>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14</xdr:col>
      <xdr:colOff>53428</xdr:colOff>
      <xdr:row>18</xdr:row>
      <xdr:rowOff>134294</xdr:rowOff>
    </xdr:from>
    <xdr:to>
      <xdr:col>14</xdr:col>
      <xdr:colOff>313201</xdr:colOff>
      <xdr:row>20</xdr:row>
      <xdr:rowOff>2071</xdr:rowOff>
    </xdr:to>
    <xdr:grpSp>
      <xdr:nvGrpSpPr>
        <xdr:cNvPr id="383" name="Group 382">
          <a:extLst>
            <a:ext uri="{FF2B5EF4-FFF2-40B4-BE49-F238E27FC236}">
              <a16:creationId xmlns:a16="http://schemas.microsoft.com/office/drawing/2014/main" id="{397C4108-71E5-4AF7-91BC-FC4F8334F744}"/>
            </a:ext>
          </a:extLst>
        </xdr:cNvPr>
        <xdr:cNvGrpSpPr/>
      </xdr:nvGrpSpPr>
      <xdr:grpSpPr>
        <a:xfrm>
          <a:off x="8587828" y="3465323"/>
          <a:ext cx="259773" cy="237891"/>
          <a:chOff x="8101446" y="3885508"/>
          <a:chExt cx="259773" cy="234833"/>
        </a:xfrm>
      </xdr:grpSpPr>
      <xdr:sp macro="" textlink="Pivottables!H63">
        <xdr:nvSpPr>
          <xdr:cNvPr id="384" name="TextBox 383">
            <a:extLst>
              <a:ext uri="{FF2B5EF4-FFF2-40B4-BE49-F238E27FC236}">
                <a16:creationId xmlns:a16="http://schemas.microsoft.com/office/drawing/2014/main" id="{BE56A719-2EC7-5765-A3FD-68A387251DCC}"/>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85" name="TextBox 384">
            <a:extLst>
              <a:ext uri="{FF2B5EF4-FFF2-40B4-BE49-F238E27FC236}">
                <a16:creationId xmlns:a16="http://schemas.microsoft.com/office/drawing/2014/main" id="{48CCC90C-428C-59BC-CBCD-B1F61647C5C7}"/>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183867</xdr:colOff>
      <xdr:row>17</xdr:row>
      <xdr:rowOff>90696</xdr:rowOff>
    </xdr:from>
    <xdr:to>
      <xdr:col>13</xdr:col>
      <xdr:colOff>443640</xdr:colOff>
      <xdr:row>18</xdr:row>
      <xdr:rowOff>144638</xdr:rowOff>
    </xdr:to>
    <xdr:grpSp>
      <xdr:nvGrpSpPr>
        <xdr:cNvPr id="386" name="Group 385">
          <a:extLst>
            <a:ext uri="{FF2B5EF4-FFF2-40B4-BE49-F238E27FC236}">
              <a16:creationId xmlns:a16="http://schemas.microsoft.com/office/drawing/2014/main" id="{EBC7E36D-B0BE-472A-8CE4-E04BAFAE0481}"/>
            </a:ext>
          </a:extLst>
        </xdr:cNvPr>
        <xdr:cNvGrpSpPr/>
      </xdr:nvGrpSpPr>
      <xdr:grpSpPr>
        <a:xfrm>
          <a:off x="8108667" y="3236667"/>
          <a:ext cx="259773" cy="239000"/>
          <a:chOff x="8101446" y="3885508"/>
          <a:chExt cx="259773" cy="234833"/>
        </a:xfrm>
      </xdr:grpSpPr>
      <xdr:sp macro="" textlink="Pivottables!H63">
        <xdr:nvSpPr>
          <xdr:cNvPr id="387" name="TextBox 386">
            <a:extLst>
              <a:ext uri="{FF2B5EF4-FFF2-40B4-BE49-F238E27FC236}">
                <a16:creationId xmlns:a16="http://schemas.microsoft.com/office/drawing/2014/main" id="{BA753BD2-586E-309C-CA3B-522B18EA5B8B}"/>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88" name="TextBox 387">
            <a:extLst>
              <a:ext uri="{FF2B5EF4-FFF2-40B4-BE49-F238E27FC236}">
                <a16:creationId xmlns:a16="http://schemas.microsoft.com/office/drawing/2014/main" id="{AD542590-DEF5-47A4-2254-DD6B2A1338F8}"/>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452263</xdr:colOff>
      <xdr:row>18</xdr:row>
      <xdr:rowOff>60364</xdr:rowOff>
    </xdr:from>
    <xdr:to>
      <xdr:col>14</xdr:col>
      <xdr:colOff>102436</xdr:colOff>
      <xdr:row>19</xdr:row>
      <xdr:rowOff>112318</xdr:rowOff>
    </xdr:to>
    <xdr:grpSp>
      <xdr:nvGrpSpPr>
        <xdr:cNvPr id="389" name="Group 388">
          <a:extLst>
            <a:ext uri="{FF2B5EF4-FFF2-40B4-BE49-F238E27FC236}">
              <a16:creationId xmlns:a16="http://schemas.microsoft.com/office/drawing/2014/main" id="{CB09D5DE-513C-4B1B-9849-4ED26A1C0E8B}"/>
            </a:ext>
          </a:extLst>
        </xdr:cNvPr>
        <xdr:cNvGrpSpPr/>
      </xdr:nvGrpSpPr>
      <xdr:grpSpPr>
        <a:xfrm>
          <a:off x="8377063" y="3391393"/>
          <a:ext cx="259773" cy="237011"/>
          <a:chOff x="8101446" y="3885508"/>
          <a:chExt cx="259773" cy="234833"/>
        </a:xfrm>
      </xdr:grpSpPr>
      <xdr:sp macro="" textlink="Pivottables!H63">
        <xdr:nvSpPr>
          <xdr:cNvPr id="390" name="TextBox 389">
            <a:extLst>
              <a:ext uri="{FF2B5EF4-FFF2-40B4-BE49-F238E27FC236}">
                <a16:creationId xmlns:a16="http://schemas.microsoft.com/office/drawing/2014/main" id="{B37416FA-2CBA-866B-3583-5235107AA5AD}"/>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391" name="TextBox 390">
            <a:extLst>
              <a:ext uri="{FF2B5EF4-FFF2-40B4-BE49-F238E27FC236}">
                <a16:creationId xmlns:a16="http://schemas.microsoft.com/office/drawing/2014/main" id="{5875AE98-F553-499E-965E-DA1682ABB064}"/>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252785</xdr:colOff>
      <xdr:row>17</xdr:row>
      <xdr:rowOff>16788</xdr:rowOff>
    </xdr:from>
    <xdr:to>
      <xdr:col>13</xdr:col>
      <xdr:colOff>512558</xdr:colOff>
      <xdr:row>18</xdr:row>
      <xdr:rowOff>55084</xdr:rowOff>
    </xdr:to>
    <xdr:grpSp>
      <xdr:nvGrpSpPr>
        <xdr:cNvPr id="392" name="Group 391">
          <a:extLst>
            <a:ext uri="{FF2B5EF4-FFF2-40B4-BE49-F238E27FC236}">
              <a16:creationId xmlns:a16="http://schemas.microsoft.com/office/drawing/2014/main" id="{DFA91F84-A19C-4F2D-B7C2-E61E3F3DEDF1}"/>
            </a:ext>
          </a:extLst>
        </xdr:cNvPr>
        <xdr:cNvGrpSpPr/>
      </xdr:nvGrpSpPr>
      <xdr:grpSpPr>
        <a:xfrm>
          <a:off x="8177585" y="3162759"/>
          <a:ext cx="259773" cy="223354"/>
          <a:chOff x="8728463" y="3857799"/>
          <a:chExt cx="259773" cy="221869"/>
        </a:xfrm>
      </xdr:grpSpPr>
      <xdr:sp macro="" textlink="Pivottables!I63">
        <xdr:nvSpPr>
          <xdr:cNvPr id="393" name="TextBox 392">
            <a:extLst>
              <a:ext uri="{FF2B5EF4-FFF2-40B4-BE49-F238E27FC236}">
                <a16:creationId xmlns:a16="http://schemas.microsoft.com/office/drawing/2014/main" id="{38B3B34D-624D-11FD-F8DE-0623C721BF4A}"/>
              </a:ext>
            </a:extLst>
          </xdr:cNvPr>
          <xdr:cNvSpPr txBox="1"/>
        </xdr:nvSpPr>
        <xdr:spPr>
          <a:xfrm>
            <a:off x="8728463" y="385779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14D82-C7EC-4D08-983F-2723F51A8F8F}" type="TxLink">
              <a:rPr lang="en-US" sz="1200" b="0" i="0" u="none" strike="noStrike" kern="1200">
                <a:solidFill>
                  <a:srgbClr val="57097C"/>
                </a:solidFill>
                <a:latin typeface="Calibri"/>
                <a:ea typeface="Calibri"/>
                <a:cs typeface="Calibri"/>
              </a:rPr>
              <a:pPr algn="ctr"/>
              <a:t>•</a:t>
            </a:fld>
            <a:endParaRPr lang="en-IN" sz="1200" kern="1200"/>
          </a:p>
        </xdr:txBody>
      </xdr:sp>
      <xdr:sp macro="" textlink="Pivottables!K63">
        <xdr:nvSpPr>
          <xdr:cNvPr id="394" name="TextBox 393">
            <a:extLst>
              <a:ext uri="{FF2B5EF4-FFF2-40B4-BE49-F238E27FC236}">
                <a16:creationId xmlns:a16="http://schemas.microsoft.com/office/drawing/2014/main" id="{AE887B6C-DAF6-BB81-D4A4-918F22678AF5}"/>
              </a:ext>
            </a:extLst>
          </xdr:cNvPr>
          <xdr:cNvSpPr txBox="1"/>
        </xdr:nvSpPr>
        <xdr:spPr>
          <a:xfrm>
            <a:off x="8728463" y="385868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A17C6-B5ED-448D-BCD2-28EE318EF683}" type="TxLink">
              <a:rPr lang="en-US" sz="1200" b="0" i="0" u="none" strike="noStrike" kern="1200">
                <a:solidFill>
                  <a:srgbClr val="296EF6"/>
                </a:solidFill>
                <a:latin typeface="Calibri"/>
                <a:ea typeface="Calibri"/>
                <a:cs typeface="Calibri"/>
              </a:rPr>
              <a:pPr algn="ctr"/>
              <a:t> </a:t>
            </a:fld>
            <a:endParaRPr lang="en-IN" sz="1100" kern="1200"/>
          </a:p>
        </xdr:txBody>
      </xdr:sp>
    </xdr:grpSp>
    <xdr:clientData/>
  </xdr:twoCellAnchor>
  <xdr:twoCellAnchor>
    <xdr:from>
      <xdr:col>13</xdr:col>
      <xdr:colOff>521341</xdr:colOff>
      <xdr:row>17</xdr:row>
      <xdr:rowOff>91408</xdr:rowOff>
    </xdr:from>
    <xdr:to>
      <xdr:col>14</xdr:col>
      <xdr:colOff>171514</xdr:colOff>
      <xdr:row>18</xdr:row>
      <xdr:rowOff>130397</xdr:rowOff>
    </xdr:to>
    <xdr:grpSp>
      <xdr:nvGrpSpPr>
        <xdr:cNvPr id="395" name="Group 394">
          <a:extLst>
            <a:ext uri="{FF2B5EF4-FFF2-40B4-BE49-F238E27FC236}">
              <a16:creationId xmlns:a16="http://schemas.microsoft.com/office/drawing/2014/main" id="{CCEFDFEE-1DAC-41B6-A50A-AD7516873996}"/>
            </a:ext>
          </a:extLst>
        </xdr:cNvPr>
        <xdr:cNvGrpSpPr/>
      </xdr:nvGrpSpPr>
      <xdr:grpSpPr>
        <a:xfrm>
          <a:off x="8446141" y="3237379"/>
          <a:ext cx="259773" cy="224047"/>
          <a:chOff x="8728463" y="3857799"/>
          <a:chExt cx="259773" cy="221869"/>
        </a:xfrm>
      </xdr:grpSpPr>
      <xdr:sp macro="" textlink="Pivottables!I63">
        <xdr:nvSpPr>
          <xdr:cNvPr id="396" name="TextBox 395">
            <a:extLst>
              <a:ext uri="{FF2B5EF4-FFF2-40B4-BE49-F238E27FC236}">
                <a16:creationId xmlns:a16="http://schemas.microsoft.com/office/drawing/2014/main" id="{C1DEE9D6-9547-89EF-05EF-5BC9DF9E0F4A}"/>
              </a:ext>
            </a:extLst>
          </xdr:cNvPr>
          <xdr:cNvSpPr txBox="1"/>
        </xdr:nvSpPr>
        <xdr:spPr>
          <a:xfrm>
            <a:off x="8728463" y="385779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14D82-C7EC-4D08-983F-2723F51A8F8F}" type="TxLink">
              <a:rPr lang="en-US" sz="1200" b="0" i="0" u="none" strike="noStrike" kern="1200">
                <a:solidFill>
                  <a:srgbClr val="57097C"/>
                </a:solidFill>
                <a:latin typeface="Calibri"/>
                <a:ea typeface="Calibri"/>
                <a:cs typeface="Calibri"/>
              </a:rPr>
              <a:pPr algn="ctr"/>
              <a:t>•</a:t>
            </a:fld>
            <a:endParaRPr lang="en-IN" sz="1200" kern="1200"/>
          </a:p>
        </xdr:txBody>
      </xdr:sp>
      <xdr:sp macro="" textlink="Pivottables!K63">
        <xdr:nvSpPr>
          <xdr:cNvPr id="397" name="TextBox 396">
            <a:extLst>
              <a:ext uri="{FF2B5EF4-FFF2-40B4-BE49-F238E27FC236}">
                <a16:creationId xmlns:a16="http://schemas.microsoft.com/office/drawing/2014/main" id="{893BE66D-2B23-703F-D2CC-94FE115CC510}"/>
              </a:ext>
            </a:extLst>
          </xdr:cNvPr>
          <xdr:cNvSpPr txBox="1"/>
        </xdr:nvSpPr>
        <xdr:spPr>
          <a:xfrm>
            <a:off x="8728463" y="385868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A17C6-B5ED-448D-BCD2-28EE318EF683}" type="TxLink">
              <a:rPr lang="en-US" sz="1200" b="0" i="0" u="none" strike="noStrike" kern="1200">
                <a:solidFill>
                  <a:srgbClr val="296EF6"/>
                </a:solidFill>
                <a:latin typeface="Calibri"/>
                <a:ea typeface="Calibri"/>
                <a:cs typeface="Calibri"/>
              </a:rPr>
              <a:pPr algn="ctr"/>
              <a:t> </a:t>
            </a:fld>
            <a:endParaRPr lang="en-IN" sz="1100" kern="1200"/>
          </a:p>
        </xdr:txBody>
      </xdr:sp>
    </xdr:grpSp>
    <xdr:clientData/>
  </xdr:twoCellAnchor>
  <xdr:twoCellAnchor>
    <xdr:from>
      <xdr:col>14</xdr:col>
      <xdr:colOff>48149</xdr:colOff>
      <xdr:row>16</xdr:row>
      <xdr:rowOff>127961</xdr:rowOff>
    </xdr:from>
    <xdr:to>
      <xdr:col>14</xdr:col>
      <xdr:colOff>307922</xdr:colOff>
      <xdr:row>17</xdr:row>
      <xdr:rowOff>166950</xdr:rowOff>
    </xdr:to>
    <xdr:grpSp>
      <xdr:nvGrpSpPr>
        <xdr:cNvPr id="401" name="Group 400">
          <a:extLst>
            <a:ext uri="{FF2B5EF4-FFF2-40B4-BE49-F238E27FC236}">
              <a16:creationId xmlns:a16="http://schemas.microsoft.com/office/drawing/2014/main" id="{55075978-6096-437F-941A-5CCD55FDA63A}"/>
            </a:ext>
          </a:extLst>
        </xdr:cNvPr>
        <xdr:cNvGrpSpPr/>
      </xdr:nvGrpSpPr>
      <xdr:grpSpPr>
        <a:xfrm>
          <a:off x="8582549" y="3088875"/>
          <a:ext cx="259773" cy="224046"/>
          <a:chOff x="8728463" y="3857799"/>
          <a:chExt cx="259773" cy="221869"/>
        </a:xfrm>
      </xdr:grpSpPr>
      <xdr:sp macro="" textlink="Pivottables!I63">
        <xdr:nvSpPr>
          <xdr:cNvPr id="402" name="TextBox 401">
            <a:extLst>
              <a:ext uri="{FF2B5EF4-FFF2-40B4-BE49-F238E27FC236}">
                <a16:creationId xmlns:a16="http://schemas.microsoft.com/office/drawing/2014/main" id="{7AF51053-B7EB-3994-962D-1A0C44BCBCCB}"/>
              </a:ext>
            </a:extLst>
          </xdr:cNvPr>
          <xdr:cNvSpPr txBox="1"/>
        </xdr:nvSpPr>
        <xdr:spPr>
          <a:xfrm>
            <a:off x="8728463" y="385779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14D82-C7EC-4D08-983F-2723F51A8F8F}" type="TxLink">
              <a:rPr lang="en-US" sz="1200" b="0" i="0" u="none" strike="noStrike" kern="1200">
                <a:solidFill>
                  <a:srgbClr val="57097C"/>
                </a:solidFill>
                <a:latin typeface="Calibri"/>
                <a:ea typeface="Calibri"/>
                <a:cs typeface="Calibri"/>
              </a:rPr>
              <a:pPr algn="ctr"/>
              <a:t>•</a:t>
            </a:fld>
            <a:endParaRPr lang="en-IN" sz="1200" kern="1200"/>
          </a:p>
        </xdr:txBody>
      </xdr:sp>
      <xdr:sp macro="" textlink="Pivottables!K63">
        <xdr:nvSpPr>
          <xdr:cNvPr id="403" name="TextBox 402">
            <a:extLst>
              <a:ext uri="{FF2B5EF4-FFF2-40B4-BE49-F238E27FC236}">
                <a16:creationId xmlns:a16="http://schemas.microsoft.com/office/drawing/2014/main" id="{EB5B34BB-775E-BF18-F678-67C109DADF2D}"/>
              </a:ext>
            </a:extLst>
          </xdr:cNvPr>
          <xdr:cNvSpPr txBox="1"/>
        </xdr:nvSpPr>
        <xdr:spPr>
          <a:xfrm>
            <a:off x="8728463" y="385868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A17C6-B5ED-448D-BCD2-28EE318EF683}" type="TxLink">
              <a:rPr lang="en-US" sz="1200" b="0" i="0" u="none" strike="noStrike" kern="1200">
                <a:solidFill>
                  <a:srgbClr val="296EF6"/>
                </a:solidFill>
                <a:latin typeface="Calibri"/>
                <a:ea typeface="Calibri"/>
                <a:cs typeface="Calibri"/>
              </a:rPr>
              <a:pPr algn="ctr"/>
              <a:t> </a:t>
            </a:fld>
            <a:endParaRPr lang="en-IN" sz="1100" kern="1200"/>
          </a:p>
        </xdr:txBody>
      </xdr:sp>
    </xdr:grpSp>
    <xdr:clientData/>
  </xdr:twoCellAnchor>
  <xdr:twoCellAnchor>
    <xdr:from>
      <xdr:col>13</xdr:col>
      <xdr:colOff>320521</xdr:colOff>
      <xdr:row>17</xdr:row>
      <xdr:rowOff>166871</xdr:rowOff>
    </xdr:from>
    <xdr:to>
      <xdr:col>13</xdr:col>
      <xdr:colOff>580294</xdr:colOff>
      <xdr:row>19</xdr:row>
      <xdr:rowOff>22980</xdr:rowOff>
    </xdr:to>
    <xdr:grpSp>
      <xdr:nvGrpSpPr>
        <xdr:cNvPr id="404" name="Group 403">
          <a:extLst>
            <a:ext uri="{FF2B5EF4-FFF2-40B4-BE49-F238E27FC236}">
              <a16:creationId xmlns:a16="http://schemas.microsoft.com/office/drawing/2014/main" id="{9C4FB370-22FC-48A6-B35D-AFAC549CBEC8}"/>
            </a:ext>
          </a:extLst>
        </xdr:cNvPr>
        <xdr:cNvGrpSpPr/>
      </xdr:nvGrpSpPr>
      <xdr:grpSpPr>
        <a:xfrm>
          <a:off x="8245321" y="3312842"/>
          <a:ext cx="259773" cy="226224"/>
          <a:chOff x="8728463" y="3857799"/>
          <a:chExt cx="259773" cy="221869"/>
        </a:xfrm>
      </xdr:grpSpPr>
      <xdr:sp macro="" textlink="Pivottables!I63">
        <xdr:nvSpPr>
          <xdr:cNvPr id="405" name="TextBox 404">
            <a:extLst>
              <a:ext uri="{FF2B5EF4-FFF2-40B4-BE49-F238E27FC236}">
                <a16:creationId xmlns:a16="http://schemas.microsoft.com/office/drawing/2014/main" id="{368D2EBA-186A-CBD7-D206-8A384B22C4A1}"/>
              </a:ext>
            </a:extLst>
          </xdr:cNvPr>
          <xdr:cNvSpPr txBox="1"/>
        </xdr:nvSpPr>
        <xdr:spPr>
          <a:xfrm>
            <a:off x="8728463" y="385779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14D82-C7EC-4D08-983F-2723F51A8F8F}" type="TxLink">
              <a:rPr lang="en-US" sz="1200" b="0" i="0" u="none" strike="noStrike" kern="1200">
                <a:solidFill>
                  <a:srgbClr val="57097C"/>
                </a:solidFill>
                <a:latin typeface="Calibri"/>
                <a:ea typeface="Calibri"/>
                <a:cs typeface="Calibri"/>
              </a:rPr>
              <a:pPr algn="ctr"/>
              <a:t>•</a:t>
            </a:fld>
            <a:endParaRPr lang="en-IN" sz="1200" kern="1200"/>
          </a:p>
        </xdr:txBody>
      </xdr:sp>
      <xdr:sp macro="" textlink="Pivottables!K63">
        <xdr:nvSpPr>
          <xdr:cNvPr id="406" name="TextBox 405">
            <a:extLst>
              <a:ext uri="{FF2B5EF4-FFF2-40B4-BE49-F238E27FC236}">
                <a16:creationId xmlns:a16="http://schemas.microsoft.com/office/drawing/2014/main" id="{58AB1E99-5748-5E2C-5DE0-033AC018B3DA}"/>
              </a:ext>
            </a:extLst>
          </xdr:cNvPr>
          <xdr:cNvSpPr txBox="1"/>
        </xdr:nvSpPr>
        <xdr:spPr>
          <a:xfrm>
            <a:off x="8728463" y="385868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A17C6-B5ED-448D-BCD2-28EE318EF683}" type="TxLink">
              <a:rPr lang="en-US" sz="1200" b="0" i="0" u="none" strike="noStrike" kern="1200">
                <a:solidFill>
                  <a:srgbClr val="296EF6"/>
                </a:solidFill>
                <a:latin typeface="Calibri"/>
                <a:ea typeface="Calibri"/>
                <a:cs typeface="Calibri"/>
              </a:rPr>
              <a:pPr algn="ctr"/>
              <a:t> </a:t>
            </a:fld>
            <a:endParaRPr lang="en-IN" sz="1100" kern="1200"/>
          </a:p>
        </xdr:txBody>
      </xdr:sp>
    </xdr:grpSp>
    <xdr:clientData/>
  </xdr:twoCellAnchor>
  <xdr:twoCellAnchor>
    <xdr:from>
      <xdr:col>14</xdr:col>
      <xdr:colOff>48148</xdr:colOff>
      <xdr:row>17</xdr:row>
      <xdr:rowOff>16415</xdr:rowOff>
    </xdr:from>
    <xdr:to>
      <xdr:col>14</xdr:col>
      <xdr:colOff>307921</xdr:colOff>
      <xdr:row>18</xdr:row>
      <xdr:rowOff>56701</xdr:rowOff>
    </xdr:to>
    <xdr:grpSp>
      <xdr:nvGrpSpPr>
        <xdr:cNvPr id="410" name="Group 409">
          <a:extLst>
            <a:ext uri="{FF2B5EF4-FFF2-40B4-BE49-F238E27FC236}">
              <a16:creationId xmlns:a16="http://schemas.microsoft.com/office/drawing/2014/main" id="{80A40BBF-C89E-4890-A769-0A88872099D7}"/>
            </a:ext>
          </a:extLst>
        </xdr:cNvPr>
        <xdr:cNvGrpSpPr/>
      </xdr:nvGrpSpPr>
      <xdr:grpSpPr>
        <a:xfrm>
          <a:off x="8582548" y="3162386"/>
          <a:ext cx="259773" cy="225344"/>
          <a:chOff x="8728463" y="3857799"/>
          <a:chExt cx="259773" cy="221869"/>
        </a:xfrm>
      </xdr:grpSpPr>
      <xdr:sp macro="" textlink="Pivottables!I63">
        <xdr:nvSpPr>
          <xdr:cNvPr id="411" name="TextBox 410">
            <a:extLst>
              <a:ext uri="{FF2B5EF4-FFF2-40B4-BE49-F238E27FC236}">
                <a16:creationId xmlns:a16="http://schemas.microsoft.com/office/drawing/2014/main" id="{1196BD60-FD46-F876-878D-BC02251CCE96}"/>
              </a:ext>
            </a:extLst>
          </xdr:cNvPr>
          <xdr:cNvSpPr txBox="1"/>
        </xdr:nvSpPr>
        <xdr:spPr>
          <a:xfrm>
            <a:off x="8728463" y="385779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414D82-C7EC-4D08-983F-2723F51A8F8F}" type="TxLink">
              <a:rPr lang="en-US" sz="1200" b="0" i="0" u="none" strike="noStrike" kern="1200">
                <a:solidFill>
                  <a:srgbClr val="57097C"/>
                </a:solidFill>
                <a:latin typeface="Calibri"/>
                <a:ea typeface="Calibri"/>
                <a:cs typeface="Calibri"/>
              </a:rPr>
              <a:pPr algn="ctr"/>
              <a:t>•</a:t>
            </a:fld>
            <a:endParaRPr lang="en-IN" sz="1200" kern="1200"/>
          </a:p>
        </xdr:txBody>
      </xdr:sp>
      <xdr:sp macro="" textlink="Pivottables!K63">
        <xdr:nvSpPr>
          <xdr:cNvPr id="412" name="TextBox 411">
            <a:extLst>
              <a:ext uri="{FF2B5EF4-FFF2-40B4-BE49-F238E27FC236}">
                <a16:creationId xmlns:a16="http://schemas.microsoft.com/office/drawing/2014/main" id="{2EE6312D-59AB-72D9-16B1-10442B6D48B0}"/>
              </a:ext>
            </a:extLst>
          </xdr:cNvPr>
          <xdr:cNvSpPr txBox="1"/>
        </xdr:nvSpPr>
        <xdr:spPr>
          <a:xfrm>
            <a:off x="8728463" y="3858689"/>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A17C6-B5ED-448D-BCD2-28EE318EF683}" type="TxLink">
              <a:rPr lang="en-US" sz="1200" b="0" i="0" u="none" strike="noStrike" kern="1200">
                <a:solidFill>
                  <a:srgbClr val="296EF6"/>
                </a:solidFill>
                <a:latin typeface="Calibri"/>
                <a:ea typeface="Calibri"/>
                <a:cs typeface="Calibri"/>
              </a:rPr>
              <a:pPr algn="ctr"/>
              <a:t> </a:t>
            </a:fld>
            <a:endParaRPr lang="en-IN" sz="1100" kern="1200"/>
          </a:p>
        </xdr:txBody>
      </xdr:sp>
    </xdr:grpSp>
    <xdr:clientData/>
  </xdr:twoCellAnchor>
  <xdr:twoCellAnchor>
    <xdr:from>
      <xdr:col>13</xdr:col>
      <xdr:colOff>257709</xdr:colOff>
      <xdr:row>16</xdr:row>
      <xdr:rowOff>46100</xdr:rowOff>
    </xdr:from>
    <xdr:to>
      <xdr:col>13</xdr:col>
      <xdr:colOff>517482</xdr:colOff>
      <xdr:row>17</xdr:row>
      <xdr:rowOff>98053</xdr:rowOff>
    </xdr:to>
    <xdr:grpSp>
      <xdr:nvGrpSpPr>
        <xdr:cNvPr id="416" name="Group 415">
          <a:extLst>
            <a:ext uri="{FF2B5EF4-FFF2-40B4-BE49-F238E27FC236}">
              <a16:creationId xmlns:a16="http://schemas.microsoft.com/office/drawing/2014/main" id="{7DD22652-7053-468A-95EE-72359C3C267E}"/>
            </a:ext>
          </a:extLst>
        </xdr:cNvPr>
        <xdr:cNvGrpSpPr/>
      </xdr:nvGrpSpPr>
      <xdr:grpSpPr>
        <a:xfrm>
          <a:off x="8182509" y="3007014"/>
          <a:ext cx="259773" cy="237010"/>
          <a:chOff x="8101446" y="3885508"/>
          <a:chExt cx="259773" cy="234833"/>
        </a:xfrm>
      </xdr:grpSpPr>
      <xdr:sp macro="" textlink="Pivottables!H63">
        <xdr:nvSpPr>
          <xdr:cNvPr id="417" name="TextBox 416">
            <a:extLst>
              <a:ext uri="{FF2B5EF4-FFF2-40B4-BE49-F238E27FC236}">
                <a16:creationId xmlns:a16="http://schemas.microsoft.com/office/drawing/2014/main" id="{601B06B6-8D4F-BD1C-E84E-0357F48E6E8A}"/>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418" name="TextBox 417">
            <a:extLst>
              <a:ext uri="{FF2B5EF4-FFF2-40B4-BE49-F238E27FC236}">
                <a16:creationId xmlns:a16="http://schemas.microsoft.com/office/drawing/2014/main" id="{15ACEFA6-EC6B-6098-CBE9-8530D577626F}"/>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118283</xdr:colOff>
      <xdr:row>15</xdr:row>
      <xdr:rowOff>159586</xdr:rowOff>
    </xdr:from>
    <xdr:to>
      <xdr:col>13</xdr:col>
      <xdr:colOff>378056</xdr:colOff>
      <xdr:row>17</xdr:row>
      <xdr:rowOff>28659</xdr:rowOff>
    </xdr:to>
    <xdr:grpSp>
      <xdr:nvGrpSpPr>
        <xdr:cNvPr id="419" name="Group 418">
          <a:extLst>
            <a:ext uri="{FF2B5EF4-FFF2-40B4-BE49-F238E27FC236}">
              <a16:creationId xmlns:a16="http://schemas.microsoft.com/office/drawing/2014/main" id="{224F5482-91C2-417F-BC9A-7AE70DA8D589}"/>
            </a:ext>
          </a:extLst>
        </xdr:cNvPr>
        <xdr:cNvGrpSpPr/>
      </xdr:nvGrpSpPr>
      <xdr:grpSpPr>
        <a:xfrm>
          <a:off x="8043083" y="2935443"/>
          <a:ext cx="259773" cy="239187"/>
          <a:chOff x="8101446" y="3885508"/>
          <a:chExt cx="259773" cy="234833"/>
        </a:xfrm>
      </xdr:grpSpPr>
      <xdr:sp macro="" textlink="Pivottables!H63">
        <xdr:nvSpPr>
          <xdr:cNvPr id="420" name="TextBox 419">
            <a:extLst>
              <a:ext uri="{FF2B5EF4-FFF2-40B4-BE49-F238E27FC236}">
                <a16:creationId xmlns:a16="http://schemas.microsoft.com/office/drawing/2014/main" id="{E43F05D7-948D-9C47-26BA-C145DFC84F83}"/>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421" name="TextBox 420">
            <a:extLst>
              <a:ext uri="{FF2B5EF4-FFF2-40B4-BE49-F238E27FC236}">
                <a16:creationId xmlns:a16="http://schemas.microsoft.com/office/drawing/2014/main" id="{ACD13EA7-4BFC-FA36-1F92-B3773468BC3D}"/>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14</xdr:col>
      <xdr:colOff>50188</xdr:colOff>
      <xdr:row>15</xdr:row>
      <xdr:rowOff>156344</xdr:rowOff>
    </xdr:from>
    <xdr:to>
      <xdr:col>14</xdr:col>
      <xdr:colOff>309961</xdr:colOff>
      <xdr:row>17</xdr:row>
      <xdr:rowOff>25417</xdr:rowOff>
    </xdr:to>
    <xdr:grpSp>
      <xdr:nvGrpSpPr>
        <xdr:cNvPr id="422" name="Group 421">
          <a:extLst>
            <a:ext uri="{FF2B5EF4-FFF2-40B4-BE49-F238E27FC236}">
              <a16:creationId xmlns:a16="http://schemas.microsoft.com/office/drawing/2014/main" id="{9FC758D1-6D9A-4A27-B4F3-29EFF00DECC5}"/>
            </a:ext>
          </a:extLst>
        </xdr:cNvPr>
        <xdr:cNvGrpSpPr/>
      </xdr:nvGrpSpPr>
      <xdr:grpSpPr>
        <a:xfrm>
          <a:off x="8584588" y="2932201"/>
          <a:ext cx="259773" cy="239187"/>
          <a:chOff x="8101446" y="3885508"/>
          <a:chExt cx="259773" cy="234833"/>
        </a:xfrm>
      </xdr:grpSpPr>
      <xdr:sp macro="" textlink="Pivottables!H63">
        <xdr:nvSpPr>
          <xdr:cNvPr id="423" name="TextBox 422">
            <a:extLst>
              <a:ext uri="{FF2B5EF4-FFF2-40B4-BE49-F238E27FC236}">
                <a16:creationId xmlns:a16="http://schemas.microsoft.com/office/drawing/2014/main" id="{296B3C57-3234-0D59-C45F-0D4EE40AA307}"/>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424" name="TextBox 423">
            <a:extLst>
              <a:ext uri="{FF2B5EF4-FFF2-40B4-BE49-F238E27FC236}">
                <a16:creationId xmlns:a16="http://schemas.microsoft.com/office/drawing/2014/main" id="{E69E7643-59CA-FA2D-B4A5-33DE1FABBCD9}"/>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455506</xdr:colOff>
      <xdr:row>17</xdr:row>
      <xdr:rowOff>91492</xdr:rowOff>
    </xdr:from>
    <xdr:to>
      <xdr:col>14</xdr:col>
      <xdr:colOff>105679</xdr:colOff>
      <xdr:row>18</xdr:row>
      <xdr:rowOff>143445</xdr:rowOff>
    </xdr:to>
    <xdr:grpSp>
      <xdr:nvGrpSpPr>
        <xdr:cNvPr id="425" name="Group 424">
          <a:extLst>
            <a:ext uri="{FF2B5EF4-FFF2-40B4-BE49-F238E27FC236}">
              <a16:creationId xmlns:a16="http://schemas.microsoft.com/office/drawing/2014/main" id="{61394D5E-AFA7-43ED-942C-9DA660DE6C08}"/>
            </a:ext>
          </a:extLst>
        </xdr:cNvPr>
        <xdr:cNvGrpSpPr/>
      </xdr:nvGrpSpPr>
      <xdr:grpSpPr>
        <a:xfrm>
          <a:off x="8380306" y="3237463"/>
          <a:ext cx="259773" cy="237011"/>
          <a:chOff x="8101446" y="3885508"/>
          <a:chExt cx="259773" cy="234833"/>
        </a:xfrm>
      </xdr:grpSpPr>
      <xdr:sp macro="" textlink="Pivottables!H63">
        <xdr:nvSpPr>
          <xdr:cNvPr id="426" name="TextBox 425">
            <a:extLst>
              <a:ext uri="{FF2B5EF4-FFF2-40B4-BE49-F238E27FC236}">
                <a16:creationId xmlns:a16="http://schemas.microsoft.com/office/drawing/2014/main" id="{902DB75D-6CA3-4C63-5014-DAE902779748}"/>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427" name="TextBox 426">
            <a:extLst>
              <a:ext uri="{FF2B5EF4-FFF2-40B4-BE49-F238E27FC236}">
                <a16:creationId xmlns:a16="http://schemas.microsoft.com/office/drawing/2014/main" id="{43AD1CD6-CA69-8606-9FDA-C7808C732423}"/>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13</xdr:col>
      <xdr:colOff>588451</xdr:colOff>
      <xdr:row>16</xdr:row>
      <xdr:rowOff>127160</xdr:rowOff>
    </xdr:from>
    <xdr:to>
      <xdr:col>14</xdr:col>
      <xdr:colOff>238624</xdr:colOff>
      <xdr:row>17</xdr:row>
      <xdr:rowOff>179113</xdr:rowOff>
    </xdr:to>
    <xdr:grpSp>
      <xdr:nvGrpSpPr>
        <xdr:cNvPr id="428" name="Group 427">
          <a:extLst>
            <a:ext uri="{FF2B5EF4-FFF2-40B4-BE49-F238E27FC236}">
              <a16:creationId xmlns:a16="http://schemas.microsoft.com/office/drawing/2014/main" id="{F8036EE2-6435-4CC1-A4EC-FFDA66580DCD}"/>
            </a:ext>
          </a:extLst>
        </xdr:cNvPr>
        <xdr:cNvGrpSpPr/>
      </xdr:nvGrpSpPr>
      <xdr:grpSpPr>
        <a:xfrm>
          <a:off x="8513251" y="3088074"/>
          <a:ext cx="259773" cy="237010"/>
          <a:chOff x="8101446" y="3885508"/>
          <a:chExt cx="259773" cy="234833"/>
        </a:xfrm>
      </xdr:grpSpPr>
      <xdr:sp macro="" textlink="Pivottables!H63">
        <xdr:nvSpPr>
          <xdr:cNvPr id="429" name="TextBox 428">
            <a:extLst>
              <a:ext uri="{FF2B5EF4-FFF2-40B4-BE49-F238E27FC236}">
                <a16:creationId xmlns:a16="http://schemas.microsoft.com/office/drawing/2014/main" id="{E5F9A5CB-EAE9-C185-371B-3B56D9CD759B}"/>
              </a:ext>
            </a:extLst>
          </xdr:cNvPr>
          <xdr:cNvSpPr txBox="1"/>
        </xdr:nvSpPr>
        <xdr:spPr>
          <a:xfrm>
            <a:off x="8101446" y="3885508"/>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29449-9EDD-4B8F-A456-6201B067EBA6}" type="TxLink">
              <a:rPr lang="en-US" sz="1200" b="0" i="0" u="none" strike="noStrike" kern="1200">
                <a:solidFill>
                  <a:srgbClr val="C240D8"/>
                </a:solidFill>
                <a:latin typeface="Calibri"/>
                <a:ea typeface="Calibri"/>
                <a:cs typeface="Calibri"/>
              </a:rPr>
              <a:pPr algn="ctr"/>
              <a:t>•</a:t>
            </a:fld>
            <a:endParaRPr lang="en-IN" sz="1200" kern="1200"/>
          </a:p>
        </xdr:txBody>
      </xdr:sp>
      <xdr:sp macro="" textlink="Pivottables!J63">
        <xdr:nvSpPr>
          <xdr:cNvPr id="430" name="TextBox 429">
            <a:extLst>
              <a:ext uri="{FF2B5EF4-FFF2-40B4-BE49-F238E27FC236}">
                <a16:creationId xmlns:a16="http://schemas.microsoft.com/office/drawing/2014/main" id="{891057E5-6E05-4315-6BC1-FFAE99E0E229}"/>
              </a:ext>
            </a:extLst>
          </xdr:cNvPr>
          <xdr:cNvSpPr txBox="1"/>
        </xdr:nvSpPr>
        <xdr:spPr>
          <a:xfrm>
            <a:off x="8101446" y="3899362"/>
            <a:ext cx="259773"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EAC7B-8C75-4665-BC60-8FD1DD476A46}" type="TxLink">
              <a:rPr lang="en-US" sz="1200" b="0" i="0" u="none" strike="noStrike" kern="1200">
                <a:solidFill>
                  <a:srgbClr val="0F11A7"/>
                </a:solidFill>
                <a:latin typeface="Calibri"/>
                <a:ea typeface="Calibri"/>
                <a:cs typeface="Calibri"/>
              </a:rPr>
              <a:pPr algn="ctr"/>
              <a:t> </a:t>
            </a:fld>
            <a:endParaRPr lang="en-IN" sz="1200" kern="1200"/>
          </a:p>
        </xdr:txBody>
      </xdr:sp>
    </xdr:grpSp>
    <xdr:clientData/>
  </xdr:twoCellAnchor>
  <xdr:twoCellAnchor>
    <xdr:from>
      <xdr:col>0</xdr:col>
      <xdr:colOff>0</xdr:colOff>
      <xdr:row>4</xdr:row>
      <xdr:rowOff>38100</xdr:rowOff>
    </xdr:from>
    <xdr:to>
      <xdr:col>5</xdr:col>
      <xdr:colOff>487680</xdr:colOff>
      <xdr:row>24</xdr:row>
      <xdr:rowOff>151980</xdr:rowOff>
    </xdr:to>
    <xdr:grpSp>
      <xdr:nvGrpSpPr>
        <xdr:cNvPr id="434" name="Group 433">
          <a:extLst>
            <a:ext uri="{FF2B5EF4-FFF2-40B4-BE49-F238E27FC236}">
              <a16:creationId xmlns:a16="http://schemas.microsoft.com/office/drawing/2014/main" id="{86DB6456-DF53-90CB-B048-8E230CBD576E}"/>
            </a:ext>
          </a:extLst>
        </xdr:cNvPr>
        <xdr:cNvGrpSpPr/>
      </xdr:nvGrpSpPr>
      <xdr:grpSpPr>
        <a:xfrm>
          <a:off x="0" y="778329"/>
          <a:ext cx="3535680" cy="3815022"/>
          <a:chOff x="0" y="1613647"/>
          <a:chExt cx="3535680" cy="3699762"/>
        </a:xfrm>
      </xdr:grpSpPr>
      <xdr:sp macro="" textlink="">
        <xdr:nvSpPr>
          <xdr:cNvPr id="136" name="TextBox 135">
            <a:extLst>
              <a:ext uri="{FF2B5EF4-FFF2-40B4-BE49-F238E27FC236}">
                <a16:creationId xmlns:a16="http://schemas.microsoft.com/office/drawing/2014/main" id="{75941240-6213-40E0-9CA1-B03EB25DE10C}"/>
              </a:ext>
            </a:extLst>
          </xdr:cNvPr>
          <xdr:cNvSpPr txBox="1"/>
        </xdr:nvSpPr>
        <xdr:spPr>
          <a:xfrm>
            <a:off x="7620" y="1613647"/>
            <a:ext cx="3301117" cy="488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0" kern="1200">
                <a:solidFill>
                  <a:schemeClr val="bg1"/>
                </a:solidFill>
                <a:latin typeface="Avenir"/>
              </a:rPr>
              <a:t>Financial</a:t>
            </a:r>
            <a:r>
              <a:rPr lang="en-IN" sz="2800" b="0" kern="1200" baseline="0">
                <a:solidFill>
                  <a:schemeClr val="bg1"/>
                </a:solidFill>
                <a:latin typeface="Avenir"/>
              </a:rPr>
              <a:t> Statistics</a:t>
            </a:r>
            <a:endParaRPr lang="en-IN" sz="2800" b="0" kern="1200">
              <a:solidFill>
                <a:schemeClr val="bg1"/>
              </a:solidFill>
              <a:latin typeface="Avenir"/>
            </a:endParaRPr>
          </a:p>
        </xdr:txBody>
      </xdr:sp>
      <xdr:sp macro="" textlink="Pivottables!E53">
        <xdr:nvSpPr>
          <xdr:cNvPr id="139" name="TextBox 138">
            <a:extLst>
              <a:ext uri="{FF2B5EF4-FFF2-40B4-BE49-F238E27FC236}">
                <a16:creationId xmlns:a16="http://schemas.microsoft.com/office/drawing/2014/main" id="{ED5DD72D-47FD-4DC6-AAC7-C17166E87BAB}"/>
              </a:ext>
            </a:extLst>
          </xdr:cNvPr>
          <xdr:cNvSpPr txBox="1"/>
        </xdr:nvSpPr>
        <xdr:spPr>
          <a:xfrm>
            <a:off x="0" y="2124635"/>
            <a:ext cx="3284220" cy="602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CE11C3-7A6E-4756-A3DF-A26B38561045}" type="TxLink">
              <a:rPr lang="en-US" sz="4800" b="0" i="0" u="none" strike="noStrike" kern="1200">
                <a:solidFill>
                  <a:schemeClr val="bg1"/>
                </a:solidFill>
                <a:latin typeface="Calibri"/>
                <a:ea typeface="Calibri"/>
                <a:cs typeface="Calibri"/>
              </a:rPr>
              <a:pPr algn="ctr"/>
              <a:t> $6,44,384 </a:t>
            </a:fld>
            <a:endParaRPr lang="en-IN" sz="4800" b="0" kern="1200">
              <a:solidFill>
                <a:schemeClr val="bg1"/>
              </a:solidFill>
              <a:latin typeface="Avenir"/>
            </a:endParaRPr>
          </a:p>
        </xdr:txBody>
      </xdr:sp>
      <mc:AlternateContent xmlns:mc="http://schemas.openxmlformats.org/markup-compatibility/2006" xmlns:a14="http://schemas.microsoft.com/office/drawing/2010/main">
        <mc:Choice Requires="a14">
          <xdr:graphicFrame macro="">
            <xdr:nvGraphicFramePr>
              <xdr:cNvPr id="140" name="Year 3">
                <a:extLst>
                  <a:ext uri="{FF2B5EF4-FFF2-40B4-BE49-F238E27FC236}">
                    <a16:creationId xmlns:a16="http://schemas.microsoft.com/office/drawing/2014/main" id="{79ED6164-3F44-46C3-99B6-3A1931CCE86B}"/>
                  </a:ext>
                </a:extLst>
              </xdr:cNvPr>
              <xdr:cNvGraphicFramePr/>
            </xdr:nvGraphicFramePr>
            <xdr:xfrm>
              <a:off x="274320" y="2952527"/>
              <a:ext cx="2948940" cy="469301"/>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74320" y="2134454"/>
                <a:ext cx="2948940" cy="478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41" name="Chart 140">
            <a:extLst>
              <a:ext uri="{FF2B5EF4-FFF2-40B4-BE49-F238E27FC236}">
                <a16:creationId xmlns:a16="http://schemas.microsoft.com/office/drawing/2014/main" id="{1DAF7DFD-5722-402A-9014-8496C91A6251}"/>
              </a:ext>
            </a:extLst>
          </xdr:cNvPr>
          <xdr:cNvGraphicFramePr>
            <a:graphicFrameLocks/>
          </xdr:cNvGraphicFramePr>
        </xdr:nvGraphicFramePr>
        <xdr:xfrm>
          <a:off x="281940" y="3379694"/>
          <a:ext cx="2910840" cy="290008"/>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151" name="Group 150">
            <a:extLst>
              <a:ext uri="{FF2B5EF4-FFF2-40B4-BE49-F238E27FC236}">
                <a16:creationId xmlns:a16="http://schemas.microsoft.com/office/drawing/2014/main" id="{5C9C6895-9807-BD57-33AF-A46D4039D5C1}"/>
              </a:ext>
            </a:extLst>
          </xdr:cNvPr>
          <xdr:cNvGrpSpPr/>
        </xdr:nvGrpSpPr>
        <xdr:grpSpPr>
          <a:xfrm>
            <a:off x="279213" y="3971687"/>
            <a:ext cx="3256467" cy="1341722"/>
            <a:chOff x="279213" y="4108886"/>
            <a:chExt cx="3256467" cy="1385377"/>
          </a:xfrm>
        </xdr:grpSpPr>
        <xdr:grpSp>
          <xdr:nvGrpSpPr>
            <xdr:cNvPr id="66" name="Group 65">
              <a:extLst>
                <a:ext uri="{FF2B5EF4-FFF2-40B4-BE49-F238E27FC236}">
                  <a16:creationId xmlns:a16="http://schemas.microsoft.com/office/drawing/2014/main" id="{51E20FE2-82E4-4BFD-9F06-C266961B33C8}"/>
                </a:ext>
              </a:extLst>
            </xdr:cNvPr>
            <xdr:cNvGrpSpPr>
              <a:grpSpLocks noChangeAspect="1"/>
            </xdr:cNvGrpSpPr>
          </xdr:nvGrpSpPr>
          <xdr:grpSpPr>
            <a:xfrm>
              <a:off x="487680" y="4108886"/>
              <a:ext cx="3048000" cy="1365480"/>
              <a:chOff x="421877" y="6860590"/>
              <a:chExt cx="3012314" cy="1591430"/>
            </a:xfrm>
          </xdr:grpSpPr>
          <xdr:grpSp>
            <xdr:nvGrpSpPr>
              <xdr:cNvPr id="67" name="Group 66">
                <a:extLst>
                  <a:ext uri="{FF2B5EF4-FFF2-40B4-BE49-F238E27FC236}">
                    <a16:creationId xmlns:a16="http://schemas.microsoft.com/office/drawing/2014/main" id="{76AFC398-E974-D5B1-13DC-6A67AEE4ADEA}"/>
                  </a:ext>
                </a:extLst>
              </xdr:cNvPr>
              <xdr:cNvGrpSpPr/>
            </xdr:nvGrpSpPr>
            <xdr:grpSpPr>
              <a:xfrm>
                <a:off x="421877" y="6893047"/>
                <a:ext cx="1169296" cy="1545405"/>
                <a:chOff x="345677" y="6849449"/>
                <a:chExt cx="1169296" cy="1535072"/>
              </a:xfrm>
            </xdr:grpSpPr>
            <xdr:sp macro="" textlink="Pivottables!A52">
              <xdr:nvSpPr>
                <xdr:cNvPr id="89" name="TextBox 88">
                  <a:extLst>
                    <a:ext uri="{FF2B5EF4-FFF2-40B4-BE49-F238E27FC236}">
                      <a16:creationId xmlns:a16="http://schemas.microsoft.com/office/drawing/2014/main" id="{89DED1EA-BA68-8C1E-1D62-48D8F0C2210B}"/>
                    </a:ext>
                  </a:extLst>
                </xdr:cNvPr>
                <xdr:cNvSpPr txBox="1"/>
              </xdr:nvSpPr>
              <xdr:spPr>
                <a:xfrm>
                  <a:off x="345677" y="6849449"/>
                  <a:ext cx="775252" cy="32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A378AFF6-0D90-442C-B2E0-6A65CD7142AF}" type="TxLink">
                    <a:rPr lang="en-US" sz="1100" b="0" i="0" u="none" strike="noStrike" kern="1200">
                      <a:solidFill>
                        <a:srgbClr val="FFFFFF"/>
                      </a:solidFill>
                      <a:latin typeface="Calibri"/>
                      <a:ea typeface="Calibri"/>
                      <a:cs typeface="Calibri"/>
                    </a:rPr>
                    <a:pPr algn="l"/>
                    <a:t>Brazil</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A53">
              <xdr:nvSpPr>
                <xdr:cNvPr id="90" name="TextBox 89">
                  <a:extLst>
                    <a:ext uri="{FF2B5EF4-FFF2-40B4-BE49-F238E27FC236}">
                      <a16:creationId xmlns:a16="http://schemas.microsoft.com/office/drawing/2014/main" id="{CEA9153C-128C-DE63-1151-C56CC3839BEF}"/>
                    </a:ext>
                  </a:extLst>
                </xdr:cNvPr>
                <xdr:cNvSpPr txBox="1"/>
              </xdr:nvSpPr>
              <xdr:spPr>
                <a:xfrm>
                  <a:off x="345829" y="7064324"/>
                  <a:ext cx="961293"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2268367A-DF4C-453A-9F9F-3EA2B4657E84}" type="TxLink">
                    <a:rPr lang="en-US" sz="1100" b="0" i="0" u="none" strike="noStrike" kern="1200">
                      <a:solidFill>
                        <a:srgbClr val="FFFFFF"/>
                      </a:solidFill>
                      <a:latin typeface="Calibri"/>
                      <a:ea typeface="Calibri"/>
                      <a:cs typeface="Calibri"/>
                    </a:rPr>
                    <a:pPr algn="l"/>
                    <a:t>Canada</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A55">
              <xdr:nvSpPr>
                <xdr:cNvPr id="91" name="TextBox 90">
                  <a:extLst>
                    <a:ext uri="{FF2B5EF4-FFF2-40B4-BE49-F238E27FC236}">
                      <a16:creationId xmlns:a16="http://schemas.microsoft.com/office/drawing/2014/main" id="{CC603DC6-CD04-763D-9634-032EA3D0CFE5}"/>
                    </a:ext>
                  </a:extLst>
                </xdr:cNvPr>
                <xdr:cNvSpPr txBox="1"/>
              </xdr:nvSpPr>
              <xdr:spPr>
                <a:xfrm>
                  <a:off x="345829" y="7559038"/>
                  <a:ext cx="867508"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EAFDE5BC-D3F1-4ACC-A02E-A8F32E55B196}" type="TxLink">
                    <a:rPr lang="en-US" sz="1100" b="0" i="0" u="none" strike="noStrike" kern="1200">
                      <a:solidFill>
                        <a:srgbClr val="FFFFFF"/>
                      </a:solidFill>
                      <a:latin typeface="Calibri"/>
                      <a:ea typeface="Calibri"/>
                      <a:cs typeface="Calibri"/>
                    </a:rPr>
                    <a:pPr algn="l"/>
                    <a:t>Russia</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A54">
              <xdr:nvSpPr>
                <xdr:cNvPr id="92" name="TextBox 91">
                  <a:extLst>
                    <a:ext uri="{FF2B5EF4-FFF2-40B4-BE49-F238E27FC236}">
                      <a16:creationId xmlns:a16="http://schemas.microsoft.com/office/drawing/2014/main" id="{ED8945FE-2F06-1E96-4936-F7A0F05F9741}"/>
                    </a:ext>
                  </a:extLst>
                </xdr:cNvPr>
                <xdr:cNvSpPr txBox="1"/>
              </xdr:nvSpPr>
              <xdr:spPr>
                <a:xfrm>
                  <a:off x="345829" y="7311682"/>
                  <a:ext cx="86750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69E3E4F8-EACC-49F8-8025-C267DF64900E}" type="TxLink">
                    <a:rPr lang="en-US" sz="1100" b="0" i="0" u="none" strike="noStrike" kern="1200">
                      <a:solidFill>
                        <a:srgbClr val="FFFFFF"/>
                      </a:solidFill>
                      <a:latin typeface="Calibri"/>
                      <a:ea typeface="Calibri"/>
                      <a:cs typeface="Calibri"/>
                    </a:rPr>
                    <a:pPr algn="l"/>
                    <a:t>Egypt</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A56">
              <xdr:nvSpPr>
                <xdr:cNvPr id="93" name="TextBox 92">
                  <a:extLst>
                    <a:ext uri="{FF2B5EF4-FFF2-40B4-BE49-F238E27FC236}">
                      <a16:creationId xmlns:a16="http://schemas.microsoft.com/office/drawing/2014/main" id="{C2494928-5203-8741-E837-56ADA379CA2D}"/>
                    </a:ext>
                  </a:extLst>
                </xdr:cNvPr>
                <xdr:cNvSpPr txBox="1"/>
              </xdr:nvSpPr>
              <xdr:spPr>
                <a:xfrm>
                  <a:off x="357553" y="7806396"/>
                  <a:ext cx="1157420" cy="33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3556F45C-CBFE-41DA-B519-6B998C3EF4B3}" type="TxLink">
                    <a:rPr lang="en-US" sz="1100" b="0" i="0" u="none" strike="noStrike" kern="1200">
                      <a:solidFill>
                        <a:srgbClr val="FFFFFF"/>
                      </a:solidFill>
                      <a:latin typeface="Calibri"/>
                      <a:ea typeface="Calibri"/>
                      <a:cs typeface="Calibri"/>
                    </a:rPr>
                    <a:pPr algn="l"/>
                    <a:t>United Kingdom</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A57">
              <xdr:nvSpPr>
                <xdr:cNvPr id="94" name="TextBox 93">
                  <a:extLst>
                    <a:ext uri="{FF2B5EF4-FFF2-40B4-BE49-F238E27FC236}">
                      <a16:creationId xmlns:a16="http://schemas.microsoft.com/office/drawing/2014/main" id="{EE4C7908-3704-FF98-6D47-E37E9E7D8797}"/>
                    </a:ext>
                  </a:extLst>
                </xdr:cNvPr>
                <xdr:cNvSpPr txBox="1"/>
              </xdr:nvSpPr>
              <xdr:spPr>
                <a:xfrm>
                  <a:off x="345829" y="8053753"/>
                  <a:ext cx="1066801"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3A5EDF0D-6563-4C46-8968-39E556988740}" type="TxLink">
                    <a:rPr lang="en-US" sz="1100" b="0" i="0" u="none" strike="noStrike" kern="1200">
                      <a:solidFill>
                        <a:srgbClr val="FFFFFF"/>
                      </a:solidFill>
                      <a:latin typeface="Calibri"/>
                      <a:ea typeface="Calibri"/>
                      <a:cs typeface="Calibri"/>
                    </a:rPr>
                    <a:pPr algn="l"/>
                    <a:t>USA</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nvGrpSpPr>
              <xdr:cNvPr id="68" name="Group 67">
                <a:extLst>
                  <a:ext uri="{FF2B5EF4-FFF2-40B4-BE49-F238E27FC236}">
                    <a16:creationId xmlns:a16="http://schemas.microsoft.com/office/drawing/2014/main" id="{76810BD4-EF3F-1AA3-7285-57DA0C8E566E}"/>
                  </a:ext>
                </a:extLst>
              </xdr:cNvPr>
              <xdr:cNvGrpSpPr/>
            </xdr:nvGrpSpPr>
            <xdr:grpSpPr>
              <a:xfrm>
                <a:off x="1763987" y="6965407"/>
                <a:ext cx="765522" cy="1486613"/>
                <a:chOff x="911932" y="6932976"/>
                <a:chExt cx="1451300" cy="1476674"/>
              </a:xfrm>
            </xdr:grpSpPr>
            <xdr:sp macro="" textlink="Pivottables!B52">
              <xdr:nvSpPr>
                <xdr:cNvPr id="83" name="TextBox 82">
                  <a:extLst>
                    <a:ext uri="{FF2B5EF4-FFF2-40B4-BE49-F238E27FC236}">
                      <a16:creationId xmlns:a16="http://schemas.microsoft.com/office/drawing/2014/main" id="{7E334B07-E584-938C-4196-9EA09C20D01F}"/>
                    </a:ext>
                  </a:extLst>
                </xdr:cNvPr>
                <xdr:cNvSpPr txBox="1"/>
              </xdr:nvSpPr>
              <xdr:spPr>
                <a:xfrm>
                  <a:off x="911932" y="6932976"/>
                  <a:ext cx="1158588" cy="24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04A45C40-48A0-48F2-89E5-E7052155C511}" type="TxLink">
                    <a:rPr lang="en-US" sz="1100" b="0" i="0" u="none" strike="noStrike" kern="1200">
                      <a:solidFill>
                        <a:srgbClr val="FFFFFF"/>
                      </a:solidFill>
                      <a:latin typeface="Calibri"/>
                      <a:ea typeface="Calibri"/>
                      <a:cs typeface="Calibri"/>
                    </a:rPr>
                    <a:pPr algn="l"/>
                    <a:t>62240</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B53">
              <xdr:nvSpPr>
                <xdr:cNvPr id="84" name="TextBox 83">
                  <a:extLst>
                    <a:ext uri="{FF2B5EF4-FFF2-40B4-BE49-F238E27FC236}">
                      <a16:creationId xmlns:a16="http://schemas.microsoft.com/office/drawing/2014/main" id="{033456A6-5D92-E46A-5C06-DB71A08DE80A}"/>
                    </a:ext>
                  </a:extLst>
                </xdr:cNvPr>
                <xdr:cNvSpPr txBox="1"/>
              </xdr:nvSpPr>
              <xdr:spPr>
                <a:xfrm>
                  <a:off x="920186" y="7174802"/>
                  <a:ext cx="1176081" cy="241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5C6D5659-742E-4B3B-BF30-ACCFA8273AD0}" type="TxLink">
                    <a:rPr lang="en-US" sz="1100" b="0" i="0" u="none" strike="noStrike" kern="1200">
                      <a:solidFill>
                        <a:srgbClr val="FFFFFF"/>
                      </a:solidFill>
                      <a:latin typeface="Calibri"/>
                      <a:ea typeface="Calibri"/>
                      <a:cs typeface="Calibri"/>
                    </a:rPr>
                    <a:pPr algn="l"/>
                    <a:t>62256</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B55">
              <xdr:nvSpPr>
                <xdr:cNvPr id="85" name="TextBox 84">
                  <a:extLst>
                    <a:ext uri="{FF2B5EF4-FFF2-40B4-BE49-F238E27FC236}">
                      <a16:creationId xmlns:a16="http://schemas.microsoft.com/office/drawing/2014/main" id="{40F4C0BA-30D0-94FE-7EF7-F7A9E97145C8}"/>
                    </a:ext>
                  </a:extLst>
                </xdr:cNvPr>
                <xdr:cNvSpPr txBox="1"/>
              </xdr:nvSpPr>
              <xdr:spPr>
                <a:xfrm>
                  <a:off x="920186" y="7572461"/>
                  <a:ext cx="1176710"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9F3A1CBB-ECE7-4897-AE41-302B5D4699C5}" type="TxLink">
                    <a:rPr lang="en-US" sz="1100" b="0" i="0" u="none" strike="noStrike" kern="1200">
                      <a:solidFill>
                        <a:srgbClr val="FFFFFF"/>
                      </a:solidFill>
                      <a:latin typeface="Calibri"/>
                      <a:ea typeface="Calibri"/>
                      <a:cs typeface="Calibri"/>
                    </a:rPr>
                    <a:pPr algn="l"/>
                    <a:t>112620</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B54">
              <xdr:nvSpPr>
                <xdr:cNvPr id="86" name="TextBox 85">
                  <a:extLst>
                    <a:ext uri="{FF2B5EF4-FFF2-40B4-BE49-F238E27FC236}">
                      <a16:creationId xmlns:a16="http://schemas.microsoft.com/office/drawing/2014/main" id="{172F018C-6D73-A046-7DA3-B2A46218EAF3}"/>
                    </a:ext>
                  </a:extLst>
                </xdr:cNvPr>
                <xdr:cNvSpPr txBox="1"/>
              </xdr:nvSpPr>
              <xdr:spPr>
                <a:xfrm>
                  <a:off x="920186" y="7391415"/>
                  <a:ext cx="1287834" cy="263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19EDC9DE-A493-44BE-A9B3-CC9366AE65DE}" type="TxLink">
                    <a:rPr lang="en-US" sz="1100" b="0" i="0" u="none" strike="noStrike" kern="1200">
                      <a:solidFill>
                        <a:srgbClr val="FFFFFF"/>
                      </a:solidFill>
                      <a:latin typeface="Calibri"/>
                      <a:ea typeface="Calibri"/>
                      <a:cs typeface="Calibri"/>
                    </a:rPr>
                    <a:pPr algn="l"/>
                    <a:t>190380</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B56">
              <xdr:nvSpPr>
                <xdr:cNvPr id="87" name="TextBox 86">
                  <a:extLst>
                    <a:ext uri="{FF2B5EF4-FFF2-40B4-BE49-F238E27FC236}">
                      <a16:creationId xmlns:a16="http://schemas.microsoft.com/office/drawing/2014/main" id="{3BB0AE89-AD69-578D-AC78-8EE0B7DAB868}"/>
                    </a:ext>
                  </a:extLst>
                </xdr:cNvPr>
                <xdr:cNvSpPr txBox="1"/>
              </xdr:nvSpPr>
              <xdr:spPr>
                <a:xfrm>
                  <a:off x="920186" y="7859764"/>
                  <a:ext cx="1160347" cy="279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0740ACF9-1A26-4F4F-A81F-953B5E70918A}" type="TxLink">
                    <a:rPr lang="en-US" sz="1100" b="0" i="0" u="none" strike="noStrike" kern="1200">
                      <a:solidFill>
                        <a:srgbClr val="FFFFFF"/>
                      </a:solidFill>
                      <a:latin typeface="Calibri"/>
                      <a:ea typeface="Calibri"/>
                      <a:cs typeface="Calibri"/>
                    </a:rPr>
                    <a:pPr algn="l"/>
                    <a:t>106948</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B57">
              <xdr:nvSpPr>
                <xdr:cNvPr id="88" name="TextBox 87">
                  <a:extLst>
                    <a:ext uri="{FF2B5EF4-FFF2-40B4-BE49-F238E27FC236}">
                      <a16:creationId xmlns:a16="http://schemas.microsoft.com/office/drawing/2014/main" id="{ED8A98F4-9826-875F-C098-5DE6628BDAE4}"/>
                    </a:ext>
                  </a:extLst>
                </xdr:cNvPr>
                <xdr:cNvSpPr txBox="1"/>
              </xdr:nvSpPr>
              <xdr:spPr>
                <a:xfrm>
                  <a:off x="920186" y="8123211"/>
                  <a:ext cx="1443046" cy="286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786B019B-55CD-4EE2-B48B-C4D87703A51F}" type="TxLink">
                    <a:rPr lang="en-US" sz="1100" b="0" i="0" u="none" strike="noStrike" kern="1200">
                      <a:solidFill>
                        <a:srgbClr val="FFFFFF"/>
                      </a:solidFill>
                      <a:latin typeface="Calibri"/>
                      <a:ea typeface="Calibri"/>
                      <a:cs typeface="Calibri"/>
                    </a:rPr>
                    <a:pPr algn="l"/>
                    <a:t>109940</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nvGrpSpPr>
              <xdr:cNvPr id="69" name="Group 68">
                <a:extLst>
                  <a:ext uri="{FF2B5EF4-FFF2-40B4-BE49-F238E27FC236}">
                    <a16:creationId xmlns:a16="http://schemas.microsoft.com/office/drawing/2014/main" id="{803E4ADB-BC2F-F092-17D7-6626ADF7F126}"/>
                  </a:ext>
                </a:extLst>
              </xdr:cNvPr>
              <xdr:cNvGrpSpPr/>
            </xdr:nvGrpSpPr>
            <xdr:grpSpPr>
              <a:xfrm>
                <a:off x="2554960" y="6860590"/>
                <a:ext cx="879231" cy="1578108"/>
                <a:chOff x="1077552" y="6828855"/>
                <a:chExt cx="1066801" cy="1567557"/>
              </a:xfrm>
            </xdr:grpSpPr>
            <xdr:sp macro="" textlink="Pivottables!C52">
              <xdr:nvSpPr>
                <xdr:cNvPr id="77" name="TextBox 76">
                  <a:extLst>
                    <a:ext uri="{FF2B5EF4-FFF2-40B4-BE49-F238E27FC236}">
                      <a16:creationId xmlns:a16="http://schemas.microsoft.com/office/drawing/2014/main" id="{1C00FFA2-B81A-03E0-255C-D64D0DE917E7}"/>
                    </a:ext>
                  </a:extLst>
                </xdr:cNvPr>
                <xdr:cNvSpPr txBox="1"/>
              </xdr:nvSpPr>
              <xdr:spPr>
                <a:xfrm>
                  <a:off x="1077552" y="6828855"/>
                  <a:ext cx="97887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1184EDE9-505F-4937-B8DB-CE16207F376D}" type="TxLink">
                    <a:rPr lang="en-US" sz="1100" b="0" i="0" u="none" strike="noStrike" kern="1200">
                      <a:solidFill>
                        <a:srgbClr val="FFFFFF"/>
                      </a:solidFill>
                      <a:latin typeface="Calibri"/>
                      <a:ea typeface="Calibri"/>
                      <a:cs typeface="Calibri"/>
                    </a:rPr>
                    <a:pPr algn="l"/>
                    <a:t>9.66%</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C53">
              <xdr:nvSpPr>
                <xdr:cNvPr id="78" name="TextBox 77">
                  <a:extLst>
                    <a:ext uri="{FF2B5EF4-FFF2-40B4-BE49-F238E27FC236}">
                      <a16:creationId xmlns:a16="http://schemas.microsoft.com/office/drawing/2014/main" id="{117DB7AA-2C1E-A09C-755F-5FB7F789E9AF}"/>
                    </a:ext>
                  </a:extLst>
                </xdr:cNvPr>
                <xdr:cNvSpPr txBox="1"/>
              </xdr:nvSpPr>
              <xdr:spPr>
                <a:xfrm>
                  <a:off x="1077552" y="7076214"/>
                  <a:ext cx="961294"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ABCEBA5A-E29B-4D6F-8FD3-C9F067FCAFE4}" type="TxLink">
                    <a:rPr lang="en-US" sz="1100" b="0" i="0" u="none" strike="noStrike" kern="1200">
                      <a:solidFill>
                        <a:srgbClr val="FFFFFF"/>
                      </a:solidFill>
                      <a:latin typeface="Calibri"/>
                      <a:ea typeface="Calibri"/>
                      <a:cs typeface="Calibri"/>
                    </a:rPr>
                    <a:pPr algn="l"/>
                    <a:t>9.66%</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C55">
              <xdr:nvSpPr>
                <xdr:cNvPr id="79" name="TextBox 78">
                  <a:extLst>
                    <a:ext uri="{FF2B5EF4-FFF2-40B4-BE49-F238E27FC236}">
                      <a16:creationId xmlns:a16="http://schemas.microsoft.com/office/drawing/2014/main" id="{ECCE2118-CEB9-196B-49F1-5E68D3056863}"/>
                    </a:ext>
                  </a:extLst>
                </xdr:cNvPr>
                <xdr:cNvSpPr txBox="1"/>
              </xdr:nvSpPr>
              <xdr:spPr>
                <a:xfrm>
                  <a:off x="1077552" y="7570929"/>
                  <a:ext cx="867508"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E9850CF3-AD3B-4345-9B75-3DBA1AAAAAC5}" type="TxLink">
                    <a:rPr lang="en-US" sz="1100" b="0" i="0" u="none" strike="noStrike" kern="1200">
                      <a:solidFill>
                        <a:srgbClr val="FFFFFF"/>
                      </a:solidFill>
                      <a:latin typeface="Calibri"/>
                      <a:ea typeface="Calibri"/>
                      <a:cs typeface="Calibri"/>
                    </a:rPr>
                    <a:pPr algn="l"/>
                    <a:t>17.48%</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C54">
              <xdr:nvSpPr>
                <xdr:cNvPr id="80" name="TextBox 79">
                  <a:extLst>
                    <a:ext uri="{FF2B5EF4-FFF2-40B4-BE49-F238E27FC236}">
                      <a16:creationId xmlns:a16="http://schemas.microsoft.com/office/drawing/2014/main" id="{778699C2-307C-C5F9-28EB-AA19BCBA5C5C}"/>
                    </a:ext>
                  </a:extLst>
                </xdr:cNvPr>
                <xdr:cNvSpPr txBox="1"/>
              </xdr:nvSpPr>
              <xdr:spPr>
                <a:xfrm>
                  <a:off x="1077552" y="7323572"/>
                  <a:ext cx="867508" cy="330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AAFD5C34-88AA-40F1-8BC8-BB83B81448AE}" type="TxLink">
                    <a:rPr lang="en-US" sz="1100" b="0" i="0" u="none" strike="noStrike" kern="1200">
                      <a:solidFill>
                        <a:srgbClr val="FFFFFF"/>
                      </a:solidFill>
                      <a:latin typeface="Calibri"/>
                      <a:ea typeface="Calibri"/>
                      <a:cs typeface="Calibri"/>
                    </a:rPr>
                    <a:pPr algn="l"/>
                    <a:t>29.54%</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C56">
              <xdr:nvSpPr>
                <xdr:cNvPr id="81" name="TextBox 80">
                  <a:extLst>
                    <a:ext uri="{FF2B5EF4-FFF2-40B4-BE49-F238E27FC236}">
                      <a16:creationId xmlns:a16="http://schemas.microsoft.com/office/drawing/2014/main" id="{DFD4D376-A954-0EA3-79A3-E1BD231A3383}"/>
                    </a:ext>
                  </a:extLst>
                </xdr:cNvPr>
                <xdr:cNvSpPr txBox="1"/>
              </xdr:nvSpPr>
              <xdr:spPr>
                <a:xfrm>
                  <a:off x="1077552" y="7818287"/>
                  <a:ext cx="879230" cy="33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A0C69CC7-7BC7-4DB5-9E50-E011AE3C5F98}" type="TxLink">
                    <a:rPr lang="en-US" sz="1100" b="0" i="0" u="none" strike="noStrike" kern="1200">
                      <a:solidFill>
                        <a:srgbClr val="FFFFFF"/>
                      </a:solidFill>
                      <a:latin typeface="Calibri"/>
                      <a:ea typeface="Calibri"/>
                      <a:cs typeface="Calibri"/>
                    </a:rPr>
                    <a:pPr algn="l"/>
                    <a:t>16.60%</a:t>
                  </a:fld>
                  <a:endParaRPr lang="en-IN" sz="1100" b="0" kern="1200">
                    <a:solidFill>
                      <a:schemeClr val="bg1"/>
                    </a:solidFill>
                    <a:latin typeface="Athiti Light" panose="00000400000000000000" pitchFamily="2" charset="-34"/>
                    <a:cs typeface="Athiti Light" panose="00000400000000000000" pitchFamily="2" charset="-34"/>
                  </a:endParaRPr>
                </a:p>
              </xdr:txBody>
            </xdr:sp>
            <xdr:sp macro="" textlink="Pivottables!C57">
              <xdr:nvSpPr>
                <xdr:cNvPr id="82" name="TextBox 81">
                  <a:extLst>
                    <a:ext uri="{FF2B5EF4-FFF2-40B4-BE49-F238E27FC236}">
                      <a16:creationId xmlns:a16="http://schemas.microsoft.com/office/drawing/2014/main" id="{453BA255-A208-FF32-9659-5A9144B75128}"/>
                    </a:ext>
                  </a:extLst>
                </xdr:cNvPr>
                <xdr:cNvSpPr txBox="1"/>
              </xdr:nvSpPr>
              <xdr:spPr>
                <a:xfrm>
                  <a:off x="1077552" y="8065644"/>
                  <a:ext cx="1066801" cy="330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982179C8-4EDD-4136-A230-BB932ED53BFF}" type="TxLink">
                    <a:rPr lang="en-US" sz="1100" b="0" i="0" u="none" strike="noStrike" kern="1200">
                      <a:solidFill>
                        <a:srgbClr val="FFFFFF"/>
                      </a:solidFill>
                      <a:latin typeface="Calibri"/>
                      <a:ea typeface="Calibri"/>
                      <a:cs typeface="Calibri"/>
                    </a:rPr>
                    <a:pPr algn="l"/>
                    <a:t>17.06%</a:t>
                  </a:fld>
                  <a:endParaRPr lang="en-US" sz="1100" b="0" kern="1200">
                    <a:solidFill>
                      <a:schemeClr val="bg1"/>
                    </a:solidFill>
                    <a:latin typeface="Athiti Light" panose="00000400000000000000" pitchFamily="2" charset="-34"/>
                    <a:cs typeface="Athiti Light" panose="00000400000000000000" pitchFamily="2" charset="-34"/>
                  </a:endParaRPr>
                </a:p>
              </xdr:txBody>
            </xdr:sp>
          </xdr:grpSp>
        </xdr:grpSp>
        <xdr:grpSp>
          <xdr:nvGrpSpPr>
            <xdr:cNvPr id="150" name="Group 149">
              <a:extLst>
                <a:ext uri="{FF2B5EF4-FFF2-40B4-BE49-F238E27FC236}">
                  <a16:creationId xmlns:a16="http://schemas.microsoft.com/office/drawing/2014/main" id="{12AA32D9-CC13-896D-24BF-85C505DCD1FB}"/>
                </a:ext>
              </a:extLst>
            </xdr:cNvPr>
            <xdr:cNvGrpSpPr/>
          </xdr:nvGrpSpPr>
          <xdr:grpSpPr>
            <a:xfrm>
              <a:off x="279213" y="4119107"/>
              <a:ext cx="351692" cy="1375156"/>
              <a:chOff x="279213" y="4119107"/>
              <a:chExt cx="351692" cy="1375156"/>
            </a:xfrm>
          </xdr:grpSpPr>
          <xdr:sp macro="" textlink="">
            <xdr:nvSpPr>
              <xdr:cNvPr id="142" name="TextBox 141">
                <a:extLst>
                  <a:ext uri="{FF2B5EF4-FFF2-40B4-BE49-F238E27FC236}">
                    <a16:creationId xmlns:a16="http://schemas.microsoft.com/office/drawing/2014/main" id="{613643A6-A0AE-4175-BA65-99B1916369A8}"/>
                  </a:ext>
                </a:extLst>
              </xdr:cNvPr>
              <xdr:cNvSpPr txBox="1"/>
            </xdr:nvSpPr>
            <xdr:spPr>
              <a:xfrm>
                <a:off x="279213" y="4119107"/>
                <a:ext cx="351692" cy="300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chemeClr val="bg2">
                        <a:lumMod val="25000"/>
                      </a:schemeClr>
                    </a:solidFill>
                    <a:latin typeface="Times New Roman" panose="02020603050405020304" pitchFamily="18" charset="0"/>
                    <a:cs typeface="Times New Roman" panose="02020603050405020304" pitchFamily="18" charset="0"/>
                  </a:rPr>
                  <a:t>•</a:t>
                </a:r>
                <a:endParaRPr lang="en-IN" sz="1600" b="0" kern="1200">
                  <a:solidFill>
                    <a:schemeClr val="bg2">
                      <a:lumMod val="25000"/>
                    </a:schemeClr>
                  </a:solidFill>
                  <a:latin typeface="Avenir"/>
                </a:endParaRPr>
              </a:p>
            </xdr:txBody>
          </xdr:sp>
          <xdr:sp macro="" textlink="">
            <xdr:nvSpPr>
              <xdr:cNvPr id="143" name="TextBox 142">
                <a:extLst>
                  <a:ext uri="{FF2B5EF4-FFF2-40B4-BE49-F238E27FC236}">
                    <a16:creationId xmlns:a16="http://schemas.microsoft.com/office/drawing/2014/main" id="{604080D0-E72D-4C16-BDD1-76EBF335549D}"/>
                  </a:ext>
                </a:extLst>
              </xdr:cNvPr>
              <xdr:cNvSpPr txBox="1"/>
            </xdr:nvSpPr>
            <xdr:spPr>
              <a:xfrm>
                <a:off x="279213" y="4343694"/>
                <a:ext cx="351692" cy="301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chemeClr val="bg2">
                        <a:lumMod val="25000"/>
                      </a:schemeClr>
                    </a:solidFill>
                    <a:latin typeface="Times New Roman" panose="02020603050405020304" pitchFamily="18" charset="0"/>
                    <a:cs typeface="Times New Roman" panose="02020603050405020304" pitchFamily="18" charset="0"/>
                  </a:rPr>
                  <a:t>•</a:t>
                </a:r>
                <a:endParaRPr lang="en-IN" sz="1600" b="0" kern="1200">
                  <a:solidFill>
                    <a:schemeClr val="bg2">
                      <a:lumMod val="25000"/>
                    </a:schemeClr>
                  </a:solidFill>
                  <a:latin typeface="Avenir"/>
                </a:endParaRPr>
              </a:p>
            </xdr:txBody>
          </xdr:sp>
          <xdr:sp macro="" textlink="">
            <xdr:nvSpPr>
              <xdr:cNvPr id="144" name="TextBox 143">
                <a:extLst>
                  <a:ext uri="{FF2B5EF4-FFF2-40B4-BE49-F238E27FC236}">
                    <a16:creationId xmlns:a16="http://schemas.microsoft.com/office/drawing/2014/main" id="{30FE795D-4F1F-4A76-B415-D0B1EF5F16FF}"/>
                  </a:ext>
                </a:extLst>
              </xdr:cNvPr>
              <xdr:cNvSpPr txBox="1"/>
            </xdr:nvSpPr>
            <xdr:spPr>
              <a:xfrm>
                <a:off x="279213" y="4568122"/>
                <a:ext cx="351692" cy="298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chemeClr val="bg2">
                        <a:lumMod val="25000"/>
                      </a:schemeClr>
                    </a:solidFill>
                    <a:latin typeface="Times New Roman" panose="02020603050405020304" pitchFamily="18" charset="0"/>
                    <a:cs typeface="Times New Roman" panose="02020603050405020304" pitchFamily="18" charset="0"/>
                  </a:rPr>
                  <a:t>•</a:t>
                </a:r>
                <a:endParaRPr lang="en-IN" sz="1600" b="0" kern="1200">
                  <a:solidFill>
                    <a:schemeClr val="bg2">
                      <a:lumMod val="25000"/>
                    </a:schemeClr>
                  </a:solidFill>
                  <a:latin typeface="Avenir"/>
                </a:endParaRPr>
              </a:p>
            </xdr:txBody>
          </xdr:sp>
          <xdr:sp macro="" textlink="">
            <xdr:nvSpPr>
              <xdr:cNvPr id="145" name="TextBox 144">
                <a:extLst>
                  <a:ext uri="{FF2B5EF4-FFF2-40B4-BE49-F238E27FC236}">
                    <a16:creationId xmlns:a16="http://schemas.microsoft.com/office/drawing/2014/main" id="{47F445AE-FE5D-4E70-8D15-5C195CE3DB1B}"/>
                  </a:ext>
                </a:extLst>
              </xdr:cNvPr>
              <xdr:cNvSpPr txBox="1"/>
            </xdr:nvSpPr>
            <xdr:spPr>
              <a:xfrm>
                <a:off x="279213" y="4760846"/>
                <a:ext cx="351692" cy="301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chemeClr val="bg2">
                        <a:lumMod val="25000"/>
                      </a:schemeClr>
                    </a:solidFill>
                    <a:latin typeface="Times New Roman" panose="02020603050405020304" pitchFamily="18" charset="0"/>
                    <a:cs typeface="Times New Roman" panose="02020603050405020304" pitchFamily="18" charset="0"/>
                  </a:rPr>
                  <a:t>•</a:t>
                </a:r>
                <a:endParaRPr lang="en-IN" sz="1600" b="0" kern="1200">
                  <a:solidFill>
                    <a:schemeClr val="bg2">
                      <a:lumMod val="25000"/>
                    </a:schemeClr>
                  </a:solidFill>
                  <a:latin typeface="Avenir"/>
                </a:endParaRPr>
              </a:p>
            </xdr:txBody>
          </xdr:sp>
          <xdr:sp macro="" textlink="">
            <xdr:nvSpPr>
              <xdr:cNvPr id="146" name="TextBox 145">
                <a:extLst>
                  <a:ext uri="{FF2B5EF4-FFF2-40B4-BE49-F238E27FC236}">
                    <a16:creationId xmlns:a16="http://schemas.microsoft.com/office/drawing/2014/main" id="{1DA996AB-F523-4526-A055-92BA8002EF8F}"/>
                  </a:ext>
                </a:extLst>
              </xdr:cNvPr>
              <xdr:cNvSpPr txBox="1"/>
            </xdr:nvSpPr>
            <xdr:spPr>
              <a:xfrm>
                <a:off x="279213" y="4965661"/>
                <a:ext cx="351692" cy="301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chemeClr val="bg2">
                        <a:lumMod val="25000"/>
                      </a:schemeClr>
                    </a:solidFill>
                    <a:latin typeface="Times New Roman" panose="02020603050405020304" pitchFamily="18" charset="0"/>
                    <a:cs typeface="Times New Roman" panose="02020603050405020304" pitchFamily="18" charset="0"/>
                  </a:rPr>
                  <a:t>•</a:t>
                </a:r>
                <a:endParaRPr lang="en-IN" sz="1600" b="0" kern="1200">
                  <a:solidFill>
                    <a:schemeClr val="bg2">
                      <a:lumMod val="25000"/>
                    </a:schemeClr>
                  </a:solidFill>
                  <a:latin typeface="Avenir"/>
                </a:endParaRPr>
              </a:p>
            </xdr:txBody>
          </xdr:sp>
          <xdr:sp macro="" textlink="">
            <xdr:nvSpPr>
              <xdr:cNvPr id="147" name="TextBox 146">
                <a:extLst>
                  <a:ext uri="{FF2B5EF4-FFF2-40B4-BE49-F238E27FC236}">
                    <a16:creationId xmlns:a16="http://schemas.microsoft.com/office/drawing/2014/main" id="{3BFF353A-7E5D-468F-B102-1E1AE7FBDF1E}"/>
                  </a:ext>
                </a:extLst>
              </xdr:cNvPr>
              <xdr:cNvSpPr txBox="1"/>
            </xdr:nvSpPr>
            <xdr:spPr>
              <a:xfrm>
                <a:off x="279213" y="5196110"/>
                <a:ext cx="351692" cy="298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600" b="0" kern="1200">
                    <a:solidFill>
                      <a:schemeClr val="bg2">
                        <a:lumMod val="25000"/>
                      </a:schemeClr>
                    </a:solidFill>
                    <a:latin typeface="Times New Roman" panose="02020603050405020304" pitchFamily="18" charset="0"/>
                    <a:cs typeface="Times New Roman" panose="02020603050405020304" pitchFamily="18" charset="0"/>
                  </a:rPr>
                  <a:t>•</a:t>
                </a:r>
                <a:endParaRPr lang="en-IN" sz="1600" b="0" kern="1200">
                  <a:solidFill>
                    <a:schemeClr val="bg2">
                      <a:lumMod val="25000"/>
                    </a:schemeClr>
                  </a:solidFill>
                  <a:latin typeface="Avenir"/>
                </a:endParaRPr>
              </a:p>
            </xdr:txBody>
          </xdr:sp>
        </xdr:grpSp>
      </xdr:grpSp>
    </xdr:grpSp>
    <xdr:clientData/>
  </xdr:twoCellAnchor>
  <xdr:twoCellAnchor>
    <xdr:from>
      <xdr:col>17</xdr:col>
      <xdr:colOff>307463</xdr:colOff>
      <xdr:row>10</xdr:row>
      <xdr:rowOff>58879</xdr:rowOff>
    </xdr:from>
    <xdr:to>
      <xdr:col>18</xdr:col>
      <xdr:colOff>149201</xdr:colOff>
      <xdr:row>12</xdr:row>
      <xdr:rowOff>18541</xdr:rowOff>
    </xdr:to>
    <xdr:grpSp>
      <xdr:nvGrpSpPr>
        <xdr:cNvPr id="31" name="Group 30">
          <a:extLst>
            <a:ext uri="{FF2B5EF4-FFF2-40B4-BE49-F238E27FC236}">
              <a16:creationId xmlns:a16="http://schemas.microsoft.com/office/drawing/2014/main" id="{225ECB2B-FDCB-6E9F-C94C-511059363CF3}"/>
            </a:ext>
          </a:extLst>
        </xdr:cNvPr>
        <xdr:cNvGrpSpPr/>
      </xdr:nvGrpSpPr>
      <xdr:grpSpPr>
        <a:xfrm>
          <a:off x="10670663" y="1909450"/>
          <a:ext cx="451338" cy="329777"/>
          <a:chOff x="10122877" y="2649415"/>
          <a:chExt cx="451338" cy="322384"/>
        </a:xfrm>
      </xdr:grpSpPr>
      <xdr:sp macro="" textlink="Pivottables!H65">
        <xdr:nvSpPr>
          <xdr:cNvPr id="18" name="TextBox 17">
            <a:extLst>
              <a:ext uri="{FF2B5EF4-FFF2-40B4-BE49-F238E27FC236}">
                <a16:creationId xmlns:a16="http://schemas.microsoft.com/office/drawing/2014/main" id="{EBF9E9EC-7219-F9BF-BB8F-F807F03AE534}"/>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19" name="TextBox 18">
            <a:extLst>
              <a:ext uri="{FF2B5EF4-FFF2-40B4-BE49-F238E27FC236}">
                <a16:creationId xmlns:a16="http://schemas.microsoft.com/office/drawing/2014/main" id="{4BB47EEC-9B03-4E53-8FF4-4D7B0AFBD198}"/>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17</xdr:col>
      <xdr:colOff>241921</xdr:colOff>
      <xdr:row>10</xdr:row>
      <xdr:rowOff>137481</xdr:rowOff>
    </xdr:from>
    <xdr:to>
      <xdr:col>18</xdr:col>
      <xdr:colOff>83659</xdr:colOff>
      <xdr:row>12</xdr:row>
      <xdr:rowOff>84728</xdr:rowOff>
    </xdr:to>
    <xdr:grpSp>
      <xdr:nvGrpSpPr>
        <xdr:cNvPr id="28" name="Group 27">
          <a:extLst>
            <a:ext uri="{FF2B5EF4-FFF2-40B4-BE49-F238E27FC236}">
              <a16:creationId xmlns:a16="http://schemas.microsoft.com/office/drawing/2014/main" id="{15846E5C-9511-9B58-3281-68D246F3EDD5}"/>
            </a:ext>
          </a:extLst>
        </xdr:cNvPr>
        <xdr:cNvGrpSpPr/>
      </xdr:nvGrpSpPr>
      <xdr:grpSpPr>
        <a:xfrm>
          <a:off x="10605121" y="1988052"/>
          <a:ext cx="451338" cy="317362"/>
          <a:chOff x="11204331" y="2625969"/>
          <a:chExt cx="451338" cy="310661"/>
        </a:xfrm>
      </xdr:grpSpPr>
      <xdr:sp macro="" textlink="Pivottables!I65">
        <xdr:nvSpPr>
          <xdr:cNvPr id="22" name="TextBox 21">
            <a:extLst>
              <a:ext uri="{FF2B5EF4-FFF2-40B4-BE49-F238E27FC236}">
                <a16:creationId xmlns:a16="http://schemas.microsoft.com/office/drawing/2014/main" id="{CC11F8C9-07C8-4D5F-A12D-4051580111A0}"/>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24" name="TextBox 23">
            <a:extLst>
              <a:ext uri="{FF2B5EF4-FFF2-40B4-BE49-F238E27FC236}">
                <a16:creationId xmlns:a16="http://schemas.microsoft.com/office/drawing/2014/main" id="{BAA49741-9B60-4B82-988B-BCF1AE678944}"/>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243337</xdr:colOff>
      <xdr:row>9</xdr:row>
      <xdr:rowOff>170904</xdr:rowOff>
    </xdr:from>
    <xdr:to>
      <xdr:col>18</xdr:col>
      <xdr:colOff>85075</xdr:colOff>
      <xdr:row>11</xdr:row>
      <xdr:rowOff>129873</xdr:rowOff>
    </xdr:to>
    <xdr:grpSp>
      <xdr:nvGrpSpPr>
        <xdr:cNvPr id="32" name="Group 31">
          <a:extLst>
            <a:ext uri="{FF2B5EF4-FFF2-40B4-BE49-F238E27FC236}">
              <a16:creationId xmlns:a16="http://schemas.microsoft.com/office/drawing/2014/main" id="{F90475C9-296D-4556-B890-BB2CE62E2AE4}"/>
            </a:ext>
          </a:extLst>
        </xdr:cNvPr>
        <xdr:cNvGrpSpPr/>
      </xdr:nvGrpSpPr>
      <xdr:grpSpPr>
        <a:xfrm>
          <a:off x="10606537" y="1836418"/>
          <a:ext cx="451338" cy="329084"/>
          <a:chOff x="10122877" y="2649415"/>
          <a:chExt cx="451338" cy="322384"/>
        </a:xfrm>
      </xdr:grpSpPr>
      <xdr:sp macro="" textlink="Pivottables!H65">
        <xdr:nvSpPr>
          <xdr:cNvPr id="33" name="TextBox 32">
            <a:extLst>
              <a:ext uri="{FF2B5EF4-FFF2-40B4-BE49-F238E27FC236}">
                <a16:creationId xmlns:a16="http://schemas.microsoft.com/office/drawing/2014/main" id="{A9847142-E54D-D511-3BF9-907F5730B833}"/>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34" name="TextBox 33">
            <a:extLst>
              <a:ext uri="{FF2B5EF4-FFF2-40B4-BE49-F238E27FC236}">
                <a16:creationId xmlns:a16="http://schemas.microsoft.com/office/drawing/2014/main" id="{76F7F556-C047-D54E-910F-EF4483FFA0F3}"/>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17</xdr:col>
      <xdr:colOff>168920</xdr:colOff>
      <xdr:row>11</xdr:row>
      <xdr:rowOff>26324</xdr:rowOff>
    </xdr:from>
    <xdr:to>
      <xdr:col>18</xdr:col>
      <xdr:colOff>10658</xdr:colOff>
      <xdr:row>12</xdr:row>
      <xdr:rowOff>167480</xdr:rowOff>
    </xdr:to>
    <xdr:grpSp>
      <xdr:nvGrpSpPr>
        <xdr:cNvPr id="35" name="Group 34">
          <a:extLst>
            <a:ext uri="{FF2B5EF4-FFF2-40B4-BE49-F238E27FC236}">
              <a16:creationId xmlns:a16="http://schemas.microsoft.com/office/drawing/2014/main" id="{BAEB38D8-9404-4B9F-806C-61066081A070}"/>
            </a:ext>
          </a:extLst>
        </xdr:cNvPr>
        <xdr:cNvGrpSpPr/>
      </xdr:nvGrpSpPr>
      <xdr:grpSpPr>
        <a:xfrm>
          <a:off x="10532120" y="2061953"/>
          <a:ext cx="451338" cy="326213"/>
          <a:chOff x="10122877" y="2649415"/>
          <a:chExt cx="451338" cy="322384"/>
        </a:xfrm>
      </xdr:grpSpPr>
      <xdr:sp macro="" textlink="Pivottables!H65">
        <xdr:nvSpPr>
          <xdr:cNvPr id="36" name="TextBox 35">
            <a:extLst>
              <a:ext uri="{FF2B5EF4-FFF2-40B4-BE49-F238E27FC236}">
                <a16:creationId xmlns:a16="http://schemas.microsoft.com/office/drawing/2014/main" id="{5C70A5E1-4FB2-53D5-4606-F3BD72BB25DF}"/>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37" name="TextBox 36">
            <a:extLst>
              <a:ext uri="{FF2B5EF4-FFF2-40B4-BE49-F238E27FC236}">
                <a16:creationId xmlns:a16="http://schemas.microsoft.com/office/drawing/2014/main" id="{26779303-5920-8B6B-E39B-9FE54A225D92}"/>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18</xdr:col>
      <xdr:colOff>40765</xdr:colOff>
      <xdr:row>11</xdr:row>
      <xdr:rowOff>101830</xdr:rowOff>
    </xdr:from>
    <xdr:to>
      <xdr:col>18</xdr:col>
      <xdr:colOff>492103</xdr:colOff>
      <xdr:row>13</xdr:row>
      <xdr:rowOff>60799</xdr:rowOff>
    </xdr:to>
    <xdr:grpSp>
      <xdr:nvGrpSpPr>
        <xdr:cNvPr id="95" name="Group 94">
          <a:extLst>
            <a:ext uri="{FF2B5EF4-FFF2-40B4-BE49-F238E27FC236}">
              <a16:creationId xmlns:a16="http://schemas.microsoft.com/office/drawing/2014/main" id="{D877E4C9-7880-4CAA-819E-BFEC3966C0A1}"/>
            </a:ext>
          </a:extLst>
        </xdr:cNvPr>
        <xdr:cNvGrpSpPr/>
      </xdr:nvGrpSpPr>
      <xdr:grpSpPr>
        <a:xfrm>
          <a:off x="11013565" y="2137459"/>
          <a:ext cx="451338" cy="329083"/>
          <a:chOff x="10122877" y="2649415"/>
          <a:chExt cx="451338" cy="322384"/>
        </a:xfrm>
      </xdr:grpSpPr>
      <xdr:sp macro="" textlink="Pivottables!H65">
        <xdr:nvSpPr>
          <xdr:cNvPr id="96" name="TextBox 95">
            <a:extLst>
              <a:ext uri="{FF2B5EF4-FFF2-40B4-BE49-F238E27FC236}">
                <a16:creationId xmlns:a16="http://schemas.microsoft.com/office/drawing/2014/main" id="{700DF28F-2DA8-2F17-AB8C-BA71CEAEFC58}"/>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97" name="TextBox 96">
            <a:extLst>
              <a:ext uri="{FF2B5EF4-FFF2-40B4-BE49-F238E27FC236}">
                <a16:creationId xmlns:a16="http://schemas.microsoft.com/office/drawing/2014/main" id="{63279927-B9A9-B3F8-4278-EAC71E691AEF}"/>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17</xdr:col>
      <xdr:colOff>241653</xdr:colOff>
      <xdr:row>12</xdr:row>
      <xdr:rowOff>71349</xdr:rowOff>
    </xdr:from>
    <xdr:to>
      <xdr:col>18</xdr:col>
      <xdr:colOff>83391</xdr:colOff>
      <xdr:row>14</xdr:row>
      <xdr:rowOff>31011</xdr:rowOff>
    </xdr:to>
    <xdr:grpSp>
      <xdr:nvGrpSpPr>
        <xdr:cNvPr id="98" name="Group 97">
          <a:extLst>
            <a:ext uri="{FF2B5EF4-FFF2-40B4-BE49-F238E27FC236}">
              <a16:creationId xmlns:a16="http://schemas.microsoft.com/office/drawing/2014/main" id="{DB78879B-ED07-4CE0-9ED3-DC391F6A3682}"/>
            </a:ext>
          </a:extLst>
        </xdr:cNvPr>
        <xdr:cNvGrpSpPr/>
      </xdr:nvGrpSpPr>
      <xdr:grpSpPr>
        <a:xfrm>
          <a:off x="10604853" y="2292035"/>
          <a:ext cx="451338" cy="329776"/>
          <a:chOff x="10122877" y="2649415"/>
          <a:chExt cx="451338" cy="322384"/>
        </a:xfrm>
      </xdr:grpSpPr>
      <xdr:sp macro="" textlink="Pivottables!H65">
        <xdr:nvSpPr>
          <xdr:cNvPr id="99" name="TextBox 98">
            <a:extLst>
              <a:ext uri="{FF2B5EF4-FFF2-40B4-BE49-F238E27FC236}">
                <a16:creationId xmlns:a16="http://schemas.microsoft.com/office/drawing/2014/main" id="{8130D307-6C21-A096-4027-BCC925DE7BE6}"/>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100" name="TextBox 99">
            <a:extLst>
              <a:ext uri="{FF2B5EF4-FFF2-40B4-BE49-F238E27FC236}">
                <a16:creationId xmlns:a16="http://schemas.microsoft.com/office/drawing/2014/main" id="{556CD33E-2900-CB93-B787-A508C34284CE}"/>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18</xdr:col>
      <xdr:colOff>40763</xdr:colOff>
      <xdr:row>11</xdr:row>
      <xdr:rowOff>179414</xdr:rowOff>
    </xdr:from>
    <xdr:to>
      <xdr:col>18</xdr:col>
      <xdr:colOff>492101</xdr:colOff>
      <xdr:row>13</xdr:row>
      <xdr:rowOff>138384</xdr:rowOff>
    </xdr:to>
    <xdr:grpSp>
      <xdr:nvGrpSpPr>
        <xdr:cNvPr id="101" name="Group 100">
          <a:extLst>
            <a:ext uri="{FF2B5EF4-FFF2-40B4-BE49-F238E27FC236}">
              <a16:creationId xmlns:a16="http://schemas.microsoft.com/office/drawing/2014/main" id="{30F9A536-9AF3-4AB0-8EAD-0BF171DA90B6}"/>
            </a:ext>
          </a:extLst>
        </xdr:cNvPr>
        <xdr:cNvGrpSpPr/>
      </xdr:nvGrpSpPr>
      <xdr:grpSpPr>
        <a:xfrm>
          <a:off x="11013563" y="2215043"/>
          <a:ext cx="451338" cy="329084"/>
          <a:chOff x="10122877" y="2649415"/>
          <a:chExt cx="451338" cy="322384"/>
        </a:xfrm>
      </xdr:grpSpPr>
      <xdr:sp macro="" textlink="Pivottables!H65">
        <xdr:nvSpPr>
          <xdr:cNvPr id="102" name="TextBox 101">
            <a:extLst>
              <a:ext uri="{FF2B5EF4-FFF2-40B4-BE49-F238E27FC236}">
                <a16:creationId xmlns:a16="http://schemas.microsoft.com/office/drawing/2014/main" id="{5EADE621-B728-D2CD-75E3-75D2F499C348}"/>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103" name="TextBox 102">
            <a:extLst>
              <a:ext uri="{FF2B5EF4-FFF2-40B4-BE49-F238E27FC236}">
                <a16:creationId xmlns:a16="http://schemas.microsoft.com/office/drawing/2014/main" id="{A9775068-EA83-EA65-0CAD-DF567229AF33}"/>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18</xdr:col>
      <xdr:colOff>37301</xdr:colOff>
      <xdr:row>12</xdr:row>
      <xdr:rowOff>145473</xdr:rowOff>
    </xdr:from>
    <xdr:to>
      <xdr:col>18</xdr:col>
      <xdr:colOff>488639</xdr:colOff>
      <xdr:row>14</xdr:row>
      <xdr:rowOff>104441</xdr:rowOff>
    </xdr:to>
    <xdr:grpSp>
      <xdr:nvGrpSpPr>
        <xdr:cNvPr id="104" name="Group 103">
          <a:extLst>
            <a:ext uri="{FF2B5EF4-FFF2-40B4-BE49-F238E27FC236}">
              <a16:creationId xmlns:a16="http://schemas.microsoft.com/office/drawing/2014/main" id="{5FCC45A1-6113-43F9-B46B-815EB7AB2120}"/>
            </a:ext>
          </a:extLst>
        </xdr:cNvPr>
        <xdr:cNvGrpSpPr/>
      </xdr:nvGrpSpPr>
      <xdr:grpSpPr>
        <a:xfrm>
          <a:off x="11010101" y="2366159"/>
          <a:ext cx="451338" cy="329082"/>
          <a:chOff x="10122877" y="2649415"/>
          <a:chExt cx="451338" cy="322384"/>
        </a:xfrm>
      </xdr:grpSpPr>
      <xdr:sp macro="" textlink="Pivottables!H65">
        <xdr:nvSpPr>
          <xdr:cNvPr id="105" name="TextBox 104">
            <a:extLst>
              <a:ext uri="{FF2B5EF4-FFF2-40B4-BE49-F238E27FC236}">
                <a16:creationId xmlns:a16="http://schemas.microsoft.com/office/drawing/2014/main" id="{8CDBD720-10BE-C7BC-538B-A41C326F2A4F}"/>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106" name="TextBox 105">
            <a:extLst>
              <a:ext uri="{FF2B5EF4-FFF2-40B4-BE49-F238E27FC236}">
                <a16:creationId xmlns:a16="http://schemas.microsoft.com/office/drawing/2014/main" id="{6D39DF9B-6087-1F7E-0F39-11EF9E9C9AD6}"/>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17</xdr:col>
      <xdr:colOff>581091</xdr:colOff>
      <xdr:row>9</xdr:row>
      <xdr:rowOff>170411</xdr:rowOff>
    </xdr:from>
    <xdr:to>
      <xdr:col>18</xdr:col>
      <xdr:colOff>422829</xdr:colOff>
      <xdr:row>11</xdr:row>
      <xdr:rowOff>129379</xdr:rowOff>
    </xdr:to>
    <xdr:grpSp>
      <xdr:nvGrpSpPr>
        <xdr:cNvPr id="107" name="Group 106">
          <a:extLst>
            <a:ext uri="{FF2B5EF4-FFF2-40B4-BE49-F238E27FC236}">
              <a16:creationId xmlns:a16="http://schemas.microsoft.com/office/drawing/2014/main" id="{ED97AD3A-0E2F-42EA-A198-D82A8320D4DC}"/>
            </a:ext>
          </a:extLst>
        </xdr:cNvPr>
        <xdr:cNvGrpSpPr/>
      </xdr:nvGrpSpPr>
      <xdr:grpSpPr>
        <a:xfrm>
          <a:off x="10944291" y="1835925"/>
          <a:ext cx="451338" cy="329083"/>
          <a:chOff x="10122877" y="2649415"/>
          <a:chExt cx="451338" cy="322384"/>
        </a:xfrm>
      </xdr:grpSpPr>
      <xdr:sp macro="" textlink="Pivottables!H65">
        <xdr:nvSpPr>
          <xdr:cNvPr id="108" name="TextBox 107">
            <a:extLst>
              <a:ext uri="{FF2B5EF4-FFF2-40B4-BE49-F238E27FC236}">
                <a16:creationId xmlns:a16="http://schemas.microsoft.com/office/drawing/2014/main" id="{96E6BA23-EC61-0AB8-9A30-3605491A9488}"/>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109" name="TextBox 108">
            <a:extLst>
              <a:ext uri="{FF2B5EF4-FFF2-40B4-BE49-F238E27FC236}">
                <a16:creationId xmlns:a16="http://schemas.microsoft.com/office/drawing/2014/main" id="{F7B398F9-1F32-E200-F2D2-80D6394A2E13}"/>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17</xdr:col>
      <xdr:colOff>577627</xdr:colOff>
      <xdr:row>11</xdr:row>
      <xdr:rowOff>29786</xdr:rowOff>
    </xdr:from>
    <xdr:to>
      <xdr:col>18</xdr:col>
      <xdr:colOff>419365</xdr:colOff>
      <xdr:row>12</xdr:row>
      <xdr:rowOff>170943</xdr:rowOff>
    </xdr:to>
    <xdr:grpSp>
      <xdr:nvGrpSpPr>
        <xdr:cNvPr id="110" name="Group 109">
          <a:extLst>
            <a:ext uri="{FF2B5EF4-FFF2-40B4-BE49-F238E27FC236}">
              <a16:creationId xmlns:a16="http://schemas.microsoft.com/office/drawing/2014/main" id="{E64B0509-61C3-4E0F-BB84-9541302BBA55}"/>
            </a:ext>
          </a:extLst>
        </xdr:cNvPr>
        <xdr:cNvGrpSpPr/>
      </xdr:nvGrpSpPr>
      <xdr:grpSpPr>
        <a:xfrm>
          <a:off x="10940827" y="2065415"/>
          <a:ext cx="451338" cy="326214"/>
          <a:chOff x="10122877" y="2649415"/>
          <a:chExt cx="451338" cy="322384"/>
        </a:xfrm>
      </xdr:grpSpPr>
      <xdr:sp macro="" textlink="Pivottables!H65">
        <xdr:nvSpPr>
          <xdr:cNvPr id="111" name="TextBox 110">
            <a:extLst>
              <a:ext uri="{FF2B5EF4-FFF2-40B4-BE49-F238E27FC236}">
                <a16:creationId xmlns:a16="http://schemas.microsoft.com/office/drawing/2014/main" id="{093D4B27-ADDC-B09B-5A3C-BD8AF9313D06}"/>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112" name="TextBox 111">
            <a:extLst>
              <a:ext uri="{FF2B5EF4-FFF2-40B4-BE49-F238E27FC236}">
                <a16:creationId xmlns:a16="http://schemas.microsoft.com/office/drawing/2014/main" id="{5BCDD1FD-8298-BBB3-2C45-A5759E909DBC}"/>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17</xdr:col>
      <xdr:colOff>446010</xdr:colOff>
      <xdr:row>10</xdr:row>
      <xdr:rowOff>133004</xdr:rowOff>
    </xdr:from>
    <xdr:to>
      <xdr:col>18</xdr:col>
      <xdr:colOff>287748</xdr:colOff>
      <xdr:row>12</xdr:row>
      <xdr:rowOff>91974</xdr:rowOff>
    </xdr:to>
    <xdr:grpSp>
      <xdr:nvGrpSpPr>
        <xdr:cNvPr id="113" name="Group 112">
          <a:extLst>
            <a:ext uri="{FF2B5EF4-FFF2-40B4-BE49-F238E27FC236}">
              <a16:creationId xmlns:a16="http://schemas.microsoft.com/office/drawing/2014/main" id="{C1330AAA-9041-4521-AA98-F0E053508F02}"/>
            </a:ext>
          </a:extLst>
        </xdr:cNvPr>
        <xdr:cNvGrpSpPr/>
      </xdr:nvGrpSpPr>
      <xdr:grpSpPr>
        <a:xfrm>
          <a:off x="10809210" y="1983575"/>
          <a:ext cx="451338" cy="329085"/>
          <a:chOff x="10122877" y="2649415"/>
          <a:chExt cx="451338" cy="322384"/>
        </a:xfrm>
      </xdr:grpSpPr>
      <xdr:sp macro="" textlink="Pivottables!H65">
        <xdr:nvSpPr>
          <xdr:cNvPr id="114" name="TextBox 113">
            <a:extLst>
              <a:ext uri="{FF2B5EF4-FFF2-40B4-BE49-F238E27FC236}">
                <a16:creationId xmlns:a16="http://schemas.microsoft.com/office/drawing/2014/main" id="{DBFF44E7-DBA3-1D47-5C1F-EDF267932232}"/>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115" name="TextBox 114">
            <a:extLst>
              <a:ext uri="{FF2B5EF4-FFF2-40B4-BE49-F238E27FC236}">
                <a16:creationId xmlns:a16="http://schemas.microsoft.com/office/drawing/2014/main" id="{FF2B5924-C513-7048-1A51-ED4A46E7A147}"/>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17</xdr:col>
      <xdr:colOff>446011</xdr:colOff>
      <xdr:row>11</xdr:row>
      <xdr:rowOff>27017</xdr:rowOff>
    </xdr:from>
    <xdr:to>
      <xdr:col>18</xdr:col>
      <xdr:colOff>287749</xdr:colOff>
      <xdr:row>12</xdr:row>
      <xdr:rowOff>168866</xdr:rowOff>
    </xdr:to>
    <xdr:grpSp>
      <xdr:nvGrpSpPr>
        <xdr:cNvPr id="116" name="Group 115">
          <a:extLst>
            <a:ext uri="{FF2B5EF4-FFF2-40B4-BE49-F238E27FC236}">
              <a16:creationId xmlns:a16="http://schemas.microsoft.com/office/drawing/2014/main" id="{8661EA3F-6C2C-4BA5-A582-6C7EC62BECE3}"/>
            </a:ext>
          </a:extLst>
        </xdr:cNvPr>
        <xdr:cNvGrpSpPr/>
      </xdr:nvGrpSpPr>
      <xdr:grpSpPr>
        <a:xfrm>
          <a:off x="10809211" y="2062646"/>
          <a:ext cx="451338" cy="326906"/>
          <a:chOff x="10122877" y="2649415"/>
          <a:chExt cx="451338" cy="322384"/>
        </a:xfrm>
      </xdr:grpSpPr>
      <xdr:sp macro="" textlink="Pivottables!H65">
        <xdr:nvSpPr>
          <xdr:cNvPr id="117" name="TextBox 116">
            <a:extLst>
              <a:ext uri="{FF2B5EF4-FFF2-40B4-BE49-F238E27FC236}">
                <a16:creationId xmlns:a16="http://schemas.microsoft.com/office/drawing/2014/main" id="{AE380A18-173D-031A-940A-5396266455FC}"/>
              </a:ext>
            </a:extLst>
          </xdr:cNvPr>
          <xdr:cNvSpPr txBox="1"/>
        </xdr:nvSpPr>
        <xdr:spPr>
          <a:xfrm>
            <a:off x="10122877" y="266699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53D163-D51F-4EBF-B5E1-B628991C9936}"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5">
        <xdr:nvSpPr>
          <xdr:cNvPr id="118" name="TextBox 117">
            <a:extLst>
              <a:ext uri="{FF2B5EF4-FFF2-40B4-BE49-F238E27FC236}">
                <a16:creationId xmlns:a16="http://schemas.microsoft.com/office/drawing/2014/main" id="{DE5394A9-A0F8-6CD8-7674-5A65FFE90088}"/>
              </a:ext>
            </a:extLst>
          </xdr:cNvPr>
          <xdr:cNvSpPr txBox="1"/>
        </xdr:nvSpPr>
        <xdr:spPr>
          <a:xfrm>
            <a:off x="10122877" y="2649415"/>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43C60B-1A9A-4FC0-89C9-6D53DE032C2E}"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17</xdr:col>
      <xdr:colOff>377002</xdr:colOff>
      <xdr:row>9</xdr:row>
      <xdr:rowOff>168653</xdr:rowOff>
    </xdr:from>
    <xdr:to>
      <xdr:col>18</xdr:col>
      <xdr:colOff>218740</xdr:colOff>
      <xdr:row>11</xdr:row>
      <xdr:rowOff>115899</xdr:rowOff>
    </xdr:to>
    <xdr:grpSp>
      <xdr:nvGrpSpPr>
        <xdr:cNvPr id="119" name="Group 118">
          <a:extLst>
            <a:ext uri="{FF2B5EF4-FFF2-40B4-BE49-F238E27FC236}">
              <a16:creationId xmlns:a16="http://schemas.microsoft.com/office/drawing/2014/main" id="{FA04EBAC-88C5-4145-B154-D6A728321B44}"/>
            </a:ext>
          </a:extLst>
        </xdr:cNvPr>
        <xdr:cNvGrpSpPr/>
      </xdr:nvGrpSpPr>
      <xdr:grpSpPr>
        <a:xfrm>
          <a:off x="10740202" y="1834167"/>
          <a:ext cx="451338" cy="317361"/>
          <a:chOff x="11204331" y="2625969"/>
          <a:chExt cx="451338" cy="310661"/>
        </a:xfrm>
      </xdr:grpSpPr>
      <xdr:sp macro="" textlink="Pivottables!I65">
        <xdr:nvSpPr>
          <xdr:cNvPr id="120" name="TextBox 119">
            <a:extLst>
              <a:ext uri="{FF2B5EF4-FFF2-40B4-BE49-F238E27FC236}">
                <a16:creationId xmlns:a16="http://schemas.microsoft.com/office/drawing/2014/main" id="{577C8C0E-36D3-3683-E31B-495EDCC33CA3}"/>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21" name="TextBox 120">
            <a:extLst>
              <a:ext uri="{FF2B5EF4-FFF2-40B4-BE49-F238E27FC236}">
                <a16:creationId xmlns:a16="http://schemas.microsoft.com/office/drawing/2014/main" id="{69A32560-B807-6328-A57E-F044357E8DC1}"/>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99913</xdr:colOff>
      <xdr:row>12</xdr:row>
      <xdr:rowOff>68207</xdr:rowOff>
    </xdr:from>
    <xdr:to>
      <xdr:col>17</xdr:col>
      <xdr:colOff>551251</xdr:colOff>
      <xdr:row>14</xdr:row>
      <xdr:rowOff>16146</xdr:rowOff>
    </xdr:to>
    <xdr:grpSp>
      <xdr:nvGrpSpPr>
        <xdr:cNvPr id="122" name="Group 121">
          <a:extLst>
            <a:ext uri="{FF2B5EF4-FFF2-40B4-BE49-F238E27FC236}">
              <a16:creationId xmlns:a16="http://schemas.microsoft.com/office/drawing/2014/main" id="{34E4435E-C59F-4680-A957-E0B10FAA96CC}"/>
            </a:ext>
          </a:extLst>
        </xdr:cNvPr>
        <xdr:cNvGrpSpPr/>
      </xdr:nvGrpSpPr>
      <xdr:grpSpPr>
        <a:xfrm>
          <a:off x="10463113" y="2288893"/>
          <a:ext cx="451338" cy="318053"/>
          <a:chOff x="11204331" y="2625969"/>
          <a:chExt cx="451338" cy="310661"/>
        </a:xfrm>
      </xdr:grpSpPr>
      <xdr:sp macro="" textlink="Pivottables!I65">
        <xdr:nvSpPr>
          <xdr:cNvPr id="123" name="TextBox 122">
            <a:extLst>
              <a:ext uri="{FF2B5EF4-FFF2-40B4-BE49-F238E27FC236}">
                <a16:creationId xmlns:a16="http://schemas.microsoft.com/office/drawing/2014/main" id="{0632A7FE-D46B-EF23-8D16-8F46C6CC2926}"/>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24" name="TextBox 123">
            <a:extLst>
              <a:ext uri="{FF2B5EF4-FFF2-40B4-BE49-F238E27FC236}">
                <a16:creationId xmlns:a16="http://schemas.microsoft.com/office/drawing/2014/main" id="{1A8DEF8D-7622-6510-12FD-F21879CD1FC9}"/>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442813</xdr:colOff>
      <xdr:row>10</xdr:row>
      <xdr:rowOff>61280</xdr:rowOff>
    </xdr:from>
    <xdr:to>
      <xdr:col>18</xdr:col>
      <xdr:colOff>284551</xdr:colOff>
      <xdr:row>12</xdr:row>
      <xdr:rowOff>9219</xdr:rowOff>
    </xdr:to>
    <xdr:grpSp>
      <xdr:nvGrpSpPr>
        <xdr:cNvPr id="125" name="Group 124">
          <a:extLst>
            <a:ext uri="{FF2B5EF4-FFF2-40B4-BE49-F238E27FC236}">
              <a16:creationId xmlns:a16="http://schemas.microsoft.com/office/drawing/2014/main" id="{EDC77615-E4E3-45C9-B427-2D46D8FF816C}"/>
            </a:ext>
          </a:extLst>
        </xdr:cNvPr>
        <xdr:cNvGrpSpPr/>
      </xdr:nvGrpSpPr>
      <xdr:grpSpPr>
        <a:xfrm>
          <a:off x="10806013" y="1911851"/>
          <a:ext cx="451338" cy="318054"/>
          <a:chOff x="11204331" y="2625969"/>
          <a:chExt cx="451338" cy="310661"/>
        </a:xfrm>
      </xdr:grpSpPr>
      <xdr:sp macro="" textlink="Pivottables!I65">
        <xdr:nvSpPr>
          <xdr:cNvPr id="126" name="TextBox 125">
            <a:extLst>
              <a:ext uri="{FF2B5EF4-FFF2-40B4-BE49-F238E27FC236}">
                <a16:creationId xmlns:a16="http://schemas.microsoft.com/office/drawing/2014/main" id="{3F7B24AF-99BF-8175-158B-5E70FBB3B007}"/>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27" name="TextBox 126">
            <a:extLst>
              <a:ext uri="{FF2B5EF4-FFF2-40B4-BE49-F238E27FC236}">
                <a16:creationId xmlns:a16="http://schemas.microsoft.com/office/drawing/2014/main" id="{97F99B3F-B4FF-5B66-0183-C2DFFFE5A35B}"/>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515549</xdr:colOff>
      <xdr:row>10</xdr:row>
      <xdr:rowOff>61281</xdr:rowOff>
    </xdr:from>
    <xdr:to>
      <xdr:col>18</xdr:col>
      <xdr:colOff>357287</xdr:colOff>
      <xdr:row>12</xdr:row>
      <xdr:rowOff>9220</xdr:rowOff>
    </xdr:to>
    <xdr:grpSp>
      <xdr:nvGrpSpPr>
        <xdr:cNvPr id="128" name="Group 127">
          <a:extLst>
            <a:ext uri="{FF2B5EF4-FFF2-40B4-BE49-F238E27FC236}">
              <a16:creationId xmlns:a16="http://schemas.microsoft.com/office/drawing/2014/main" id="{6FD77912-3CC3-4BF5-B873-B0938C943A44}"/>
            </a:ext>
          </a:extLst>
        </xdr:cNvPr>
        <xdr:cNvGrpSpPr/>
      </xdr:nvGrpSpPr>
      <xdr:grpSpPr>
        <a:xfrm>
          <a:off x="10878749" y="1911852"/>
          <a:ext cx="451338" cy="318054"/>
          <a:chOff x="11204331" y="2625969"/>
          <a:chExt cx="451338" cy="310661"/>
        </a:xfrm>
      </xdr:grpSpPr>
      <xdr:sp macro="" textlink="Pivottables!I65">
        <xdr:nvSpPr>
          <xdr:cNvPr id="129" name="TextBox 128">
            <a:extLst>
              <a:ext uri="{FF2B5EF4-FFF2-40B4-BE49-F238E27FC236}">
                <a16:creationId xmlns:a16="http://schemas.microsoft.com/office/drawing/2014/main" id="{40558E62-093C-0878-50E0-24554E71EAC9}"/>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30" name="TextBox 129">
            <a:extLst>
              <a:ext uri="{FF2B5EF4-FFF2-40B4-BE49-F238E27FC236}">
                <a16:creationId xmlns:a16="http://schemas.microsoft.com/office/drawing/2014/main" id="{6AD4D12C-3B70-BEDF-1C7A-31ED39423EED}"/>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18</xdr:col>
      <xdr:colOff>179576</xdr:colOff>
      <xdr:row>9</xdr:row>
      <xdr:rowOff>172117</xdr:rowOff>
    </xdr:from>
    <xdr:to>
      <xdr:col>19</xdr:col>
      <xdr:colOff>21314</xdr:colOff>
      <xdr:row>11</xdr:row>
      <xdr:rowOff>119363</xdr:rowOff>
    </xdr:to>
    <xdr:grpSp>
      <xdr:nvGrpSpPr>
        <xdr:cNvPr id="131" name="Group 130">
          <a:extLst>
            <a:ext uri="{FF2B5EF4-FFF2-40B4-BE49-F238E27FC236}">
              <a16:creationId xmlns:a16="http://schemas.microsoft.com/office/drawing/2014/main" id="{D86EBB82-9C7C-4616-9EFD-7F48A404932B}"/>
            </a:ext>
          </a:extLst>
        </xdr:cNvPr>
        <xdr:cNvGrpSpPr/>
      </xdr:nvGrpSpPr>
      <xdr:grpSpPr>
        <a:xfrm>
          <a:off x="11152376" y="1837631"/>
          <a:ext cx="451338" cy="317361"/>
          <a:chOff x="11204331" y="2625969"/>
          <a:chExt cx="451338" cy="310661"/>
        </a:xfrm>
      </xdr:grpSpPr>
      <xdr:sp macro="" textlink="Pivottables!I65">
        <xdr:nvSpPr>
          <xdr:cNvPr id="132" name="TextBox 131">
            <a:extLst>
              <a:ext uri="{FF2B5EF4-FFF2-40B4-BE49-F238E27FC236}">
                <a16:creationId xmlns:a16="http://schemas.microsoft.com/office/drawing/2014/main" id="{D9E74E8A-0B79-2401-46D7-517B856896D9}"/>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33" name="TextBox 132">
            <a:extLst>
              <a:ext uri="{FF2B5EF4-FFF2-40B4-BE49-F238E27FC236}">
                <a16:creationId xmlns:a16="http://schemas.microsoft.com/office/drawing/2014/main" id="{A5868CBF-9A65-08D2-174C-AEB25EFAD733}"/>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18</xdr:col>
      <xdr:colOff>37568</xdr:colOff>
      <xdr:row>10</xdr:row>
      <xdr:rowOff>61279</xdr:rowOff>
    </xdr:from>
    <xdr:to>
      <xdr:col>18</xdr:col>
      <xdr:colOff>488906</xdr:colOff>
      <xdr:row>12</xdr:row>
      <xdr:rowOff>9218</xdr:rowOff>
    </xdr:to>
    <xdr:grpSp>
      <xdr:nvGrpSpPr>
        <xdr:cNvPr id="134" name="Group 133">
          <a:extLst>
            <a:ext uri="{FF2B5EF4-FFF2-40B4-BE49-F238E27FC236}">
              <a16:creationId xmlns:a16="http://schemas.microsoft.com/office/drawing/2014/main" id="{76C82BEA-9BE2-4C93-86FD-CFAC9C43AC30}"/>
            </a:ext>
          </a:extLst>
        </xdr:cNvPr>
        <xdr:cNvGrpSpPr/>
      </xdr:nvGrpSpPr>
      <xdr:grpSpPr>
        <a:xfrm>
          <a:off x="11010368" y="1911850"/>
          <a:ext cx="451338" cy="318054"/>
          <a:chOff x="11204331" y="2625969"/>
          <a:chExt cx="451338" cy="310661"/>
        </a:xfrm>
      </xdr:grpSpPr>
      <xdr:sp macro="" textlink="Pivottables!I65">
        <xdr:nvSpPr>
          <xdr:cNvPr id="135" name="TextBox 134">
            <a:extLst>
              <a:ext uri="{FF2B5EF4-FFF2-40B4-BE49-F238E27FC236}">
                <a16:creationId xmlns:a16="http://schemas.microsoft.com/office/drawing/2014/main" id="{27BAD608-73E6-71C6-AB5D-5D5BDD479E33}"/>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37" name="TextBox 136">
            <a:extLst>
              <a:ext uri="{FF2B5EF4-FFF2-40B4-BE49-F238E27FC236}">
                <a16:creationId xmlns:a16="http://schemas.microsoft.com/office/drawing/2014/main" id="{2863A9F8-23C5-58AF-4657-034FA6C5B5BE}"/>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373535</xdr:colOff>
      <xdr:row>10</xdr:row>
      <xdr:rowOff>130553</xdr:rowOff>
    </xdr:from>
    <xdr:to>
      <xdr:col>18</xdr:col>
      <xdr:colOff>215273</xdr:colOff>
      <xdr:row>12</xdr:row>
      <xdr:rowOff>77800</xdr:rowOff>
    </xdr:to>
    <xdr:grpSp>
      <xdr:nvGrpSpPr>
        <xdr:cNvPr id="138" name="Group 137">
          <a:extLst>
            <a:ext uri="{FF2B5EF4-FFF2-40B4-BE49-F238E27FC236}">
              <a16:creationId xmlns:a16="http://schemas.microsoft.com/office/drawing/2014/main" id="{3A497B94-36A4-4B18-8A4E-8C574FCB0186}"/>
            </a:ext>
          </a:extLst>
        </xdr:cNvPr>
        <xdr:cNvGrpSpPr/>
      </xdr:nvGrpSpPr>
      <xdr:grpSpPr>
        <a:xfrm>
          <a:off x="10736735" y="1981124"/>
          <a:ext cx="451338" cy="317362"/>
          <a:chOff x="11204331" y="2625969"/>
          <a:chExt cx="451338" cy="310661"/>
        </a:xfrm>
      </xdr:grpSpPr>
      <xdr:sp macro="" textlink="Pivottables!I65">
        <xdr:nvSpPr>
          <xdr:cNvPr id="148" name="TextBox 147">
            <a:extLst>
              <a:ext uri="{FF2B5EF4-FFF2-40B4-BE49-F238E27FC236}">
                <a16:creationId xmlns:a16="http://schemas.microsoft.com/office/drawing/2014/main" id="{ED414588-FED3-696B-7A76-BEC136F277CD}"/>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49" name="TextBox 148">
            <a:extLst>
              <a:ext uri="{FF2B5EF4-FFF2-40B4-BE49-F238E27FC236}">
                <a16:creationId xmlns:a16="http://schemas.microsoft.com/office/drawing/2014/main" id="{0EC67EF5-D46D-F664-99A5-C93713DF8C6A}"/>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307729</xdr:colOff>
      <xdr:row>11</xdr:row>
      <xdr:rowOff>179044</xdr:rowOff>
    </xdr:from>
    <xdr:to>
      <xdr:col>18</xdr:col>
      <xdr:colOff>149467</xdr:colOff>
      <xdr:row>13</xdr:row>
      <xdr:rowOff>126291</xdr:rowOff>
    </xdr:to>
    <xdr:grpSp>
      <xdr:nvGrpSpPr>
        <xdr:cNvPr id="152" name="Group 151">
          <a:extLst>
            <a:ext uri="{FF2B5EF4-FFF2-40B4-BE49-F238E27FC236}">
              <a16:creationId xmlns:a16="http://schemas.microsoft.com/office/drawing/2014/main" id="{1BAFCAB0-1CD5-4F6A-A05A-C55F3A1045F7}"/>
            </a:ext>
          </a:extLst>
        </xdr:cNvPr>
        <xdr:cNvGrpSpPr/>
      </xdr:nvGrpSpPr>
      <xdr:grpSpPr>
        <a:xfrm>
          <a:off x="10670929" y="2214673"/>
          <a:ext cx="451338" cy="317361"/>
          <a:chOff x="11204331" y="2625969"/>
          <a:chExt cx="451338" cy="310661"/>
        </a:xfrm>
      </xdr:grpSpPr>
      <xdr:sp macro="" textlink="Pivottables!I65">
        <xdr:nvSpPr>
          <xdr:cNvPr id="153" name="TextBox 152">
            <a:extLst>
              <a:ext uri="{FF2B5EF4-FFF2-40B4-BE49-F238E27FC236}">
                <a16:creationId xmlns:a16="http://schemas.microsoft.com/office/drawing/2014/main" id="{ADF27F4A-8D3F-5DF3-03DE-162E4268946F}"/>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54" name="TextBox 153">
            <a:extLst>
              <a:ext uri="{FF2B5EF4-FFF2-40B4-BE49-F238E27FC236}">
                <a16:creationId xmlns:a16="http://schemas.microsoft.com/office/drawing/2014/main" id="{A0268F4A-AE5D-27B2-EEA2-AA3D2F3ED01E}"/>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442813</xdr:colOff>
      <xdr:row>11</xdr:row>
      <xdr:rowOff>106307</xdr:rowOff>
    </xdr:from>
    <xdr:to>
      <xdr:col>18</xdr:col>
      <xdr:colOff>284551</xdr:colOff>
      <xdr:row>13</xdr:row>
      <xdr:rowOff>53554</xdr:rowOff>
    </xdr:to>
    <xdr:grpSp>
      <xdr:nvGrpSpPr>
        <xdr:cNvPr id="155" name="Group 154">
          <a:extLst>
            <a:ext uri="{FF2B5EF4-FFF2-40B4-BE49-F238E27FC236}">
              <a16:creationId xmlns:a16="http://schemas.microsoft.com/office/drawing/2014/main" id="{54776B11-42F4-4655-9184-03F10FA50206}"/>
            </a:ext>
          </a:extLst>
        </xdr:cNvPr>
        <xdr:cNvGrpSpPr/>
      </xdr:nvGrpSpPr>
      <xdr:grpSpPr>
        <a:xfrm>
          <a:off x="10806013" y="2141936"/>
          <a:ext cx="451338" cy="317361"/>
          <a:chOff x="11204331" y="2625969"/>
          <a:chExt cx="451338" cy="310661"/>
        </a:xfrm>
      </xdr:grpSpPr>
      <xdr:sp macro="" textlink="Pivottables!I65">
        <xdr:nvSpPr>
          <xdr:cNvPr id="156" name="TextBox 155">
            <a:extLst>
              <a:ext uri="{FF2B5EF4-FFF2-40B4-BE49-F238E27FC236}">
                <a16:creationId xmlns:a16="http://schemas.microsoft.com/office/drawing/2014/main" id="{0A6B33E5-779A-864A-86A6-2FD65100B7A8}"/>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57" name="TextBox 156">
            <a:extLst>
              <a:ext uri="{FF2B5EF4-FFF2-40B4-BE49-F238E27FC236}">
                <a16:creationId xmlns:a16="http://schemas.microsoft.com/office/drawing/2014/main" id="{AC642756-A3AF-9F44-245C-42612E3232AD}"/>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515548</xdr:colOff>
      <xdr:row>12</xdr:row>
      <xdr:rowOff>71672</xdr:rowOff>
    </xdr:from>
    <xdr:to>
      <xdr:col>18</xdr:col>
      <xdr:colOff>357286</xdr:colOff>
      <xdr:row>14</xdr:row>
      <xdr:rowOff>19611</xdr:rowOff>
    </xdr:to>
    <xdr:grpSp>
      <xdr:nvGrpSpPr>
        <xdr:cNvPr id="158" name="Group 157">
          <a:extLst>
            <a:ext uri="{FF2B5EF4-FFF2-40B4-BE49-F238E27FC236}">
              <a16:creationId xmlns:a16="http://schemas.microsoft.com/office/drawing/2014/main" id="{6522CEFA-7249-4E16-8669-8C7642E6A0C9}"/>
            </a:ext>
          </a:extLst>
        </xdr:cNvPr>
        <xdr:cNvGrpSpPr/>
      </xdr:nvGrpSpPr>
      <xdr:grpSpPr>
        <a:xfrm>
          <a:off x="10878748" y="2292358"/>
          <a:ext cx="451338" cy="318053"/>
          <a:chOff x="11204331" y="2625969"/>
          <a:chExt cx="451338" cy="310661"/>
        </a:xfrm>
      </xdr:grpSpPr>
      <xdr:sp macro="" textlink="Pivottables!I65">
        <xdr:nvSpPr>
          <xdr:cNvPr id="159" name="TextBox 158">
            <a:extLst>
              <a:ext uri="{FF2B5EF4-FFF2-40B4-BE49-F238E27FC236}">
                <a16:creationId xmlns:a16="http://schemas.microsoft.com/office/drawing/2014/main" id="{61EB0DB2-486E-83B4-8BE2-5E2BE9136726}"/>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60" name="TextBox 159">
            <a:extLst>
              <a:ext uri="{FF2B5EF4-FFF2-40B4-BE49-F238E27FC236}">
                <a16:creationId xmlns:a16="http://schemas.microsoft.com/office/drawing/2014/main" id="{293F9772-8E35-EEDF-BAF9-92402FE339A7}"/>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377003</xdr:colOff>
      <xdr:row>12</xdr:row>
      <xdr:rowOff>147871</xdr:rowOff>
    </xdr:from>
    <xdr:to>
      <xdr:col>18</xdr:col>
      <xdr:colOff>218741</xdr:colOff>
      <xdr:row>14</xdr:row>
      <xdr:rowOff>95117</xdr:rowOff>
    </xdr:to>
    <xdr:grpSp>
      <xdr:nvGrpSpPr>
        <xdr:cNvPr id="161" name="Group 160">
          <a:extLst>
            <a:ext uri="{FF2B5EF4-FFF2-40B4-BE49-F238E27FC236}">
              <a16:creationId xmlns:a16="http://schemas.microsoft.com/office/drawing/2014/main" id="{E6364CDF-3342-4F63-BD46-DCBA4BC2726A}"/>
            </a:ext>
          </a:extLst>
        </xdr:cNvPr>
        <xdr:cNvGrpSpPr/>
      </xdr:nvGrpSpPr>
      <xdr:grpSpPr>
        <a:xfrm>
          <a:off x="10740203" y="2368557"/>
          <a:ext cx="451338" cy="317360"/>
          <a:chOff x="11204331" y="2625969"/>
          <a:chExt cx="451338" cy="310661"/>
        </a:xfrm>
      </xdr:grpSpPr>
      <xdr:sp macro="" textlink="Pivottables!I65">
        <xdr:nvSpPr>
          <xdr:cNvPr id="162" name="TextBox 161">
            <a:extLst>
              <a:ext uri="{FF2B5EF4-FFF2-40B4-BE49-F238E27FC236}">
                <a16:creationId xmlns:a16="http://schemas.microsoft.com/office/drawing/2014/main" id="{F0833F1E-73B6-B2BE-5812-D707B3CCDBE3}"/>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63" name="TextBox 162">
            <a:extLst>
              <a:ext uri="{FF2B5EF4-FFF2-40B4-BE49-F238E27FC236}">
                <a16:creationId xmlns:a16="http://schemas.microsoft.com/office/drawing/2014/main" id="{7219E0B7-550B-31F3-ED20-D1F43D8DB271}"/>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18</xdr:col>
      <xdr:colOff>176112</xdr:colOff>
      <xdr:row>12</xdr:row>
      <xdr:rowOff>68207</xdr:rowOff>
    </xdr:from>
    <xdr:to>
      <xdr:col>19</xdr:col>
      <xdr:colOff>17850</xdr:colOff>
      <xdr:row>14</xdr:row>
      <xdr:rowOff>16146</xdr:rowOff>
    </xdr:to>
    <xdr:grpSp>
      <xdr:nvGrpSpPr>
        <xdr:cNvPr id="164" name="Group 163">
          <a:extLst>
            <a:ext uri="{FF2B5EF4-FFF2-40B4-BE49-F238E27FC236}">
              <a16:creationId xmlns:a16="http://schemas.microsoft.com/office/drawing/2014/main" id="{6978E002-F57E-48BB-8766-740B61E13ACD}"/>
            </a:ext>
          </a:extLst>
        </xdr:cNvPr>
        <xdr:cNvGrpSpPr/>
      </xdr:nvGrpSpPr>
      <xdr:grpSpPr>
        <a:xfrm>
          <a:off x="11148912" y="2288893"/>
          <a:ext cx="451338" cy="318053"/>
          <a:chOff x="11204331" y="2625969"/>
          <a:chExt cx="451338" cy="310661"/>
        </a:xfrm>
      </xdr:grpSpPr>
      <xdr:sp macro="" textlink="Pivottables!I65">
        <xdr:nvSpPr>
          <xdr:cNvPr id="165" name="TextBox 164">
            <a:extLst>
              <a:ext uri="{FF2B5EF4-FFF2-40B4-BE49-F238E27FC236}">
                <a16:creationId xmlns:a16="http://schemas.microsoft.com/office/drawing/2014/main" id="{76E7296A-0F06-9EB6-6CB8-936CB3FD10C5}"/>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66" name="TextBox 165">
            <a:extLst>
              <a:ext uri="{FF2B5EF4-FFF2-40B4-BE49-F238E27FC236}">
                <a16:creationId xmlns:a16="http://schemas.microsoft.com/office/drawing/2014/main" id="{050E1E6F-6897-AABA-C121-39D2A39C9445}"/>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373539</xdr:colOff>
      <xdr:row>11</xdr:row>
      <xdr:rowOff>106307</xdr:rowOff>
    </xdr:from>
    <xdr:to>
      <xdr:col>18</xdr:col>
      <xdr:colOff>215277</xdr:colOff>
      <xdr:row>13</xdr:row>
      <xdr:rowOff>53554</xdr:rowOff>
    </xdr:to>
    <xdr:grpSp>
      <xdr:nvGrpSpPr>
        <xdr:cNvPr id="167" name="Group 166">
          <a:extLst>
            <a:ext uri="{FF2B5EF4-FFF2-40B4-BE49-F238E27FC236}">
              <a16:creationId xmlns:a16="http://schemas.microsoft.com/office/drawing/2014/main" id="{6654818B-9CAA-4832-A11B-8219F3BF9533}"/>
            </a:ext>
          </a:extLst>
        </xdr:cNvPr>
        <xdr:cNvGrpSpPr/>
      </xdr:nvGrpSpPr>
      <xdr:grpSpPr>
        <a:xfrm>
          <a:off x="10736739" y="2141936"/>
          <a:ext cx="451338" cy="317361"/>
          <a:chOff x="11204331" y="2625969"/>
          <a:chExt cx="451338" cy="310661"/>
        </a:xfrm>
      </xdr:grpSpPr>
      <xdr:sp macro="" textlink="Pivottables!I65">
        <xdr:nvSpPr>
          <xdr:cNvPr id="168" name="TextBox 167">
            <a:extLst>
              <a:ext uri="{FF2B5EF4-FFF2-40B4-BE49-F238E27FC236}">
                <a16:creationId xmlns:a16="http://schemas.microsoft.com/office/drawing/2014/main" id="{81732837-2D10-3FDA-20D0-804847422AF1}"/>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69" name="TextBox 168">
            <a:extLst>
              <a:ext uri="{FF2B5EF4-FFF2-40B4-BE49-F238E27FC236}">
                <a16:creationId xmlns:a16="http://schemas.microsoft.com/office/drawing/2014/main" id="{5344DEF5-E085-F306-361D-C2743D233F12}"/>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17</xdr:col>
      <xdr:colOff>373539</xdr:colOff>
      <xdr:row>11</xdr:row>
      <xdr:rowOff>27336</xdr:rowOff>
    </xdr:from>
    <xdr:to>
      <xdr:col>18</xdr:col>
      <xdr:colOff>215277</xdr:colOff>
      <xdr:row>12</xdr:row>
      <xdr:rowOff>157463</xdr:rowOff>
    </xdr:to>
    <xdr:grpSp>
      <xdr:nvGrpSpPr>
        <xdr:cNvPr id="170" name="Group 169">
          <a:extLst>
            <a:ext uri="{FF2B5EF4-FFF2-40B4-BE49-F238E27FC236}">
              <a16:creationId xmlns:a16="http://schemas.microsoft.com/office/drawing/2014/main" id="{4AA37408-955F-4D18-8562-2B458CD0CB09}"/>
            </a:ext>
          </a:extLst>
        </xdr:cNvPr>
        <xdr:cNvGrpSpPr/>
      </xdr:nvGrpSpPr>
      <xdr:grpSpPr>
        <a:xfrm>
          <a:off x="10736739" y="2062965"/>
          <a:ext cx="451338" cy="315184"/>
          <a:chOff x="11204331" y="2625969"/>
          <a:chExt cx="451338" cy="310661"/>
        </a:xfrm>
      </xdr:grpSpPr>
      <xdr:sp macro="" textlink="Pivottables!I65">
        <xdr:nvSpPr>
          <xdr:cNvPr id="171" name="TextBox 170">
            <a:extLst>
              <a:ext uri="{FF2B5EF4-FFF2-40B4-BE49-F238E27FC236}">
                <a16:creationId xmlns:a16="http://schemas.microsoft.com/office/drawing/2014/main" id="{D26416B9-158F-9128-984D-4CCBA5D32559}"/>
              </a:ext>
            </a:extLst>
          </xdr:cNvPr>
          <xdr:cNvSpPr txBox="1"/>
        </xdr:nvSpPr>
        <xdr:spPr>
          <a:xfrm>
            <a:off x="11204331" y="2631830"/>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F7104-DC67-46E3-927A-27741CB30161}"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5">
        <xdr:nvSpPr>
          <xdr:cNvPr id="172" name="TextBox 171">
            <a:extLst>
              <a:ext uri="{FF2B5EF4-FFF2-40B4-BE49-F238E27FC236}">
                <a16:creationId xmlns:a16="http://schemas.microsoft.com/office/drawing/2014/main" id="{2A8A0FD0-E094-ABB1-AC8F-4C415755B852}"/>
              </a:ext>
            </a:extLst>
          </xdr:cNvPr>
          <xdr:cNvSpPr txBox="1"/>
        </xdr:nvSpPr>
        <xdr:spPr>
          <a:xfrm>
            <a:off x="11204331" y="2625969"/>
            <a:ext cx="4513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F216E-21ED-47E9-84CD-843BC6E11B0A}"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13</xdr:col>
      <xdr:colOff>356753</xdr:colOff>
      <xdr:row>10</xdr:row>
      <xdr:rowOff>145205</xdr:rowOff>
    </xdr:from>
    <xdr:to>
      <xdr:col>14</xdr:col>
      <xdr:colOff>69538</xdr:colOff>
      <xdr:row>12</xdr:row>
      <xdr:rowOff>74866</xdr:rowOff>
    </xdr:to>
    <xdr:grpSp>
      <xdr:nvGrpSpPr>
        <xdr:cNvPr id="189" name="Group 188">
          <a:extLst>
            <a:ext uri="{FF2B5EF4-FFF2-40B4-BE49-F238E27FC236}">
              <a16:creationId xmlns:a16="http://schemas.microsoft.com/office/drawing/2014/main" id="{528AFC37-2B1C-51D3-B8B1-5DD02E12EA51}"/>
            </a:ext>
          </a:extLst>
        </xdr:cNvPr>
        <xdr:cNvGrpSpPr/>
      </xdr:nvGrpSpPr>
      <xdr:grpSpPr>
        <a:xfrm>
          <a:off x="8281553" y="1995776"/>
          <a:ext cx="322385" cy="299776"/>
          <a:chOff x="8762999" y="2822330"/>
          <a:chExt cx="322385" cy="293077"/>
        </a:xfrm>
      </xdr:grpSpPr>
      <xdr:sp macro="" textlink="Pivottables!K66">
        <xdr:nvSpPr>
          <xdr:cNvPr id="175" name="TextBox 174">
            <a:extLst>
              <a:ext uri="{FF2B5EF4-FFF2-40B4-BE49-F238E27FC236}">
                <a16:creationId xmlns:a16="http://schemas.microsoft.com/office/drawing/2014/main" id="{8B413692-AEC7-4C10-AE62-F84FF781090D}"/>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B2E25-9656-4E85-A495-6D70F2457670}" type="TxLink">
              <a:rPr lang="en-US" sz="1200" b="0" i="0" u="none" strike="noStrike" kern="1200">
                <a:solidFill>
                  <a:srgbClr val="0070C0"/>
                </a:solidFill>
                <a:latin typeface="Calibri"/>
                <a:ea typeface="Calibri"/>
                <a:cs typeface="Calibri"/>
              </a:rPr>
              <a:pPr algn="ctr"/>
              <a:t>•</a:t>
            </a:fld>
            <a:endParaRPr lang="en-IN" sz="1100" kern="1200"/>
          </a:p>
        </xdr:txBody>
      </xdr:sp>
      <xdr:sp macro="" textlink="Pivottables!I66">
        <xdr:nvSpPr>
          <xdr:cNvPr id="176" name="TextBox 175">
            <a:extLst>
              <a:ext uri="{FF2B5EF4-FFF2-40B4-BE49-F238E27FC236}">
                <a16:creationId xmlns:a16="http://schemas.microsoft.com/office/drawing/2014/main" id="{F5817305-9520-4008-8194-FBB248F29BB6}"/>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A5AD6-DBCF-482E-87B9-E07B70C07C60}"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13</xdr:col>
      <xdr:colOff>423363</xdr:colOff>
      <xdr:row>9</xdr:row>
      <xdr:rowOff>175580</xdr:rowOff>
    </xdr:from>
    <xdr:to>
      <xdr:col>14</xdr:col>
      <xdr:colOff>136148</xdr:colOff>
      <xdr:row>11</xdr:row>
      <xdr:rowOff>105240</xdr:rowOff>
    </xdr:to>
    <xdr:grpSp>
      <xdr:nvGrpSpPr>
        <xdr:cNvPr id="190" name="Group 189">
          <a:extLst>
            <a:ext uri="{FF2B5EF4-FFF2-40B4-BE49-F238E27FC236}">
              <a16:creationId xmlns:a16="http://schemas.microsoft.com/office/drawing/2014/main" id="{D57485D9-F0A2-A740-2335-175F7B67ACE1}"/>
            </a:ext>
          </a:extLst>
        </xdr:cNvPr>
        <xdr:cNvGrpSpPr/>
      </xdr:nvGrpSpPr>
      <xdr:grpSpPr>
        <a:xfrm>
          <a:off x="8348163" y="1841094"/>
          <a:ext cx="322385" cy="299775"/>
          <a:chOff x="8015653" y="2807677"/>
          <a:chExt cx="322385" cy="293077"/>
        </a:xfrm>
      </xdr:grpSpPr>
      <xdr:sp macro="" textlink="Pivottables!J66">
        <xdr:nvSpPr>
          <xdr:cNvPr id="177" name="TextBox 176">
            <a:extLst>
              <a:ext uri="{FF2B5EF4-FFF2-40B4-BE49-F238E27FC236}">
                <a16:creationId xmlns:a16="http://schemas.microsoft.com/office/drawing/2014/main" id="{302B186B-B415-4ED7-9D42-646DC27E9411}"/>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55621-7DDC-4DE6-9226-469E9156AE4F}"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6">
        <xdr:nvSpPr>
          <xdr:cNvPr id="178" name="TextBox 177">
            <a:extLst>
              <a:ext uri="{FF2B5EF4-FFF2-40B4-BE49-F238E27FC236}">
                <a16:creationId xmlns:a16="http://schemas.microsoft.com/office/drawing/2014/main" id="{F31195F9-EC26-4C14-AF78-69C6E7CB4561}"/>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153D2-3231-4E13-A521-1C4F23380F0C}"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10</xdr:col>
      <xdr:colOff>64262</xdr:colOff>
      <xdr:row>21</xdr:row>
      <xdr:rowOff>78131</xdr:rowOff>
    </xdr:from>
    <xdr:to>
      <xdr:col>10</xdr:col>
      <xdr:colOff>386647</xdr:colOff>
      <xdr:row>23</xdr:row>
      <xdr:rowOff>7049</xdr:rowOff>
    </xdr:to>
    <xdr:grpSp>
      <xdr:nvGrpSpPr>
        <xdr:cNvPr id="295" name="Group 294">
          <a:extLst>
            <a:ext uri="{FF2B5EF4-FFF2-40B4-BE49-F238E27FC236}">
              <a16:creationId xmlns:a16="http://schemas.microsoft.com/office/drawing/2014/main" id="{F082B560-4EA7-6F8D-A84D-42AEA4F530E7}"/>
            </a:ext>
          </a:extLst>
        </xdr:cNvPr>
        <xdr:cNvGrpSpPr/>
      </xdr:nvGrpSpPr>
      <xdr:grpSpPr>
        <a:xfrm>
          <a:off x="6160262" y="3964331"/>
          <a:ext cx="322385" cy="299032"/>
          <a:chOff x="6479930" y="4961435"/>
          <a:chExt cx="322385" cy="293935"/>
        </a:xfrm>
      </xdr:grpSpPr>
      <xdr:sp macro="" textlink="Pivottables!K68">
        <xdr:nvSpPr>
          <xdr:cNvPr id="179" name="TextBox 178">
            <a:extLst>
              <a:ext uri="{FF2B5EF4-FFF2-40B4-BE49-F238E27FC236}">
                <a16:creationId xmlns:a16="http://schemas.microsoft.com/office/drawing/2014/main" id="{25B831A7-1F9B-44E3-8F01-02795B8F399F}"/>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180" name="TextBox 179">
            <a:extLst>
              <a:ext uri="{FF2B5EF4-FFF2-40B4-BE49-F238E27FC236}">
                <a16:creationId xmlns:a16="http://schemas.microsoft.com/office/drawing/2014/main" id="{26B8BB8C-6593-4D45-B55C-9A494337E924}"/>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404730</xdr:colOff>
      <xdr:row>21</xdr:row>
      <xdr:rowOff>77986</xdr:rowOff>
    </xdr:from>
    <xdr:to>
      <xdr:col>10</xdr:col>
      <xdr:colOff>117515</xdr:colOff>
      <xdr:row>23</xdr:row>
      <xdr:rowOff>6475</xdr:rowOff>
    </xdr:to>
    <xdr:grpSp>
      <xdr:nvGrpSpPr>
        <xdr:cNvPr id="296" name="Group 295">
          <a:extLst>
            <a:ext uri="{FF2B5EF4-FFF2-40B4-BE49-F238E27FC236}">
              <a16:creationId xmlns:a16="http://schemas.microsoft.com/office/drawing/2014/main" id="{797D3934-7908-7405-04EB-9A40DCA068E7}"/>
            </a:ext>
          </a:extLst>
        </xdr:cNvPr>
        <xdr:cNvGrpSpPr/>
      </xdr:nvGrpSpPr>
      <xdr:grpSpPr>
        <a:xfrm>
          <a:off x="5891130" y="3964186"/>
          <a:ext cx="322385" cy="298603"/>
          <a:chOff x="5668106" y="4935272"/>
          <a:chExt cx="322385" cy="293506"/>
        </a:xfrm>
      </xdr:grpSpPr>
      <xdr:sp macro="" textlink="Pivottables!J68">
        <xdr:nvSpPr>
          <xdr:cNvPr id="181" name="TextBox 180">
            <a:extLst>
              <a:ext uri="{FF2B5EF4-FFF2-40B4-BE49-F238E27FC236}">
                <a16:creationId xmlns:a16="http://schemas.microsoft.com/office/drawing/2014/main" id="{9BDCA307-BC93-476C-AB08-61EDD42A2258}"/>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182" name="TextBox 181">
            <a:extLst>
              <a:ext uri="{FF2B5EF4-FFF2-40B4-BE49-F238E27FC236}">
                <a16:creationId xmlns:a16="http://schemas.microsoft.com/office/drawing/2014/main" id="{4A653BBF-1AEB-4A00-9458-D2EFFA3351AD}"/>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7</xdr:col>
      <xdr:colOff>192814</xdr:colOff>
      <xdr:row>10</xdr:row>
      <xdr:rowOff>67097</xdr:rowOff>
    </xdr:from>
    <xdr:to>
      <xdr:col>7</xdr:col>
      <xdr:colOff>515199</xdr:colOff>
      <xdr:row>11</xdr:row>
      <xdr:rowOff>181243</xdr:rowOff>
    </xdr:to>
    <xdr:grpSp>
      <xdr:nvGrpSpPr>
        <xdr:cNvPr id="489" name="Group 488">
          <a:extLst>
            <a:ext uri="{FF2B5EF4-FFF2-40B4-BE49-F238E27FC236}">
              <a16:creationId xmlns:a16="http://schemas.microsoft.com/office/drawing/2014/main" id="{3490B911-124A-8D1E-1D7C-59D4A344056C}"/>
            </a:ext>
          </a:extLst>
        </xdr:cNvPr>
        <xdr:cNvGrpSpPr/>
      </xdr:nvGrpSpPr>
      <xdr:grpSpPr>
        <a:xfrm>
          <a:off x="4460014" y="1917668"/>
          <a:ext cx="322385" cy="299204"/>
          <a:chOff x="5474676" y="2700009"/>
          <a:chExt cx="322385" cy="298630"/>
        </a:xfrm>
      </xdr:grpSpPr>
      <xdr:sp macro="" textlink="Pivottables!I67">
        <xdr:nvSpPr>
          <xdr:cNvPr id="174" name="TextBox 173">
            <a:extLst>
              <a:ext uri="{FF2B5EF4-FFF2-40B4-BE49-F238E27FC236}">
                <a16:creationId xmlns:a16="http://schemas.microsoft.com/office/drawing/2014/main" id="{218D1257-74CC-4AFB-899D-388F085A3050}"/>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183" name="TextBox 182">
            <a:extLst>
              <a:ext uri="{FF2B5EF4-FFF2-40B4-BE49-F238E27FC236}">
                <a16:creationId xmlns:a16="http://schemas.microsoft.com/office/drawing/2014/main" id="{C441FAC2-E311-4AB1-9DD9-3340D4B1E9F0}"/>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8</xdr:col>
      <xdr:colOff>196709</xdr:colOff>
      <xdr:row>13</xdr:row>
      <xdr:rowOff>44579</xdr:rowOff>
    </xdr:from>
    <xdr:to>
      <xdr:col>8</xdr:col>
      <xdr:colOff>519094</xdr:colOff>
      <xdr:row>14</xdr:row>
      <xdr:rowOff>155948</xdr:rowOff>
    </xdr:to>
    <xdr:grpSp>
      <xdr:nvGrpSpPr>
        <xdr:cNvPr id="436" name="Group 435">
          <a:extLst>
            <a:ext uri="{FF2B5EF4-FFF2-40B4-BE49-F238E27FC236}">
              <a16:creationId xmlns:a16="http://schemas.microsoft.com/office/drawing/2014/main" id="{CAD04C17-E722-7565-F02C-3950163D09D0}"/>
            </a:ext>
          </a:extLst>
        </xdr:cNvPr>
        <xdr:cNvGrpSpPr/>
      </xdr:nvGrpSpPr>
      <xdr:grpSpPr>
        <a:xfrm>
          <a:off x="5073509" y="2450322"/>
          <a:ext cx="322385" cy="296426"/>
          <a:chOff x="5536222" y="3640015"/>
          <a:chExt cx="322385" cy="292344"/>
        </a:xfrm>
      </xdr:grpSpPr>
      <xdr:sp macro="" textlink="Pivottables!K64">
        <xdr:nvSpPr>
          <xdr:cNvPr id="184" name="TextBox 183">
            <a:extLst>
              <a:ext uri="{FF2B5EF4-FFF2-40B4-BE49-F238E27FC236}">
                <a16:creationId xmlns:a16="http://schemas.microsoft.com/office/drawing/2014/main" id="{F8F6B99D-7358-4CE2-8377-F38B57E160DA}"/>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185" name="TextBox 184">
            <a:extLst>
              <a:ext uri="{FF2B5EF4-FFF2-40B4-BE49-F238E27FC236}">
                <a16:creationId xmlns:a16="http://schemas.microsoft.com/office/drawing/2014/main" id="{1B0CE07B-78C5-442E-B192-1A46F548710E}"/>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7</xdr:col>
      <xdr:colOff>604817</xdr:colOff>
      <xdr:row>14</xdr:row>
      <xdr:rowOff>159649</xdr:rowOff>
    </xdr:from>
    <xdr:to>
      <xdr:col>8</xdr:col>
      <xdr:colOff>317602</xdr:colOff>
      <xdr:row>16</xdr:row>
      <xdr:rowOff>86534</xdr:rowOff>
    </xdr:to>
    <xdr:grpSp>
      <xdr:nvGrpSpPr>
        <xdr:cNvPr id="437" name="Group 436">
          <a:extLst>
            <a:ext uri="{FF2B5EF4-FFF2-40B4-BE49-F238E27FC236}">
              <a16:creationId xmlns:a16="http://schemas.microsoft.com/office/drawing/2014/main" id="{30DF2C72-AD4B-DDB7-5798-B5889FC3F658}"/>
            </a:ext>
          </a:extLst>
        </xdr:cNvPr>
        <xdr:cNvGrpSpPr/>
      </xdr:nvGrpSpPr>
      <xdr:grpSpPr>
        <a:xfrm>
          <a:off x="4872017" y="2750449"/>
          <a:ext cx="322385" cy="296999"/>
          <a:chOff x="4715606" y="3648807"/>
          <a:chExt cx="322385" cy="292344"/>
        </a:xfrm>
      </xdr:grpSpPr>
      <xdr:sp macro="" textlink="Pivottables!J64">
        <xdr:nvSpPr>
          <xdr:cNvPr id="186" name="TextBox 185">
            <a:extLst>
              <a:ext uri="{FF2B5EF4-FFF2-40B4-BE49-F238E27FC236}">
                <a16:creationId xmlns:a16="http://schemas.microsoft.com/office/drawing/2014/main" id="{91E54A53-A74B-431D-B897-B23F2CEDB237}"/>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CF7C84-2535-4C23-8701-35FF016A5B8C}"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4">
        <xdr:nvSpPr>
          <xdr:cNvPr id="187" name="TextBox 186">
            <a:extLst>
              <a:ext uri="{FF2B5EF4-FFF2-40B4-BE49-F238E27FC236}">
                <a16:creationId xmlns:a16="http://schemas.microsoft.com/office/drawing/2014/main" id="{35E367D8-FEEB-4365-A982-A442E396B0CA}"/>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B063CB-C4C8-4551-ADDA-3784D3CCD059}"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7</xdr:col>
      <xdr:colOff>394415</xdr:colOff>
      <xdr:row>9</xdr:row>
      <xdr:rowOff>32143</xdr:rowOff>
    </xdr:from>
    <xdr:to>
      <xdr:col>8</xdr:col>
      <xdr:colOff>107200</xdr:colOff>
      <xdr:row>10</xdr:row>
      <xdr:rowOff>144685</xdr:rowOff>
    </xdr:to>
    <xdr:grpSp>
      <xdr:nvGrpSpPr>
        <xdr:cNvPr id="490" name="Group 489">
          <a:extLst>
            <a:ext uri="{FF2B5EF4-FFF2-40B4-BE49-F238E27FC236}">
              <a16:creationId xmlns:a16="http://schemas.microsoft.com/office/drawing/2014/main" id="{1447B38E-3F75-6A9C-487F-22BA9D4D94BD}"/>
            </a:ext>
          </a:extLst>
        </xdr:cNvPr>
        <xdr:cNvGrpSpPr/>
      </xdr:nvGrpSpPr>
      <xdr:grpSpPr>
        <a:xfrm>
          <a:off x="4661615" y="1697657"/>
          <a:ext cx="322385" cy="297599"/>
          <a:chOff x="4633545" y="2679494"/>
          <a:chExt cx="322385" cy="298630"/>
        </a:xfrm>
      </xdr:grpSpPr>
      <xdr:sp macro="" textlink="Pivottables!H67">
        <xdr:nvSpPr>
          <xdr:cNvPr id="173" name="TextBox 172">
            <a:extLst>
              <a:ext uri="{FF2B5EF4-FFF2-40B4-BE49-F238E27FC236}">
                <a16:creationId xmlns:a16="http://schemas.microsoft.com/office/drawing/2014/main" id="{AB205D6B-1574-738B-AD47-50D9AF4614F8}"/>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614AB4-7B1D-47A1-9EE1-5B29DF0BD275}"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7">
        <xdr:nvSpPr>
          <xdr:cNvPr id="188" name="TextBox 187">
            <a:extLst>
              <a:ext uri="{FF2B5EF4-FFF2-40B4-BE49-F238E27FC236}">
                <a16:creationId xmlns:a16="http://schemas.microsoft.com/office/drawing/2014/main" id="{CA76645E-BE13-4B65-8308-679859E5668C}"/>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EF077-1C4C-49DD-9AE7-17A6DC38B077}"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13</xdr:col>
      <xdr:colOff>558808</xdr:colOff>
      <xdr:row>11</xdr:row>
      <xdr:rowOff>105942</xdr:rowOff>
    </xdr:from>
    <xdr:to>
      <xdr:col>14</xdr:col>
      <xdr:colOff>271593</xdr:colOff>
      <xdr:row>13</xdr:row>
      <xdr:rowOff>36298</xdr:rowOff>
    </xdr:to>
    <xdr:grpSp>
      <xdr:nvGrpSpPr>
        <xdr:cNvPr id="191" name="Group 190">
          <a:extLst>
            <a:ext uri="{FF2B5EF4-FFF2-40B4-BE49-F238E27FC236}">
              <a16:creationId xmlns:a16="http://schemas.microsoft.com/office/drawing/2014/main" id="{8F56D041-E643-40EB-B26B-EE0B4B3C59F8}"/>
            </a:ext>
          </a:extLst>
        </xdr:cNvPr>
        <xdr:cNvGrpSpPr/>
      </xdr:nvGrpSpPr>
      <xdr:grpSpPr>
        <a:xfrm>
          <a:off x="8483608" y="2141571"/>
          <a:ext cx="322385" cy="300470"/>
          <a:chOff x="8015653" y="2807677"/>
          <a:chExt cx="322385" cy="293077"/>
        </a:xfrm>
      </xdr:grpSpPr>
      <xdr:sp macro="" textlink="Pivottables!J66">
        <xdr:nvSpPr>
          <xdr:cNvPr id="256" name="TextBox 255">
            <a:extLst>
              <a:ext uri="{FF2B5EF4-FFF2-40B4-BE49-F238E27FC236}">
                <a16:creationId xmlns:a16="http://schemas.microsoft.com/office/drawing/2014/main" id="{7A069A99-AD1C-FCE3-A876-909AB4F9D9FA}"/>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55621-7DDC-4DE6-9226-469E9156AE4F}"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6">
        <xdr:nvSpPr>
          <xdr:cNvPr id="257" name="TextBox 256">
            <a:extLst>
              <a:ext uri="{FF2B5EF4-FFF2-40B4-BE49-F238E27FC236}">
                <a16:creationId xmlns:a16="http://schemas.microsoft.com/office/drawing/2014/main" id="{7E6BFD47-D370-B1D4-BD47-DD4D8A8D67A5}"/>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153D2-3231-4E13-A521-1C4F23380F0C}"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14</xdr:col>
      <xdr:colOff>20302</xdr:colOff>
      <xdr:row>10</xdr:row>
      <xdr:rowOff>67296</xdr:rowOff>
    </xdr:from>
    <xdr:to>
      <xdr:col>14</xdr:col>
      <xdr:colOff>342687</xdr:colOff>
      <xdr:row>11</xdr:row>
      <xdr:rowOff>180529</xdr:rowOff>
    </xdr:to>
    <xdr:grpSp>
      <xdr:nvGrpSpPr>
        <xdr:cNvPr id="258" name="Group 257">
          <a:extLst>
            <a:ext uri="{FF2B5EF4-FFF2-40B4-BE49-F238E27FC236}">
              <a16:creationId xmlns:a16="http://schemas.microsoft.com/office/drawing/2014/main" id="{F6CD30C1-06C3-4A3F-BCDC-07D0E1903F57}"/>
            </a:ext>
          </a:extLst>
        </xdr:cNvPr>
        <xdr:cNvGrpSpPr/>
      </xdr:nvGrpSpPr>
      <xdr:grpSpPr>
        <a:xfrm>
          <a:off x="8554702" y="1917867"/>
          <a:ext cx="322385" cy="298291"/>
          <a:chOff x="8015653" y="2807677"/>
          <a:chExt cx="322385" cy="293077"/>
        </a:xfrm>
      </xdr:grpSpPr>
      <xdr:sp macro="" textlink="Pivottables!J66">
        <xdr:nvSpPr>
          <xdr:cNvPr id="259" name="TextBox 258">
            <a:extLst>
              <a:ext uri="{FF2B5EF4-FFF2-40B4-BE49-F238E27FC236}">
                <a16:creationId xmlns:a16="http://schemas.microsoft.com/office/drawing/2014/main" id="{8661DA96-C3A5-F59F-9F6E-98A38180CA49}"/>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55621-7DDC-4DE6-9226-469E9156AE4F}"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6">
        <xdr:nvSpPr>
          <xdr:cNvPr id="260" name="TextBox 259">
            <a:extLst>
              <a:ext uri="{FF2B5EF4-FFF2-40B4-BE49-F238E27FC236}">
                <a16:creationId xmlns:a16="http://schemas.microsoft.com/office/drawing/2014/main" id="{CD3E5530-177F-D7AA-0150-AD58F0AD64E1}"/>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153D2-3231-4E13-A521-1C4F23380F0C}"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14</xdr:col>
      <xdr:colOff>20664</xdr:colOff>
      <xdr:row>9</xdr:row>
      <xdr:rowOff>102113</xdr:rowOff>
    </xdr:from>
    <xdr:to>
      <xdr:col>14</xdr:col>
      <xdr:colOff>343049</xdr:colOff>
      <xdr:row>11</xdr:row>
      <xdr:rowOff>32466</xdr:rowOff>
    </xdr:to>
    <xdr:grpSp>
      <xdr:nvGrpSpPr>
        <xdr:cNvPr id="261" name="Group 260">
          <a:extLst>
            <a:ext uri="{FF2B5EF4-FFF2-40B4-BE49-F238E27FC236}">
              <a16:creationId xmlns:a16="http://schemas.microsoft.com/office/drawing/2014/main" id="{4514A898-1650-4024-8A04-39FA86B6056D}"/>
            </a:ext>
          </a:extLst>
        </xdr:cNvPr>
        <xdr:cNvGrpSpPr/>
      </xdr:nvGrpSpPr>
      <xdr:grpSpPr>
        <a:xfrm>
          <a:off x="8555064" y="1767627"/>
          <a:ext cx="322385" cy="300468"/>
          <a:chOff x="8015653" y="2807677"/>
          <a:chExt cx="322385" cy="293077"/>
        </a:xfrm>
      </xdr:grpSpPr>
      <xdr:sp macro="" textlink="Pivottables!J66">
        <xdr:nvSpPr>
          <xdr:cNvPr id="262" name="TextBox 261">
            <a:extLst>
              <a:ext uri="{FF2B5EF4-FFF2-40B4-BE49-F238E27FC236}">
                <a16:creationId xmlns:a16="http://schemas.microsoft.com/office/drawing/2014/main" id="{721E67AA-5EE4-AC49-5C5B-E6180BAA6B67}"/>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55621-7DDC-4DE6-9226-469E9156AE4F}"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6">
        <xdr:nvSpPr>
          <xdr:cNvPr id="263" name="TextBox 262">
            <a:extLst>
              <a:ext uri="{FF2B5EF4-FFF2-40B4-BE49-F238E27FC236}">
                <a16:creationId xmlns:a16="http://schemas.microsoft.com/office/drawing/2014/main" id="{BD021F0A-3B9F-E613-E171-E522FB70442A}"/>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153D2-3231-4E13-A521-1C4F23380F0C}"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14</xdr:col>
      <xdr:colOff>85385</xdr:colOff>
      <xdr:row>10</xdr:row>
      <xdr:rowOff>64195</xdr:rowOff>
    </xdr:from>
    <xdr:to>
      <xdr:col>14</xdr:col>
      <xdr:colOff>407770</xdr:colOff>
      <xdr:row>11</xdr:row>
      <xdr:rowOff>178341</xdr:rowOff>
    </xdr:to>
    <xdr:grpSp>
      <xdr:nvGrpSpPr>
        <xdr:cNvPr id="264" name="Group 263">
          <a:extLst>
            <a:ext uri="{FF2B5EF4-FFF2-40B4-BE49-F238E27FC236}">
              <a16:creationId xmlns:a16="http://schemas.microsoft.com/office/drawing/2014/main" id="{DD6A3DF9-2BE2-47F1-8D6F-8EFDB80E4644}"/>
            </a:ext>
          </a:extLst>
        </xdr:cNvPr>
        <xdr:cNvGrpSpPr/>
      </xdr:nvGrpSpPr>
      <xdr:grpSpPr>
        <a:xfrm>
          <a:off x="8619785" y="1914766"/>
          <a:ext cx="322385" cy="299204"/>
          <a:chOff x="8015653" y="2807677"/>
          <a:chExt cx="322385" cy="293077"/>
        </a:xfrm>
      </xdr:grpSpPr>
      <xdr:sp macro="" textlink="Pivottables!J66">
        <xdr:nvSpPr>
          <xdr:cNvPr id="265" name="TextBox 264">
            <a:extLst>
              <a:ext uri="{FF2B5EF4-FFF2-40B4-BE49-F238E27FC236}">
                <a16:creationId xmlns:a16="http://schemas.microsoft.com/office/drawing/2014/main" id="{0C2A3530-F8CB-1253-6B3F-D0F89376F0A2}"/>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55621-7DDC-4DE6-9226-469E9156AE4F}"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6">
        <xdr:nvSpPr>
          <xdr:cNvPr id="266" name="TextBox 265">
            <a:extLst>
              <a:ext uri="{FF2B5EF4-FFF2-40B4-BE49-F238E27FC236}">
                <a16:creationId xmlns:a16="http://schemas.microsoft.com/office/drawing/2014/main" id="{8E5FF9F9-3E1E-FC9F-7718-6501A5BEE65B}"/>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153D2-3231-4E13-A521-1C4F23380F0C}"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14</xdr:col>
      <xdr:colOff>151193</xdr:colOff>
      <xdr:row>11</xdr:row>
      <xdr:rowOff>182506</xdr:rowOff>
    </xdr:from>
    <xdr:to>
      <xdr:col>14</xdr:col>
      <xdr:colOff>473578</xdr:colOff>
      <xdr:row>13</xdr:row>
      <xdr:rowOff>112169</xdr:rowOff>
    </xdr:to>
    <xdr:grpSp>
      <xdr:nvGrpSpPr>
        <xdr:cNvPr id="267" name="Group 266">
          <a:extLst>
            <a:ext uri="{FF2B5EF4-FFF2-40B4-BE49-F238E27FC236}">
              <a16:creationId xmlns:a16="http://schemas.microsoft.com/office/drawing/2014/main" id="{E84B8E30-60E5-45FE-864D-D7760A2057C4}"/>
            </a:ext>
          </a:extLst>
        </xdr:cNvPr>
        <xdr:cNvGrpSpPr/>
      </xdr:nvGrpSpPr>
      <xdr:grpSpPr>
        <a:xfrm>
          <a:off x="8685593" y="2218135"/>
          <a:ext cx="322385" cy="299777"/>
          <a:chOff x="8015653" y="2807677"/>
          <a:chExt cx="322385" cy="293077"/>
        </a:xfrm>
      </xdr:grpSpPr>
      <xdr:sp macro="" textlink="Pivottables!J66">
        <xdr:nvSpPr>
          <xdr:cNvPr id="269" name="TextBox 268">
            <a:extLst>
              <a:ext uri="{FF2B5EF4-FFF2-40B4-BE49-F238E27FC236}">
                <a16:creationId xmlns:a16="http://schemas.microsoft.com/office/drawing/2014/main" id="{048EC61E-8F2B-C7F6-E4C5-15CDD78F180E}"/>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55621-7DDC-4DE6-9226-469E9156AE4F}"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6">
        <xdr:nvSpPr>
          <xdr:cNvPr id="270" name="TextBox 269">
            <a:extLst>
              <a:ext uri="{FF2B5EF4-FFF2-40B4-BE49-F238E27FC236}">
                <a16:creationId xmlns:a16="http://schemas.microsoft.com/office/drawing/2014/main" id="{DE829160-9BBB-2209-48B4-57EC02A3E155}"/>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153D2-3231-4E13-A521-1C4F23380F0C}"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13</xdr:col>
      <xdr:colOff>559172</xdr:colOff>
      <xdr:row>11</xdr:row>
      <xdr:rowOff>32259</xdr:rowOff>
    </xdr:from>
    <xdr:to>
      <xdr:col>14</xdr:col>
      <xdr:colOff>271957</xdr:colOff>
      <xdr:row>12</xdr:row>
      <xdr:rowOff>145713</xdr:rowOff>
    </xdr:to>
    <xdr:grpSp>
      <xdr:nvGrpSpPr>
        <xdr:cNvPr id="271" name="Group 270">
          <a:extLst>
            <a:ext uri="{FF2B5EF4-FFF2-40B4-BE49-F238E27FC236}">
              <a16:creationId xmlns:a16="http://schemas.microsoft.com/office/drawing/2014/main" id="{BDDF1D42-262B-457C-A27A-AB6C84A9939C}"/>
            </a:ext>
          </a:extLst>
        </xdr:cNvPr>
        <xdr:cNvGrpSpPr/>
      </xdr:nvGrpSpPr>
      <xdr:grpSpPr>
        <a:xfrm>
          <a:off x="8483972" y="2067888"/>
          <a:ext cx="322385" cy="298511"/>
          <a:chOff x="8015653" y="2807677"/>
          <a:chExt cx="322385" cy="293077"/>
        </a:xfrm>
      </xdr:grpSpPr>
      <xdr:sp macro="" textlink="Pivottables!J66">
        <xdr:nvSpPr>
          <xdr:cNvPr id="272" name="TextBox 271">
            <a:extLst>
              <a:ext uri="{FF2B5EF4-FFF2-40B4-BE49-F238E27FC236}">
                <a16:creationId xmlns:a16="http://schemas.microsoft.com/office/drawing/2014/main" id="{6A5BDBE0-D404-2D72-8BAF-93BAE3C78430}"/>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155621-7DDC-4DE6-9226-469E9156AE4F}"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6">
        <xdr:nvSpPr>
          <xdr:cNvPr id="273" name="TextBox 272">
            <a:extLst>
              <a:ext uri="{FF2B5EF4-FFF2-40B4-BE49-F238E27FC236}">
                <a16:creationId xmlns:a16="http://schemas.microsoft.com/office/drawing/2014/main" id="{AACE67D8-9593-0057-9FB0-43B40F6E0FB9}"/>
              </a:ext>
            </a:extLst>
          </xdr:cNvPr>
          <xdr:cNvSpPr txBox="1"/>
        </xdr:nvSpPr>
        <xdr:spPr>
          <a:xfrm>
            <a:off x="8015653" y="2807677"/>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153D2-3231-4E13-A521-1C4F23380F0C}"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13</xdr:col>
      <xdr:colOff>563659</xdr:colOff>
      <xdr:row>9</xdr:row>
      <xdr:rowOff>175284</xdr:rowOff>
    </xdr:from>
    <xdr:to>
      <xdr:col>14</xdr:col>
      <xdr:colOff>276444</xdr:colOff>
      <xdr:row>11</xdr:row>
      <xdr:rowOff>105857</xdr:rowOff>
    </xdr:to>
    <xdr:grpSp>
      <xdr:nvGrpSpPr>
        <xdr:cNvPr id="274" name="Group 273">
          <a:extLst>
            <a:ext uri="{FF2B5EF4-FFF2-40B4-BE49-F238E27FC236}">
              <a16:creationId xmlns:a16="http://schemas.microsoft.com/office/drawing/2014/main" id="{3D3B9D04-7192-4BC5-AC9B-BB8E5553B052}"/>
            </a:ext>
          </a:extLst>
        </xdr:cNvPr>
        <xdr:cNvGrpSpPr/>
      </xdr:nvGrpSpPr>
      <xdr:grpSpPr>
        <a:xfrm>
          <a:off x="8488459" y="1840798"/>
          <a:ext cx="322385" cy="300688"/>
          <a:chOff x="8762999" y="2822330"/>
          <a:chExt cx="322385" cy="293077"/>
        </a:xfrm>
      </xdr:grpSpPr>
      <xdr:sp macro="" textlink="Pivottables!K66">
        <xdr:nvSpPr>
          <xdr:cNvPr id="275" name="TextBox 274">
            <a:extLst>
              <a:ext uri="{FF2B5EF4-FFF2-40B4-BE49-F238E27FC236}">
                <a16:creationId xmlns:a16="http://schemas.microsoft.com/office/drawing/2014/main" id="{E25D8794-A78E-1674-29AE-8DFE1197D5C0}"/>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B2E25-9656-4E85-A495-6D70F2457670}" type="TxLink">
              <a:rPr lang="en-US" sz="1200" b="0" i="0" u="none" strike="noStrike" kern="1200">
                <a:solidFill>
                  <a:srgbClr val="0070C0"/>
                </a:solidFill>
                <a:latin typeface="Calibri"/>
                <a:ea typeface="Calibri"/>
                <a:cs typeface="Calibri"/>
              </a:rPr>
              <a:pPr algn="ctr"/>
              <a:t>•</a:t>
            </a:fld>
            <a:endParaRPr lang="en-IN" sz="1100" kern="1200"/>
          </a:p>
        </xdr:txBody>
      </xdr:sp>
      <xdr:sp macro="" textlink="Pivottables!I66">
        <xdr:nvSpPr>
          <xdr:cNvPr id="276" name="TextBox 275">
            <a:extLst>
              <a:ext uri="{FF2B5EF4-FFF2-40B4-BE49-F238E27FC236}">
                <a16:creationId xmlns:a16="http://schemas.microsoft.com/office/drawing/2014/main" id="{3F0BB026-B6BC-4032-4722-151CBD6F7F4F}"/>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A5AD6-DBCF-482E-87B9-E07B70C07C60}"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13</xdr:col>
      <xdr:colOff>490741</xdr:colOff>
      <xdr:row>10</xdr:row>
      <xdr:rowOff>141922</xdr:rowOff>
    </xdr:from>
    <xdr:to>
      <xdr:col>14</xdr:col>
      <xdr:colOff>203526</xdr:colOff>
      <xdr:row>12</xdr:row>
      <xdr:rowOff>71585</xdr:rowOff>
    </xdr:to>
    <xdr:grpSp>
      <xdr:nvGrpSpPr>
        <xdr:cNvPr id="277" name="Group 276">
          <a:extLst>
            <a:ext uri="{FF2B5EF4-FFF2-40B4-BE49-F238E27FC236}">
              <a16:creationId xmlns:a16="http://schemas.microsoft.com/office/drawing/2014/main" id="{623E1394-76B5-4050-9935-AB42D6A124FD}"/>
            </a:ext>
          </a:extLst>
        </xdr:cNvPr>
        <xdr:cNvGrpSpPr/>
      </xdr:nvGrpSpPr>
      <xdr:grpSpPr>
        <a:xfrm>
          <a:off x="8415541" y="1992493"/>
          <a:ext cx="322385" cy="299778"/>
          <a:chOff x="8762999" y="2822330"/>
          <a:chExt cx="322385" cy="293077"/>
        </a:xfrm>
      </xdr:grpSpPr>
      <xdr:sp macro="" textlink="Pivottables!K66">
        <xdr:nvSpPr>
          <xdr:cNvPr id="278" name="TextBox 277">
            <a:extLst>
              <a:ext uri="{FF2B5EF4-FFF2-40B4-BE49-F238E27FC236}">
                <a16:creationId xmlns:a16="http://schemas.microsoft.com/office/drawing/2014/main" id="{9D0B5349-241D-08D1-A18A-B59616BAADDE}"/>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B2E25-9656-4E85-A495-6D70F2457670}" type="TxLink">
              <a:rPr lang="en-US" sz="1200" b="0" i="0" u="none" strike="noStrike" kern="1200">
                <a:solidFill>
                  <a:srgbClr val="0070C0"/>
                </a:solidFill>
                <a:latin typeface="Calibri"/>
                <a:ea typeface="Calibri"/>
                <a:cs typeface="Calibri"/>
              </a:rPr>
              <a:pPr algn="ctr"/>
              <a:t>•</a:t>
            </a:fld>
            <a:endParaRPr lang="en-IN" sz="1100" kern="1200"/>
          </a:p>
        </xdr:txBody>
      </xdr:sp>
      <xdr:sp macro="" textlink="Pivottables!I66">
        <xdr:nvSpPr>
          <xdr:cNvPr id="279" name="TextBox 278">
            <a:extLst>
              <a:ext uri="{FF2B5EF4-FFF2-40B4-BE49-F238E27FC236}">
                <a16:creationId xmlns:a16="http://schemas.microsoft.com/office/drawing/2014/main" id="{EDC063CA-BE2A-8B63-383B-8C895170BE57}"/>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A5AD6-DBCF-482E-87B9-E07B70C07C60}"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13</xdr:col>
      <xdr:colOff>495298</xdr:colOff>
      <xdr:row>12</xdr:row>
      <xdr:rowOff>4621</xdr:rowOff>
    </xdr:from>
    <xdr:to>
      <xdr:col>14</xdr:col>
      <xdr:colOff>208083</xdr:colOff>
      <xdr:row>13</xdr:row>
      <xdr:rowOff>118075</xdr:rowOff>
    </xdr:to>
    <xdr:grpSp>
      <xdr:nvGrpSpPr>
        <xdr:cNvPr id="280" name="Group 279">
          <a:extLst>
            <a:ext uri="{FF2B5EF4-FFF2-40B4-BE49-F238E27FC236}">
              <a16:creationId xmlns:a16="http://schemas.microsoft.com/office/drawing/2014/main" id="{CD855DC2-4C1C-48F4-832E-485EA0B5EBBC}"/>
            </a:ext>
          </a:extLst>
        </xdr:cNvPr>
        <xdr:cNvGrpSpPr/>
      </xdr:nvGrpSpPr>
      <xdr:grpSpPr>
        <a:xfrm>
          <a:off x="8420098" y="2225307"/>
          <a:ext cx="322385" cy="298511"/>
          <a:chOff x="8762999" y="2822330"/>
          <a:chExt cx="322385" cy="293077"/>
        </a:xfrm>
      </xdr:grpSpPr>
      <xdr:sp macro="" textlink="Pivottables!K66">
        <xdr:nvSpPr>
          <xdr:cNvPr id="281" name="TextBox 280">
            <a:extLst>
              <a:ext uri="{FF2B5EF4-FFF2-40B4-BE49-F238E27FC236}">
                <a16:creationId xmlns:a16="http://schemas.microsoft.com/office/drawing/2014/main" id="{78731B4C-AB79-975A-B5B9-AE54708C5EDB}"/>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B2E25-9656-4E85-A495-6D70F2457670}" type="TxLink">
              <a:rPr lang="en-US" sz="1200" b="0" i="0" u="none" strike="noStrike" kern="1200">
                <a:solidFill>
                  <a:srgbClr val="0070C0"/>
                </a:solidFill>
                <a:latin typeface="Calibri"/>
                <a:ea typeface="Calibri"/>
                <a:cs typeface="Calibri"/>
              </a:rPr>
              <a:pPr algn="ctr"/>
              <a:t>•</a:t>
            </a:fld>
            <a:endParaRPr lang="en-IN" sz="1100" kern="1200"/>
          </a:p>
        </xdr:txBody>
      </xdr:sp>
      <xdr:sp macro="" textlink="Pivottables!I66">
        <xdr:nvSpPr>
          <xdr:cNvPr id="282" name="TextBox 281">
            <a:extLst>
              <a:ext uri="{FF2B5EF4-FFF2-40B4-BE49-F238E27FC236}">
                <a16:creationId xmlns:a16="http://schemas.microsoft.com/office/drawing/2014/main" id="{A3A4AE90-DB27-2F8A-E6A1-FA5794DD60BD}"/>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A5AD6-DBCF-482E-87B9-E07B70C07C60}"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13</xdr:col>
      <xdr:colOff>488554</xdr:colOff>
      <xdr:row>11</xdr:row>
      <xdr:rowOff>32145</xdr:rowOff>
    </xdr:from>
    <xdr:to>
      <xdr:col>14</xdr:col>
      <xdr:colOff>201339</xdr:colOff>
      <xdr:row>12</xdr:row>
      <xdr:rowOff>144688</xdr:rowOff>
    </xdr:to>
    <xdr:grpSp>
      <xdr:nvGrpSpPr>
        <xdr:cNvPr id="283" name="Group 282">
          <a:extLst>
            <a:ext uri="{FF2B5EF4-FFF2-40B4-BE49-F238E27FC236}">
              <a16:creationId xmlns:a16="http://schemas.microsoft.com/office/drawing/2014/main" id="{6D5FDB1F-DF08-4B35-8E20-E693D316A81D}"/>
            </a:ext>
          </a:extLst>
        </xdr:cNvPr>
        <xdr:cNvGrpSpPr/>
      </xdr:nvGrpSpPr>
      <xdr:grpSpPr>
        <a:xfrm>
          <a:off x="8413354" y="2067774"/>
          <a:ext cx="322385" cy="297600"/>
          <a:chOff x="8762999" y="2822330"/>
          <a:chExt cx="322385" cy="293077"/>
        </a:xfrm>
      </xdr:grpSpPr>
      <xdr:sp macro="" textlink="Pivottables!K66">
        <xdr:nvSpPr>
          <xdr:cNvPr id="284" name="TextBox 283">
            <a:extLst>
              <a:ext uri="{FF2B5EF4-FFF2-40B4-BE49-F238E27FC236}">
                <a16:creationId xmlns:a16="http://schemas.microsoft.com/office/drawing/2014/main" id="{703223E6-3B88-95A8-A392-E5CCB6987A50}"/>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B2E25-9656-4E85-A495-6D70F2457670}" type="TxLink">
              <a:rPr lang="en-US" sz="1200" b="0" i="0" u="none" strike="noStrike" kern="1200">
                <a:solidFill>
                  <a:srgbClr val="0070C0"/>
                </a:solidFill>
                <a:latin typeface="Calibri"/>
                <a:ea typeface="Calibri"/>
                <a:cs typeface="Calibri"/>
              </a:rPr>
              <a:pPr algn="ctr"/>
              <a:t>•</a:t>
            </a:fld>
            <a:endParaRPr lang="en-IN" sz="1100" kern="1200"/>
          </a:p>
        </xdr:txBody>
      </xdr:sp>
      <xdr:sp macro="" textlink="Pivottables!I66">
        <xdr:nvSpPr>
          <xdr:cNvPr id="285" name="TextBox 284">
            <a:extLst>
              <a:ext uri="{FF2B5EF4-FFF2-40B4-BE49-F238E27FC236}">
                <a16:creationId xmlns:a16="http://schemas.microsoft.com/office/drawing/2014/main" id="{9B21E084-E345-D5C7-8990-5E67FF0E515C}"/>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A5AD6-DBCF-482E-87B9-E07B70C07C60}"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14</xdr:col>
      <xdr:colOff>86590</xdr:colOff>
      <xdr:row>11</xdr:row>
      <xdr:rowOff>106924</xdr:rowOff>
    </xdr:from>
    <xdr:to>
      <xdr:col>14</xdr:col>
      <xdr:colOff>408975</xdr:colOff>
      <xdr:row>13</xdr:row>
      <xdr:rowOff>37279</xdr:rowOff>
    </xdr:to>
    <xdr:grpSp>
      <xdr:nvGrpSpPr>
        <xdr:cNvPr id="286" name="Group 285">
          <a:extLst>
            <a:ext uri="{FF2B5EF4-FFF2-40B4-BE49-F238E27FC236}">
              <a16:creationId xmlns:a16="http://schemas.microsoft.com/office/drawing/2014/main" id="{EE8284AC-FCED-49A0-BA84-9E5488B81DBB}"/>
            </a:ext>
          </a:extLst>
        </xdr:cNvPr>
        <xdr:cNvGrpSpPr/>
      </xdr:nvGrpSpPr>
      <xdr:grpSpPr>
        <a:xfrm>
          <a:off x="8620990" y="2142553"/>
          <a:ext cx="322385" cy="300469"/>
          <a:chOff x="8762999" y="2822330"/>
          <a:chExt cx="322385" cy="293077"/>
        </a:xfrm>
      </xdr:grpSpPr>
      <xdr:sp macro="" textlink="Pivottables!K66">
        <xdr:nvSpPr>
          <xdr:cNvPr id="287" name="TextBox 286">
            <a:extLst>
              <a:ext uri="{FF2B5EF4-FFF2-40B4-BE49-F238E27FC236}">
                <a16:creationId xmlns:a16="http://schemas.microsoft.com/office/drawing/2014/main" id="{4A4267A4-B697-EFF0-9EC6-72AA3C98C4E4}"/>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B2E25-9656-4E85-A495-6D70F2457670}" type="TxLink">
              <a:rPr lang="en-US" sz="1200" b="0" i="0" u="none" strike="noStrike" kern="1200">
                <a:solidFill>
                  <a:srgbClr val="0070C0"/>
                </a:solidFill>
                <a:latin typeface="Calibri"/>
                <a:ea typeface="Calibri"/>
                <a:cs typeface="Calibri"/>
              </a:rPr>
              <a:pPr algn="ctr"/>
              <a:t>•</a:t>
            </a:fld>
            <a:endParaRPr lang="en-IN" sz="1100" kern="1200"/>
          </a:p>
        </xdr:txBody>
      </xdr:sp>
      <xdr:sp macro="" textlink="Pivottables!I66">
        <xdr:nvSpPr>
          <xdr:cNvPr id="288" name="TextBox 287">
            <a:extLst>
              <a:ext uri="{FF2B5EF4-FFF2-40B4-BE49-F238E27FC236}">
                <a16:creationId xmlns:a16="http://schemas.microsoft.com/office/drawing/2014/main" id="{9CBB11F7-C0D3-4F01-3D6E-1F4E40D6411E}"/>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A5AD6-DBCF-482E-87B9-E07B70C07C60}"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14</xdr:col>
      <xdr:colOff>220577</xdr:colOff>
      <xdr:row>11</xdr:row>
      <xdr:rowOff>31418</xdr:rowOff>
    </xdr:from>
    <xdr:to>
      <xdr:col>14</xdr:col>
      <xdr:colOff>542962</xdr:colOff>
      <xdr:row>12</xdr:row>
      <xdr:rowOff>144871</xdr:rowOff>
    </xdr:to>
    <xdr:grpSp>
      <xdr:nvGrpSpPr>
        <xdr:cNvPr id="289" name="Group 288">
          <a:extLst>
            <a:ext uri="{FF2B5EF4-FFF2-40B4-BE49-F238E27FC236}">
              <a16:creationId xmlns:a16="http://schemas.microsoft.com/office/drawing/2014/main" id="{D5664326-916E-48B0-9D06-A1C8D71DCDE6}"/>
            </a:ext>
          </a:extLst>
        </xdr:cNvPr>
        <xdr:cNvGrpSpPr/>
      </xdr:nvGrpSpPr>
      <xdr:grpSpPr>
        <a:xfrm>
          <a:off x="8754977" y="2067047"/>
          <a:ext cx="322385" cy="298510"/>
          <a:chOff x="8762999" y="2822330"/>
          <a:chExt cx="322385" cy="293077"/>
        </a:xfrm>
      </xdr:grpSpPr>
      <xdr:sp macro="" textlink="Pivottables!K66">
        <xdr:nvSpPr>
          <xdr:cNvPr id="290" name="TextBox 289">
            <a:extLst>
              <a:ext uri="{FF2B5EF4-FFF2-40B4-BE49-F238E27FC236}">
                <a16:creationId xmlns:a16="http://schemas.microsoft.com/office/drawing/2014/main" id="{1F979CB5-07C8-96DC-C4CE-7CAB0B303168}"/>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B2E25-9656-4E85-A495-6D70F2457670}" type="TxLink">
              <a:rPr lang="en-US" sz="1200" b="0" i="0" u="none" strike="noStrike" kern="1200">
                <a:solidFill>
                  <a:srgbClr val="0070C0"/>
                </a:solidFill>
                <a:latin typeface="Calibri"/>
                <a:ea typeface="Calibri"/>
                <a:cs typeface="Calibri"/>
              </a:rPr>
              <a:pPr algn="ctr"/>
              <a:t>•</a:t>
            </a:fld>
            <a:endParaRPr lang="en-IN" sz="1100" kern="1200"/>
          </a:p>
        </xdr:txBody>
      </xdr:sp>
      <xdr:sp macro="" textlink="Pivottables!I66">
        <xdr:nvSpPr>
          <xdr:cNvPr id="291" name="TextBox 290">
            <a:extLst>
              <a:ext uri="{FF2B5EF4-FFF2-40B4-BE49-F238E27FC236}">
                <a16:creationId xmlns:a16="http://schemas.microsoft.com/office/drawing/2014/main" id="{27DCF62B-A6F2-D8A3-F182-BC8A5C8E4F9A}"/>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A5AD6-DBCF-482E-87B9-E07B70C07C60}"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14</xdr:col>
      <xdr:colOff>83854</xdr:colOff>
      <xdr:row>10</xdr:row>
      <xdr:rowOff>138278</xdr:rowOff>
    </xdr:from>
    <xdr:to>
      <xdr:col>14</xdr:col>
      <xdr:colOff>406239</xdr:colOff>
      <xdr:row>12</xdr:row>
      <xdr:rowOff>68852</xdr:rowOff>
    </xdr:to>
    <xdr:grpSp>
      <xdr:nvGrpSpPr>
        <xdr:cNvPr id="292" name="Group 291">
          <a:extLst>
            <a:ext uri="{FF2B5EF4-FFF2-40B4-BE49-F238E27FC236}">
              <a16:creationId xmlns:a16="http://schemas.microsoft.com/office/drawing/2014/main" id="{03D31331-5250-4800-B310-32F27DE724B5}"/>
            </a:ext>
          </a:extLst>
        </xdr:cNvPr>
        <xdr:cNvGrpSpPr/>
      </xdr:nvGrpSpPr>
      <xdr:grpSpPr>
        <a:xfrm>
          <a:off x="8618254" y="1988849"/>
          <a:ext cx="322385" cy="300689"/>
          <a:chOff x="8762999" y="2822330"/>
          <a:chExt cx="322385" cy="293077"/>
        </a:xfrm>
      </xdr:grpSpPr>
      <xdr:sp macro="" textlink="Pivottables!K66">
        <xdr:nvSpPr>
          <xdr:cNvPr id="293" name="TextBox 292">
            <a:extLst>
              <a:ext uri="{FF2B5EF4-FFF2-40B4-BE49-F238E27FC236}">
                <a16:creationId xmlns:a16="http://schemas.microsoft.com/office/drawing/2014/main" id="{1287DD1A-7684-DEDF-AB8E-54A1DD5D3018}"/>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B2E25-9656-4E85-A495-6D70F2457670}" type="TxLink">
              <a:rPr lang="en-US" sz="1200" b="0" i="0" u="none" strike="noStrike" kern="1200">
                <a:solidFill>
                  <a:srgbClr val="0070C0"/>
                </a:solidFill>
                <a:latin typeface="Calibri"/>
                <a:ea typeface="Calibri"/>
                <a:cs typeface="Calibri"/>
              </a:rPr>
              <a:pPr algn="ctr"/>
              <a:t>•</a:t>
            </a:fld>
            <a:endParaRPr lang="en-IN" sz="1100" kern="1200"/>
          </a:p>
        </xdr:txBody>
      </xdr:sp>
      <xdr:sp macro="" textlink="Pivottables!I66">
        <xdr:nvSpPr>
          <xdr:cNvPr id="294" name="TextBox 293">
            <a:extLst>
              <a:ext uri="{FF2B5EF4-FFF2-40B4-BE49-F238E27FC236}">
                <a16:creationId xmlns:a16="http://schemas.microsoft.com/office/drawing/2014/main" id="{52DC79FA-C6D2-427F-0CF7-D39839D9CE8E}"/>
              </a:ext>
            </a:extLst>
          </xdr:cNvPr>
          <xdr:cNvSpPr txBox="1"/>
        </xdr:nvSpPr>
        <xdr:spPr>
          <a:xfrm>
            <a:off x="8762999" y="2822330"/>
            <a:ext cx="322385"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DA5AD6-DBCF-482E-87B9-E07B70C07C60}"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475354</xdr:colOff>
      <xdr:row>21</xdr:row>
      <xdr:rowOff>148611</xdr:rowOff>
    </xdr:from>
    <xdr:to>
      <xdr:col>10</xdr:col>
      <xdr:colOff>188139</xdr:colOff>
      <xdr:row>23</xdr:row>
      <xdr:rowOff>77844</xdr:rowOff>
    </xdr:to>
    <xdr:grpSp>
      <xdr:nvGrpSpPr>
        <xdr:cNvPr id="297" name="Group 296">
          <a:extLst>
            <a:ext uri="{FF2B5EF4-FFF2-40B4-BE49-F238E27FC236}">
              <a16:creationId xmlns:a16="http://schemas.microsoft.com/office/drawing/2014/main" id="{9FD9FF7B-9259-4592-AB8E-B04DAB6A4F82}"/>
            </a:ext>
          </a:extLst>
        </xdr:cNvPr>
        <xdr:cNvGrpSpPr/>
      </xdr:nvGrpSpPr>
      <xdr:grpSpPr>
        <a:xfrm>
          <a:off x="5961754" y="4034811"/>
          <a:ext cx="322385" cy="299347"/>
          <a:chOff x="5668106" y="4935272"/>
          <a:chExt cx="322385" cy="293506"/>
        </a:xfrm>
      </xdr:grpSpPr>
      <xdr:sp macro="" textlink="Pivottables!J68">
        <xdr:nvSpPr>
          <xdr:cNvPr id="298" name="TextBox 297">
            <a:extLst>
              <a:ext uri="{FF2B5EF4-FFF2-40B4-BE49-F238E27FC236}">
                <a16:creationId xmlns:a16="http://schemas.microsoft.com/office/drawing/2014/main" id="{CD01AA55-4795-58B1-480A-2CD5E3B79E56}"/>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299" name="TextBox 298">
            <a:extLst>
              <a:ext uri="{FF2B5EF4-FFF2-40B4-BE49-F238E27FC236}">
                <a16:creationId xmlns:a16="http://schemas.microsoft.com/office/drawing/2014/main" id="{0A14E0D5-0EFF-B749-A412-EBE0360860E1}"/>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267198</xdr:colOff>
      <xdr:row>21</xdr:row>
      <xdr:rowOff>152329</xdr:rowOff>
    </xdr:from>
    <xdr:to>
      <xdr:col>9</xdr:col>
      <xdr:colOff>589583</xdr:colOff>
      <xdr:row>23</xdr:row>
      <xdr:rowOff>81562</xdr:rowOff>
    </xdr:to>
    <xdr:grpSp>
      <xdr:nvGrpSpPr>
        <xdr:cNvPr id="300" name="Group 299">
          <a:extLst>
            <a:ext uri="{FF2B5EF4-FFF2-40B4-BE49-F238E27FC236}">
              <a16:creationId xmlns:a16="http://schemas.microsoft.com/office/drawing/2014/main" id="{C126FB88-185C-403A-8E91-55D1AD65960D}"/>
            </a:ext>
          </a:extLst>
        </xdr:cNvPr>
        <xdr:cNvGrpSpPr/>
      </xdr:nvGrpSpPr>
      <xdr:grpSpPr>
        <a:xfrm>
          <a:off x="5753598" y="4038529"/>
          <a:ext cx="322385" cy="299347"/>
          <a:chOff x="5668106" y="4935272"/>
          <a:chExt cx="322385" cy="293506"/>
        </a:xfrm>
      </xdr:grpSpPr>
      <xdr:sp macro="" textlink="Pivottables!J68">
        <xdr:nvSpPr>
          <xdr:cNvPr id="301" name="TextBox 300">
            <a:extLst>
              <a:ext uri="{FF2B5EF4-FFF2-40B4-BE49-F238E27FC236}">
                <a16:creationId xmlns:a16="http://schemas.microsoft.com/office/drawing/2014/main" id="{94708E2B-0C98-7EA7-DB9D-2E42CE071D91}"/>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02" name="TextBox 301">
            <a:extLst>
              <a:ext uri="{FF2B5EF4-FFF2-40B4-BE49-F238E27FC236}">
                <a16:creationId xmlns:a16="http://schemas.microsoft.com/office/drawing/2014/main" id="{DD26585C-CE8F-3617-8B03-92FCF9122BDB}"/>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10</xdr:col>
      <xdr:colOff>70194</xdr:colOff>
      <xdr:row>22</xdr:row>
      <xdr:rowOff>40816</xdr:rowOff>
    </xdr:from>
    <xdr:to>
      <xdr:col>10</xdr:col>
      <xdr:colOff>392579</xdr:colOff>
      <xdr:row>23</xdr:row>
      <xdr:rowOff>152186</xdr:rowOff>
    </xdr:to>
    <xdr:grpSp>
      <xdr:nvGrpSpPr>
        <xdr:cNvPr id="303" name="Group 302">
          <a:extLst>
            <a:ext uri="{FF2B5EF4-FFF2-40B4-BE49-F238E27FC236}">
              <a16:creationId xmlns:a16="http://schemas.microsoft.com/office/drawing/2014/main" id="{40A5DB02-BD7D-4DF7-81FF-24CC0316B567}"/>
            </a:ext>
          </a:extLst>
        </xdr:cNvPr>
        <xdr:cNvGrpSpPr/>
      </xdr:nvGrpSpPr>
      <xdr:grpSpPr>
        <a:xfrm>
          <a:off x="6166194" y="4112073"/>
          <a:ext cx="322385" cy="296427"/>
          <a:chOff x="5668106" y="4935272"/>
          <a:chExt cx="322385" cy="293506"/>
        </a:xfrm>
      </xdr:grpSpPr>
      <xdr:sp macro="" textlink="Pivottables!J68">
        <xdr:nvSpPr>
          <xdr:cNvPr id="304" name="TextBox 303">
            <a:extLst>
              <a:ext uri="{FF2B5EF4-FFF2-40B4-BE49-F238E27FC236}">
                <a16:creationId xmlns:a16="http://schemas.microsoft.com/office/drawing/2014/main" id="{B77824DC-7733-98A9-6C57-4A21056A17D8}"/>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05" name="TextBox 304">
            <a:extLst>
              <a:ext uri="{FF2B5EF4-FFF2-40B4-BE49-F238E27FC236}">
                <a16:creationId xmlns:a16="http://schemas.microsoft.com/office/drawing/2014/main" id="{A11A1BA3-529D-53DA-33EC-3EF17BE29F62}"/>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542261</xdr:colOff>
      <xdr:row>23</xdr:row>
      <xdr:rowOff>6618</xdr:rowOff>
    </xdr:from>
    <xdr:to>
      <xdr:col>10</xdr:col>
      <xdr:colOff>255046</xdr:colOff>
      <xdr:row>24</xdr:row>
      <xdr:rowOff>118731</xdr:rowOff>
    </xdr:to>
    <xdr:grpSp>
      <xdr:nvGrpSpPr>
        <xdr:cNvPr id="306" name="Group 305">
          <a:extLst>
            <a:ext uri="{FF2B5EF4-FFF2-40B4-BE49-F238E27FC236}">
              <a16:creationId xmlns:a16="http://schemas.microsoft.com/office/drawing/2014/main" id="{7AA1237D-BF2D-4142-8DFB-322B562E972D}"/>
            </a:ext>
          </a:extLst>
        </xdr:cNvPr>
        <xdr:cNvGrpSpPr/>
      </xdr:nvGrpSpPr>
      <xdr:grpSpPr>
        <a:xfrm>
          <a:off x="6028661" y="4262932"/>
          <a:ext cx="322385" cy="297170"/>
          <a:chOff x="5668106" y="4935272"/>
          <a:chExt cx="322385" cy="293506"/>
        </a:xfrm>
      </xdr:grpSpPr>
      <xdr:sp macro="" textlink="Pivottables!J68">
        <xdr:nvSpPr>
          <xdr:cNvPr id="307" name="TextBox 306">
            <a:extLst>
              <a:ext uri="{FF2B5EF4-FFF2-40B4-BE49-F238E27FC236}">
                <a16:creationId xmlns:a16="http://schemas.microsoft.com/office/drawing/2014/main" id="{C5CBB7A1-2042-4E05-D4B3-08E327E28A1A}"/>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08" name="TextBox 307">
            <a:extLst>
              <a:ext uri="{FF2B5EF4-FFF2-40B4-BE49-F238E27FC236}">
                <a16:creationId xmlns:a16="http://schemas.microsoft.com/office/drawing/2014/main" id="{899E242B-72E1-F2EB-495D-7BCD0926B2C3}"/>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10</xdr:col>
      <xdr:colOff>3287</xdr:colOff>
      <xdr:row>22</xdr:row>
      <xdr:rowOff>115157</xdr:rowOff>
    </xdr:from>
    <xdr:to>
      <xdr:col>10</xdr:col>
      <xdr:colOff>325672</xdr:colOff>
      <xdr:row>24</xdr:row>
      <xdr:rowOff>44390</xdr:rowOff>
    </xdr:to>
    <xdr:grpSp>
      <xdr:nvGrpSpPr>
        <xdr:cNvPr id="309" name="Group 308">
          <a:extLst>
            <a:ext uri="{FF2B5EF4-FFF2-40B4-BE49-F238E27FC236}">
              <a16:creationId xmlns:a16="http://schemas.microsoft.com/office/drawing/2014/main" id="{6BFD30A9-D04F-48DC-A747-4EAFF3130953}"/>
            </a:ext>
          </a:extLst>
        </xdr:cNvPr>
        <xdr:cNvGrpSpPr/>
      </xdr:nvGrpSpPr>
      <xdr:grpSpPr>
        <a:xfrm>
          <a:off x="6099287" y="4186414"/>
          <a:ext cx="322385" cy="299347"/>
          <a:chOff x="5668106" y="4935272"/>
          <a:chExt cx="322385" cy="293506"/>
        </a:xfrm>
      </xdr:grpSpPr>
      <xdr:sp macro="" textlink="Pivottables!J68">
        <xdr:nvSpPr>
          <xdr:cNvPr id="310" name="TextBox 309">
            <a:extLst>
              <a:ext uri="{FF2B5EF4-FFF2-40B4-BE49-F238E27FC236}">
                <a16:creationId xmlns:a16="http://schemas.microsoft.com/office/drawing/2014/main" id="{2190E082-5FCB-9C3A-076A-317FF05F24A2}"/>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11" name="TextBox 310">
            <a:extLst>
              <a:ext uri="{FF2B5EF4-FFF2-40B4-BE49-F238E27FC236}">
                <a16:creationId xmlns:a16="http://schemas.microsoft.com/office/drawing/2014/main" id="{5F5DECC7-516B-ADF3-727D-2C6B62D44C10}"/>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609169</xdr:colOff>
      <xdr:row>21</xdr:row>
      <xdr:rowOff>152328</xdr:rowOff>
    </xdr:from>
    <xdr:to>
      <xdr:col>10</xdr:col>
      <xdr:colOff>321954</xdr:colOff>
      <xdr:row>23</xdr:row>
      <xdr:rowOff>81561</xdr:rowOff>
    </xdr:to>
    <xdr:grpSp>
      <xdr:nvGrpSpPr>
        <xdr:cNvPr id="312" name="Group 311">
          <a:extLst>
            <a:ext uri="{FF2B5EF4-FFF2-40B4-BE49-F238E27FC236}">
              <a16:creationId xmlns:a16="http://schemas.microsoft.com/office/drawing/2014/main" id="{22129586-415A-406A-ADE4-79EB85C604E0}"/>
            </a:ext>
          </a:extLst>
        </xdr:cNvPr>
        <xdr:cNvGrpSpPr/>
      </xdr:nvGrpSpPr>
      <xdr:grpSpPr>
        <a:xfrm>
          <a:off x="6095569" y="4038528"/>
          <a:ext cx="322385" cy="299347"/>
          <a:chOff x="5668106" y="4935272"/>
          <a:chExt cx="322385" cy="293506"/>
        </a:xfrm>
      </xdr:grpSpPr>
      <xdr:sp macro="" textlink="Pivottables!J68">
        <xdr:nvSpPr>
          <xdr:cNvPr id="313" name="TextBox 312">
            <a:extLst>
              <a:ext uri="{FF2B5EF4-FFF2-40B4-BE49-F238E27FC236}">
                <a16:creationId xmlns:a16="http://schemas.microsoft.com/office/drawing/2014/main" id="{2CA7AC2B-A331-49A2-627E-72F221B05890}"/>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14" name="TextBox 313">
            <a:extLst>
              <a:ext uri="{FF2B5EF4-FFF2-40B4-BE49-F238E27FC236}">
                <a16:creationId xmlns:a16="http://schemas.microsoft.com/office/drawing/2014/main" id="{F003C8A7-741F-7BD9-EFEF-B5BFE5ABCA62}"/>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471637</xdr:colOff>
      <xdr:row>23</xdr:row>
      <xdr:rowOff>159763</xdr:rowOff>
    </xdr:from>
    <xdr:to>
      <xdr:col>10</xdr:col>
      <xdr:colOff>184422</xdr:colOff>
      <xdr:row>25</xdr:row>
      <xdr:rowOff>88995</xdr:rowOff>
    </xdr:to>
    <xdr:grpSp>
      <xdr:nvGrpSpPr>
        <xdr:cNvPr id="315" name="Group 314">
          <a:extLst>
            <a:ext uri="{FF2B5EF4-FFF2-40B4-BE49-F238E27FC236}">
              <a16:creationId xmlns:a16="http://schemas.microsoft.com/office/drawing/2014/main" id="{DF74141A-77A0-461D-B35D-67E3F7823B8C}"/>
            </a:ext>
          </a:extLst>
        </xdr:cNvPr>
        <xdr:cNvGrpSpPr/>
      </xdr:nvGrpSpPr>
      <xdr:grpSpPr>
        <a:xfrm>
          <a:off x="5958037" y="4416077"/>
          <a:ext cx="322385" cy="299347"/>
          <a:chOff x="5668106" y="4935272"/>
          <a:chExt cx="322385" cy="293506"/>
        </a:xfrm>
      </xdr:grpSpPr>
      <xdr:sp macro="" textlink="Pivottables!J68">
        <xdr:nvSpPr>
          <xdr:cNvPr id="316" name="TextBox 315">
            <a:extLst>
              <a:ext uri="{FF2B5EF4-FFF2-40B4-BE49-F238E27FC236}">
                <a16:creationId xmlns:a16="http://schemas.microsoft.com/office/drawing/2014/main" id="{02E16176-7A54-C171-E63B-6257A5385E12}"/>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17" name="TextBox 316">
            <a:extLst>
              <a:ext uri="{FF2B5EF4-FFF2-40B4-BE49-F238E27FC236}">
                <a16:creationId xmlns:a16="http://schemas.microsoft.com/office/drawing/2014/main" id="{D33D2ACB-D111-CFEB-CE6B-FC8EA86DC3DF}"/>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337823</xdr:colOff>
      <xdr:row>23</xdr:row>
      <xdr:rowOff>159762</xdr:rowOff>
    </xdr:from>
    <xdr:to>
      <xdr:col>10</xdr:col>
      <xdr:colOff>50608</xdr:colOff>
      <xdr:row>25</xdr:row>
      <xdr:rowOff>88994</xdr:rowOff>
    </xdr:to>
    <xdr:grpSp>
      <xdr:nvGrpSpPr>
        <xdr:cNvPr id="318" name="Group 317">
          <a:extLst>
            <a:ext uri="{FF2B5EF4-FFF2-40B4-BE49-F238E27FC236}">
              <a16:creationId xmlns:a16="http://schemas.microsoft.com/office/drawing/2014/main" id="{B7EA3D1A-16CC-4CEC-AA62-E8D6B4A62A46}"/>
            </a:ext>
          </a:extLst>
        </xdr:cNvPr>
        <xdr:cNvGrpSpPr/>
      </xdr:nvGrpSpPr>
      <xdr:grpSpPr>
        <a:xfrm>
          <a:off x="5824223" y="4416076"/>
          <a:ext cx="322385" cy="299347"/>
          <a:chOff x="5668106" y="4935272"/>
          <a:chExt cx="322385" cy="293506"/>
        </a:xfrm>
      </xdr:grpSpPr>
      <xdr:sp macro="" textlink="Pivottables!J68">
        <xdr:nvSpPr>
          <xdr:cNvPr id="319" name="TextBox 318">
            <a:extLst>
              <a:ext uri="{FF2B5EF4-FFF2-40B4-BE49-F238E27FC236}">
                <a16:creationId xmlns:a16="http://schemas.microsoft.com/office/drawing/2014/main" id="{2EBC2F36-0E99-93EE-C2C5-CA03D5588EAD}"/>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20" name="TextBox 319">
            <a:extLst>
              <a:ext uri="{FF2B5EF4-FFF2-40B4-BE49-F238E27FC236}">
                <a16:creationId xmlns:a16="http://schemas.microsoft.com/office/drawing/2014/main" id="{EEAA7ACB-AE3A-410C-07A5-67088D7842B6}"/>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542263</xdr:colOff>
      <xdr:row>24</xdr:row>
      <xdr:rowOff>55685</xdr:rowOff>
    </xdr:from>
    <xdr:to>
      <xdr:col>10</xdr:col>
      <xdr:colOff>255048</xdr:colOff>
      <xdr:row>25</xdr:row>
      <xdr:rowOff>167054</xdr:rowOff>
    </xdr:to>
    <xdr:grpSp>
      <xdr:nvGrpSpPr>
        <xdr:cNvPr id="321" name="Group 320">
          <a:extLst>
            <a:ext uri="{FF2B5EF4-FFF2-40B4-BE49-F238E27FC236}">
              <a16:creationId xmlns:a16="http://schemas.microsoft.com/office/drawing/2014/main" id="{5AF66DF3-3CE2-4396-B04B-AC84AA64F309}"/>
            </a:ext>
          </a:extLst>
        </xdr:cNvPr>
        <xdr:cNvGrpSpPr/>
      </xdr:nvGrpSpPr>
      <xdr:grpSpPr>
        <a:xfrm>
          <a:off x="6028663" y="4497056"/>
          <a:ext cx="322385" cy="296427"/>
          <a:chOff x="5668106" y="4935272"/>
          <a:chExt cx="322385" cy="293506"/>
        </a:xfrm>
      </xdr:grpSpPr>
      <xdr:sp macro="" textlink="Pivottables!J68">
        <xdr:nvSpPr>
          <xdr:cNvPr id="322" name="TextBox 321">
            <a:extLst>
              <a:ext uri="{FF2B5EF4-FFF2-40B4-BE49-F238E27FC236}">
                <a16:creationId xmlns:a16="http://schemas.microsoft.com/office/drawing/2014/main" id="{D1C0C2F3-7EA8-203A-1ED0-594BC022DC0B}"/>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23" name="TextBox 322">
            <a:extLst>
              <a:ext uri="{FF2B5EF4-FFF2-40B4-BE49-F238E27FC236}">
                <a16:creationId xmlns:a16="http://schemas.microsoft.com/office/drawing/2014/main" id="{5D3E1CC4-40C8-4765-8628-5E1BC3E0C454}"/>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404731</xdr:colOff>
      <xdr:row>24</xdr:row>
      <xdr:rowOff>48251</xdr:rowOff>
    </xdr:from>
    <xdr:to>
      <xdr:col>10</xdr:col>
      <xdr:colOff>117516</xdr:colOff>
      <xdr:row>25</xdr:row>
      <xdr:rowOff>159620</xdr:rowOff>
    </xdr:to>
    <xdr:grpSp>
      <xdr:nvGrpSpPr>
        <xdr:cNvPr id="324" name="Group 323">
          <a:extLst>
            <a:ext uri="{FF2B5EF4-FFF2-40B4-BE49-F238E27FC236}">
              <a16:creationId xmlns:a16="http://schemas.microsoft.com/office/drawing/2014/main" id="{83486B41-8AFD-426D-81C9-1C74ED573F52}"/>
            </a:ext>
          </a:extLst>
        </xdr:cNvPr>
        <xdr:cNvGrpSpPr/>
      </xdr:nvGrpSpPr>
      <xdr:grpSpPr>
        <a:xfrm>
          <a:off x="5891131" y="4489622"/>
          <a:ext cx="322385" cy="296427"/>
          <a:chOff x="5668106" y="4935272"/>
          <a:chExt cx="322385" cy="293506"/>
        </a:xfrm>
      </xdr:grpSpPr>
      <xdr:sp macro="" textlink="Pivottables!J68">
        <xdr:nvSpPr>
          <xdr:cNvPr id="325" name="TextBox 324">
            <a:extLst>
              <a:ext uri="{FF2B5EF4-FFF2-40B4-BE49-F238E27FC236}">
                <a16:creationId xmlns:a16="http://schemas.microsoft.com/office/drawing/2014/main" id="{E3178694-2F29-9DE0-32BF-89408278093A}"/>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26" name="TextBox 325">
            <a:extLst>
              <a:ext uri="{FF2B5EF4-FFF2-40B4-BE49-F238E27FC236}">
                <a16:creationId xmlns:a16="http://schemas.microsoft.com/office/drawing/2014/main" id="{C4468102-A9E8-FA05-767D-B41546B49B3C}"/>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334106</xdr:colOff>
      <xdr:row>22</xdr:row>
      <xdr:rowOff>118874</xdr:rowOff>
    </xdr:from>
    <xdr:to>
      <xdr:col>10</xdr:col>
      <xdr:colOff>46891</xdr:colOff>
      <xdr:row>24</xdr:row>
      <xdr:rowOff>48107</xdr:rowOff>
    </xdr:to>
    <xdr:grpSp>
      <xdr:nvGrpSpPr>
        <xdr:cNvPr id="327" name="Group 326">
          <a:extLst>
            <a:ext uri="{FF2B5EF4-FFF2-40B4-BE49-F238E27FC236}">
              <a16:creationId xmlns:a16="http://schemas.microsoft.com/office/drawing/2014/main" id="{68342D76-5F69-4A30-8E09-3B122F973619}"/>
            </a:ext>
          </a:extLst>
        </xdr:cNvPr>
        <xdr:cNvGrpSpPr/>
      </xdr:nvGrpSpPr>
      <xdr:grpSpPr>
        <a:xfrm>
          <a:off x="5820506" y="4190131"/>
          <a:ext cx="322385" cy="299347"/>
          <a:chOff x="5668106" y="4935272"/>
          <a:chExt cx="322385" cy="293506"/>
        </a:xfrm>
      </xdr:grpSpPr>
      <xdr:sp macro="" textlink="Pivottables!J68">
        <xdr:nvSpPr>
          <xdr:cNvPr id="328" name="TextBox 327">
            <a:extLst>
              <a:ext uri="{FF2B5EF4-FFF2-40B4-BE49-F238E27FC236}">
                <a16:creationId xmlns:a16="http://schemas.microsoft.com/office/drawing/2014/main" id="{9C3E6286-2280-428D-8E7C-D6D120936720}"/>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29" name="TextBox 328">
            <a:extLst>
              <a:ext uri="{FF2B5EF4-FFF2-40B4-BE49-F238E27FC236}">
                <a16:creationId xmlns:a16="http://schemas.microsoft.com/office/drawing/2014/main" id="{71879B1D-DB49-6C82-AFB9-F73DC6596EEC}"/>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267198</xdr:colOff>
      <xdr:row>23</xdr:row>
      <xdr:rowOff>10334</xdr:rowOff>
    </xdr:from>
    <xdr:to>
      <xdr:col>9</xdr:col>
      <xdr:colOff>589583</xdr:colOff>
      <xdr:row>24</xdr:row>
      <xdr:rowOff>122447</xdr:rowOff>
    </xdr:to>
    <xdr:grpSp>
      <xdr:nvGrpSpPr>
        <xdr:cNvPr id="330" name="Group 329">
          <a:extLst>
            <a:ext uri="{FF2B5EF4-FFF2-40B4-BE49-F238E27FC236}">
              <a16:creationId xmlns:a16="http://schemas.microsoft.com/office/drawing/2014/main" id="{CC288BD5-056B-41AE-BBCE-5B3206CD1528}"/>
            </a:ext>
          </a:extLst>
        </xdr:cNvPr>
        <xdr:cNvGrpSpPr/>
      </xdr:nvGrpSpPr>
      <xdr:grpSpPr>
        <a:xfrm>
          <a:off x="5753598" y="4266648"/>
          <a:ext cx="322385" cy="297170"/>
          <a:chOff x="5668106" y="4935272"/>
          <a:chExt cx="322385" cy="293506"/>
        </a:xfrm>
      </xdr:grpSpPr>
      <xdr:sp macro="" textlink="Pivottables!J68">
        <xdr:nvSpPr>
          <xdr:cNvPr id="331" name="TextBox 330">
            <a:extLst>
              <a:ext uri="{FF2B5EF4-FFF2-40B4-BE49-F238E27FC236}">
                <a16:creationId xmlns:a16="http://schemas.microsoft.com/office/drawing/2014/main" id="{7D9F5C81-54C5-B5C5-AFEB-35DB5A500542}"/>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32" name="TextBox 331">
            <a:extLst>
              <a:ext uri="{FF2B5EF4-FFF2-40B4-BE49-F238E27FC236}">
                <a16:creationId xmlns:a16="http://schemas.microsoft.com/office/drawing/2014/main" id="{49769141-4419-E81D-C758-1A64D1ACEB41}"/>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538546</xdr:colOff>
      <xdr:row>23</xdr:row>
      <xdr:rowOff>159762</xdr:rowOff>
    </xdr:from>
    <xdr:to>
      <xdr:col>10</xdr:col>
      <xdr:colOff>251331</xdr:colOff>
      <xdr:row>25</xdr:row>
      <xdr:rowOff>88994</xdr:rowOff>
    </xdr:to>
    <xdr:grpSp>
      <xdr:nvGrpSpPr>
        <xdr:cNvPr id="333" name="Group 332">
          <a:extLst>
            <a:ext uri="{FF2B5EF4-FFF2-40B4-BE49-F238E27FC236}">
              <a16:creationId xmlns:a16="http://schemas.microsoft.com/office/drawing/2014/main" id="{423282B6-1540-461B-A8B3-362800BDA722}"/>
            </a:ext>
          </a:extLst>
        </xdr:cNvPr>
        <xdr:cNvGrpSpPr/>
      </xdr:nvGrpSpPr>
      <xdr:grpSpPr>
        <a:xfrm>
          <a:off x="6024946" y="4416076"/>
          <a:ext cx="322385" cy="299347"/>
          <a:chOff x="5668106" y="4935272"/>
          <a:chExt cx="322385" cy="293506"/>
        </a:xfrm>
      </xdr:grpSpPr>
      <xdr:sp macro="" textlink="Pivottables!J68">
        <xdr:nvSpPr>
          <xdr:cNvPr id="334" name="TextBox 333">
            <a:extLst>
              <a:ext uri="{FF2B5EF4-FFF2-40B4-BE49-F238E27FC236}">
                <a16:creationId xmlns:a16="http://schemas.microsoft.com/office/drawing/2014/main" id="{8360046E-511F-C28D-7D11-ADECDC3516DA}"/>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BEB47-66E6-45E4-9B77-46DE403C65CB}"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8">
        <xdr:nvSpPr>
          <xdr:cNvPr id="335" name="TextBox 334">
            <a:extLst>
              <a:ext uri="{FF2B5EF4-FFF2-40B4-BE49-F238E27FC236}">
                <a16:creationId xmlns:a16="http://schemas.microsoft.com/office/drawing/2014/main" id="{E7F5279C-7FDF-15E1-E64E-78FBD1BB69F4}"/>
              </a:ext>
            </a:extLst>
          </xdr:cNvPr>
          <xdr:cNvSpPr txBox="1"/>
        </xdr:nvSpPr>
        <xdr:spPr>
          <a:xfrm>
            <a:off x="5668106" y="4935272"/>
            <a:ext cx="322385" cy="293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D86EF6-8114-44ED-B164-290CBBD3F3F2}"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9</xdr:col>
      <xdr:colOff>402515</xdr:colOff>
      <xdr:row>21</xdr:row>
      <xdr:rowOff>152472</xdr:rowOff>
    </xdr:from>
    <xdr:to>
      <xdr:col>10</xdr:col>
      <xdr:colOff>115300</xdr:colOff>
      <xdr:row>23</xdr:row>
      <xdr:rowOff>82134</xdr:rowOff>
    </xdr:to>
    <xdr:grpSp>
      <xdr:nvGrpSpPr>
        <xdr:cNvPr id="336" name="Group 335">
          <a:extLst>
            <a:ext uri="{FF2B5EF4-FFF2-40B4-BE49-F238E27FC236}">
              <a16:creationId xmlns:a16="http://schemas.microsoft.com/office/drawing/2014/main" id="{CBA5F08F-15C3-4CC4-B544-4B7D0D2E5531}"/>
            </a:ext>
          </a:extLst>
        </xdr:cNvPr>
        <xdr:cNvGrpSpPr/>
      </xdr:nvGrpSpPr>
      <xdr:grpSpPr>
        <a:xfrm>
          <a:off x="5888915" y="4038672"/>
          <a:ext cx="322385" cy="299776"/>
          <a:chOff x="6479930" y="4961435"/>
          <a:chExt cx="322385" cy="293935"/>
        </a:xfrm>
      </xdr:grpSpPr>
      <xdr:sp macro="" textlink="Pivottables!K68">
        <xdr:nvSpPr>
          <xdr:cNvPr id="337" name="TextBox 336">
            <a:extLst>
              <a:ext uri="{FF2B5EF4-FFF2-40B4-BE49-F238E27FC236}">
                <a16:creationId xmlns:a16="http://schemas.microsoft.com/office/drawing/2014/main" id="{BC251C65-BC54-2451-1AC0-FA552FED42E7}"/>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338" name="TextBox 337">
            <a:extLst>
              <a:ext uri="{FF2B5EF4-FFF2-40B4-BE49-F238E27FC236}">
                <a16:creationId xmlns:a16="http://schemas.microsoft.com/office/drawing/2014/main" id="{930EC25E-E70B-2CE3-8207-CF8E5176F028}"/>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331891</xdr:colOff>
      <xdr:row>22</xdr:row>
      <xdr:rowOff>48393</xdr:rowOff>
    </xdr:from>
    <xdr:to>
      <xdr:col>10</xdr:col>
      <xdr:colOff>44676</xdr:colOff>
      <xdr:row>23</xdr:row>
      <xdr:rowOff>160192</xdr:rowOff>
    </xdr:to>
    <xdr:grpSp>
      <xdr:nvGrpSpPr>
        <xdr:cNvPr id="339" name="Group 338">
          <a:extLst>
            <a:ext uri="{FF2B5EF4-FFF2-40B4-BE49-F238E27FC236}">
              <a16:creationId xmlns:a16="http://schemas.microsoft.com/office/drawing/2014/main" id="{2BFFC0AD-121A-4A92-A6BB-78497633169C}"/>
            </a:ext>
          </a:extLst>
        </xdr:cNvPr>
        <xdr:cNvGrpSpPr/>
      </xdr:nvGrpSpPr>
      <xdr:grpSpPr>
        <a:xfrm>
          <a:off x="5818291" y="4119650"/>
          <a:ext cx="322385" cy="296856"/>
          <a:chOff x="6479930" y="4961435"/>
          <a:chExt cx="322385" cy="293935"/>
        </a:xfrm>
      </xdr:grpSpPr>
      <xdr:sp macro="" textlink="Pivottables!K68">
        <xdr:nvSpPr>
          <xdr:cNvPr id="340" name="TextBox 339">
            <a:extLst>
              <a:ext uri="{FF2B5EF4-FFF2-40B4-BE49-F238E27FC236}">
                <a16:creationId xmlns:a16="http://schemas.microsoft.com/office/drawing/2014/main" id="{4F677C36-442A-64D2-34CA-9D10D1452C31}"/>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341" name="TextBox 340">
            <a:extLst>
              <a:ext uri="{FF2B5EF4-FFF2-40B4-BE49-F238E27FC236}">
                <a16:creationId xmlns:a16="http://schemas.microsoft.com/office/drawing/2014/main" id="{0C28D13F-A0E6-148F-5EC2-7B0A754C5091}"/>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540047</xdr:colOff>
      <xdr:row>22</xdr:row>
      <xdr:rowOff>44676</xdr:rowOff>
    </xdr:from>
    <xdr:to>
      <xdr:col>10</xdr:col>
      <xdr:colOff>252832</xdr:colOff>
      <xdr:row>23</xdr:row>
      <xdr:rowOff>156475</xdr:rowOff>
    </xdr:to>
    <xdr:grpSp>
      <xdr:nvGrpSpPr>
        <xdr:cNvPr id="342" name="Group 341">
          <a:extLst>
            <a:ext uri="{FF2B5EF4-FFF2-40B4-BE49-F238E27FC236}">
              <a16:creationId xmlns:a16="http://schemas.microsoft.com/office/drawing/2014/main" id="{EA4F8DF3-1E80-42B0-AFD0-F21CA27CBFDB}"/>
            </a:ext>
          </a:extLst>
        </xdr:cNvPr>
        <xdr:cNvGrpSpPr/>
      </xdr:nvGrpSpPr>
      <xdr:grpSpPr>
        <a:xfrm>
          <a:off x="6026447" y="4115933"/>
          <a:ext cx="322385" cy="296856"/>
          <a:chOff x="6479930" y="4961435"/>
          <a:chExt cx="322385" cy="293935"/>
        </a:xfrm>
      </xdr:grpSpPr>
      <xdr:sp macro="" textlink="Pivottables!K68">
        <xdr:nvSpPr>
          <xdr:cNvPr id="343" name="TextBox 342">
            <a:extLst>
              <a:ext uri="{FF2B5EF4-FFF2-40B4-BE49-F238E27FC236}">
                <a16:creationId xmlns:a16="http://schemas.microsoft.com/office/drawing/2014/main" id="{C7193E1A-76AE-F52F-57CE-0610EB49C378}"/>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344" name="TextBox 343">
            <a:extLst>
              <a:ext uri="{FF2B5EF4-FFF2-40B4-BE49-F238E27FC236}">
                <a16:creationId xmlns:a16="http://schemas.microsoft.com/office/drawing/2014/main" id="{6BE4EC96-250E-5EC6-5527-1378B208E6E2}"/>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402515</xdr:colOff>
      <xdr:row>22</xdr:row>
      <xdr:rowOff>48393</xdr:rowOff>
    </xdr:from>
    <xdr:to>
      <xdr:col>10</xdr:col>
      <xdr:colOff>115300</xdr:colOff>
      <xdr:row>23</xdr:row>
      <xdr:rowOff>160192</xdr:rowOff>
    </xdr:to>
    <xdr:grpSp>
      <xdr:nvGrpSpPr>
        <xdr:cNvPr id="345" name="Group 344">
          <a:extLst>
            <a:ext uri="{FF2B5EF4-FFF2-40B4-BE49-F238E27FC236}">
              <a16:creationId xmlns:a16="http://schemas.microsoft.com/office/drawing/2014/main" id="{2C0FDF5D-C794-4176-A658-CA8B6E0B78CF}"/>
            </a:ext>
          </a:extLst>
        </xdr:cNvPr>
        <xdr:cNvGrpSpPr/>
      </xdr:nvGrpSpPr>
      <xdr:grpSpPr>
        <a:xfrm>
          <a:off x="5888915" y="4119650"/>
          <a:ext cx="322385" cy="296856"/>
          <a:chOff x="6479930" y="4961435"/>
          <a:chExt cx="322385" cy="293935"/>
        </a:xfrm>
      </xdr:grpSpPr>
      <xdr:sp macro="" textlink="Pivottables!K68">
        <xdr:nvSpPr>
          <xdr:cNvPr id="346" name="TextBox 345">
            <a:extLst>
              <a:ext uri="{FF2B5EF4-FFF2-40B4-BE49-F238E27FC236}">
                <a16:creationId xmlns:a16="http://schemas.microsoft.com/office/drawing/2014/main" id="{6C6412A4-2F26-B39A-FB0A-E783E2C0B9E0}"/>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347" name="TextBox 346">
            <a:extLst>
              <a:ext uri="{FF2B5EF4-FFF2-40B4-BE49-F238E27FC236}">
                <a16:creationId xmlns:a16="http://schemas.microsoft.com/office/drawing/2014/main" id="{8D43D81D-81B1-C90F-56C1-80B5FA0ADEF3}"/>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473139</xdr:colOff>
      <xdr:row>22</xdr:row>
      <xdr:rowOff>115300</xdr:rowOff>
    </xdr:from>
    <xdr:to>
      <xdr:col>10</xdr:col>
      <xdr:colOff>185924</xdr:colOff>
      <xdr:row>24</xdr:row>
      <xdr:rowOff>44962</xdr:rowOff>
    </xdr:to>
    <xdr:grpSp>
      <xdr:nvGrpSpPr>
        <xdr:cNvPr id="348" name="Group 347">
          <a:extLst>
            <a:ext uri="{FF2B5EF4-FFF2-40B4-BE49-F238E27FC236}">
              <a16:creationId xmlns:a16="http://schemas.microsoft.com/office/drawing/2014/main" id="{2F4CDD74-2152-47DB-A6C1-107F66F9E0ED}"/>
            </a:ext>
          </a:extLst>
        </xdr:cNvPr>
        <xdr:cNvGrpSpPr/>
      </xdr:nvGrpSpPr>
      <xdr:grpSpPr>
        <a:xfrm>
          <a:off x="5959539" y="4186557"/>
          <a:ext cx="322385" cy="299776"/>
          <a:chOff x="6479930" y="4961435"/>
          <a:chExt cx="322385" cy="293935"/>
        </a:xfrm>
      </xdr:grpSpPr>
      <xdr:sp macro="" textlink="Pivottables!K68">
        <xdr:nvSpPr>
          <xdr:cNvPr id="349" name="TextBox 348">
            <a:extLst>
              <a:ext uri="{FF2B5EF4-FFF2-40B4-BE49-F238E27FC236}">
                <a16:creationId xmlns:a16="http://schemas.microsoft.com/office/drawing/2014/main" id="{CBBE689D-53B4-92B2-1588-BBD19DD55DEB}"/>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350" name="TextBox 349">
            <a:extLst>
              <a:ext uri="{FF2B5EF4-FFF2-40B4-BE49-F238E27FC236}">
                <a16:creationId xmlns:a16="http://schemas.microsoft.com/office/drawing/2014/main" id="{8F3FC176-7750-CCB9-5165-56A291BC5ABD}"/>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606954</xdr:colOff>
      <xdr:row>23</xdr:row>
      <xdr:rowOff>10479</xdr:rowOff>
    </xdr:from>
    <xdr:to>
      <xdr:col>10</xdr:col>
      <xdr:colOff>319739</xdr:colOff>
      <xdr:row>24</xdr:row>
      <xdr:rowOff>123021</xdr:rowOff>
    </xdr:to>
    <xdr:grpSp>
      <xdr:nvGrpSpPr>
        <xdr:cNvPr id="351" name="Group 350">
          <a:extLst>
            <a:ext uri="{FF2B5EF4-FFF2-40B4-BE49-F238E27FC236}">
              <a16:creationId xmlns:a16="http://schemas.microsoft.com/office/drawing/2014/main" id="{3AFCF6EE-448B-4C43-8AFA-DBD30A77F1B8}"/>
            </a:ext>
          </a:extLst>
        </xdr:cNvPr>
        <xdr:cNvGrpSpPr/>
      </xdr:nvGrpSpPr>
      <xdr:grpSpPr>
        <a:xfrm>
          <a:off x="6093354" y="4266793"/>
          <a:ext cx="322385" cy="297599"/>
          <a:chOff x="6479930" y="4961435"/>
          <a:chExt cx="322385" cy="293935"/>
        </a:xfrm>
      </xdr:grpSpPr>
      <xdr:sp macro="" textlink="Pivottables!K68">
        <xdr:nvSpPr>
          <xdr:cNvPr id="352" name="TextBox 351">
            <a:extLst>
              <a:ext uri="{FF2B5EF4-FFF2-40B4-BE49-F238E27FC236}">
                <a16:creationId xmlns:a16="http://schemas.microsoft.com/office/drawing/2014/main" id="{588A6312-E8A6-9993-722F-B42E72B68987}"/>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353" name="TextBox 352">
            <a:extLst>
              <a:ext uri="{FF2B5EF4-FFF2-40B4-BE49-F238E27FC236}">
                <a16:creationId xmlns:a16="http://schemas.microsoft.com/office/drawing/2014/main" id="{A3FC29FD-97FC-7656-650C-9520BDBB257D}"/>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406232</xdr:colOff>
      <xdr:row>23</xdr:row>
      <xdr:rowOff>10479</xdr:rowOff>
    </xdr:from>
    <xdr:to>
      <xdr:col>10</xdr:col>
      <xdr:colOff>119017</xdr:colOff>
      <xdr:row>24</xdr:row>
      <xdr:rowOff>123021</xdr:rowOff>
    </xdr:to>
    <xdr:grpSp>
      <xdr:nvGrpSpPr>
        <xdr:cNvPr id="354" name="Group 353">
          <a:extLst>
            <a:ext uri="{FF2B5EF4-FFF2-40B4-BE49-F238E27FC236}">
              <a16:creationId xmlns:a16="http://schemas.microsoft.com/office/drawing/2014/main" id="{C09307F1-1E58-4FE5-8CEE-D857CF7D5848}"/>
            </a:ext>
          </a:extLst>
        </xdr:cNvPr>
        <xdr:cNvGrpSpPr/>
      </xdr:nvGrpSpPr>
      <xdr:grpSpPr>
        <a:xfrm>
          <a:off x="5892632" y="4266793"/>
          <a:ext cx="322385" cy="297599"/>
          <a:chOff x="6479930" y="4961435"/>
          <a:chExt cx="322385" cy="293935"/>
        </a:xfrm>
      </xdr:grpSpPr>
      <xdr:sp macro="" textlink="Pivottables!K68">
        <xdr:nvSpPr>
          <xdr:cNvPr id="355" name="TextBox 354">
            <a:extLst>
              <a:ext uri="{FF2B5EF4-FFF2-40B4-BE49-F238E27FC236}">
                <a16:creationId xmlns:a16="http://schemas.microsoft.com/office/drawing/2014/main" id="{F9EFB8B5-0EB4-DADB-4546-FDBBE137CAAC}"/>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398" name="TextBox 397">
            <a:extLst>
              <a:ext uri="{FF2B5EF4-FFF2-40B4-BE49-F238E27FC236}">
                <a16:creationId xmlns:a16="http://schemas.microsoft.com/office/drawing/2014/main" id="{CD2F6081-FF1D-DAA5-E34B-0C4E2CF49CC7}"/>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10</xdr:col>
      <xdr:colOff>64262</xdr:colOff>
      <xdr:row>23</xdr:row>
      <xdr:rowOff>10479</xdr:rowOff>
    </xdr:from>
    <xdr:to>
      <xdr:col>10</xdr:col>
      <xdr:colOff>386647</xdr:colOff>
      <xdr:row>24</xdr:row>
      <xdr:rowOff>123021</xdr:rowOff>
    </xdr:to>
    <xdr:grpSp>
      <xdr:nvGrpSpPr>
        <xdr:cNvPr id="399" name="Group 398">
          <a:extLst>
            <a:ext uri="{FF2B5EF4-FFF2-40B4-BE49-F238E27FC236}">
              <a16:creationId xmlns:a16="http://schemas.microsoft.com/office/drawing/2014/main" id="{7DCC78E5-F835-4DF4-994B-30D1BDC188E7}"/>
            </a:ext>
          </a:extLst>
        </xdr:cNvPr>
        <xdr:cNvGrpSpPr/>
      </xdr:nvGrpSpPr>
      <xdr:grpSpPr>
        <a:xfrm>
          <a:off x="6160262" y="4266793"/>
          <a:ext cx="322385" cy="297599"/>
          <a:chOff x="6479930" y="4961435"/>
          <a:chExt cx="322385" cy="293935"/>
        </a:xfrm>
      </xdr:grpSpPr>
      <xdr:sp macro="" textlink="Pivottables!K68">
        <xdr:nvSpPr>
          <xdr:cNvPr id="400" name="TextBox 399">
            <a:extLst>
              <a:ext uri="{FF2B5EF4-FFF2-40B4-BE49-F238E27FC236}">
                <a16:creationId xmlns:a16="http://schemas.microsoft.com/office/drawing/2014/main" id="{EF94E9A9-B58B-1DEF-1A0D-C64F79F9DEFB}"/>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407" name="TextBox 406">
            <a:extLst>
              <a:ext uri="{FF2B5EF4-FFF2-40B4-BE49-F238E27FC236}">
                <a16:creationId xmlns:a16="http://schemas.microsoft.com/office/drawing/2014/main" id="{E8C5619C-7C09-F863-F293-1D87FF8016E8}"/>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606955</xdr:colOff>
      <xdr:row>23</xdr:row>
      <xdr:rowOff>85564</xdr:rowOff>
    </xdr:from>
    <xdr:to>
      <xdr:col>10</xdr:col>
      <xdr:colOff>319740</xdr:colOff>
      <xdr:row>25</xdr:row>
      <xdr:rowOff>14482</xdr:rowOff>
    </xdr:to>
    <xdr:grpSp>
      <xdr:nvGrpSpPr>
        <xdr:cNvPr id="408" name="Group 407">
          <a:extLst>
            <a:ext uri="{FF2B5EF4-FFF2-40B4-BE49-F238E27FC236}">
              <a16:creationId xmlns:a16="http://schemas.microsoft.com/office/drawing/2014/main" id="{E9882675-636A-4A7C-8292-4672CC0AA6AD}"/>
            </a:ext>
          </a:extLst>
        </xdr:cNvPr>
        <xdr:cNvGrpSpPr/>
      </xdr:nvGrpSpPr>
      <xdr:grpSpPr>
        <a:xfrm>
          <a:off x="6093355" y="4341878"/>
          <a:ext cx="322385" cy="299033"/>
          <a:chOff x="6479930" y="4961435"/>
          <a:chExt cx="322385" cy="293935"/>
        </a:xfrm>
      </xdr:grpSpPr>
      <xdr:sp macro="" textlink="Pivottables!K68">
        <xdr:nvSpPr>
          <xdr:cNvPr id="409" name="TextBox 408">
            <a:extLst>
              <a:ext uri="{FF2B5EF4-FFF2-40B4-BE49-F238E27FC236}">
                <a16:creationId xmlns:a16="http://schemas.microsoft.com/office/drawing/2014/main" id="{E2266CEF-FBAA-868A-7352-43F18A5B7D7C}"/>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413" name="TextBox 412">
            <a:extLst>
              <a:ext uri="{FF2B5EF4-FFF2-40B4-BE49-F238E27FC236}">
                <a16:creationId xmlns:a16="http://schemas.microsoft.com/office/drawing/2014/main" id="{20968825-B5C6-E888-79A9-52DA6741537E}"/>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476857</xdr:colOff>
      <xdr:row>24</xdr:row>
      <xdr:rowOff>55827</xdr:rowOff>
    </xdr:from>
    <xdr:to>
      <xdr:col>10</xdr:col>
      <xdr:colOff>189642</xdr:colOff>
      <xdr:row>25</xdr:row>
      <xdr:rowOff>167625</xdr:rowOff>
    </xdr:to>
    <xdr:grpSp>
      <xdr:nvGrpSpPr>
        <xdr:cNvPr id="414" name="Group 413">
          <a:extLst>
            <a:ext uri="{FF2B5EF4-FFF2-40B4-BE49-F238E27FC236}">
              <a16:creationId xmlns:a16="http://schemas.microsoft.com/office/drawing/2014/main" id="{55FA7361-7881-463F-88BB-98CA5805C0C1}"/>
            </a:ext>
          </a:extLst>
        </xdr:cNvPr>
        <xdr:cNvGrpSpPr/>
      </xdr:nvGrpSpPr>
      <xdr:grpSpPr>
        <a:xfrm>
          <a:off x="5963257" y="4497198"/>
          <a:ext cx="322385" cy="296856"/>
          <a:chOff x="6479930" y="4961435"/>
          <a:chExt cx="322385" cy="293935"/>
        </a:xfrm>
      </xdr:grpSpPr>
      <xdr:sp macro="" textlink="Pivottables!K68">
        <xdr:nvSpPr>
          <xdr:cNvPr id="415" name="TextBox 414">
            <a:extLst>
              <a:ext uri="{FF2B5EF4-FFF2-40B4-BE49-F238E27FC236}">
                <a16:creationId xmlns:a16="http://schemas.microsoft.com/office/drawing/2014/main" id="{9052D4C0-4E47-9017-EED9-D79D094E3F73}"/>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431" name="TextBox 430">
            <a:extLst>
              <a:ext uri="{FF2B5EF4-FFF2-40B4-BE49-F238E27FC236}">
                <a16:creationId xmlns:a16="http://schemas.microsoft.com/office/drawing/2014/main" id="{D8E85411-F79B-0EEB-1F24-C2E28FFD60AB}"/>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9</xdr:col>
      <xdr:colOff>402516</xdr:colOff>
      <xdr:row>24</xdr:row>
      <xdr:rowOff>126452</xdr:rowOff>
    </xdr:from>
    <xdr:to>
      <xdr:col>10</xdr:col>
      <xdr:colOff>115301</xdr:colOff>
      <xdr:row>26</xdr:row>
      <xdr:rowOff>56114</xdr:rowOff>
    </xdr:to>
    <xdr:grpSp>
      <xdr:nvGrpSpPr>
        <xdr:cNvPr id="432" name="Group 431">
          <a:extLst>
            <a:ext uri="{FF2B5EF4-FFF2-40B4-BE49-F238E27FC236}">
              <a16:creationId xmlns:a16="http://schemas.microsoft.com/office/drawing/2014/main" id="{2707F7BF-E06A-4B8C-95E9-28367D500C48}"/>
            </a:ext>
          </a:extLst>
        </xdr:cNvPr>
        <xdr:cNvGrpSpPr/>
      </xdr:nvGrpSpPr>
      <xdr:grpSpPr>
        <a:xfrm>
          <a:off x="5888916" y="4567823"/>
          <a:ext cx="322385" cy="299777"/>
          <a:chOff x="6479930" y="4961435"/>
          <a:chExt cx="322385" cy="293935"/>
        </a:xfrm>
      </xdr:grpSpPr>
      <xdr:sp macro="" textlink="Pivottables!K68">
        <xdr:nvSpPr>
          <xdr:cNvPr id="433" name="TextBox 432">
            <a:extLst>
              <a:ext uri="{FF2B5EF4-FFF2-40B4-BE49-F238E27FC236}">
                <a16:creationId xmlns:a16="http://schemas.microsoft.com/office/drawing/2014/main" id="{CA614427-7747-6B60-AFB8-797A9CDCAF54}"/>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76B001-524E-4091-927C-5C3FF26620B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8">
        <xdr:nvSpPr>
          <xdr:cNvPr id="435" name="TextBox 434">
            <a:extLst>
              <a:ext uri="{FF2B5EF4-FFF2-40B4-BE49-F238E27FC236}">
                <a16:creationId xmlns:a16="http://schemas.microsoft.com/office/drawing/2014/main" id="{6B190E66-AC76-1A1D-D137-9D0B4C227A83}"/>
              </a:ext>
            </a:extLst>
          </xdr:cNvPr>
          <xdr:cNvSpPr txBox="1"/>
        </xdr:nvSpPr>
        <xdr:spPr>
          <a:xfrm>
            <a:off x="6479930" y="4961435"/>
            <a:ext cx="322385" cy="29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6455B-272F-4725-9509-42CF4D9C26A1}"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131828</xdr:colOff>
      <xdr:row>14</xdr:row>
      <xdr:rowOff>87711</xdr:rowOff>
    </xdr:from>
    <xdr:to>
      <xdr:col>8</xdr:col>
      <xdr:colOff>454213</xdr:colOff>
      <xdr:row>16</xdr:row>
      <xdr:rowOff>16200</xdr:rowOff>
    </xdr:to>
    <xdr:grpSp>
      <xdr:nvGrpSpPr>
        <xdr:cNvPr id="438" name="Group 437">
          <a:extLst>
            <a:ext uri="{FF2B5EF4-FFF2-40B4-BE49-F238E27FC236}">
              <a16:creationId xmlns:a16="http://schemas.microsoft.com/office/drawing/2014/main" id="{7E2AE9E7-A8FD-4145-BB2B-9A3874C5FB0A}"/>
            </a:ext>
          </a:extLst>
        </xdr:cNvPr>
        <xdr:cNvGrpSpPr/>
      </xdr:nvGrpSpPr>
      <xdr:grpSpPr>
        <a:xfrm>
          <a:off x="5008628" y="2678511"/>
          <a:ext cx="322385" cy="298603"/>
          <a:chOff x="4715606" y="3648807"/>
          <a:chExt cx="322385" cy="292344"/>
        </a:xfrm>
      </xdr:grpSpPr>
      <xdr:sp macro="" textlink="Pivottables!J64">
        <xdr:nvSpPr>
          <xdr:cNvPr id="439" name="TextBox 438">
            <a:extLst>
              <a:ext uri="{FF2B5EF4-FFF2-40B4-BE49-F238E27FC236}">
                <a16:creationId xmlns:a16="http://schemas.microsoft.com/office/drawing/2014/main" id="{890AE2DD-C768-B546-5B1A-9F40BA389948}"/>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CF7C84-2535-4C23-8701-35FF016A5B8C}"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4">
        <xdr:nvSpPr>
          <xdr:cNvPr id="440" name="TextBox 439">
            <a:extLst>
              <a:ext uri="{FF2B5EF4-FFF2-40B4-BE49-F238E27FC236}">
                <a16:creationId xmlns:a16="http://schemas.microsoft.com/office/drawing/2014/main" id="{FDA58422-8C9F-3477-46EA-ADDF9692C65D}"/>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B063CB-C4C8-4551-ADDA-3784D3CCD059}"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8</xdr:col>
      <xdr:colOff>61390</xdr:colOff>
      <xdr:row>13</xdr:row>
      <xdr:rowOff>118041</xdr:rowOff>
    </xdr:from>
    <xdr:to>
      <xdr:col>8</xdr:col>
      <xdr:colOff>383775</xdr:colOff>
      <xdr:row>15</xdr:row>
      <xdr:rowOff>44926</xdr:rowOff>
    </xdr:to>
    <xdr:grpSp>
      <xdr:nvGrpSpPr>
        <xdr:cNvPr id="441" name="Group 440">
          <a:extLst>
            <a:ext uri="{FF2B5EF4-FFF2-40B4-BE49-F238E27FC236}">
              <a16:creationId xmlns:a16="http://schemas.microsoft.com/office/drawing/2014/main" id="{73C971A1-3D00-4CFF-9CFE-8D23360BDBCD}"/>
            </a:ext>
          </a:extLst>
        </xdr:cNvPr>
        <xdr:cNvGrpSpPr/>
      </xdr:nvGrpSpPr>
      <xdr:grpSpPr>
        <a:xfrm>
          <a:off x="4938190" y="2523784"/>
          <a:ext cx="322385" cy="296999"/>
          <a:chOff x="4715606" y="3648807"/>
          <a:chExt cx="322385" cy="292344"/>
        </a:xfrm>
      </xdr:grpSpPr>
      <xdr:sp macro="" textlink="Pivottables!J64">
        <xdr:nvSpPr>
          <xdr:cNvPr id="442" name="TextBox 441">
            <a:extLst>
              <a:ext uri="{FF2B5EF4-FFF2-40B4-BE49-F238E27FC236}">
                <a16:creationId xmlns:a16="http://schemas.microsoft.com/office/drawing/2014/main" id="{86C479D7-41B3-2AA8-9E4D-8E8C8A26DDAB}"/>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CF7C84-2535-4C23-8701-35FF016A5B8C}"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4">
        <xdr:nvSpPr>
          <xdr:cNvPr id="443" name="TextBox 442">
            <a:extLst>
              <a:ext uri="{FF2B5EF4-FFF2-40B4-BE49-F238E27FC236}">
                <a16:creationId xmlns:a16="http://schemas.microsoft.com/office/drawing/2014/main" id="{A0453314-C604-BA25-66C7-A84B9BCF68F6}"/>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B063CB-C4C8-4551-ADDA-3784D3CCD059}"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8</xdr:col>
      <xdr:colOff>195744</xdr:colOff>
      <xdr:row>12</xdr:row>
      <xdr:rowOff>151628</xdr:rowOff>
    </xdr:from>
    <xdr:to>
      <xdr:col>8</xdr:col>
      <xdr:colOff>518129</xdr:colOff>
      <xdr:row>14</xdr:row>
      <xdr:rowOff>78513</xdr:rowOff>
    </xdr:to>
    <xdr:grpSp>
      <xdr:nvGrpSpPr>
        <xdr:cNvPr id="444" name="Group 443">
          <a:extLst>
            <a:ext uri="{FF2B5EF4-FFF2-40B4-BE49-F238E27FC236}">
              <a16:creationId xmlns:a16="http://schemas.microsoft.com/office/drawing/2014/main" id="{3C1EF4E5-041C-4BEA-A5DA-0F4CA2F41611}"/>
            </a:ext>
          </a:extLst>
        </xdr:cNvPr>
        <xdr:cNvGrpSpPr/>
      </xdr:nvGrpSpPr>
      <xdr:grpSpPr>
        <a:xfrm>
          <a:off x="5072544" y="2372314"/>
          <a:ext cx="322385" cy="296999"/>
          <a:chOff x="4715606" y="3648807"/>
          <a:chExt cx="322385" cy="292344"/>
        </a:xfrm>
      </xdr:grpSpPr>
      <xdr:sp macro="" textlink="Pivottables!J64">
        <xdr:nvSpPr>
          <xdr:cNvPr id="445" name="TextBox 444">
            <a:extLst>
              <a:ext uri="{FF2B5EF4-FFF2-40B4-BE49-F238E27FC236}">
                <a16:creationId xmlns:a16="http://schemas.microsoft.com/office/drawing/2014/main" id="{892EC26F-40D7-9FC1-3143-8BC83481F453}"/>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CF7C84-2535-4C23-8701-35FF016A5B8C}"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4">
        <xdr:nvSpPr>
          <xdr:cNvPr id="446" name="TextBox 445">
            <a:extLst>
              <a:ext uri="{FF2B5EF4-FFF2-40B4-BE49-F238E27FC236}">
                <a16:creationId xmlns:a16="http://schemas.microsoft.com/office/drawing/2014/main" id="{1E1AD33E-41C2-EABE-C9B7-698DC73E559B}"/>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B063CB-C4C8-4551-ADDA-3784D3CCD059}"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8</xdr:col>
      <xdr:colOff>57881</xdr:colOff>
      <xdr:row>12</xdr:row>
      <xdr:rowOff>148370</xdr:rowOff>
    </xdr:from>
    <xdr:to>
      <xdr:col>8</xdr:col>
      <xdr:colOff>380266</xdr:colOff>
      <xdr:row>14</xdr:row>
      <xdr:rowOff>78764</xdr:rowOff>
    </xdr:to>
    <xdr:grpSp>
      <xdr:nvGrpSpPr>
        <xdr:cNvPr id="447" name="Group 446">
          <a:extLst>
            <a:ext uri="{FF2B5EF4-FFF2-40B4-BE49-F238E27FC236}">
              <a16:creationId xmlns:a16="http://schemas.microsoft.com/office/drawing/2014/main" id="{585E1285-733D-468D-A24B-22569934E800}"/>
            </a:ext>
          </a:extLst>
        </xdr:cNvPr>
        <xdr:cNvGrpSpPr/>
      </xdr:nvGrpSpPr>
      <xdr:grpSpPr>
        <a:xfrm>
          <a:off x="4934681" y="2369056"/>
          <a:ext cx="322385" cy="300508"/>
          <a:chOff x="4715606" y="3648807"/>
          <a:chExt cx="322385" cy="292344"/>
        </a:xfrm>
      </xdr:grpSpPr>
      <xdr:sp macro="" textlink="Pivottables!J64">
        <xdr:nvSpPr>
          <xdr:cNvPr id="448" name="TextBox 447">
            <a:extLst>
              <a:ext uri="{FF2B5EF4-FFF2-40B4-BE49-F238E27FC236}">
                <a16:creationId xmlns:a16="http://schemas.microsoft.com/office/drawing/2014/main" id="{8AFC9FAE-2665-DFA6-E7B8-EA700AD2DD4F}"/>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CF7C84-2535-4C23-8701-35FF016A5B8C}" type="TxLink">
              <a:rPr lang="en-US" sz="1200" b="0" i="0" u="none" strike="noStrike" kern="1200">
                <a:solidFill>
                  <a:srgbClr val="0F11A7"/>
                </a:solidFill>
                <a:latin typeface="Calibri"/>
                <a:ea typeface="Calibri"/>
                <a:cs typeface="Calibri"/>
              </a:rPr>
              <a:pPr algn="ctr"/>
              <a:t>•</a:t>
            </a:fld>
            <a:endParaRPr lang="en-IN" sz="1100" kern="1200"/>
          </a:p>
        </xdr:txBody>
      </xdr:sp>
      <xdr:sp macro="" textlink="Pivottables!H64">
        <xdr:nvSpPr>
          <xdr:cNvPr id="449" name="TextBox 448">
            <a:extLst>
              <a:ext uri="{FF2B5EF4-FFF2-40B4-BE49-F238E27FC236}">
                <a16:creationId xmlns:a16="http://schemas.microsoft.com/office/drawing/2014/main" id="{E3326E57-96E1-486B-F0B1-6957F70444E1}"/>
              </a:ext>
            </a:extLst>
          </xdr:cNvPr>
          <xdr:cNvSpPr txBox="1"/>
        </xdr:nvSpPr>
        <xdr:spPr>
          <a:xfrm>
            <a:off x="4715606" y="3648807"/>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B063CB-C4C8-4551-ADDA-3784D3CCD059}" type="TxLink">
              <a:rPr lang="en-US" sz="1200" b="0" i="0" u="none" strike="noStrike" kern="1200">
                <a:solidFill>
                  <a:srgbClr val="C240D8"/>
                </a:solidFill>
                <a:latin typeface="Calibri"/>
                <a:ea typeface="Calibri"/>
                <a:cs typeface="Calibri"/>
              </a:rPr>
              <a:pPr algn="ctr"/>
              <a:t> </a:t>
            </a:fld>
            <a:endParaRPr lang="en-IN" sz="1100" kern="1200"/>
          </a:p>
        </xdr:txBody>
      </xdr:sp>
    </xdr:grpSp>
    <xdr:clientData/>
  </xdr:twoCellAnchor>
  <xdr:twoCellAnchor>
    <xdr:from>
      <xdr:col>8</xdr:col>
      <xdr:colOff>192697</xdr:colOff>
      <xdr:row>13</xdr:row>
      <xdr:rowOff>120277</xdr:rowOff>
    </xdr:from>
    <xdr:to>
      <xdr:col>8</xdr:col>
      <xdr:colOff>515082</xdr:colOff>
      <xdr:row>15</xdr:row>
      <xdr:rowOff>47162</xdr:rowOff>
    </xdr:to>
    <xdr:grpSp>
      <xdr:nvGrpSpPr>
        <xdr:cNvPr id="450" name="Group 449">
          <a:extLst>
            <a:ext uri="{FF2B5EF4-FFF2-40B4-BE49-F238E27FC236}">
              <a16:creationId xmlns:a16="http://schemas.microsoft.com/office/drawing/2014/main" id="{3501AC07-5A59-4124-B902-AC3AA561425F}"/>
            </a:ext>
          </a:extLst>
        </xdr:cNvPr>
        <xdr:cNvGrpSpPr/>
      </xdr:nvGrpSpPr>
      <xdr:grpSpPr>
        <a:xfrm>
          <a:off x="5069497" y="2526020"/>
          <a:ext cx="322385" cy="296999"/>
          <a:chOff x="5536222" y="3640015"/>
          <a:chExt cx="322385" cy="292344"/>
        </a:xfrm>
      </xdr:grpSpPr>
      <xdr:sp macro="" textlink="Pivottables!K64">
        <xdr:nvSpPr>
          <xdr:cNvPr id="451" name="TextBox 450">
            <a:extLst>
              <a:ext uri="{FF2B5EF4-FFF2-40B4-BE49-F238E27FC236}">
                <a16:creationId xmlns:a16="http://schemas.microsoft.com/office/drawing/2014/main" id="{78216093-95CF-2179-238B-F52E8E219AB2}"/>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52" name="TextBox 451">
            <a:extLst>
              <a:ext uri="{FF2B5EF4-FFF2-40B4-BE49-F238E27FC236}">
                <a16:creationId xmlns:a16="http://schemas.microsoft.com/office/drawing/2014/main" id="{4C76B7F4-982A-742B-7D80-076A19E841D7}"/>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268897</xdr:colOff>
      <xdr:row>13</xdr:row>
      <xdr:rowOff>43575</xdr:rowOff>
    </xdr:from>
    <xdr:to>
      <xdr:col>8</xdr:col>
      <xdr:colOff>591282</xdr:colOff>
      <xdr:row>14</xdr:row>
      <xdr:rowOff>154944</xdr:rowOff>
    </xdr:to>
    <xdr:grpSp>
      <xdr:nvGrpSpPr>
        <xdr:cNvPr id="453" name="Group 452">
          <a:extLst>
            <a:ext uri="{FF2B5EF4-FFF2-40B4-BE49-F238E27FC236}">
              <a16:creationId xmlns:a16="http://schemas.microsoft.com/office/drawing/2014/main" id="{552689C1-C258-450B-B006-1FFFD6BD7566}"/>
            </a:ext>
          </a:extLst>
        </xdr:cNvPr>
        <xdr:cNvGrpSpPr/>
      </xdr:nvGrpSpPr>
      <xdr:grpSpPr>
        <a:xfrm>
          <a:off x="5145697" y="2449318"/>
          <a:ext cx="322385" cy="296426"/>
          <a:chOff x="5536222" y="3640015"/>
          <a:chExt cx="322385" cy="292344"/>
        </a:xfrm>
      </xdr:grpSpPr>
      <xdr:sp macro="" textlink="Pivottables!K64">
        <xdr:nvSpPr>
          <xdr:cNvPr id="454" name="TextBox 453">
            <a:extLst>
              <a:ext uri="{FF2B5EF4-FFF2-40B4-BE49-F238E27FC236}">
                <a16:creationId xmlns:a16="http://schemas.microsoft.com/office/drawing/2014/main" id="{20458555-4829-A4FA-AF97-FEDBC633D721}"/>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55" name="TextBox 454">
            <a:extLst>
              <a:ext uri="{FF2B5EF4-FFF2-40B4-BE49-F238E27FC236}">
                <a16:creationId xmlns:a16="http://schemas.microsoft.com/office/drawing/2014/main" id="{1105A723-F769-F197-784C-DAE53099E19E}"/>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7</xdr:col>
      <xdr:colOff>601522</xdr:colOff>
      <xdr:row>12</xdr:row>
      <xdr:rowOff>75911</xdr:rowOff>
    </xdr:from>
    <xdr:to>
      <xdr:col>8</xdr:col>
      <xdr:colOff>314307</xdr:colOff>
      <xdr:row>14</xdr:row>
      <xdr:rowOff>4400</xdr:rowOff>
    </xdr:to>
    <xdr:grpSp>
      <xdr:nvGrpSpPr>
        <xdr:cNvPr id="456" name="Group 455">
          <a:extLst>
            <a:ext uri="{FF2B5EF4-FFF2-40B4-BE49-F238E27FC236}">
              <a16:creationId xmlns:a16="http://schemas.microsoft.com/office/drawing/2014/main" id="{DEA59CE1-5AC8-4659-88F4-E1236CEA6284}"/>
            </a:ext>
          </a:extLst>
        </xdr:cNvPr>
        <xdr:cNvGrpSpPr/>
      </xdr:nvGrpSpPr>
      <xdr:grpSpPr>
        <a:xfrm>
          <a:off x="4868722" y="2296597"/>
          <a:ext cx="322385" cy="298603"/>
          <a:chOff x="5536222" y="3640015"/>
          <a:chExt cx="322385" cy="292344"/>
        </a:xfrm>
      </xdr:grpSpPr>
      <xdr:sp macro="" textlink="Pivottables!K64">
        <xdr:nvSpPr>
          <xdr:cNvPr id="457" name="TextBox 456">
            <a:extLst>
              <a:ext uri="{FF2B5EF4-FFF2-40B4-BE49-F238E27FC236}">
                <a16:creationId xmlns:a16="http://schemas.microsoft.com/office/drawing/2014/main" id="{3EB63CAD-B4E3-15E0-CB76-2079FCBF6697}"/>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58" name="TextBox 457">
            <a:extLst>
              <a:ext uri="{FF2B5EF4-FFF2-40B4-BE49-F238E27FC236}">
                <a16:creationId xmlns:a16="http://schemas.microsoft.com/office/drawing/2014/main" id="{3B6CD514-AD41-35F8-BB99-094E5B96E05B}"/>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269396</xdr:colOff>
      <xdr:row>13</xdr:row>
      <xdr:rowOff>112506</xdr:rowOff>
    </xdr:from>
    <xdr:to>
      <xdr:col>8</xdr:col>
      <xdr:colOff>591781</xdr:colOff>
      <xdr:row>15</xdr:row>
      <xdr:rowOff>42900</xdr:rowOff>
    </xdr:to>
    <xdr:grpSp>
      <xdr:nvGrpSpPr>
        <xdr:cNvPr id="459" name="Group 458">
          <a:extLst>
            <a:ext uri="{FF2B5EF4-FFF2-40B4-BE49-F238E27FC236}">
              <a16:creationId xmlns:a16="http://schemas.microsoft.com/office/drawing/2014/main" id="{00901595-53C3-42CB-9159-0858D0337B49}"/>
            </a:ext>
          </a:extLst>
        </xdr:cNvPr>
        <xdr:cNvGrpSpPr/>
      </xdr:nvGrpSpPr>
      <xdr:grpSpPr>
        <a:xfrm>
          <a:off x="5146196" y="2518249"/>
          <a:ext cx="322385" cy="300508"/>
          <a:chOff x="5536222" y="3640015"/>
          <a:chExt cx="322385" cy="292344"/>
        </a:xfrm>
      </xdr:grpSpPr>
      <xdr:sp macro="" textlink="Pivottables!K64">
        <xdr:nvSpPr>
          <xdr:cNvPr id="460" name="TextBox 459">
            <a:extLst>
              <a:ext uri="{FF2B5EF4-FFF2-40B4-BE49-F238E27FC236}">
                <a16:creationId xmlns:a16="http://schemas.microsoft.com/office/drawing/2014/main" id="{D21562BA-AB1C-2697-9BCA-40BA5685467E}"/>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61" name="TextBox 460">
            <a:extLst>
              <a:ext uri="{FF2B5EF4-FFF2-40B4-BE49-F238E27FC236}">
                <a16:creationId xmlns:a16="http://schemas.microsoft.com/office/drawing/2014/main" id="{18EF9D6A-6704-4DAF-45F6-8A4A13C55D39}"/>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196457</xdr:colOff>
      <xdr:row>14</xdr:row>
      <xdr:rowOff>160632</xdr:rowOff>
    </xdr:from>
    <xdr:to>
      <xdr:col>8</xdr:col>
      <xdr:colOff>518842</xdr:colOff>
      <xdr:row>16</xdr:row>
      <xdr:rowOff>87517</xdr:rowOff>
    </xdr:to>
    <xdr:grpSp>
      <xdr:nvGrpSpPr>
        <xdr:cNvPr id="462" name="Group 461">
          <a:extLst>
            <a:ext uri="{FF2B5EF4-FFF2-40B4-BE49-F238E27FC236}">
              <a16:creationId xmlns:a16="http://schemas.microsoft.com/office/drawing/2014/main" id="{A0320B1C-A35F-4046-BE7C-0E4171EEDF4F}"/>
            </a:ext>
          </a:extLst>
        </xdr:cNvPr>
        <xdr:cNvGrpSpPr/>
      </xdr:nvGrpSpPr>
      <xdr:grpSpPr>
        <a:xfrm>
          <a:off x="5073257" y="2751432"/>
          <a:ext cx="322385" cy="296999"/>
          <a:chOff x="5536222" y="3640015"/>
          <a:chExt cx="322385" cy="292344"/>
        </a:xfrm>
      </xdr:grpSpPr>
      <xdr:sp macro="" textlink="Pivottables!K64">
        <xdr:nvSpPr>
          <xdr:cNvPr id="463" name="TextBox 462">
            <a:extLst>
              <a:ext uri="{FF2B5EF4-FFF2-40B4-BE49-F238E27FC236}">
                <a16:creationId xmlns:a16="http://schemas.microsoft.com/office/drawing/2014/main" id="{3F20512B-91A3-4431-F061-F903CF29ADC0}"/>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64" name="TextBox 463">
            <a:extLst>
              <a:ext uri="{FF2B5EF4-FFF2-40B4-BE49-F238E27FC236}">
                <a16:creationId xmlns:a16="http://schemas.microsoft.com/office/drawing/2014/main" id="{62DCEC79-54BC-2772-D84B-9B4A4F97EA3A}"/>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128277</xdr:colOff>
      <xdr:row>15</xdr:row>
      <xdr:rowOff>48337</xdr:rowOff>
    </xdr:from>
    <xdr:to>
      <xdr:col>8</xdr:col>
      <xdr:colOff>450662</xdr:colOff>
      <xdr:row>16</xdr:row>
      <xdr:rowOff>163215</xdr:rowOff>
    </xdr:to>
    <xdr:grpSp>
      <xdr:nvGrpSpPr>
        <xdr:cNvPr id="465" name="Group 464">
          <a:extLst>
            <a:ext uri="{FF2B5EF4-FFF2-40B4-BE49-F238E27FC236}">
              <a16:creationId xmlns:a16="http://schemas.microsoft.com/office/drawing/2014/main" id="{73E148AF-0953-49B9-8D40-5095169D99B9}"/>
            </a:ext>
          </a:extLst>
        </xdr:cNvPr>
        <xdr:cNvGrpSpPr/>
      </xdr:nvGrpSpPr>
      <xdr:grpSpPr>
        <a:xfrm>
          <a:off x="5005077" y="2824194"/>
          <a:ext cx="322385" cy="299935"/>
          <a:chOff x="5536222" y="3640015"/>
          <a:chExt cx="322385" cy="292344"/>
        </a:xfrm>
      </xdr:grpSpPr>
      <xdr:sp macro="" textlink="Pivottables!K64">
        <xdr:nvSpPr>
          <xdr:cNvPr id="466" name="TextBox 465">
            <a:extLst>
              <a:ext uri="{FF2B5EF4-FFF2-40B4-BE49-F238E27FC236}">
                <a16:creationId xmlns:a16="http://schemas.microsoft.com/office/drawing/2014/main" id="{98F4E6F2-0F8F-FA56-44B6-7B6E388793A7}"/>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67" name="TextBox 466">
            <a:extLst>
              <a:ext uri="{FF2B5EF4-FFF2-40B4-BE49-F238E27FC236}">
                <a16:creationId xmlns:a16="http://schemas.microsoft.com/office/drawing/2014/main" id="{9152E276-C982-A400-BD71-F633536CDA6A}"/>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128277</xdr:colOff>
      <xdr:row>13</xdr:row>
      <xdr:rowOff>116016</xdr:rowOff>
    </xdr:from>
    <xdr:to>
      <xdr:col>8</xdr:col>
      <xdr:colOff>450662</xdr:colOff>
      <xdr:row>15</xdr:row>
      <xdr:rowOff>46411</xdr:rowOff>
    </xdr:to>
    <xdr:grpSp>
      <xdr:nvGrpSpPr>
        <xdr:cNvPr id="468" name="Group 467">
          <a:extLst>
            <a:ext uri="{FF2B5EF4-FFF2-40B4-BE49-F238E27FC236}">
              <a16:creationId xmlns:a16="http://schemas.microsoft.com/office/drawing/2014/main" id="{8C2F0399-7199-4D73-998D-EE889B6C8EB3}"/>
            </a:ext>
          </a:extLst>
        </xdr:cNvPr>
        <xdr:cNvGrpSpPr/>
      </xdr:nvGrpSpPr>
      <xdr:grpSpPr>
        <a:xfrm>
          <a:off x="5005077" y="2521759"/>
          <a:ext cx="322385" cy="300509"/>
          <a:chOff x="5536222" y="3640015"/>
          <a:chExt cx="322385" cy="292344"/>
        </a:xfrm>
      </xdr:grpSpPr>
      <xdr:sp macro="" textlink="Pivottables!K64">
        <xdr:nvSpPr>
          <xdr:cNvPr id="469" name="TextBox 468">
            <a:extLst>
              <a:ext uri="{FF2B5EF4-FFF2-40B4-BE49-F238E27FC236}">
                <a16:creationId xmlns:a16="http://schemas.microsoft.com/office/drawing/2014/main" id="{E1F8C62E-D6FE-79AE-92A2-0DB60060C767}"/>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70" name="TextBox 469">
            <a:extLst>
              <a:ext uri="{FF2B5EF4-FFF2-40B4-BE49-F238E27FC236}">
                <a16:creationId xmlns:a16="http://schemas.microsoft.com/office/drawing/2014/main" id="{9C744022-FC47-4E4A-C1DF-0A61391A43E2}"/>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332815</xdr:colOff>
      <xdr:row>14</xdr:row>
      <xdr:rowOff>83432</xdr:rowOff>
    </xdr:from>
    <xdr:to>
      <xdr:col>9</xdr:col>
      <xdr:colOff>45600</xdr:colOff>
      <xdr:row>16</xdr:row>
      <xdr:rowOff>15431</xdr:rowOff>
    </xdr:to>
    <xdr:grpSp>
      <xdr:nvGrpSpPr>
        <xdr:cNvPr id="471" name="Group 470">
          <a:extLst>
            <a:ext uri="{FF2B5EF4-FFF2-40B4-BE49-F238E27FC236}">
              <a16:creationId xmlns:a16="http://schemas.microsoft.com/office/drawing/2014/main" id="{7F8D8C41-32F7-4C4E-BD60-10AD286DF37F}"/>
            </a:ext>
          </a:extLst>
        </xdr:cNvPr>
        <xdr:cNvGrpSpPr/>
      </xdr:nvGrpSpPr>
      <xdr:grpSpPr>
        <a:xfrm>
          <a:off x="5209615" y="2674232"/>
          <a:ext cx="322385" cy="302113"/>
          <a:chOff x="5536222" y="3640015"/>
          <a:chExt cx="322385" cy="292344"/>
        </a:xfrm>
      </xdr:grpSpPr>
      <xdr:sp macro="" textlink="Pivottables!K64">
        <xdr:nvSpPr>
          <xdr:cNvPr id="472" name="TextBox 471">
            <a:extLst>
              <a:ext uri="{FF2B5EF4-FFF2-40B4-BE49-F238E27FC236}">
                <a16:creationId xmlns:a16="http://schemas.microsoft.com/office/drawing/2014/main" id="{B08D6870-1F59-A86E-896D-A9E8170ECA41}"/>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73" name="TextBox 472">
            <a:extLst>
              <a:ext uri="{FF2B5EF4-FFF2-40B4-BE49-F238E27FC236}">
                <a16:creationId xmlns:a16="http://schemas.microsoft.com/office/drawing/2014/main" id="{74CAC9BD-2CD7-1F6F-9102-DFFE7783532E}"/>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328805</xdr:colOff>
      <xdr:row>12</xdr:row>
      <xdr:rowOff>78917</xdr:rowOff>
    </xdr:from>
    <xdr:to>
      <xdr:col>9</xdr:col>
      <xdr:colOff>41590</xdr:colOff>
      <xdr:row>14</xdr:row>
      <xdr:rowOff>10915</xdr:rowOff>
    </xdr:to>
    <xdr:grpSp>
      <xdr:nvGrpSpPr>
        <xdr:cNvPr id="474" name="Group 473">
          <a:extLst>
            <a:ext uri="{FF2B5EF4-FFF2-40B4-BE49-F238E27FC236}">
              <a16:creationId xmlns:a16="http://schemas.microsoft.com/office/drawing/2014/main" id="{6BE2D45B-574D-4CFD-9B4E-F0B68076B4A4}"/>
            </a:ext>
          </a:extLst>
        </xdr:cNvPr>
        <xdr:cNvGrpSpPr/>
      </xdr:nvGrpSpPr>
      <xdr:grpSpPr>
        <a:xfrm>
          <a:off x="5205605" y="2299603"/>
          <a:ext cx="322385" cy="302112"/>
          <a:chOff x="5536222" y="3640015"/>
          <a:chExt cx="322385" cy="292344"/>
        </a:xfrm>
      </xdr:grpSpPr>
      <xdr:sp macro="" textlink="Pivottables!K64">
        <xdr:nvSpPr>
          <xdr:cNvPr id="475" name="TextBox 474">
            <a:extLst>
              <a:ext uri="{FF2B5EF4-FFF2-40B4-BE49-F238E27FC236}">
                <a16:creationId xmlns:a16="http://schemas.microsoft.com/office/drawing/2014/main" id="{F0C8111C-C079-B4FD-3D68-36CDD2020614}"/>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76" name="TextBox 475">
            <a:extLst>
              <a:ext uri="{FF2B5EF4-FFF2-40B4-BE49-F238E27FC236}">
                <a16:creationId xmlns:a16="http://schemas.microsoft.com/office/drawing/2014/main" id="{C6A6F243-E02F-36FB-20DF-D9D7EBE4A074}"/>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7</xdr:col>
      <xdr:colOff>602773</xdr:colOff>
      <xdr:row>13</xdr:row>
      <xdr:rowOff>47333</xdr:rowOff>
    </xdr:from>
    <xdr:to>
      <xdr:col>8</xdr:col>
      <xdr:colOff>315558</xdr:colOff>
      <xdr:row>14</xdr:row>
      <xdr:rowOff>162211</xdr:rowOff>
    </xdr:to>
    <xdr:grpSp>
      <xdr:nvGrpSpPr>
        <xdr:cNvPr id="477" name="Group 476">
          <a:extLst>
            <a:ext uri="{FF2B5EF4-FFF2-40B4-BE49-F238E27FC236}">
              <a16:creationId xmlns:a16="http://schemas.microsoft.com/office/drawing/2014/main" id="{A85DFE8E-527F-475E-BB11-43579D63A039}"/>
            </a:ext>
          </a:extLst>
        </xdr:cNvPr>
        <xdr:cNvGrpSpPr/>
      </xdr:nvGrpSpPr>
      <xdr:grpSpPr>
        <a:xfrm>
          <a:off x="4869973" y="2453076"/>
          <a:ext cx="322385" cy="299935"/>
          <a:chOff x="5536222" y="3640015"/>
          <a:chExt cx="322385" cy="292344"/>
        </a:xfrm>
      </xdr:grpSpPr>
      <xdr:sp macro="" textlink="Pivottables!K64">
        <xdr:nvSpPr>
          <xdr:cNvPr id="478" name="TextBox 477">
            <a:extLst>
              <a:ext uri="{FF2B5EF4-FFF2-40B4-BE49-F238E27FC236}">
                <a16:creationId xmlns:a16="http://schemas.microsoft.com/office/drawing/2014/main" id="{822A4DB1-132F-8050-3F27-03FBC757B8FE}"/>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79" name="TextBox 478">
            <a:extLst>
              <a:ext uri="{FF2B5EF4-FFF2-40B4-BE49-F238E27FC236}">
                <a16:creationId xmlns:a16="http://schemas.microsoft.com/office/drawing/2014/main" id="{A9FBB793-1DF6-FE16-7742-800FBBCF652B}"/>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332815</xdr:colOff>
      <xdr:row>14</xdr:row>
      <xdr:rowOff>83432</xdr:rowOff>
    </xdr:from>
    <xdr:to>
      <xdr:col>9</xdr:col>
      <xdr:colOff>45600</xdr:colOff>
      <xdr:row>16</xdr:row>
      <xdr:rowOff>11921</xdr:rowOff>
    </xdr:to>
    <xdr:grpSp>
      <xdr:nvGrpSpPr>
        <xdr:cNvPr id="483" name="Group 482">
          <a:extLst>
            <a:ext uri="{FF2B5EF4-FFF2-40B4-BE49-F238E27FC236}">
              <a16:creationId xmlns:a16="http://schemas.microsoft.com/office/drawing/2014/main" id="{A7F9C3AA-59AC-44BE-9DA4-550EF7EC74BB}"/>
            </a:ext>
          </a:extLst>
        </xdr:cNvPr>
        <xdr:cNvGrpSpPr/>
      </xdr:nvGrpSpPr>
      <xdr:grpSpPr>
        <a:xfrm>
          <a:off x="5209615" y="2674232"/>
          <a:ext cx="322385" cy="298603"/>
          <a:chOff x="5536222" y="3640015"/>
          <a:chExt cx="322385" cy="292344"/>
        </a:xfrm>
      </xdr:grpSpPr>
      <xdr:sp macro="" textlink="Pivottables!K64">
        <xdr:nvSpPr>
          <xdr:cNvPr id="484" name="TextBox 483">
            <a:extLst>
              <a:ext uri="{FF2B5EF4-FFF2-40B4-BE49-F238E27FC236}">
                <a16:creationId xmlns:a16="http://schemas.microsoft.com/office/drawing/2014/main" id="{A7A20DC7-BE05-973F-8CAA-A338A6960A09}"/>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85" name="TextBox 484">
            <a:extLst>
              <a:ext uri="{FF2B5EF4-FFF2-40B4-BE49-F238E27FC236}">
                <a16:creationId xmlns:a16="http://schemas.microsoft.com/office/drawing/2014/main" id="{3E90D5D9-9E5A-9A70-1A6D-04A3F3BC948A}"/>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8</xdr:col>
      <xdr:colOff>469174</xdr:colOff>
      <xdr:row>13</xdr:row>
      <xdr:rowOff>119527</xdr:rowOff>
    </xdr:from>
    <xdr:to>
      <xdr:col>9</xdr:col>
      <xdr:colOff>181959</xdr:colOff>
      <xdr:row>15</xdr:row>
      <xdr:rowOff>46412</xdr:rowOff>
    </xdr:to>
    <xdr:grpSp>
      <xdr:nvGrpSpPr>
        <xdr:cNvPr id="486" name="Group 485">
          <a:extLst>
            <a:ext uri="{FF2B5EF4-FFF2-40B4-BE49-F238E27FC236}">
              <a16:creationId xmlns:a16="http://schemas.microsoft.com/office/drawing/2014/main" id="{8DDD68C4-84D2-4EE1-9B97-9CA2078B487B}"/>
            </a:ext>
          </a:extLst>
        </xdr:cNvPr>
        <xdr:cNvGrpSpPr/>
      </xdr:nvGrpSpPr>
      <xdr:grpSpPr>
        <a:xfrm>
          <a:off x="5345974" y="2525270"/>
          <a:ext cx="322385" cy="296999"/>
          <a:chOff x="5536222" y="3640015"/>
          <a:chExt cx="322385" cy="292344"/>
        </a:xfrm>
      </xdr:grpSpPr>
      <xdr:sp macro="" textlink="Pivottables!K64">
        <xdr:nvSpPr>
          <xdr:cNvPr id="487" name="TextBox 486">
            <a:extLst>
              <a:ext uri="{FF2B5EF4-FFF2-40B4-BE49-F238E27FC236}">
                <a16:creationId xmlns:a16="http://schemas.microsoft.com/office/drawing/2014/main" id="{731E72A8-4493-3C93-9B0C-9DB33805067F}"/>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9734B-EBEF-494F-909B-AFA2FC33ABE4}" type="TxLink">
              <a:rPr lang="en-US" sz="1200" b="0" i="0" u="none" strike="noStrike" kern="1200">
                <a:solidFill>
                  <a:srgbClr val="296EF6"/>
                </a:solidFill>
                <a:latin typeface="Calibri"/>
                <a:ea typeface="Calibri"/>
                <a:cs typeface="Calibri"/>
              </a:rPr>
              <a:pPr algn="ctr"/>
              <a:t>•</a:t>
            </a:fld>
            <a:endParaRPr lang="en-IN" sz="1100" kern="1200"/>
          </a:p>
        </xdr:txBody>
      </xdr:sp>
      <xdr:sp macro="" textlink="Pivottables!I64">
        <xdr:nvSpPr>
          <xdr:cNvPr id="488" name="TextBox 487">
            <a:extLst>
              <a:ext uri="{FF2B5EF4-FFF2-40B4-BE49-F238E27FC236}">
                <a16:creationId xmlns:a16="http://schemas.microsoft.com/office/drawing/2014/main" id="{FB43A23D-1B8B-8379-CB5A-069EB81F8DA8}"/>
              </a:ext>
            </a:extLst>
          </xdr:cNvPr>
          <xdr:cNvSpPr txBox="1"/>
        </xdr:nvSpPr>
        <xdr:spPr>
          <a:xfrm>
            <a:off x="5536222" y="3640015"/>
            <a:ext cx="322385" cy="292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D5577-A2D9-459B-9DF6-0C343B6EA2C2}" type="TxLink">
              <a:rPr lang="en-US" sz="1200" b="0" i="0" u="none" strike="noStrike" kern="1200">
                <a:solidFill>
                  <a:srgbClr val="57097C"/>
                </a:solidFill>
                <a:latin typeface="Calibri"/>
                <a:ea typeface="Calibri"/>
                <a:cs typeface="Calibri"/>
              </a:rPr>
              <a:pPr algn="ctr"/>
              <a:t> </a:t>
            </a:fld>
            <a:endParaRPr lang="en-IN" sz="1100" kern="1200"/>
          </a:p>
        </xdr:txBody>
      </xdr:sp>
    </xdr:grpSp>
    <xdr:clientData/>
  </xdr:twoCellAnchor>
  <xdr:twoCellAnchor>
    <xdr:from>
      <xdr:col>7</xdr:col>
      <xdr:colOff>394417</xdr:colOff>
      <xdr:row>9</xdr:row>
      <xdr:rowOff>178932</xdr:rowOff>
    </xdr:from>
    <xdr:to>
      <xdr:col>8</xdr:col>
      <xdr:colOff>107202</xdr:colOff>
      <xdr:row>11</xdr:row>
      <xdr:rowOff>108594</xdr:rowOff>
    </xdr:to>
    <xdr:grpSp>
      <xdr:nvGrpSpPr>
        <xdr:cNvPr id="491" name="Group 490">
          <a:extLst>
            <a:ext uri="{FF2B5EF4-FFF2-40B4-BE49-F238E27FC236}">
              <a16:creationId xmlns:a16="http://schemas.microsoft.com/office/drawing/2014/main" id="{E450E1FF-376E-43DE-B749-28E6C3021AF0}"/>
            </a:ext>
          </a:extLst>
        </xdr:cNvPr>
        <xdr:cNvGrpSpPr/>
      </xdr:nvGrpSpPr>
      <xdr:grpSpPr>
        <a:xfrm>
          <a:off x="4661617" y="1844446"/>
          <a:ext cx="322385" cy="299777"/>
          <a:chOff x="4633545" y="2679494"/>
          <a:chExt cx="322385" cy="298630"/>
        </a:xfrm>
      </xdr:grpSpPr>
      <xdr:sp macro="" textlink="Pivottables!H67">
        <xdr:nvSpPr>
          <xdr:cNvPr id="492" name="TextBox 491">
            <a:extLst>
              <a:ext uri="{FF2B5EF4-FFF2-40B4-BE49-F238E27FC236}">
                <a16:creationId xmlns:a16="http://schemas.microsoft.com/office/drawing/2014/main" id="{287DE5F7-63B6-1116-95BD-98649DB38F6B}"/>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614AB4-7B1D-47A1-9EE1-5B29DF0BD275}"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7">
        <xdr:nvSpPr>
          <xdr:cNvPr id="493" name="TextBox 492">
            <a:extLst>
              <a:ext uri="{FF2B5EF4-FFF2-40B4-BE49-F238E27FC236}">
                <a16:creationId xmlns:a16="http://schemas.microsoft.com/office/drawing/2014/main" id="{2B182F3A-204D-0924-CEB3-DA3F2D9095FA}"/>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EF077-1C4C-49DD-9AE7-17A6DC38B077}"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7</xdr:col>
      <xdr:colOff>466604</xdr:colOff>
      <xdr:row>10</xdr:row>
      <xdr:rowOff>142839</xdr:rowOff>
    </xdr:from>
    <xdr:to>
      <xdr:col>8</xdr:col>
      <xdr:colOff>179389</xdr:colOff>
      <xdr:row>12</xdr:row>
      <xdr:rowOff>72500</xdr:rowOff>
    </xdr:to>
    <xdr:grpSp>
      <xdr:nvGrpSpPr>
        <xdr:cNvPr id="494" name="Group 493">
          <a:extLst>
            <a:ext uri="{FF2B5EF4-FFF2-40B4-BE49-F238E27FC236}">
              <a16:creationId xmlns:a16="http://schemas.microsoft.com/office/drawing/2014/main" id="{3D95A5FF-2F7F-46A9-ADC1-16911FEED36F}"/>
            </a:ext>
          </a:extLst>
        </xdr:cNvPr>
        <xdr:cNvGrpSpPr/>
      </xdr:nvGrpSpPr>
      <xdr:grpSpPr>
        <a:xfrm>
          <a:off x="4733804" y="1993410"/>
          <a:ext cx="322385" cy="299776"/>
          <a:chOff x="4633545" y="2679494"/>
          <a:chExt cx="322385" cy="298630"/>
        </a:xfrm>
      </xdr:grpSpPr>
      <xdr:sp macro="" textlink="Pivottables!H67">
        <xdr:nvSpPr>
          <xdr:cNvPr id="495" name="TextBox 494">
            <a:extLst>
              <a:ext uri="{FF2B5EF4-FFF2-40B4-BE49-F238E27FC236}">
                <a16:creationId xmlns:a16="http://schemas.microsoft.com/office/drawing/2014/main" id="{50244274-0BB2-1651-6708-A1FE145532B6}"/>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614AB4-7B1D-47A1-9EE1-5B29DF0BD275}"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7">
        <xdr:nvSpPr>
          <xdr:cNvPr id="496" name="TextBox 495">
            <a:extLst>
              <a:ext uri="{FF2B5EF4-FFF2-40B4-BE49-F238E27FC236}">
                <a16:creationId xmlns:a16="http://schemas.microsoft.com/office/drawing/2014/main" id="{9244A8EC-7196-2804-405D-71C3AF705425}"/>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EF077-1C4C-49DD-9AE7-17A6DC38B077}"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7</xdr:col>
      <xdr:colOff>530778</xdr:colOff>
      <xdr:row>9</xdr:row>
      <xdr:rowOff>174920</xdr:rowOff>
    </xdr:from>
    <xdr:to>
      <xdr:col>8</xdr:col>
      <xdr:colOff>243563</xdr:colOff>
      <xdr:row>11</xdr:row>
      <xdr:rowOff>104582</xdr:rowOff>
    </xdr:to>
    <xdr:grpSp>
      <xdr:nvGrpSpPr>
        <xdr:cNvPr id="497" name="Group 496">
          <a:extLst>
            <a:ext uri="{FF2B5EF4-FFF2-40B4-BE49-F238E27FC236}">
              <a16:creationId xmlns:a16="http://schemas.microsoft.com/office/drawing/2014/main" id="{ED18AF04-E87D-4055-A90E-6FF6A45B20B4}"/>
            </a:ext>
          </a:extLst>
        </xdr:cNvPr>
        <xdr:cNvGrpSpPr/>
      </xdr:nvGrpSpPr>
      <xdr:grpSpPr>
        <a:xfrm>
          <a:off x="4797978" y="1840434"/>
          <a:ext cx="322385" cy="299777"/>
          <a:chOff x="4633545" y="2679494"/>
          <a:chExt cx="322385" cy="298630"/>
        </a:xfrm>
      </xdr:grpSpPr>
      <xdr:sp macro="" textlink="Pivottables!H67">
        <xdr:nvSpPr>
          <xdr:cNvPr id="498" name="TextBox 497">
            <a:extLst>
              <a:ext uri="{FF2B5EF4-FFF2-40B4-BE49-F238E27FC236}">
                <a16:creationId xmlns:a16="http://schemas.microsoft.com/office/drawing/2014/main" id="{1072BABE-49EA-D02A-A128-EA962CDE37C7}"/>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614AB4-7B1D-47A1-9EE1-5B29DF0BD275}"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7">
        <xdr:nvSpPr>
          <xdr:cNvPr id="499" name="TextBox 498">
            <a:extLst>
              <a:ext uri="{FF2B5EF4-FFF2-40B4-BE49-F238E27FC236}">
                <a16:creationId xmlns:a16="http://schemas.microsoft.com/office/drawing/2014/main" id="{F2492E8F-34C5-6418-1962-42C193E630F5}"/>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EF077-1C4C-49DD-9AE7-17A6DC38B077}"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7</xdr:col>
      <xdr:colOff>534787</xdr:colOff>
      <xdr:row>8</xdr:row>
      <xdr:rowOff>138827</xdr:rowOff>
    </xdr:from>
    <xdr:to>
      <xdr:col>8</xdr:col>
      <xdr:colOff>247572</xdr:colOff>
      <xdr:row>10</xdr:row>
      <xdr:rowOff>68489</xdr:rowOff>
    </xdr:to>
    <xdr:grpSp>
      <xdr:nvGrpSpPr>
        <xdr:cNvPr id="500" name="Group 499">
          <a:extLst>
            <a:ext uri="{FF2B5EF4-FFF2-40B4-BE49-F238E27FC236}">
              <a16:creationId xmlns:a16="http://schemas.microsoft.com/office/drawing/2014/main" id="{6C3C0299-1156-4F5C-A458-27EAEC7BAB54}"/>
            </a:ext>
          </a:extLst>
        </xdr:cNvPr>
        <xdr:cNvGrpSpPr/>
      </xdr:nvGrpSpPr>
      <xdr:grpSpPr>
        <a:xfrm>
          <a:off x="4801987" y="1619284"/>
          <a:ext cx="322385" cy="299776"/>
          <a:chOff x="4633545" y="2679494"/>
          <a:chExt cx="322385" cy="298630"/>
        </a:xfrm>
      </xdr:grpSpPr>
      <xdr:sp macro="" textlink="Pivottables!H67">
        <xdr:nvSpPr>
          <xdr:cNvPr id="501" name="TextBox 500">
            <a:extLst>
              <a:ext uri="{FF2B5EF4-FFF2-40B4-BE49-F238E27FC236}">
                <a16:creationId xmlns:a16="http://schemas.microsoft.com/office/drawing/2014/main" id="{45CD196D-1340-EF1B-3714-E0C265A9973A}"/>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614AB4-7B1D-47A1-9EE1-5B29DF0BD275}"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7">
        <xdr:nvSpPr>
          <xdr:cNvPr id="502" name="TextBox 501">
            <a:extLst>
              <a:ext uri="{FF2B5EF4-FFF2-40B4-BE49-F238E27FC236}">
                <a16:creationId xmlns:a16="http://schemas.microsoft.com/office/drawing/2014/main" id="{F18F0E2A-A386-96E3-CA36-1FA0CA029D37}"/>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EF077-1C4C-49DD-9AE7-17A6DC38B077}"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8</xdr:col>
      <xdr:colOff>193890</xdr:colOff>
      <xdr:row>8</xdr:row>
      <xdr:rowOff>138828</xdr:rowOff>
    </xdr:from>
    <xdr:to>
      <xdr:col>8</xdr:col>
      <xdr:colOff>516275</xdr:colOff>
      <xdr:row>10</xdr:row>
      <xdr:rowOff>68490</xdr:rowOff>
    </xdr:to>
    <xdr:grpSp>
      <xdr:nvGrpSpPr>
        <xdr:cNvPr id="503" name="Group 502">
          <a:extLst>
            <a:ext uri="{FF2B5EF4-FFF2-40B4-BE49-F238E27FC236}">
              <a16:creationId xmlns:a16="http://schemas.microsoft.com/office/drawing/2014/main" id="{F265B608-0BE8-4750-AA61-0F84476A12A9}"/>
            </a:ext>
          </a:extLst>
        </xdr:cNvPr>
        <xdr:cNvGrpSpPr/>
      </xdr:nvGrpSpPr>
      <xdr:grpSpPr>
        <a:xfrm>
          <a:off x="5070690" y="1619285"/>
          <a:ext cx="322385" cy="299776"/>
          <a:chOff x="4633545" y="2679494"/>
          <a:chExt cx="322385" cy="298630"/>
        </a:xfrm>
      </xdr:grpSpPr>
      <xdr:sp macro="" textlink="Pivottables!H67">
        <xdr:nvSpPr>
          <xdr:cNvPr id="504" name="TextBox 503">
            <a:extLst>
              <a:ext uri="{FF2B5EF4-FFF2-40B4-BE49-F238E27FC236}">
                <a16:creationId xmlns:a16="http://schemas.microsoft.com/office/drawing/2014/main" id="{D6388849-28F9-7D43-263F-C569FFAE50DB}"/>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614AB4-7B1D-47A1-9EE1-5B29DF0BD275}"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7">
        <xdr:nvSpPr>
          <xdr:cNvPr id="505" name="TextBox 504">
            <a:extLst>
              <a:ext uri="{FF2B5EF4-FFF2-40B4-BE49-F238E27FC236}">
                <a16:creationId xmlns:a16="http://schemas.microsoft.com/office/drawing/2014/main" id="{7C96F904-30CE-E848-70B6-2D91BABDCEBD}"/>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EF077-1C4C-49DD-9AE7-17A6DC38B077}"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8</xdr:col>
      <xdr:colOff>57529</xdr:colOff>
      <xdr:row>9</xdr:row>
      <xdr:rowOff>106739</xdr:rowOff>
    </xdr:from>
    <xdr:to>
      <xdr:col>8</xdr:col>
      <xdr:colOff>379914</xdr:colOff>
      <xdr:row>11</xdr:row>
      <xdr:rowOff>38005</xdr:rowOff>
    </xdr:to>
    <xdr:grpSp>
      <xdr:nvGrpSpPr>
        <xdr:cNvPr id="506" name="Group 505">
          <a:extLst>
            <a:ext uri="{FF2B5EF4-FFF2-40B4-BE49-F238E27FC236}">
              <a16:creationId xmlns:a16="http://schemas.microsoft.com/office/drawing/2014/main" id="{2BBFC3C9-9749-43EA-8D65-5BE0D0D162F1}"/>
            </a:ext>
          </a:extLst>
        </xdr:cNvPr>
        <xdr:cNvGrpSpPr/>
      </xdr:nvGrpSpPr>
      <xdr:grpSpPr>
        <a:xfrm>
          <a:off x="4934329" y="1772253"/>
          <a:ext cx="322385" cy="301381"/>
          <a:chOff x="4633545" y="2679494"/>
          <a:chExt cx="322385" cy="298630"/>
        </a:xfrm>
      </xdr:grpSpPr>
      <xdr:sp macro="" textlink="Pivottables!H67">
        <xdr:nvSpPr>
          <xdr:cNvPr id="507" name="TextBox 506">
            <a:extLst>
              <a:ext uri="{FF2B5EF4-FFF2-40B4-BE49-F238E27FC236}">
                <a16:creationId xmlns:a16="http://schemas.microsoft.com/office/drawing/2014/main" id="{9E04AD2E-9A82-8BBB-E9B4-53A3952EA2FF}"/>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614AB4-7B1D-47A1-9EE1-5B29DF0BD275}" type="TxLink">
              <a:rPr lang="en-US" sz="1200" b="0" i="0" u="none" strike="noStrike" kern="1200">
                <a:solidFill>
                  <a:srgbClr val="C240D8"/>
                </a:solidFill>
                <a:latin typeface="Calibri"/>
                <a:ea typeface="Calibri"/>
                <a:cs typeface="Calibri"/>
              </a:rPr>
              <a:pPr algn="ctr"/>
              <a:t> </a:t>
            </a:fld>
            <a:endParaRPr lang="en-IN" sz="1100" kern="1200"/>
          </a:p>
        </xdr:txBody>
      </xdr:sp>
      <xdr:sp macro="" textlink="Pivottables!J67">
        <xdr:nvSpPr>
          <xdr:cNvPr id="508" name="TextBox 507">
            <a:extLst>
              <a:ext uri="{FF2B5EF4-FFF2-40B4-BE49-F238E27FC236}">
                <a16:creationId xmlns:a16="http://schemas.microsoft.com/office/drawing/2014/main" id="{503C9B6E-929D-9D64-1332-9E162822FEA3}"/>
              </a:ext>
            </a:extLst>
          </xdr:cNvPr>
          <xdr:cNvSpPr txBox="1"/>
        </xdr:nvSpPr>
        <xdr:spPr>
          <a:xfrm>
            <a:off x="4633545" y="2679494"/>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EF077-1C4C-49DD-9AE7-17A6DC38B077}" type="TxLink">
              <a:rPr lang="en-US" sz="1200" b="0" i="0" u="none" strike="noStrike" kern="1200">
                <a:solidFill>
                  <a:srgbClr val="0F11A7"/>
                </a:solidFill>
                <a:latin typeface="Calibri"/>
                <a:ea typeface="Calibri"/>
                <a:cs typeface="Calibri"/>
              </a:rPr>
              <a:pPr algn="ctr"/>
              <a:t>•</a:t>
            </a:fld>
            <a:endParaRPr lang="en-IN" sz="1100" kern="1200"/>
          </a:p>
        </xdr:txBody>
      </xdr:sp>
    </xdr:grpSp>
    <xdr:clientData/>
  </xdr:twoCellAnchor>
  <xdr:twoCellAnchor>
    <xdr:from>
      <xdr:col>7</xdr:col>
      <xdr:colOff>329171</xdr:colOff>
      <xdr:row>9</xdr:row>
      <xdr:rowOff>103195</xdr:rowOff>
    </xdr:from>
    <xdr:to>
      <xdr:col>8</xdr:col>
      <xdr:colOff>41956</xdr:colOff>
      <xdr:row>11</xdr:row>
      <xdr:rowOff>34461</xdr:rowOff>
    </xdr:to>
    <xdr:grpSp>
      <xdr:nvGrpSpPr>
        <xdr:cNvPr id="509" name="Group 508">
          <a:extLst>
            <a:ext uri="{FF2B5EF4-FFF2-40B4-BE49-F238E27FC236}">
              <a16:creationId xmlns:a16="http://schemas.microsoft.com/office/drawing/2014/main" id="{DB1A8798-113D-4226-BE8E-5EB58DEC3C67}"/>
            </a:ext>
          </a:extLst>
        </xdr:cNvPr>
        <xdr:cNvGrpSpPr/>
      </xdr:nvGrpSpPr>
      <xdr:grpSpPr>
        <a:xfrm>
          <a:off x="4596371" y="1768709"/>
          <a:ext cx="322385" cy="301381"/>
          <a:chOff x="5474676" y="2700009"/>
          <a:chExt cx="322385" cy="298630"/>
        </a:xfrm>
      </xdr:grpSpPr>
      <xdr:sp macro="" textlink="Pivottables!I67">
        <xdr:nvSpPr>
          <xdr:cNvPr id="510" name="TextBox 509">
            <a:extLst>
              <a:ext uri="{FF2B5EF4-FFF2-40B4-BE49-F238E27FC236}">
                <a16:creationId xmlns:a16="http://schemas.microsoft.com/office/drawing/2014/main" id="{F791BEFC-BEC4-7205-9D32-0C4508ECBB2D}"/>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11" name="TextBox 510">
            <a:extLst>
              <a:ext uri="{FF2B5EF4-FFF2-40B4-BE49-F238E27FC236}">
                <a16:creationId xmlns:a16="http://schemas.microsoft.com/office/drawing/2014/main" id="{7090DBCC-36AF-F9D6-9ADB-0D310710971A}"/>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7</xdr:col>
      <xdr:colOff>329171</xdr:colOff>
      <xdr:row>10</xdr:row>
      <xdr:rowOff>143298</xdr:rowOff>
    </xdr:from>
    <xdr:to>
      <xdr:col>8</xdr:col>
      <xdr:colOff>41956</xdr:colOff>
      <xdr:row>12</xdr:row>
      <xdr:rowOff>72959</xdr:rowOff>
    </xdr:to>
    <xdr:grpSp>
      <xdr:nvGrpSpPr>
        <xdr:cNvPr id="512" name="Group 511">
          <a:extLst>
            <a:ext uri="{FF2B5EF4-FFF2-40B4-BE49-F238E27FC236}">
              <a16:creationId xmlns:a16="http://schemas.microsoft.com/office/drawing/2014/main" id="{E51D93DE-499A-42C1-B75E-087768DAA81A}"/>
            </a:ext>
          </a:extLst>
        </xdr:cNvPr>
        <xdr:cNvGrpSpPr/>
      </xdr:nvGrpSpPr>
      <xdr:grpSpPr>
        <a:xfrm>
          <a:off x="4596371" y="1993869"/>
          <a:ext cx="322385" cy="299776"/>
          <a:chOff x="5474676" y="2700009"/>
          <a:chExt cx="322385" cy="298630"/>
        </a:xfrm>
      </xdr:grpSpPr>
      <xdr:sp macro="" textlink="Pivottables!I67">
        <xdr:nvSpPr>
          <xdr:cNvPr id="513" name="TextBox 512">
            <a:extLst>
              <a:ext uri="{FF2B5EF4-FFF2-40B4-BE49-F238E27FC236}">
                <a16:creationId xmlns:a16="http://schemas.microsoft.com/office/drawing/2014/main" id="{E65B03F7-36F6-F0B4-B6C7-F3356E3CFA4F}"/>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14" name="TextBox 513">
            <a:extLst>
              <a:ext uri="{FF2B5EF4-FFF2-40B4-BE49-F238E27FC236}">
                <a16:creationId xmlns:a16="http://schemas.microsoft.com/office/drawing/2014/main" id="{F537A8F1-31A0-2516-869F-F094996C7CA1}"/>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7</xdr:col>
      <xdr:colOff>469538</xdr:colOff>
      <xdr:row>9</xdr:row>
      <xdr:rowOff>103193</xdr:rowOff>
    </xdr:from>
    <xdr:to>
      <xdr:col>8</xdr:col>
      <xdr:colOff>182323</xdr:colOff>
      <xdr:row>11</xdr:row>
      <xdr:rowOff>34459</xdr:rowOff>
    </xdr:to>
    <xdr:grpSp>
      <xdr:nvGrpSpPr>
        <xdr:cNvPr id="515" name="Group 514">
          <a:extLst>
            <a:ext uri="{FF2B5EF4-FFF2-40B4-BE49-F238E27FC236}">
              <a16:creationId xmlns:a16="http://schemas.microsoft.com/office/drawing/2014/main" id="{DCE63AED-3568-403F-AF71-1E3736A215B6}"/>
            </a:ext>
          </a:extLst>
        </xdr:cNvPr>
        <xdr:cNvGrpSpPr/>
      </xdr:nvGrpSpPr>
      <xdr:grpSpPr>
        <a:xfrm>
          <a:off x="4736738" y="1768707"/>
          <a:ext cx="322385" cy="301381"/>
          <a:chOff x="5474676" y="2700009"/>
          <a:chExt cx="322385" cy="298630"/>
        </a:xfrm>
      </xdr:grpSpPr>
      <xdr:sp macro="" textlink="Pivottables!I67">
        <xdr:nvSpPr>
          <xdr:cNvPr id="516" name="TextBox 515">
            <a:extLst>
              <a:ext uri="{FF2B5EF4-FFF2-40B4-BE49-F238E27FC236}">
                <a16:creationId xmlns:a16="http://schemas.microsoft.com/office/drawing/2014/main" id="{EAFE8AA9-A912-0ABA-0199-9BC5FA0C5480}"/>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17" name="TextBox 516">
            <a:extLst>
              <a:ext uri="{FF2B5EF4-FFF2-40B4-BE49-F238E27FC236}">
                <a16:creationId xmlns:a16="http://schemas.microsoft.com/office/drawing/2014/main" id="{4378F140-E2B0-F3B2-8A78-1340F250D9BC}"/>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7</xdr:col>
      <xdr:colOff>329171</xdr:colOff>
      <xdr:row>8</xdr:row>
      <xdr:rowOff>131269</xdr:rowOff>
    </xdr:from>
    <xdr:to>
      <xdr:col>8</xdr:col>
      <xdr:colOff>41956</xdr:colOff>
      <xdr:row>10</xdr:row>
      <xdr:rowOff>60931</xdr:rowOff>
    </xdr:to>
    <xdr:grpSp>
      <xdr:nvGrpSpPr>
        <xdr:cNvPr id="518" name="Group 517">
          <a:extLst>
            <a:ext uri="{FF2B5EF4-FFF2-40B4-BE49-F238E27FC236}">
              <a16:creationId xmlns:a16="http://schemas.microsoft.com/office/drawing/2014/main" id="{F284C303-07B8-4BDE-89C3-8BB38E0E4383}"/>
            </a:ext>
          </a:extLst>
        </xdr:cNvPr>
        <xdr:cNvGrpSpPr/>
      </xdr:nvGrpSpPr>
      <xdr:grpSpPr>
        <a:xfrm>
          <a:off x="4596371" y="1611726"/>
          <a:ext cx="322385" cy="299776"/>
          <a:chOff x="5474676" y="2700009"/>
          <a:chExt cx="322385" cy="298630"/>
        </a:xfrm>
      </xdr:grpSpPr>
      <xdr:sp macro="" textlink="Pivottables!I67">
        <xdr:nvSpPr>
          <xdr:cNvPr id="519" name="TextBox 518">
            <a:extLst>
              <a:ext uri="{FF2B5EF4-FFF2-40B4-BE49-F238E27FC236}">
                <a16:creationId xmlns:a16="http://schemas.microsoft.com/office/drawing/2014/main" id="{B5B33D3B-BB55-0FDC-8477-9234DCF65ECD}"/>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20" name="TextBox 519">
            <a:extLst>
              <a:ext uri="{FF2B5EF4-FFF2-40B4-BE49-F238E27FC236}">
                <a16:creationId xmlns:a16="http://schemas.microsoft.com/office/drawing/2014/main" id="{E0CD3A59-AF91-B6F8-A009-785B3D5DDA73}"/>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7</xdr:col>
      <xdr:colOff>533709</xdr:colOff>
      <xdr:row>10</xdr:row>
      <xdr:rowOff>71109</xdr:rowOff>
    </xdr:from>
    <xdr:to>
      <xdr:col>8</xdr:col>
      <xdr:colOff>246494</xdr:colOff>
      <xdr:row>12</xdr:row>
      <xdr:rowOff>2375</xdr:rowOff>
    </xdr:to>
    <xdr:grpSp>
      <xdr:nvGrpSpPr>
        <xdr:cNvPr id="521" name="Group 520">
          <a:extLst>
            <a:ext uri="{FF2B5EF4-FFF2-40B4-BE49-F238E27FC236}">
              <a16:creationId xmlns:a16="http://schemas.microsoft.com/office/drawing/2014/main" id="{50E1FECA-4544-4891-BE6D-ABCF4E089B1B}"/>
            </a:ext>
          </a:extLst>
        </xdr:cNvPr>
        <xdr:cNvGrpSpPr/>
      </xdr:nvGrpSpPr>
      <xdr:grpSpPr>
        <a:xfrm>
          <a:off x="4800909" y="1921680"/>
          <a:ext cx="322385" cy="301381"/>
          <a:chOff x="5474676" y="2700009"/>
          <a:chExt cx="322385" cy="298630"/>
        </a:xfrm>
      </xdr:grpSpPr>
      <xdr:sp macro="" textlink="Pivottables!I67">
        <xdr:nvSpPr>
          <xdr:cNvPr id="522" name="TextBox 521">
            <a:extLst>
              <a:ext uri="{FF2B5EF4-FFF2-40B4-BE49-F238E27FC236}">
                <a16:creationId xmlns:a16="http://schemas.microsoft.com/office/drawing/2014/main" id="{361712FB-003F-CEA1-066A-117B9583284C}"/>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23" name="TextBox 522">
            <a:extLst>
              <a:ext uri="{FF2B5EF4-FFF2-40B4-BE49-F238E27FC236}">
                <a16:creationId xmlns:a16="http://schemas.microsoft.com/office/drawing/2014/main" id="{DAD0153B-D5C8-63C0-1770-4BD159CD3A41}"/>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7</xdr:col>
      <xdr:colOff>533707</xdr:colOff>
      <xdr:row>9</xdr:row>
      <xdr:rowOff>103195</xdr:rowOff>
    </xdr:from>
    <xdr:to>
      <xdr:col>8</xdr:col>
      <xdr:colOff>246492</xdr:colOff>
      <xdr:row>11</xdr:row>
      <xdr:rowOff>34461</xdr:rowOff>
    </xdr:to>
    <xdr:grpSp>
      <xdr:nvGrpSpPr>
        <xdr:cNvPr id="524" name="Group 523">
          <a:extLst>
            <a:ext uri="{FF2B5EF4-FFF2-40B4-BE49-F238E27FC236}">
              <a16:creationId xmlns:a16="http://schemas.microsoft.com/office/drawing/2014/main" id="{9AAE2D64-630F-4796-9DC2-EBD74BF1BC6B}"/>
            </a:ext>
          </a:extLst>
        </xdr:cNvPr>
        <xdr:cNvGrpSpPr/>
      </xdr:nvGrpSpPr>
      <xdr:grpSpPr>
        <a:xfrm>
          <a:off x="4800907" y="1768709"/>
          <a:ext cx="322385" cy="301381"/>
          <a:chOff x="5474676" y="2700009"/>
          <a:chExt cx="322385" cy="298630"/>
        </a:xfrm>
      </xdr:grpSpPr>
      <xdr:sp macro="" textlink="Pivottables!I67">
        <xdr:nvSpPr>
          <xdr:cNvPr id="525" name="TextBox 524">
            <a:extLst>
              <a:ext uri="{FF2B5EF4-FFF2-40B4-BE49-F238E27FC236}">
                <a16:creationId xmlns:a16="http://schemas.microsoft.com/office/drawing/2014/main" id="{E22548C5-1AD7-B135-E5D4-606F99B203F2}"/>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26" name="TextBox 525">
            <a:extLst>
              <a:ext uri="{FF2B5EF4-FFF2-40B4-BE49-F238E27FC236}">
                <a16:creationId xmlns:a16="http://schemas.microsoft.com/office/drawing/2014/main" id="{F42C1715-36F2-1A8F-EB40-B3F5EE471BED}"/>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7</xdr:col>
      <xdr:colOff>601881</xdr:colOff>
      <xdr:row>9</xdr:row>
      <xdr:rowOff>28601</xdr:rowOff>
    </xdr:from>
    <xdr:to>
      <xdr:col>8</xdr:col>
      <xdr:colOff>314666</xdr:colOff>
      <xdr:row>10</xdr:row>
      <xdr:rowOff>141143</xdr:rowOff>
    </xdr:to>
    <xdr:grpSp>
      <xdr:nvGrpSpPr>
        <xdr:cNvPr id="527" name="Group 526">
          <a:extLst>
            <a:ext uri="{FF2B5EF4-FFF2-40B4-BE49-F238E27FC236}">
              <a16:creationId xmlns:a16="http://schemas.microsoft.com/office/drawing/2014/main" id="{C3E22877-7D0F-4797-B7C3-DC07BA6C18FD}"/>
            </a:ext>
          </a:extLst>
        </xdr:cNvPr>
        <xdr:cNvGrpSpPr/>
      </xdr:nvGrpSpPr>
      <xdr:grpSpPr>
        <a:xfrm>
          <a:off x="4869081" y="1694115"/>
          <a:ext cx="322385" cy="297599"/>
          <a:chOff x="5474676" y="2700009"/>
          <a:chExt cx="322385" cy="298630"/>
        </a:xfrm>
      </xdr:grpSpPr>
      <xdr:sp macro="" textlink="Pivottables!I67">
        <xdr:nvSpPr>
          <xdr:cNvPr id="528" name="TextBox 527">
            <a:extLst>
              <a:ext uri="{FF2B5EF4-FFF2-40B4-BE49-F238E27FC236}">
                <a16:creationId xmlns:a16="http://schemas.microsoft.com/office/drawing/2014/main" id="{61F5A955-4C66-B8AE-2CBB-05CA25EA29FD}"/>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29" name="TextBox 528">
            <a:extLst>
              <a:ext uri="{FF2B5EF4-FFF2-40B4-BE49-F238E27FC236}">
                <a16:creationId xmlns:a16="http://schemas.microsoft.com/office/drawing/2014/main" id="{41EBE192-5B85-B3D3-0C22-98A92C02DDF8}"/>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7</xdr:col>
      <xdr:colOff>461519</xdr:colOff>
      <xdr:row>8</xdr:row>
      <xdr:rowOff>135276</xdr:rowOff>
    </xdr:from>
    <xdr:to>
      <xdr:col>8</xdr:col>
      <xdr:colOff>174304</xdr:colOff>
      <xdr:row>10</xdr:row>
      <xdr:rowOff>64938</xdr:rowOff>
    </xdr:to>
    <xdr:grpSp>
      <xdr:nvGrpSpPr>
        <xdr:cNvPr id="530" name="Group 529">
          <a:extLst>
            <a:ext uri="{FF2B5EF4-FFF2-40B4-BE49-F238E27FC236}">
              <a16:creationId xmlns:a16="http://schemas.microsoft.com/office/drawing/2014/main" id="{2F261413-E0F7-4AF6-9BFC-2C205828DB30}"/>
            </a:ext>
          </a:extLst>
        </xdr:cNvPr>
        <xdr:cNvGrpSpPr/>
      </xdr:nvGrpSpPr>
      <xdr:grpSpPr>
        <a:xfrm>
          <a:off x="4728719" y="1615733"/>
          <a:ext cx="322385" cy="299776"/>
          <a:chOff x="5474676" y="2700009"/>
          <a:chExt cx="322385" cy="298630"/>
        </a:xfrm>
      </xdr:grpSpPr>
      <xdr:sp macro="" textlink="Pivottables!I67">
        <xdr:nvSpPr>
          <xdr:cNvPr id="531" name="TextBox 530">
            <a:extLst>
              <a:ext uri="{FF2B5EF4-FFF2-40B4-BE49-F238E27FC236}">
                <a16:creationId xmlns:a16="http://schemas.microsoft.com/office/drawing/2014/main" id="{52DB0F4B-750F-3F7A-31C9-FE10CBA77049}"/>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32" name="TextBox 531">
            <a:extLst>
              <a:ext uri="{FF2B5EF4-FFF2-40B4-BE49-F238E27FC236}">
                <a16:creationId xmlns:a16="http://schemas.microsoft.com/office/drawing/2014/main" id="{B2C052F0-02A0-E0B2-4A13-B70A961C5D19}"/>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8</xdr:col>
      <xdr:colOff>128644</xdr:colOff>
      <xdr:row>9</xdr:row>
      <xdr:rowOff>179395</xdr:rowOff>
    </xdr:from>
    <xdr:to>
      <xdr:col>8</xdr:col>
      <xdr:colOff>451029</xdr:colOff>
      <xdr:row>11</xdr:row>
      <xdr:rowOff>109057</xdr:rowOff>
    </xdr:to>
    <xdr:grpSp>
      <xdr:nvGrpSpPr>
        <xdr:cNvPr id="533" name="Group 532">
          <a:extLst>
            <a:ext uri="{FF2B5EF4-FFF2-40B4-BE49-F238E27FC236}">
              <a16:creationId xmlns:a16="http://schemas.microsoft.com/office/drawing/2014/main" id="{7F859056-953C-4205-9D7B-E5DBF275263D}"/>
            </a:ext>
          </a:extLst>
        </xdr:cNvPr>
        <xdr:cNvGrpSpPr/>
      </xdr:nvGrpSpPr>
      <xdr:grpSpPr>
        <a:xfrm>
          <a:off x="5005444" y="1844909"/>
          <a:ext cx="322385" cy="299777"/>
          <a:chOff x="5474676" y="2700009"/>
          <a:chExt cx="322385" cy="298630"/>
        </a:xfrm>
      </xdr:grpSpPr>
      <xdr:sp macro="" textlink="Pivottables!I67">
        <xdr:nvSpPr>
          <xdr:cNvPr id="534" name="TextBox 533">
            <a:extLst>
              <a:ext uri="{FF2B5EF4-FFF2-40B4-BE49-F238E27FC236}">
                <a16:creationId xmlns:a16="http://schemas.microsoft.com/office/drawing/2014/main" id="{C9E7493F-4750-7957-FEE7-5C7A05B8F6BD}"/>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92EA4-1CD3-47B4-BEE4-1996FC30EFAC}" type="TxLink">
              <a:rPr lang="en-US" sz="1200" b="0" i="0" u="none" strike="noStrike" kern="1200">
                <a:solidFill>
                  <a:srgbClr val="57097C"/>
                </a:solidFill>
                <a:latin typeface="Calibri"/>
                <a:ea typeface="Calibri"/>
                <a:cs typeface="Calibri"/>
              </a:rPr>
              <a:pPr algn="ctr"/>
              <a:t> </a:t>
            </a:fld>
            <a:endParaRPr lang="en-IN" sz="1100" kern="1200"/>
          </a:p>
        </xdr:txBody>
      </xdr:sp>
      <xdr:sp macro="" textlink="Pivottables!K67">
        <xdr:nvSpPr>
          <xdr:cNvPr id="535" name="TextBox 534">
            <a:extLst>
              <a:ext uri="{FF2B5EF4-FFF2-40B4-BE49-F238E27FC236}">
                <a16:creationId xmlns:a16="http://schemas.microsoft.com/office/drawing/2014/main" id="{43A98318-9C49-3367-2ECB-3053E56E1304}"/>
              </a:ext>
            </a:extLst>
          </xdr:cNvPr>
          <xdr:cNvSpPr txBox="1"/>
        </xdr:nvSpPr>
        <xdr:spPr>
          <a:xfrm>
            <a:off x="5474676" y="2700009"/>
            <a:ext cx="322385" cy="298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73ED8A-EF36-4A32-9E9C-0E6C73E8FC26}" type="TxLink">
              <a:rPr lang="en-US" sz="1200" b="0" i="0" u="none" strike="noStrike" kern="1200">
                <a:solidFill>
                  <a:srgbClr val="296EF6"/>
                </a:solidFill>
                <a:latin typeface="Calibri"/>
                <a:ea typeface="Calibri"/>
                <a:cs typeface="Calibri"/>
              </a:rPr>
              <a:pPr algn="ctr"/>
              <a:t>•</a:t>
            </a:fld>
            <a:endParaRPr lang="en-IN" sz="1100" kern="1200"/>
          </a:p>
        </xdr:txBody>
      </xdr:sp>
    </xdr:grpSp>
    <xdr:clientData/>
  </xdr:twoCellAnchor>
  <xdr:twoCellAnchor>
    <xdr:from>
      <xdr:col>5</xdr:col>
      <xdr:colOff>519803</xdr:colOff>
      <xdr:row>3</xdr:row>
      <xdr:rowOff>96982</xdr:rowOff>
    </xdr:from>
    <xdr:to>
      <xdr:col>22</xdr:col>
      <xdr:colOff>273627</xdr:colOff>
      <xdr:row>35</xdr:row>
      <xdr:rowOff>96982</xdr:rowOff>
    </xdr:to>
    <xdr:grpSp>
      <xdr:nvGrpSpPr>
        <xdr:cNvPr id="268" name="Group 267">
          <a:extLst>
            <a:ext uri="{FF2B5EF4-FFF2-40B4-BE49-F238E27FC236}">
              <a16:creationId xmlns:a16="http://schemas.microsoft.com/office/drawing/2014/main" id="{B972855C-84F0-4CDC-F4E4-915BE73EF700}"/>
            </a:ext>
          </a:extLst>
        </xdr:cNvPr>
        <xdr:cNvGrpSpPr/>
      </xdr:nvGrpSpPr>
      <xdr:grpSpPr>
        <a:xfrm>
          <a:off x="3567803" y="652153"/>
          <a:ext cx="10117024" cy="5921829"/>
          <a:chOff x="3557412" y="1509080"/>
          <a:chExt cx="10117024" cy="5814646"/>
        </a:xfrm>
      </xdr:grpSpPr>
      <xdr:sp macro="" textlink="">
        <xdr:nvSpPr>
          <xdr:cNvPr id="17" name="Freeform: Shape 16">
            <a:extLst>
              <a:ext uri="{FF2B5EF4-FFF2-40B4-BE49-F238E27FC236}">
                <a16:creationId xmlns:a16="http://schemas.microsoft.com/office/drawing/2014/main" id="{7C88CA27-CFF5-C8F7-F98B-132CA52F81F1}"/>
              </a:ext>
            </a:extLst>
          </xdr:cNvPr>
          <xdr:cNvSpPr/>
        </xdr:nvSpPr>
        <xdr:spPr>
          <a:xfrm>
            <a:off x="3588327" y="1509080"/>
            <a:ext cx="10086109" cy="5814646"/>
          </a:xfrm>
          <a:custGeom>
            <a:avLst/>
            <a:gdLst>
              <a:gd name="connsiteX0" fmla="*/ 0 w 5610180"/>
              <a:gd name="connsiteY0" fmla="*/ 0 h 3454786"/>
              <a:gd name="connsiteX1" fmla="*/ 5610180 w 5610180"/>
              <a:gd name="connsiteY1" fmla="*/ 0 h 3454786"/>
              <a:gd name="connsiteX2" fmla="*/ 5610180 w 5610180"/>
              <a:gd name="connsiteY2" fmla="*/ 3454786 h 3454786"/>
              <a:gd name="connsiteX3" fmla="*/ 0 w 5610180"/>
              <a:gd name="connsiteY3" fmla="*/ 3454786 h 3454786"/>
              <a:gd name="connsiteX4" fmla="*/ 0 w 5610180"/>
              <a:gd name="connsiteY4" fmla="*/ 755762 h 3454786"/>
              <a:gd name="connsiteX5" fmla="*/ 8516 w 5610180"/>
              <a:gd name="connsiteY5" fmla="*/ 750966 h 3454786"/>
              <a:gd name="connsiteX6" fmla="*/ 12125 w 5610180"/>
              <a:gd name="connsiteY6" fmla="*/ 740301 h 3454786"/>
              <a:gd name="connsiteX7" fmla="*/ 8516 w 5610180"/>
              <a:gd name="connsiteY7" fmla="*/ 729151 h 3454786"/>
              <a:gd name="connsiteX8" fmla="*/ 0 w 5610180"/>
              <a:gd name="connsiteY8" fmla="*/ 724834 h 3454786"/>
              <a:gd name="connsiteX9" fmla="*/ 0 w 5610180"/>
              <a:gd name="connsiteY9" fmla="*/ 0 h 3454786"/>
              <a:gd name="connsiteX10" fmla="*/ 2123181 w 5610180"/>
              <a:gd name="connsiteY10" fmla="*/ 106873 h 3454786"/>
              <a:gd name="connsiteX11" fmla="*/ 2109855 w 5610180"/>
              <a:gd name="connsiteY11" fmla="*/ 122386 h 3454786"/>
              <a:gd name="connsiteX12" fmla="*/ 2123181 w 5610180"/>
              <a:gd name="connsiteY12" fmla="*/ 137898 h 3454786"/>
              <a:gd name="connsiteX13" fmla="*/ 2136507 w 5610180"/>
              <a:gd name="connsiteY13" fmla="*/ 122386 h 3454786"/>
              <a:gd name="connsiteX14" fmla="*/ 2123181 w 5610180"/>
              <a:gd name="connsiteY14" fmla="*/ 106873 h 3454786"/>
              <a:gd name="connsiteX15" fmla="*/ 1554607 w 5610180"/>
              <a:gd name="connsiteY15" fmla="*/ 150825 h 3454786"/>
              <a:gd name="connsiteX16" fmla="*/ 1541281 w 5610180"/>
              <a:gd name="connsiteY16" fmla="*/ 166338 h 3454786"/>
              <a:gd name="connsiteX17" fmla="*/ 1554607 w 5610180"/>
              <a:gd name="connsiteY17" fmla="*/ 181850 h 3454786"/>
              <a:gd name="connsiteX18" fmla="*/ 1567933 w 5610180"/>
              <a:gd name="connsiteY18" fmla="*/ 166338 h 3454786"/>
              <a:gd name="connsiteX19" fmla="*/ 1554607 w 5610180"/>
              <a:gd name="connsiteY19" fmla="*/ 150825 h 3454786"/>
              <a:gd name="connsiteX20" fmla="*/ 1593474 w 5610180"/>
              <a:gd name="connsiteY20" fmla="*/ 150825 h 3454786"/>
              <a:gd name="connsiteX21" fmla="*/ 1580148 w 5610180"/>
              <a:gd name="connsiteY21" fmla="*/ 166338 h 3454786"/>
              <a:gd name="connsiteX22" fmla="*/ 1593474 w 5610180"/>
              <a:gd name="connsiteY22" fmla="*/ 181850 h 3454786"/>
              <a:gd name="connsiteX23" fmla="*/ 1605690 w 5610180"/>
              <a:gd name="connsiteY23" fmla="*/ 166338 h 3454786"/>
              <a:gd name="connsiteX24" fmla="*/ 1593474 w 5610180"/>
              <a:gd name="connsiteY24" fmla="*/ 150825 h 3454786"/>
              <a:gd name="connsiteX25" fmla="*/ 1895529 w 5610180"/>
              <a:gd name="connsiteY25" fmla="*/ 150825 h 3454786"/>
              <a:gd name="connsiteX26" fmla="*/ 1882203 w 5610180"/>
              <a:gd name="connsiteY26" fmla="*/ 166338 h 3454786"/>
              <a:gd name="connsiteX27" fmla="*/ 1895529 w 5610180"/>
              <a:gd name="connsiteY27" fmla="*/ 181850 h 3454786"/>
              <a:gd name="connsiteX28" fmla="*/ 1908855 w 5610180"/>
              <a:gd name="connsiteY28" fmla="*/ 166338 h 3454786"/>
              <a:gd name="connsiteX29" fmla="*/ 1895529 w 5610180"/>
              <a:gd name="connsiteY29" fmla="*/ 150825 h 3454786"/>
              <a:gd name="connsiteX30" fmla="*/ 1934397 w 5610180"/>
              <a:gd name="connsiteY30" fmla="*/ 150825 h 3454786"/>
              <a:gd name="connsiteX31" fmla="*/ 1921071 w 5610180"/>
              <a:gd name="connsiteY31" fmla="*/ 166338 h 3454786"/>
              <a:gd name="connsiteX32" fmla="*/ 1934397 w 5610180"/>
              <a:gd name="connsiteY32" fmla="*/ 181850 h 3454786"/>
              <a:gd name="connsiteX33" fmla="*/ 1947723 w 5610180"/>
              <a:gd name="connsiteY33" fmla="*/ 166338 h 3454786"/>
              <a:gd name="connsiteX34" fmla="*/ 1934397 w 5610180"/>
              <a:gd name="connsiteY34" fmla="*/ 150825 h 3454786"/>
              <a:gd name="connsiteX35" fmla="*/ 2085424 w 5610180"/>
              <a:gd name="connsiteY35" fmla="*/ 150825 h 3454786"/>
              <a:gd name="connsiteX36" fmla="*/ 2072098 w 5610180"/>
              <a:gd name="connsiteY36" fmla="*/ 166338 h 3454786"/>
              <a:gd name="connsiteX37" fmla="*/ 2085424 w 5610180"/>
              <a:gd name="connsiteY37" fmla="*/ 181850 h 3454786"/>
              <a:gd name="connsiteX38" fmla="*/ 2098750 w 5610180"/>
              <a:gd name="connsiteY38" fmla="*/ 166338 h 3454786"/>
              <a:gd name="connsiteX39" fmla="*/ 2085424 w 5610180"/>
              <a:gd name="connsiteY39" fmla="*/ 150825 h 3454786"/>
              <a:gd name="connsiteX40" fmla="*/ 2123181 w 5610180"/>
              <a:gd name="connsiteY40" fmla="*/ 150825 h 3454786"/>
              <a:gd name="connsiteX41" fmla="*/ 2109855 w 5610180"/>
              <a:gd name="connsiteY41" fmla="*/ 166338 h 3454786"/>
              <a:gd name="connsiteX42" fmla="*/ 2123181 w 5610180"/>
              <a:gd name="connsiteY42" fmla="*/ 181850 h 3454786"/>
              <a:gd name="connsiteX43" fmla="*/ 2136507 w 5610180"/>
              <a:gd name="connsiteY43" fmla="*/ 166338 h 3454786"/>
              <a:gd name="connsiteX44" fmla="*/ 2123181 w 5610180"/>
              <a:gd name="connsiteY44" fmla="*/ 150825 h 3454786"/>
              <a:gd name="connsiteX45" fmla="*/ 2162048 w 5610180"/>
              <a:gd name="connsiteY45" fmla="*/ 150825 h 3454786"/>
              <a:gd name="connsiteX46" fmla="*/ 2148722 w 5610180"/>
              <a:gd name="connsiteY46" fmla="*/ 166338 h 3454786"/>
              <a:gd name="connsiteX47" fmla="*/ 2162048 w 5610180"/>
              <a:gd name="connsiteY47" fmla="*/ 181850 h 3454786"/>
              <a:gd name="connsiteX48" fmla="*/ 2175374 w 5610180"/>
              <a:gd name="connsiteY48" fmla="*/ 166338 h 3454786"/>
              <a:gd name="connsiteX49" fmla="*/ 2162048 w 5610180"/>
              <a:gd name="connsiteY49" fmla="*/ 150825 h 3454786"/>
              <a:gd name="connsiteX50" fmla="*/ 3148170 w 5610180"/>
              <a:gd name="connsiteY50" fmla="*/ 150825 h 3454786"/>
              <a:gd name="connsiteX51" fmla="*/ 3134844 w 5610180"/>
              <a:gd name="connsiteY51" fmla="*/ 166338 h 3454786"/>
              <a:gd name="connsiteX52" fmla="*/ 3148170 w 5610180"/>
              <a:gd name="connsiteY52" fmla="*/ 181850 h 3454786"/>
              <a:gd name="connsiteX53" fmla="*/ 3161496 w 5610180"/>
              <a:gd name="connsiteY53" fmla="*/ 166338 h 3454786"/>
              <a:gd name="connsiteX54" fmla="*/ 3148170 w 5610180"/>
              <a:gd name="connsiteY54" fmla="*/ 150825 h 3454786"/>
              <a:gd name="connsiteX55" fmla="*/ 3565716 w 5610180"/>
              <a:gd name="connsiteY55" fmla="*/ 150825 h 3454786"/>
              <a:gd name="connsiteX56" fmla="*/ 3552390 w 5610180"/>
              <a:gd name="connsiteY56" fmla="*/ 166338 h 3454786"/>
              <a:gd name="connsiteX57" fmla="*/ 3565716 w 5610180"/>
              <a:gd name="connsiteY57" fmla="*/ 181850 h 3454786"/>
              <a:gd name="connsiteX58" fmla="*/ 3579042 w 5610180"/>
              <a:gd name="connsiteY58" fmla="*/ 166338 h 3454786"/>
              <a:gd name="connsiteX59" fmla="*/ 3565716 w 5610180"/>
              <a:gd name="connsiteY59" fmla="*/ 150825 h 3454786"/>
              <a:gd name="connsiteX60" fmla="*/ 1440225 w 5610180"/>
              <a:gd name="connsiteY60" fmla="*/ 194777 h 3454786"/>
              <a:gd name="connsiteX61" fmla="*/ 1428010 w 5610180"/>
              <a:gd name="connsiteY61" fmla="*/ 210290 h 3454786"/>
              <a:gd name="connsiteX62" fmla="*/ 1440225 w 5610180"/>
              <a:gd name="connsiteY62" fmla="*/ 225802 h 3454786"/>
              <a:gd name="connsiteX63" fmla="*/ 1453551 w 5610180"/>
              <a:gd name="connsiteY63" fmla="*/ 210290 h 3454786"/>
              <a:gd name="connsiteX64" fmla="*/ 1440225 w 5610180"/>
              <a:gd name="connsiteY64" fmla="*/ 194777 h 3454786"/>
              <a:gd name="connsiteX65" fmla="*/ 1479093 w 5610180"/>
              <a:gd name="connsiteY65" fmla="*/ 194777 h 3454786"/>
              <a:gd name="connsiteX66" fmla="*/ 1465767 w 5610180"/>
              <a:gd name="connsiteY66" fmla="*/ 210290 h 3454786"/>
              <a:gd name="connsiteX67" fmla="*/ 1479093 w 5610180"/>
              <a:gd name="connsiteY67" fmla="*/ 225802 h 3454786"/>
              <a:gd name="connsiteX68" fmla="*/ 1492419 w 5610180"/>
              <a:gd name="connsiteY68" fmla="*/ 210290 h 3454786"/>
              <a:gd name="connsiteX69" fmla="*/ 1479093 w 5610180"/>
              <a:gd name="connsiteY69" fmla="*/ 194777 h 3454786"/>
              <a:gd name="connsiteX70" fmla="*/ 1516850 w 5610180"/>
              <a:gd name="connsiteY70" fmla="*/ 194777 h 3454786"/>
              <a:gd name="connsiteX71" fmla="*/ 1504634 w 5610180"/>
              <a:gd name="connsiteY71" fmla="*/ 210290 h 3454786"/>
              <a:gd name="connsiteX72" fmla="*/ 1516850 w 5610180"/>
              <a:gd name="connsiteY72" fmla="*/ 225802 h 3454786"/>
              <a:gd name="connsiteX73" fmla="*/ 1530176 w 5610180"/>
              <a:gd name="connsiteY73" fmla="*/ 210290 h 3454786"/>
              <a:gd name="connsiteX74" fmla="*/ 1516850 w 5610180"/>
              <a:gd name="connsiteY74" fmla="*/ 194777 h 3454786"/>
              <a:gd name="connsiteX75" fmla="*/ 1554607 w 5610180"/>
              <a:gd name="connsiteY75" fmla="*/ 194777 h 3454786"/>
              <a:gd name="connsiteX76" fmla="*/ 1541281 w 5610180"/>
              <a:gd name="connsiteY76" fmla="*/ 210290 h 3454786"/>
              <a:gd name="connsiteX77" fmla="*/ 1554607 w 5610180"/>
              <a:gd name="connsiteY77" fmla="*/ 225802 h 3454786"/>
              <a:gd name="connsiteX78" fmla="*/ 1567933 w 5610180"/>
              <a:gd name="connsiteY78" fmla="*/ 210290 h 3454786"/>
              <a:gd name="connsiteX79" fmla="*/ 1554607 w 5610180"/>
              <a:gd name="connsiteY79" fmla="*/ 194777 h 3454786"/>
              <a:gd name="connsiteX80" fmla="*/ 1593474 w 5610180"/>
              <a:gd name="connsiteY80" fmla="*/ 194777 h 3454786"/>
              <a:gd name="connsiteX81" fmla="*/ 1580148 w 5610180"/>
              <a:gd name="connsiteY81" fmla="*/ 210290 h 3454786"/>
              <a:gd name="connsiteX82" fmla="*/ 1593474 w 5610180"/>
              <a:gd name="connsiteY82" fmla="*/ 225802 h 3454786"/>
              <a:gd name="connsiteX83" fmla="*/ 1605690 w 5610180"/>
              <a:gd name="connsiteY83" fmla="*/ 210290 h 3454786"/>
              <a:gd name="connsiteX84" fmla="*/ 1593474 w 5610180"/>
              <a:gd name="connsiteY84" fmla="*/ 194777 h 3454786"/>
              <a:gd name="connsiteX85" fmla="*/ 1630121 w 5610180"/>
              <a:gd name="connsiteY85" fmla="*/ 194777 h 3454786"/>
              <a:gd name="connsiteX86" fmla="*/ 1616795 w 5610180"/>
              <a:gd name="connsiteY86" fmla="*/ 210290 h 3454786"/>
              <a:gd name="connsiteX87" fmla="*/ 1630121 w 5610180"/>
              <a:gd name="connsiteY87" fmla="*/ 225802 h 3454786"/>
              <a:gd name="connsiteX88" fmla="*/ 1643447 w 5610180"/>
              <a:gd name="connsiteY88" fmla="*/ 210290 h 3454786"/>
              <a:gd name="connsiteX89" fmla="*/ 1630121 w 5610180"/>
              <a:gd name="connsiteY89" fmla="*/ 194777 h 3454786"/>
              <a:gd name="connsiteX90" fmla="*/ 1667878 w 5610180"/>
              <a:gd name="connsiteY90" fmla="*/ 194777 h 3454786"/>
              <a:gd name="connsiteX91" fmla="*/ 1654552 w 5610180"/>
              <a:gd name="connsiteY91" fmla="*/ 210290 h 3454786"/>
              <a:gd name="connsiteX92" fmla="*/ 1667878 w 5610180"/>
              <a:gd name="connsiteY92" fmla="*/ 225802 h 3454786"/>
              <a:gd name="connsiteX93" fmla="*/ 1681204 w 5610180"/>
              <a:gd name="connsiteY93" fmla="*/ 210290 h 3454786"/>
              <a:gd name="connsiteX94" fmla="*/ 1667878 w 5610180"/>
              <a:gd name="connsiteY94" fmla="*/ 194777 h 3454786"/>
              <a:gd name="connsiteX95" fmla="*/ 1706744 w 5610180"/>
              <a:gd name="connsiteY95" fmla="*/ 194777 h 3454786"/>
              <a:gd name="connsiteX96" fmla="*/ 1694529 w 5610180"/>
              <a:gd name="connsiteY96" fmla="*/ 210290 h 3454786"/>
              <a:gd name="connsiteX97" fmla="*/ 1706744 w 5610180"/>
              <a:gd name="connsiteY97" fmla="*/ 225802 h 3454786"/>
              <a:gd name="connsiteX98" fmla="*/ 1720070 w 5610180"/>
              <a:gd name="connsiteY98" fmla="*/ 210290 h 3454786"/>
              <a:gd name="connsiteX99" fmla="*/ 1706744 w 5610180"/>
              <a:gd name="connsiteY99" fmla="*/ 194777 h 3454786"/>
              <a:gd name="connsiteX100" fmla="*/ 1744501 w 5610180"/>
              <a:gd name="connsiteY100" fmla="*/ 194777 h 3454786"/>
              <a:gd name="connsiteX101" fmla="*/ 1731175 w 5610180"/>
              <a:gd name="connsiteY101" fmla="*/ 210290 h 3454786"/>
              <a:gd name="connsiteX102" fmla="*/ 1744501 w 5610180"/>
              <a:gd name="connsiteY102" fmla="*/ 225802 h 3454786"/>
              <a:gd name="connsiteX103" fmla="*/ 1757827 w 5610180"/>
              <a:gd name="connsiteY103" fmla="*/ 210290 h 3454786"/>
              <a:gd name="connsiteX104" fmla="*/ 1744501 w 5610180"/>
              <a:gd name="connsiteY104" fmla="*/ 194777 h 3454786"/>
              <a:gd name="connsiteX105" fmla="*/ 1782258 w 5610180"/>
              <a:gd name="connsiteY105" fmla="*/ 194777 h 3454786"/>
              <a:gd name="connsiteX106" fmla="*/ 1768932 w 5610180"/>
              <a:gd name="connsiteY106" fmla="*/ 210290 h 3454786"/>
              <a:gd name="connsiteX107" fmla="*/ 1782258 w 5610180"/>
              <a:gd name="connsiteY107" fmla="*/ 225802 h 3454786"/>
              <a:gd name="connsiteX108" fmla="*/ 1795584 w 5610180"/>
              <a:gd name="connsiteY108" fmla="*/ 210290 h 3454786"/>
              <a:gd name="connsiteX109" fmla="*/ 1782258 w 5610180"/>
              <a:gd name="connsiteY109" fmla="*/ 194777 h 3454786"/>
              <a:gd name="connsiteX110" fmla="*/ 1820015 w 5610180"/>
              <a:gd name="connsiteY110" fmla="*/ 194777 h 3454786"/>
              <a:gd name="connsiteX111" fmla="*/ 1806689 w 5610180"/>
              <a:gd name="connsiteY111" fmla="*/ 210290 h 3454786"/>
              <a:gd name="connsiteX112" fmla="*/ 1820015 w 5610180"/>
              <a:gd name="connsiteY112" fmla="*/ 225802 h 3454786"/>
              <a:gd name="connsiteX113" fmla="*/ 1833341 w 5610180"/>
              <a:gd name="connsiteY113" fmla="*/ 210290 h 3454786"/>
              <a:gd name="connsiteX114" fmla="*/ 1820015 w 5610180"/>
              <a:gd name="connsiteY114" fmla="*/ 194777 h 3454786"/>
              <a:gd name="connsiteX115" fmla="*/ 1857772 w 5610180"/>
              <a:gd name="connsiteY115" fmla="*/ 194777 h 3454786"/>
              <a:gd name="connsiteX116" fmla="*/ 1844446 w 5610180"/>
              <a:gd name="connsiteY116" fmla="*/ 210290 h 3454786"/>
              <a:gd name="connsiteX117" fmla="*/ 1857772 w 5610180"/>
              <a:gd name="connsiteY117" fmla="*/ 225802 h 3454786"/>
              <a:gd name="connsiteX118" fmla="*/ 1871098 w 5610180"/>
              <a:gd name="connsiteY118" fmla="*/ 210290 h 3454786"/>
              <a:gd name="connsiteX119" fmla="*/ 1857772 w 5610180"/>
              <a:gd name="connsiteY119" fmla="*/ 194777 h 3454786"/>
              <a:gd name="connsiteX120" fmla="*/ 1895529 w 5610180"/>
              <a:gd name="connsiteY120" fmla="*/ 194777 h 3454786"/>
              <a:gd name="connsiteX121" fmla="*/ 1882203 w 5610180"/>
              <a:gd name="connsiteY121" fmla="*/ 210290 h 3454786"/>
              <a:gd name="connsiteX122" fmla="*/ 1895529 w 5610180"/>
              <a:gd name="connsiteY122" fmla="*/ 225802 h 3454786"/>
              <a:gd name="connsiteX123" fmla="*/ 1908855 w 5610180"/>
              <a:gd name="connsiteY123" fmla="*/ 210290 h 3454786"/>
              <a:gd name="connsiteX124" fmla="*/ 1895529 w 5610180"/>
              <a:gd name="connsiteY124" fmla="*/ 194777 h 3454786"/>
              <a:gd name="connsiteX125" fmla="*/ 1934397 w 5610180"/>
              <a:gd name="connsiteY125" fmla="*/ 194777 h 3454786"/>
              <a:gd name="connsiteX126" fmla="*/ 1921071 w 5610180"/>
              <a:gd name="connsiteY126" fmla="*/ 210290 h 3454786"/>
              <a:gd name="connsiteX127" fmla="*/ 1934397 w 5610180"/>
              <a:gd name="connsiteY127" fmla="*/ 225802 h 3454786"/>
              <a:gd name="connsiteX128" fmla="*/ 1947723 w 5610180"/>
              <a:gd name="connsiteY128" fmla="*/ 210290 h 3454786"/>
              <a:gd name="connsiteX129" fmla="*/ 1934397 w 5610180"/>
              <a:gd name="connsiteY129" fmla="*/ 194777 h 3454786"/>
              <a:gd name="connsiteX130" fmla="*/ 1972154 w 5610180"/>
              <a:gd name="connsiteY130" fmla="*/ 194777 h 3454786"/>
              <a:gd name="connsiteX131" fmla="*/ 1959938 w 5610180"/>
              <a:gd name="connsiteY131" fmla="*/ 210290 h 3454786"/>
              <a:gd name="connsiteX132" fmla="*/ 1972154 w 5610180"/>
              <a:gd name="connsiteY132" fmla="*/ 225802 h 3454786"/>
              <a:gd name="connsiteX133" fmla="*/ 1985480 w 5610180"/>
              <a:gd name="connsiteY133" fmla="*/ 210290 h 3454786"/>
              <a:gd name="connsiteX134" fmla="*/ 1972154 w 5610180"/>
              <a:gd name="connsiteY134" fmla="*/ 194777 h 3454786"/>
              <a:gd name="connsiteX135" fmla="*/ 2009911 w 5610180"/>
              <a:gd name="connsiteY135" fmla="*/ 194777 h 3454786"/>
              <a:gd name="connsiteX136" fmla="*/ 1996585 w 5610180"/>
              <a:gd name="connsiteY136" fmla="*/ 210290 h 3454786"/>
              <a:gd name="connsiteX137" fmla="*/ 2009911 w 5610180"/>
              <a:gd name="connsiteY137" fmla="*/ 225802 h 3454786"/>
              <a:gd name="connsiteX138" fmla="*/ 2023237 w 5610180"/>
              <a:gd name="connsiteY138" fmla="*/ 210290 h 3454786"/>
              <a:gd name="connsiteX139" fmla="*/ 2009911 w 5610180"/>
              <a:gd name="connsiteY139" fmla="*/ 194777 h 3454786"/>
              <a:gd name="connsiteX140" fmla="*/ 2047666 w 5610180"/>
              <a:gd name="connsiteY140" fmla="*/ 194777 h 3454786"/>
              <a:gd name="connsiteX141" fmla="*/ 2034340 w 5610180"/>
              <a:gd name="connsiteY141" fmla="*/ 210290 h 3454786"/>
              <a:gd name="connsiteX142" fmla="*/ 2047666 w 5610180"/>
              <a:gd name="connsiteY142" fmla="*/ 225802 h 3454786"/>
              <a:gd name="connsiteX143" fmla="*/ 2060992 w 5610180"/>
              <a:gd name="connsiteY143" fmla="*/ 210290 h 3454786"/>
              <a:gd name="connsiteX144" fmla="*/ 2047666 w 5610180"/>
              <a:gd name="connsiteY144" fmla="*/ 194777 h 3454786"/>
              <a:gd name="connsiteX145" fmla="*/ 2085424 w 5610180"/>
              <a:gd name="connsiteY145" fmla="*/ 194777 h 3454786"/>
              <a:gd name="connsiteX146" fmla="*/ 2072098 w 5610180"/>
              <a:gd name="connsiteY146" fmla="*/ 210290 h 3454786"/>
              <a:gd name="connsiteX147" fmla="*/ 2085424 w 5610180"/>
              <a:gd name="connsiteY147" fmla="*/ 225802 h 3454786"/>
              <a:gd name="connsiteX148" fmla="*/ 2098750 w 5610180"/>
              <a:gd name="connsiteY148" fmla="*/ 210290 h 3454786"/>
              <a:gd name="connsiteX149" fmla="*/ 2085424 w 5610180"/>
              <a:gd name="connsiteY149" fmla="*/ 194777 h 3454786"/>
              <a:gd name="connsiteX150" fmla="*/ 2123181 w 5610180"/>
              <a:gd name="connsiteY150" fmla="*/ 194777 h 3454786"/>
              <a:gd name="connsiteX151" fmla="*/ 2109855 w 5610180"/>
              <a:gd name="connsiteY151" fmla="*/ 210290 h 3454786"/>
              <a:gd name="connsiteX152" fmla="*/ 2123181 w 5610180"/>
              <a:gd name="connsiteY152" fmla="*/ 225802 h 3454786"/>
              <a:gd name="connsiteX153" fmla="*/ 2136507 w 5610180"/>
              <a:gd name="connsiteY153" fmla="*/ 210290 h 3454786"/>
              <a:gd name="connsiteX154" fmla="*/ 2123181 w 5610180"/>
              <a:gd name="connsiteY154" fmla="*/ 194777 h 3454786"/>
              <a:gd name="connsiteX155" fmla="*/ 2162048 w 5610180"/>
              <a:gd name="connsiteY155" fmla="*/ 194777 h 3454786"/>
              <a:gd name="connsiteX156" fmla="*/ 2148722 w 5610180"/>
              <a:gd name="connsiteY156" fmla="*/ 210290 h 3454786"/>
              <a:gd name="connsiteX157" fmla="*/ 2162048 w 5610180"/>
              <a:gd name="connsiteY157" fmla="*/ 225802 h 3454786"/>
              <a:gd name="connsiteX158" fmla="*/ 2175374 w 5610180"/>
              <a:gd name="connsiteY158" fmla="*/ 210290 h 3454786"/>
              <a:gd name="connsiteX159" fmla="*/ 2162048 w 5610180"/>
              <a:gd name="connsiteY159" fmla="*/ 194777 h 3454786"/>
              <a:gd name="connsiteX160" fmla="*/ 2199806 w 5610180"/>
              <a:gd name="connsiteY160" fmla="*/ 194777 h 3454786"/>
              <a:gd name="connsiteX161" fmla="*/ 2187590 w 5610180"/>
              <a:gd name="connsiteY161" fmla="*/ 210290 h 3454786"/>
              <a:gd name="connsiteX162" fmla="*/ 2199806 w 5610180"/>
              <a:gd name="connsiteY162" fmla="*/ 225802 h 3454786"/>
              <a:gd name="connsiteX163" fmla="*/ 2213132 w 5610180"/>
              <a:gd name="connsiteY163" fmla="*/ 210290 h 3454786"/>
              <a:gd name="connsiteX164" fmla="*/ 2199806 w 5610180"/>
              <a:gd name="connsiteY164" fmla="*/ 194777 h 3454786"/>
              <a:gd name="connsiteX165" fmla="*/ 2237562 w 5610180"/>
              <a:gd name="connsiteY165" fmla="*/ 194777 h 3454786"/>
              <a:gd name="connsiteX166" fmla="*/ 2224236 w 5610180"/>
              <a:gd name="connsiteY166" fmla="*/ 210290 h 3454786"/>
              <a:gd name="connsiteX167" fmla="*/ 2237562 w 5610180"/>
              <a:gd name="connsiteY167" fmla="*/ 225802 h 3454786"/>
              <a:gd name="connsiteX168" fmla="*/ 2250888 w 5610180"/>
              <a:gd name="connsiteY168" fmla="*/ 210290 h 3454786"/>
              <a:gd name="connsiteX169" fmla="*/ 2237562 w 5610180"/>
              <a:gd name="connsiteY169" fmla="*/ 194777 h 3454786"/>
              <a:gd name="connsiteX170" fmla="*/ 2275319 w 5610180"/>
              <a:gd name="connsiteY170" fmla="*/ 194777 h 3454786"/>
              <a:gd name="connsiteX171" fmla="*/ 2261993 w 5610180"/>
              <a:gd name="connsiteY171" fmla="*/ 210290 h 3454786"/>
              <a:gd name="connsiteX172" fmla="*/ 2275319 w 5610180"/>
              <a:gd name="connsiteY172" fmla="*/ 225802 h 3454786"/>
              <a:gd name="connsiteX173" fmla="*/ 2288645 w 5610180"/>
              <a:gd name="connsiteY173" fmla="*/ 210290 h 3454786"/>
              <a:gd name="connsiteX174" fmla="*/ 2275319 w 5610180"/>
              <a:gd name="connsiteY174" fmla="*/ 194777 h 3454786"/>
              <a:gd name="connsiteX175" fmla="*/ 2313076 w 5610180"/>
              <a:gd name="connsiteY175" fmla="*/ 194777 h 3454786"/>
              <a:gd name="connsiteX176" fmla="*/ 2299750 w 5610180"/>
              <a:gd name="connsiteY176" fmla="*/ 210290 h 3454786"/>
              <a:gd name="connsiteX177" fmla="*/ 2313076 w 5610180"/>
              <a:gd name="connsiteY177" fmla="*/ 225802 h 3454786"/>
              <a:gd name="connsiteX178" fmla="*/ 2326402 w 5610180"/>
              <a:gd name="connsiteY178" fmla="*/ 210290 h 3454786"/>
              <a:gd name="connsiteX179" fmla="*/ 2313076 w 5610180"/>
              <a:gd name="connsiteY179" fmla="*/ 194777 h 3454786"/>
              <a:gd name="connsiteX180" fmla="*/ 2351944 w 5610180"/>
              <a:gd name="connsiteY180" fmla="*/ 194777 h 3454786"/>
              <a:gd name="connsiteX181" fmla="*/ 2338618 w 5610180"/>
              <a:gd name="connsiteY181" fmla="*/ 210290 h 3454786"/>
              <a:gd name="connsiteX182" fmla="*/ 2351944 w 5610180"/>
              <a:gd name="connsiteY182" fmla="*/ 225802 h 3454786"/>
              <a:gd name="connsiteX183" fmla="*/ 2364159 w 5610180"/>
              <a:gd name="connsiteY183" fmla="*/ 210290 h 3454786"/>
              <a:gd name="connsiteX184" fmla="*/ 2351944 w 5610180"/>
              <a:gd name="connsiteY184" fmla="*/ 194777 h 3454786"/>
              <a:gd name="connsiteX185" fmla="*/ 2768380 w 5610180"/>
              <a:gd name="connsiteY185" fmla="*/ 194777 h 3454786"/>
              <a:gd name="connsiteX186" fmla="*/ 2755054 w 5610180"/>
              <a:gd name="connsiteY186" fmla="*/ 210290 h 3454786"/>
              <a:gd name="connsiteX187" fmla="*/ 2768380 w 5610180"/>
              <a:gd name="connsiteY187" fmla="*/ 225802 h 3454786"/>
              <a:gd name="connsiteX188" fmla="*/ 2781706 w 5610180"/>
              <a:gd name="connsiteY188" fmla="*/ 210290 h 3454786"/>
              <a:gd name="connsiteX189" fmla="*/ 2768380 w 5610180"/>
              <a:gd name="connsiteY189" fmla="*/ 194777 h 3454786"/>
              <a:gd name="connsiteX190" fmla="*/ 2845004 w 5610180"/>
              <a:gd name="connsiteY190" fmla="*/ 194777 h 3454786"/>
              <a:gd name="connsiteX191" fmla="*/ 2832788 w 5610180"/>
              <a:gd name="connsiteY191" fmla="*/ 210290 h 3454786"/>
              <a:gd name="connsiteX192" fmla="*/ 2845004 w 5610180"/>
              <a:gd name="connsiteY192" fmla="*/ 225802 h 3454786"/>
              <a:gd name="connsiteX193" fmla="*/ 2858329 w 5610180"/>
              <a:gd name="connsiteY193" fmla="*/ 210290 h 3454786"/>
              <a:gd name="connsiteX194" fmla="*/ 2845004 w 5610180"/>
              <a:gd name="connsiteY194" fmla="*/ 194777 h 3454786"/>
              <a:gd name="connsiteX195" fmla="*/ 2996032 w 5610180"/>
              <a:gd name="connsiteY195" fmla="*/ 194777 h 3454786"/>
              <a:gd name="connsiteX196" fmla="*/ 2982706 w 5610180"/>
              <a:gd name="connsiteY196" fmla="*/ 210290 h 3454786"/>
              <a:gd name="connsiteX197" fmla="*/ 2996032 w 5610180"/>
              <a:gd name="connsiteY197" fmla="*/ 225802 h 3454786"/>
              <a:gd name="connsiteX198" fmla="*/ 3009358 w 5610180"/>
              <a:gd name="connsiteY198" fmla="*/ 210290 h 3454786"/>
              <a:gd name="connsiteX199" fmla="*/ 2996032 w 5610180"/>
              <a:gd name="connsiteY199" fmla="*/ 194777 h 3454786"/>
              <a:gd name="connsiteX200" fmla="*/ 3034899 w 5610180"/>
              <a:gd name="connsiteY200" fmla="*/ 194777 h 3454786"/>
              <a:gd name="connsiteX201" fmla="*/ 3021573 w 5610180"/>
              <a:gd name="connsiteY201" fmla="*/ 210290 h 3454786"/>
              <a:gd name="connsiteX202" fmla="*/ 3034899 w 5610180"/>
              <a:gd name="connsiteY202" fmla="*/ 225802 h 3454786"/>
              <a:gd name="connsiteX203" fmla="*/ 3048225 w 5610180"/>
              <a:gd name="connsiteY203" fmla="*/ 210290 h 3454786"/>
              <a:gd name="connsiteX204" fmla="*/ 3034899 w 5610180"/>
              <a:gd name="connsiteY204" fmla="*/ 194777 h 3454786"/>
              <a:gd name="connsiteX205" fmla="*/ 3110413 w 5610180"/>
              <a:gd name="connsiteY205" fmla="*/ 194777 h 3454786"/>
              <a:gd name="connsiteX206" fmla="*/ 3097087 w 5610180"/>
              <a:gd name="connsiteY206" fmla="*/ 210290 h 3454786"/>
              <a:gd name="connsiteX207" fmla="*/ 3110413 w 5610180"/>
              <a:gd name="connsiteY207" fmla="*/ 225802 h 3454786"/>
              <a:gd name="connsiteX208" fmla="*/ 3123739 w 5610180"/>
              <a:gd name="connsiteY208" fmla="*/ 210290 h 3454786"/>
              <a:gd name="connsiteX209" fmla="*/ 3110413 w 5610180"/>
              <a:gd name="connsiteY209" fmla="*/ 194777 h 3454786"/>
              <a:gd name="connsiteX210" fmla="*/ 3148170 w 5610180"/>
              <a:gd name="connsiteY210" fmla="*/ 194777 h 3454786"/>
              <a:gd name="connsiteX211" fmla="*/ 3134844 w 5610180"/>
              <a:gd name="connsiteY211" fmla="*/ 210290 h 3454786"/>
              <a:gd name="connsiteX212" fmla="*/ 3148170 w 5610180"/>
              <a:gd name="connsiteY212" fmla="*/ 225802 h 3454786"/>
              <a:gd name="connsiteX213" fmla="*/ 3161496 w 5610180"/>
              <a:gd name="connsiteY213" fmla="*/ 210290 h 3454786"/>
              <a:gd name="connsiteX214" fmla="*/ 3148170 w 5610180"/>
              <a:gd name="connsiteY214" fmla="*/ 194777 h 3454786"/>
              <a:gd name="connsiteX215" fmla="*/ 3185926 w 5610180"/>
              <a:gd name="connsiteY215" fmla="*/ 194777 h 3454786"/>
              <a:gd name="connsiteX216" fmla="*/ 3173710 w 5610180"/>
              <a:gd name="connsiteY216" fmla="*/ 210290 h 3454786"/>
              <a:gd name="connsiteX217" fmla="*/ 3185926 w 5610180"/>
              <a:gd name="connsiteY217" fmla="*/ 225802 h 3454786"/>
              <a:gd name="connsiteX218" fmla="*/ 3199252 w 5610180"/>
              <a:gd name="connsiteY218" fmla="*/ 210290 h 3454786"/>
              <a:gd name="connsiteX219" fmla="*/ 3185926 w 5610180"/>
              <a:gd name="connsiteY219" fmla="*/ 194777 h 3454786"/>
              <a:gd name="connsiteX220" fmla="*/ 3376932 w 5610180"/>
              <a:gd name="connsiteY220" fmla="*/ 194777 h 3454786"/>
              <a:gd name="connsiteX221" fmla="*/ 3363606 w 5610180"/>
              <a:gd name="connsiteY221" fmla="*/ 210290 h 3454786"/>
              <a:gd name="connsiteX222" fmla="*/ 3376932 w 5610180"/>
              <a:gd name="connsiteY222" fmla="*/ 225802 h 3454786"/>
              <a:gd name="connsiteX223" fmla="*/ 3389148 w 5610180"/>
              <a:gd name="connsiteY223" fmla="*/ 210290 h 3454786"/>
              <a:gd name="connsiteX224" fmla="*/ 3376932 w 5610180"/>
              <a:gd name="connsiteY224" fmla="*/ 194777 h 3454786"/>
              <a:gd name="connsiteX225" fmla="*/ 3490203 w 5610180"/>
              <a:gd name="connsiteY225" fmla="*/ 194777 h 3454786"/>
              <a:gd name="connsiteX226" fmla="*/ 3477988 w 5610180"/>
              <a:gd name="connsiteY226" fmla="*/ 210290 h 3454786"/>
              <a:gd name="connsiteX227" fmla="*/ 3490203 w 5610180"/>
              <a:gd name="connsiteY227" fmla="*/ 225802 h 3454786"/>
              <a:gd name="connsiteX228" fmla="*/ 3503529 w 5610180"/>
              <a:gd name="connsiteY228" fmla="*/ 210290 h 3454786"/>
              <a:gd name="connsiteX229" fmla="*/ 3490203 w 5610180"/>
              <a:gd name="connsiteY229" fmla="*/ 194777 h 3454786"/>
              <a:gd name="connsiteX230" fmla="*/ 3527960 w 5610180"/>
              <a:gd name="connsiteY230" fmla="*/ 194777 h 3454786"/>
              <a:gd name="connsiteX231" fmla="*/ 3514634 w 5610180"/>
              <a:gd name="connsiteY231" fmla="*/ 210290 h 3454786"/>
              <a:gd name="connsiteX232" fmla="*/ 3527960 w 5610180"/>
              <a:gd name="connsiteY232" fmla="*/ 225802 h 3454786"/>
              <a:gd name="connsiteX233" fmla="*/ 3541286 w 5610180"/>
              <a:gd name="connsiteY233" fmla="*/ 210290 h 3454786"/>
              <a:gd name="connsiteX234" fmla="*/ 3527960 w 5610180"/>
              <a:gd name="connsiteY234" fmla="*/ 194777 h 3454786"/>
              <a:gd name="connsiteX235" fmla="*/ 3565716 w 5610180"/>
              <a:gd name="connsiteY235" fmla="*/ 194777 h 3454786"/>
              <a:gd name="connsiteX236" fmla="*/ 3552390 w 5610180"/>
              <a:gd name="connsiteY236" fmla="*/ 210290 h 3454786"/>
              <a:gd name="connsiteX237" fmla="*/ 3565716 w 5610180"/>
              <a:gd name="connsiteY237" fmla="*/ 225802 h 3454786"/>
              <a:gd name="connsiteX238" fmla="*/ 3579042 w 5610180"/>
              <a:gd name="connsiteY238" fmla="*/ 210290 h 3454786"/>
              <a:gd name="connsiteX239" fmla="*/ 3565716 w 5610180"/>
              <a:gd name="connsiteY239" fmla="*/ 194777 h 3454786"/>
              <a:gd name="connsiteX240" fmla="*/ 3603473 w 5610180"/>
              <a:gd name="connsiteY240" fmla="*/ 194777 h 3454786"/>
              <a:gd name="connsiteX241" fmla="*/ 3590147 w 5610180"/>
              <a:gd name="connsiteY241" fmla="*/ 210290 h 3454786"/>
              <a:gd name="connsiteX242" fmla="*/ 3603473 w 5610180"/>
              <a:gd name="connsiteY242" fmla="*/ 225802 h 3454786"/>
              <a:gd name="connsiteX243" fmla="*/ 3616799 w 5610180"/>
              <a:gd name="connsiteY243" fmla="*/ 210290 h 3454786"/>
              <a:gd name="connsiteX244" fmla="*/ 3603473 w 5610180"/>
              <a:gd name="connsiteY244" fmla="*/ 194777 h 3454786"/>
              <a:gd name="connsiteX245" fmla="*/ 1137059 w 5610180"/>
              <a:gd name="connsiteY245" fmla="*/ 238729 h 3454786"/>
              <a:gd name="connsiteX246" fmla="*/ 1124844 w 5610180"/>
              <a:gd name="connsiteY246" fmla="*/ 254242 h 3454786"/>
              <a:gd name="connsiteX247" fmla="*/ 1137059 w 5610180"/>
              <a:gd name="connsiteY247" fmla="*/ 269754 h 3454786"/>
              <a:gd name="connsiteX248" fmla="*/ 1150386 w 5610180"/>
              <a:gd name="connsiteY248" fmla="*/ 254242 h 3454786"/>
              <a:gd name="connsiteX249" fmla="*/ 1137059 w 5610180"/>
              <a:gd name="connsiteY249" fmla="*/ 238729 h 3454786"/>
              <a:gd name="connsiteX250" fmla="*/ 1174817 w 5610180"/>
              <a:gd name="connsiteY250" fmla="*/ 238729 h 3454786"/>
              <a:gd name="connsiteX251" fmla="*/ 1162601 w 5610180"/>
              <a:gd name="connsiteY251" fmla="*/ 254242 h 3454786"/>
              <a:gd name="connsiteX252" fmla="*/ 1174817 w 5610180"/>
              <a:gd name="connsiteY252" fmla="*/ 269754 h 3454786"/>
              <a:gd name="connsiteX253" fmla="*/ 1188143 w 5610180"/>
              <a:gd name="connsiteY253" fmla="*/ 254242 h 3454786"/>
              <a:gd name="connsiteX254" fmla="*/ 1174817 w 5610180"/>
              <a:gd name="connsiteY254" fmla="*/ 238729 h 3454786"/>
              <a:gd name="connsiteX255" fmla="*/ 1250331 w 5610180"/>
              <a:gd name="connsiteY255" fmla="*/ 238729 h 3454786"/>
              <a:gd name="connsiteX256" fmla="*/ 1238115 w 5610180"/>
              <a:gd name="connsiteY256" fmla="*/ 254242 h 3454786"/>
              <a:gd name="connsiteX257" fmla="*/ 1250331 w 5610180"/>
              <a:gd name="connsiteY257" fmla="*/ 269754 h 3454786"/>
              <a:gd name="connsiteX258" fmla="*/ 1263657 w 5610180"/>
              <a:gd name="connsiteY258" fmla="*/ 254242 h 3454786"/>
              <a:gd name="connsiteX259" fmla="*/ 1250331 w 5610180"/>
              <a:gd name="connsiteY259" fmla="*/ 238729 h 3454786"/>
              <a:gd name="connsiteX260" fmla="*/ 1289197 w 5610180"/>
              <a:gd name="connsiteY260" fmla="*/ 238729 h 3454786"/>
              <a:gd name="connsiteX261" fmla="*/ 1275871 w 5610180"/>
              <a:gd name="connsiteY261" fmla="*/ 254242 h 3454786"/>
              <a:gd name="connsiteX262" fmla="*/ 1289197 w 5610180"/>
              <a:gd name="connsiteY262" fmla="*/ 269754 h 3454786"/>
              <a:gd name="connsiteX263" fmla="*/ 1302523 w 5610180"/>
              <a:gd name="connsiteY263" fmla="*/ 254242 h 3454786"/>
              <a:gd name="connsiteX264" fmla="*/ 1289197 w 5610180"/>
              <a:gd name="connsiteY264" fmla="*/ 238729 h 3454786"/>
              <a:gd name="connsiteX265" fmla="*/ 1364711 w 5610180"/>
              <a:gd name="connsiteY265" fmla="*/ 238729 h 3454786"/>
              <a:gd name="connsiteX266" fmla="*/ 1351385 w 5610180"/>
              <a:gd name="connsiteY266" fmla="*/ 254242 h 3454786"/>
              <a:gd name="connsiteX267" fmla="*/ 1364711 w 5610180"/>
              <a:gd name="connsiteY267" fmla="*/ 269754 h 3454786"/>
              <a:gd name="connsiteX268" fmla="*/ 1378037 w 5610180"/>
              <a:gd name="connsiteY268" fmla="*/ 254242 h 3454786"/>
              <a:gd name="connsiteX269" fmla="*/ 1364711 w 5610180"/>
              <a:gd name="connsiteY269" fmla="*/ 238729 h 3454786"/>
              <a:gd name="connsiteX270" fmla="*/ 1402468 w 5610180"/>
              <a:gd name="connsiteY270" fmla="*/ 238729 h 3454786"/>
              <a:gd name="connsiteX271" fmla="*/ 1389142 w 5610180"/>
              <a:gd name="connsiteY271" fmla="*/ 254242 h 3454786"/>
              <a:gd name="connsiteX272" fmla="*/ 1402468 w 5610180"/>
              <a:gd name="connsiteY272" fmla="*/ 269754 h 3454786"/>
              <a:gd name="connsiteX273" fmla="*/ 1415794 w 5610180"/>
              <a:gd name="connsiteY273" fmla="*/ 254242 h 3454786"/>
              <a:gd name="connsiteX274" fmla="*/ 1402468 w 5610180"/>
              <a:gd name="connsiteY274" fmla="*/ 238729 h 3454786"/>
              <a:gd name="connsiteX275" fmla="*/ 1440225 w 5610180"/>
              <a:gd name="connsiteY275" fmla="*/ 238729 h 3454786"/>
              <a:gd name="connsiteX276" fmla="*/ 1428010 w 5610180"/>
              <a:gd name="connsiteY276" fmla="*/ 254242 h 3454786"/>
              <a:gd name="connsiteX277" fmla="*/ 1440225 w 5610180"/>
              <a:gd name="connsiteY277" fmla="*/ 269754 h 3454786"/>
              <a:gd name="connsiteX278" fmla="*/ 1453551 w 5610180"/>
              <a:gd name="connsiteY278" fmla="*/ 254242 h 3454786"/>
              <a:gd name="connsiteX279" fmla="*/ 1440225 w 5610180"/>
              <a:gd name="connsiteY279" fmla="*/ 238729 h 3454786"/>
              <a:gd name="connsiteX280" fmla="*/ 1479093 w 5610180"/>
              <a:gd name="connsiteY280" fmla="*/ 238729 h 3454786"/>
              <a:gd name="connsiteX281" fmla="*/ 1465767 w 5610180"/>
              <a:gd name="connsiteY281" fmla="*/ 254242 h 3454786"/>
              <a:gd name="connsiteX282" fmla="*/ 1479093 w 5610180"/>
              <a:gd name="connsiteY282" fmla="*/ 269754 h 3454786"/>
              <a:gd name="connsiteX283" fmla="*/ 1492419 w 5610180"/>
              <a:gd name="connsiteY283" fmla="*/ 254242 h 3454786"/>
              <a:gd name="connsiteX284" fmla="*/ 1479093 w 5610180"/>
              <a:gd name="connsiteY284" fmla="*/ 238729 h 3454786"/>
              <a:gd name="connsiteX285" fmla="*/ 1516850 w 5610180"/>
              <a:gd name="connsiteY285" fmla="*/ 238729 h 3454786"/>
              <a:gd name="connsiteX286" fmla="*/ 1504634 w 5610180"/>
              <a:gd name="connsiteY286" fmla="*/ 254242 h 3454786"/>
              <a:gd name="connsiteX287" fmla="*/ 1516850 w 5610180"/>
              <a:gd name="connsiteY287" fmla="*/ 269754 h 3454786"/>
              <a:gd name="connsiteX288" fmla="*/ 1530176 w 5610180"/>
              <a:gd name="connsiteY288" fmla="*/ 254242 h 3454786"/>
              <a:gd name="connsiteX289" fmla="*/ 1516850 w 5610180"/>
              <a:gd name="connsiteY289" fmla="*/ 238729 h 3454786"/>
              <a:gd name="connsiteX290" fmla="*/ 1554607 w 5610180"/>
              <a:gd name="connsiteY290" fmla="*/ 238729 h 3454786"/>
              <a:gd name="connsiteX291" fmla="*/ 1541281 w 5610180"/>
              <a:gd name="connsiteY291" fmla="*/ 254242 h 3454786"/>
              <a:gd name="connsiteX292" fmla="*/ 1554607 w 5610180"/>
              <a:gd name="connsiteY292" fmla="*/ 269754 h 3454786"/>
              <a:gd name="connsiteX293" fmla="*/ 1567933 w 5610180"/>
              <a:gd name="connsiteY293" fmla="*/ 254242 h 3454786"/>
              <a:gd name="connsiteX294" fmla="*/ 1554607 w 5610180"/>
              <a:gd name="connsiteY294" fmla="*/ 238729 h 3454786"/>
              <a:gd name="connsiteX295" fmla="*/ 1593474 w 5610180"/>
              <a:gd name="connsiteY295" fmla="*/ 238729 h 3454786"/>
              <a:gd name="connsiteX296" fmla="*/ 1580148 w 5610180"/>
              <a:gd name="connsiteY296" fmla="*/ 254242 h 3454786"/>
              <a:gd name="connsiteX297" fmla="*/ 1593474 w 5610180"/>
              <a:gd name="connsiteY297" fmla="*/ 269754 h 3454786"/>
              <a:gd name="connsiteX298" fmla="*/ 1605690 w 5610180"/>
              <a:gd name="connsiteY298" fmla="*/ 254242 h 3454786"/>
              <a:gd name="connsiteX299" fmla="*/ 1593474 w 5610180"/>
              <a:gd name="connsiteY299" fmla="*/ 238729 h 3454786"/>
              <a:gd name="connsiteX300" fmla="*/ 1667878 w 5610180"/>
              <a:gd name="connsiteY300" fmla="*/ 238729 h 3454786"/>
              <a:gd name="connsiteX301" fmla="*/ 1654552 w 5610180"/>
              <a:gd name="connsiteY301" fmla="*/ 254242 h 3454786"/>
              <a:gd name="connsiteX302" fmla="*/ 1667878 w 5610180"/>
              <a:gd name="connsiteY302" fmla="*/ 269754 h 3454786"/>
              <a:gd name="connsiteX303" fmla="*/ 1681204 w 5610180"/>
              <a:gd name="connsiteY303" fmla="*/ 254242 h 3454786"/>
              <a:gd name="connsiteX304" fmla="*/ 1667878 w 5610180"/>
              <a:gd name="connsiteY304" fmla="*/ 238729 h 3454786"/>
              <a:gd name="connsiteX305" fmla="*/ 1706744 w 5610180"/>
              <a:gd name="connsiteY305" fmla="*/ 238729 h 3454786"/>
              <a:gd name="connsiteX306" fmla="*/ 1694529 w 5610180"/>
              <a:gd name="connsiteY306" fmla="*/ 254242 h 3454786"/>
              <a:gd name="connsiteX307" fmla="*/ 1706744 w 5610180"/>
              <a:gd name="connsiteY307" fmla="*/ 269754 h 3454786"/>
              <a:gd name="connsiteX308" fmla="*/ 1720070 w 5610180"/>
              <a:gd name="connsiteY308" fmla="*/ 254242 h 3454786"/>
              <a:gd name="connsiteX309" fmla="*/ 1706744 w 5610180"/>
              <a:gd name="connsiteY309" fmla="*/ 238729 h 3454786"/>
              <a:gd name="connsiteX310" fmla="*/ 1744501 w 5610180"/>
              <a:gd name="connsiteY310" fmla="*/ 238729 h 3454786"/>
              <a:gd name="connsiteX311" fmla="*/ 1731175 w 5610180"/>
              <a:gd name="connsiteY311" fmla="*/ 254242 h 3454786"/>
              <a:gd name="connsiteX312" fmla="*/ 1744501 w 5610180"/>
              <a:gd name="connsiteY312" fmla="*/ 269754 h 3454786"/>
              <a:gd name="connsiteX313" fmla="*/ 1757827 w 5610180"/>
              <a:gd name="connsiteY313" fmla="*/ 254242 h 3454786"/>
              <a:gd name="connsiteX314" fmla="*/ 1744501 w 5610180"/>
              <a:gd name="connsiteY314" fmla="*/ 238729 h 3454786"/>
              <a:gd name="connsiteX315" fmla="*/ 1782258 w 5610180"/>
              <a:gd name="connsiteY315" fmla="*/ 238729 h 3454786"/>
              <a:gd name="connsiteX316" fmla="*/ 1768932 w 5610180"/>
              <a:gd name="connsiteY316" fmla="*/ 254242 h 3454786"/>
              <a:gd name="connsiteX317" fmla="*/ 1782258 w 5610180"/>
              <a:gd name="connsiteY317" fmla="*/ 269754 h 3454786"/>
              <a:gd name="connsiteX318" fmla="*/ 1795584 w 5610180"/>
              <a:gd name="connsiteY318" fmla="*/ 254242 h 3454786"/>
              <a:gd name="connsiteX319" fmla="*/ 1782258 w 5610180"/>
              <a:gd name="connsiteY319" fmla="*/ 238729 h 3454786"/>
              <a:gd name="connsiteX320" fmla="*/ 1820015 w 5610180"/>
              <a:gd name="connsiteY320" fmla="*/ 238729 h 3454786"/>
              <a:gd name="connsiteX321" fmla="*/ 1806689 w 5610180"/>
              <a:gd name="connsiteY321" fmla="*/ 254242 h 3454786"/>
              <a:gd name="connsiteX322" fmla="*/ 1820015 w 5610180"/>
              <a:gd name="connsiteY322" fmla="*/ 269754 h 3454786"/>
              <a:gd name="connsiteX323" fmla="*/ 1833341 w 5610180"/>
              <a:gd name="connsiteY323" fmla="*/ 254242 h 3454786"/>
              <a:gd name="connsiteX324" fmla="*/ 1820015 w 5610180"/>
              <a:gd name="connsiteY324" fmla="*/ 238729 h 3454786"/>
              <a:gd name="connsiteX325" fmla="*/ 1857772 w 5610180"/>
              <a:gd name="connsiteY325" fmla="*/ 238729 h 3454786"/>
              <a:gd name="connsiteX326" fmla="*/ 1844446 w 5610180"/>
              <a:gd name="connsiteY326" fmla="*/ 254242 h 3454786"/>
              <a:gd name="connsiteX327" fmla="*/ 1857772 w 5610180"/>
              <a:gd name="connsiteY327" fmla="*/ 269754 h 3454786"/>
              <a:gd name="connsiteX328" fmla="*/ 1871098 w 5610180"/>
              <a:gd name="connsiteY328" fmla="*/ 254242 h 3454786"/>
              <a:gd name="connsiteX329" fmla="*/ 1857772 w 5610180"/>
              <a:gd name="connsiteY329" fmla="*/ 238729 h 3454786"/>
              <a:gd name="connsiteX330" fmla="*/ 1895529 w 5610180"/>
              <a:gd name="connsiteY330" fmla="*/ 238729 h 3454786"/>
              <a:gd name="connsiteX331" fmla="*/ 1882203 w 5610180"/>
              <a:gd name="connsiteY331" fmla="*/ 254242 h 3454786"/>
              <a:gd name="connsiteX332" fmla="*/ 1895529 w 5610180"/>
              <a:gd name="connsiteY332" fmla="*/ 269754 h 3454786"/>
              <a:gd name="connsiteX333" fmla="*/ 1908855 w 5610180"/>
              <a:gd name="connsiteY333" fmla="*/ 254242 h 3454786"/>
              <a:gd name="connsiteX334" fmla="*/ 1895529 w 5610180"/>
              <a:gd name="connsiteY334" fmla="*/ 238729 h 3454786"/>
              <a:gd name="connsiteX335" fmla="*/ 1934397 w 5610180"/>
              <a:gd name="connsiteY335" fmla="*/ 238729 h 3454786"/>
              <a:gd name="connsiteX336" fmla="*/ 1921071 w 5610180"/>
              <a:gd name="connsiteY336" fmla="*/ 254242 h 3454786"/>
              <a:gd name="connsiteX337" fmla="*/ 1934397 w 5610180"/>
              <a:gd name="connsiteY337" fmla="*/ 269754 h 3454786"/>
              <a:gd name="connsiteX338" fmla="*/ 1947723 w 5610180"/>
              <a:gd name="connsiteY338" fmla="*/ 254242 h 3454786"/>
              <a:gd name="connsiteX339" fmla="*/ 1934397 w 5610180"/>
              <a:gd name="connsiteY339" fmla="*/ 238729 h 3454786"/>
              <a:gd name="connsiteX340" fmla="*/ 1972154 w 5610180"/>
              <a:gd name="connsiteY340" fmla="*/ 238729 h 3454786"/>
              <a:gd name="connsiteX341" fmla="*/ 1959938 w 5610180"/>
              <a:gd name="connsiteY341" fmla="*/ 254242 h 3454786"/>
              <a:gd name="connsiteX342" fmla="*/ 1972154 w 5610180"/>
              <a:gd name="connsiteY342" fmla="*/ 269754 h 3454786"/>
              <a:gd name="connsiteX343" fmla="*/ 1985480 w 5610180"/>
              <a:gd name="connsiteY343" fmla="*/ 254242 h 3454786"/>
              <a:gd name="connsiteX344" fmla="*/ 1972154 w 5610180"/>
              <a:gd name="connsiteY344" fmla="*/ 238729 h 3454786"/>
              <a:gd name="connsiteX345" fmla="*/ 2009911 w 5610180"/>
              <a:gd name="connsiteY345" fmla="*/ 238729 h 3454786"/>
              <a:gd name="connsiteX346" fmla="*/ 1996585 w 5610180"/>
              <a:gd name="connsiteY346" fmla="*/ 254242 h 3454786"/>
              <a:gd name="connsiteX347" fmla="*/ 2009911 w 5610180"/>
              <a:gd name="connsiteY347" fmla="*/ 269754 h 3454786"/>
              <a:gd name="connsiteX348" fmla="*/ 2023237 w 5610180"/>
              <a:gd name="connsiteY348" fmla="*/ 254242 h 3454786"/>
              <a:gd name="connsiteX349" fmla="*/ 2009911 w 5610180"/>
              <a:gd name="connsiteY349" fmla="*/ 238729 h 3454786"/>
              <a:gd name="connsiteX350" fmla="*/ 2047666 w 5610180"/>
              <a:gd name="connsiteY350" fmla="*/ 238729 h 3454786"/>
              <a:gd name="connsiteX351" fmla="*/ 2034340 w 5610180"/>
              <a:gd name="connsiteY351" fmla="*/ 254242 h 3454786"/>
              <a:gd name="connsiteX352" fmla="*/ 2047666 w 5610180"/>
              <a:gd name="connsiteY352" fmla="*/ 269754 h 3454786"/>
              <a:gd name="connsiteX353" fmla="*/ 2060992 w 5610180"/>
              <a:gd name="connsiteY353" fmla="*/ 254242 h 3454786"/>
              <a:gd name="connsiteX354" fmla="*/ 2047666 w 5610180"/>
              <a:gd name="connsiteY354" fmla="*/ 238729 h 3454786"/>
              <a:gd name="connsiteX355" fmla="*/ 2085424 w 5610180"/>
              <a:gd name="connsiteY355" fmla="*/ 238729 h 3454786"/>
              <a:gd name="connsiteX356" fmla="*/ 2072098 w 5610180"/>
              <a:gd name="connsiteY356" fmla="*/ 254242 h 3454786"/>
              <a:gd name="connsiteX357" fmla="*/ 2085424 w 5610180"/>
              <a:gd name="connsiteY357" fmla="*/ 269754 h 3454786"/>
              <a:gd name="connsiteX358" fmla="*/ 2098750 w 5610180"/>
              <a:gd name="connsiteY358" fmla="*/ 254242 h 3454786"/>
              <a:gd name="connsiteX359" fmla="*/ 2085424 w 5610180"/>
              <a:gd name="connsiteY359" fmla="*/ 238729 h 3454786"/>
              <a:gd name="connsiteX360" fmla="*/ 2123181 w 5610180"/>
              <a:gd name="connsiteY360" fmla="*/ 238729 h 3454786"/>
              <a:gd name="connsiteX361" fmla="*/ 2109855 w 5610180"/>
              <a:gd name="connsiteY361" fmla="*/ 254242 h 3454786"/>
              <a:gd name="connsiteX362" fmla="*/ 2123181 w 5610180"/>
              <a:gd name="connsiteY362" fmla="*/ 269754 h 3454786"/>
              <a:gd name="connsiteX363" fmla="*/ 2136507 w 5610180"/>
              <a:gd name="connsiteY363" fmla="*/ 254242 h 3454786"/>
              <a:gd name="connsiteX364" fmla="*/ 2123181 w 5610180"/>
              <a:gd name="connsiteY364" fmla="*/ 238729 h 3454786"/>
              <a:gd name="connsiteX365" fmla="*/ 2162048 w 5610180"/>
              <a:gd name="connsiteY365" fmla="*/ 238729 h 3454786"/>
              <a:gd name="connsiteX366" fmla="*/ 2148722 w 5610180"/>
              <a:gd name="connsiteY366" fmla="*/ 254242 h 3454786"/>
              <a:gd name="connsiteX367" fmla="*/ 2162048 w 5610180"/>
              <a:gd name="connsiteY367" fmla="*/ 269754 h 3454786"/>
              <a:gd name="connsiteX368" fmla="*/ 2175374 w 5610180"/>
              <a:gd name="connsiteY368" fmla="*/ 254242 h 3454786"/>
              <a:gd name="connsiteX369" fmla="*/ 2162048 w 5610180"/>
              <a:gd name="connsiteY369" fmla="*/ 238729 h 3454786"/>
              <a:gd name="connsiteX370" fmla="*/ 2199806 w 5610180"/>
              <a:gd name="connsiteY370" fmla="*/ 238729 h 3454786"/>
              <a:gd name="connsiteX371" fmla="*/ 2187590 w 5610180"/>
              <a:gd name="connsiteY371" fmla="*/ 254242 h 3454786"/>
              <a:gd name="connsiteX372" fmla="*/ 2199806 w 5610180"/>
              <a:gd name="connsiteY372" fmla="*/ 269754 h 3454786"/>
              <a:gd name="connsiteX373" fmla="*/ 2213132 w 5610180"/>
              <a:gd name="connsiteY373" fmla="*/ 254242 h 3454786"/>
              <a:gd name="connsiteX374" fmla="*/ 2199806 w 5610180"/>
              <a:gd name="connsiteY374" fmla="*/ 238729 h 3454786"/>
              <a:gd name="connsiteX375" fmla="*/ 2237562 w 5610180"/>
              <a:gd name="connsiteY375" fmla="*/ 238729 h 3454786"/>
              <a:gd name="connsiteX376" fmla="*/ 2224236 w 5610180"/>
              <a:gd name="connsiteY376" fmla="*/ 254242 h 3454786"/>
              <a:gd name="connsiteX377" fmla="*/ 2237562 w 5610180"/>
              <a:gd name="connsiteY377" fmla="*/ 269754 h 3454786"/>
              <a:gd name="connsiteX378" fmla="*/ 2250888 w 5610180"/>
              <a:gd name="connsiteY378" fmla="*/ 254242 h 3454786"/>
              <a:gd name="connsiteX379" fmla="*/ 2237562 w 5610180"/>
              <a:gd name="connsiteY379" fmla="*/ 238729 h 3454786"/>
              <a:gd name="connsiteX380" fmla="*/ 2618463 w 5610180"/>
              <a:gd name="connsiteY380" fmla="*/ 238729 h 3454786"/>
              <a:gd name="connsiteX381" fmla="*/ 2605137 w 5610180"/>
              <a:gd name="connsiteY381" fmla="*/ 254242 h 3454786"/>
              <a:gd name="connsiteX382" fmla="*/ 2618463 w 5610180"/>
              <a:gd name="connsiteY382" fmla="*/ 269754 h 3454786"/>
              <a:gd name="connsiteX383" fmla="*/ 2630678 w 5610180"/>
              <a:gd name="connsiteY383" fmla="*/ 254242 h 3454786"/>
              <a:gd name="connsiteX384" fmla="*/ 2618463 w 5610180"/>
              <a:gd name="connsiteY384" fmla="*/ 238729 h 3454786"/>
              <a:gd name="connsiteX385" fmla="*/ 2655109 w 5610180"/>
              <a:gd name="connsiteY385" fmla="*/ 238729 h 3454786"/>
              <a:gd name="connsiteX386" fmla="*/ 2641783 w 5610180"/>
              <a:gd name="connsiteY386" fmla="*/ 254242 h 3454786"/>
              <a:gd name="connsiteX387" fmla="*/ 2655109 w 5610180"/>
              <a:gd name="connsiteY387" fmla="*/ 269754 h 3454786"/>
              <a:gd name="connsiteX388" fmla="*/ 2668435 w 5610180"/>
              <a:gd name="connsiteY388" fmla="*/ 254242 h 3454786"/>
              <a:gd name="connsiteX389" fmla="*/ 2655109 w 5610180"/>
              <a:gd name="connsiteY389" fmla="*/ 238729 h 3454786"/>
              <a:gd name="connsiteX390" fmla="*/ 2693976 w 5610180"/>
              <a:gd name="connsiteY390" fmla="*/ 238729 h 3454786"/>
              <a:gd name="connsiteX391" fmla="*/ 2680650 w 5610180"/>
              <a:gd name="connsiteY391" fmla="*/ 254242 h 3454786"/>
              <a:gd name="connsiteX392" fmla="*/ 2693976 w 5610180"/>
              <a:gd name="connsiteY392" fmla="*/ 269754 h 3454786"/>
              <a:gd name="connsiteX393" fmla="*/ 2706192 w 5610180"/>
              <a:gd name="connsiteY393" fmla="*/ 254242 h 3454786"/>
              <a:gd name="connsiteX394" fmla="*/ 2693976 w 5610180"/>
              <a:gd name="connsiteY394" fmla="*/ 238729 h 3454786"/>
              <a:gd name="connsiteX395" fmla="*/ 2730623 w 5610180"/>
              <a:gd name="connsiteY395" fmla="*/ 238729 h 3454786"/>
              <a:gd name="connsiteX396" fmla="*/ 2717297 w 5610180"/>
              <a:gd name="connsiteY396" fmla="*/ 254242 h 3454786"/>
              <a:gd name="connsiteX397" fmla="*/ 2730623 w 5610180"/>
              <a:gd name="connsiteY397" fmla="*/ 269754 h 3454786"/>
              <a:gd name="connsiteX398" fmla="*/ 2743949 w 5610180"/>
              <a:gd name="connsiteY398" fmla="*/ 254242 h 3454786"/>
              <a:gd name="connsiteX399" fmla="*/ 2730623 w 5610180"/>
              <a:gd name="connsiteY399" fmla="*/ 238729 h 3454786"/>
              <a:gd name="connsiteX400" fmla="*/ 3603473 w 5610180"/>
              <a:gd name="connsiteY400" fmla="*/ 238729 h 3454786"/>
              <a:gd name="connsiteX401" fmla="*/ 3590147 w 5610180"/>
              <a:gd name="connsiteY401" fmla="*/ 254242 h 3454786"/>
              <a:gd name="connsiteX402" fmla="*/ 3603473 w 5610180"/>
              <a:gd name="connsiteY402" fmla="*/ 269754 h 3454786"/>
              <a:gd name="connsiteX403" fmla="*/ 3616799 w 5610180"/>
              <a:gd name="connsiteY403" fmla="*/ 254242 h 3454786"/>
              <a:gd name="connsiteX404" fmla="*/ 3603473 w 5610180"/>
              <a:gd name="connsiteY404" fmla="*/ 238729 h 3454786"/>
              <a:gd name="connsiteX405" fmla="*/ 3642340 w 5610180"/>
              <a:gd name="connsiteY405" fmla="*/ 238729 h 3454786"/>
              <a:gd name="connsiteX406" fmla="*/ 3629014 w 5610180"/>
              <a:gd name="connsiteY406" fmla="*/ 254242 h 3454786"/>
              <a:gd name="connsiteX407" fmla="*/ 3642340 w 5610180"/>
              <a:gd name="connsiteY407" fmla="*/ 269754 h 3454786"/>
              <a:gd name="connsiteX408" fmla="*/ 3654556 w 5610180"/>
              <a:gd name="connsiteY408" fmla="*/ 254242 h 3454786"/>
              <a:gd name="connsiteX409" fmla="*/ 3642340 w 5610180"/>
              <a:gd name="connsiteY409" fmla="*/ 238729 h 3454786"/>
              <a:gd name="connsiteX410" fmla="*/ 3680098 w 5610180"/>
              <a:gd name="connsiteY410" fmla="*/ 238729 h 3454786"/>
              <a:gd name="connsiteX411" fmla="*/ 3666772 w 5610180"/>
              <a:gd name="connsiteY411" fmla="*/ 254242 h 3454786"/>
              <a:gd name="connsiteX412" fmla="*/ 3680098 w 5610180"/>
              <a:gd name="connsiteY412" fmla="*/ 269754 h 3454786"/>
              <a:gd name="connsiteX413" fmla="*/ 3693424 w 5610180"/>
              <a:gd name="connsiteY413" fmla="*/ 254242 h 3454786"/>
              <a:gd name="connsiteX414" fmla="*/ 3680098 w 5610180"/>
              <a:gd name="connsiteY414" fmla="*/ 238729 h 3454786"/>
              <a:gd name="connsiteX415" fmla="*/ 3718965 w 5610180"/>
              <a:gd name="connsiteY415" fmla="*/ 238729 h 3454786"/>
              <a:gd name="connsiteX416" fmla="*/ 3705639 w 5610180"/>
              <a:gd name="connsiteY416" fmla="*/ 254242 h 3454786"/>
              <a:gd name="connsiteX417" fmla="*/ 3718965 w 5610180"/>
              <a:gd name="connsiteY417" fmla="*/ 269754 h 3454786"/>
              <a:gd name="connsiteX418" fmla="*/ 3731180 w 5610180"/>
              <a:gd name="connsiteY418" fmla="*/ 254242 h 3454786"/>
              <a:gd name="connsiteX419" fmla="*/ 3718965 w 5610180"/>
              <a:gd name="connsiteY419" fmla="*/ 238729 h 3454786"/>
              <a:gd name="connsiteX420" fmla="*/ 984921 w 5610180"/>
              <a:gd name="connsiteY420" fmla="*/ 282681 h 3454786"/>
              <a:gd name="connsiteX421" fmla="*/ 971595 w 5610180"/>
              <a:gd name="connsiteY421" fmla="*/ 298194 h 3454786"/>
              <a:gd name="connsiteX422" fmla="*/ 984921 w 5610180"/>
              <a:gd name="connsiteY422" fmla="*/ 313706 h 3454786"/>
              <a:gd name="connsiteX423" fmla="*/ 998247 w 5610180"/>
              <a:gd name="connsiteY423" fmla="*/ 298194 h 3454786"/>
              <a:gd name="connsiteX424" fmla="*/ 984921 w 5610180"/>
              <a:gd name="connsiteY424" fmla="*/ 282681 h 3454786"/>
              <a:gd name="connsiteX425" fmla="*/ 1022679 w 5610180"/>
              <a:gd name="connsiteY425" fmla="*/ 282681 h 3454786"/>
              <a:gd name="connsiteX426" fmla="*/ 1010463 w 5610180"/>
              <a:gd name="connsiteY426" fmla="*/ 298194 h 3454786"/>
              <a:gd name="connsiteX427" fmla="*/ 1022679 w 5610180"/>
              <a:gd name="connsiteY427" fmla="*/ 313706 h 3454786"/>
              <a:gd name="connsiteX428" fmla="*/ 1036005 w 5610180"/>
              <a:gd name="connsiteY428" fmla="*/ 298194 h 3454786"/>
              <a:gd name="connsiteX429" fmla="*/ 1022679 w 5610180"/>
              <a:gd name="connsiteY429" fmla="*/ 282681 h 3454786"/>
              <a:gd name="connsiteX430" fmla="*/ 1061546 w 5610180"/>
              <a:gd name="connsiteY430" fmla="*/ 282681 h 3454786"/>
              <a:gd name="connsiteX431" fmla="*/ 1049330 w 5610180"/>
              <a:gd name="connsiteY431" fmla="*/ 298194 h 3454786"/>
              <a:gd name="connsiteX432" fmla="*/ 1061546 w 5610180"/>
              <a:gd name="connsiteY432" fmla="*/ 313706 h 3454786"/>
              <a:gd name="connsiteX433" fmla="*/ 1074872 w 5610180"/>
              <a:gd name="connsiteY433" fmla="*/ 298194 h 3454786"/>
              <a:gd name="connsiteX434" fmla="*/ 1061546 w 5610180"/>
              <a:gd name="connsiteY434" fmla="*/ 282681 h 3454786"/>
              <a:gd name="connsiteX435" fmla="*/ 1099303 w 5610180"/>
              <a:gd name="connsiteY435" fmla="*/ 282681 h 3454786"/>
              <a:gd name="connsiteX436" fmla="*/ 1085977 w 5610180"/>
              <a:gd name="connsiteY436" fmla="*/ 298194 h 3454786"/>
              <a:gd name="connsiteX437" fmla="*/ 1099303 w 5610180"/>
              <a:gd name="connsiteY437" fmla="*/ 313706 h 3454786"/>
              <a:gd name="connsiteX438" fmla="*/ 1112629 w 5610180"/>
              <a:gd name="connsiteY438" fmla="*/ 298194 h 3454786"/>
              <a:gd name="connsiteX439" fmla="*/ 1099303 w 5610180"/>
              <a:gd name="connsiteY439" fmla="*/ 282681 h 3454786"/>
              <a:gd name="connsiteX440" fmla="*/ 1174817 w 5610180"/>
              <a:gd name="connsiteY440" fmla="*/ 282681 h 3454786"/>
              <a:gd name="connsiteX441" fmla="*/ 1162601 w 5610180"/>
              <a:gd name="connsiteY441" fmla="*/ 298194 h 3454786"/>
              <a:gd name="connsiteX442" fmla="*/ 1174817 w 5610180"/>
              <a:gd name="connsiteY442" fmla="*/ 313706 h 3454786"/>
              <a:gd name="connsiteX443" fmla="*/ 1188143 w 5610180"/>
              <a:gd name="connsiteY443" fmla="*/ 298194 h 3454786"/>
              <a:gd name="connsiteX444" fmla="*/ 1174817 w 5610180"/>
              <a:gd name="connsiteY444" fmla="*/ 282681 h 3454786"/>
              <a:gd name="connsiteX445" fmla="*/ 1212573 w 5610180"/>
              <a:gd name="connsiteY445" fmla="*/ 282681 h 3454786"/>
              <a:gd name="connsiteX446" fmla="*/ 1200358 w 5610180"/>
              <a:gd name="connsiteY446" fmla="*/ 298194 h 3454786"/>
              <a:gd name="connsiteX447" fmla="*/ 1212573 w 5610180"/>
              <a:gd name="connsiteY447" fmla="*/ 313706 h 3454786"/>
              <a:gd name="connsiteX448" fmla="*/ 1225899 w 5610180"/>
              <a:gd name="connsiteY448" fmla="*/ 298194 h 3454786"/>
              <a:gd name="connsiteX449" fmla="*/ 1212573 w 5610180"/>
              <a:gd name="connsiteY449" fmla="*/ 282681 h 3454786"/>
              <a:gd name="connsiteX450" fmla="*/ 1250331 w 5610180"/>
              <a:gd name="connsiteY450" fmla="*/ 282681 h 3454786"/>
              <a:gd name="connsiteX451" fmla="*/ 1238115 w 5610180"/>
              <a:gd name="connsiteY451" fmla="*/ 298194 h 3454786"/>
              <a:gd name="connsiteX452" fmla="*/ 1250331 w 5610180"/>
              <a:gd name="connsiteY452" fmla="*/ 313706 h 3454786"/>
              <a:gd name="connsiteX453" fmla="*/ 1263657 w 5610180"/>
              <a:gd name="connsiteY453" fmla="*/ 298194 h 3454786"/>
              <a:gd name="connsiteX454" fmla="*/ 1250331 w 5610180"/>
              <a:gd name="connsiteY454" fmla="*/ 282681 h 3454786"/>
              <a:gd name="connsiteX455" fmla="*/ 1289197 w 5610180"/>
              <a:gd name="connsiteY455" fmla="*/ 282681 h 3454786"/>
              <a:gd name="connsiteX456" fmla="*/ 1275871 w 5610180"/>
              <a:gd name="connsiteY456" fmla="*/ 298194 h 3454786"/>
              <a:gd name="connsiteX457" fmla="*/ 1289197 w 5610180"/>
              <a:gd name="connsiteY457" fmla="*/ 313706 h 3454786"/>
              <a:gd name="connsiteX458" fmla="*/ 1302523 w 5610180"/>
              <a:gd name="connsiteY458" fmla="*/ 298194 h 3454786"/>
              <a:gd name="connsiteX459" fmla="*/ 1289197 w 5610180"/>
              <a:gd name="connsiteY459" fmla="*/ 282681 h 3454786"/>
              <a:gd name="connsiteX460" fmla="*/ 1364711 w 5610180"/>
              <a:gd name="connsiteY460" fmla="*/ 282681 h 3454786"/>
              <a:gd name="connsiteX461" fmla="*/ 1351385 w 5610180"/>
              <a:gd name="connsiteY461" fmla="*/ 298194 h 3454786"/>
              <a:gd name="connsiteX462" fmla="*/ 1364711 w 5610180"/>
              <a:gd name="connsiteY462" fmla="*/ 313706 h 3454786"/>
              <a:gd name="connsiteX463" fmla="*/ 1378037 w 5610180"/>
              <a:gd name="connsiteY463" fmla="*/ 298194 h 3454786"/>
              <a:gd name="connsiteX464" fmla="*/ 1364711 w 5610180"/>
              <a:gd name="connsiteY464" fmla="*/ 282681 h 3454786"/>
              <a:gd name="connsiteX465" fmla="*/ 1402468 w 5610180"/>
              <a:gd name="connsiteY465" fmla="*/ 282681 h 3454786"/>
              <a:gd name="connsiteX466" fmla="*/ 1389142 w 5610180"/>
              <a:gd name="connsiteY466" fmla="*/ 298194 h 3454786"/>
              <a:gd name="connsiteX467" fmla="*/ 1402468 w 5610180"/>
              <a:gd name="connsiteY467" fmla="*/ 313706 h 3454786"/>
              <a:gd name="connsiteX468" fmla="*/ 1415794 w 5610180"/>
              <a:gd name="connsiteY468" fmla="*/ 298194 h 3454786"/>
              <a:gd name="connsiteX469" fmla="*/ 1402468 w 5610180"/>
              <a:gd name="connsiteY469" fmla="*/ 282681 h 3454786"/>
              <a:gd name="connsiteX470" fmla="*/ 1630121 w 5610180"/>
              <a:gd name="connsiteY470" fmla="*/ 282681 h 3454786"/>
              <a:gd name="connsiteX471" fmla="*/ 1616795 w 5610180"/>
              <a:gd name="connsiteY471" fmla="*/ 298194 h 3454786"/>
              <a:gd name="connsiteX472" fmla="*/ 1630121 w 5610180"/>
              <a:gd name="connsiteY472" fmla="*/ 313706 h 3454786"/>
              <a:gd name="connsiteX473" fmla="*/ 1643447 w 5610180"/>
              <a:gd name="connsiteY473" fmla="*/ 298194 h 3454786"/>
              <a:gd name="connsiteX474" fmla="*/ 1630121 w 5610180"/>
              <a:gd name="connsiteY474" fmla="*/ 282681 h 3454786"/>
              <a:gd name="connsiteX475" fmla="*/ 1667878 w 5610180"/>
              <a:gd name="connsiteY475" fmla="*/ 282681 h 3454786"/>
              <a:gd name="connsiteX476" fmla="*/ 1654552 w 5610180"/>
              <a:gd name="connsiteY476" fmla="*/ 298194 h 3454786"/>
              <a:gd name="connsiteX477" fmla="*/ 1667878 w 5610180"/>
              <a:gd name="connsiteY477" fmla="*/ 313706 h 3454786"/>
              <a:gd name="connsiteX478" fmla="*/ 1681204 w 5610180"/>
              <a:gd name="connsiteY478" fmla="*/ 298194 h 3454786"/>
              <a:gd name="connsiteX479" fmla="*/ 1667878 w 5610180"/>
              <a:gd name="connsiteY479" fmla="*/ 282681 h 3454786"/>
              <a:gd name="connsiteX480" fmla="*/ 1706744 w 5610180"/>
              <a:gd name="connsiteY480" fmla="*/ 282681 h 3454786"/>
              <a:gd name="connsiteX481" fmla="*/ 1694529 w 5610180"/>
              <a:gd name="connsiteY481" fmla="*/ 298194 h 3454786"/>
              <a:gd name="connsiteX482" fmla="*/ 1706744 w 5610180"/>
              <a:gd name="connsiteY482" fmla="*/ 313706 h 3454786"/>
              <a:gd name="connsiteX483" fmla="*/ 1720070 w 5610180"/>
              <a:gd name="connsiteY483" fmla="*/ 298194 h 3454786"/>
              <a:gd name="connsiteX484" fmla="*/ 1706744 w 5610180"/>
              <a:gd name="connsiteY484" fmla="*/ 282681 h 3454786"/>
              <a:gd name="connsiteX485" fmla="*/ 1744501 w 5610180"/>
              <a:gd name="connsiteY485" fmla="*/ 282681 h 3454786"/>
              <a:gd name="connsiteX486" fmla="*/ 1731175 w 5610180"/>
              <a:gd name="connsiteY486" fmla="*/ 298194 h 3454786"/>
              <a:gd name="connsiteX487" fmla="*/ 1744501 w 5610180"/>
              <a:gd name="connsiteY487" fmla="*/ 313706 h 3454786"/>
              <a:gd name="connsiteX488" fmla="*/ 1757827 w 5610180"/>
              <a:gd name="connsiteY488" fmla="*/ 298194 h 3454786"/>
              <a:gd name="connsiteX489" fmla="*/ 1744501 w 5610180"/>
              <a:gd name="connsiteY489" fmla="*/ 282681 h 3454786"/>
              <a:gd name="connsiteX490" fmla="*/ 1782258 w 5610180"/>
              <a:gd name="connsiteY490" fmla="*/ 282681 h 3454786"/>
              <a:gd name="connsiteX491" fmla="*/ 1768932 w 5610180"/>
              <a:gd name="connsiteY491" fmla="*/ 298194 h 3454786"/>
              <a:gd name="connsiteX492" fmla="*/ 1782258 w 5610180"/>
              <a:gd name="connsiteY492" fmla="*/ 313706 h 3454786"/>
              <a:gd name="connsiteX493" fmla="*/ 1795584 w 5610180"/>
              <a:gd name="connsiteY493" fmla="*/ 298194 h 3454786"/>
              <a:gd name="connsiteX494" fmla="*/ 1782258 w 5610180"/>
              <a:gd name="connsiteY494" fmla="*/ 282681 h 3454786"/>
              <a:gd name="connsiteX495" fmla="*/ 1820015 w 5610180"/>
              <a:gd name="connsiteY495" fmla="*/ 282681 h 3454786"/>
              <a:gd name="connsiteX496" fmla="*/ 1806689 w 5610180"/>
              <a:gd name="connsiteY496" fmla="*/ 298194 h 3454786"/>
              <a:gd name="connsiteX497" fmla="*/ 1820015 w 5610180"/>
              <a:gd name="connsiteY497" fmla="*/ 313706 h 3454786"/>
              <a:gd name="connsiteX498" fmla="*/ 1833341 w 5610180"/>
              <a:gd name="connsiteY498" fmla="*/ 298194 h 3454786"/>
              <a:gd name="connsiteX499" fmla="*/ 1820015 w 5610180"/>
              <a:gd name="connsiteY499" fmla="*/ 282681 h 3454786"/>
              <a:gd name="connsiteX500" fmla="*/ 1857772 w 5610180"/>
              <a:gd name="connsiteY500" fmla="*/ 282681 h 3454786"/>
              <a:gd name="connsiteX501" fmla="*/ 1844446 w 5610180"/>
              <a:gd name="connsiteY501" fmla="*/ 298194 h 3454786"/>
              <a:gd name="connsiteX502" fmla="*/ 1857772 w 5610180"/>
              <a:gd name="connsiteY502" fmla="*/ 313706 h 3454786"/>
              <a:gd name="connsiteX503" fmla="*/ 1871098 w 5610180"/>
              <a:gd name="connsiteY503" fmla="*/ 298194 h 3454786"/>
              <a:gd name="connsiteX504" fmla="*/ 1857772 w 5610180"/>
              <a:gd name="connsiteY504" fmla="*/ 282681 h 3454786"/>
              <a:gd name="connsiteX505" fmla="*/ 1895529 w 5610180"/>
              <a:gd name="connsiteY505" fmla="*/ 282681 h 3454786"/>
              <a:gd name="connsiteX506" fmla="*/ 1882203 w 5610180"/>
              <a:gd name="connsiteY506" fmla="*/ 298194 h 3454786"/>
              <a:gd name="connsiteX507" fmla="*/ 1895529 w 5610180"/>
              <a:gd name="connsiteY507" fmla="*/ 313706 h 3454786"/>
              <a:gd name="connsiteX508" fmla="*/ 1908855 w 5610180"/>
              <a:gd name="connsiteY508" fmla="*/ 298194 h 3454786"/>
              <a:gd name="connsiteX509" fmla="*/ 1895529 w 5610180"/>
              <a:gd name="connsiteY509" fmla="*/ 282681 h 3454786"/>
              <a:gd name="connsiteX510" fmla="*/ 1934397 w 5610180"/>
              <a:gd name="connsiteY510" fmla="*/ 282681 h 3454786"/>
              <a:gd name="connsiteX511" fmla="*/ 1921071 w 5610180"/>
              <a:gd name="connsiteY511" fmla="*/ 298194 h 3454786"/>
              <a:gd name="connsiteX512" fmla="*/ 1934397 w 5610180"/>
              <a:gd name="connsiteY512" fmla="*/ 313706 h 3454786"/>
              <a:gd name="connsiteX513" fmla="*/ 1947723 w 5610180"/>
              <a:gd name="connsiteY513" fmla="*/ 298194 h 3454786"/>
              <a:gd name="connsiteX514" fmla="*/ 1934397 w 5610180"/>
              <a:gd name="connsiteY514" fmla="*/ 282681 h 3454786"/>
              <a:gd name="connsiteX515" fmla="*/ 1972154 w 5610180"/>
              <a:gd name="connsiteY515" fmla="*/ 282681 h 3454786"/>
              <a:gd name="connsiteX516" fmla="*/ 1959938 w 5610180"/>
              <a:gd name="connsiteY516" fmla="*/ 298194 h 3454786"/>
              <a:gd name="connsiteX517" fmla="*/ 1972154 w 5610180"/>
              <a:gd name="connsiteY517" fmla="*/ 313706 h 3454786"/>
              <a:gd name="connsiteX518" fmla="*/ 1985480 w 5610180"/>
              <a:gd name="connsiteY518" fmla="*/ 298194 h 3454786"/>
              <a:gd name="connsiteX519" fmla="*/ 1972154 w 5610180"/>
              <a:gd name="connsiteY519" fmla="*/ 282681 h 3454786"/>
              <a:gd name="connsiteX520" fmla="*/ 2009911 w 5610180"/>
              <a:gd name="connsiteY520" fmla="*/ 282681 h 3454786"/>
              <a:gd name="connsiteX521" fmla="*/ 1996585 w 5610180"/>
              <a:gd name="connsiteY521" fmla="*/ 298194 h 3454786"/>
              <a:gd name="connsiteX522" fmla="*/ 2009911 w 5610180"/>
              <a:gd name="connsiteY522" fmla="*/ 313706 h 3454786"/>
              <a:gd name="connsiteX523" fmla="*/ 2023237 w 5610180"/>
              <a:gd name="connsiteY523" fmla="*/ 298194 h 3454786"/>
              <a:gd name="connsiteX524" fmla="*/ 2009911 w 5610180"/>
              <a:gd name="connsiteY524" fmla="*/ 282681 h 3454786"/>
              <a:gd name="connsiteX525" fmla="*/ 2047666 w 5610180"/>
              <a:gd name="connsiteY525" fmla="*/ 282681 h 3454786"/>
              <a:gd name="connsiteX526" fmla="*/ 2034340 w 5610180"/>
              <a:gd name="connsiteY526" fmla="*/ 298194 h 3454786"/>
              <a:gd name="connsiteX527" fmla="*/ 2047666 w 5610180"/>
              <a:gd name="connsiteY527" fmla="*/ 313706 h 3454786"/>
              <a:gd name="connsiteX528" fmla="*/ 2060992 w 5610180"/>
              <a:gd name="connsiteY528" fmla="*/ 298194 h 3454786"/>
              <a:gd name="connsiteX529" fmla="*/ 2047666 w 5610180"/>
              <a:gd name="connsiteY529" fmla="*/ 282681 h 3454786"/>
              <a:gd name="connsiteX530" fmla="*/ 2085424 w 5610180"/>
              <a:gd name="connsiteY530" fmla="*/ 282681 h 3454786"/>
              <a:gd name="connsiteX531" fmla="*/ 2072098 w 5610180"/>
              <a:gd name="connsiteY531" fmla="*/ 298194 h 3454786"/>
              <a:gd name="connsiteX532" fmla="*/ 2085424 w 5610180"/>
              <a:gd name="connsiteY532" fmla="*/ 313706 h 3454786"/>
              <a:gd name="connsiteX533" fmla="*/ 2098750 w 5610180"/>
              <a:gd name="connsiteY533" fmla="*/ 298194 h 3454786"/>
              <a:gd name="connsiteX534" fmla="*/ 2085424 w 5610180"/>
              <a:gd name="connsiteY534" fmla="*/ 282681 h 3454786"/>
              <a:gd name="connsiteX535" fmla="*/ 2123181 w 5610180"/>
              <a:gd name="connsiteY535" fmla="*/ 282681 h 3454786"/>
              <a:gd name="connsiteX536" fmla="*/ 2109855 w 5610180"/>
              <a:gd name="connsiteY536" fmla="*/ 298194 h 3454786"/>
              <a:gd name="connsiteX537" fmla="*/ 2123181 w 5610180"/>
              <a:gd name="connsiteY537" fmla="*/ 313706 h 3454786"/>
              <a:gd name="connsiteX538" fmla="*/ 2136507 w 5610180"/>
              <a:gd name="connsiteY538" fmla="*/ 298194 h 3454786"/>
              <a:gd name="connsiteX539" fmla="*/ 2123181 w 5610180"/>
              <a:gd name="connsiteY539" fmla="*/ 282681 h 3454786"/>
              <a:gd name="connsiteX540" fmla="*/ 2162048 w 5610180"/>
              <a:gd name="connsiteY540" fmla="*/ 282681 h 3454786"/>
              <a:gd name="connsiteX541" fmla="*/ 2148722 w 5610180"/>
              <a:gd name="connsiteY541" fmla="*/ 298194 h 3454786"/>
              <a:gd name="connsiteX542" fmla="*/ 2162048 w 5610180"/>
              <a:gd name="connsiteY542" fmla="*/ 313706 h 3454786"/>
              <a:gd name="connsiteX543" fmla="*/ 2175374 w 5610180"/>
              <a:gd name="connsiteY543" fmla="*/ 298194 h 3454786"/>
              <a:gd name="connsiteX544" fmla="*/ 2162048 w 5610180"/>
              <a:gd name="connsiteY544" fmla="*/ 282681 h 3454786"/>
              <a:gd name="connsiteX545" fmla="*/ 2199806 w 5610180"/>
              <a:gd name="connsiteY545" fmla="*/ 282681 h 3454786"/>
              <a:gd name="connsiteX546" fmla="*/ 2187590 w 5610180"/>
              <a:gd name="connsiteY546" fmla="*/ 298194 h 3454786"/>
              <a:gd name="connsiteX547" fmla="*/ 2199806 w 5610180"/>
              <a:gd name="connsiteY547" fmla="*/ 313706 h 3454786"/>
              <a:gd name="connsiteX548" fmla="*/ 2213132 w 5610180"/>
              <a:gd name="connsiteY548" fmla="*/ 298194 h 3454786"/>
              <a:gd name="connsiteX549" fmla="*/ 2199806 w 5610180"/>
              <a:gd name="connsiteY549" fmla="*/ 282681 h 3454786"/>
              <a:gd name="connsiteX550" fmla="*/ 2237562 w 5610180"/>
              <a:gd name="connsiteY550" fmla="*/ 282681 h 3454786"/>
              <a:gd name="connsiteX551" fmla="*/ 2224236 w 5610180"/>
              <a:gd name="connsiteY551" fmla="*/ 298194 h 3454786"/>
              <a:gd name="connsiteX552" fmla="*/ 2237562 w 5610180"/>
              <a:gd name="connsiteY552" fmla="*/ 313706 h 3454786"/>
              <a:gd name="connsiteX553" fmla="*/ 2250888 w 5610180"/>
              <a:gd name="connsiteY553" fmla="*/ 298194 h 3454786"/>
              <a:gd name="connsiteX554" fmla="*/ 2237562 w 5610180"/>
              <a:gd name="connsiteY554" fmla="*/ 282681 h 3454786"/>
              <a:gd name="connsiteX555" fmla="*/ 2275319 w 5610180"/>
              <a:gd name="connsiteY555" fmla="*/ 282681 h 3454786"/>
              <a:gd name="connsiteX556" fmla="*/ 2261993 w 5610180"/>
              <a:gd name="connsiteY556" fmla="*/ 298194 h 3454786"/>
              <a:gd name="connsiteX557" fmla="*/ 2275319 w 5610180"/>
              <a:gd name="connsiteY557" fmla="*/ 313706 h 3454786"/>
              <a:gd name="connsiteX558" fmla="*/ 2288645 w 5610180"/>
              <a:gd name="connsiteY558" fmla="*/ 298194 h 3454786"/>
              <a:gd name="connsiteX559" fmla="*/ 2275319 w 5610180"/>
              <a:gd name="connsiteY559" fmla="*/ 282681 h 3454786"/>
              <a:gd name="connsiteX560" fmla="*/ 2693976 w 5610180"/>
              <a:gd name="connsiteY560" fmla="*/ 282681 h 3454786"/>
              <a:gd name="connsiteX561" fmla="*/ 2680650 w 5610180"/>
              <a:gd name="connsiteY561" fmla="*/ 298194 h 3454786"/>
              <a:gd name="connsiteX562" fmla="*/ 2693976 w 5610180"/>
              <a:gd name="connsiteY562" fmla="*/ 313706 h 3454786"/>
              <a:gd name="connsiteX563" fmla="*/ 2706192 w 5610180"/>
              <a:gd name="connsiteY563" fmla="*/ 298194 h 3454786"/>
              <a:gd name="connsiteX564" fmla="*/ 2693976 w 5610180"/>
              <a:gd name="connsiteY564" fmla="*/ 282681 h 3454786"/>
              <a:gd name="connsiteX565" fmla="*/ 2768380 w 5610180"/>
              <a:gd name="connsiteY565" fmla="*/ 282681 h 3454786"/>
              <a:gd name="connsiteX566" fmla="*/ 2755054 w 5610180"/>
              <a:gd name="connsiteY566" fmla="*/ 298194 h 3454786"/>
              <a:gd name="connsiteX567" fmla="*/ 2768380 w 5610180"/>
              <a:gd name="connsiteY567" fmla="*/ 313706 h 3454786"/>
              <a:gd name="connsiteX568" fmla="*/ 2781706 w 5610180"/>
              <a:gd name="connsiteY568" fmla="*/ 298194 h 3454786"/>
              <a:gd name="connsiteX569" fmla="*/ 2768380 w 5610180"/>
              <a:gd name="connsiteY569" fmla="*/ 282681 h 3454786"/>
              <a:gd name="connsiteX570" fmla="*/ 3185926 w 5610180"/>
              <a:gd name="connsiteY570" fmla="*/ 282681 h 3454786"/>
              <a:gd name="connsiteX571" fmla="*/ 3173710 w 5610180"/>
              <a:gd name="connsiteY571" fmla="*/ 298194 h 3454786"/>
              <a:gd name="connsiteX572" fmla="*/ 3185926 w 5610180"/>
              <a:gd name="connsiteY572" fmla="*/ 313706 h 3454786"/>
              <a:gd name="connsiteX573" fmla="*/ 3199252 w 5610180"/>
              <a:gd name="connsiteY573" fmla="*/ 298194 h 3454786"/>
              <a:gd name="connsiteX574" fmla="*/ 3185926 w 5610180"/>
              <a:gd name="connsiteY574" fmla="*/ 282681 h 3454786"/>
              <a:gd name="connsiteX575" fmla="*/ 3223683 w 5610180"/>
              <a:gd name="connsiteY575" fmla="*/ 282681 h 3454786"/>
              <a:gd name="connsiteX576" fmla="*/ 3211468 w 5610180"/>
              <a:gd name="connsiteY576" fmla="*/ 298194 h 3454786"/>
              <a:gd name="connsiteX577" fmla="*/ 3223683 w 5610180"/>
              <a:gd name="connsiteY577" fmla="*/ 313706 h 3454786"/>
              <a:gd name="connsiteX578" fmla="*/ 3237009 w 5610180"/>
              <a:gd name="connsiteY578" fmla="*/ 298194 h 3454786"/>
              <a:gd name="connsiteX579" fmla="*/ 3223683 w 5610180"/>
              <a:gd name="connsiteY579" fmla="*/ 282681 h 3454786"/>
              <a:gd name="connsiteX580" fmla="*/ 3262551 w 5610180"/>
              <a:gd name="connsiteY580" fmla="*/ 282681 h 3454786"/>
              <a:gd name="connsiteX581" fmla="*/ 3249225 w 5610180"/>
              <a:gd name="connsiteY581" fmla="*/ 298194 h 3454786"/>
              <a:gd name="connsiteX582" fmla="*/ 3262551 w 5610180"/>
              <a:gd name="connsiteY582" fmla="*/ 313706 h 3454786"/>
              <a:gd name="connsiteX583" fmla="*/ 3275877 w 5610180"/>
              <a:gd name="connsiteY583" fmla="*/ 298194 h 3454786"/>
              <a:gd name="connsiteX584" fmla="*/ 3262551 w 5610180"/>
              <a:gd name="connsiteY584" fmla="*/ 282681 h 3454786"/>
              <a:gd name="connsiteX585" fmla="*/ 3300308 w 5610180"/>
              <a:gd name="connsiteY585" fmla="*/ 282681 h 3454786"/>
              <a:gd name="connsiteX586" fmla="*/ 3286982 w 5610180"/>
              <a:gd name="connsiteY586" fmla="*/ 298194 h 3454786"/>
              <a:gd name="connsiteX587" fmla="*/ 3300308 w 5610180"/>
              <a:gd name="connsiteY587" fmla="*/ 313706 h 3454786"/>
              <a:gd name="connsiteX588" fmla="*/ 3313634 w 5610180"/>
              <a:gd name="connsiteY588" fmla="*/ 298194 h 3454786"/>
              <a:gd name="connsiteX589" fmla="*/ 3300308 w 5610180"/>
              <a:gd name="connsiteY589" fmla="*/ 282681 h 3454786"/>
              <a:gd name="connsiteX590" fmla="*/ 3603473 w 5610180"/>
              <a:gd name="connsiteY590" fmla="*/ 282681 h 3454786"/>
              <a:gd name="connsiteX591" fmla="*/ 3590147 w 5610180"/>
              <a:gd name="connsiteY591" fmla="*/ 298194 h 3454786"/>
              <a:gd name="connsiteX592" fmla="*/ 3603473 w 5610180"/>
              <a:gd name="connsiteY592" fmla="*/ 313706 h 3454786"/>
              <a:gd name="connsiteX593" fmla="*/ 3616799 w 5610180"/>
              <a:gd name="connsiteY593" fmla="*/ 298194 h 3454786"/>
              <a:gd name="connsiteX594" fmla="*/ 3603473 w 5610180"/>
              <a:gd name="connsiteY594" fmla="*/ 282681 h 3454786"/>
              <a:gd name="connsiteX595" fmla="*/ 3642340 w 5610180"/>
              <a:gd name="connsiteY595" fmla="*/ 282681 h 3454786"/>
              <a:gd name="connsiteX596" fmla="*/ 3629014 w 5610180"/>
              <a:gd name="connsiteY596" fmla="*/ 298194 h 3454786"/>
              <a:gd name="connsiteX597" fmla="*/ 3642340 w 5610180"/>
              <a:gd name="connsiteY597" fmla="*/ 313706 h 3454786"/>
              <a:gd name="connsiteX598" fmla="*/ 3654556 w 5610180"/>
              <a:gd name="connsiteY598" fmla="*/ 298194 h 3454786"/>
              <a:gd name="connsiteX599" fmla="*/ 3642340 w 5610180"/>
              <a:gd name="connsiteY599" fmla="*/ 282681 h 3454786"/>
              <a:gd name="connsiteX600" fmla="*/ 3680098 w 5610180"/>
              <a:gd name="connsiteY600" fmla="*/ 282681 h 3454786"/>
              <a:gd name="connsiteX601" fmla="*/ 3666772 w 5610180"/>
              <a:gd name="connsiteY601" fmla="*/ 298194 h 3454786"/>
              <a:gd name="connsiteX602" fmla="*/ 3680098 w 5610180"/>
              <a:gd name="connsiteY602" fmla="*/ 313706 h 3454786"/>
              <a:gd name="connsiteX603" fmla="*/ 3693424 w 5610180"/>
              <a:gd name="connsiteY603" fmla="*/ 298194 h 3454786"/>
              <a:gd name="connsiteX604" fmla="*/ 3680098 w 5610180"/>
              <a:gd name="connsiteY604" fmla="*/ 282681 h 3454786"/>
              <a:gd name="connsiteX605" fmla="*/ 3718965 w 5610180"/>
              <a:gd name="connsiteY605" fmla="*/ 282681 h 3454786"/>
              <a:gd name="connsiteX606" fmla="*/ 3705639 w 5610180"/>
              <a:gd name="connsiteY606" fmla="*/ 298194 h 3454786"/>
              <a:gd name="connsiteX607" fmla="*/ 3718965 w 5610180"/>
              <a:gd name="connsiteY607" fmla="*/ 313706 h 3454786"/>
              <a:gd name="connsiteX608" fmla="*/ 3731180 w 5610180"/>
              <a:gd name="connsiteY608" fmla="*/ 298194 h 3454786"/>
              <a:gd name="connsiteX609" fmla="*/ 3718965 w 5610180"/>
              <a:gd name="connsiteY609" fmla="*/ 282681 h 3454786"/>
              <a:gd name="connsiteX610" fmla="*/ 3755612 w 5610180"/>
              <a:gd name="connsiteY610" fmla="*/ 282681 h 3454786"/>
              <a:gd name="connsiteX611" fmla="*/ 3742286 w 5610180"/>
              <a:gd name="connsiteY611" fmla="*/ 298194 h 3454786"/>
              <a:gd name="connsiteX612" fmla="*/ 3755612 w 5610180"/>
              <a:gd name="connsiteY612" fmla="*/ 313706 h 3454786"/>
              <a:gd name="connsiteX613" fmla="*/ 3768938 w 5610180"/>
              <a:gd name="connsiteY613" fmla="*/ 298194 h 3454786"/>
              <a:gd name="connsiteX614" fmla="*/ 3755612 w 5610180"/>
              <a:gd name="connsiteY614" fmla="*/ 282681 h 3454786"/>
              <a:gd name="connsiteX615" fmla="*/ 3793369 w 5610180"/>
              <a:gd name="connsiteY615" fmla="*/ 282681 h 3454786"/>
              <a:gd name="connsiteX616" fmla="*/ 3781153 w 5610180"/>
              <a:gd name="connsiteY616" fmla="*/ 298194 h 3454786"/>
              <a:gd name="connsiteX617" fmla="*/ 3793369 w 5610180"/>
              <a:gd name="connsiteY617" fmla="*/ 313706 h 3454786"/>
              <a:gd name="connsiteX618" fmla="*/ 3806694 w 5610180"/>
              <a:gd name="connsiteY618" fmla="*/ 298194 h 3454786"/>
              <a:gd name="connsiteX619" fmla="*/ 3793369 w 5610180"/>
              <a:gd name="connsiteY619" fmla="*/ 282681 h 3454786"/>
              <a:gd name="connsiteX620" fmla="*/ 3831126 w 5610180"/>
              <a:gd name="connsiteY620" fmla="*/ 282681 h 3454786"/>
              <a:gd name="connsiteX621" fmla="*/ 3818910 w 5610180"/>
              <a:gd name="connsiteY621" fmla="*/ 298194 h 3454786"/>
              <a:gd name="connsiteX622" fmla="*/ 3831126 w 5610180"/>
              <a:gd name="connsiteY622" fmla="*/ 313706 h 3454786"/>
              <a:gd name="connsiteX623" fmla="*/ 3844452 w 5610180"/>
              <a:gd name="connsiteY623" fmla="*/ 298194 h 3454786"/>
              <a:gd name="connsiteX624" fmla="*/ 3831126 w 5610180"/>
              <a:gd name="connsiteY624" fmla="*/ 282681 h 3454786"/>
              <a:gd name="connsiteX625" fmla="*/ 3868883 w 5610180"/>
              <a:gd name="connsiteY625" fmla="*/ 282681 h 3454786"/>
              <a:gd name="connsiteX626" fmla="*/ 3856667 w 5610180"/>
              <a:gd name="connsiteY626" fmla="*/ 298194 h 3454786"/>
              <a:gd name="connsiteX627" fmla="*/ 3868883 w 5610180"/>
              <a:gd name="connsiteY627" fmla="*/ 313706 h 3454786"/>
              <a:gd name="connsiteX628" fmla="*/ 3882209 w 5610180"/>
              <a:gd name="connsiteY628" fmla="*/ 298194 h 3454786"/>
              <a:gd name="connsiteX629" fmla="*/ 3868883 w 5610180"/>
              <a:gd name="connsiteY629" fmla="*/ 282681 h 3454786"/>
              <a:gd name="connsiteX630" fmla="*/ 4135402 w 5610180"/>
              <a:gd name="connsiteY630" fmla="*/ 282681 h 3454786"/>
              <a:gd name="connsiteX631" fmla="*/ 4123186 w 5610180"/>
              <a:gd name="connsiteY631" fmla="*/ 298194 h 3454786"/>
              <a:gd name="connsiteX632" fmla="*/ 4135402 w 5610180"/>
              <a:gd name="connsiteY632" fmla="*/ 313706 h 3454786"/>
              <a:gd name="connsiteX633" fmla="*/ 4148728 w 5610180"/>
              <a:gd name="connsiteY633" fmla="*/ 298194 h 3454786"/>
              <a:gd name="connsiteX634" fmla="*/ 4135402 w 5610180"/>
              <a:gd name="connsiteY634" fmla="*/ 282681 h 3454786"/>
              <a:gd name="connsiteX635" fmla="*/ 4173159 w 5610180"/>
              <a:gd name="connsiteY635" fmla="*/ 282681 h 3454786"/>
              <a:gd name="connsiteX636" fmla="*/ 4159833 w 5610180"/>
              <a:gd name="connsiteY636" fmla="*/ 298194 h 3454786"/>
              <a:gd name="connsiteX637" fmla="*/ 4173159 w 5610180"/>
              <a:gd name="connsiteY637" fmla="*/ 313706 h 3454786"/>
              <a:gd name="connsiteX638" fmla="*/ 4186485 w 5610180"/>
              <a:gd name="connsiteY638" fmla="*/ 298194 h 3454786"/>
              <a:gd name="connsiteX639" fmla="*/ 4173159 w 5610180"/>
              <a:gd name="connsiteY639" fmla="*/ 282681 h 3454786"/>
              <a:gd name="connsiteX640" fmla="*/ 4210916 w 5610180"/>
              <a:gd name="connsiteY640" fmla="*/ 282681 h 3454786"/>
              <a:gd name="connsiteX641" fmla="*/ 4197590 w 5610180"/>
              <a:gd name="connsiteY641" fmla="*/ 298194 h 3454786"/>
              <a:gd name="connsiteX642" fmla="*/ 4210916 w 5610180"/>
              <a:gd name="connsiteY642" fmla="*/ 313706 h 3454786"/>
              <a:gd name="connsiteX643" fmla="*/ 4224242 w 5610180"/>
              <a:gd name="connsiteY643" fmla="*/ 298194 h 3454786"/>
              <a:gd name="connsiteX644" fmla="*/ 4210916 w 5610180"/>
              <a:gd name="connsiteY644" fmla="*/ 282681 h 3454786"/>
              <a:gd name="connsiteX645" fmla="*/ 4248672 w 5610180"/>
              <a:gd name="connsiteY645" fmla="*/ 282681 h 3454786"/>
              <a:gd name="connsiteX646" fmla="*/ 4235346 w 5610180"/>
              <a:gd name="connsiteY646" fmla="*/ 298194 h 3454786"/>
              <a:gd name="connsiteX647" fmla="*/ 4248672 w 5610180"/>
              <a:gd name="connsiteY647" fmla="*/ 313706 h 3454786"/>
              <a:gd name="connsiteX648" fmla="*/ 4261998 w 5610180"/>
              <a:gd name="connsiteY648" fmla="*/ 298194 h 3454786"/>
              <a:gd name="connsiteX649" fmla="*/ 4248672 w 5610180"/>
              <a:gd name="connsiteY649" fmla="*/ 282681 h 3454786"/>
              <a:gd name="connsiteX650" fmla="*/ 4325296 w 5610180"/>
              <a:gd name="connsiteY650" fmla="*/ 282681 h 3454786"/>
              <a:gd name="connsiteX651" fmla="*/ 4311970 w 5610180"/>
              <a:gd name="connsiteY651" fmla="*/ 298194 h 3454786"/>
              <a:gd name="connsiteX652" fmla="*/ 4325296 w 5610180"/>
              <a:gd name="connsiteY652" fmla="*/ 313706 h 3454786"/>
              <a:gd name="connsiteX653" fmla="*/ 4337512 w 5610180"/>
              <a:gd name="connsiteY653" fmla="*/ 298194 h 3454786"/>
              <a:gd name="connsiteX654" fmla="*/ 4325296 w 5610180"/>
              <a:gd name="connsiteY654" fmla="*/ 282681 h 3454786"/>
              <a:gd name="connsiteX655" fmla="*/ 4363053 w 5610180"/>
              <a:gd name="connsiteY655" fmla="*/ 282681 h 3454786"/>
              <a:gd name="connsiteX656" fmla="*/ 4349727 w 5610180"/>
              <a:gd name="connsiteY656" fmla="*/ 298194 h 3454786"/>
              <a:gd name="connsiteX657" fmla="*/ 4363053 w 5610180"/>
              <a:gd name="connsiteY657" fmla="*/ 313706 h 3454786"/>
              <a:gd name="connsiteX658" fmla="*/ 4376379 w 5610180"/>
              <a:gd name="connsiteY658" fmla="*/ 298194 h 3454786"/>
              <a:gd name="connsiteX659" fmla="*/ 4363053 w 5610180"/>
              <a:gd name="connsiteY659" fmla="*/ 282681 h 3454786"/>
              <a:gd name="connsiteX660" fmla="*/ 491861 w 5610180"/>
              <a:gd name="connsiteY660" fmla="*/ 326634 h 3454786"/>
              <a:gd name="connsiteX661" fmla="*/ 479645 w 5610180"/>
              <a:gd name="connsiteY661" fmla="*/ 342147 h 3454786"/>
              <a:gd name="connsiteX662" fmla="*/ 491861 w 5610180"/>
              <a:gd name="connsiteY662" fmla="*/ 357659 h 3454786"/>
              <a:gd name="connsiteX663" fmla="*/ 505187 w 5610180"/>
              <a:gd name="connsiteY663" fmla="*/ 342147 h 3454786"/>
              <a:gd name="connsiteX664" fmla="*/ 491861 w 5610180"/>
              <a:gd name="connsiteY664" fmla="*/ 326634 h 3454786"/>
              <a:gd name="connsiteX665" fmla="*/ 948274 w 5610180"/>
              <a:gd name="connsiteY665" fmla="*/ 326634 h 3454786"/>
              <a:gd name="connsiteX666" fmla="*/ 934948 w 5610180"/>
              <a:gd name="connsiteY666" fmla="*/ 342147 h 3454786"/>
              <a:gd name="connsiteX667" fmla="*/ 948274 w 5610180"/>
              <a:gd name="connsiteY667" fmla="*/ 357659 h 3454786"/>
              <a:gd name="connsiteX668" fmla="*/ 960490 w 5610180"/>
              <a:gd name="connsiteY668" fmla="*/ 342147 h 3454786"/>
              <a:gd name="connsiteX669" fmla="*/ 948274 w 5610180"/>
              <a:gd name="connsiteY669" fmla="*/ 326634 h 3454786"/>
              <a:gd name="connsiteX670" fmla="*/ 984921 w 5610180"/>
              <a:gd name="connsiteY670" fmla="*/ 326634 h 3454786"/>
              <a:gd name="connsiteX671" fmla="*/ 971595 w 5610180"/>
              <a:gd name="connsiteY671" fmla="*/ 342147 h 3454786"/>
              <a:gd name="connsiteX672" fmla="*/ 984921 w 5610180"/>
              <a:gd name="connsiteY672" fmla="*/ 357659 h 3454786"/>
              <a:gd name="connsiteX673" fmla="*/ 998247 w 5610180"/>
              <a:gd name="connsiteY673" fmla="*/ 342147 h 3454786"/>
              <a:gd name="connsiteX674" fmla="*/ 984921 w 5610180"/>
              <a:gd name="connsiteY674" fmla="*/ 326634 h 3454786"/>
              <a:gd name="connsiteX675" fmla="*/ 1022679 w 5610180"/>
              <a:gd name="connsiteY675" fmla="*/ 326634 h 3454786"/>
              <a:gd name="connsiteX676" fmla="*/ 1010463 w 5610180"/>
              <a:gd name="connsiteY676" fmla="*/ 342147 h 3454786"/>
              <a:gd name="connsiteX677" fmla="*/ 1022679 w 5610180"/>
              <a:gd name="connsiteY677" fmla="*/ 357659 h 3454786"/>
              <a:gd name="connsiteX678" fmla="*/ 1036005 w 5610180"/>
              <a:gd name="connsiteY678" fmla="*/ 342147 h 3454786"/>
              <a:gd name="connsiteX679" fmla="*/ 1022679 w 5610180"/>
              <a:gd name="connsiteY679" fmla="*/ 326634 h 3454786"/>
              <a:gd name="connsiteX680" fmla="*/ 1137059 w 5610180"/>
              <a:gd name="connsiteY680" fmla="*/ 326634 h 3454786"/>
              <a:gd name="connsiteX681" fmla="*/ 1124844 w 5610180"/>
              <a:gd name="connsiteY681" fmla="*/ 342147 h 3454786"/>
              <a:gd name="connsiteX682" fmla="*/ 1137059 w 5610180"/>
              <a:gd name="connsiteY682" fmla="*/ 357659 h 3454786"/>
              <a:gd name="connsiteX683" fmla="*/ 1150386 w 5610180"/>
              <a:gd name="connsiteY683" fmla="*/ 342147 h 3454786"/>
              <a:gd name="connsiteX684" fmla="*/ 1137059 w 5610180"/>
              <a:gd name="connsiteY684" fmla="*/ 326634 h 3454786"/>
              <a:gd name="connsiteX685" fmla="*/ 1174817 w 5610180"/>
              <a:gd name="connsiteY685" fmla="*/ 326634 h 3454786"/>
              <a:gd name="connsiteX686" fmla="*/ 1162601 w 5610180"/>
              <a:gd name="connsiteY686" fmla="*/ 342147 h 3454786"/>
              <a:gd name="connsiteX687" fmla="*/ 1174817 w 5610180"/>
              <a:gd name="connsiteY687" fmla="*/ 357659 h 3454786"/>
              <a:gd name="connsiteX688" fmla="*/ 1188143 w 5610180"/>
              <a:gd name="connsiteY688" fmla="*/ 342147 h 3454786"/>
              <a:gd name="connsiteX689" fmla="*/ 1174817 w 5610180"/>
              <a:gd name="connsiteY689" fmla="*/ 326634 h 3454786"/>
              <a:gd name="connsiteX690" fmla="*/ 1212573 w 5610180"/>
              <a:gd name="connsiteY690" fmla="*/ 326634 h 3454786"/>
              <a:gd name="connsiteX691" fmla="*/ 1200358 w 5610180"/>
              <a:gd name="connsiteY691" fmla="*/ 342147 h 3454786"/>
              <a:gd name="connsiteX692" fmla="*/ 1212573 w 5610180"/>
              <a:gd name="connsiteY692" fmla="*/ 357659 h 3454786"/>
              <a:gd name="connsiteX693" fmla="*/ 1225899 w 5610180"/>
              <a:gd name="connsiteY693" fmla="*/ 342147 h 3454786"/>
              <a:gd name="connsiteX694" fmla="*/ 1212573 w 5610180"/>
              <a:gd name="connsiteY694" fmla="*/ 326634 h 3454786"/>
              <a:gd name="connsiteX695" fmla="*/ 1250331 w 5610180"/>
              <a:gd name="connsiteY695" fmla="*/ 326634 h 3454786"/>
              <a:gd name="connsiteX696" fmla="*/ 1238115 w 5610180"/>
              <a:gd name="connsiteY696" fmla="*/ 342147 h 3454786"/>
              <a:gd name="connsiteX697" fmla="*/ 1250331 w 5610180"/>
              <a:gd name="connsiteY697" fmla="*/ 357659 h 3454786"/>
              <a:gd name="connsiteX698" fmla="*/ 1263657 w 5610180"/>
              <a:gd name="connsiteY698" fmla="*/ 342147 h 3454786"/>
              <a:gd name="connsiteX699" fmla="*/ 1250331 w 5610180"/>
              <a:gd name="connsiteY699" fmla="*/ 326634 h 3454786"/>
              <a:gd name="connsiteX700" fmla="*/ 1289197 w 5610180"/>
              <a:gd name="connsiteY700" fmla="*/ 326634 h 3454786"/>
              <a:gd name="connsiteX701" fmla="*/ 1275871 w 5610180"/>
              <a:gd name="connsiteY701" fmla="*/ 342147 h 3454786"/>
              <a:gd name="connsiteX702" fmla="*/ 1289197 w 5610180"/>
              <a:gd name="connsiteY702" fmla="*/ 357659 h 3454786"/>
              <a:gd name="connsiteX703" fmla="*/ 1302523 w 5610180"/>
              <a:gd name="connsiteY703" fmla="*/ 342147 h 3454786"/>
              <a:gd name="connsiteX704" fmla="*/ 1289197 w 5610180"/>
              <a:gd name="connsiteY704" fmla="*/ 326634 h 3454786"/>
              <a:gd name="connsiteX705" fmla="*/ 1326954 w 5610180"/>
              <a:gd name="connsiteY705" fmla="*/ 326634 h 3454786"/>
              <a:gd name="connsiteX706" fmla="*/ 1314738 w 5610180"/>
              <a:gd name="connsiteY706" fmla="*/ 342147 h 3454786"/>
              <a:gd name="connsiteX707" fmla="*/ 1326954 w 5610180"/>
              <a:gd name="connsiteY707" fmla="*/ 357659 h 3454786"/>
              <a:gd name="connsiteX708" fmla="*/ 1340280 w 5610180"/>
              <a:gd name="connsiteY708" fmla="*/ 342147 h 3454786"/>
              <a:gd name="connsiteX709" fmla="*/ 1326954 w 5610180"/>
              <a:gd name="connsiteY709" fmla="*/ 326634 h 3454786"/>
              <a:gd name="connsiteX710" fmla="*/ 1402468 w 5610180"/>
              <a:gd name="connsiteY710" fmla="*/ 326634 h 3454786"/>
              <a:gd name="connsiteX711" fmla="*/ 1389142 w 5610180"/>
              <a:gd name="connsiteY711" fmla="*/ 342147 h 3454786"/>
              <a:gd name="connsiteX712" fmla="*/ 1402468 w 5610180"/>
              <a:gd name="connsiteY712" fmla="*/ 357659 h 3454786"/>
              <a:gd name="connsiteX713" fmla="*/ 1415794 w 5610180"/>
              <a:gd name="connsiteY713" fmla="*/ 342147 h 3454786"/>
              <a:gd name="connsiteX714" fmla="*/ 1402468 w 5610180"/>
              <a:gd name="connsiteY714" fmla="*/ 326634 h 3454786"/>
              <a:gd name="connsiteX715" fmla="*/ 1440225 w 5610180"/>
              <a:gd name="connsiteY715" fmla="*/ 326634 h 3454786"/>
              <a:gd name="connsiteX716" fmla="*/ 1428010 w 5610180"/>
              <a:gd name="connsiteY716" fmla="*/ 342147 h 3454786"/>
              <a:gd name="connsiteX717" fmla="*/ 1440225 w 5610180"/>
              <a:gd name="connsiteY717" fmla="*/ 357659 h 3454786"/>
              <a:gd name="connsiteX718" fmla="*/ 1453551 w 5610180"/>
              <a:gd name="connsiteY718" fmla="*/ 342147 h 3454786"/>
              <a:gd name="connsiteX719" fmla="*/ 1440225 w 5610180"/>
              <a:gd name="connsiteY719" fmla="*/ 326634 h 3454786"/>
              <a:gd name="connsiteX720" fmla="*/ 1479093 w 5610180"/>
              <a:gd name="connsiteY720" fmla="*/ 326634 h 3454786"/>
              <a:gd name="connsiteX721" fmla="*/ 1465767 w 5610180"/>
              <a:gd name="connsiteY721" fmla="*/ 342147 h 3454786"/>
              <a:gd name="connsiteX722" fmla="*/ 1479093 w 5610180"/>
              <a:gd name="connsiteY722" fmla="*/ 357659 h 3454786"/>
              <a:gd name="connsiteX723" fmla="*/ 1492419 w 5610180"/>
              <a:gd name="connsiteY723" fmla="*/ 342147 h 3454786"/>
              <a:gd name="connsiteX724" fmla="*/ 1479093 w 5610180"/>
              <a:gd name="connsiteY724" fmla="*/ 326634 h 3454786"/>
              <a:gd name="connsiteX725" fmla="*/ 1516850 w 5610180"/>
              <a:gd name="connsiteY725" fmla="*/ 326634 h 3454786"/>
              <a:gd name="connsiteX726" fmla="*/ 1504634 w 5610180"/>
              <a:gd name="connsiteY726" fmla="*/ 342147 h 3454786"/>
              <a:gd name="connsiteX727" fmla="*/ 1516850 w 5610180"/>
              <a:gd name="connsiteY727" fmla="*/ 357659 h 3454786"/>
              <a:gd name="connsiteX728" fmla="*/ 1530176 w 5610180"/>
              <a:gd name="connsiteY728" fmla="*/ 342147 h 3454786"/>
              <a:gd name="connsiteX729" fmla="*/ 1516850 w 5610180"/>
              <a:gd name="connsiteY729" fmla="*/ 326634 h 3454786"/>
              <a:gd name="connsiteX730" fmla="*/ 1782258 w 5610180"/>
              <a:gd name="connsiteY730" fmla="*/ 326634 h 3454786"/>
              <a:gd name="connsiteX731" fmla="*/ 1768932 w 5610180"/>
              <a:gd name="connsiteY731" fmla="*/ 342147 h 3454786"/>
              <a:gd name="connsiteX732" fmla="*/ 1782258 w 5610180"/>
              <a:gd name="connsiteY732" fmla="*/ 357659 h 3454786"/>
              <a:gd name="connsiteX733" fmla="*/ 1795584 w 5610180"/>
              <a:gd name="connsiteY733" fmla="*/ 342147 h 3454786"/>
              <a:gd name="connsiteX734" fmla="*/ 1782258 w 5610180"/>
              <a:gd name="connsiteY734" fmla="*/ 326634 h 3454786"/>
              <a:gd name="connsiteX735" fmla="*/ 1820015 w 5610180"/>
              <a:gd name="connsiteY735" fmla="*/ 326634 h 3454786"/>
              <a:gd name="connsiteX736" fmla="*/ 1806689 w 5610180"/>
              <a:gd name="connsiteY736" fmla="*/ 342147 h 3454786"/>
              <a:gd name="connsiteX737" fmla="*/ 1820015 w 5610180"/>
              <a:gd name="connsiteY737" fmla="*/ 357659 h 3454786"/>
              <a:gd name="connsiteX738" fmla="*/ 1833341 w 5610180"/>
              <a:gd name="connsiteY738" fmla="*/ 342147 h 3454786"/>
              <a:gd name="connsiteX739" fmla="*/ 1820015 w 5610180"/>
              <a:gd name="connsiteY739" fmla="*/ 326634 h 3454786"/>
              <a:gd name="connsiteX740" fmla="*/ 1857772 w 5610180"/>
              <a:gd name="connsiteY740" fmla="*/ 326634 h 3454786"/>
              <a:gd name="connsiteX741" fmla="*/ 1844446 w 5610180"/>
              <a:gd name="connsiteY741" fmla="*/ 342147 h 3454786"/>
              <a:gd name="connsiteX742" fmla="*/ 1857772 w 5610180"/>
              <a:gd name="connsiteY742" fmla="*/ 357659 h 3454786"/>
              <a:gd name="connsiteX743" fmla="*/ 1871098 w 5610180"/>
              <a:gd name="connsiteY743" fmla="*/ 342147 h 3454786"/>
              <a:gd name="connsiteX744" fmla="*/ 1857772 w 5610180"/>
              <a:gd name="connsiteY744" fmla="*/ 326634 h 3454786"/>
              <a:gd name="connsiteX745" fmla="*/ 1895529 w 5610180"/>
              <a:gd name="connsiteY745" fmla="*/ 326634 h 3454786"/>
              <a:gd name="connsiteX746" fmla="*/ 1882203 w 5610180"/>
              <a:gd name="connsiteY746" fmla="*/ 342147 h 3454786"/>
              <a:gd name="connsiteX747" fmla="*/ 1895529 w 5610180"/>
              <a:gd name="connsiteY747" fmla="*/ 357659 h 3454786"/>
              <a:gd name="connsiteX748" fmla="*/ 1908855 w 5610180"/>
              <a:gd name="connsiteY748" fmla="*/ 342147 h 3454786"/>
              <a:gd name="connsiteX749" fmla="*/ 1895529 w 5610180"/>
              <a:gd name="connsiteY749" fmla="*/ 326634 h 3454786"/>
              <a:gd name="connsiteX750" fmla="*/ 1934397 w 5610180"/>
              <a:gd name="connsiteY750" fmla="*/ 326634 h 3454786"/>
              <a:gd name="connsiteX751" fmla="*/ 1921071 w 5610180"/>
              <a:gd name="connsiteY751" fmla="*/ 342147 h 3454786"/>
              <a:gd name="connsiteX752" fmla="*/ 1934397 w 5610180"/>
              <a:gd name="connsiteY752" fmla="*/ 357659 h 3454786"/>
              <a:gd name="connsiteX753" fmla="*/ 1947723 w 5610180"/>
              <a:gd name="connsiteY753" fmla="*/ 342147 h 3454786"/>
              <a:gd name="connsiteX754" fmla="*/ 1934397 w 5610180"/>
              <a:gd name="connsiteY754" fmla="*/ 326634 h 3454786"/>
              <a:gd name="connsiteX755" fmla="*/ 1972154 w 5610180"/>
              <a:gd name="connsiteY755" fmla="*/ 326634 h 3454786"/>
              <a:gd name="connsiteX756" fmla="*/ 1959938 w 5610180"/>
              <a:gd name="connsiteY756" fmla="*/ 342147 h 3454786"/>
              <a:gd name="connsiteX757" fmla="*/ 1972154 w 5610180"/>
              <a:gd name="connsiteY757" fmla="*/ 357659 h 3454786"/>
              <a:gd name="connsiteX758" fmla="*/ 1985480 w 5610180"/>
              <a:gd name="connsiteY758" fmla="*/ 342147 h 3454786"/>
              <a:gd name="connsiteX759" fmla="*/ 1972154 w 5610180"/>
              <a:gd name="connsiteY759" fmla="*/ 326634 h 3454786"/>
              <a:gd name="connsiteX760" fmla="*/ 2009911 w 5610180"/>
              <a:gd name="connsiteY760" fmla="*/ 326634 h 3454786"/>
              <a:gd name="connsiteX761" fmla="*/ 1996585 w 5610180"/>
              <a:gd name="connsiteY761" fmla="*/ 342147 h 3454786"/>
              <a:gd name="connsiteX762" fmla="*/ 2009911 w 5610180"/>
              <a:gd name="connsiteY762" fmla="*/ 357659 h 3454786"/>
              <a:gd name="connsiteX763" fmla="*/ 2023237 w 5610180"/>
              <a:gd name="connsiteY763" fmla="*/ 342147 h 3454786"/>
              <a:gd name="connsiteX764" fmla="*/ 2009911 w 5610180"/>
              <a:gd name="connsiteY764" fmla="*/ 326634 h 3454786"/>
              <a:gd name="connsiteX765" fmla="*/ 2047666 w 5610180"/>
              <a:gd name="connsiteY765" fmla="*/ 326634 h 3454786"/>
              <a:gd name="connsiteX766" fmla="*/ 2034340 w 5610180"/>
              <a:gd name="connsiteY766" fmla="*/ 342147 h 3454786"/>
              <a:gd name="connsiteX767" fmla="*/ 2047666 w 5610180"/>
              <a:gd name="connsiteY767" fmla="*/ 357659 h 3454786"/>
              <a:gd name="connsiteX768" fmla="*/ 2060992 w 5610180"/>
              <a:gd name="connsiteY768" fmla="*/ 342147 h 3454786"/>
              <a:gd name="connsiteX769" fmla="*/ 2047666 w 5610180"/>
              <a:gd name="connsiteY769" fmla="*/ 326634 h 3454786"/>
              <a:gd name="connsiteX770" fmla="*/ 2085424 w 5610180"/>
              <a:gd name="connsiteY770" fmla="*/ 326634 h 3454786"/>
              <a:gd name="connsiteX771" fmla="*/ 2072098 w 5610180"/>
              <a:gd name="connsiteY771" fmla="*/ 342147 h 3454786"/>
              <a:gd name="connsiteX772" fmla="*/ 2085424 w 5610180"/>
              <a:gd name="connsiteY772" fmla="*/ 357659 h 3454786"/>
              <a:gd name="connsiteX773" fmla="*/ 2098750 w 5610180"/>
              <a:gd name="connsiteY773" fmla="*/ 342147 h 3454786"/>
              <a:gd name="connsiteX774" fmla="*/ 2085424 w 5610180"/>
              <a:gd name="connsiteY774" fmla="*/ 326634 h 3454786"/>
              <a:gd name="connsiteX775" fmla="*/ 2123181 w 5610180"/>
              <a:gd name="connsiteY775" fmla="*/ 326634 h 3454786"/>
              <a:gd name="connsiteX776" fmla="*/ 2109855 w 5610180"/>
              <a:gd name="connsiteY776" fmla="*/ 342147 h 3454786"/>
              <a:gd name="connsiteX777" fmla="*/ 2123181 w 5610180"/>
              <a:gd name="connsiteY777" fmla="*/ 357659 h 3454786"/>
              <a:gd name="connsiteX778" fmla="*/ 2136507 w 5610180"/>
              <a:gd name="connsiteY778" fmla="*/ 342147 h 3454786"/>
              <a:gd name="connsiteX779" fmla="*/ 2123181 w 5610180"/>
              <a:gd name="connsiteY779" fmla="*/ 326634 h 3454786"/>
              <a:gd name="connsiteX780" fmla="*/ 2162048 w 5610180"/>
              <a:gd name="connsiteY780" fmla="*/ 326634 h 3454786"/>
              <a:gd name="connsiteX781" fmla="*/ 2148722 w 5610180"/>
              <a:gd name="connsiteY781" fmla="*/ 342147 h 3454786"/>
              <a:gd name="connsiteX782" fmla="*/ 2162048 w 5610180"/>
              <a:gd name="connsiteY782" fmla="*/ 357659 h 3454786"/>
              <a:gd name="connsiteX783" fmla="*/ 2175374 w 5610180"/>
              <a:gd name="connsiteY783" fmla="*/ 342147 h 3454786"/>
              <a:gd name="connsiteX784" fmla="*/ 2162048 w 5610180"/>
              <a:gd name="connsiteY784" fmla="*/ 326634 h 3454786"/>
              <a:gd name="connsiteX785" fmla="*/ 2199806 w 5610180"/>
              <a:gd name="connsiteY785" fmla="*/ 326634 h 3454786"/>
              <a:gd name="connsiteX786" fmla="*/ 2187590 w 5610180"/>
              <a:gd name="connsiteY786" fmla="*/ 342147 h 3454786"/>
              <a:gd name="connsiteX787" fmla="*/ 2199806 w 5610180"/>
              <a:gd name="connsiteY787" fmla="*/ 357659 h 3454786"/>
              <a:gd name="connsiteX788" fmla="*/ 2213132 w 5610180"/>
              <a:gd name="connsiteY788" fmla="*/ 342147 h 3454786"/>
              <a:gd name="connsiteX789" fmla="*/ 2199806 w 5610180"/>
              <a:gd name="connsiteY789" fmla="*/ 326634 h 3454786"/>
              <a:gd name="connsiteX790" fmla="*/ 2237562 w 5610180"/>
              <a:gd name="connsiteY790" fmla="*/ 326634 h 3454786"/>
              <a:gd name="connsiteX791" fmla="*/ 2224236 w 5610180"/>
              <a:gd name="connsiteY791" fmla="*/ 342147 h 3454786"/>
              <a:gd name="connsiteX792" fmla="*/ 2237562 w 5610180"/>
              <a:gd name="connsiteY792" fmla="*/ 357659 h 3454786"/>
              <a:gd name="connsiteX793" fmla="*/ 2250888 w 5610180"/>
              <a:gd name="connsiteY793" fmla="*/ 342147 h 3454786"/>
              <a:gd name="connsiteX794" fmla="*/ 2237562 w 5610180"/>
              <a:gd name="connsiteY794" fmla="*/ 326634 h 3454786"/>
              <a:gd name="connsiteX795" fmla="*/ 3185926 w 5610180"/>
              <a:gd name="connsiteY795" fmla="*/ 326634 h 3454786"/>
              <a:gd name="connsiteX796" fmla="*/ 3173710 w 5610180"/>
              <a:gd name="connsiteY796" fmla="*/ 342147 h 3454786"/>
              <a:gd name="connsiteX797" fmla="*/ 3185926 w 5610180"/>
              <a:gd name="connsiteY797" fmla="*/ 357659 h 3454786"/>
              <a:gd name="connsiteX798" fmla="*/ 3199252 w 5610180"/>
              <a:gd name="connsiteY798" fmla="*/ 342147 h 3454786"/>
              <a:gd name="connsiteX799" fmla="*/ 3185926 w 5610180"/>
              <a:gd name="connsiteY799" fmla="*/ 326634 h 3454786"/>
              <a:gd name="connsiteX800" fmla="*/ 3376932 w 5610180"/>
              <a:gd name="connsiteY800" fmla="*/ 326634 h 3454786"/>
              <a:gd name="connsiteX801" fmla="*/ 3363606 w 5610180"/>
              <a:gd name="connsiteY801" fmla="*/ 342147 h 3454786"/>
              <a:gd name="connsiteX802" fmla="*/ 3376932 w 5610180"/>
              <a:gd name="connsiteY802" fmla="*/ 357659 h 3454786"/>
              <a:gd name="connsiteX803" fmla="*/ 3389148 w 5610180"/>
              <a:gd name="connsiteY803" fmla="*/ 342147 h 3454786"/>
              <a:gd name="connsiteX804" fmla="*/ 3376932 w 5610180"/>
              <a:gd name="connsiteY804" fmla="*/ 326634 h 3454786"/>
              <a:gd name="connsiteX805" fmla="*/ 3490203 w 5610180"/>
              <a:gd name="connsiteY805" fmla="*/ 326634 h 3454786"/>
              <a:gd name="connsiteX806" fmla="*/ 3477988 w 5610180"/>
              <a:gd name="connsiteY806" fmla="*/ 342147 h 3454786"/>
              <a:gd name="connsiteX807" fmla="*/ 3490203 w 5610180"/>
              <a:gd name="connsiteY807" fmla="*/ 357659 h 3454786"/>
              <a:gd name="connsiteX808" fmla="*/ 3503529 w 5610180"/>
              <a:gd name="connsiteY808" fmla="*/ 342147 h 3454786"/>
              <a:gd name="connsiteX809" fmla="*/ 3490203 w 5610180"/>
              <a:gd name="connsiteY809" fmla="*/ 326634 h 3454786"/>
              <a:gd name="connsiteX810" fmla="*/ 3527960 w 5610180"/>
              <a:gd name="connsiteY810" fmla="*/ 326634 h 3454786"/>
              <a:gd name="connsiteX811" fmla="*/ 3514634 w 5610180"/>
              <a:gd name="connsiteY811" fmla="*/ 342147 h 3454786"/>
              <a:gd name="connsiteX812" fmla="*/ 3527960 w 5610180"/>
              <a:gd name="connsiteY812" fmla="*/ 357659 h 3454786"/>
              <a:gd name="connsiteX813" fmla="*/ 3541286 w 5610180"/>
              <a:gd name="connsiteY813" fmla="*/ 342147 h 3454786"/>
              <a:gd name="connsiteX814" fmla="*/ 3527960 w 5610180"/>
              <a:gd name="connsiteY814" fmla="*/ 326634 h 3454786"/>
              <a:gd name="connsiteX815" fmla="*/ 3565716 w 5610180"/>
              <a:gd name="connsiteY815" fmla="*/ 326634 h 3454786"/>
              <a:gd name="connsiteX816" fmla="*/ 3552390 w 5610180"/>
              <a:gd name="connsiteY816" fmla="*/ 342147 h 3454786"/>
              <a:gd name="connsiteX817" fmla="*/ 3565716 w 5610180"/>
              <a:gd name="connsiteY817" fmla="*/ 357659 h 3454786"/>
              <a:gd name="connsiteX818" fmla="*/ 3579042 w 5610180"/>
              <a:gd name="connsiteY818" fmla="*/ 342147 h 3454786"/>
              <a:gd name="connsiteX819" fmla="*/ 3565716 w 5610180"/>
              <a:gd name="connsiteY819" fmla="*/ 326634 h 3454786"/>
              <a:gd name="connsiteX820" fmla="*/ 3603473 w 5610180"/>
              <a:gd name="connsiteY820" fmla="*/ 326634 h 3454786"/>
              <a:gd name="connsiteX821" fmla="*/ 3590147 w 5610180"/>
              <a:gd name="connsiteY821" fmla="*/ 342147 h 3454786"/>
              <a:gd name="connsiteX822" fmla="*/ 3603473 w 5610180"/>
              <a:gd name="connsiteY822" fmla="*/ 357659 h 3454786"/>
              <a:gd name="connsiteX823" fmla="*/ 3616799 w 5610180"/>
              <a:gd name="connsiteY823" fmla="*/ 342147 h 3454786"/>
              <a:gd name="connsiteX824" fmla="*/ 3603473 w 5610180"/>
              <a:gd name="connsiteY824" fmla="*/ 326634 h 3454786"/>
              <a:gd name="connsiteX825" fmla="*/ 3642340 w 5610180"/>
              <a:gd name="connsiteY825" fmla="*/ 326634 h 3454786"/>
              <a:gd name="connsiteX826" fmla="*/ 3629014 w 5610180"/>
              <a:gd name="connsiteY826" fmla="*/ 342147 h 3454786"/>
              <a:gd name="connsiteX827" fmla="*/ 3642340 w 5610180"/>
              <a:gd name="connsiteY827" fmla="*/ 357659 h 3454786"/>
              <a:gd name="connsiteX828" fmla="*/ 3654556 w 5610180"/>
              <a:gd name="connsiteY828" fmla="*/ 342147 h 3454786"/>
              <a:gd name="connsiteX829" fmla="*/ 3642340 w 5610180"/>
              <a:gd name="connsiteY829" fmla="*/ 326634 h 3454786"/>
              <a:gd name="connsiteX830" fmla="*/ 3680098 w 5610180"/>
              <a:gd name="connsiteY830" fmla="*/ 326634 h 3454786"/>
              <a:gd name="connsiteX831" fmla="*/ 3666772 w 5610180"/>
              <a:gd name="connsiteY831" fmla="*/ 342147 h 3454786"/>
              <a:gd name="connsiteX832" fmla="*/ 3680098 w 5610180"/>
              <a:gd name="connsiteY832" fmla="*/ 357659 h 3454786"/>
              <a:gd name="connsiteX833" fmla="*/ 3693424 w 5610180"/>
              <a:gd name="connsiteY833" fmla="*/ 342147 h 3454786"/>
              <a:gd name="connsiteX834" fmla="*/ 3680098 w 5610180"/>
              <a:gd name="connsiteY834" fmla="*/ 326634 h 3454786"/>
              <a:gd name="connsiteX835" fmla="*/ 3718965 w 5610180"/>
              <a:gd name="connsiteY835" fmla="*/ 326634 h 3454786"/>
              <a:gd name="connsiteX836" fmla="*/ 3705639 w 5610180"/>
              <a:gd name="connsiteY836" fmla="*/ 342147 h 3454786"/>
              <a:gd name="connsiteX837" fmla="*/ 3718965 w 5610180"/>
              <a:gd name="connsiteY837" fmla="*/ 357659 h 3454786"/>
              <a:gd name="connsiteX838" fmla="*/ 3731180 w 5610180"/>
              <a:gd name="connsiteY838" fmla="*/ 342147 h 3454786"/>
              <a:gd name="connsiteX839" fmla="*/ 3718965 w 5610180"/>
              <a:gd name="connsiteY839" fmla="*/ 326634 h 3454786"/>
              <a:gd name="connsiteX840" fmla="*/ 3755612 w 5610180"/>
              <a:gd name="connsiteY840" fmla="*/ 326634 h 3454786"/>
              <a:gd name="connsiteX841" fmla="*/ 3742286 w 5610180"/>
              <a:gd name="connsiteY841" fmla="*/ 342147 h 3454786"/>
              <a:gd name="connsiteX842" fmla="*/ 3755612 w 5610180"/>
              <a:gd name="connsiteY842" fmla="*/ 357659 h 3454786"/>
              <a:gd name="connsiteX843" fmla="*/ 3768938 w 5610180"/>
              <a:gd name="connsiteY843" fmla="*/ 342147 h 3454786"/>
              <a:gd name="connsiteX844" fmla="*/ 3755612 w 5610180"/>
              <a:gd name="connsiteY844" fmla="*/ 326634 h 3454786"/>
              <a:gd name="connsiteX845" fmla="*/ 3793369 w 5610180"/>
              <a:gd name="connsiteY845" fmla="*/ 326634 h 3454786"/>
              <a:gd name="connsiteX846" fmla="*/ 3781153 w 5610180"/>
              <a:gd name="connsiteY846" fmla="*/ 342147 h 3454786"/>
              <a:gd name="connsiteX847" fmla="*/ 3793369 w 5610180"/>
              <a:gd name="connsiteY847" fmla="*/ 357659 h 3454786"/>
              <a:gd name="connsiteX848" fmla="*/ 3806694 w 5610180"/>
              <a:gd name="connsiteY848" fmla="*/ 342147 h 3454786"/>
              <a:gd name="connsiteX849" fmla="*/ 3793369 w 5610180"/>
              <a:gd name="connsiteY849" fmla="*/ 326634 h 3454786"/>
              <a:gd name="connsiteX850" fmla="*/ 3831126 w 5610180"/>
              <a:gd name="connsiteY850" fmla="*/ 326634 h 3454786"/>
              <a:gd name="connsiteX851" fmla="*/ 3818910 w 5610180"/>
              <a:gd name="connsiteY851" fmla="*/ 342147 h 3454786"/>
              <a:gd name="connsiteX852" fmla="*/ 3831126 w 5610180"/>
              <a:gd name="connsiteY852" fmla="*/ 357659 h 3454786"/>
              <a:gd name="connsiteX853" fmla="*/ 3844452 w 5610180"/>
              <a:gd name="connsiteY853" fmla="*/ 342147 h 3454786"/>
              <a:gd name="connsiteX854" fmla="*/ 3831126 w 5610180"/>
              <a:gd name="connsiteY854" fmla="*/ 326634 h 3454786"/>
              <a:gd name="connsiteX855" fmla="*/ 3868883 w 5610180"/>
              <a:gd name="connsiteY855" fmla="*/ 326634 h 3454786"/>
              <a:gd name="connsiteX856" fmla="*/ 3856667 w 5610180"/>
              <a:gd name="connsiteY856" fmla="*/ 342147 h 3454786"/>
              <a:gd name="connsiteX857" fmla="*/ 3868883 w 5610180"/>
              <a:gd name="connsiteY857" fmla="*/ 357659 h 3454786"/>
              <a:gd name="connsiteX858" fmla="*/ 3882209 w 5610180"/>
              <a:gd name="connsiteY858" fmla="*/ 342147 h 3454786"/>
              <a:gd name="connsiteX859" fmla="*/ 3868883 w 5610180"/>
              <a:gd name="connsiteY859" fmla="*/ 326634 h 3454786"/>
              <a:gd name="connsiteX860" fmla="*/ 3907749 w 5610180"/>
              <a:gd name="connsiteY860" fmla="*/ 326634 h 3454786"/>
              <a:gd name="connsiteX861" fmla="*/ 3894423 w 5610180"/>
              <a:gd name="connsiteY861" fmla="*/ 342147 h 3454786"/>
              <a:gd name="connsiteX862" fmla="*/ 3907749 w 5610180"/>
              <a:gd name="connsiteY862" fmla="*/ 357659 h 3454786"/>
              <a:gd name="connsiteX863" fmla="*/ 3921075 w 5610180"/>
              <a:gd name="connsiteY863" fmla="*/ 342147 h 3454786"/>
              <a:gd name="connsiteX864" fmla="*/ 3907749 w 5610180"/>
              <a:gd name="connsiteY864" fmla="*/ 326634 h 3454786"/>
              <a:gd name="connsiteX865" fmla="*/ 3945506 w 5610180"/>
              <a:gd name="connsiteY865" fmla="*/ 326634 h 3454786"/>
              <a:gd name="connsiteX866" fmla="*/ 3932180 w 5610180"/>
              <a:gd name="connsiteY866" fmla="*/ 342147 h 3454786"/>
              <a:gd name="connsiteX867" fmla="*/ 3945506 w 5610180"/>
              <a:gd name="connsiteY867" fmla="*/ 357659 h 3454786"/>
              <a:gd name="connsiteX868" fmla="*/ 3958832 w 5610180"/>
              <a:gd name="connsiteY868" fmla="*/ 342147 h 3454786"/>
              <a:gd name="connsiteX869" fmla="*/ 3945506 w 5610180"/>
              <a:gd name="connsiteY869" fmla="*/ 326634 h 3454786"/>
              <a:gd name="connsiteX870" fmla="*/ 4058777 w 5610180"/>
              <a:gd name="connsiteY870" fmla="*/ 326634 h 3454786"/>
              <a:gd name="connsiteX871" fmla="*/ 4045451 w 5610180"/>
              <a:gd name="connsiteY871" fmla="*/ 342147 h 3454786"/>
              <a:gd name="connsiteX872" fmla="*/ 4058777 w 5610180"/>
              <a:gd name="connsiteY872" fmla="*/ 357659 h 3454786"/>
              <a:gd name="connsiteX873" fmla="*/ 4072103 w 5610180"/>
              <a:gd name="connsiteY873" fmla="*/ 342147 h 3454786"/>
              <a:gd name="connsiteX874" fmla="*/ 4058777 w 5610180"/>
              <a:gd name="connsiteY874" fmla="*/ 326634 h 3454786"/>
              <a:gd name="connsiteX875" fmla="*/ 4096534 w 5610180"/>
              <a:gd name="connsiteY875" fmla="*/ 326634 h 3454786"/>
              <a:gd name="connsiteX876" fmla="*/ 4083208 w 5610180"/>
              <a:gd name="connsiteY876" fmla="*/ 342147 h 3454786"/>
              <a:gd name="connsiteX877" fmla="*/ 4096534 w 5610180"/>
              <a:gd name="connsiteY877" fmla="*/ 357659 h 3454786"/>
              <a:gd name="connsiteX878" fmla="*/ 4109860 w 5610180"/>
              <a:gd name="connsiteY878" fmla="*/ 342147 h 3454786"/>
              <a:gd name="connsiteX879" fmla="*/ 4096534 w 5610180"/>
              <a:gd name="connsiteY879" fmla="*/ 326634 h 3454786"/>
              <a:gd name="connsiteX880" fmla="*/ 4173159 w 5610180"/>
              <a:gd name="connsiteY880" fmla="*/ 326634 h 3454786"/>
              <a:gd name="connsiteX881" fmla="*/ 4159833 w 5610180"/>
              <a:gd name="connsiteY881" fmla="*/ 342147 h 3454786"/>
              <a:gd name="connsiteX882" fmla="*/ 4173159 w 5610180"/>
              <a:gd name="connsiteY882" fmla="*/ 357659 h 3454786"/>
              <a:gd name="connsiteX883" fmla="*/ 4186485 w 5610180"/>
              <a:gd name="connsiteY883" fmla="*/ 342147 h 3454786"/>
              <a:gd name="connsiteX884" fmla="*/ 4173159 w 5610180"/>
              <a:gd name="connsiteY884" fmla="*/ 326634 h 3454786"/>
              <a:gd name="connsiteX885" fmla="*/ 4248672 w 5610180"/>
              <a:gd name="connsiteY885" fmla="*/ 326634 h 3454786"/>
              <a:gd name="connsiteX886" fmla="*/ 4235346 w 5610180"/>
              <a:gd name="connsiteY886" fmla="*/ 342147 h 3454786"/>
              <a:gd name="connsiteX887" fmla="*/ 4248672 w 5610180"/>
              <a:gd name="connsiteY887" fmla="*/ 357659 h 3454786"/>
              <a:gd name="connsiteX888" fmla="*/ 4261998 w 5610180"/>
              <a:gd name="connsiteY888" fmla="*/ 342147 h 3454786"/>
              <a:gd name="connsiteX889" fmla="*/ 4248672 w 5610180"/>
              <a:gd name="connsiteY889" fmla="*/ 326634 h 3454786"/>
              <a:gd name="connsiteX890" fmla="*/ 4286428 w 5610180"/>
              <a:gd name="connsiteY890" fmla="*/ 326634 h 3454786"/>
              <a:gd name="connsiteX891" fmla="*/ 4273102 w 5610180"/>
              <a:gd name="connsiteY891" fmla="*/ 342147 h 3454786"/>
              <a:gd name="connsiteX892" fmla="*/ 4286428 w 5610180"/>
              <a:gd name="connsiteY892" fmla="*/ 357659 h 3454786"/>
              <a:gd name="connsiteX893" fmla="*/ 4299754 w 5610180"/>
              <a:gd name="connsiteY893" fmla="*/ 342147 h 3454786"/>
              <a:gd name="connsiteX894" fmla="*/ 4286428 w 5610180"/>
              <a:gd name="connsiteY894" fmla="*/ 326634 h 3454786"/>
              <a:gd name="connsiteX895" fmla="*/ 4438568 w 5610180"/>
              <a:gd name="connsiteY895" fmla="*/ 326634 h 3454786"/>
              <a:gd name="connsiteX896" fmla="*/ 4426352 w 5610180"/>
              <a:gd name="connsiteY896" fmla="*/ 342147 h 3454786"/>
              <a:gd name="connsiteX897" fmla="*/ 4438568 w 5610180"/>
              <a:gd name="connsiteY897" fmla="*/ 357659 h 3454786"/>
              <a:gd name="connsiteX898" fmla="*/ 4451893 w 5610180"/>
              <a:gd name="connsiteY898" fmla="*/ 342147 h 3454786"/>
              <a:gd name="connsiteX899" fmla="*/ 4438568 w 5610180"/>
              <a:gd name="connsiteY899" fmla="*/ 326634 h 3454786"/>
              <a:gd name="connsiteX900" fmla="*/ 454104 w 5610180"/>
              <a:gd name="connsiteY900" fmla="*/ 370586 h 3454786"/>
              <a:gd name="connsiteX901" fmla="*/ 441889 w 5610180"/>
              <a:gd name="connsiteY901" fmla="*/ 386099 h 3454786"/>
              <a:gd name="connsiteX902" fmla="*/ 454104 w 5610180"/>
              <a:gd name="connsiteY902" fmla="*/ 401611 h 3454786"/>
              <a:gd name="connsiteX903" fmla="*/ 467430 w 5610180"/>
              <a:gd name="connsiteY903" fmla="*/ 386099 h 3454786"/>
              <a:gd name="connsiteX904" fmla="*/ 454104 w 5610180"/>
              <a:gd name="connsiteY904" fmla="*/ 370586 h 3454786"/>
              <a:gd name="connsiteX905" fmla="*/ 491861 w 5610180"/>
              <a:gd name="connsiteY905" fmla="*/ 370586 h 3454786"/>
              <a:gd name="connsiteX906" fmla="*/ 479645 w 5610180"/>
              <a:gd name="connsiteY906" fmla="*/ 386099 h 3454786"/>
              <a:gd name="connsiteX907" fmla="*/ 491861 w 5610180"/>
              <a:gd name="connsiteY907" fmla="*/ 401611 h 3454786"/>
              <a:gd name="connsiteX908" fmla="*/ 505187 w 5610180"/>
              <a:gd name="connsiteY908" fmla="*/ 386099 h 3454786"/>
              <a:gd name="connsiteX909" fmla="*/ 491861 w 5610180"/>
              <a:gd name="connsiteY909" fmla="*/ 370586 h 3454786"/>
              <a:gd name="connsiteX910" fmla="*/ 643999 w 5610180"/>
              <a:gd name="connsiteY910" fmla="*/ 370586 h 3454786"/>
              <a:gd name="connsiteX911" fmla="*/ 630673 w 5610180"/>
              <a:gd name="connsiteY911" fmla="*/ 386099 h 3454786"/>
              <a:gd name="connsiteX912" fmla="*/ 643999 w 5610180"/>
              <a:gd name="connsiteY912" fmla="*/ 401611 h 3454786"/>
              <a:gd name="connsiteX913" fmla="*/ 657325 w 5610180"/>
              <a:gd name="connsiteY913" fmla="*/ 386099 h 3454786"/>
              <a:gd name="connsiteX914" fmla="*/ 643999 w 5610180"/>
              <a:gd name="connsiteY914" fmla="*/ 370586 h 3454786"/>
              <a:gd name="connsiteX915" fmla="*/ 871651 w 5610180"/>
              <a:gd name="connsiteY915" fmla="*/ 370586 h 3454786"/>
              <a:gd name="connsiteX916" fmla="*/ 858325 w 5610180"/>
              <a:gd name="connsiteY916" fmla="*/ 386099 h 3454786"/>
              <a:gd name="connsiteX917" fmla="*/ 871651 w 5610180"/>
              <a:gd name="connsiteY917" fmla="*/ 401611 h 3454786"/>
              <a:gd name="connsiteX918" fmla="*/ 884977 w 5610180"/>
              <a:gd name="connsiteY918" fmla="*/ 386099 h 3454786"/>
              <a:gd name="connsiteX919" fmla="*/ 871651 w 5610180"/>
              <a:gd name="connsiteY919" fmla="*/ 370586 h 3454786"/>
              <a:gd name="connsiteX920" fmla="*/ 909407 w 5610180"/>
              <a:gd name="connsiteY920" fmla="*/ 370586 h 3454786"/>
              <a:gd name="connsiteX921" fmla="*/ 896081 w 5610180"/>
              <a:gd name="connsiteY921" fmla="*/ 386099 h 3454786"/>
              <a:gd name="connsiteX922" fmla="*/ 909407 w 5610180"/>
              <a:gd name="connsiteY922" fmla="*/ 401611 h 3454786"/>
              <a:gd name="connsiteX923" fmla="*/ 922733 w 5610180"/>
              <a:gd name="connsiteY923" fmla="*/ 386099 h 3454786"/>
              <a:gd name="connsiteX924" fmla="*/ 909407 w 5610180"/>
              <a:gd name="connsiteY924" fmla="*/ 370586 h 3454786"/>
              <a:gd name="connsiteX925" fmla="*/ 984921 w 5610180"/>
              <a:gd name="connsiteY925" fmla="*/ 370586 h 3454786"/>
              <a:gd name="connsiteX926" fmla="*/ 971595 w 5610180"/>
              <a:gd name="connsiteY926" fmla="*/ 386099 h 3454786"/>
              <a:gd name="connsiteX927" fmla="*/ 984921 w 5610180"/>
              <a:gd name="connsiteY927" fmla="*/ 401611 h 3454786"/>
              <a:gd name="connsiteX928" fmla="*/ 998247 w 5610180"/>
              <a:gd name="connsiteY928" fmla="*/ 386099 h 3454786"/>
              <a:gd name="connsiteX929" fmla="*/ 984921 w 5610180"/>
              <a:gd name="connsiteY929" fmla="*/ 370586 h 3454786"/>
              <a:gd name="connsiteX930" fmla="*/ 1022679 w 5610180"/>
              <a:gd name="connsiteY930" fmla="*/ 370586 h 3454786"/>
              <a:gd name="connsiteX931" fmla="*/ 1010463 w 5610180"/>
              <a:gd name="connsiteY931" fmla="*/ 386099 h 3454786"/>
              <a:gd name="connsiteX932" fmla="*/ 1022679 w 5610180"/>
              <a:gd name="connsiteY932" fmla="*/ 401611 h 3454786"/>
              <a:gd name="connsiteX933" fmla="*/ 1036005 w 5610180"/>
              <a:gd name="connsiteY933" fmla="*/ 386099 h 3454786"/>
              <a:gd name="connsiteX934" fmla="*/ 1022679 w 5610180"/>
              <a:gd name="connsiteY934" fmla="*/ 370586 h 3454786"/>
              <a:gd name="connsiteX935" fmla="*/ 1061546 w 5610180"/>
              <a:gd name="connsiteY935" fmla="*/ 370586 h 3454786"/>
              <a:gd name="connsiteX936" fmla="*/ 1049330 w 5610180"/>
              <a:gd name="connsiteY936" fmla="*/ 386099 h 3454786"/>
              <a:gd name="connsiteX937" fmla="*/ 1061546 w 5610180"/>
              <a:gd name="connsiteY937" fmla="*/ 401611 h 3454786"/>
              <a:gd name="connsiteX938" fmla="*/ 1074872 w 5610180"/>
              <a:gd name="connsiteY938" fmla="*/ 386099 h 3454786"/>
              <a:gd name="connsiteX939" fmla="*/ 1061546 w 5610180"/>
              <a:gd name="connsiteY939" fmla="*/ 370586 h 3454786"/>
              <a:gd name="connsiteX940" fmla="*/ 1099303 w 5610180"/>
              <a:gd name="connsiteY940" fmla="*/ 370586 h 3454786"/>
              <a:gd name="connsiteX941" fmla="*/ 1085977 w 5610180"/>
              <a:gd name="connsiteY941" fmla="*/ 386099 h 3454786"/>
              <a:gd name="connsiteX942" fmla="*/ 1099303 w 5610180"/>
              <a:gd name="connsiteY942" fmla="*/ 401611 h 3454786"/>
              <a:gd name="connsiteX943" fmla="*/ 1112629 w 5610180"/>
              <a:gd name="connsiteY943" fmla="*/ 386099 h 3454786"/>
              <a:gd name="connsiteX944" fmla="*/ 1099303 w 5610180"/>
              <a:gd name="connsiteY944" fmla="*/ 370586 h 3454786"/>
              <a:gd name="connsiteX945" fmla="*/ 1137059 w 5610180"/>
              <a:gd name="connsiteY945" fmla="*/ 370586 h 3454786"/>
              <a:gd name="connsiteX946" fmla="*/ 1124844 w 5610180"/>
              <a:gd name="connsiteY946" fmla="*/ 386099 h 3454786"/>
              <a:gd name="connsiteX947" fmla="*/ 1137059 w 5610180"/>
              <a:gd name="connsiteY947" fmla="*/ 401611 h 3454786"/>
              <a:gd name="connsiteX948" fmla="*/ 1150386 w 5610180"/>
              <a:gd name="connsiteY948" fmla="*/ 386099 h 3454786"/>
              <a:gd name="connsiteX949" fmla="*/ 1137059 w 5610180"/>
              <a:gd name="connsiteY949" fmla="*/ 370586 h 3454786"/>
              <a:gd name="connsiteX950" fmla="*/ 1212573 w 5610180"/>
              <a:gd name="connsiteY950" fmla="*/ 370586 h 3454786"/>
              <a:gd name="connsiteX951" fmla="*/ 1200358 w 5610180"/>
              <a:gd name="connsiteY951" fmla="*/ 386099 h 3454786"/>
              <a:gd name="connsiteX952" fmla="*/ 1212573 w 5610180"/>
              <a:gd name="connsiteY952" fmla="*/ 401611 h 3454786"/>
              <a:gd name="connsiteX953" fmla="*/ 1225899 w 5610180"/>
              <a:gd name="connsiteY953" fmla="*/ 386099 h 3454786"/>
              <a:gd name="connsiteX954" fmla="*/ 1212573 w 5610180"/>
              <a:gd name="connsiteY954" fmla="*/ 370586 h 3454786"/>
              <a:gd name="connsiteX955" fmla="*/ 1250331 w 5610180"/>
              <a:gd name="connsiteY955" fmla="*/ 370586 h 3454786"/>
              <a:gd name="connsiteX956" fmla="*/ 1238115 w 5610180"/>
              <a:gd name="connsiteY956" fmla="*/ 386099 h 3454786"/>
              <a:gd name="connsiteX957" fmla="*/ 1250331 w 5610180"/>
              <a:gd name="connsiteY957" fmla="*/ 401611 h 3454786"/>
              <a:gd name="connsiteX958" fmla="*/ 1263657 w 5610180"/>
              <a:gd name="connsiteY958" fmla="*/ 386099 h 3454786"/>
              <a:gd name="connsiteX959" fmla="*/ 1250331 w 5610180"/>
              <a:gd name="connsiteY959" fmla="*/ 370586 h 3454786"/>
              <a:gd name="connsiteX960" fmla="*/ 1326954 w 5610180"/>
              <a:gd name="connsiteY960" fmla="*/ 370586 h 3454786"/>
              <a:gd name="connsiteX961" fmla="*/ 1314738 w 5610180"/>
              <a:gd name="connsiteY961" fmla="*/ 386099 h 3454786"/>
              <a:gd name="connsiteX962" fmla="*/ 1326954 w 5610180"/>
              <a:gd name="connsiteY962" fmla="*/ 401611 h 3454786"/>
              <a:gd name="connsiteX963" fmla="*/ 1340280 w 5610180"/>
              <a:gd name="connsiteY963" fmla="*/ 386099 h 3454786"/>
              <a:gd name="connsiteX964" fmla="*/ 1326954 w 5610180"/>
              <a:gd name="connsiteY964" fmla="*/ 370586 h 3454786"/>
              <a:gd name="connsiteX965" fmla="*/ 1364711 w 5610180"/>
              <a:gd name="connsiteY965" fmla="*/ 370586 h 3454786"/>
              <a:gd name="connsiteX966" fmla="*/ 1351385 w 5610180"/>
              <a:gd name="connsiteY966" fmla="*/ 386099 h 3454786"/>
              <a:gd name="connsiteX967" fmla="*/ 1364711 w 5610180"/>
              <a:gd name="connsiteY967" fmla="*/ 401611 h 3454786"/>
              <a:gd name="connsiteX968" fmla="*/ 1378037 w 5610180"/>
              <a:gd name="connsiteY968" fmla="*/ 386099 h 3454786"/>
              <a:gd name="connsiteX969" fmla="*/ 1364711 w 5610180"/>
              <a:gd name="connsiteY969" fmla="*/ 370586 h 3454786"/>
              <a:gd name="connsiteX970" fmla="*/ 1402468 w 5610180"/>
              <a:gd name="connsiteY970" fmla="*/ 370586 h 3454786"/>
              <a:gd name="connsiteX971" fmla="*/ 1389142 w 5610180"/>
              <a:gd name="connsiteY971" fmla="*/ 386099 h 3454786"/>
              <a:gd name="connsiteX972" fmla="*/ 1402468 w 5610180"/>
              <a:gd name="connsiteY972" fmla="*/ 401611 h 3454786"/>
              <a:gd name="connsiteX973" fmla="*/ 1415794 w 5610180"/>
              <a:gd name="connsiteY973" fmla="*/ 386099 h 3454786"/>
              <a:gd name="connsiteX974" fmla="*/ 1402468 w 5610180"/>
              <a:gd name="connsiteY974" fmla="*/ 370586 h 3454786"/>
              <a:gd name="connsiteX975" fmla="*/ 1440225 w 5610180"/>
              <a:gd name="connsiteY975" fmla="*/ 370586 h 3454786"/>
              <a:gd name="connsiteX976" fmla="*/ 1428010 w 5610180"/>
              <a:gd name="connsiteY976" fmla="*/ 386099 h 3454786"/>
              <a:gd name="connsiteX977" fmla="*/ 1440225 w 5610180"/>
              <a:gd name="connsiteY977" fmla="*/ 401611 h 3454786"/>
              <a:gd name="connsiteX978" fmla="*/ 1453551 w 5610180"/>
              <a:gd name="connsiteY978" fmla="*/ 386099 h 3454786"/>
              <a:gd name="connsiteX979" fmla="*/ 1440225 w 5610180"/>
              <a:gd name="connsiteY979" fmla="*/ 370586 h 3454786"/>
              <a:gd name="connsiteX980" fmla="*/ 1479093 w 5610180"/>
              <a:gd name="connsiteY980" fmla="*/ 370586 h 3454786"/>
              <a:gd name="connsiteX981" fmla="*/ 1465767 w 5610180"/>
              <a:gd name="connsiteY981" fmla="*/ 386099 h 3454786"/>
              <a:gd name="connsiteX982" fmla="*/ 1479093 w 5610180"/>
              <a:gd name="connsiteY982" fmla="*/ 401611 h 3454786"/>
              <a:gd name="connsiteX983" fmla="*/ 1492419 w 5610180"/>
              <a:gd name="connsiteY983" fmla="*/ 386099 h 3454786"/>
              <a:gd name="connsiteX984" fmla="*/ 1479093 w 5610180"/>
              <a:gd name="connsiteY984" fmla="*/ 370586 h 3454786"/>
              <a:gd name="connsiteX985" fmla="*/ 1516850 w 5610180"/>
              <a:gd name="connsiteY985" fmla="*/ 370586 h 3454786"/>
              <a:gd name="connsiteX986" fmla="*/ 1504634 w 5610180"/>
              <a:gd name="connsiteY986" fmla="*/ 386099 h 3454786"/>
              <a:gd name="connsiteX987" fmla="*/ 1516850 w 5610180"/>
              <a:gd name="connsiteY987" fmla="*/ 401611 h 3454786"/>
              <a:gd name="connsiteX988" fmla="*/ 1530176 w 5610180"/>
              <a:gd name="connsiteY988" fmla="*/ 386099 h 3454786"/>
              <a:gd name="connsiteX989" fmla="*/ 1516850 w 5610180"/>
              <a:gd name="connsiteY989" fmla="*/ 370586 h 3454786"/>
              <a:gd name="connsiteX990" fmla="*/ 1554607 w 5610180"/>
              <a:gd name="connsiteY990" fmla="*/ 370586 h 3454786"/>
              <a:gd name="connsiteX991" fmla="*/ 1541281 w 5610180"/>
              <a:gd name="connsiteY991" fmla="*/ 386099 h 3454786"/>
              <a:gd name="connsiteX992" fmla="*/ 1554607 w 5610180"/>
              <a:gd name="connsiteY992" fmla="*/ 401611 h 3454786"/>
              <a:gd name="connsiteX993" fmla="*/ 1567933 w 5610180"/>
              <a:gd name="connsiteY993" fmla="*/ 386099 h 3454786"/>
              <a:gd name="connsiteX994" fmla="*/ 1554607 w 5610180"/>
              <a:gd name="connsiteY994" fmla="*/ 370586 h 3454786"/>
              <a:gd name="connsiteX995" fmla="*/ 1782258 w 5610180"/>
              <a:gd name="connsiteY995" fmla="*/ 370586 h 3454786"/>
              <a:gd name="connsiteX996" fmla="*/ 1768932 w 5610180"/>
              <a:gd name="connsiteY996" fmla="*/ 386099 h 3454786"/>
              <a:gd name="connsiteX997" fmla="*/ 1782258 w 5610180"/>
              <a:gd name="connsiteY997" fmla="*/ 401611 h 3454786"/>
              <a:gd name="connsiteX998" fmla="*/ 1795584 w 5610180"/>
              <a:gd name="connsiteY998" fmla="*/ 386099 h 3454786"/>
              <a:gd name="connsiteX999" fmla="*/ 1782258 w 5610180"/>
              <a:gd name="connsiteY999" fmla="*/ 370586 h 3454786"/>
              <a:gd name="connsiteX1000" fmla="*/ 1820015 w 5610180"/>
              <a:gd name="connsiteY1000" fmla="*/ 370586 h 3454786"/>
              <a:gd name="connsiteX1001" fmla="*/ 1806689 w 5610180"/>
              <a:gd name="connsiteY1001" fmla="*/ 386099 h 3454786"/>
              <a:gd name="connsiteX1002" fmla="*/ 1820015 w 5610180"/>
              <a:gd name="connsiteY1002" fmla="*/ 401611 h 3454786"/>
              <a:gd name="connsiteX1003" fmla="*/ 1833341 w 5610180"/>
              <a:gd name="connsiteY1003" fmla="*/ 386099 h 3454786"/>
              <a:gd name="connsiteX1004" fmla="*/ 1820015 w 5610180"/>
              <a:gd name="connsiteY1004" fmla="*/ 370586 h 3454786"/>
              <a:gd name="connsiteX1005" fmla="*/ 1857772 w 5610180"/>
              <a:gd name="connsiteY1005" fmla="*/ 370586 h 3454786"/>
              <a:gd name="connsiteX1006" fmla="*/ 1844446 w 5610180"/>
              <a:gd name="connsiteY1006" fmla="*/ 386099 h 3454786"/>
              <a:gd name="connsiteX1007" fmla="*/ 1857772 w 5610180"/>
              <a:gd name="connsiteY1007" fmla="*/ 401611 h 3454786"/>
              <a:gd name="connsiteX1008" fmla="*/ 1871098 w 5610180"/>
              <a:gd name="connsiteY1008" fmla="*/ 386099 h 3454786"/>
              <a:gd name="connsiteX1009" fmla="*/ 1857772 w 5610180"/>
              <a:gd name="connsiteY1009" fmla="*/ 370586 h 3454786"/>
              <a:gd name="connsiteX1010" fmla="*/ 1895529 w 5610180"/>
              <a:gd name="connsiteY1010" fmla="*/ 370586 h 3454786"/>
              <a:gd name="connsiteX1011" fmla="*/ 1882203 w 5610180"/>
              <a:gd name="connsiteY1011" fmla="*/ 386099 h 3454786"/>
              <a:gd name="connsiteX1012" fmla="*/ 1895529 w 5610180"/>
              <a:gd name="connsiteY1012" fmla="*/ 401611 h 3454786"/>
              <a:gd name="connsiteX1013" fmla="*/ 1908855 w 5610180"/>
              <a:gd name="connsiteY1013" fmla="*/ 386099 h 3454786"/>
              <a:gd name="connsiteX1014" fmla="*/ 1895529 w 5610180"/>
              <a:gd name="connsiteY1014" fmla="*/ 370586 h 3454786"/>
              <a:gd name="connsiteX1015" fmla="*/ 1934397 w 5610180"/>
              <a:gd name="connsiteY1015" fmla="*/ 370586 h 3454786"/>
              <a:gd name="connsiteX1016" fmla="*/ 1921071 w 5610180"/>
              <a:gd name="connsiteY1016" fmla="*/ 386099 h 3454786"/>
              <a:gd name="connsiteX1017" fmla="*/ 1934397 w 5610180"/>
              <a:gd name="connsiteY1017" fmla="*/ 401611 h 3454786"/>
              <a:gd name="connsiteX1018" fmla="*/ 1947723 w 5610180"/>
              <a:gd name="connsiteY1018" fmla="*/ 386099 h 3454786"/>
              <a:gd name="connsiteX1019" fmla="*/ 1934397 w 5610180"/>
              <a:gd name="connsiteY1019" fmla="*/ 370586 h 3454786"/>
              <a:gd name="connsiteX1020" fmla="*/ 1972154 w 5610180"/>
              <a:gd name="connsiteY1020" fmla="*/ 370586 h 3454786"/>
              <a:gd name="connsiteX1021" fmla="*/ 1959938 w 5610180"/>
              <a:gd name="connsiteY1021" fmla="*/ 386099 h 3454786"/>
              <a:gd name="connsiteX1022" fmla="*/ 1972154 w 5610180"/>
              <a:gd name="connsiteY1022" fmla="*/ 401611 h 3454786"/>
              <a:gd name="connsiteX1023" fmla="*/ 1985480 w 5610180"/>
              <a:gd name="connsiteY1023" fmla="*/ 386099 h 3454786"/>
              <a:gd name="connsiteX1024" fmla="*/ 1972154 w 5610180"/>
              <a:gd name="connsiteY1024" fmla="*/ 370586 h 3454786"/>
              <a:gd name="connsiteX1025" fmla="*/ 2009911 w 5610180"/>
              <a:gd name="connsiteY1025" fmla="*/ 370586 h 3454786"/>
              <a:gd name="connsiteX1026" fmla="*/ 1996585 w 5610180"/>
              <a:gd name="connsiteY1026" fmla="*/ 386099 h 3454786"/>
              <a:gd name="connsiteX1027" fmla="*/ 2009911 w 5610180"/>
              <a:gd name="connsiteY1027" fmla="*/ 401611 h 3454786"/>
              <a:gd name="connsiteX1028" fmla="*/ 2023237 w 5610180"/>
              <a:gd name="connsiteY1028" fmla="*/ 386099 h 3454786"/>
              <a:gd name="connsiteX1029" fmla="*/ 2009911 w 5610180"/>
              <a:gd name="connsiteY1029" fmla="*/ 370586 h 3454786"/>
              <a:gd name="connsiteX1030" fmla="*/ 2047666 w 5610180"/>
              <a:gd name="connsiteY1030" fmla="*/ 370586 h 3454786"/>
              <a:gd name="connsiteX1031" fmla="*/ 2034340 w 5610180"/>
              <a:gd name="connsiteY1031" fmla="*/ 386099 h 3454786"/>
              <a:gd name="connsiteX1032" fmla="*/ 2047666 w 5610180"/>
              <a:gd name="connsiteY1032" fmla="*/ 401611 h 3454786"/>
              <a:gd name="connsiteX1033" fmla="*/ 2060992 w 5610180"/>
              <a:gd name="connsiteY1033" fmla="*/ 386099 h 3454786"/>
              <a:gd name="connsiteX1034" fmla="*/ 2047666 w 5610180"/>
              <a:gd name="connsiteY1034" fmla="*/ 370586 h 3454786"/>
              <a:gd name="connsiteX1035" fmla="*/ 2085424 w 5610180"/>
              <a:gd name="connsiteY1035" fmla="*/ 370586 h 3454786"/>
              <a:gd name="connsiteX1036" fmla="*/ 2072098 w 5610180"/>
              <a:gd name="connsiteY1036" fmla="*/ 386099 h 3454786"/>
              <a:gd name="connsiteX1037" fmla="*/ 2085424 w 5610180"/>
              <a:gd name="connsiteY1037" fmla="*/ 401611 h 3454786"/>
              <a:gd name="connsiteX1038" fmla="*/ 2098750 w 5610180"/>
              <a:gd name="connsiteY1038" fmla="*/ 386099 h 3454786"/>
              <a:gd name="connsiteX1039" fmla="*/ 2085424 w 5610180"/>
              <a:gd name="connsiteY1039" fmla="*/ 370586 h 3454786"/>
              <a:gd name="connsiteX1040" fmla="*/ 2123181 w 5610180"/>
              <a:gd name="connsiteY1040" fmla="*/ 370586 h 3454786"/>
              <a:gd name="connsiteX1041" fmla="*/ 2109855 w 5610180"/>
              <a:gd name="connsiteY1041" fmla="*/ 386099 h 3454786"/>
              <a:gd name="connsiteX1042" fmla="*/ 2123181 w 5610180"/>
              <a:gd name="connsiteY1042" fmla="*/ 401611 h 3454786"/>
              <a:gd name="connsiteX1043" fmla="*/ 2136507 w 5610180"/>
              <a:gd name="connsiteY1043" fmla="*/ 386099 h 3454786"/>
              <a:gd name="connsiteX1044" fmla="*/ 2123181 w 5610180"/>
              <a:gd name="connsiteY1044" fmla="*/ 370586 h 3454786"/>
              <a:gd name="connsiteX1045" fmla="*/ 2162048 w 5610180"/>
              <a:gd name="connsiteY1045" fmla="*/ 370586 h 3454786"/>
              <a:gd name="connsiteX1046" fmla="*/ 2148722 w 5610180"/>
              <a:gd name="connsiteY1046" fmla="*/ 386099 h 3454786"/>
              <a:gd name="connsiteX1047" fmla="*/ 2162048 w 5610180"/>
              <a:gd name="connsiteY1047" fmla="*/ 401611 h 3454786"/>
              <a:gd name="connsiteX1048" fmla="*/ 2175374 w 5610180"/>
              <a:gd name="connsiteY1048" fmla="*/ 386099 h 3454786"/>
              <a:gd name="connsiteX1049" fmla="*/ 2162048 w 5610180"/>
              <a:gd name="connsiteY1049" fmla="*/ 370586 h 3454786"/>
              <a:gd name="connsiteX1050" fmla="*/ 2199806 w 5610180"/>
              <a:gd name="connsiteY1050" fmla="*/ 370586 h 3454786"/>
              <a:gd name="connsiteX1051" fmla="*/ 2187590 w 5610180"/>
              <a:gd name="connsiteY1051" fmla="*/ 386099 h 3454786"/>
              <a:gd name="connsiteX1052" fmla="*/ 2199806 w 5610180"/>
              <a:gd name="connsiteY1052" fmla="*/ 401611 h 3454786"/>
              <a:gd name="connsiteX1053" fmla="*/ 2213132 w 5610180"/>
              <a:gd name="connsiteY1053" fmla="*/ 386099 h 3454786"/>
              <a:gd name="connsiteX1054" fmla="*/ 2199806 w 5610180"/>
              <a:gd name="connsiteY1054" fmla="*/ 370586 h 3454786"/>
              <a:gd name="connsiteX1055" fmla="*/ 2807246 w 5610180"/>
              <a:gd name="connsiteY1055" fmla="*/ 370586 h 3454786"/>
              <a:gd name="connsiteX1056" fmla="*/ 2795031 w 5610180"/>
              <a:gd name="connsiteY1056" fmla="*/ 386099 h 3454786"/>
              <a:gd name="connsiteX1057" fmla="*/ 2807246 w 5610180"/>
              <a:gd name="connsiteY1057" fmla="*/ 401611 h 3454786"/>
              <a:gd name="connsiteX1058" fmla="*/ 2820572 w 5610180"/>
              <a:gd name="connsiteY1058" fmla="*/ 386099 h 3454786"/>
              <a:gd name="connsiteX1059" fmla="*/ 2807246 w 5610180"/>
              <a:gd name="connsiteY1059" fmla="*/ 370586 h 3454786"/>
              <a:gd name="connsiteX1060" fmla="*/ 2845004 w 5610180"/>
              <a:gd name="connsiteY1060" fmla="*/ 370586 h 3454786"/>
              <a:gd name="connsiteX1061" fmla="*/ 2832788 w 5610180"/>
              <a:gd name="connsiteY1061" fmla="*/ 386099 h 3454786"/>
              <a:gd name="connsiteX1062" fmla="*/ 2845004 w 5610180"/>
              <a:gd name="connsiteY1062" fmla="*/ 401611 h 3454786"/>
              <a:gd name="connsiteX1063" fmla="*/ 2858329 w 5610180"/>
              <a:gd name="connsiteY1063" fmla="*/ 386099 h 3454786"/>
              <a:gd name="connsiteX1064" fmla="*/ 2845004 w 5610180"/>
              <a:gd name="connsiteY1064" fmla="*/ 370586 h 3454786"/>
              <a:gd name="connsiteX1065" fmla="*/ 3148170 w 5610180"/>
              <a:gd name="connsiteY1065" fmla="*/ 370586 h 3454786"/>
              <a:gd name="connsiteX1066" fmla="*/ 3134844 w 5610180"/>
              <a:gd name="connsiteY1066" fmla="*/ 386099 h 3454786"/>
              <a:gd name="connsiteX1067" fmla="*/ 3148170 w 5610180"/>
              <a:gd name="connsiteY1067" fmla="*/ 401611 h 3454786"/>
              <a:gd name="connsiteX1068" fmla="*/ 3161496 w 5610180"/>
              <a:gd name="connsiteY1068" fmla="*/ 386099 h 3454786"/>
              <a:gd name="connsiteX1069" fmla="*/ 3148170 w 5610180"/>
              <a:gd name="connsiteY1069" fmla="*/ 370586 h 3454786"/>
              <a:gd name="connsiteX1070" fmla="*/ 3185926 w 5610180"/>
              <a:gd name="connsiteY1070" fmla="*/ 370586 h 3454786"/>
              <a:gd name="connsiteX1071" fmla="*/ 3173710 w 5610180"/>
              <a:gd name="connsiteY1071" fmla="*/ 386099 h 3454786"/>
              <a:gd name="connsiteX1072" fmla="*/ 3185926 w 5610180"/>
              <a:gd name="connsiteY1072" fmla="*/ 401611 h 3454786"/>
              <a:gd name="connsiteX1073" fmla="*/ 3199252 w 5610180"/>
              <a:gd name="connsiteY1073" fmla="*/ 386099 h 3454786"/>
              <a:gd name="connsiteX1074" fmla="*/ 3185926 w 5610180"/>
              <a:gd name="connsiteY1074" fmla="*/ 370586 h 3454786"/>
              <a:gd name="connsiteX1075" fmla="*/ 3223683 w 5610180"/>
              <a:gd name="connsiteY1075" fmla="*/ 370586 h 3454786"/>
              <a:gd name="connsiteX1076" fmla="*/ 3211468 w 5610180"/>
              <a:gd name="connsiteY1076" fmla="*/ 386099 h 3454786"/>
              <a:gd name="connsiteX1077" fmla="*/ 3223683 w 5610180"/>
              <a:gd name="connsiteY1077" fmla="*/ 401611 h 3454786"/>
              <a:gd name="connsiteX1078" fmla="*/ 3237009 w 5610180"/>
              <a:gd name="connsiteY1078" fmla="*/ 386099 h 3454786"/>
              <a:gd name="connsiteX1079" fmla="*/ 3223683 w 5610180"/>
              <a:gd name="connsiteY1079" fmla="*/ 370586 h 3454786"/>
              <a:gd name="connsiteX1080" fmla="*/ 3338064 w 5610180"/>
              <a:gd name="connsiteY1080" fmla="*/ 370586 h 3454786"/>
              <a:gd name="connsiteX1081" fmla="*/ 3324738 w 5610180"/>
              <a:gd name="connsiteY1081" fmla="*/ 386099 h 3454786"/>
              <a:gd name="connsiteX1082" fmla="*/ 3338064 w 5610180"/>
              <a:gd name="connsiteY1082" fmla="*/ 401611 h 3454786"/>
              <a:gd name="connsiteX1083" fmla="*/ 3351390 w 5610180"/>
              <a:gd name="connsiteY1083" fmla="*/ 386099 h 3454786"/>
              <a:gd name="connsiteX1084" fmla="*/ 3338064 w 5610180"/>
              <a:gd name="connsiteY1084" fmla="*/ 370586 h 3454786"/>
              <a:gd name="connsiteX1085" fmla="*/ 3376932 w 5610180"/>
              <a:gd name="connsiteY1085" fmla="*/ 370586 h 3454786"/>
              <a:gd name="connsiteX1086" fmla="*/ 3363606 w 5610180"/>
              <a:gd name="connsiteY1086" fmla="*/ 386099 h 3454786"/>
              <a:gd name="connsiteX1087" fmla="*/ 3376932 w 5610180"/>
              <a:gd name="connsiteY1087" fmla="*/ 401611 h 3454786"/>
              <a:gd name="connsiteX1088" fmla="*/ 3389148 w 5610180"/>
              <a:gd name="connsiteY1088" fmla="*/ 386099 h 3454786"/>
              <a:gd name="connsiteX1089" fmla="*/ 3376932 w 5610180"/>
              <a:gd name="connsiteY1089" fmla="*/ 370586 h 3454786"/>
              <a:gd name="connsiteX1090" fmla="*/ 3413579 w 5610180"/>
              <a:gd name="connsiteY1090" fmla="*/ 370586 h 3454786"/>
              <a:gd name="connsiteX1091" fmla="*/ 3400253 w 5610180"/>
              <a:gd name="connsiteY1091" fmla="*/ 386099 h 3454786"/>
              <a:gd name="connsiteX1092" fmla="*/ 3413579 w 5610180"/>
              <a:gd name="connsiteY1092" fmla="*/ 401611 h 3454786"/>
              <a:gd name="connsiteX1093" fmla="*/ 3426905 w 5610180"/>
              <a:gd name="connsiteY1093" fmla="*/ 386099 h 3454786"/>
              <a:gd name="connsiteX1094" fmla="*/ 3413579 w 5610180"/>
              <a:gd name="connsiteY1094" fmla="*/ 370586 h 3454786"/>
              <a:gd name="connsiteX1095" fmla="*/ 3451336 w 5610180"/>
              <a:gd name="connsiteY1095" fmla="*/ 370586 h 3454786"/>
              <a:gd name="connsiteX1096" fmla="*/ 3438010 w 5610180"/>
              <a:gd name="connsiteY1096" fmla="*/ 386099 h 3454786"/>
              <a:gd name="connsiteX1097" fmla="*/ 3451336 w 5610180"/>
              <a:gd name="connsiteY1097" fmla="*/ 401611 h 3454786"/>
              <a:gd name="connsiteX1098" fmla="*/ 3464662 w 5610180"/>
              <a:gd name="connsiteY1098" fmla="*/ 386099 h 3454786"/>
              <a:gd name="connsiteX1099" fmla="*/ 3451336 w 5610180"/>
              <a:gd name="connsiteY1099" fmla="*/ 370586 h 3454786"/>
              <a:gd name="connsiteX1100" fmla="*/ 3490203 w 5610180"/>
              <a:gd name="connsiteY1100" fmla="*/ 370586 h 3454786"/>
              <a:gd name="connsiteX1101" fmla="*/ 3477988 w 5610180"/>
              <a:gd name="connsiteY1101" fmla="*/ 386099 h 3454786"/>
              <a:gd name="connsiteX1102" fmla="*/ 3490203 w 5610180"/>
              <a:gd name="connsiteY1102" fmla="*/ 401611 h 3454786"/>
              <a:gd name="connsiteX1103" fmla="*/ 3503529 w 5610180"/>
              <a:gd name="connsiteY1103" fmla="*/ 386099 h 3454786"/>
              <a:gd name="connsiteX1104" fmla="*/ 3490203 w 5610180"/>
              <a:gd name="connsiteY1104" fmla="*/ 370586 h 3454786"/>
              <a:gd name="connsiteX1105" fmla="*/ 3527960 w 5610180"/>
              <a:gd name="connsiteY1105" fmla="*/ 370586 h 3454786"/>
              <a:gd name="connsiteX1106" fmla="*/ 3514634 w 5610180"/>
              <a:gd name="connsiteY1106" fmla="*/ 386099 h 3454786"/>
              <a:gd name="connsiteX1107" fmla="*/ 3527960 w 5610180"/>
              <a:gd name="connsiteY1107" fmla="*/ 401611 h 3454786"/>
              <a:gd name="connsiteX1108" fmla="*/ 3541286 w 5610180"/>
              <a:gd name="connsiteY1108" fmla="*/ 386099 h 3454786"/>
              <a:gd name="connsiteX1109" fmla="*/ 3527960 w 5610180"/>
              <a:gd name="connsiteY1109" fmla="*/ 370586 h 3454786"/>
              <a:gd name="connsiteX1110" fmla="*/ 3565716 w 5610180"/>
              <a:gd name="connsiteY1110" fmla="*/ 370586 h 3454786"/>
              <a:gd name="connsiteX1111" fmla="*/ 3552390 w 5610180"/>
              <a:gd name="connsiteY1111" fmla="*/ 386099 h 3454786"/>
              <a:gd name="connsiteX1112" fmla="*/ 3565716 w 5610180"/>
              <a:gd name="connsiteY1112" fmla="*/ 401611 h 3454786"/>
              <a:gd name="connsiteX1113" fmla="*/ 3579042 w 5610180"/>
              <a:gd name="connsiteY1113" fmla="*/ 386099 h 3454786"/>
              <a:gd name="connsiteX1114" fmla="*/ 3565716 w 5610180"/>
              <a:gd name="connsiteY1114" fmla="*/ 370586 h 3454786"/>
              <a:gd name="connsiteX1115" fmla="*/ 3603473 w 5610180"/>
              <a:gd name="connsiteY1115" fmla="*/ 370586 h 3454786"/>
              <a:gd name="connsiteX1116" fmla="*/ 3590147 w 5610180"/>
              <a:gd name="connsiteY1116" fmla="*/ 386099 h 3454786"/>
              <a:gd name="connsiteX1117" fmla="*/ 3603473 w 5610180"/>
              <a:gd name="connsiteY1117" fmla="*/ 401611 h 3454786"/>
              <a:gd name="connsiteX1118" fmla="*/ 3616799 w 5610180"/>
              <a:gd name="connsiteY1118" fmla="*/ 386099 h 3454786"/>
              <a:gd name="connsiteX1119" fmla="*/ 3603473 w 5610180"/>
              <a:gd name="connsiteY1119" fmla="*/ 370586 h 3454786"/>
              <a:gd name="connsiteX1120" fmla="*/ 3642340 w 5610180"/>
              <a:gd name="connsiteY1120" fmla="*/ 370586 h 3454786"/>
              <a:gd name="connsiteX1121" fmla="*/ 3629014 w 5610180"/>
              <a:gd name="connsiteY1121" fmla="*/ 386099 h 3454786"/>
              <a:gd name="connsiteX1122" fmla="*/ 3642340 w 5610180"/>
              <a:gd name="connsiteY1122" fmla="*/ 401611 h 3454786"/>
              <a:gd name="connsiteX1123" fmla="*/ 3654556 w 5610180"/>
              <a:gd name="connsiteY1123" fmla="*/ 386099 h 3454786"/>
              <a:gd name="connsiteX1124" fmla="*/ 3642340 w 5610180"/>
              <a:gd name="connsiteY1124" fmla="*/ 370586 h 3454786"/>
              <a:gd name="connsiteX1125" fmla="*/ 3680098 w 5610180"/>
              <a:gd name="connsiteY1125" fmla="*/ 370586 h 3454786"/>
              <a:gd name="connsiteX1126" fmla="*/ 3666772 w 5610180"/>
              <a:gd name="connsiteY1126" fmla="*/ 386099 h 3454786"/>
              <a:gd name="connsiteX1127" fmla="*/ 3680098 w 5610180"/>
              <a:gd name="connsiteY1127" fmla="*/ 401611 h 3454786"/>
              <a:gd name="connsiteX1128" fmla="*/ 3693424 w 5610180"/>
              <a:gd name="connsiteY1128" fmla="*/ 386099 h 3454786"/>
              <a:gd name="connsiteX1129" fmla="*/ 3680098 w 5610180"/>
              <a:gd name="connsiteY1129" fmla="*/ 370586 h 3454786"/>
              <a:gd name="connsiteX1130" fmla="*/ 3718965 w 5610180"/>
              <a:gd name="connsiteY1130" fmla="*/ 370586 h 3454786"/>
              <a:gd name="connsiteX1131" fmla="*/ 3705639 w 5610180"/>
              <a:gd name="connsiteY1131" fmla="*/ 386099 h 3454786"/>
              <a:gd name="connsiteX1132" fmla="*/ 3718965 w 5610180"/>
              <a:gd name="connsiteY1132" fmla="*/ 401611 h 3454786"/>
              <a:gd name="connsiteX1133" fmla="*/ 3731180 w 5610180"/>
              <a:gd name="connsiteY1133" fmla="*/ 386099 h 3454786"/>
              <a:gd name="connsiteX1134" fmla="*/ 3718965 w 5610180"/>
              <a:gd name="connsiteY1134" fmla="*/ 370586 h 3454786"/>
              <a:gd name="connsiteX1135" fmla="*/ 3755612 w 5610180"/>
              <a:gd name="connsiteY1135" fmla="*/ 370586 h 3454786"/>
              <a:gd name="connsiteX1136" fmla="*/ 3742286 w 5610180"/>
              <a:gd name="connsiteY1136" fmla="*/ 386099 h 3454786"/>
              <a:gd name="connsiteX1137" fmla="*/ 3755612 w 5610180"/>
              <a:gd name="connsiteY1137" fmla="*/ 401611 h 3454786"/>
              <a:gd name="connsiteX1138" fmla="*/ 3768938 w 5610180"/>
              <a:gd name="connsiteY1138" fmla="*/ 386099 h 3454786"/>
              <a:gd name="connsiteX1139" fmla="*/ 3755612 w 5610180"/>
              <a:gd name="connsiteY1139" fmla="*/ 370586 h 3454786"/>
              <a:gd name="connsiteX1140" fmla="*/ 3793369 w 5610180"/>
              <a:gd name="connsiteY1140" fmla="*/ 370586 h 3454786"/>
              <a:gd name="connsiteX1141" fmla="*/ 3781153 w 5610180"/>
              <a:gd name="connsiteY1141" fmla="*/ 386099 h 3454786"/>
              <a:gd name="connsiteX1142" fmla="*/ 3793369 w 5610180"/>
              <a:gd name="connsiteY1142" fmla="*/ 401611 h 3454786"/>
              <a:gd name="connsiteX1143" fmla="*/ 3806694 w 5610180"/>
              <a:gd name="connsiteY1143" fmla="*/ 386099 h 3454786"/>
              <a:gd name="connsiteX1144" fmla="*/ 3793369 w 5610180"/>
              <a:gd name="connsiteY1144" fmla="*/ 370586 h 3454786"/>
              <a:gd name="connsiteX1145" fmla="*/ 3831126 w 5610180"/>
              <a:gd name="connsiteY1145" fmla="*/ 370586 h 3454786"/>
              <a:gd name="connsiteX1146" fmla="*/ 3818910 w 5610180"/>
              <a:gd name="connsiteY1146" fmla="*/ 386099 h 3454786"/>
              <a:gd name="connsiteX1147" fmla="*/ 3831126 w 5610180"/>
              <a:gd name="connsiteY1147" fmla="*/ 401611 h 3454786"/>
              <a:gd name="connsiteX1148" fmla="*/ 3844452 w 5610180"/>
              <a:gd name="connsiteY1148" fmla="*/ 386099 h 3454786"/>
              <a:gd name="connsiteX1149" fmla="*/ 3831126 w 5610180"/>
              <a:gd name="connsiteY1149" fmla="*/ 370586 h 3454786"/>
              <a:gd name="connsiteX1150" fmla="*/ 3868883 w 5610180"/>
              <a:gd name="connsiteY1150" fmla="*/ 370586 h 3454786"/>
              <a:gd name="connsiteX1151" fmla="*/ 3856667 w 5610180"/>
              <a:gd name="connsiteY1151" fmla="*/ 386099 h 3454786"/>
              <a:gd name="connsiteX1152" fmla="*/ 3868883 w 5610180"/>
              <a:gd name="connsiteY1152" fmla="*/ 401611 h 3454786"/>
              <a:gd name="connsiteX1153" fmla="*/ 3882209 w 5610180"/>
              <a:gd name="connsiteY1153" fmla="*/ 386099 h 3454786"/>
              <a:gd name="connsiteX1154" fmla="*/ 3868883 w 5610180"/>
              <a:gd name="connsiteY1154" fmla="*/ 370586 h 3454786"/>
              <a:gd name="connsiteX1155" fmla="*/ 3907749 w 5610180"/>
              <a:gd name="connsiteY1155" fmla="*/ 370586 h 3454786"/>
              <a:gd name="connsiteX1156" fmla="*/ 3894423 w 5610180"/>
              <a:gd name="connsiteY1156" fmla="*/ 386099 h 3454786"/>
              <a:gd name="connsiteX1157" fmla="*/ 3907749 w 5610180"/>
              <a:gd name="connsiteY1157" fmla="*/ 401611 h 3454786"/>
              <a:gd name="connsiteX1158" fmla="*/ 3921075 w 5610180"/>
              <a:gd name="connsiteY1158" fmla="*/ 386099 h 3454786"/>
              <a:gd name="connsiteX1159" fmla="*/ 3907749 w 5610180"/>
              <a:gd name="connsiteY1159" fmla="*/ 370586 h 3454786"/>
              <a:gd name="connsiteX1160" fmla="*/ 3945506 w 5610180"/>
              <a:gd name="connsiteY1160" fmla="*/ 370586 h 3454786"/>
              <a:gd name="connsiteX1161" fmla="*/ 3932180 w 5610180"/>
              <a:gd name="connsiteY1161" fmla="*/ 386099 h 3454786"/>
              <a:gd name="connsiteX1162" fmla="*/ 3945506 w 5610180"/>
              <a:gd name="connsiteY1162" fmla="*/ 401611 h 3454786"/>
              <a:gd name="connsiteX1163" fmla="*/ 3958832 w 5610180"/>
              <a:gd name="connsiteY1163" fmla="*/ 386099 h 3454786"/>
              <a:gd name="connsiteX1164" fmla="*/ 3945506 w 5610180"/>
              <a:gd name="connsiteY1164" fmla="*/ 370586 h 3454786"/>
              <a:gd name="connsiteX1165" fmla="*/ 3983263 w 5610180"/>
              <a:gd name="connsiteY1165" fmla="*/ 370586 h 3454786"/>
              <a:gd name="connsiteX1166" fmla="*/ 3969937 w 5610180"/>
              <a:gd name="connsiteY1166" fmla="*/ 386099 h 3454786"/>
              <a:gd name="connsiteX1167" fmla="*/ 3983263 w 5610180"/>
              <a:gd name="connsiteY1167" fmla="*/ 401611 h 3454786"/>
              <a:gd name="connsiteX1168" fmla="*/ 3996589 w 5610180"/>
              <a:gd name="connsiteY1168" fmla="*/ 386099 h 3454786"/>
              <a:gd name="connsiteX1169" fmla="*/ 3983263 w 5610180"/>
              <a:gd name="connsiteY1169" fmla="*/ 370586 h 3454786"/>
              <a:gd name="connsiteX1170" fmla="*/ 4022131 w 5610180"/>
              <a:gd name="connsiteY1170" fmla="*/ 370586 h 3454786"/>
              <a:gd name="connsiteX1171" fmla="*/ 4008805 w 5610180"/>
              <a:gd name="connsiteY1171" fmla="*/ 386099 h 3454786"/>
              <a:gd name="connsiteX1172" fmla="*/ 4022131 w 5610180"/>
              <a:gd name="connsiteY1172" fmla="*/ 401611 h 3454786"/>
              <a:gd name="connsiteX1173" fmla="*/ 4034346 w 5610180"/>
              <a:gd name="connsiteY1173" fmla="*/ 386099 h 3454786"/>
              <a:gd name="connsiteX1174" fmla="*/ 4022131 w 5610180"/>
              <a:gd name="connsiteY1174" fmla="*/ 370586 h 3454786"/>
              <a:gd name="connsiteX1175" fmla="*/ 4058777 w 5610180"/>
              <a:gd name="connsiteY1175" fmla="*/ 370586 h 3454786"/>
              <a:gd name="connsiteX1176" fmla="*/ 4045451 w 5610180"/>
              <a:gd name="connsiteY1176" fmla="*/ 386099 h 3454786"/>
              <a:gd name="connsiteX1177" fmla="*/ 4058777 w 5610180"/>
              <a:gd name="connsiteY1177" fmla="*/ 401611 h 3454786"/>
              <a:gd name="connsiteX1178" fmla="*/ 4072103 w 5610180"/>
              <a:gd name="connsiteY1178" fmla="*/ 386099 h 3454786"/>
              <a:gd name="connsiteX1179" fmla="*/ 4058777 w 5610180"/>
              <a:gd name="connsiteY1179" fmla="*/ 370586 h 3454786"/>
              <a:gd name="connsiteX1180" fmla="*/ 4096534 w 5610180"/>
              <a:gd name="connsiteY1180" fmla="*/ 370586 h 3454786"/>
              <a:gd name="connsiteX1181" fmla="*/ 4083208 w 5610180"/>
              <a:gd name="connsiteY1181" fmla="*/ 386099 h 3454786"/>
              <a:gd name="connsiteX1182" fmla="*/ 4096534 w 5610180"/>
              <a:gd name="connsiteY1182" fmla="*/ 401611 h 3454786"/>
              <a:gd name="connsiteX1183" fmla="*/ 4109860 w 5610180"/>
              <a:gd name="connsiteY1183" fmla="*/ 386099 h 3454786"/>
              <a:gd name="connsiteX1184" fmla="*/ 4096534 w 5610180"/>
              <a:gd name="connsiteY1184" fmla="*/ 370586 h 3454786"/>
              <a:gd name="connsiteX1185" fmla="*/ 4135402 w 5610180"/>
              <a:gd name="connsiteY1185" fmla="*/ 370586 h 3454786"/>
              <a:gd name="connsiteX1186" fmla="*/ 4123186 w 5610180"/>
              <a:gd name="connsiteY1186" fmla="*/ 386099 h 3454786"/>
              <a:gd name="connsiteX1187" fmla="*/ 4135402 w 5610180"/>
              <a:gd name="connsiteY1187" fmla="*/ 401611 h 3454786"/>
              <a:gd name="connsiteX1188" fmla="*/ 4148728 w 5610180"/>
              <a:gd name="connsiteY1188" fmla="*/ 386099 h 3454786"/>
              <a:gd name="connsiteX1189" fmla="*/ 4135402 w 5610180"/>
              <a:gd name="connsiteY1189" fmla="*/ 370586 h 3454786"/>
              <a:gd name="connsiteX1190" fmla="*/ 4173159 w 5610180"/>
              <a:gd name="connsiteY1190" fmla="*/ 370586 h 3454786"/>
              <a:gd name="connsiteX1191" fmla="*/ 4159833 w 5610180"/>
              <a:gd name="connsiteY1191" fmla="*/ 386099 h 3454786"/>
              <a:gd name="connsiteX1192" fmla="*/ 4173159 w 5610180"/>
              <a:gd name="connsiteY1192" fmla="*/ 401611 h 3454786"/>
              <a:gd name="connsiteX1193" fmla="*/ 4186485 w 5610180"/>
              <a:gd name="connsiteY1193" fmla="*/ 386099 h 3454786"/>
              <a:gd name="connsiteX1194" fmla="*/ 4173159 w 5610180"/>
              <a:gd name="connsiteY1194" fmla="*/ 370586 h 3454786"/>
              <a:gd name="connsiteX1195" fmla="*/ 4210916 w 5610180"/>
              <a:gd name="connsiteY1195" fmla="*/ 370586 h 3454786"/>
              <a:gd name="connsiteX1196" fmla="*/ 4197590 w 5610180"/>
              <a:gd name="connsiteY1196" fmla="*/ 386099 h 3454786"/>
              <a:gd name="connsiteX1197" fmla="*/ 4210916 w 5610180"/>
              <a:gd name="connsiteY1197" fmla="*/ 401611 h 3454786"/>
              <a:gd name="connsiteX1198" fmla="*/ 4224242 w 5610180"/>
              <a:gd name="connsiteY1198" fmla="*/ 386099 h 3454786"/>
              <a:gd name="connsiteX1199" fmla="*/ 4210916 w 5610180"/>
              <a:gd name="connsiteY1199" fmla="*/ 370586 h 3454786"/>
              <a:gd name="connsiteX1200" fmla="*/ 4248672 w 5610180"/>
              <a:gd name="connsiteY1200" fmla="*/ 370586 h 3454786"/>
              <a:gd name="connsiteX1201" fmla="*/ 4235346 w 5610180"/>
              <a:gd name="connsiteY1201" fmla="*/ 386099 h 3454786"/>
              <a:gd name="connsiteX1202" fmla="*/ 4248672 w 5610180"/>
              <a:gd name="connsiteY1202" fmla="*/ 401611 h 3454786"/>
              <a:gd name="connsiteX1203" fmla="*/ 4261998 w 5610180"/>
              <a:gd name="connsiteY1203" fmla="*/ 386099 h 3454786"/>
              <a:gd name="connsiteX1204" fmla="*/ 4248672 w 5610180"/>
              <a:gd name="connsiteY1204" fmla="*/ 370586 h 3454786"/>
              <a:gd name="connsiteX1205" fmla="*/ 4286428 w 5610180"/>
              <a:gd name="connsiteY1205" fmla="*/ 370586 h 3454786"/>
              <a:gd name="connsiteX1206" fmla="*/ 4273102 w 5610180"/>
              <a:gd name="connsiteY1206" fmla="*/ 386099 h 3454786"/>
              <a:gd name="connsiteX1207" fmla="*/ 4286428 w 5610180"/>
              <a:gd name="connsiteY1207" fmla="*/ 401611 h 3454786"/>
              <a:gd name="connsiteX1208" fmla="*/ 4299754 w 5610180"/>
              <a:gd name="connsiteY1208" fmla="*/ 386099 h 3454786"/>
              <a:gd name="connsiteX1209" fmla="*/ 4286428 w 5610180"/>
              <a:gd name="connsiteY1209" fmla="*/ 370586 h 3454786"/>
              <a:gd name="connsiteX1210" fmla="*/ 4325296 w 5610180"/>
              <a:gd name="connsiteY1210" fmla="*/ 370586 h 3454786"/>
              <a:gd name="connsiteX1211" fmla="*/ 4311970 w 5610180"/>
              <a:gd name="connsiteY1211" fmla="*/ 386099 h 3454786"/>
              <a:gd name="connsiteX1212" fmla="*/ 4325296 w 5610180"/>
              <a:gd name="connsiteY1212" fmla="*/ 401611 h 3454786"/>
              <a:gd name="connsiteX1213" fmla="*/ 4337512 w 5610180"/>
              <a:gd name="connsiteY1213" fmla="*/ 386099 h 3454786"/>
              <a:gd name="connsiteX1214" fmla="*/ 4325296 w 5610180"/>
              <a:gd name="connsiteY1214" fmla="*/ 370586 h 3454786"/>
              <a:gd name="connsiteX1215" fmla="*/ 4363053 w 5610180"/>
              <a:gd name="connsiteY1215" fmla="*/ 370586 h 3454786"/>
              <a:gd name="connsiteX1216" fmla="*/ 4349727 w 5610180"/>
              <a:gd name="connsiteY1216" fmla="*/ 386099 h 3454786"/>
              <a:gd name="connsiteX1217" fmla="*/ 4363053 w 5610180"/>
              <a:gd name="connsiteY1217" fmla="*/ 401611 h 3454786"/>
              <a:gd name="connsiteX1218" fmla="*/ 4376379 w 5610180"/>
              <a:gd name="connsiteY1218" fmla="*/ 386099 h 3454786"/>
              <a:gd name="connsiteX1219" fmla="*/ 4363053 w 5610180"/>
              <a:gd name="connsiteY1219" fmla="*/ 370586 h 3454786"/>
              <a:gd name="connsiteX1220" fmla="*/ 4401921 w 5610180"/>
              <a:gd name="connsiteY1220" fmla="*/ 370586 h 3454786"/>
              <a:gd name="connsiteX1221" fmla="*/ 4388595 w 5610180"/>
              <a:gd name="connsiteY1221" fmla="*/ 386099 h 3454786"/>
              <a:gd name="connsiteX1222" fmla="*/ 4401921 w 5610180"/>
              <a:gd name="connsiteY1222" fmla="*/ 401611 h 3454786"/>
              <a:gd name="connsiteX1223" fmla="*/ 4414136 w 5610180"/>
              <a:gd name="connsiteY1223" fmla="*/ 386099 h 3454786"/>
              <a:gd name="connsiteX1224" fmla="*/ 4401921 w 5610180"/>
              <a:gd name="connsiteY1224" fmla="*/ 370586 h 3454786"/>
              <a:gd name="connsiteX1225" fmla="*/ 4438568 w 5610180"/>
              <a:gd name="connsiteY1225" fmla="*/ 370586 h 3454786"/>
              <a:gd name="connsiteX1226" fmla="*/ 4426352 w 5610180"/>
              <a:gd name="connsiteY1226" fmla="*/ 386099 h 3454786"/>
              <a:gd name="connsiteX1227" fmla="*/ 4438568 w 5610180"/>
              <a:gd name="connsiteY1227" fmla="*/ 401611 h 3454786"/>
              <a:gd name="connsiteX1228" fmla="*/ 4451893 w 5610180"/>
              <a:gd name="connsiteY1228" fmla="*/ 386099 h 3454786"/>
              <a:gd name="connsiteX1229" fmla="*/ 4438568 w 5610180"/>
              <a:gd name="connsiteY1229" fmla="*/ 370586 h 3454786"/>
              <a:gd name="connsiteX1230" fmla="*/ 4514081 w 5610180"/>
              <a:gd name="connsiteY1230" fmla="*/ 370586 h 3454786"/>
              <a:gd name="connsiteX1231" fmla="*/ 4501865 w 5610180"/>
              <a:gd name="connsiteY1231" fmla="*/ 386099 h 3454786"/>
              <a:gd name="connsiteX1232" fmla="*/ 4514081 w 5610180"/>
              <a:gd name="connsiteY1232" fmla="*/ 401611 h 3454786"/>
              <a:gd name="connsiteX1233" fmla="*/ 4527407 w 5610180"/>
              <a:gd name="connsiteY1233" fmla="*/ 386099 h 3454786"/>
              <a:gd name="connsiteX1234" fmla="*/ 4514081 w 5610180"/>
              <a:gd name="connsiteY1234" fmla="*/ 370586 h 3454786"/>
              <a:gd name="connsiteX1235" fmla="*/ 4666220 w 5610180"/>
              <a:gd name="connsiteY1235" fmla="*/ 370586 h 3454786"/>
              <a:gd name="connsiteX1236" fmla="*/ 4652894 w 5610180"/>
              <a:gd name="connsiteY1236" fmla="*/ 386099 h 3454786"/>
              <a:gd name="connsiteX1237" fmla="*/ 4666220 w 5610180"/>
              <a:gd name="connsiteY1237" fmla="*/ 401611 h 3454786"/>
              <a:gd name="connsiteX1238" fmla="*/ 4679546 w 5610180"/>
              <a:gd name="connsiteY1238" fmla="*/ 386099 h 3454786"/>
              <a:gd name="connsiteX1239" fmla="*/ 4666220 w 5610180"/>
              <a:gd name="connsiteY1239" fmla="*/ 370586 h 3454786"/>
              <a:gd name="connsiteX1240" fmla="*/ 4703976 w 5610180"/>
              <a:gd name="connsiteY1240" fmla="*/ 370586 h 3454786"/>
              <a:gd name="connsiteX1241" fmla="*/ 4691760 w 5610180"/>
              <a:gd name="connsiteY1241" fmla="*/ 386099 h 3454786"/>
              <a:gd name="connsiteX1242" fmla="*/ 4703976 w 5610180"/>
              <a:gd name="connsiteY1242" fmla="*/ 401611 h 3454786"/>
              <a:gd name="connsiteX1243" fmla="*/ 4717301 w 5610180"/>
              <a:gd name="connsiteY1243" fmla="*/ 386099 h 3454786"/>
              <a:gd name="connsiteX1244" fmla="*/ 4703976 w 5610180"/>
              <a:gd name="connsiteY1244" fmla="*/ 370586 h 3454786"/>
              <a:gd name="connsiteX1245" fmla="*/ 4818357 w 5610180"/>
              <a:gd name="connsiteY1245" fmla="*/ 370586 h 3454786"/>
              <a:gd name="connsiteX1246" fmla="*/ 4806141 w 5610180"/>
              <a:gd name="connsiteY1246" fmla="*/ 386099 h 3454786"/>
              <a:gd name="connsiteX1247" fmla="*/ 4818357 w 5610180"/>
              <a:gd name="connsiteY1247" fmla="*/ 401611 h 3454786"/>
              <a:gd name="connsiteX1248" fmla="*/ 4831683 w 5610180"/>
              <a:gd name="connsiteY1248" fmla="*/ 386099 h 3454786"/>
              <a:gd name="connsiteX1249" fmla="*/ 4818357 w 5610180"/>
              <a:gd name="connsiteY1249" fmla="*/ 370586 h 3454786"/>
              <a:gd name="connsiteX1250" fmla="*/ 4856114 w 5610180"/>
              <a:gd name="connsiteY1250" fmla="*/ 370586 h 3454786"/>
              <a:gd name="connsiteX1251" fmla="*/ 4842788 w 5610180"/>
              <a:gd name="connsiteY1251" fmla="*/ 386099 h 3454786"/>
              <a:gd name="connsiteX1252" fmla="*/ 4856114 w 5610180"/>
              <a:gd name="connsiteY1252" fmla="*/ 401611 h 3454786"/>
              <a:gd name="connsiteX1253" fmla="*/ 4869440 w 5610180"/>
              <a:gd name="connsiteY1253" fmla="*/ 386099 h 3454786"/>
              <a:gd name="connsiteX1254" fmla="*/ 4856114 w 5610180"/>
              <a:gd name="connsiteY1254" fmla="*/ 370586 h 3454786"/>
              <a:gd name="connsiteX1255" fmla="*/ 226451 w 5610180"/>
              <a:gd name="connsiteY1255" fmla="*/ 415830 h 3454786"/>
              <a:gd name="connsiteX1256" fmla="*/ 213125 w 5610180"/>
              <a:gd name="connsiteY1256" fmla="*/ 431343 h 3454786"/>
              <a:gd name="connsiteX1257" fmla="*/ 226451 w 5610180"/>
              <a:gd name="connsiteY1257" fmla="*/ 446855 h 3454786"/>
              <a:gd name="connsiteX1258" fmla="*/ 239777 w 5610180"/>
              <a:gd name="connsiteY1258" fmla="*/ 431343 h 3454786"/>
              <a:gd name="connsiteX1259" fmla="*/ 226451 w 5610180"/>
              <a:gd name="connsiteY1259" fmla="*/ 415830 h 3454786"/>
              <a:gd name="connsiteX1260" fmla="*/ 265319 w 5610180"/>
              <a:gd name="connsiteY1260" fmla="*/ 415830 h 3454786"/>
              <a:gd name="connsiteX1261" fmla="*/ 251993 w 5610180"/>
              <a:gd name="connsiteY1261" fmla="*/ 431343 h 3454786"/>
              <a:gd name="connsiteX1262" fmla="*/ 265319 w 5610180"/>
              <a:gd name="connsiteY1262" fmla="*/ 446855 h 3454786"/>
              <a:gd name="connsiteX1263" fmla="*/ 277535 w 5610180"/>
              <a:gd name="connsiteY1263" fmla="*/ 431343 h 3454786"/>
              <a:gd name="connsiteX1264" fmla="*/ 265319 w 5610180"/>
              <a:gd name="connsiteY1264" fmla="*/ 415830 h 3454786"/>
              <a:gd name="connsiteX1265" fmla="*/ 301966 w 5610180"/>
              <a:gd name="connsiteY1265" fmla="*/ 415830 h 3454786"/>
              <a:gd name="connsiteX1266" fmla="*/ 288640 w 5610180"/>
              <a:gd name="connsiteY1266" fmla="*/ 431343 h 3454786"/>
              <a:gd name="connsiteX1267" fmla="*/ 301966 w 5610180"/>
              <a:gd name="connsiteY1267" fmla="*/ 446855 h 3454786"/>
              <a:gd name="connsiteX1268" fmla="*/ 315292 w 5610180"/>
              <a:gd name="connsiteY1268" fmla="*/ 431343 h 3454786"/>
              <a:gd name="connsiteX1269" fmla="*/ 301966 w 5610180"/>
              <a:gd name="connsiteY1269" fmla="*/ 415830 h 3454786"/>
              <a:gd name="connsiteX1270" fmla="*/ 339723 w 5610180"/>
              <a:gd name="connsiteY1270" fmla="*/ 415830 h 3454786"/>
              <a:gd name="connsiteX1271" fmla="*/ 326397 w 5610180"/>
              <a:gd name="connsiteY1271" fmla="*/ 431343 h 3454786"/>
              <a:gd name="connsiteX1272" fmla="*/ 339723 w 5610180"/>
              <a:gd name="connsiteY1272" fmla="*/ 446855 h 3454786"/>
              <a:gd name="connsiteX1273" fmla="*/ 353049 w 5610180"/>
              <a:gd name="connsiteY1273" fmla="*/ 431343 h 3454786"/>
              <a:gd name="connsiteX1274" fmla="*/ 339723 w 5610180"/>
              <a:gd name="connsiteY1274" fmla="*/ 415830 h 3454786"/>
              <a:gd name="connsiteX1275" fmla="*/ 377479 w 5610180"/>
              <a:gd name="connsiteY1275" fmla="*/ 415830 h 3454786"/>
              <a:gd name="connsiteX1276" fmla="*/ 365264 w 5610180"/>
              <a:gd name="connsiteY1276" fmla="*/ 431343 h 3454786"/>
              <a:gd name="connsiteX1277" fmla="*/ 377479 w 5610180"/>
              <a:gd name="connsiteY1277" fmla="*/ 446855 h 3454786"/>
              <a:gd name="connsiteX1278" fmla="*/ 390805 w 5610180"/>
              <a:gd name="connsiteY1278" fmla="*/ 431343 h 3454786"/>
              <a:gd name="connsiteX1279" fmla="*/ 377479 w 5610180"/>
              <a:gd name="connsiteY1279" fmla="*/ 415830 h 3454786"/>
              <a:gd name="connsiteX1280" fmla="*/ 416347 w 5610180"/>
              <a:gd name="connsiteY1280" fmla="*/ 415830 h 3454786"/>
              <a:gd name="connsiteX1281" fmla="*/ 404132 w 5610180"/>
              <a:gd name="connsiteY1281" fmla="*/ 431343 h 3454786"/>
              <a:gd name="connsiteX1282" fmla="*/ 416347 w 5610180"/>
              <a:gd name="connsiteY1282" fmla="*/ 446855 h 3454786"/>
              <a:gd name="connsiteX1283" fmla="*/ 429673 w 5610180"/>
              <a:gd name="connsiteY1283" fmla="*/ 431343 h 3454786"/>
              <a:gd name="connsiteX1284" fmla="*/ 416347 w 5610180"/>
              <a:gd name="connsiteY1284" fmla="*/ 415830 h 3454786"/>
              <a:gd name="connsiteX1285" fmla="*/ 454104 w 5610180"/>
              <a:gd name="connsiteY1285" fmla="*/ 415830 h 3454786"/>
              <a:gd name="connsiteX1286" fmla="*/ 441889 w 5610180"/>
              <a:gd name="connsiteY1286" fmla="*/ 431343 h 3454786"/>
              <a:gd name="connsiteX1287" fmla="*/ 454104 w 5610180"/>
              <a:gd name="connsiteY1287" fmla="*/ 446855 h 3454786"/>
              <a:gd name="connsiteX1288" fmla="*/ 467430 w 5610180"/>
              <a:gd name="connsiteY1288" fmla="*/ 431343 h 3454786"/>
              <a:gd name="connsiteX1289" fmla="*/ 454104 w 5610180"/>
              <a:gd name="connsiteY1289" fmla="*/ 415830 h 3454786"/>
              <a:gd name="connsiteX1290" fmla="*/ 491861 w 5610180"/>
              <a:gd name="connsiteY1290" fmla="*/ 415830 h 3454786"/>
              <a:gd name="connsiteX1291" fmla="*/ 479645 w 5610180"/>
              <a:gd name="connsiteY1291" fmla="*/ 431343 h 3454786"/>
              <a:gd name="connsiteX1292" fmla="*/ 491861 w 5610180"/>
              <a:gd name="connsiteY1292" fmla="*/ 446855 h 3454786"/>
              <a:gd name="connsiteX1293" fmla="*/ 505187 w 5610180"/>
              <a:gd name="connsiteY1293" fmla="*/ 431343 h 3454786"/>
              <a:gd name="connsiteX1294" fmla="*/ 491861 w 5610180"/>
              <a:gd name="connsiteY1294" fmla="*/ 415830 h 3454786"/>
              <a:gd name="connsiteX1295" fmla="*/ 529617 w 5610180"/>
              <a:gd name="connsiteY1295" fmla="*/ 415830 h 3454786"/>
              <a:gd name="connsiteX1296" fmla="*/ 516291 w 5610180"/>
              <a:gd name="connsiteY1296" fmla="*/ 431343 h 3454786"/>
              <a:gd name="connsiteX1297" fmla="*/ 529617 w 5610180"/>
              <a:gd name="connsiteY1297" fmla="*/ 446855 h 3454786"/>
              <a:gd name="connsiteX1298" fmla="*/ 542943 w 5610180"/>
              <a:gd name="connsiteY1298" fmla="*/ 431343 h 3454786"/>
              <a:gd name="connsiteX1299" fmla="*/ 529617 w 5610180"/>
              <a:gd name="connsiteY1299" fmla="*/ 415830 h 3454786"/>
              <a:gd name="connsiteX1300" fmla="*/ 567374 w 5610180"/>
              <a:gd name="connsiteY1300" fmla="*/ 415830 h 3454786"/>
              <a:gd name="connsiteX1301" fmla="*/ 554048 w 5610180"/>
              <a:gd name="connsiteY1301" fmla="*/ 431343 h 3454786"/>
              <a:gd name="connsiteX1302" fmla="*/ 567374 w 5610180"/>
              <a:gd name="connsiteY1302" fmla="*/ 446855 h 3454786"/>
              <a:gd name="connsiteX1303" fmla="*/ 580700 w 5610180"/>
              <a:gd name="connsiteY1303" fmla="*/ 431343 h 3454786"/>
              <a:gd name="connsiteX1304" fmla="*/ 567374 w 5610180"/>
              <a:gd name="connsiteY1304" fmla="*/ 415830 h 3454786"/>
              <a:gd name="connsiteX1305" fmla="*/ 606242 w 5610180"/>
              <a:gd name="connsiteY1305" fmla="*/ 415830 h 3454786"/>
              <a:gd name="connsiteX1306" fmla="*/ 592916 w 5610180"/>
              <a:gd name="connsiteY1306" fmla="*/ 431343 h 3454786"/>
              <a:gd name="connsiteX1307" fmla="*/ 606242 w 5610180"/>
              <a:gd name="connsiteY1307" fmla="*/ 446855 h 3454786"/>
              <a:gd name="connsiteX1308" fmla="*/ 619568 w 5610180"/>
              <a:gd name="connsiteY1308" fmla="*/ 431343 h 3454786"/>
              <a:gd name="connsiteX1309" fmla="*/ 606242 w 5610180"/>
              <a:gd name="connsiteY1309" fmla="*/ 415830 h 3454786"/>
              <a:gd name="connsiteX1310" fmla="*/ 643999 w 5610180"/>
              <a:gd name="connsiteY1310" fmla="*/ 415830 h 3454786"/>
              <a:gd name="connsiteX1311" fmla="*/ 630673 w 5610180"/>
              <a:gd name="connsiteY1311" fmla="*/ 431343 h 3454786"/>
              <a:gd name="connsiteX1312" fmla="*/ 643999 w 5610180"/>
              <a:gd name="connsiteY1312" fmla="*/ 446855 h 3454786"/>
              <a:gd name="connsiteX1313" fmla="*/ 657325 w 5610180"/>
              <a:gd name="connsiteY1313" fmla="*/ 431343 h 3454786"/>
              <a:gd name="connsiteX1314" fmla="*/ 643999 w 5610180"/>
              <a:gd name="connsiteY1314" fmla="*/ 415830 h 3454786"/>
              <a:gd name="connsiteX1315" fmla="*/ 681755 w 5610180"/>
              <a:gd name="connsiteY1315" fmla="*/ 415830 h 3454786"/>
              <a:gd name="connsiteX1316" fmla="*/ 668429 w 5610180"/>
              <a:gd name="connsiteY1316" fmla="*/ 431343 h 3454786"/>
              <a:gd name="connsiteX1317" fmla="*/ 681755 w 5610180"/>
              <a:gd name="connsiteY1317" fmla="*/ 446855 h 3454786"/>
              <a:gd name="connsiteX1318" fmla="*/ 695081 w 5610180"/>
              <a:gd name="connsiteY1318" fmla="*/ 431343 h 3454786"/>
              <a:gd name="connsiteX1319" fmla="*/ 681755 w 5610180"/>
              <a:gd name="connsiteY1319" fmla="*/ 415830 h 3454786"/>
              <a:gd name="connsiteX1320" fmla="*/ 719512 w 5610180"/>
              <a:gd name="connsiteY1320" fmla="*/ 415830 h 3454786"/>
              <a:gd name="connsiteX1321" fmla="*/ 706186 w 5610180"/>
              <a:gd name="connsiteY1321" fmla="*/ 431343 h 3454786"/>
              <a:gd name="connsiteX1322" fmla="*/ 719512 w 5610180"/>
              <a:gd name="connsiteY1322" fmla="*/ 446855 h 3454786"/>
              <a:gd name="connsiteX1323" fmla="*/ 732838 w 5610180"/>
              <a:gd name="connsiteY1323" fmla="*/ 431343 h 3454786"/>
              <a:gd name="connsiteX1324" fmla="*/ 719512 w 5610180"/>
              <a:gd name="connsiteY1324" fmla="*/ 415830 h 3454786"/>
              <a:gd name="connsiteX1325" fmla="*/ 757269 w 5610180"/>
              <a:gd name="connsiteY1325" fmla="*/ 415830 h 3454786"/>
              <a:gd name="connsiteX1326" fmla="*/ 745054 w 5610180"/>
              <a:gd name="connsiteY1326" fmla="*/ 431343 h 3454786"/>
              <a:gd name="connsiteX1327" fmla="*/ 757269 w 5610180"/>
              <a:gd name="connsiteY1327" fmla="*/ 446855 h 3454786"/>
              <a:gd name="connsiteX1328" fmla="*/ 770596 w 5610180"/>
              <a:gd name="connsiteY1328" fmla="*/ 431343 h 3454786"/>
              <a:gd name="connsiteX1329" fmla="*/ 757269 w 5610180"/>
              <a:gd name="connsiteY1329" fmla="*/ 415830 h 3454786"/>
              <a:gd name="connsiteX1330" fmla="*/ 795026 w 5610180"/>
              <a:gd name="connsiteY1330" fmla="*/ 415830 h 3454786"/>
              <a:gd name="connsiteX1331" fmla="*/ 782811 w 5610180"/>
              <a:gd name="connsiteY1331" fmla="*/ 431343 h 3454786"/>
              <a:gd name="connsiteX1332" fmla="*/ 795026 w 5610180"/>
              <a:gd name="connsiteY1332" fmla="*/ 446855 h 3454786"/>
              <a:gd name="connsiteX1333" fmla="*/ 808353 w 5610180"/>
              <a:gd name="connsiteY1333" fmla="*/ 431343 h 3454786"/>
              <a:gd name="connsiteX1334" fmla="*/ 795026 w 5610180"/>
              <a:gd name="connsiteY1334" fmla="*/ 415830 h 3454786"/>
              <a:gd name="connsiteX1335" fmla="*/ 833894 w 5610180"/>
              <a:gd name="connsiteY1335" fmla="*/ 415830 h 3454786"/>
              <a:gd name="connsiteX1336" fmla="*/ 821679 w 5610180"/>
              <a:gd name="connsiteY1336" fmla="*/ 431343 h 3454786"/>
              <a:gd name="connsiteX1337" fmla="*/ 833894 w 5610180"/>
              <a:gd name="connsiteY1337" fmla="*/ 446855 h 3454786"/>
              <a:gd name="connsiteX1338" fmla="*/ 847221 w 5610180"/>
              <a:gd name="connsiteY1338" fmla="*/ 431343 h 3454786"/>
              <a:gd name="connsiteX1339" fmla="*/ 833894 w 5610180"/>
              <a:gd name="connsiteY1339" fmla="*/ 415830 h 3454786"/>
              <a:gd name="connsiteX1340" fmla="*/ 871651 w 5610180"/>
              <a:gd name="connsiteY1340" fmla="*/ 415830 h 3454786"/>
              <a:gd name="connsiteX1341" fmla="*/ 858325 w 5610180"/>
              <a:gd name="connsiteY1341" fmla="*/ 431343 h 3454786"/>
              <a:gd name="connsiteX1342" fmla="*/ 871651 w 5610180"/>
              <a:gd name="connsiteY1342" fmla="*/ 446855 h 3454786"/>
              <a:gd name="connsiteX1343" fmla="*/ 884977 w 5610180"/>
              <a:gd name="connsiteY1343" fmla="*/ 431343 h 3454786"/>
              <a:gd name="connsiteX1344" fmla="*/ 871651 w 5610180"/>
              <a:gd name="connsiteY1344" fmla="*/ 415830 h 3454786"/>
              <a:gd name="connsiteX1345" fmla="*/ 909407 w 5610180"/>
              <a:gd name="connsiteY1345" fmla="*/ 415830 h 3454786"/>
              <a:gd name="connsiteX1346" fmla="*/ 896081 w 5610180"/>
              <a:gd name="connsiteY1346" fmla="*/ 431343 h 3454786"/>
              <a:gd name="connsiteX1347" fmla="*/ 909407 w 5610180"/>
              <a:gd name="connsiteY1347" fmla="*/ 446855 h 3454786"/>
              <a:gd name="connsiteX1348" fmla="*/ 922733 w 5610180"/>
              <a:gd name="connsiteY1348" fmla="*/ 431343 h 3454786"/>
              <a:gd name="connsiteX1349" fmla="*/ 909407 w 5610180"/>
              <a:gd name="connsiteY1349" fmla="*/ 415830 h 3454786"/>
              <a:gd name="connsiteX1350" fmla="*/ 984921 w 5610180"/>
              <a:gd name="connsiteY1350" fmla="*/ 415830 h 3454786"/>
              <a:gd name="connsiteX1351" fmla="*/ 971595 w 5610180"/>
              <a:gd name="connsiteY1351" fmla="*/ 431343 h 3454786"/>
              <a:gd name="connsiteX1352" fmla="*/ 984921 w 5610180"/>
              <a:gd name="connsiteY1352" fmla="*/ 446855 h 3454786"/>
              <a:gd name="connsiteX1353" fmla="*/ 998247 w 5610180"/>
              <a:gd name="connsiteY1353" fmla="*/ 431343 h 3454786"/>
              <a:gd name="connsiteX1354" fmla="*/ 984921 w 5610180"/>
              <a:gd name="connsiteY1354" fmla="*/ 415830 h 3454786"/>
              <a:gd name="connsiteX1355" fmla="*/ 1022679 w 5610180"/>
              <a:gd name="connsiteY1355" fmla="*/ 415830 h 3454786"/>
              <a:gd name="connsiteX1356" fmla="*/ 1010463 w 5610180"/>
              <a:gd name="connsiteY1356" fmla="*/ 431343 h 3454786"/>
              <a:gd name="connsiteX1357" fmla="*/ 1022679 w 5610180"/>
              <a:gd name="connsiteY1357" fmla="*/ 446855 h 3454786"/>
              <a:gd name="connsiteX1358" fmla="*/ 1036005 w 5610180"/>
              <a:gd name="connsiteY1358" fmla="*/ 431343 h 3454786"/>
              <a:gd name="connsiteX1359" fmla="*/ 1022679 w 5610180"/>
              <a:gd name="connsiteY1359" fmla="*/ 415830 h 3454786"/>
              <a:gd name="connsiteX1360" fmla="*/ 1061546 w 5610180"/>
              <a:gd name="connsiteY1360" fmla="*/ 415830 h 3454786"/>
              <a:gd name="connsiteX1361" fmla="*/ 1049330 w 5610180"/>
              <a:gd name="connsiteY1361" fmla="*/ 431343 h 3454786"/>
              <a:gd name="connsiteX1362" fmla="*/ 1061546 w 5610180"/>
              <a:gd name="connsiteY1362" fmla="*/ 446855 h 3454786"/>
              <a:gd name="connsiteX1363" fmla="*/ 1074872 w 5610180"/>
              <a:gd name="connsiteY1363" fmla="*/ 431343 h 3454786"/>
              <a:gd name="connsiteX1364" fmla="*/ 1061546 w 5610180"/>
              <a:gd name="connsiteY1364" fmla="*/ 415830 h 3454786"/>
              <a:gd name="connsiteX1365" fmla="*/ 1099303 w 5610180"/>
              <a:gd name="connsiteY1365" fmla="*/ 415830 h 3454786"/>
              <a:gd name="connsiteX1366" fmla="*/ 1085977 w 5610180"/>
              <a:gd name="connsiteY1366" fmla="*/ 431343 h 3454786"/>
              <a:gd name="connsiteX1367" fmla="*/ 1099303 w 5610180"/>
              <a:gd name="connsiteY1367" fmla="*/ 446855 h 3454786"/>
              <a:gd name="connsiteX1368" fmla="*/ 1112629 w 5610180"/>
              <a:gd name="connsiteY1368" fmla="*/ 431343 h 3454786"/>
              <a:gd name="connsiteX1369" fmla="*/ 1099303 w 5610180"/>
              <a:gd name="connsiteY1369" fmla="*/ 415830 h 3454786"/>
              <a:gd name="connsiteX1370" fmla="*/ 1174817 w 5610180"/>
              <a:gd name="connsiteY1370" fmla="*/ 415830 h 3454786"/>
              <a:gd name="connsiteX1371" fmla="*/ 1162601 w 5610180"/>
              <a:gd name="connsiteY1371" fmla="*/ 431343 h 3454786"/>
              <a:gd name="connsiteX1372" fmla="*/ 1174817 w 5610180"/>
              <a:gd name="connsiteY1372" fmla="*/ 446855 h 3454786"/>
              <a:gd name="connsiteX1373" fmla="*/ 1188143 w 5610180"/>
              <a:gd name="connsiteY1373" fmla="*/ 431343 h 3454786"/>
              <a:gd name="connsiteX1374" fmla="*/ 1174817 w 5610180"/>
              <a:gd name="connsiteY1374" fmla="*/ 415830 h 3454786"/>
              <a:gd name="connsiteX1375" fmla="*/ 1212573 w 5610180"/>
              <a:gd name="connsiteY1375" fmla="*/ 415830 h 3454786"/>
              <a:gd name="connsiteX1376" fmla="*/ 1200358 w 5610180"/>
              <a:gd name="connsiteY1376" fmla="*/ 431343 h 3454786"/>
              <a:gd name="connsiteX1377" fmla="*/ 1212573 w 5610180"/>
              <a:gd name="connsiteY1377" fmla="*/ 446855 h 3454786"/>
              <a:gd name="connsiteX1378" fmla="*/ 1225899 w 5610180"/>
              <a:gd name="connsiteY1378" fmla="*/ 431343 h 3454786"/>
              <a:gd name="connsiteX1379" fmla="*/ 1212573 w 5610180"/>
              <a:gd name="connsiteY1379" fmla="*/ 415830 h 3454786"/>
              <a:gd name="connsiteX1380" fmla="*/ 1250331 w 5610180"/>
              <a:gd name="connsiteY1380" fmla="*/ 415830 h 3454786"/>
              <a:gd name="connsiteX1381" fmla="*/ 1238115 w 5610180"/>
              <a:gd name="connsiteY1381" fmla="*/ 431343 h 3454786"/>
              <a:gd name="connsiteX1382" fmla="*/ 1250331 w 5610180"/>
              <a:gd name="connsiteY1382" fmla="*/ 446855 h 3454786"/>
              <a:gd name="connsiteX1383" fmla="*/ 1263657 w 5610180"/>
              <a:gd name="connsiteY1383" fmla="*/ 431343 h 3454786"/>
              <a:gd name="connsiteX1384" fmla="*/ 1250331 w 5610180"/>
              <a:gd name="connsiteY1384" fmla="*/ 415830 h 3454786"/>
              <a:gd name="connsiteX1385" fmla="*/ 1289197 w 5610180"/>
              <a:gd name="connsiteY1385" fmla="*/ 415830 h 3454786"/>
              <a:gd name="connsiteX1386" fmla="*/ 1275871 w 5610180"/>
              <a:gd name="connsiteY1386" fmla="*/ 431343 h 3454786"/>
              <a:gd name="connsiteX1387" fmla="*/ 1289197 w 5610180"/>
              <a:gd name="connsiteY1387" fmla="*/ 446855 h 3454786"/>
              <a:gd name="connsiteX1388" fmla="*/ 1302523 w 5610180"/>
              <a:gd name="connsiteY1388" fmla="*/ 431343 h 3454786"/>
              <a:gd name="connsiteX1389" fmla="*/ 1289197 w 5610180"/>
              <a:gd name="connsiteY1389" fmla="*/ 415830 h 3454786"/>
              <a:gd name="connsiteX1390" fmla="*/ 1364711 w 5610180"/>
              <a:gd name="connsiteY1390" fmla="*/ 415830 h 3454786"/>
              <a:gd name="connsiteX1391" fmla="*/ 1351385 w 5610180"/>
              <a:gd name="connsiteY1391" fmla="*/ 431343 h 3454786"/>
              <a:gd name="connsiteX1392" fmla="*/ 1364711 w 5610180"/>
              <a:gd name="connsiteY1392" fmla="*/ 446855 h 3454786"/>
              <a:gd name="connsiteX1393" fmla="*/ 1378037 w 5610180"/>
              <a:gd name="connsiteY1393" fmla="*/ 431343 h 3454786"/>
              <a:gd name="connsiteX1394" fmla="*/ 1364711 w 5610180"/>
              <a:gd name="connsiteY1394" fmla="*/ 415830 h 3454786"/>
              <a:gd name="connsiteX1395" fmla="*/ 1402468 w 5610180"/>
              <a:gd name="connsiteY1395" fmla="*/ 415830 h 3454786"/>
              <a:gd name="connsiteX1396" fmla="*/ 1389142 w 5610180"/>
              <a:gd name="connsiteY1396" fmla="*/ 431343 h 3454786"/>
              <a:gd name="connsiteX1397" fmla="*/ 1402468 w 5610180"/>
              <a:gd name="connsiteY1397" fmla="*/ 446855 h 3454786"/>
              <a:gd name="connsiteX1398" fmla="*/ 1415794 w 5610180"/>
              <a:gd name="connsiteY1398" fmla="*/ 431343 h 3454786"/>
              <a:gd name="connsiteX1399" fmla="*/ 1402468 w 5610180"/>
              <a:gd name="connsiteY1399" fmla="*/ 415830 h 3454786"/>
              <a:gd name="connsiteX1400" fmla="*/ 1440225 w 5610180"/>
              <a:gd name="connsiteY1400" fmla="*/ 415830 h 3454786"/>
              <a:gd name="connsiteX1401" fmla="*/ 1428010 w 5610180"/>
              <a:gd name="connsiteY1401" fmla="*/ 431343 h 3454786"/>
              <a:gd name="connsiteX1402" fmla="*/ 1440225 w 5610180"/>
              <a:gd name="connsiteY1402" fmla="*/ 446855 h 3454786"/>
              <a:gd name="connsiteX1403" fmla="*/ 1453551 w 5610180"/>
              <a:gd name="connsiteY1403" fmla="*/ 431343 h 3454786"/>
              <a:gd name="connsiteX1404" fmla="*/ 1440225 w 5610180"/>
              <a:gd name="connsiteY1404" fmla="*/ 415830 h 3454786"/>
              <a:gd name="connsiteX1405" fmla="*/ 1479093 w 5610180"/>
              <a:gd name="connsiteY1405" fmla="*/ 415830 h 3454786"/>
              <a:gd name="connsiteX1406" fmla="*/ 1465767 w 5610180"/>
              <a:gd name="connsiteY1406" fmla="*/ 431343 h 3454786"/>
              <a:gd name="connsiteX1407" fmla="*/ 1479093 w 5610180"/>
              <a:gd name="connsiteY1407" fmla="*/ 446855 h 3454786"/>
              <a:gd name="connsiteX1408" fmla="*/ 1492419 w 5610180"/>
              <a:gd name="connsiteY1408" fmla="*/ 431343 h 3454786"/>
              <a:gd name="connsiteX1409" fmla="*/ 1479093 w 5610180"/>
              <a:gd name="connsiteY1409" fmla="*/ 415830 h 3454786"/>
              <a:gd name="connsiteX1410" fmla="*/ 1516850 w 5610180"/>
              <a:gd name="connsiteY1410" fmla="*/ 415830 h 3454786"/>
              <a:gd name="connsiteX1411" fmla="*/ 1504634 w 5610180"/>
              <a:gd name="connsiteY1411" fmla="*/ 431343 h 3454786"/>
              <a:gd name="connsiteX1412" fmla="*/ 1516850 w 5610180"/>
              <a:gd name="connsiteY1412" fmla="*/ 446855 h 3454786"/>
              <a:gd name="connsiteX1413" fmla="*/ 1530176 w 5610180"/>
              <a:gd name="connsiteY1413" fmla="*/ 431343 h 3454786"/>
              <a:gd name="connsiteX1414" fmla="*/ 1516850 w 5610180"/>
              <a:gd name="connsiteY1414" fmla="*/ 415830 h 3454786"/>
              <a:gd name="connsiteX1415" fmla="*/ 1554607 w 5610180"/>
              <a:gd name="connsiteY1415" fmla="*/ 415830 h 3454786"/>
              <a:gd name="connsiteX1416" fmla="*/ 1541281 w 5610180"/>
              <a:gd name="connsiteY1416" fmla="*/ 431343 h 3454786"/>
              <a:gd name="connsiteX1417" fmla="*/ 1554607 w 5610180"/>
              <a:gd name="connsiteY1417" fmla="*/ 446855 h 3454786"/>
              <a:gd name="connsiteX1418" fmla="*/ 1567933 w 5610180"/>
              <a:gd name="connsiteY1418" fmla="*/ 431343 h 3454786"/>
              <a:gd name="connsiteX1419" fmla="*/ 1554607 w 5610180"/>
              <a:gd name="connsiteY1419" fmla="*/ 415830 h 3454786"/>
              <a:gd name="connsiteX1420" fmla="*/ 1593474 w 5610180"/>
              <a:gd name="connsiteY1420" fmla="*/ 415830 h 3454786"/>
              <a:gd name="connsiteX1421" fmla="*/ 1580148 w 5610180"/>
              <a:gd name="connsiteY1421" fmla="*/ 431343 h 3454786"/>
              <a:gd name="connsiteX1422" fmla="*/ 1593474 w 5610180"/>
              <a:gd name="connsiteY1422" fmla="*/ 446855 h 3454786"/>
              <a:gd name="connsiteX1423" fmla="*/ 1605690 w 5610180"/>
              <a:gd name="connsiteY1423" fmla="*/ 431343 h 3454786"/>
              <a:gd name="connsiteX1424" fmla="*/ 1593474 w 5610180"/>
              <a:gd name="connsiteY1424" fmla="*/ 415830 h 3454786"/>
              <a:gd name="connsiteX1425" fmla="*/ 1782258 w 5610180"/>
              <a:gd name="connsiteY1425" fmla="*/ 415830 h 3454786"/>
              <a:gd name="connsiteX1426" fmla="*/ 1768932 w 5610180"/>
              <a:gd name="connsiteY1426" fmla="*/ 431343 h 3454786"/>
              <a:gd name="connsiteX1427" fmla="*/ 1782258 w 5610180"/>
              <a:gd name="connsiteY1427" fmla="*/ 446855 h 3454786"/>
              <a:gd name="connsiteX1428" fmla="*/ 1795584 w 5610180"/>
              <a:gd name="connsiteY1428" fmla="*/ 431343 h 3454786"/>
              <a:gd name="connsiteX1429" fmla="*/ 1782258 w 5610180"/>
              <a:gd name="connsiteY1429" fmla="*/ 415830 h 3454786"/>
              <a:gd name="connsiteX1430" fmla="*/ 1820015 w 5610180"/>
              <a:gd name="connsiteY1430" fmla="*/ 415830 h 3454786"/>
              <a:gd name="connsiteX1431" fmla="*/ 1806689 w 5610180"/>
              <a:gd name="connsiteY1431" fmla="*/ 431343 h 3454786"/>
              <a:gd name="connsiteX1432" fmla="*/ 1820015 w 5610180"/>
              <a:gd name="connsiteY1432" fmla="*/ 446855 h 3454786"/>
              <a:gd name="connsiteX1433" fmla="*/ 1833341 w 5610180"/>
              <a:gd name="connsiteY1433" fmla="*/ 431343 h 3454786"/>
              <a:gd name="connsiteX1434" fmla="*/ 1820015 w 5610180"/>
              <a:gd name="connsiteY1434" fmla="*/ 415830 h 3454786"/>
              <a:gd name="connsiteX1435" fmla="*/ 1857772 w 5610180"/>
              <a:gd name="connsiteY1435" fmla="*/ 415830 h 3454786"/>
              <a:gd name="connsiteX1436" fmla="*/ 1844446 w 5610180"/>
              <a:gd name="connsiteY1436" fmla="*/ 431343 h 3454786"/>
              <a:gd name="connsiteX1437" fmla="*/ 1857772 w 5610180"/>
              <a:gd name="connsiteY1437" fmla="*/ 446855 h 3454786"/>
              <a:gd name="connsiteX1438" fmla="*/ 1871098 w 5610180"/>
              <a:gd name="connsiteY1438" fmla="*/ 431343 h 3454786"/>
              <a:gd name="connsiteX1439" fmla="*/ 1857772 w 5610180"/>
              <a:gd name="connsiteY1439" fmla="*/ 415830 h 3454786"/>
              <a:gd name="connsiteX1440" fmla="*/ 1895529 w 5610180"/>
              <a:gd name="connsiteY1440" fmla="*/ 415830 h 3454786"/>
              <a:gd name="connsiteX1441" fmla="*/ 1882203 w 5610180"/>
              <a:gd name="connsiteY1441" fmla="*/ 431343 h 3454786"/>
              <a:gd name="connsiteX1442" fmla="*/ 1895529 w 5610180"/>
              <a:gd name="connsiteY1442" fmla="*/ 446855 h 3454786"/>
              <a:gd name="connsiteX1443" fmla="*/ 1908855 w 5610180"/>
              <a:gd name="connsiteY1443" fmla="*/ 431343 h 3454786"/>
              <a:gd name="connsiteX1444" fmla="*/ 1895529 w 5610180"/>
              <a:gd name="connsiteY1444" fmla="*/ 415830 h 3454786"/>
              <a:gd name="connsiteX1445" fmla="*/ 1934397 w 5610180"/>
              <a:gd name="connsiteY1445" fmla="*/ 415830 h 3454786"/>
              <a:gd name="connsiteX1446" fmla="*/ 1921071 w 5610180"/>
              <a:gd name="connsiteY1446" fmla="*/ 431343 h 3454786"/>
              <a:gd name="connsiteX1447" fmla="*/ 1934397 w 5610180"/>
              <a:gd name="connsiteY1447" fmla="*/ 446855 h 3454786"/>
              <a:gd name="connsiteX1448" fmla="*/ 1947723 w 5610180"/>
              <a:gd name="connsiteY1448" fmla="*/ 431343 h 3454786"/>
              <a:gd name="connsiteX1449" fmla="*/ 1934397 w 5610180"/>
              <a:gd name="connsiteY1449" fmla="*/ 415830 h 3454786"/>
              <a:gd name="connsiteX1450" fmla="*/ 1972154 w 5610180"/>
              <a:gd name="connsiteY1450" fmla="*/ 415830 h 3454786"/>
              <a:gd name="connsiteX1451" fmla="*/ 1959938 w 5610180"/>
              <a:gd name="connsiteY1451" fmla="*/ 431343 h 3454786"/>
              <a:gd name="connsiteX1452" fmla="*/ 1972154 w 5610180"/>
              <a:gd name="connsiteY1452" fmla="*/ 446855 h 3454786"/>
              <a:gd name="connsiteX1453" fmla="*/ 1985480 w 5610180"/>
              <a:gd name="connsiteY1453" fmla="*/ 431343 h 3454786"/>
              <a:gd name="connsiteX1454" fmla="*/ 1972154 w 5610180"/>
              <a:gd name="connsiteY1454" fmla="*/ 415830 h 3454786"/>
              <a:gd name="connsiteX1455" fmla="*/ 2009911 w 5610180"/>
              <a:gd name="connsiteY1455" fmla="*/ 415830 h 3454786"/>
              <a:gd name="connsiteX1456" fmla="*/ 1996585 w 5610180"/>
              <a:gd name="connsiteY1456" fmla="*/ 431343 h 3454786"/>
              <a:gd name="connsiteX1457" fmla="*/ 2009911 w 5610180"/>
              <a:gd name="connsiteY1457" fmla="*/ 446855 h 3454786"/>
              <a:gd name="connsiteX1458" fmla="*/ 2023237 w 5610180"/>
              <a:gd name="connsiteY1458" fmla="*/ 431343 h 3454786"/>
              <a:gd name="connsiteX1459" fmla="*/ 2009911 w 5610180"/>
              <a:gd name="connsiteY1459" fmla="*/ 415830 h 3454786"/>
              <a:gd name="connsiteX1460" fmla="*/ 2047666 w 5610180"/>
              <a:gd name="connsiteY1460" fmla="*/ 415830 h 3454786"/>
              <a:gd name="connsiteX1461" fmla="*/ 2034340 w 5610180"/>
              <a:gd name="connsiteY1461" fmla="*/ 431343 h 3454786"/>
              <a:gd name="connsiteX1462" fmla="*/ 2047666 w 5610180"/>
              <a:gd name="connsiteY1462" fmla="*/ 446855 h 3454786"/>
              <a:gd name="connsiteX1463" fmla="*/ 2060992 w 5610180"/>
              <a:gd name="connsiteY1463" fmla="*/ 431343 h 3454786"/>
              <a:gd name="connsiteX1464" fmla="*/ 2047666 w 5610180"/>
              <a:gd name="connsiteY1464" fmla="*/ 415830 h 3454786"/>
              <a:gd name="connsiteX1465" fmla="*/ 2085424 w 5610180"/>
              <a:gd name="connsiteY1465" fmla="*/ 415830 h 3454786"/>
              <a:gd name="connsiteX1466" fmla="*/ 2072098 w 5610180"/>
              <a:gd name="connsiteY1466" fmla="*/ 431343 h 3454786"/>
              <a:gd name="connsiteX1467" fmla="*/ 2085424 w 5610180"/>
              <a:gd name="connsiteY1467" fmla="*/ 446855 h 3454786"/>
              <a:gd name="connsiteX1468" fmla="*/ 2098750 w 5610180"/>
              <a:gd name="connsiteY1468" fmla="*/ 431343 h 3454786"/>
              <a:gd name="connsiteX1469" fmla="*/ 2085424 w 5610180"/>
              <a:gd name="connsiteY1469" fmla="*/ 415830 h 3454786"/>
              <a:gd name="connsiteX1470" fmla="*/ 2123181 w 5610180"/>
              <a:gd name="connsiteY1470" fmla="*/ 415830 h 3454786"/>
              <a:gd name="connsiteX1471" fmla="*/ 2109855 w 5610180"/>
              <a:gd name="connsiteY1471" fmla="*/ 431343 h 3454786"/>
              <a:gd name="connsiteX1472" fmla="*/ 2123181 w 5610180"/>
              <a:gd name="connsiteY1472" fmla="*/ 446855 h 3454786"/>
              <a:gd name="connsiteX1473" fmla="*/ 2136507 w 5610180"/>
              <a:gd name="connsiteY1473" fmla="*/ 431343 h 3454786"/>
              <a:gd name="connsiteX1474" fmla="*/ 2123181 w 5610180"/>
              <a:gd name="connsiteY1474" fmla="*/ 415830 h 3454786"/>
              <a:gd name="connsiteX1475" fmla="*/ 2162048 w 5610180"/>
              <a:gd name="connsiteY1475" fmla="*/ 415830 h 3454786"/>
              <a:gd name="connsiteX1476" fmla="*/ 2148722 w 5610180"/>
              <a:gd name="connsiteY1476" fmla="*/ 431343 h 3454786"/>
              <a:gd name="connsiteX1477" fmla="*/ 2162048 w 5610180"/>
              <a:gd name="connsiteY1477" fmla="*/ 446855 h 3454786"/>
              <a:gd name="connsiteX1478" fmla="*/ 2175374 w 5610180"/>
              <a:gd name="connsiteY1478" fmla="*/ 431343 h 3454786"/>
              <a:gd name="connsiteX1479" fmla="*/ 2162048 w 5610180"/>
              <a:gd name="connsiteY1479" fmla="*/ 415830 h 3454786"/>
              <a:gd name="connsiteX1480" fmla="*/ 2693976 w 5610180"/>
              <a:gd name="connsiteY1480" fmla="*/ 415830 h 3454786"/>
              <a:gd name="connsiteX1481" fmla="*/ 2680650 w 5610180"/>
              <a:gd name="connsiteY1481" fmla="*/ 431343 h 3454786"/>
              <a:gd name="connsiteX1482" fmla="*/ 2693976 w 5610180"/>
              <a:gd name="connsiteY1482" fmla="*/ 446855 h 3454786"/>
              <a:gd name="connsiteX1483" fmla="*/ 2706192 w 5610180"/>
              <a:gd name="connsiteY1483" fmla="*/ 431343 h 3454786"/>
              <a:gd name="connsiteX1484" fmla="*/ 2693976 w 5610180"/>
              <a:gd name="connsiteY1484" fmla="*/ 415830 h 3454786"/>
              <a:gd name="connsiteX1485" fmla="*/ 2730623 w 5610180"/>
              <a:gd name="connsiteY1485" fmla="*/ 415830 h 3454786"/>
              <a:gd name="connsiteX1486" fmla="*/ 2717297 w 5610180"/>
              <a:gd name="connsiteY1486" fmla="*/ 431343 h 3454786"/>
              <a:gd name="connsiteX1487" fmla="*/ 2730623 w 5610180"/>
              <a:gd name="connsiteY1487" fmla="*/ 446855 h 3454786"/>
              <a:gd name="connsiteX1488" fmla="*/ 2743949 w 5610180"/>
              <a:gd name="connsiteY1488" fmla="*/ 431343 h 3454786"/>
              <a:gd name="connsiteX1489" fmla="*/ 2730623 w 5610180"/>
              <a:gd name="connsiteY1489" fmla="*/ 415830 h 3454786"/>
              <a:gd name="connsiteX1490" fmla="*/ 2768380 w 5610180"/>
              <a:gd name="connsiteY1490" fmla="*/ 415830 h 3454786"/>
              <a:gd name="connsiteX1491" fmla="*/ 2755054 w 5610180"/>
              <a:gd name="connsiteY1491" fmla="*/ 431343 h 3454786"/>
              <a:gd name="connsiteX1492" fmla="*/ 2768380 w 5610180"/>
              <a:gd name="connsiteY1492" fmla="*/ 446855 h 3454786"/>
              <a:gd name="connsiteX1493" fmla="*/ 2781706 w 5610180"/>
              <a:gd name="connsiteY1493" fmla="*/ 431343 h 3454786"/>
              <a:gd name="connsiteX1494" fmla="*/ 2768380 w 5610180"/>
              <a:gd name="connsiteY1494" fmla="*/ 415830 h 3454786"/>
              <a:gd name="connsiteX1495" fmla="*/ 2807246 w 5610180"/>
              <a:gd name="connsiteY1495" fmla="*/ 415830 h 3454786"/>
              <a:gd name="connsiteX1496" fmla="*/ 2795031 w 5610180"/>
              <a:gd name="connsiteY1496" fmla="*/ 431343 h 3454786"/>
              <a:gd name="connsiteX1497" fmla="*/ 2807246 w 5610180"/>
              <a:gd name="connsiteY1497" fmla="*/ 446855 h 3454786"/>
              <a:gd name="connsiteX1498" fmla="*/ 2820572 w 5610180"/>
              <a:gd name="connsiteY1498" fmla="*/ 431343 h 3454786"/>
              <a:gd name="connsiteX1499" fmla="*/ 2807246 w 5610180"/>
              <a:gd name="connsiteY1499" fmla="*/ 415830 h 3454786"/>
              <a:gd name="connsiteX1500" fmla="*/ 2845004 w 5610180"/>
              <a:gd name="connsiteY1500" fmla="*/ 415830 h 3454786"/>
              <a:gd name="connsiteX1501" fmla="*/ 2832788 w 5610180"/>
              <a:gd name="connsiteY1501" fmla="*/ 431343 h 3454786"/>
              <a:gd name="connsiteX1502" fmla="*/ 2845004 w 5610180"/>
              <a:gd name="connsiteY1502" fmla="*/ 446855 h 3454786"/>
              <a:gd name="connsiteX1503" fmla="*/ 2858329 w 5610180"/>
              <a:gd name="connsiteY1503" fmla="*/ 431343 h 3454786"/>
              <a:gd name="connsiteX1504" fmla="*/ 2845004 w 5610180"/>
              <a:gd name="connsiteY1504" fmla="*/ 415830 h 3454786"/>
              <a:gd name="connsiteX1505" fmla="*/ 2882761 w 5610180"/>
              <a:gd name="connsiteY1505" fmla="*/ 415830 h 3454786"/>
              <a:gd name="connsiteX1506" fmla="*/ 2870545 w 5610180"/>
              <a:gd name="connsiteY1506" fmla="*/ 431343 h 3454786"/>
              <a:gd name="connsiteX1507" fmla="*/ 2882761 w 5610180"/>
              <a:gd name="connsiteY1507" fmla="*/ 446855 h 3454786"/>
              <a:gd name="connsiteX1508" fmla="*/ 2896086 w 5610180"/>
              <a:gd name="connsiteY1508" fmla="*/ 431343 h 3454786"/>
              <a:gd name="connsiteX1509" fmla="*/ 2882761 w 5610180"/>
              <a:gd name="connsiteY1509" fmla="*/ 415830 h 3454786"/>
              <a:gd name="connsiteX1510" fmla="*/ 2920517 w 5610180"/>
              <a:gd name="connsiteY1510" fmla="*/ 415830 h 3454786"/>
              <a:gd name="connsiteX1511" fmla="*/ 2907191 w 5610180"/>
              <a:gd name="connsiteY1511" fmla="*/ 431343 h 3454786"/>
              <a:gd name="connsiteX1512" fmla="*/ 2920517 w 5610180"/>
              <a:gd name="connsiteY1512" fmla="*/ 446855 h 3454786"/>
              <a:gd name="connsiteX1513" fmla="*/ 2933843 w 5610180"/>
              <a:gd name="connsiteY1513" fmla="*/ 431343 h 3454786"/>
              <a:gd name="connsiteX1514" fmla="*/ 2920517 w 5610180"/>
              <a:gd name="connsiteY1514" fmla="*/ 415830 h 3454786"/>
              <a:gd name="connsiteX1515" fmla="*/ 2958275 w 5610180"/>
              <a:gd name="connsiteY1515" fmla="*/ 415830 h 3454786"/>
              <a:gd name="connsiteX1516" fmla="*/ 2944949 w 5610180"/>
              <a:gd name="connsiteY1516" fmla="*/ 431343 h 3454786"/>
              <a:gd name="connsiteX1517" fmla="*/ 2958275 w 5610180"/>
              <a:gd name="connsiteY1517" fmla="*/ 446855 h 3454786"/>
              <a:gd name="connsiteX1518" fmla="*/ 2971601 w 5610180"/>
              <a:gd name="connsiteY1518" fmla="*/ 431343 h 3454786"/>
              <a:gd name="connsiteX1519" fmla="*/ 2958275 w 5610180"/>
              <a:gd name="connsiteY1519" fmla="*/ 415830 h 3454786"/>
              <a:gd name="connsiteX1520" fmla="*/ 3072656 w 5610180"/>
              <a:gd name="connsiteY1520" fmla="*/ 415830 h 3454786"/>
              <a:gd name="connsiteX1521" fmla="*/ 3059330 w 5610180"/>
              <a:gd name="connsiteY1521" fmla="*/ 431343 h 3454786"/>
              <a:gd name="connsiteX1522" fmla="*/ 3072656 w 5610180"/>
              <a:gd name="connsiteY1522" fmla="*/ 446855 h 3454786"/>
              <a:gd name="connsiteX1523" fmla="*/ 3085982 w 5610180"/>
              <a:gd name="connsiteY1523" fmla="*/ 431343 h 3454786"/>
              <a:gd name="connsiteX1524" fmla="*/ 3072656 w 5610180"/>
              <a:gd name="connsiteY1524" fmla="*/ 415830 h 3454786"/>
              <a:gd name="connsiteX1525" fmla="*/ 3148170 w 5610180"/>
              <a:gd name="connsiteY1525" fmla="*/ 415830 h 3454786"/>
              <a:gd name="connsiteX1526" fmla="*/ 3134844 w 5610180"/>
              <a:gd name="connsiteY1526" fmla="*/ 431343 h 3454786"/>
              <a:gd name="connsiteX1527" fmla="*/ 3148170 w 5610180"/>
              <a:gd name="connsiteY1527" fmla="*/ 446855 h 3454786"/>
              <a:gd name="connsiteX1528" fmla="*/ 3161496 w 5610180"/>
              <a:gd name="connsiteY1528" fmla="*/ 431343 h 3454786"/>
              <a:gd name="connsiteX1529" fmla="*/ 3148170 w 5610180"/>
              <a:gd name="connsiteY1529" fmla="*/ 415830 h 3454786"/>
              <a:gd name="connsiteX1530" fmla="*/ 3262551 w 5610180"/>
              <a:gd name="connsiteY1530" fmla="*/ 415830 h 3454786"/>
              <a:gd name="connsiteX1531" fmla="*/ 3249225 w 5610180"/>
              <a:gd name="connsiteY1531" fmla="*/ 431343 h 3454786"/>
              <a:gd name="connsiteX1532" fmla="*/ 3262551 w 5610180"/>
              <a:gd name="connsiteY1532" fmla="*/ 446855 h 3454786"/>
              <a:gd name="connsiteX1533" fmla="*/ 3275877 w 5610180"/>
              <a:gd name="connsiteY1533" fmla="*/ 431343 h 3454786"/>
              <a:gd name="connsiteX1534" fmla="*/ 3262551 w 5610180"/>
              <a:gd name="connsiteY1534" fmla="*/ 415830 h 3454786"/>
              <a:gd name="connsiteX1535" fmla="*/ 3300308 w 5610180"/>
              <a:gd name="connsiteY1535" fmla="*/ 415830 h 3454786"/>
              <a:gd name="connsiteX1536" fmla="*/ 3286982 w 5610180"/>
              <a:gd name="connsiteY1536" fmla="*/ 431343 h 3454786"/>
              <a:gd name="connsiteX1537" fmla="*/ 3300308 w 5610180"/>
              <a:gd name="connsiteY1537" fmla="*/ 446855 h 3454786"/>
              <a:gd name="connsiteX1538" fmla="*/ 3313634 w 5610180"/>
              <a:gd name="connsiteY1538" fmla="*/ 431343 h 3454786"/>
              <a:gd name="connsiteX1539" fmla="*/ 3300308 w 5610180"/>
              <a:gd name="connsiteY1539" fmla="*/ 415830 h 3454786"/>
              <a:gd name="connsiteX1540" fmla="*/ 3376932 w 5610180"/>
              <a:gd name="connsiteY1540" fmla="*/ 415830 h 3454786"/>
              <a:gd name="connsiteX1541" fmla="*/ 3363606 w 5610180"/>
              <a:gd name="connsiteY1541" fmla="*/ 431343 h 3454786"/>
              <a:gd name="connsiteX1542" fmla="*/ 3376932 w 5610180"/>
              <a:gd name="connsiteY1542" fmla="*/ 446855 h 3454786"/>
              <a:gd name="connsiteX1543" fmla="*/ 3389148 w 5610180"/>
              <a:gd name="connsiteY1543" fmla="*/ 431343 h 3454786"/>
              <a:gd name="connsiteX1544" fmla="*/ 3376932 w 5610180"/>
              <a:gd name="connsiteY1544" fmla="*/ 415830 h 3454786"/>
              <a:gd name="connsiteX1545" fmla="*/ 3413579 w 5610180"/>
              <a:gd name="connsiteY1545" fmla="*/ 415830 h 3454786"/>
              <a:gd name="connsiteX1546" fmla="*/ 3400253 w 5610180"/>
              <a:gd name="connsiteY1546" fmla="*/ 431343 h 3454786"/>
              <a:gd name="connsiteX1547" fmla="*/ 3413579 w 5610180"/>
              <a:gd name="connsiteY1547" fmla="*/ 446855 h 3454786"/>
              <a:gd name="connsiteX1548" fmla="*/ 3426905 w 5610180"/>
              <a:gd name="connsiteY1548" fmla="*/ 431343 h 3454786"/>
              <a:gd name="connsiteX1549" fmla="*/ 3413579 w 5610180"/>
              <a:gd name="connsiteY1549" fmla="*/ 415830 h 3454786"/>
              <a:gd name="connsiteX1550" fmla="*/ 3451336 w 5610180"/>
              <a:gd name="connsiteY1550" fmla="*/ 415830 h 3454786"/>
              <a:gd name="connsiteX1551" fmla="*/ 3438010 w 5610180"/>
              <a:gd name="connsiteY1551" fmla="*/ 431343 h 3454786"/>
              <a:gd name="connsiteX1552" fmla="*/ 3451336 w 5610180"/>
              <a:gd name="connsiteY1552" fmla="*/ 446855 h 3454786"/>
              <a:gd name="connsiteX1553" fmla="*/ 3464662 w 5610180"/>
              <a:gd name="connsiteY1553" fmla="*/ 431343 h 3454786"/>
              <a:gd name="connsiteX1554" fmla="*/ 3451336 w 5610180"/>
              <a:gd name="connsiteY1554" fmla="*/ 415830 h 3454786"/>
              <a:gd name="connsiteX1555" fmla="*/ 3490203 w 5610180"/>
              <a:gd name="connsiteY1555" fmla="*/ 415830 h 3454786"/>
              <a:gd name="connsiteX1556" fmla="*/ 3477988 w 5610180"/>
              <a:gd name="connsiteY1556" fmla="*/ 431343 h 3454786"/>
              <a:gd name="connsiteX1557" fmla="*/ 3490203 w 5610180"/>
              <a:gd name="connsiteY1557" fmla="*/ 446855 h 3454786"/>
              <a:gd name="connsiteX1558" fmla="*/ 3503529 w 5610180"/>
              <a:gd name="connsiteY1558" fmla="*/ 431343 h 3454786"/>
              <a:gd name="connsiteX1559" fmla="*/ 3490203 w 5610180"/>
              <a:gd name="connsiteY1559" fmla="*/ 415830 h 3454786"/>
              <a:gd name="connsiteX1560" fmla="*/ 3527960 w 5610180"/>
              <a:gd name="connsiteY1560" fmla="*/ 415830 h 3454786"/>
              <a:gd name="connsiteX1561" fmla="*/ 3514634 w 5610180"/>
              <a:gd name="connsiteY1561" fmla="*/ 431343 h 3454786"/>
              <a:gd name="connsiteX1562" fmla="*/ 3527960 w 5610180"/>
              <a:gd name="connsiteY1562" fmla="*/ 446855 h 3454786"/>
              <a:gd name="connsiteX1563" fmla="*/ 3541286 w 5610180"/>
              <a:gd name="connsiteY1563" fmla="*/ 431343 h 3454786"/>
              <a:gd name="connsiteX1564" fmla="*/ 3527960 w 5610180"/>
              <a:gd name="connsiteY1564" fmla="*/ 415830 h 3454786"/>
              <a:gd name="connsiteX1565" fmla="*/ 3565716 w 5610180"/>
              <a:gd name="connsiteY1565" fmla="*/ 415830 h 3454786"/>
              <a:gd name="connsiteX1566" fmla="*/ 3552390 w 5610180"/>
              <a:gd name="connsiteY1566" fmla="*/ 431343 h 3454786"/>
              <a:gd name="connsiteX1567" fmla="*/ 3565716 w 5610180"/>
              <a:gd name="connsiteY1567" fmla="*/ 446855 h 3454786"/>
              <a:gd name="connsiteX1568" fmla="*/ 3579042 w 5610180"/>
              <a:gd name="connsiteY1568" fmla="*/ 431343 h 3454786"/>
              <a:gd name="connsiteX1569" fmla="*/ 3565716 w 5610180"/>
              <a:gd name="connsiteY1569" fmla="*/ 415830 h 3454786"/>
              <a:gd name="connsiteX1570" fmla="*/ 3603473 w 5610180"/>
              <a:gd name="connsiteY1570" fmla="*/ 415830 h 3454786"/>
              <a:gd name="connsiteX1571" fmla="*/ 3590147 w 5610180"/>
              <a:gd name="connsiteY1571" fmla="*/ 431343 h 3454786"/>
              <a:gd name="connsiteX1572" fmla="*/ 3603473 w 5610180"/>
              <a:gd name="connsiteY1572" fmla="*/ 446855 h 3454786"/>
              <a:gd name="connsiteX1573" fmla="*/ 3616799 w 5610180"/>
              <a:gd name="connsiteY1573" fmla="*/ 431343 h 3454786"/>
              <a:gd name="connsiteX1574" fmla="*/ 3603473 w 5610180"/>
              <a:gd name="connsiteY1574" fmla="*/ 415830 h 3454786"/>
              <a:gd name="connsiteX1575" fmla="*/ 3642340 w 5610180"/>
              <a:gd name="connsiteY1575" fmla="*/ 415830 h 3454786"/>
              <a:gd name="connsiteX1576" fmla="*/ 3629014 w 5610180"/>
              <a:gd name="connsiteY1576" fmla="*/ 431343 h 3454786"/>
              <a:gd name="connsiteX1577" fmla="*/ 3642340 w 5610180"/>
              <a:gd name="connsiteY1577" fmla="*/ 446855 h 3454786"/>
              <a:gd name="connsiteX1578" fmla="*/ 3654556 w 5610180"/>
              <a:gd name="connsiteY1578" fmla="*/ 431343 h 3454786"/>
              <a:gd name="connsiteX1579" fmla="*/ 3642340 w 5610180"/>
              <a:gd name="connsiteY1579" fmla="*/ 415830 h 3454786"/>
              <a:gd name="connsiteX1580" fmla="*/ 3680098 w 5610180"/>
              <a:gd name="connsiteY1580" fmla="*/ 415830 h 3454786"/>
              <a:gd name="connsiteX1581" fmla="*/ 3666772 w 5610180"/>
              <a:gd name="connsiteY1581" fmla="*/ 431343 h 3454786"/>
              <a:gd name="connsiteX1582" fmla="*/ 3680098 w 5610180"/>
              <a:gd name="connsiteY1582" fmla="*/ 446855 h 3454786"/>
              <a:gd name="connsiteX1583" fmla="*/ 3693424 w 5610180"/>
              <a:gd name="connsiteY1583" fmla="*/ 431343 h 3454786"/>
              <a:gd name="connsiteX1584" fmla="*/ 3680098 w 5610180"/>
              <a:gd name="connsiteY1584" fmla="*/ 415830 h 3454786"/>
              <a:gd name="connsiteX1585" fmla="*/ 3718965 w 5610180"/>
              <a:gd name="connsiteY1585" fmla="*/ 415830 h 3454786"/>
              <a:gd name="connsiteX1586" fmla="*/ 3705639 w 5610180"/>
              <a:gd name="connsiteY1586" fmla="*/ 431343 h 3454786"/>
              <a:gd name="connsiteX1587" fmla="*/ 3718965 w 5610180"/>
              <a:gd name="connsiteY1587" fmla="*/ 446855 h 3454786"/>
              <a:gd name="connsiteX1588" fmla="*/ 3731180 w 5610180"/>
              <a:gd name="connsiteY1588" fmla="*/ 431343 h 3454786"/>
              <a:gd name="connsiteX1589" fmla="*/ 3718965 w 5610180"/>
              <a:gd name="connsiteY1589" fmla="*/ 415830 h 3454786"/>
              <a:gd name="connsiteX1590" fmla="*/ 3755612 w 5610180"/>
              <a:gd name="connsiteY1590" fmla="*/ 415830 h 3454786"/>
              <a:gd name="connsiteX1591" fmla="*/ 3742286 w 5610180"/>
              <a:gd name="connsiteY1591" fmla="*/ 431343 h 3454786"/>
              <a:gd name="connsiteX1592" fmla="*/ 3755612 w 5610180"/>
              <a:gd name="connsiteY1592" fmla="*/ 446855 h 3454786"/>
              <a:gd name="connsiteX1593" fmla="*/ 3768938 w 5610180"/>
              <a:gd name="connsiteY1593" fmla="*/ 431343 h 3454786"/>
              <a:gd name="connsiteX1594" fmla="*/ 3755612 w 5610180"/>
              <a:gd name="connsiteY1594" fmla="*/ 415830 h 3454786"/>
              <a:gd name="connsiteX1595" fmla="*/ 3793369 w 5610180"/>
              <a:gd name="connsiteY1595" fmla="*/ 415830 h 3454786"/>
              <a:gd name="connsiteX1596" fmla="*/ 3781153 w 5610180"/>
              <a:gd name="connsiteY1596" fmla="*/ 431343 h 3454786"/>
              <a:gd name="connsiteX1597" fmla="*/ 3793369 w 5610180"/>
              <a:gd name="connsiteY1597" fmla="*/ 446855 h 3454786"/>
              <a:gd name="connsiteX1598" fmla="*/ 3806694 w 5610180"/>
              <a:gd name="connsiteY1598" fmla="*/ 431343 h 3454786"/>
              <a:gd name="connsiteX1599" fmla="*/ 3793369 w 5610180"/>
              <a:gd name="connsiteY1599" fmla="*/ 415830 h 3454786"/>
              <a:gd name="connsiteX1600" fmla="*/ 3831126 w 5610180"/>
              <a:gd name="connsiteY1600" fmla="*/ 415830 h 3454786"/>
              <a:gd name="connsiteX1601" fmla="*/ 3818910 w 5610180"/>
              <a:gd name="connsiteY1601" fmla="*/ 431343 h 3454786"/>
              <a:gd name="connsiteX1602" fmla="*/ 3831126 w 5610180"/>
              <a:gd name="connsiteY1602" fmla="*/ 446855 h 3454786"/>
              <a:gd name="connsiteX1603" fmla="*/ 3844452 w 5610180"/>
              <a:gd name="connsiteY1603" fmla="*/ 431343 h 3454786"/>
              <a:gd name="connsiteX1604" fmla="*/ 3831126 w 5610180"/>
              <a:gd name="connsiteY1604" fmla="*/ 415830 h 3454786"/>
              <a:gd name="connsiteX1605" fmla="*/ 3868883 w 5610180"/>
              <a:gd name="connsiteY1605" fmla="*/ 415830 h 3454786"/>
              <a:gd name="connsiteX1606" fmla="*/ 3856667 w 5610180"/>
              <a:gd name="connsiteY1606" fmla="*/ 431343 h 3454786"/>
              <a:gd name="connsiteX1607" fmla="*/ 3868883 w 5610180"/>
              <a:gd name="connsiteY1607" fmla="*/ 446855 h 3454786"/>
              <a:gd name="connsiteX1608" fmla="*/ 3882209 w 5610180"/>
              <a:gd name="connsiteY1608" fmla="*/ 431343 h 3454786"/>
              <a:gd name="connsiteX1609" fmla="*/ 3868883 w 5610180"/>
              <a:gd name="connsiteY1609" fmla="*/ 415830 h 3454786"/>
              <a:gd name="connsiteX1610" fmla="*/ 3907749 w 5610180"/>
              <a:gd name="connsiteY1610" fmla="*/ 415830 h 3454786"/>
              <a:gd name="connsiteX1611" fmla="*/ 3894423 w 5610180"/>
              <a:gd name="connsiteY1611" fmla="*/ 431343 h 3454786"/>
              <a:gd name="connsiteX1612" fmla="*/ 3907749 w 5610180"/>
              <a:gd name="connsiteY1612" fmla="*/ 446855 h 3454786"/>
              <a:gd name="connsiteX1613" fmla="*/ 3921075 w 5610180"/>
              <a:gd name="connsiteY1613" fmla="*/ 431343 h 3454786"/>
              <a:gd name="connsiteX1614" fmla="*/ 3907749 w 5610180"/>
              <a:gd name="connsiteY1614" fmla="*/ 415830 h 3454786"/>
              <a:gd name="connsiteX1615" fmla="*/ 3945506 w 5610180"/>
              <a:gd name="connsiteY1615" fmla="*/ 415830 h 3454786"/>
              <a:gd name="connsiteX1616" fmla="*/ 3932180 w 5610180"/>
              <a:gd name="connsiteY1616" fmla="*/ 431343 h 3454786"/>
              <a:gd name="connsiteX1617" fmla="*/ 3945506 w 5610180"/>
              <a:gd name="connsiteY1617" fmla="*/ 446855 h 3454786"/>
              <a:gd name="connsiteX1618" fmla="*/ 3958832 w 5610180"/>
              <a:gd name="connsiteY1618" fmla="*/ 431343 h 3454786"/>
              <a:gd name="connsiteX1619" fmla="*/ 3945506 w 5610180"/>
              <a:gd name="connsiteY1619" fmla="*/ 415830 h 3454786"/>
              <a:gd name="connsiteX1620" fmla="*/ 3983263 w 5610180"/>
              <a:gd name="connsiteY1620" fmla="*/ 415830 h 3454786"/>
              <a:gd name="connsiteX1621" fmla="*/ 3969937 w 5610180"/>
              <a:gd name="connsiteY1621" fmla="*/ 431343 h 3454786"/>
              <a:gd name="connsiteX1622" fmla="*/ 3983263 w 5610180"/>
              <a:gd name="connsiteY1622" fmla="*/ 446855 h 3454786"/>
              <a:gd name="connsiteX1623" fmla="*/ 3996589 w 5610180"/>
              <a:gd name="connsiteY1623" fmla="*/ 431343 h 3454786"/>
              <a:gd name="connsiteX1624" fmla="*/ 3983263 w 5610180"/>
              <a:gd name="connsiteY1624" fmla="*/ 415830 h 3454786"/>
              <a:gd name="connsiteX1625" fmla="*/ 4022131 w 5610180"/>
              <a:gd name="connsiteY1625" fmla="*/ 415830 h 3454786"/>
              <a:gd name="connsiteX1626" fmla="*/ 4008805 w 5610180"/>
              <a:gd name="connsiteY1626" fmla="*/ 431343 h 3454786"/>
              <a:gd name="connsiteX1627" fmla="*/ 4022131 w 5610180"/>
              <a:gd name="connsiteY1627" fmla="*/ 446855 h 3454786"/>
              <a:gd name="connsiteX1628" fmla="*/ 4034346 w 5610180"/>
              <a:gd name="connsiteY1628" fmla="*/ 431343 h 3454786"/>
              <a:gd name="connsiteX1629" fmla="*/ 4022131 w 5610180"/>
              <a:gd name="connsiteY1629" fmla="*/ 415830 h 3454786"/>
              <a:gd name="connsiteX1630" fmla="*/ 4058777 w 5610180"/>
              <a:gd name="connsiteY1630" fmla="*/ 415830 h 3454786"/>
              <a:gd name="connsiteX1631" fmla="*/ 4045451 w 5610180"/>
              <a:gd name="connsiteY1631" fmla="*/ 431343 h 3454786"/>
              <a:gd name="connsiteX1632" fmla="*/ 4058777 w 5610180"/>
              <a:gd name="connsiteY1632" fmla="*/ 446855 h 3454786"/>
              <a:gd name="connsiteX1633" fmla="*/ 4072103 w 5610180"/>
              <a:gd name="connsiteY1633" fmla="*/ 431343 h 3454786"/>
              <a:gd name="connsiteX1634" fmla="*/ 4058777 w 5610180"/>
              <a:gd name="connsiteY1634" fmla="*/ 415830 h 3454786"/>
              <a:gd name="connsiteX1635" fmla="*/ 4096534 w 5610180"/>
              <a:gd name="connsiteY1635" fmla="*/ 415830 h 3454786"/>
              <a:gd name="connsiteX1636" fmla="*/ 4083208 w 5610180"/>
              <a:gd name="connsiteY1636" fmla="*/ 431343 h 3454786"/>
              <a:gd name="connsiteX1637" fmla="*/ 4096534 w 5610180"/>
              <a:gd name="connsiteY1637" fmla="*/ 446855 h 3454786"/>
              <a:gd name="connsiteX1638" fmla="*/ 4109860 w 5610180"/>
              <a:gd name="connsiteY1638" fmla="*/ 431343 h 3454786"/>
              <a:gd name="connsiteX1639" fmla="*/ 4096534 w 5610180"/>
              <a:gd name="connsiteY1639" fmla="*/ 415830 h 3454786"/>
              <a:gd name="connsiteX1640" fmla="*/ 4135402 w 5610180"/>
              <a:gd name="connsiteY1640" fmla="*/ 415830 h 3454786"/>
              <a:gd name="connsiteX1641" fmla="*/ 4123186 w 5610180"/>
              <a:gd name="connsiteY1641" fmla="*/ 431343 h 3454786"/>
              <a:gd name="connsiteX1642" fmla="*/ 4135402 w 5610180"/>
              <a:gd name="connsiteY1642" fmla="*/ 446855 h 3454786"/>
              <a:gd name="connsiteX1643" fmla="*/ 4148728 w 5610180"/>
              <a:gd name="connsiteY1643" fmla="*/ 431343 h 3454786"/>
              <a:gd name="connsiteX1644" fmla="*/ 4135402 w 5610180"/>
              <a:gd name="connsiteY1644" fmla="*/ 415830 h 3454786"/>
              <a:gd name="connsiteX1645" fmla="*/ 4173159 w 5610180"/>
              <a:gd name="connsiteY1645" fmla="*/ 415830 h 3454786"/>
              <a:gd name="connsiteX1646" fmla="*/ 4159833 w 5610180"/>
              <a:gd name="connsiteY1646" fmla="*/ 431343 h 3454786"/>
              <a:gd name="connsiteX1647" fmla="*/ 4173159 w 5610180"/>
              <a:gd name="connsiteY1647" fmla="*/ 446855 h 3454786"/>
              <a:gd name="connsiteX1648" fmla="*/ 4186485 w 5610180"/>
              <a:gd name="connsiteY1648" fmla="*/ 431343 h 3454786"/>
              <a:gd name="connsiteX1649" fmla="*/ 4173159 w 5610180"/>
              <a:gd name="connsiteY1649" fmla="*/ 415830 h 3454786"/>
              <a:gd name="connsiteX1650" fmla="*/ 4210916 w 5610180"/>
              <a:gd name="connsiteY1650" fmla="*/ 415830 h 3454786"/>
              <a:gd name="connsiteX1651" fmla="*/ 4197590 w 5610180"/>
              <a:gd name="connsiteY1651" fmla="*/ 431343 h 3454786"/>
              <a:gd name="connsiteX1652" fmla="*/ 4210916 w 5610180"/>
              <a:gd name="connsiteY1652" fmla="*/ 446855 h 3454786"/>
              <a:gd name="connsiteX1653" fmla="*/ 4224242 w 5610180"/>
              <a:gd name="connsiteY1653" fmla="*/ 431343 h 3454786"/>
              <a:gd name="connsiteX1654" fmla="*/ 4210916 w 5610180"/>
              <a:gd name="connsiteY1654" fmla="*/ 415830 h 3454786"/>
              <a:gd name="connsiteX1655" fmla="*/ 4248672 w 5610180"/>
              <a:gd name="connsiteY1655" fmla="*/ 415830 h 3454786"/>
              <a:gd name="connsiteX1656" fmla="*/ 4235346 w 5610180"/>
              <a:gd name="connsiteY1656" fmla="*/ 431343 h 3454786"/>
              <a:gd name="connsiteX1657" fmla="*/ 4248672 w 5610180"/>
              <a:gd name="connsiteY1657" fmla="*/ 446855 h 3454786"/>
              <a:gd name="connsiteX1658" fmla="*/ 4261998 w 5610180"/>
              <a:gd name="connsiteY1658" fmla="*/ 431343 h 3454786"/>
              <a:gd name="connsiteX1659" fmla="*/ 4248672 w 5610180"/>
              <a:gd name="connsiteY1659" fmla="*/ 415830 h 3454786"/>
              <a:gd name="connsiteX1660" fmla="*/ 4286428 w 5610180"/>
              <a:gd name="connsiteY1660" fmla="*/ 415830 h 3454786"/>
              <a:gd name="connsiteX1661" fmla="*/ 4273102 w 5610180"/>
              <a:gd name="connsiteY1661" fmla="*/ 431343 h 3454786"/>
              <a:gd name="connsiteX1662" fmla="*/ 4286428 w 5610180"/>
              <a:gd name="connsiteY1662" fmla="*/ 446855 h 3454786"/>
              <a:gd name="connsiteX1663" fmla="*/ 4299754 w 5610180"/>
              <a:gd name="connsiteY1663" fmla="*/ 431343 h 3454786"/>
              <a:gd name="connsiteX1664" fmla="*/ 4286428 w 5610180"/>
              <a:gd name="connsiteY1664" fmla="*/ 415830 h 3454786"/>
              <a:gd name="connsiteX1665" fmla="*/ 4325296 w 5610180"/>
              <a:gd name="connsiteY1665" fmla="*/ 415830 h 3454786"/>
              <a:gd name="connsiteX1666" fmla="*/ 4311970 w 5610180"/>
              <a:gd name="connsiteY1666" fmla="*/ 431343 h 3454786"/>
              <a:gd name="connsiteX1667" fmla="*/ 4325296 w 5610180"/>
              <a:gd name="connsiteY1667" fmla="*/ 446855 h 3454786"/>
              <a:gd name="connsiteX1668" fmla="*/ 4337512 w 5610180"/>
              <a:gd name="connsiteY1668" fmla="*/ 431343 h 3454786"/>
              <a:gd name="connsiteX1669" fmla="*/ 4325296 w 5610180"/>
              <a:gd name="connsiteY1669" fmla="*/ 415830 h 3454786"/>
              <a:gd name="connsiteX1670" fmla="*/ 4363053 w 5610180"/>
              <a:gd name="connsiteY1670" fmla="*/ 415830 h 3454786"/>
              <a:gd name="connsiteX1671" fmla="*/ 4349727 w 5610180"/>
              <a:gd name="connsiteY1671" fmla="*/ 431343 h 3454786"/>
              <a:gd name="connsiteX1672" fmla="*/ 4363053 w 5610180"/>
              <a:gd name="connsiteY1672" fmla="*/ 446855 h 3454786"/>
              <a:gd name="connsiteX1673" fmla="*/ 4376379 w 5610180"/>
              <a:gd name="connsiteY1673" fmla="*/ 431343 h 3454786"/>
              <a:gd name="connsiteX1674" fmla="*/ 4363053 w 5610180"/>
              <a:gd name="connsiteY1674" fmla="*/ 415830 h 3454786"/>
              <a:gd name="connsiteX1675" fmla="*/ 4401921 w 5610180"/>
              <a:gd name="connsiteY1675" fmla="*/ 415830 h 3454786"/>
              <a:gd name="connsiteX1676" fmla="*/ 4388595 w 5610180"/>
              <a:gd name="connsiteY1676" fmla="*/ 431343 h 3454786"/>
              <a:gd name="connsiteX1677" fmla="*/ 4401921 w 5610180"/>
              <a:gd name="connsiteY1677" fmla="*/ 446855 h 3454786"/>
              <a:gd name="connsiteX1678" fmla="*/ 4414136 w 5610180"/>
              <a:gd name="connsiteY1678" fmla="*/ 431343 h 3454786"/>
              <a:gd name="connsiteX1679" fmla="*/ 4401921 w 5610180"/>
              <a:gd name="connsiteY1679" fmla="*/ 415830 h 3454786"/>
              <a:gd name="connsiteX1680" fmla="*/ 4438568 w 5610180"/>
              <a:gd name="connsiteY1680" fmla="*/ 415830 h 3454786"/>
              <a:gd name="connsiteX1681" fmla="*/ 4426352 w 5610180"/>
              <a:gd name="connsiteY1681" fmla="*/ 431343 h 3454786"/>
              <a:gd name="connsiteX1682" fmla="*/ 4438568 w 5610180"/>
              <a:gd name="connsiteY1682" fmla="*/ 446855 h 3454786"/>
              <a:gd name="connsiteX1683" fmla="*/ 4451893 w 5610180"/>
              <a:gd name="connsiteY1683" fmla="*/ 431343 h 3454786"/>
              <a:gd name="connsiteX1684" fmla="*/ 4438568 w 5610180"/>
              <a:gd name="connsiteY1684" fmla="*/ 415830 h 3454786"/>
              <a:gd name="connsiteX1685" fmla="*/ 4476324 w 5610180"/>
              <a:gd name="connsiteY1685" fmla="*/ 415830 h 3454786"/>
              <a:gd name="connsiteX1686" fmla="*/ 4462998 w 5610180"/>
              <a:gd name="connsiteY1686" fmla="*/ 431343 h 3454786"/>
              <a:gd name="connsiteX1687" fmla="*/ 4476324 w 5610180"/>
              <a:gd name="connsiteY1687" fmla="*/ 446855 h 3454786"/>
              <a:gd name="connsiteX1688" fmla="*/ 4489650 w 5610180"/>
              <a:gd name="connsiteY1688" fmla="*/ 431343 h 3454786"/>
              <a:gd name="connsiteX1689" fmla="*/ 4476324 w 5610180"/>
              <a:gd name="connsiteY1689" fmla="*/ 415830 h 3454786"/>
              <a:gd name="connsiteX1690" fmla="*/ 4514081 w 5610180"/>
              <a:gd name="connsiteY1690" fmla="*/ 415830 h 3454786"/>
              <a:gd name="connsiteX1691" fmla="*/ 4501865 w 5610180"/>
              <a:gd name="connsiteY1691" fmla="*/ 431343 h 3454786"/>
              <a:gd name="connsiteX1692" fmla="*/ 4514081 w 5610180"/>
              <a:gd name="connsiteY1692" fmla="*/ 446855 h 3454786"/>
              <a:gd name="connsiteX1693" fmla="*/ 4527407 w 5610180"/>
              <a:gd name="connsiteY1693" fmla="*/ 431343 h 3454786"/>
              <a:gd name="connsiteX1694" fmla="*/ 4514081 w 5610180"/>
              <a:gd name="connsiteY1694" fmla="*/ 415830 h 3454786"/>
              <a:gd name="connsiteX1695" fmla="*/ 4552948 w 5610180"/>
              <a:gd name="connsiteY1695" fmla="*/ 415830 h 3454786"/>
              <a:gd name="connsiteX1696" fmla="*/ 4539622 w 5610180"/>
              <a:gd name="connsiteY1696" fmla="*/ 431343 h 3454786"/>
              <a:gd name="connsiteX1697" fmla="*/ 4552948 w 5610180"/>
              <a:gd name="connsiteY1697" fmla="*/ 446855 h 3454786"/>
              <a:gd name="connsiteX1698" fmla="*/ 4566274 w 5610180"/>
              <a:gd name="connsiteY1698" fmla="*/ 431343 h 3454786"/>
              <a:gd name="connsiteX1699" fmla="*/ 4552948 w 5610180"/>
              <a:gd name="connsiteY1699" fmla="*/ 415830 h 3454786"/>
              <a:gd name="connsiteX1700" fmla="*/ 4590706 w 5610180"/>
              <a:gd name="connsiteY1700" fmla="*/ 415830 h 3454786"/>
              <a:gd name="connsiteX1701" fmla="*/ 4577380 w 5610180"/>
              <a:gd name="connsiteY1701" fmla="*/ 431343 h 3454786"/>
              <a:gd name="connsiteX1702" fmla="*/ 4590706 w 5610180"/>
              <a:gd name="connsiteY1702" fmla="*/ 446855 h 3454786"/>
              <a:gd name="connsiteX1703" fmla="*/ 4604032 w 5610180"/>
              <a:gd name="connsiteY1703" fmla="*/ 431343 h 3454786"/>
              <a:gd name="connsiteX1704" fmla="*/ 4590706 w 5610180"/>
              <a:gd name="connsiteY1704" fmla="*/ 415830 h 3454786"/>
              <a:gd name="connsiteX1705" fmla="*/ 4628463 w 5610180"/>
              <a:gd name="connsiteY1705" fmla="*/ 415830 h 3454786"/>
              <a:gd name="connsiteX1706" fmla="*/ 4615137 w 5610180"/>
              <a:gd name="connsiteY1706" fmla="*/ 431343 h 3454786"/>
              <a:gd name="connsiteX1707" fmla="*/ 4628463 w 5610180"/>
              <a:gd name="connsiteY1707" fmla="*/ 446855 h 3454786"/>
              <a:gd name="connsiteX1708" fmla="*/ 4641789 w 5610180"/>
              <a:gd name="connsiteY1708" fmla="*/ 431343 h 3454786"/>
              <a:gd name="connsiteX1709" fmla="*/ 4628463 w 5610180"/>
              <a:gd name="connsiteY1709" fmla="*/ 415830 h 3454786"/>
              <a:gd name="connsiteX1710" fmla="*/ 4666220 w 5610180"/>
              <a:gd name="connsiteY1710" fmla="*/ 415830 h 3454786"/>
              <a:gd name="connsiteX1711" fmla="*/ 4652894 w 5610180"/>
              <a:gd name="connsiteY1711" fmla="*/ 431343 h 3454786"/>
              <a:gd name="connsiteX1712" fmla="*/ 4666220 w 5610180"/>
              <a:gd name="connsiteY1712" fmla="*/ 446855 h 3454786"/>
              <a:gd name="connsiteX1713" fmla="*/ 4679546 w 5610180"/>
              <a:gd name="connsiteY1713" fmla="*/ 431343 h 3454786"/>
              <a:gd name="connsiteX1714" fmla="*/ 4666220 w 5610180"/>
              <a:gd name="connsiteY1714" fmla="*/ 415830 h 3454786"/>
              <a:gd name="connsiteX1715" fmla="*/ 4703976 w 5610180"/>
              <a:gd name="connsiteY1715" fmla="*/ 415830 h 3454786"/>
              <a:gd name="connsiteX1716" fmla="*/ 4691760 w 5610180"/>
              <a:gd name="connsiteY1716" fmla="*/ 431343 h 3454786"/>
              <a:gd name="connsiteX1717" fmla="*/ 4703976 w 5610180"/>
              <a:gd name="connsiteY1717" fmla="*/ 446855 h 3454786"/>
              <a:gd name="connsiteX1718" fmla="*/ 4717301 w 5610180"/>
              <a:gd name="connsiteY1718" fmla="*/ 431343 h 3454786"/>
              <a:gd name="connsiteX1719" fmla="*/ 4703976 w 5610180"/>
              <a:gd name="connsiteY1719" fmla="*/ 415830 h 3454786"/>
              <a:gd name="connsiteX1720" fmla="*/ 4741732 w 5610180"/>
              <a:gd name="connsiteY1720" fmla="*/ 415830 h 3454786"/>
              <a:gd name="connsiteX1721" fmla="*/ 4728406 w 5610180"/>
              <a:gd name="connsiteY1721" fmla="*/ 431343 h 3454786"/>
              <a:gd name="connsiteX1722" fmla="*/ 4741732 w 5610180"/>
              <a:gd name="connsiteY1722" fmla="*/ 446855 h 3454786"/>
              <a:gd name="connsiteX1723" fmla="*/ 4755058 w 5610180"/>
              <a:gd name="connsiteY1723" fmla="*/ 431343 h 3454786"/>
              <a:gd name="connsiteX1724" fmla="*/ 4741732 w 5610180"/>
              <a:gd name="connsiteY1724" fmla="*/ 415830 h 3454786"/>
              <a:gd name="connsiteX1725" fmla="*/ 4781710 w 5610180"/>
              <a:gd name="connsiteY1725" fmla="*/ 415830 h 3454786"/>
              <a:gd name="connsiteX1726" fmla="*/ 4768384 w 5610180"/>
              <a:gd name="connsiteY1726" fmla="*/ 431343 h 3454786"/>
              <a:gd name="connsiteX1727" fmla="*/ 4781710 w 5610180"/>
              <a:gd name="connsiteY1727" fmla="*/ 446855 h 3454786"/>
              <a:gd name="connsiteX1728" fmla="*/ 4793926 w 5610180"/>
              <a:gd name="connsiteY1728" fmla="*/ 431343 h 3454786"/>
              <a:gd name="connsiteX1729" fmla="*/ 4781710 w 5610180"/>
              <a:gd name="connsiteY1729" fmla="*/ 415830 h 3454786"/>
              <a:gd name="connsiteX1730" fmla="*/ 4818357 w 5610180"/>
              <a:gd name="connsiteY1730" fmla="*/ 415830 h 3454786"/>
              <a:gd name="connsiteX1731" fmla="*/ 4806141 w 5610180"/>
              <a:gd name="connsiteY1731" fmla="*/ 431343 h 3454786"/>
              <a:gd name="connsiteX1732" fmla="*/ 4818357 w 5610180"/>
              <a:gd name="connsiteY1732" fmla="*/ 446855 h 3454786"/>
              <a:gd name="connsiteX1733" fmla="*/ 4831683 w 5610180"/>
              <a:gd name="connsiteY1733" fmla="*/ 431343 h 3454786"/>
              <a:gd name="connsiteX1734" fmla="*/ 4818357 w 5610180"/>
              <a:gd name="connsiteY1734" fmla="*/ 415830 h 3454786"/>
              <a:gd name="connsiteX1735" fmla="*/ 4856114 w 5610180"/>
              <a:gd name="connsiteY1735" fmla="*/ 415830 h 3454786"/>
              <a:gd name="connsiteX1736" fmla="*/ 4842788 w 5610180"/>
              <a:gd name="connsiteY1736" fmla="*/ 431343 h 3454786"/>
              <a:gd name="connsiteX1737" fmla="*/ 4856114 w 5610180"/>
              <a:gd name="connsiteY1737" fmla="*/ 446855 h 3454786"/>
              <a:gd name="connsiteX1738" fmla="*/ 4869440 w 5610180"/>
              <a:gd name="connsiteY1738" fmla="*/ 431343 h 3454786"/>
              <a:gd name="connsiteX1739" fmla="*/ 4856114 w 5610180"/>
              <a:gd name="connsiteY1739" fmla="*/ 415830 h 3454786"/>
              <a:gd name="connsiteX1740" fmla="*/ 265319 w 5610180"/>
              <a:gd name="connsiteY1740" fmla="*/ 459783 h 3454786"/>
              <a:gd name="connsiteX1741" fmla="*/ 251993 w 5610180"/>
              <a:gd name="connsiteY1741" fmla="*/ 475296 h 3454786"/>
              <a:gd name="connsiteX1742" fmla="*/ 265319 w 5610180"/>
              <a:gd name="connsiteY1742" fmla="*/ 490808 h 3454786"/>
              <a:gd name="connsiteX1743" fmla="*/ 277535 w 5610180"/>
              <a:gd name="connsiteY1743" fmla="*/ 475296 h 3454786"/>
              <a:gd name="connsiteX1744" fmla="*/ 265319 w 5610180"/>
              <a:gd name="connsiteY1744" fmla="*/ 459783 h 3454786"/>
              <a:gd name="connsiteX1745" fmla="*/ 301966 w 5610180"/>
              <a:gd name="connsiteY1745" fmla="*/ 459783 h 3454786"/>
              <a:gd name="connsiteX1746" fmla="*/ 288640 w 5610180"/>
              <a:gd name="connsiteY1746" fmla="*/ 475296 h 3454786"/>
              <a:gd name="connsiteX1747" fmla="*/ 301966 w 5610180"/>
              <a:gd name="connsiteY1747" fmla="*/ 490808 h 3454786"/>
              <a:gd name="connsiteX1748" fmla="*/ 315292 w 5610180"/>
              <a:gd name="connsiteY1748" fmla="*/ 475296 h 3454786"/>
              <a:gd name="connsiteX1749" fmla="*/ 301966 w 5610180"/>
              <a:gd name="connsiteY1749" fmla="*/ 459783 h 3454786"/>
              <a:gd name="connsiteX1750" fmla="*/ 339723 w 5610180"/>
              <a:gd name="connsiteY1750" fmla="*/ 459783 h 3454786"/>
              <a:gd name="connsiteX1751" fmla="*/ 326397 w 5610180"/>
              <a:gd name="connsiteY1751" fmla="*/ 475296 h 3454786"/>
              <a:gd name="connsiteX1752" fmla="*/ 339723 w 5610180"/>
              <a:gd name="connsiteY1752" fmla="*/ 490808 h 3454786"/>
              <a:gd name="connsiteX1753" fmla="*/ 353049 w 5610180"/>
              <a:gd name="connsiteY1753" fmla="*/ 475296 h 3454786"/>
              <a:gd name="connsiteX1754" fmla="*/ 339723 w 5610180"/>
              <a:gd name="connsiteY1754" fmla="*/ 459783 h 3454786"/>
              <a:gd name="connsiteX1755" fmla="*/ 377479 w 5610180"/>
              <a:gd name="connsiteY1755" fmla="*/ 459783 h 3454786"/>
              <a:gd name="connsiteX1756" fmla="*/ 365264 w 5610180"/>
              <a:gd name="connsiteY1756" fmla="*/ 475296 h 3454786"/>
              <a:gd name="connsiteX1757" fmla="*/ 377479 w 5610180"/>
              <a:gd name="connsiteY1757" fmla="*/ 490808 h 3454786"/>
              <a:gd name="connsiteX1758" fmla="*/ 390805 w 5610180"/>
              <a:gd name="connsiteY1758" fmla="*/ 475296 h 3454786"/>
              <a:gd name="connsiteX1759" fmla="*/ 377479 w 5610180"/>
              <a:gd name="connsiteY1759" fmla="*/ 459783 h 3454786"/>
              <a:gd name="connsiteX1760" fmla="*/ 416347 w 5610180"/>
              <a:gd name="connsiteY1760" fmla="*/ 459783 h 3454786"/>
              <a:gd name="connsiteX1761" fmla="*/ 404132 w 5610180"/>
              <a:gd name="connsiteY1761" fmla="*/ 475296 h 3454786"/>
              <a:gd name="connsiteX1762" fmla="*/ 416347 w 5610180"/>
              <a:gd name="connsiteY1762" fmla="*/ 490808 h 3454786"/>
              <a:gd name="connsiteX1763" fmla="*/ 429673 w 5610180"/>
              <a:gd name="connsiteY1763" fmla="*/ 475296 h 3454786"/>
              <a:gd name="connsiteX1764" fmla="*/ 416347 w 5610180"/>
              <a:gd name="connsiteY1764" fmla="*/ 459783 h 3454786"/>
              <a:gd name="connsiteX1765" fmla="*/ 454104 w 5610180"/>
              <a:gd name="connsiteY1765" fmla="*/ 459783 h 3454786"/>
              <a:gd name="connsiteX1766" fmla="*/ 441889 w 5610180"/>
              <a:gd name="connsiteY1766" fmla="*/ 475296 h 3454786"/>
              <a:gd name="connsiteX1767" fmla="*/ 454104 w 5610180"/>
              <a:gd name="connsiteY1767" fmla="*/ 490808 h 3454786"/>
              <a:gd name="connsiteX1768" fmla="*/ 467430 w 5610180"/>
              <a:gd name="connsiteY1768" fmla="*/ 475296 h 3454786"/>
              <a:gd name="connsiteX1769" fmla="*/ 454104 w 5610180"/>
              <a:gd name="connsiteY1769" fmla="*/ 459783 h 3454786"/>
              <a:gd name="connsiteX1770" fmla="*/ 491861 w 5610180"/>
              <a:gd name="connsiteY1770" fmla="*/ 459783 h 3454786"/>
              <a:gd name="connsiteX1771" fmla="*/ 479645 w 5610180"/>
              <a:gd name="connsiteY1771" fmla="*/ 475296 h 3454786"/>
              <a:gd name="connsiteX1772" fmla="*/ 491861 w 5610180"/>
              <a:gd name="connsiteY1772" fmla="*/ 490808 h 3454786"/>
              <a:gd name="connsiteX1773" fmla="*/ 505187 w 5610180"/>
              <a:gd name="connsiteY1773" fmla="*/ 475296 h 3454786"/>
              <a:gd name="connsiteX1774" fmla="*/ 491861 w 5610180"/>
              <a:gd name="connsiteY1774" fmla="*/ 459783 h 3454786"/>
              <a:gd name="connsiteX1775" fmla="*/ 529617 w 5610180"/>
              <a:gd name="connsiteY1775" fmla="*/ 459783 h 3454786"/>
              <a:gd name="connsiteX1776" fmla="*/ 516291 w 5610180"/>
              <a:gd name="connsiteY1776" fmla="*/ 475296 h 3454786"/>
              <a:gd name="connsiteX1777" fmla="*/ 529617 w 5610180"/>
              <a:gd name="connsiteY1777" fmla="*/ 490808 h 3454786"/>
              <a:gd name="connsiteX1778" fmla="*/ 542943 w 5610180"/>
              <a:gd name="connsiteY1778" fmla="*/ 475296 h 3454786"/>
              <a:gd name="connsiteX1779" fmla="*/ 529617 w 5610180"/>
              <a:gd name="connsiteY1779" fmla="*/ 459783 h 3454786"/>
              <a:gd name="connsiteX1780" fmla="*/ 567374 w 5610180"/>
              <a:gd name="connsiteY1780" fmla="*/ 459783 h 3454786"/>
              <a:gd name="connsiteX1781" fmla="*/ 554048 w 5610180"/>
              <a:gd name="connsiteY1781" fmla="*/ 475296 h 3454786"/>
              <a:gd name="connsiteX1782" fmla="*/ 567374 w 5610180"/>
              <a:gd name="connsiteY1782" fmla="*/ 490808 h 3454786"/>
              <a:gd name="connsiteX1783" fmla="*/ 580700 w 5610180"/>
              <a:gd name="connsiteY1783" fmla="*/ 475296 h 3454786"/>
              <a:gd name="connsiteX1784" fmla="*/ 567374 w 5610180"/>
              <a:gd name="connsiteY1784" fmla="*/ 459783 h 3454786"/>
              <a:gd name="connsiteX1785" fmla="*/ 606242 w 5610180"/>
              <a:gd name="connsiteY1785" fmla="*/ 459783 h 3454786"/>
              <a:gd name="connsiteX1786" fmla="*/ 592916 w 5610180"/>
              <a:gd name="connsiteY1786" fmla="*/ 475296 h 3454786"/>
              <a:gd name="connsiteX1787" fmla="*/ 606242 w 5610180"/>
              <a:gd name="connsiteY1787" fmla="*/ 490808 h 3454786"/>
              <a:gd name="connsiteX1788" fmla="*/ 619568 w 5610180"/>
              <a:gd name="connsiteY1788" fmla="*/ 475296 h 3454786"/>
              <a:gd name="connsiteX1789" fmla="*/ 606242 w 5610180"/>
              <a:gd name="connsiteY1789" fmla="*/ 459783 h 3454786"/>
              <a:gd name="connsiteX1790" fmla="*/ 643999 w 5610180"/>
              <a:gd name="connsiteY1790" fmla="*/ 459783 h 3454786"/>
              <a:gd name="connsiteX1791" fmla="*/ 630673 w 5610180"/>
              <a:gd name="connsiteY1791" fmla="*/ 475296 h 3454786"/>
              <a:gd name="connsiteX1792" fmla="*/ 643999 w 5610180"/>
              <a:gd name="connsiteY1792" fmla="*/ 490808 h 3454786"/>
              <a:gd name="connsiteX1793" fmla="*/ 657325 w 5610180"/>
              <a:gd name="connsiteY1793" fmla="*/ 475296 h 3454786"/>
              <a:gd name="connsiteX1794" fmla="*/ 643999 w 5610180"/>
              <a:gd name="connsiteY1794" fmla="*/ 459783 h 3454786"/>
              <a:gd name="connsiteX1795" fmla="*/ 681755 w 5610180"/>
              <a:gd name="connsiteY1795" fmla="*/ 459783 h 3454786"/>
              <a:gd name="connsiteX1796" fmla="*/ 668429 w 5610180"/>
              <a:gd name="connsiteY1796" fmla="*/ 475296 h 3454786"/>
              <a:gd name="connsiteX1797" fmla="*/ 681755 w 5610180"/>
              <a:gd name="connsiteY1797" fmla="*/ 490808 h 3454786"/>
              <a:gd name="connsiteX1798" fmla="*/ 695081 w 5610180"/>
              <a:gd name="connsiteY1798" fmla="*/ 475296 h 3454786"/>
              <a:gd name="connsiteX1799" fmla="*/ 681755 w 5610180"/>
              <a:gd name="connsiteY1799" fmla="*/ 459783 h 3454786"/>
              <a:gd name="connsiteX1800" fmla="*/ 719512 w 5610180"/>
              <a:gd name="connsiteY1800" fmla="*/ 459783 h 3454786"/>
              <a:gd name="connsiteX1801" fmla="*/ 706186 w 5610180"/>
              <a:gd name="connsiteY1801" fmla="*/ 475296 h 3454786"/>
              <a:gd name="connsiteX1802" fmla="*/ 719512 w 5610180"/>
              <a:gd name="connsiteY1802" fmla="*/ 490808 h 3454786"/>
              <a:gd name="connsiteX1803" fmla="*/ 732838 w 5610180"/>
              <a:gd name="connsiteY1803" fmla="*/ 475296 h 3454786"/>
              <a:gd name="connsiteX1804" fmla="*/ 719512 w 5610180"/>
              <a:gd name="connsiteY1804" fmla="*/ 459783 h 3454786"/>
              <a:gd name="connsiteX1805" fmla="*/ 757269 w 5610180"/>
              <a:gd name="connsiteY1805" fmla="*/ 459783 h 3454786"/>
              <a:gd name="connsiteX1806" fmla="*/ 745054 w 5610180"/>
              <a:gd name="connsiteY1806" fmla="*/ 475296 h 3454786"/>
              <a:gd name="connsiteX1807" fmla="*/ 757269 w 5610180"/>
              <a:gd name="connsiteY1807" fmla="*/ 490808 h 3454786"/>
              <a:gd name="connsiteX1808" fmla="*/ 770596 w 5610180"/>
              <a:gd name="connsiteY1808" fmla="*/ 475296 h 3454786"/>
              <a:gd name="connsiteX1809" fmla="*/ 757269 w 5610180"/>
              <a:gd name="connsiteY1809" fmla="*/ 459783 h 3454786"/>
              <a:gd name="connsiteX1810" fmla="*/ 795026 w 5610180"/>
              <a:gd name="connsiteY1810" fmla="*/ 459783 h 3454786"/>
              <a:gd name="connsiteX1811" fmla="*/ 782811 w 5610180"/>
              <a:gd name="connsiteY1811" fmla="*/ 475296 h 3454786"/>
              <a:gd name="connsiteX1812" fmla="*/ 795026 w 5610180"/>
              <a:gd name="connsiteY1812" fmla="*/ 490808 h 3454786"/>
              <a:gd name="connsiteX1813" fmla="*/ 808353 w 5610180"/>
              <a:gd name="connsiteY1813" fmla="*/ 475296 h 3454786"/>
              <a:gd name="connsiteX1814" fmla="*/ 795026 w 5610180"/>
              <a:gd name="connsiteY1814" fmla="*/ 459783 h 3454786"/>
              <a:gd name="connsiteX1815" fmla="*/ 833894 w 5610180"/>
              <a:gd name="connsiteY1815" fmla="*/ 459783 h 3454786"/>
              <a:gd name="connsiteX1816" fmla="*/ 821679 w 5610180"/>
              <a:gd name="connsiteY1816" fmla="*/ 475296 h 3454786"/>
              <a:gd name="connsiteX1817" fmla="*/ 833894 w 5610180"/>
              <a:gd name="connsiteY1817" fmla="*/ 490808 h 3454786"/>
              <a:gd name="connsiteX1818" fmla="*/ 847221 w 5610180"/>
              <a:gd name="connsiteY1818" fmla="*/ 475296 h 3454786"/>
              <a:gd name="connsiteX1819" fmla="*/ 833894 w 5610180"/>
              <a:gd name="connsiteY1819" fmla="*/ 459783 h 3454786"/>
              <a:gd name="connsiteX1820" fmla="*/ 871651 w 5610180"/>
              <a:gd name="connsiteY1820" fmla="*/ 459783 h 3454786"/>
              <a:gd name="connsiteX1821" fmla="*/ 858325 w 5610180"/>
              <a:gd name="connsiteY1821" fmla="*/ 475296 h 3454786"/>
              <a:gd name="connsiteX1822" fmla="*/ 871651 w 5610180"/>
              <a:gd name="connsiteY1822" fmla="*/ 490808 h 3454786"/>
              <a:gd name="connsiteX1823" fmla="*/ 884977 w 5610180"/>
              <a:gd name="connsiteY1823" fmla="*/ 475296 h 3454786"/>
              <a:gd name="connsiteX1824" fmla="*/ 871651 w 5610180"/>
              <a:gd name="connsiteY1824" fmla="*/ 459783 h 3454786"/>
              <a:gd name="connsiteX1825" fmla="*/ 909407 w 5610180"/>
              <a:gd name="connsiteY1825" fmla="*/ 459783 h 3454786"/>
              <a:gd name="connsiteX1826" fmla="*/ 896081 w 5610180"/>
              <a:gd name="connsiteY1826" fmla="*/ 475296 h 3454786"/>
              <a:gd name="connsiteX1827" fmla="*/ 909407 w 5610180"/>
              <a:gd name="connsiteY1827" fmla="*/ 490808 h 3454786"/>
              <a:gd name="connsiteX1828" fmla="*/ 922733 w 5610180"/>
              <a:gd name="connsiteY1828" fmla="*/ 475296 h 3454786"/>
              <a:gd name="connsiteX1829" fmla="*/ 909407 w 5610180"/>
              <a:gd name="connsiteY1829" fmla="*/ 459783 h 3454786"/>
              <a:gd name="connsiteX1830" fmla="*/ 948274 w 5610180"/>
              <a:gd name="connsiteY1830" fmla="*/ 459783 h 3454786"/>
              <a:gd name="connsiteX1831" fmla="*/ 934948 w 5610180"/>
              <a:gd name="connsiteY1831" fmla="*/ 475296 h 3454786"/>
              <a:gd name="connsiteX1832" fmla="*/ 948274 w 5610180"/>
              <a:gd name="connsiteY1832" fmla="*/ 490808 h 3454786"/>
              <a:gd name="connsiteX1833" fmla="*/ 960490 w 5610180"/>
              <a:gd name="connsiteY1833" fmla="*/ 475296 h 3454786"/>
              <a:gd name="connsiteX1834" fmla="*/ 948274 w 5610180"/>
              <a:gd name="connsiteY1834" fmla="*/ 459783 h 3454786"/>
              <a:gd name="connsiteX1835" fmla="*/ 984921 w 5610180"/>
              <a:gd name="connsiteY1835" fmla="*/ 459783 h 3454786"/>
              <a:gd name="connsiteX1836" fmla="*/ 971595 w 5610180"/>
              <a:gd name="connsiteY1836" fmla="*/ 475296 h 3454786"/>
              <a:gd name="connsiteX1837" fmla="*/ 984921 w 5610180"/>
              <a:gd name="connsiteY1837" fmla="*/ 490808 h 3454786"/>
              <a:gd name="connsiteX1838" fmla="*/ 998247 w 5610180"/>
              <a:gd name="connsiteY1838" fmla="*/ 475296 h 3454786"/>
              <a:gd name="connsiteX1839" fmla="*/ 984921 w 5610180"/>
              <a:gd name="connsiteY1839" fmla="*/ 459783 h 3454786"/>
              <a:gd name="connsiteX1840" fmla="*/ 1022679 w 5610180"/>
              <a:gd name="connsiteY1840" fmla="*/ 459783 h 3454786"/>
              <a:gd name="connsiteX1841" fmla="*/ 1010463 w 5610180"/>
              <a:gd name="connsiteY1841" fmla="*/ 475296 h 3454786"/>
              <a:gd name="connsiteX1842" fmla="*/ 1022679 w 5610180"/>
              <a:gd name="connsiteY1842" fmla="*/ 490808 h 3454786"/>
              <a:gd name="connsiteX1843" fmla="*/ 1036005 w 5610180"/>
              <a:gd name="connsiteY1843" fmla="*/ 475296 h 3454786"/>
              <a:gd name="connsiteX1844" fmla="*/ 1022679 w 5610180"/>
              <a:gd name="connsiteY1844" fmla="*/ 459783 h 3454786"/>
              <a:gd name="connsiteX1845" fmla="*/ 1061546 w 5610180"/>
              <a:gd name="connsiteY1845" fmla="*/ 459783 h 3454786"/>
              <a:gd name="connsiteX1846" fmla="*/ 1049330 w 5610180"/>
              <a:gd name="connsiteY1846" fmla="*/ 475296 h 3454786"/>
              <a:gd name="connsiteX1847" fmla="*/ 1061546 w 5610180"/>
              <a:gd name="connsiteY1847" fmla="*/ 490808 h 3454786"/>
              <a:gd name="connsiteX1848" fmla="*/ 1074872 w 5610180"/>
              <a:gd name="connsiteY1848" fmla="*/ 475296 h 3454786"/>
              <a:gd name="connsiteX1849" fmla="*/ 1061546 w 5610180"/>
              <a:gd name="connsiteY1849" fmla="*/ 459783 h 3454786"/>
              <a:gd name="connsiteX1850" fmla="*/ 1099303 w 5610180"/>
              <a:gd name="connsiteY1850" fmla="*/ 459783 h 3454786"/>
              <a:gd name="connsiteX1851" fmla="*/ 1085977 w 5610180"/>
              <a:gd name="connsiteY1851" fmla="*/ 475296 h 3454786"/>
              <a:gd name="connsiteX1852" fmla="*/ 1099303 w 5610180"/>
              <a:gd name="connsiteY1852" fmla="*/ 490808 h 3454786"/>
              <a:gd name="connsiteX1853" fmla="*/ 1112629 w 5610180"/>
              <a:gd name="connsiteY1853" fmla="*/ 475296 h 3454786"/>
              <a:gd name="connsiteX1854" fmla="*/ 1099303 w 5610180"/>
              <a:gd name="connsiteY1854" fmla="*/ 459783 h 3454786"/>
              <a:gd name="connsiteX1855" fmla="*/ 1137059 w 5610180"/>
              <a:gd name="connsiteY1855" fmla="*/ 459783 h 3454786"/>
              <a:gd name="connsiteX1856" fmla="*/ 1124844 w 5610180"/>
              <a:gd name="connsiteY1856" fmla="*/ 475296 h 3454786"/>
              <a:gd name="connsiteX1857" fmla="*/ 1137059 w 5610180"/>
              <a:gd name="connsiteY1857" fmla="*/ 490808 h 3454786"/>
              <a:gd name="connsiteX1858" fmla="*/ 1150386 w 5610180"/>
              <a:gd name="connsiteY1858" fmla="*/ 475296 h 3454786"/>
              <a:gd name="connsiteX1859" fmla="*/ 1137059 w 5610180"/>
              <a:gd name="connsiteY1859" fmla="*/ 459783 h 3454786"/>
              <a:gd name="connsiteX1860" fmla="*/ 1174817 w 5610180"/>
              <a:gd name="connsiteY1860" fmla="*/ 459783 h 3454786"/>
              <a:gd name="connsiteX1861" fmla="*/ 1162601 w 5610180"/>
              <a:gd name="connsiteY1861" fmla="*/ 475296 h 3454786"/>
              <a:gd name="connsiteX1862" fmla="*/ 1174817 w 5610180"/>
              <a:gd name="connsiteY1862" fmla="*/ 490808 h 3454786"/>
              <a:gd name="connsiteX1863" fmla="*/ 1188143 w 5610180"/>
              <a:gd name="connsiteY1863" fmla="*/ 475296 h 3454786"/>
              <a:gd name="connsiteX1864" fmla="*/ 1174817 w 5610180"/>
              <a:gd name="connsiteY1864" fmla="*/ 459783 h 3454786"/>
              <a:gd name="connsiteX1865" fmla="*/ 1212573 w 5610180"/>
              <a:gd name="connsiteY1865" fmla="*/ 459783 h 3454786"/>
              <a:gd name="connsiteX1866" fmla="*/ 1200358 w 5610180"/>
              <a:gd name="connsiteY1866" fmla="*/ 475296 h 3454786"/>
              <a:gd name="connsiteX1867" fmla="*/ 1212573 w 5610180"/>
              <a:gd name="connsiteY1867" fmla="*/ 490808 h 3454786"/>
              <a:gd name="connsiteX1868" fmla="*/ 1225899 w 5610180"/>
              <a:gd name="connsiteY1868" fmla="*/ 475296 h 3454786"/>
              <a:gd name="connsiteX1869" fmla="*/ 1212573 w 5610180"/>
              <a:gd name="connsiteY1869" fmla="*/ 459783 h 3454786"/>
              <a:gd name="connsiteX1870" fmla="*/ 1250331 w 5610180"/>
              <a:gd name="connsiteY1870" fmla="*/ 459783 h 3454786"/>
              <a:gd name="connsiteX1871" fmla="*/ 1238115 w 5610180"/>
              <a:gd name="connsiteY1871" fmla="*/ 475296 h 3454786"/>
              <a:gd name="connsiteX1872" fmla="*/ 1250331 w 5610180"/>
              <a:gd name="connsiteY1872" fmla="*/ 490808 h 3454786"/>
              <a:gd name="connsiteX1873" fmla="*/ 1263657 w 5610180"/>
              <a:gd name="connsiteY1873" fmla="*/ 475296 h 3454786"/>
              <a:gd name="connsiteX1874" fmla="*/ 1250331 w 5610180"/>
              <a:gd name="connsiteY1874" fmla="*/ 459783 h 3454786"/>
              <a:gd name="connsiteX1875" fmla="*/ 1289197 w 5610180"/>
              <a:gd name="connsiteY1875" fmla="*/ 459783 h 3454786"/>
              <a:gd name="connsiteX1876" fmla="*/ 1275871 w 5610180"/>
              <a:gd name="connsiteY1876" fmla="*/ 475296 h 3454786"/>
              <a:gd name="connsiteX1877" fmla="*/ 1289197 w 5610180"/>
              <a:gd name="connsiteY1877" fmla="*/ 490808 h 3454786"/>
              <a:gd name="connsiteX1878" fmla="*/ 1302523 w 5610180"/>
              <a:gd name="connsiteY1878" fmla="*/ 475296 h 3454786"/>
              <a:gd name="connsiteX1879" fmla="*/ 1289197 w 5610180"/>
              <a:gd name="connsiteY1879" fmla="*/ 459783 h 3454786"/>
              <a:gd name="connsiteX1880" fmla="*/ 1326954 w 5610180"/>
              <a:gd name="connsiteY1880" fmla="*/ 459783 h 3454786"/>
              <a:gd name="connsiteX1881" fmla="*/ 1314738 w 5610180"/>
              <a:gd name="connsiteY1881" fmla="*/ 475296 h 3454786"/>
              <a:gd name="connsiteX1882" fmla="*/ 1326954 w 5610180"/>
              <a:gd name="connsiteY1882" fmla="*/ 490808 h 3454786"/>
              <a:gd name="connsiteX1883" fmla="*/ 1340280 w 5610180"/>
              <a:gd name="connsiteY1883" fmla="*/ 475296 h 3454786"/>
              <a:gd name="connsiteX1884" fmla="*/ 1326954 w 5610180"/>
              <a:gd name="connsiteY1884" fmla="*/ 459783 h 3454786"/>
              <a:gd name="connsiteX1885" fmla="*/ 1364711 w 5610180"/>
              <a:gd name="connsiteY1885" fmla="*/ 459783 h 3454786"/>
              <a:gd name="connsiteX1886" fmla="*/ 1351385 w 5610180"/>
              <a:gd name="connsiteY1886" fmla="*/ 475296 h 3454786"/>
              <a:gd name="connsiteX1887" fmla="*/ 1364711 w 5610180"/>
              <a:gd name="connsiteY1887" fmla="*/ 490808 h 3454786"/>
              <a:gd name="connsiteX1888" fmla="*/ 1378037 w 5610180"/>
              <a:gd name="connsiteY1888" fmla="*/ 475296 h 3454786"/>
              <a:gd name="connsiteX1889" fmla="*/ 1364711 w 5610180"/>
              <a:gd name="connsiteY1889" fmla="*/ 459783 h 3454786"/>
              <a:gd name="connsiteX1890" fmla="*/ 1440225 w 5610180"/>
              <a:gd name="connsiteY1890" fmla="*/ 459783 h 3454786"/>
              <a:gd name="connsiteX1891" fmla="*/ 1428010 w 5610180"/>
              <a:gd name="connsiteY1891" fmla="*/ 475296 h 3454786"/>
              <a:gd name="connsiteX1892" fmla="*/ 1440225 w 5610180"/>
              <a:gd name="connsiteY1892" fmla="*/ 490808 h 3454786"/>
              <a:gd name="connsiteX1893" fmla="*/ 1453551 w 5610180"/>
              <a:gd name="connsiteY1893" fmla="*/ 475296 h 3454786"/>
              <a:gd name="connsiteX1894" fmla="*/ 1440225 w 5610180"/>
              <a:gd name="connsiteY1894" fmla="*/ 459783 h 3454786"/>
              <a:gd name="connsiteX1895" fmla="*/ 1516850 w 5610180"/>
              <a:gd name="connsiteY1895" fmla="*/ 459783 h 3454786"/>
              <a:gd name="connsiteX1896" fmla="*/ 1504634 w 5610180"/>
              <a:gd name="connsiteY1896" fmla="*/ 475296 h 3454786"/>
              <a:gd name="connsiteX1897" fmla="*/ 1516850 w 5610180"/>
              <a:gd name="connsiteY1897" fmla="*/ 490808 h 3454786"/>
              <a:gd name="connsiteX1898" fmla="*/ 1530176 w 5610180"/>
              <a:gd name="connsiteY1898" fmla="*/ 475296 h 3454786"/>
              <a:gd name="connsiteX1899" fmla="*/ 1516850 w 5610180"/>
              <a:gd name="connsiteY1899" fmla="*/ 459783 h 3454786"/>
              <a:gd name="connsiteX1900" fmla="*/ 1554607 w 5610180"/>
              <a:gd name="connsiteY1900" fmla="*/ 459783 h 3454786"/>
              <a:gd name="connsiteX1901" fmla="*/ 1541281 w 5610180"/>
              <a:gd name="connsiteY1901" fmla="*/ 475296 h 3454786"/>
              <a:gd name="connsiteX1902" fmla="*/ 1554607 w 5610180"/>
              <a:gd name="connsiteY1902" fmla="*/ 490808 h 3454786"/>
              <a:gd name="connsiteX1903" fmla="*/ 1567933 w 5610180"/>
              <a:gd name="connsiteY1903" fmla="*/ 475296 h 3454786"/>
              <a:gd name="connsiteX1904" fmla="*/ 1554607 w 5610180"/>
              <a:gd name="connsiteY1904" fmla="*/ 459783 h 3454786"/>
              <a:gd name="connsiteX1905" fmla="*/ 1593474 w 5610180"/>
              <a:gd name="connsiteY1905" fmla="*/ 459783 h 3454786"/>
              <a:gd name="connsiteX1906" fmla="*/ 1580148 w 5610180"/>
              <a:gd name="connsiteY1906" fmla="*/ 475296 h 3454786"/>
              <a:gd name="connsiteX1907" fmla="*/ 1593474 w 5610180"/>
              <a:gd name="connsiteY1907" fmla="*/ 490808 h 3454786"/>
              <a:gd name="connsiteX1908" fmla="*/ 1605690 w 5610180"/>
              <a:gd name="connsiteY1908" fmla="*/ 475296 h 3454786"/>
              <a:gd name="connsiteX1909" fmla="*/ 1593474 w 5610180"/>
              <a:gd name="connsiteY1909" fmla="*/ 459783 h 3454786"/>
              <a:gd name="connsiteX1910" fmla="*/ 1630121 w 5610180"/>
              <a:gd name="connsiteY1910" fmla="*/ 459783 h 3454786"/>
              <a:gd name="connsiteX1911" fmla="*/ 1616795 w 5610180"/>
              <a:gd name="connsiteY1911" fmla="*/ 475296 h 3454786"/>
              <a:gd name="connsiteX1912" fmla="*/ 1630121 w 5610180"/>
              <a:gd name="connsiteY1912" fmla="*/ 490808 h 3454786"/>
              <a:gd name="connsiteX1913" fmla="*/ 1643447 w 5610180"/>
              <a:gd name="connsiteY1913" fmla="*/ 475296 h 3454786"/>
              <a:gd name="connsiteX1914" fmla="*/ 1630121 w 5610180"/>
              <a:gd name="connsiteY1914" fmla="*/ 459783 h 3454786"/>
              <a:gd name="connsiteX1915" fmla="*/ 1744501 w 5610180"/>
              <a:gd name="connsiteY1915" fmla="*/ 459783 h 3454786"/>
              <a:gd name="connsiteX1916" fmla="*/ 1731175 w 5610180"/>
              <a:gd name="connsiteY1916" fmla="*/ 475296 h 3454786"/>
              <a:gd name="connsiteX1917" fmla="*/ 1744501 w 5610180"/>
              <a:gd name="connsiteY1917" fmla="*/ 490808 h 3454786"/>
              <a:gd name="connsiteX1918" fmla="*/ 1757827 w 5610180"/>
              <a:gd name="connsiteY1918" fmla="*/ 475296 h 3454786"/>
              <a:gd name="connsiteX1919" fmla="*/ 1744501 w 5610180"/>
              <a:gd name="connsiteY1919" fmla="*/ 459783 h 3454786"/>
              <a:gd name="connsiteX1920" fmla="*/ 1782258 w 5610180"/>
              <a:gd name="connsiteY1920" fmla="*/ 459783 h 3454786"/>
              <a:gd name="connsiteX1921" fmla="*/ 1768932 w 5610180"/>
              <a:gd name="connsiteY1921" fmla="*/ 475296 h 3454786"/>
              <a:gd name="connsiteX1922" fmla="*/ 1782258 w 5610180"/>
              <a:gd name="connsiteY1922" fmla="*/ 490808 h 3454786"/>
              <a:gd name="connsiteX1923" fmla="*/ 1795584 w 5610180"/>
              <a:gd name="connsiteY1923" fmla="*/ 475296 h 3454786"/>
              <a:gd name="connsiteX1924" fmla="*/ 1782258 w 5610180"/>
              <a:gd name="connsiteY1924" fmla="*/ 459783 h 3454786"/>
              <a:gd name="connsiteX1925" fmla="*/ 1820015 w 5610180"/>
              <a:gd name="connsiteY1925" fmla="*/ 459783 h 3454786"/>
              <a:gd name="connsiteX1926" fmla="*/ 1806689 w 5610180"/>
              <a:gd name="connsiteY1926" fmla="*/ 475296 h 3454786"/>
              <a:gd name="connsiteX1927" fmla="*/ 1820015 w 5610180"/>
              <a:gd name="connsiteY1927" fmla="*/ 490808 h 3454786"/>
              <a:gd name="connsiteX1928" fmla="*/ 1833341 w 5610180"/>
              <a:gd name="connsiteY1928" fmla="*/ 475296 h 3454786"/>
              <a:gd name="connsiteX1929" fmla="*/ 1820015 w 5610180"/>
              <a:gd name="connsiteY1929" fmla="*/ 459783 h 3454786"/>
              <a:gd name="connsiteX1930" fmla="*/ 1857772 w 5610180"/>
              <a:gd name="connsiteY1930" fmla="*/ 459783 h 3454786"/>
              <a:gd name="connsiteX1931" fmla="*/ 1844446 w 5610180"/>
              <a:gd name="connsiteY1931" fmla="*/ 475296 h 3454786"/>
              <a:gd name="connsiteX1932" fmla="*/ 1857772 w 5610180"/>
              <a:gd name="connsiteY1932" fmla="*/ 490808 h 3454786"/>
              <a:gd name="connsiteX1933" fmla="*/ 1871098 w 5610180"/>
              <a:gd name="connsiteY1933" fmla="*/ 475296 h 3454786"/>
              <a:gd name="connsiteX1934" fmla="*/ 1857772 w 5610180"/>
              <a:gd name="connsiteY1934" fmla="*/ 459783 h 3454786"/>
              <a:gd name="connsiteX1935" fmla="*/ 1895529 w 5610180"/>
              <a:gd name="connsiteY1935" fmla="*/ 459783 h 3454786"/>
              <a:gd name="connsiteX1936" fmla="*/ 1882203 w 5610180"/>
              <a:gd name="connsiteY1936" fmla="*/ 475296 h 3454786"/>
              <a:gd name="connsiteX1937" fmla="*/ 1895529 w 5610180"/>
              <a:gd name="connsiteY1937" fmla="*/ 490808 h 3454786"/>
              <a:gd name="connsiteX1938" fmla="*/ 1908855 w 5610180"/>
              <a:gd name="connsiteY1938" fmla="*/ 475296 h 3454786"/>
              <a:gd name="connsiteX1939" fmla="*/ 1895529 w 5610180"/>
              <a:gd name="connsiteY1939" fmla="*/ 459783 h 3454786"/>
              <a:gd name="connsiteX1940" fmla="*/ 1934397 w 5610180"/>
              <a:gd name="connsiteY1940" fmla="*/ 459783 h 3454786"/>
              <a:gd name="connsiteX1941" fmla="*/ 1921071 w 5610180"/>
              <a:gd name="connsiteY1941" fmla="*/ 475296 h 3454786"/>
              <a:gd name="connsiteX1942" fmla="*/ 1934397 w 5610180"/>
              <a:gd name="connsiteY1942" fmla="*/ 490808 h 3454786"/>
              <a:gd name="connsiteX1943" fmla="*/ 1947723 w 5610180"/>
              <a:gd name="connsiteY1943" fmla="*/ 475296 h 3454786"/>
              <a:gd name="connsiteX1944" fmla="*/ 1934397 w 5610180"/>
              <a:gd name="connsiteY1944" fmla="*/ 459783 h 3454786"/>
              <a:gd name="connsiteX1945" fmla="*/ 1972154 w 5610180"/>
              <a:gd name="connsiteY1945" fmla="*/ 459783 h 3454786"/>
              <a:gd name="connsiteX1946" fmla="*/ 1959938 w 5610180"/>
              <a:gd name="connsiteY1946" fmla="*/ 475296 h 3454786"/>
              <a:gd name="connsiteX1947" fmla="*/ 1972154 w 5610180"/>
              <a:gd name="connsiteY1947" fmla="*/ 490808 h 3454786"/>
              <a:gd name="connsiteX1948" fmla="*/ 1985480 w 5610180"/>
              <a:gd name="connsiteY1948" fmla="*/ 475296 h 3454786"/>
              <a:gd name="connsiteX1949" fmla="*/ 1972154 w 5610180"/>
              <a:gd name="connsiteY1949" fmla="*/ 459783 h 3454786"/>
              <a:gd name="connsiteX1950" fmla="*/ 2009911 w 5610180"/>
              <a:gd name="connsiteY1950" fmla="*/ 459783 h 3454786"/>
              <a:gd name="connsiteX1951" fmla="*/ 1996585 w 5610180"/>
              <a:gd name="connsiteY1951" fmla="*/ 475296 h 3454786"/>
              <a:gd name="connsiteX1952" fmla="*/ 2009911 w 5610180"/>
              <a:gd name="connsiteY1952" fmla="*/ 490808 h 3454786"/>
              <a:gd name="connsiteX1953" fmla="*/ 2023237 w 5610180"/>
              <a:gd name="connsiteY1953" fmla="*/ 475296 h 3454786"/>
              <a:gd name="connsiteX1954" fmla="*/ 2009911 w 5610180"/>
              <a:gd name="connsiteY1954" fmla="*/ 459783 h 3454786"/>
              <a:gd name="connsiteX1955" fmla="*/ 2693976 w 5610180"/>
              <a:gd name="connsiteY1955" fmla="*/ 459783 h 3454786"/>
              <a:gd name="connsiteX1956" fmla="*/ 2680650 w 5610180"/>
              <a:gd name="connsiteY1956" fmla="*/ 475296 h 3454786"/>
              <a:gd name="connsiteX1957" fmla="*/ 2693976 w 5610180"/>
              <a:gd name="connsiteY1957" fmla="*/ 490808 h 3454786"/>
              <a:gd name="connsiteX1958" fmla="*/ 2706192 w 5610180"/>
              <a:gd name="connsiteY1958" fmla="*/ 475296 h 3454786"/>
              <a:gd name="connsiteX1959" fmla="*/ 2693976 w 5610180"/>
              <a:gd name="connsiteY1959" fmla="*/ 459783 h 3454786"/>
              <a:gd name="connsiteX1960" fmla="*/ 2730623 w 5610180"/>
              <a:gd name="connsiteY1960" fmla="*/ 459783 h 3454786"/>
              <a:gd name="connsiteX1961" fmla="*/ 2717297 w 5610180"/>
              <a:gd name="connsiteY1961" fmla="*/ 475296 h 3454786"/>
              <a:gd name="connsiteX1962" fmla="*/ 2730623 w 5610180"/>
              <a:gd name="connsiteY1962" fmla="*/ 490808 h 3454786"/>
              <a:gd name="connsiteX1963" fmla="*/ 2743949 w 5610180"/>
              <a:gd name="connsiteY1963" fmla="*/ 475296 h 3454786"/>
              <a:gd name="connsiteX1964" fmla="*/ 2730623 w 5610180"/>
              <a:gd name="connsiteY1964" fmla="*/ 459783 h 3454786"/>
              <a:gd name="connsiteX1965" fmla="*/ 2768380 w 5610180"/>
              <a:gd name="connsiteY1965" fmla="*/ 459783 h 3454786"/>
              <a:gd name="connsiteX1966" fmla="*/ 2755054 w 5610180"/>
              <a:gd name="connsiteY1966" fmla="*/ 475296 h 3454786"/>
              <a:gd name="connsiteX1967" fmla="*/ 2768380 w 5610180"/>
              <a:gd name="connsiteY1967" fmla="*/ 490808 h 3454786"/>
              <a:gd name="connsiteX1968" fmla="*/ 2781706 w 5610180"/>
              <a:gd name="connsiteY1968" fmla="*/ 475296 h 3454786"/>
              <a:gd name="connsiteX1969" fmla="*/ 2768380 w 5610180"/>
              <a:gd name="connsiteY1969" fmla="*/ 459783 h 3454786"/>
              <a:gd name="connsiteX1970" fmla="*/ 2807246 w 5610180"/>
              <a:gd name="connsiteY1970" fmla="*/ 459783 h 3454786"/>
              <a:gd name="connsiteX1971" fmla="*/ 2795031 w 5610180"/>
              <a:gd name="connsiteY1971" fmla="*/ 475296 h 3454786"/>
              <a:gd name="connsiteX1972" fmla="*/ 2807246 w 5610180"/>
              <a:gd name="connsiteY1972" fmla="*/ 490808 h 3454786"/>
              <a:gd name="connsiteX1973" fmla="*/ 2820572 w 5610180"/>
              <a:gd name="connsiteY1973" fmla="*/ 475296 h 3454786"/>
              <a:gd name="connsiteX1974" fmla="*/ 2807246 w 5610180"/>
              <a:gd name="connsiteY1974" fmla="*/ 459783 h 3454786"/>
              <a:gd name="connsiteX1975" fmla="*/ 2845004 w 5610180"/>
              <a:gd name="connsiteY1975" fmla="*/ 459783 h 3454786"/>
              <a:gd name="connsiteX1976" fmla="*/ 2832788 w 5610180"/>
              <a:gd name="connsiteY1976" fmla="*/ 475296 h 3454786"/>
              <a:gd name="connsiteX1977" fmla="*/ 2845004 w 5610180"/>
              <a:gd name="connsiteY1977" fmla="*/ 490808 h 3454786"/>
              <a:gd name="connsiteX1978" fmla="*/ 2858329 w 5610180"/>
              <a:gd name="connsiteY1978" fmla="*/ 475296 h 3454786"/>
              <a:gd name="connsiteX1979" fmla="*/ 2845004 w 5610180"/>
              <a:gd name="connsiteY1979" fmla="*/ 459783 h 3454786"/>
              <a:gd name="connsiteX1980" fmla="*/ 2882761 w 5610180"/>
              <a:gd name="connsiteY1980" fmla="*/ 459783 h 3454786"/>
              <a:gd name="connsiteX1981" fmla="*/ 2870545 w 5610180"/>
              <a:gd name="connsiteY1981" fmla="*/ 475296 h 3454786"/>
              <a:gd name="connsiteX1982" fmla="*/ 2882761 w 5610180"/>
              <a:gd name="connsiteY1982" fmla="*/ 490808 h 3454786"/>
              <a:gd name="connsiteX1983" fmla="*/ 2896086 w 5610180"/>
              <a:gd name="connsiteY1983" fmla="*/ 475296 h 3454786"/>
              <a:gd name="connsiteX1984" fmla="*/ 2882761 w 5610180"/>
              <a:gd name="connsiteY1984" fmla="*/ 459783 h 3454786"/>
              <a:gd name="connsiteX1985" fmla="*/ 2920517 w 5610180"/>
              <a:gd name="connsiteY1985" fmla="*/ 459783 h 3454786"/>
              <a:gd name="connsiteX1986" fmla="*/ 2907191 w 5610180"/>
              <a:gd name="connsiteY1986" fmla="*/ 475296 h 3454786"/>
              <a:gd name="connsiteX1987" fmla="*/ 2920517 w 5610180"/>
              <a:gd name="connsiteY1987" fmla="*/ 490808 h 3454786"/>
              <a:gd name="connsiteX1988" fmla="*/ 2933843 w 5610180"/>
              <a:gd name="connsiteY1988" fmla="*/ 475296 h 3454786"/>
              <a:gd name="connsiteX1989" fmla="*/ 2920517 w 5610180"/>
              <a:gd name="connsiteY1989" fmla="*/ 459783 h 3454786"/>
              <a:gd name="connsiteX1990" fmla="*/ 2958275 w 5610180"/>
              <a:gd name="connsiteY1990" fmla="*/ 459783 h 3454786"/>
              <a:gd name="connsiteX1991" fmla="*/ 2944949 w 5610180"/>
              <a:gd name="connsiteY1991" fmla="*/ 475296 h 3454786"/>
              <a:gd name="connsiteX1992" fmla="*/ 2958275 w 5610180"/>
              <a:gd name="connsiteY1992" fmla="*/ 490808 h 3454786"/>
              <a:gd name="connsiteX1993" fmla="*/ 2971601 w 5610180"/>
              <a:gd name="connsiteY1993" fmla="*/ 475296 h 3454786"/>
              <a:gd name="connsiteX1994" fmla="*/ 2958275 w 5610180"/>
              <a:gd name="connsiteY1994" fmla="*/ 459783 h 3454786"/>
              <a:gd name="connsiteX1995" fmla="*/ 2996032 w 5610180"/>
              <a:gd name="connsiteY1995" fmla="*/ 459783 h 3454786"/>
              <a:gd name="connsiteX1996" fmla="*/ 2982706 w 5610180"/>
              <a:gd name="connsiteY1996" fmla="*/ 475296 h 3454786"/>
              <a:gd name="connsiteX1997" fmla="*/ 2996032 w 5610180"/>
              <a:gd name="connsiteY1997" fmla="*/ 490808 h 3454786"/>
              <a:gd name="connsiteX1998" fmla="*/ 3009358 w 5610180"/>
              <a:gd name="connsiteY1998" fmla="*/ 475296 h 3454786"/>
              <a:gd name="connsiteX1999" fmla="*/ 2996032 w 5610180"/>
              <a:gd name="connsiteY1999" fmla="*/ 459783 h 3454786"/>
              <a:gd name="connsiteX2000" fmla="*/ 3034899 w 5610180"/>
              <a:gd name="connsiteY2000" fmla="*/ 459783 h 3454786"/>
              <a:gd name="connsiteX2001" fmla="*/ 3021573 w 5610180"/>
              <a:gd name="connsiteY2001" fmla="*/ 475296 h 3454786"/>
              <a:gd name="connsiteX2002" fmla="*/ 3034899 w 5610180"/>
              <a:gd name="connsiteY2002" fmla="*/ 490808 h 3454786"/>
              <a:gd name="connsiteX2003" fmla="*/ 3048225 w 5610180"/>
              <a:gd name="connsiteY2003" fmla="*/ 475296 h 3454786"/>
              <a:gd name="connsiteX2004" fmla="*/ 3034899 w 5610180"/>
              <a:gd name="connsiteY2004" fmla="*/ 459783 h 3454786"/>
              <a:gd name="connsiteX2005" fmla="*/ 3072656 w 5610180"/>
              <a:gd name="connsiteY2005" fmla="*/ 459783 h 3454786"/>
              <a:gd name="connsiteX2006" fmla="*/ 3059330 w 5610180"/>
              <a:gd name="connsiteY2006" fmla="*/ 475296 h 3454786"/>
              <a:gd name="connsiteX2007" fmla="*/ 3072656 w 5610180"/>
              <a:gd name="connsiteY2007" fmla="*/ 490808 h 3454786"/>
              <a:gd name="connsiteX2008" fmla="*/ 3085982 w 5610180"/>
              <a:gd name="connsiteY2008" fmla="*/ 475296 h 3454786"/>
              <a:gd name="connsiteX2009" fmla="*/ 3072656 w 5610180"/>
              <a:gd name="connsiteY2009" fmla="*/ 459783 h 3454786"/>
              <a:gd name="connsiteX2010" fmla="*/ 3110413 w 5610180"/>
              <a:gd name="connsiteY2010" fmla="*/ 459783 h 3454786"/>
              <a:gd name="connsiteX2011" fmla="*/ 3097087 w 5610180"/>
              <a:gd name="connsiteY2011" fmla="*/ 475296 h 3454786"/>
              <a:gd name="connsiteX2012" fmla="*/ 3110413 w 5610180"/>
              <a:gd name="connsiteY2012" fmla="*/ 490808 h 3454786"/>
              <a:gd name="connsiteX2013" fmla="*/ 3123739 w 5610180"/>
              <a:gd name="connsiteY2013" fmla="*/ 475296 h 3454786"/>
              <a:gd name="connsiteX2014" fmla="*/ 3110413 w 5610180"/>
              <a:gd name="connsiteY2014" fmla="*/ 459783 h 3454786"/>
              <a:gd name="connsiteX2015" fmla="*/ 3148170 w 5610180"/>
              <a:gd name="connsiteY2015" fmla="*/ 459783 h 3454786"/>
              <a:gd name="connsiteX2016" fmla="*/ 3134844 w 5610180"/>
              <a:gd name="connsiteY2016" fmla="*/ 475296 h 3454786"/>
              <a:gd name="connsiteX2017" fmla="*/ 3148170 w 5610180"/>
              <a:gd name="connsiteY2017" fmla="*/ 490808 h 3454786"/>
              <a:gd name="connsiteX2018" fmla="*/ 3161496 w 5610180"/>
              <a:gd name="connsiteY2018" fmla="*/ 475296 h 3454786"/>
              <a:gd name="connsiteX2019" fmla="*/ 3148170 w 5610180"/>
              <a:gd name="connsiteY2019" fmla="*/ 459783 h 3454786"/>
              <a:gd name="connsiteX2020" fmla="*/ 3185926 w 5610180"/>
              <a:gd name="connsiteY2020" fmla="*/ 459783 h 3454786"/>
              <a:gd name="connsiteX2021" fmla="*/ 3173710 w 5610180"/>
              <a:gd name="connsiteY2021" fmla="*/ 475296 h 3454786"/>
              <a:gd name="connsiteX2022" fmla="*/ 3185926 w 5610180"/>
              <a:gd name="connsiteY2022" fmla="*/ 490808 h 3454786"/>
              <a:gd name="connsiteX2023" fmla="*/ 3199252 w 5610180"/>
              <a:gd name="connsiteY2023" fmla="*/ 475296 h 3454786"/>
              <a:gd name="connsiteX2024" fmla="*/ 3185926 w 5610180"/>
              <a:gd name="connsiteY2024" fmla="*/ 459783 h 3454786"/>
              <a:gd name="connsiteX2025" fmla="*/ 3223683 w 5610180"/>
              <a:gd name="connsiteY2025" fmla="*/ 459783 h 3454786"/>
              <a:gd name="connsiteX2026" fmla="*/ 3211468 w 5610180"/>
              <a:gd name="connsiteY2026" fmla="*/ 475296 h 3454786"/>
              <a:gd name="connsiteX2027" fmla="*/ 3223683 w 5610180"/>
              <a:gd name="connsiteY2027" fmla="*/ 490808 h 3454786"/>
              <a:gd name="connsiteX2028" fmla="*/ 3237009 w 5610180"/>
              <a:gd name="connsiteY2028" fmla="*/ 475296 h 3454786"/>
              <a:gd name="connsiteX2029" fmla="*/ 3223683 w 5610180"/>
              <a:gd name="connsiteY2029" fmla="*/ 459783 h 3454786"/>
              <a:gd name="connsiteX2030" fmla="*/ 3262551 w 5610180"/>
              <a:gd name="connsiteY2030" fmla="*/ 459783 h 3454786"/>
              <a:gd name="connsiteX2031" fmla="*/ 3249225 w 5610180"/>
              <a:gd name="connsiteY2031" fmla="*/ 475296 h 3454786"/>
              <a:gd name="connsiteX2032" fmla="*/ 3262551 w 5610180"/>
              <a:gd name="connsiteY2032" fmla="*/ 490808 h 3454786"/>
              <a:gd name="connsiteX2033" fmla="*/ 3275877 w 5610180"/>
              <a:gd name="connsiteY2033" fmla="*/ 475296 h 3454786"/>
              <a:gd name="connsiteX2034" fmla="*/ 3262551 w 5610180"/>
              <a:gd name="connsiteY2034" fmla="*/ 459783 h 3454786"/>
              <a:gd name="connsiteX2035" fmla="*/ 3300308 w 5610180"/>
              <a:gd name="connsiteY2035" fmla="*/ 459783 h 3454786"/>
              <a:gd name="connsiteX2036" fmla="*/ 3286982 w 5610180"/>
              <a:gd name="connsiteY2036" fmla="*/ 475296 h 3454786"/>
              <a:gd name="connsiteX2037" fmla="*/ 3300308 w 5610180"/>
              <a:gd name="connsiteY2037" fmla="*/ 490808 h 3454786"/>
              <a:gd name="connsiteX2038" fmla="*/ 3313634 w 5610180"/>
              <a:gd name="connsiteY2038" fmla="*/ 475296 h 3454786"/>
              <a:gd name="connsiteX2039" fmla="*/ 3300308 w 5610180"/>
              <a:gd name="connsiteY2039" fmla="*/ 459783 h 3454786"/>
              <a:gd name="connsiteX2040" fmla="*/ 3338064 w 5610180"/>
              <a:gd name="connsiteY2040" fmla="*/ 459783 h 3454786"/>
              <a:gd name="connsiteX2041" fmla="*/ 3324738 w 5610180"/>
              <a:gd name="connsiteY2041" fmla="*/ 475296 h 3454786"/>
              <a:gd name="connsiteX2042" fmla="*/ 3338064 w 5610180"/>
              <a:gd name="connsiteY2042" fmla="*/ 490808 h 3454786"/>
              <a:gd name="connsiteX2043" fmla="*/ 3351390 w 5610180"/>
              <a:gd name="connsiteY2043" fmla="*/ 475296 h 3454786"/>
              <a:gd name="connsiteX2044" fmla="*/ 3338064 w 5610180"/>
              <a:gd name="connsiteY2044" fmla="*/ 459783 h 3454786"/>
              <a:gd name="connsiteX2045" fmla="*/ 3376932 w 5610180"/>
              <a:gd name="connsiteY2045" fmla="*/ 459783 h 3454786"/>
              <a:gd name="connsiteX2046" fmla="*/ 3363606 w 5610180"/>
              <a:gd name="connsiteY2046" fmla="*/ 475296 h 3454786"/>
              <a:gd name="connsiteX2047" fmla="*/ 3376932 w 5610180"/>
              <a:gd name="connsiteY2047" fmla="*/ 490808 h 3454786"/>
              <a:gd name="connsiteX2048" fmla="*/ 3389148 w 5610180"/>
              <a:gd name="connsiteY2048" fmla="*/ 475296 h 3454786"/>
              <a:gd name="connsiteX2049" fmla="*/ 3376932 w 5610180"/>
              <a:gd name="connsiteY2049" fmla="*/ 459783 h 3454786"/>
              <a:gd name="connsiteX2050" fmla="*/ 3413579 w 5610180"/>
              <a:gd name="connsiteY2050" fmla="*/ 459783 h 3454786"/>
              <a:gd name="connsiteX2051" fmla="*/ 3400253 w 5610180"/>
              <a:gd name="connsiteY2051" fmla="*/ 475296 h 3454786"/>
              <a:gd name="connsiteX2052" fmla="*/ 3413579 w 5610180"/>
              <a:gd name="connsiteY2052" fmla="*/ 490808 h 3454786"/>
              <a:gd name="connsiteX2053" fmla="*/ 3426905 w 5610180"/>
              <a:gd name="connsiteY2053" fmla="*/ 475296 h 3454786"/>
              <a:gd name="connsiteX2054" fmla="*/ 3413579 w 5610180"/>
              <a:gd name="connsiteY2054" fmla="*/ 459783 h 3454786"/>
              <a:gd name="connsiteX2055" fmla="*/ 3451336 w 5610180"/>
              <a:gd name="connsiteY2055" fmla="*/ 459783 h 3454786"/>
              <a:gd name="connsiteX2056" fmla="*/ 3438010 w 5610180"/>
              <a:gd name="connsiteY2056" fmla="*/ 475296 h 3454786"/>
              <a:gd name="connsiteX2057" fmla="*/ 3451336 w 5610180"/>
              <a:gd name="connsiteY2057" fmla="*/ 490808 h 3454786"/>
              <a:gd name="connsiteX2058" fmla="*/ 3464662 w 5610180"/>
              <a:gd name="connsiteY2058" fmla="*/ 475296 h 3454786"/>
              <a:gd name="connsiteX2059" fmla="*/ 3451336 w 5610180"/>
              <a:gd name="connsiteY2059" fmla="*/ 459783 h 3454786"/>
              <a:gd name="connsiteX2060" fmla="*/ 3490203 w 5610180"/>
              <a:gd name="connsiteY2060" fmla="*/ 459783 h 3454786"/>
              <a:gd name="connsiteX2061" fmla="*/ 3477988 w 5610180"/>
              <a:gd name="connsiteY2061" fmla="*/ 475296 h 3454786"/>
              <a:gd name="connsiteX2062" fmla="*/ 3490203 w 5610180"/>
              <a:gd name="connsiteY2062" fmla="*/ 490808 h 3454786"/>
              <a:gd name="connsiteX2063" fmla="*/ 3503529 w 5610180"/>
              <a:gd name="connsiteY2063" fmla="*/ 475296 h 3454786"/>
              <a:gd name="connsiteX2064" fmla="*/ 3490203 w 5610180"/>
              <a:gd name="connsiteY2064" fmla="*/ 459783 h 3454786"/>
              <a:gd name="connsiteX2065" fmla="*/ 3527960 w 5610180"/>
              <a:gd name="connsiteY2065" fmla="*/ 459783 h 3454786"/>
              <a:gd name="connsiteX2066" fmla="*/ 3514634 w 5610180"/>
              <a:gd name="connsiteY2066" fmla="*/ 475296 h 3454786"/>
              <a:gd name="connsiteX2067" fmla="*/ 3527960 w 5610180"/>
              <a:gd name="connsiteY2067" fmla="*/ 490808 h 3454786"/>
              <a:gd name="connsiteX2068" fmla="*/ 3541286 w 5610180"/>
              <a:gd name="connsiteY2068" fmla="*/ 475296 h 3454786"/>
              <a:gd name="connsiteX2069" fmla="*/ 3527960 w 5610180"/>
              <a:gd name="connsiteY2069" fmla="*/ 459783 h 3454786"/>
              <a:gd name="connsiteX2070" fmla="*/ 3565716 w 5610180"/>
              <a:gd name="connsiteY2070" fmla="*/ 459783 h 3454786"/>
              <a:gd name="connsiteX2071" fmla="*/ 3552390 w 5610180"/>
              <a:gd name="connsiteY2071" fmla="*/ 475296 h 3454786"/>
              <a:gd name="connsiteX2072" fmla="*/ 3565716 w 5610180"/>
              <a:gd name="connsiteY2072" fmla="*/ 490808 h 3454786"/>
              <a:gd name="connsiteX2073" fmla="*/ 3579042 w 5610180"/>
              <a:gd name="connsiteY2073" fmla="*/ 475296 h 3454786"/>
              <a:gd name="connsiteX2074" fmla="*/ 3565716 w 5610180"/>
              <a:gd name="connsiteY2074" fmla="*/ 459783 h 3454786"/>
              <a:gd name="connsiteX2075" fmla="*/ 3603473 w 5610180"/>
              <a:gd name="connsiteY2075" fmla="*/ 459783 h 3454786"/>
              <a:gd name="connsiteX2076" fmla="*/ 3590147 w 5610180"/>
              <a:gd name="connsiteY2076" fmla="*/ 475296 h 3454786"/>
              <a:gd name="connsiteX2077" fmla="*/ 3603473 w 5610180"/>
              <a:gd name="connsiteY2077" fmla="*/ 490808 h 3454786"/>
              <a:gd name="connsiteX2078" fmla="*/ 3616799 w 5610180"/>
              <a:gd name="connsiteY2078" fmla="*/ 475296 h 3454786"/>
              <a:gd name="connsiteX2079" fmla="*/ 3603473 w 5610180"/>
              <a:gd name="connsiteY2079" fmla="*/ 459783 h 3454786"/>
              <a:gd name="connsiteX2080" fmla="*/ 3642340 w 5610180"/>
              <a:gd name="connsiteY2080" fmla="*/ 459783 h 3454786"/>
              <a:gd name="connsiteX2081" fmla="*/ 3629014 w 5610180"/>
              <a:gd name="connsiteY2081" fmla="*/ 475296 h 3454786"/>
              <a:gd name="connsiteX2082" fmla="*/ 3642340 w 5610180"/>
              <a:gd name="connsiteY2082" fmla="*/ 490808 h 3454786"/>
              <a:gd name="connsiteX2083" fmla="*/ 3654556 w 5610180"/>
              <a:gd name="connsiteY2083" fmla="*/ 475296 h 3454786"/>
              <a:gd name="connsiteX2084" fmla="*/ 3642340 w 5610180"/>
              <a:gd name="connsiteY2084" fmla="*/ 459783 h 3454786"/>
              <a:gd name="connsiteX2085" fmla="*/ 3680098 w 5610180"/>
              <a:gd name="connsiteY2085" fmla="*/ 459783 h 3454786"/>
              <a:gd name="connsiteX2086" fmla="*/ 3666772 w 5610180"/>
              <a:gd name="connsiteY2086" fmla="*/ 475296 h 3454786"/>
              <a:gd name="connsiteX2087" fmla="*/ 3680098 w 5610180"/>
              <a:gd name="connsiteY2087" fmla="*/ 490808 h 3454786"/>
              <a:gd name="connsiteX2088" fmla="*/ 3693424 w 5610180"/>
              <a:gd name="connsiteY2088" fmla="*/ 475296 h 3454786"/>
              <a:gd name="connsiteX2089" fmla="*/ 3680098 w 5610180"/>
              <a:gd name="connsiteY2089" fmla="*/ 459783 h 3454786"/>
              <a:gd name="connsiteX2090" fmla="*/ 3718965 w 5610180"/>
              <a:gd name="connsiteY2090" fmla="*/ 459783 h 3454786"/>
              <a:gd name="connsiteX2091" fmla="*/ 3705639 w 5610180"/>
              <a:gd name="connsiteY2091" fmla="*/ 475296 h 3454786"/>
              <a:gd name="connsiteX2092" fmla="*/ 3718965 w 5610180"/>
              <a:gd name="connsiteY2092" fmla="*/ 490808 h 3454786"/>
              <a:gd name="connsiteX2093" fmla="*/ 3731180 w 5610180"/>
              <a:gd name="connsiteY2093" fmla="*/ 475296 h 3454786"/>
              <a:gd name="connsiteX2094" fmla="*/ 3718965 w 5610180"/>
              <a:gd name="connsiteY2094" fmla="*/ 459783 h 3454786"/>
              <a:gd name="connsiteX2095" fmla="*/ 3755612 w 5610180"/>
              <a:gd name="connsiteY2095" fmla="*/ 459783 h 3454786"/>
              <a:gd name="connsiteX2096" fmla="*/ 3742286 w 5610180"/>
              <a:gd name="connsiteY2096" fmla="*/ 475296 h 3454786"/>
              <a:gd name="connsiteX2097" fmla="*/ 3755612 w 5610180"/>
              <a:gd name="connsiteY2097" fmla="*/ 490808 h 3454786"/>
              <a:gd name="connsiteX2098" fmla="*/ 3768938 w 5610180"/>
              <a:gd name="connsiteY2098" fmla="*/ 475296 h 3454786"/>
              <a:gd name="connsiteX2099" fmla="*/ 3755612 w 5610180"/>
              <a:gd name="connsiteY2099" fmla="*/ 459783 h 3454786"/>
              <a:gd name="connsiteX2100" fmla="*/ 3793369 w 5610180"/>
              <a:gd name="connsiteY2100" fmla="*/ 459783 h 3454786"/>
              <a:gd name="connsiteX2101" fmla="*/ 3781153 w 5610180"/>
              <a:gd name="connsiteY2101" fmla="*/ 475296 h 3454786"/>
              <a:gd name="connsiteX2102" fmla="*/ 3793369 w 5610180"/>
              <a:gd name="connsiteY2102" fmla="*/ 490808 h 3454786"/>
              <a:gd name="connsiteX2103" fmla="*/ 3806694 w 5610180"/>
              <a:gd name="connsiteY2103" fmla="*/ 475296 h 3454786"/>
              <a:gd name="connsiteX2104" fmla="*/ 3793369 w 5610180"/>
              <a:gd name="connsiteY2104" fmla="*/ 459783 h 3454786"/>
              <a:gd name="connsiteX2105" fmla="*/ 3831126 w 5610180"/>
              <a:gd name="connsiteY2105" fmla="*/ 459783 h 3454786"/>
              <a:gd name="connsiteX2106" fmla="*/ 3818910 w 5610180"/>
              <a:gd name="connsiteY2106" fmla="*/ 475296 h 3454786"/>
              <a:gd name="connsiteX2107" fmla="*/ 3831126 w 5610180"/>
              <a:gd name="connsiteY2107" fmla="*/ 490808 h 3454786"/>
              <a:gd name="connsiteX2108" fmla="*/ 3844452 w 5610180"/>
              <a:gd name="connsiteY2108" fmla="*/ 475296 h 3454786"/>
              <a:gd name="connsiteX2109" fmla="*/ 3831126 w 5610180"/>
              <a:gd name="connsiteY2109" fmla="*/ 459783 h 3454786"/>
              <a:gd name="connsiteX2110" fmla="*/ 3868883 w 5610180"/>
              <a:gd name="connsiteY2110" fmla="*/ 459783 h 3454786"/>
              <a:gd name="connsiteX2111" fmla="*/ 3856667 w 5610180"/>
              <a:gd name="connsiteY2111" fmla="*/ 475296 h 3454786"/>
              <a:gd name="connsiteX2112" fmla="*/ 3868883 w 5610180"/>
              <a:gd name="connsiteY2112" fmla="*/ 490808 h 3454786"/>
              <a:gd name="connsiteX2113" fmla="*/ 3882209 w 5610180"/>
              <a:gd name="connsiteY2113" fmla="*/ 475296 h 3454786"/>
              <a:gd name="connsiteX2114" fmla="*/ 3868883 w 5610180"/>
              <a:gd name="connsiteY2114" fmla="*/ 459783 h 3454786"/>
              <a:gd name="connsiteX2115" fmla="*/ 3907749 w 5610180"/>
              <a:gd name="connsiteY2115" fmla="*/ 459783 h 3454786"/>
              <a:gd name="connsiteX2116" fmla="*/ 3894423 w 5610180"/>
              <a:gd name="connsiteY2116" fmla="*/ 475296 h 3454786"/>
              <a:gd name="connsiteX2117" fmla="*/ 3907749 w 5610180"/>
              <a:gd name="connsiteY2117" fmla="*/ 490808 h 3454786"/>
              <a:gd name="connsiteX2118" fmla="*/ 3921075 w 5610180"/>
              <a:gd name="connsiteY2118" fmla="*/ 475296 h 3454786"/>
              <a:gd name="connsiteX2119" fmla="*/ 3907749 w 5610180"/>
              <a:gd name="connsiteY2119" fmla="*/ 459783 h 3454786"/>
              <a:gd name="connsiteX2120" fmla="*/ 3945506 w 5610180"/>
              <a:gd name="connsiteY2120" fmla="*/ 459783 h 3454786"/>
              <a:gd name="connsiteX2121" fmla="*/ 3932180 w 5610180"/>
              <a:gd name="connsiteY2121" fmla="*/ 475296 h 3454786"/>
              <a:gd name="connsiteX2122" fmla="*/ 3945506 w 5610180"/>
              <a:gd name="connsiteY2122" fmla="*/ 490808 h 3454786"/>
              <a:gd name="connsiteX2123" fmla="*/ 3958832 w 5610180"/>
              <a:gd name="connsiteY2123" fmla="*/ 475296 h 3454786"/>
              <a:gd name="connsiteX2124" fmla="*/ 3945506 w 5610180"/>
              <a:gd name="connsiteY2124" fmla="*/ 459783 h 3454786"/>
              <a:gd name="connsiteX2125" fmla="*/ 3983263 w 5610180"/>
              <a:gd name="connsiteY2125" fmla="*/ 459783 h 3454786"/>
              <a:gd name="connsiteX2126" fmla="*/ 3969937 w 5610180"/>
              <a:gd name="connsiteY2126" fmla="*/ 475296 h 3454786"/>
              <a:gd name="connsiteX2127" fmla="*/ 3983263 w 5610180"/>
              <a:gd name="connsiteY2127" fmla="*/ 490808 h 3454786"/>
              <a:gd name="connsiteX2128" fmla="*/ 3996589 w 5610180"/>
              <a:gd name="connsiteY2128" fmla="*/ 475296 h 3454786"/>
              <a:gd name="connsiteX2129" fmla="*/ 3983263 w 5610180"/>
              <a:gd name="connsiteY2129" fmla="*/ 459783 h 3454786"/>
              <a:gd name="connsiteX2130" fmla="*/ 4022131 w 5610180"/>
              <a:gd name="connsiteY2130" fmla="*/ 459783 h 3454786"/>
              <a:gd name="connsiteX2131" fmla="*/ 4008805 w 5610180"/>
              <a:gd name="connsiteY2131" fmla="*/ 475296 h 3454786"/>
              <a:gd name="connsiteX2132" fmla="*/ 4022131 w 5610180"/>
              <a:gd name="connsiteY2132" fmla="*/ 490808 h 3454786"/>
              <a:gd name="connsiteX2133" fmla="*/ 4034346 w 5610180"/>
              <a:gd name="connsiteY2133" fmla="*/ 475296 h 3454786"/>
              <a:gd name="connsiteX2134" fmla="*/ 4022131 w 5610180"/>
              <a:gd name="connsiteY2134" fmla="*/ 459783 h 3454786"/>
              <a:gd name="connsiteX2135" fmla="*/ 4058777 w 5610180"/>
              <a:gd name="connsiteY2135" fmla="*/ 459783 h 3454786"/>
              <a:gd name="connsiteX2136" fmla="*/ 4045451 w 5610180"/>
              <a:gd name="connsiteY2136" fmla="*/ 475296 h 3454786"/>
              <a:gd name="connsiteX2137" fmla="*/ 4058777 w 5610180"/>
              <a:gd name="connsiteY2137" fmla="*/ 490808 h 3454786"/>
              <a:gd name="connsiteX2138" fmla="*/ 4072103 w 5610180"/>
              <a:gd name="connsiteY2138" fmla="*/ 475296 h 3454786"/>
              <a:gd name="connsiteX2139" fmla="*/ 4058777 w 5610180"/>
              <a:gd name="connsiteY2139" fmla="*/ 459783 h 3454786"/>
              <a:gd name="connsiteX2140" fmla="*/ 4096534 w 5610180"/>
              <a:gd name="connsiteY2140" fmla="*/ 459783 h 3454786"/>
              <a:gd name="connsiteX2141" fmla="*/ 4083208 w 5610180"/>
              <a:gd name="connsiteY2141" fmla="*/ 475296 h 3454786"/>
              <a:gd name="connsiteX2142" fmla="*/ 4096534 w 5610180"/>
              <a:gd name="connsiteY2142" fmla="*/ 490808 h 3454786"/>
              <a:gd name="connsiteX2143" fmla="*/ 4109860 w 5610180"/>
              <a:gd name="connsiteY2143" fmla="*/ 475296 h 3454786"/>
              <a:gd name="connsiteX2144" fmla="*/ 4096534 w 5610180"/>
              <a:gd name="connsiteY2144" fmla="*/ 459783 h 3454786"/>
              <a:gd name="connsiteX2145" fmla="*/ 4135402 w 5610180"/>
              <a:gd name="connsiteY2145" fmla="*/ 459783 h 3454786"/>
              <a:gd name="connsiteX2146" fmla="*/ 4123186 w 5610180"/>
              <a:gd name="connsiteY2146" fmla="*/ 475296 h 3454786"/>
              <a:gd name="connsiteX2147" fmla="*/ 4135402 w 5610180"/>
              <a:gd name="connsiteY2147" fmla="*/ 490808 h 3454786"/>
              <a:gd name="connsiteX2148" fmla="*/ 4148728 w 5610180"/>
              <a:gd name="connsiteY2148" fmla="*/ 475296 h 3454786"/>
              <a:gd name="connsiteX2149" fmla="*/ 4135402 w 5610180"/>
              <a:gd name="connsiteY2149" fmla="*/ 459783 h 3454786"/>
              <a:gd name="connsiteX2150" fmla="*/ 4173159 w 5610180"/>
              <a:gd name="connsiteY2150" fmla="*/ 459783 h 3454786"/>
              <a:gd name="connsiteX2151" fmla="*/ 4159833 w 5610180"/>
              <a:gd name="connsiteY2151" fmla="*/ 475296 h 3454786"/>
              <a:gd name="connsiteX2152" fmla="*/ 4173159 w 5610180"/>
              <a:gd name="connsiteY2152" fmla="*/ 490808 h 3454786"/>
              <a:gd name="connsiteX2153" fmla="*/ 4186485 w 5610180"/>
              <a:gd name="connsiteY2153" fmla="*/ 475296 h 3454786"/>
              <a:gd name="connsiteX2154" fmla="*/ 4173159 w 5610180"/>
              <a:gd name="connsiteY2154" fmla="*/ 459783 h 3454786"/>
              <a:gd name="connsiteX2155" fmla="*/ 4210916 w 5610180"/>
              <a:gd name="connsiteY2155" fmla="*/ 459783 h 3454786"/>
              <a:gd name="connsiteX2156" fmla="*/ 4197590 w 5610180"/>
              <a:gd name="connsiteY2156" fmla="*/ 475296 h 3454786"/>
              <a:gd name="connsiteX2157" fmla="*/ 4210916 w 5610180"/>
              <a:gd name="connsiteY2157" fmla="*/ 490808 h 3454786"/>
              <a:gd name="connsiteX2158" fmla="*/ 4224242 w 5610180"/>
              <a:gd name="connsiteY2158" fmla="*/ 475296 h 3454786"/>
              <a:gd name="connsiteX2159" fmla="*/ 4210916 w 5610180"/>
              <a:gd name="connsiteY2159" fmla="*/ 459783 h 3454786"/>
              <a:gd name="connsiteX2160" fmla="*/ 4248672 w 5610180"/>
              <a:gd name="connsiteY2160" fmla="*/ 459783 h 3454786"/>
              <a:gd name="connsiteX2161" fmla="*/ 4235346 w 5610180"/>
              <a:gd name="connsiteY2161" fmla="*/ 475296 h 3454786"/>
              <a:gd name="connsiteX2162" fmla="*/ 4248672 w 5610180"/>
              <a:gd name="connsiteY2162" fmla="*/ 490808 h 3454786"/>
              <a:gd name="connsiteX2163" fmla="*/ 4261998 w 5610180"/>
              <a:gd name="connsiteY2163" fmla="*/ 475296 h 3454786"/>
              <a:gd name="connsiteX2164" fmla="*/ 4248672 w 5610180"/>
              <a:gd name="connsiteY2164" fmla="*/ 459783 h 3454786"/>
              <a:gd name="connsiteX2165" fmla="*/ 4286428 w 5610180"/>
              <a:gd name="connsiteY2165" fmla="*/ 459783 h 3454786"/>
              <a:gd name="connsiteX2166" fmla="*/ 4273102 w 5610180"/>
              <a:gd name="connsiteY2166" fmla="*/ 475296 h 3454786"/>
              <a:gd name="connsiteX2167" fmla="*/ 4286428 w 5610180"/>
              <a:gd name="connsiteY2167" fmla="*/ 490808 h 3454786"/>
              <a:gd name="connsiteX2168" fmla="*/ 4299754 w 5610180"/>
              <a:gd name="connsiteY2168" fmla="*/ 475296 h 3454786"/>
              <a:gd name="connsiteX2169" fmla="*/ 4286428 w 5610180"/>
              <a:gd name="connsiteY2169" fmla="*/ 459783 h 3454786"/>
              <a:gd name="connsiteX2170" fmla="*/ 4325296 w 5610180"/>
              <a:gd name="connsiteY2170" fmla="*/ 459783 h 3454786"/>
              <a:gd name="connsiteX2171" fmla="*/ 4311970 w 5610180"/>
              <a:gd name="connsiteY2171" fmla="*/ 475296 h 3454786"/>
              <a:gd name="connsiteX2172" fmla="*/ 4325296 w 5610180"/>
              <a:gd name="connsiteY2172" fmla="*/ 490808 h 3454786"/>
              <a:gd name="connsiteX2173" fmla="*/ 4337512 w 5610180"/>
              <a:gd name="connsiteY2173" fmla="*/ 475296 h 3454786"/>
              <a:gd name="connsiteX2174" fmla="*/ 4325296 w 5610180"/>
              <a:gd name="connsiteY2174" fmla="*/ 459783 h 3454786"/>
              <a:gd name="connsiteX2175" fmla="*/ 4363053 w 5610180"/>
              <a:gd name="connsiteY2175" fmla="*/ 459783 h 3454786"/>
              <a:gd name="connsiteX2176" fmla="*/ 4349727 w 5610180"/>
              <a:gd name="connsiteY2176" fmla="*/ 475296 h 3454786"/>
              <a:gd name="connsiteX2177" fmla="*/ 4363053 w 5610180"/>
              <a:gd name="connsiteY2177" fmla="*/ 490808 h 3454786"/>
              <a:gd name="connsiteX2178" fmla="*/ 4376379 w 5610180"/>
              <a:gd name="connsiteY2178" fmla="*/ 475296 h 3454786"/>
              <a:gd name="connsiteX2179" fmla="*/ 4363053 w 5610180"/>
              <a:gd name="connsiteY2179" fmla="*/ 459783 h 3454786"/>
              <a:gd name="connsiteX2180" fmla="*/ 4401921 w 5610180"/>
              <a:gd name="connsiteY2180" fmla="*/ 459783 h 3454786"/>
              <a:gd name="connsiteX2181" fmla="*/ 4388595 w 5610180"/>
              <a:gd name="connsiteY2181" fmla="*/ 475296 h 3454786"/>
              <a:gd name="connsiteX2182" fmla="*/ 4401921 w 5610180"/>
              <a:gd name="connsiteY2182" fmla="*/ 490808 h 3454786"/>
              <a:gd name="connsiteX2183" fmla="*/ 4414136 w 5610180"/>
              <a:gd name="connsiteY2183" fmla="*/ 475296 h 3454786"/>
              <a:gd name="connsiteX2184" fmla="*/ 4401921 w 5610180"/>
              <a:gd name="connsiteY2184" fmla="*/ 459783 h 3454786"/>
              <a:gd name="connsiteX2185" fmla="*/ 4438568 w 5610180"/>
              <a:gd name="connsiteY2185" fmla="*/ 459783 h 3454786"/>
              <a:gd name="connsiteX2186" fmla="*/ 4426352 w 5610180"/>
              <a:gd name="connsiteY2186" fmla="*/ 475296 h 3454786"/>
              <a:gd name="connsiteX2187" fmla="*/ 4438568 w 5610180"/>
              <a:gd name="connsiteY2187" fmla="*/ 490808 h 3454786"/>
              <a:gd name="connsiteX2188" fmla="*/ 4451893 w 5610180"/>
              <a:gd name="connsiteY2188" fmla="*/ 475296 h 3454786"/>
              <a:gd name="connsiteX2189" fmla="*/ 4438568 w 5610180"/>
              <a:gd name="connsiteY2189" fmla="*/ 459783 h 3454786"/>
              <a:gd name="connsiteX2190" fmla="*/ 4476324 w 5610180"/>
              <a:gd name="connsiteY2190" fmla="*/ 459783 h 3454786"/>
              <a:gd name="connsiteX2191" fmla="*/ 4462998 w 5610180"/>
              <a:gd name="connsiteY2191" fmla="*/ 475296 h 3454786"/>
              <a:gd name="connsiteX2192" fmla="*/ 4476324 w 5610180"/>
              <a:gd name="connsiteY2192" fmla="*/ 490808 h 3454786"/>
              <a:gd name="connsiteX2193" fmla="*/ 4489650 w 5610180"/>
              <a:gd name="connsiteY2193" fmla="*/ 475296 h 3454786"/>
              <a:gd name="connsiteX2194" fmla="*/ 4476324 w 5610180"/>
              <a:gd name="connsiteY2194" fmla="*/ 459783 h 3454786"/>
              <a:gd name="connsiteX2195" fmla="*/ 4514081 w 5610180"/>
              <a:gd name="connsiteY2195" fmla="*/ 459783 h 3454786"/>
              <a:gd name="connsiteX2196" fmla="*/ 4501865 w 5610180"/>
              <a:gd name="connsiteY2196" fmla="*/ 475296 h 3454786"/>
              <a:gd name="connsiteX2197" fmla="*/ 4514081 w 5610180"/>
              <a:gd name="connsiteY2197" fmla="*/ 490808 h 3454786"/>
              <a:gd name="connsiteX2198" fmla="*/ 4527407 w 5610180"/>
              <a:gd name="connsiteY2198" fmla="*/ 475296 h 3454786"/>
              <a:gd name="connsiteX2199" fmla="*/ 4514081 w 5610180"/>
              <a:gd name="connsiteY2199" fmla="*/ 459783 h 3454786"/>
              <a:gd name="connsiteX2200" fmla="*/ 4552948 w 5610180"/>
              <a:gd name="connsiteY2200" fmla="*/ 459783 h 3454786"/>
              <a:gd name="connsiteX2201" fmla="*/ 4539622 w 5610180"/>
              <a:gd name="connsiteY2201" fmla="*/ 475296 h 3454786"/>
              <a:gd name="connsiteX2202" fmla="*/ 4552948 w 5610180"/>
              <a:gd name="connsiteY2202" fmla="*/ 490808 h 3454786"/>
              <a:gd name="connsiteX2203" fmla="*/ 4566274 w 5610180"/>
              <a:gd name="connsiteY2203" fmla="*/ 475296 h 3454786"/>
              <a:gd name="connsiteX2204" fmla="*/ 4552948 w 5610180"/>
              <a:gd name="connsiteY2204" fmla="*/ 459783 h 3454786"/>
              <a:gd name="connsiteX2205" fmla="*/ 4590706 w 5610180"/>
              <a:gd name="connsiteY2205" fmla="*/ 459783 h 3454786"/>
              <a:gd name="connsiteX2206" fmla="*/ 4577380 w 5610180"/>
              <a:gd name="connsiteY2206" fmla="*/ 475296 h 3454786"/>
              <a:gd name="connsiteX2207" fmla="*/ 4590706 w 5610180"/>
              <a:gd name="connsiteY2207" fmla="*/ 490808 h 3454786"/>
              <a:gd name="connsiteX2208" fmla="*/ 4604032 w 5610180"/>
              <a:gd name="connsiteY2208" fmla="*/ 475296 h 3454786"/>
              <a:gd name="connsiteX2209" fmla="*/ 4590706 w 5610180"/>
              <a:gd name="connsiteY2209" fmla="*/ 459783 h 3454786"/>
              <a:gd name="connsiteX2210" fmla="*/ 4628463 w 5610180"/>
              <a:gd name="connsiteY2210" fmla="*/ 459783 h 3454786"/>
              <a:gd name="connsiteX2211" fmla="*/ 4615137 w 5610180"/>
              <a:gd name="connsiteY2211" fmla="*/ 475296 h 3454786"/>
              <a:gd name="connsiteX2212" fmla="*/ 4628463 w 5610180"/>
              <a:gd name="connsiteY2212" fmla="*/ 490808 h 3454786"/>
              <a:gd name="connsiteX2213" fmla="*/ 4641789 w 5610180"/>
              <a:gd name="connsiteY2213" fmla="*/ 475296 h 3454786"/>
              <a:gd name="connsiteX2214" fmla="*/ 4628463 w 5610180"/>
              <a:gd name="connsiteY2214" fmla="*/ 459783 h 3454786"/>
              <a:gd name="connsiteX2215" fmla="*/ 4666220 w 5610180"/>
              <a:gd name="connsiteY2215" fmla="*/ 459783 h 3454786"/>
              <a:gd name="connsiteX2216" fmla="*/ 4652894 w 5610180"/>
              <a:gd name="connsiteY2216" fmla="*/ 475296 h 3454786"/>
              <a:gd name="connsiteX2217" fmla="*/ 4666220 w 5610180"/>
              <a:gd name="connsiteY2217" fmla="*/ 490808 h 3454786"/>
              <a:gd name="connsiteX2218" fmla="*/ 4679546 w 5610180"/>
              <a:gd name="connsiteY2218" fmla="*/ 475296 h 3454786"/>
              <a:gd name="connsiteX2219" fmla="*/ 4666220 w 5610180"/>
              <a:gd name="connsiteY2219" fmla="*/ 459783 h 3454786"/>
              <a:gd name="connsiteX2220" fmla="*/ 4703976 w 5610180"/>
              <a:gd name="connsiteY2220" fmla="*/ 459783 h 3454786"/>
              <a:gd name="connsiteX2221" fmla="*/ 4691760 w 5610180"/>
              <a:gd name="connsiteY2221" fmla="*/ 475296 h 3454786"/>
              <a:gd name="connsiteX2222" fmla="*/ 4703976 w 5610180"/>
              <a:gd name="connsiteY2222" fmla="*/ 490808 h 3454786"/>
              <a:gd name="connsiteX2223" fmla="*/ 4717301 w 5610180"/>
              <a:gd name="connsiteY2223" fmla="*/ 475296 h 3454786"/>
              <a:gd name="connsiteX2224" fmla="*/ 4703976 w 5610180"/>
              <a:gd name="connsiteY2224" fmla="*/ 459783 h 3454786"/>
              <a:gd name="connsiteX2225" fmla="*/ 4741732 w 5610180"/>
              <a:gd name="connsiteY2225" fmla="*/ 459783 h 3454786"/>
              <a:gd name="connsiteX2226" fmla="*/ 4728406 w 5610180"/>
              <a:gd name="connsiteY2226" fmla="*/ 475296 h 3454786"/>
              <a:gd name="connsiteX2227" fmla="*/ 4741732 w 5610180"/>
              <a:gd name="connsiteY2227" fmla="*/ 490808 h 3454786"/>
              <a:gd name="connsiteX2228" fmla="*/ 4755058 w 5610180"/>
              <a:gd name="connsiteY2228" fmla="*/ 475296 h 3454786"/>
              <a:gd name="connsiteX2229" fmla="*/ 4741732 w 5610180"/>
              <a:gd name="connsiteY2229" fmla="*/ 459783 h 3454786"/>
              <a:gd name="connsiteX2230" fmla="*/ 4781710 w 5610180"/>
              <a:gd name="connsiteY2230" fmla="*/ 459783 h 3454786"/>
              <a:gd name="connsiteX2231" fmla="*/ 4768384 w 5610180"/>
              <a:gd name="connsiteY2231" fmla="*/ 475296 h 3454786"/>
              <a:gd name="connsiteX2232" fmla="*/ 4781710 w 5610180"/>
              <a:gd name="connsiteY2232" fmla="*/ 490808 h 3454786"/>
              <a:gd name="connsiteX2233" fmla="*/ 4793926 w 5610180"/>
              <a:gd name="connsiteY2233" fmla="*/ 475296 h 3454786"/>
              <a:gd name="connsiteX2234" fmla="*/ 4781710 w 5610180"/>
              <a:gd name="connsiteY2234" fmla="*/ 459783 h 3454786"/>
              <a:gd name="connsiteX2235" fmla="*/ 4818357 w 5610180"/>
              <a:gd name="connsiteY2235" fmla="*/ 459783 h 3454786"/>
              <a:gd name="connsiteX2236" fmla="*/ 4806141 w 5610180"/>
              <a:gd name="connsiteY2236" fmla="*/ 475296 h 3454786"/>
              <a:gd name="connsiteX2237" fmla="*/ 4818357 w 5610180"/>
              <a:gd name="connsiteY2237" fmla="*/ 490808 h 3454786"/>
              <a:gd name="connsiteX2238" fmla="*/ 4831683 w 5610180"/>
              <a:gd name="connsiteY2238" fmla="*/ 475296 h 3454786"/>
              <a:gd name="connsiteX2239" fmla="*/ 4818357 w 5610180"/>
              <a:gd name="connsiteY2239" fmla="*/ 459783 h 3454786"/>
              <a:gd name="connsiteX2240" fmla="*/ 4856114 w 5610180"/>
              <a:gd name="connsiteY2240" fmla="*/ 459783 h 3454786"/>
              <a:gd name="connsiteX2241" fmla="*/ 4842788 w 5610180"/>
              <a:gd name="connsiteY2241" fmla="*/ 475296 h 3454786"/>
              <a:gd name="connsiteX2242" fmla="*/ 4856114 w 5610180"/>
              <a:gd name="connsiteY2242" fmla="*/ 490808 h 3454786"/>
              <a:gd name="connsiteX2243" fmla="*/ 4869440 w 5610180"/>
              <a:gd name="connsiteY2243" fmla="*/ 475296 h 3454786"/>
              <a:gd name="connsiteX2244" fmla="*/ 4856114 w 5610180"/>
              <a:gd name="connsiteY2244" fmla="*/ 459783 h 3454786"/>
              <a:gd name="connsiteX2245" fmla="*/ 4893871 w 5610180"/>
              <a:gd name="connsiteY2245" fmla="*/ 459783 h 3454786"/>
              <a:gd name="connsiteX2246" fmla="*/ 4880545 w 5610180"/>
              <a:gd name="connsiteY2246" fmla="*/ 475296 h 3454786"/>
              <a:gd name="connsiteX2247" fmla="*/ 4893871 w 5610180"/>
              <a:gd name="connsiteY2247" fmla="*/ 490808 h 3454786"/>
              <a:gd name="connsiteX2248" fmla="*/ 4907197 w 5610180"/>
              <a:gd name="connsiteY2248" fmla="*/ 475296 h 3454786"/>
              <a:gd name="connsiteX2249" fmla="*/ 4893871 w 5610180"/>
              <a:gd name="connsiteY2249" fmla="*/ 459783 h 3454786"/>
              <a:gd name="connsiteX2250" fmla="*/ 4931628 w 5610180"/>
              <a:gd name="connsiteY2250" fmla="*/ 459783 h 3454786"/>
              <a:gd name="connsiteX2251" fmla="*/ 4918302 w 5610180"/>
              <a:gd name="connsiteY2251" fmla="*/ 475296 h 3454786"/>
              <a:gd name="connsiteX2252" fmla="*/ 4931628 w 5610180"/>
              <a:gd name="connsiteY2252" fmla="*/ 490808 h 3454786"/>
              <a:gd name="connsiteX2253" fmla="*/ 4944954 w 5610180"/>
              <a:gd name="connsiteY2253" fmla="*/ 475296 h 3454786"/>
              <a:gd name="connsiteX2254" fmla="*/ 4931628 w 5610180"/>
              <a:gd name="connsiteY2254" fmla="*/ 459783 h 3454786"/>
              <a:gd name="connsiteX2255" fmla="*/ 4970495 w 5610180"/>
              <a:gd name="connsiteY2255" fmla="*/ 459783 h 3454786"/>
              <a:gd name="connsiteX2256" fmla="*/ 4957169 w 5610180"/>
              <a:gd name="connsiteY2256" fmla="*/ 475296 h 3454786"/>
              <a:gd name="connsiteX2257" fmla="*/ 4970495 w 5610180"/>
              <a:gd name="connsiteY2257" fmla="*/ 490808 h 3454786"/>
              <a:gd name="connsiteX2258" fmla="*/ 4982711 w 5610180"/>
              <a:gd name="connsiteY2258" fmla="*/ 475296 h 3454786"/>
              <a:gd name="connsiteX2259" fmla="*/ 4970495 w 5610180"/>
              <a:gd name="connsiteY2259" fmla="*/ 459783 h 3454786"/>
              <a:gd name="connsiteX2260" fmla="*/ 5009363 w 5610180"/>
              <a:gd name="connsiteY2260" fmla="*/ 459783 h 3454786"/>
              <a:gd name="connsiteX2261" fmla="*/ 4996037 w 5610180"/>
              <a:gd name="connsiteY2261" fmla="*/ 475296 h 3454786"/>
              <a:gd name="connsiteX2262" fmla="*/ 5009363 w 5610180"/>
              <a:gd name="connsiteY2262" fmla="*/ 490808 h 3454786"/>
              <a:gd name="connsiteX2263" fmla="*/ 5021579 w 5610180"/>
              <a:gd name="connsiteY2263" fmla="*/ 475296 h 3454786"/>
              <a:gd name="connsiteX2264" fmla="*/ 5009363 w 5610180"/>
              <a:gd name="connsiteY2264" fmla="*/ 459783 h 3454786"/>
              <a:gd name="connsiteX2265" fmla="*/ 5046010 w 5610180"/>
              <a:gd name="connsiteY2265" fmla="*/ 459783 h 3454786"/>
              <a:gd name="connsiteX2266" fmla="*/ 5032684 w 5610180"/>
              <a:gd name="connsiteY2266" fmla="*/ 475296 h 3454786"/>
              <a:gd name="connsiteX2267" fmla="*/ 5046010 w 5610180"/>
              <a:gd name="connsiteY2267" fmla="*/ 490808 h 3454786"/>
              <a:gd name="connsiteX2268" fmla="*/ 5059336 w 5610180"/>
              <a:gd name="connsiteY2268" fmla="*/ 475296 h 3454786"/>
              <a:gd name="connsiteX2269" fmla="*/ 5046010 w 5610180"/>
              <a:gd name="connsiteY2269" fmla="*/ 459783 h 3454786"/>
              <a:gd name="connsiteX2270" fmla="*/ 149827 w 5610180"/>
              <a:gd name="connsiteY2270" fmla="*/ 503735 h 3454786"/>
              <a:gd name="connsiteX2271" fmla="*/ 136501 w 5610180"/>
              <a:gd name="connsiteY2271" fmla="*/ 519248 h 3454786"/>
              <a:gd name="connsiteX2272" fmla="*/ 149827 w 5610180"/>
              <a:gd name="connsiteY2272" fmla="*/ 534760 h 3454786"/>
              <a:gd name="connsiteX2273" fmla="*/ 163153 w 5610180"/>
              <a:gd name="connsiteY2273" fmla="*/ 519248 h 3454786"/>
              <a:gd name="connsiteX2274" fmla="*/ 149827 w 5610180"/>
              <a:gd name="connsiteY2274" fmla="*/ 503735 h 3454786"/>
              <a:gd name="connsiteX2275" fmla="*/ 188695 w 5610180"/>
              <a:gd name="connsiteY2275" fmla="*/ 503735 h 3454786"/>
              <a:gd name="connsiteX2276" fmla="*/ 175369 w 5610180"/>
              <a:gd name="connsiteY2276" fmla="*/ 519248 h 3454786"/>
              <a:gd name="connsiteX2277" fmla="*/ 188695 w 5610180"/>
              <a:gd name="connsiteY2277" fmla="*/ 534760 h 3454786"/>
              <a:gd name="connsiteX2278" fmla="*/ 202021 w 5610180"/>
              <a:gd name="connsiteY2278" fmla="*/ 519248 h 3454786"/>
              <a:gd name="connsiteX2279" fmla="*/ 188695 w 5610180"/>
              <a:gd name="connsiteY2279" fmla="*/ 503735 h 3454786"/>
              <a:gd name="connsiteX2280" fmla="*/ 226451 w 5610180"/>
              <a:gd name="connsiteY2280" fmla="*/ 503735 h 3454786"/>
              <a:gd name="connsiteX2281" fmla="*/ 213125 w 5610180"/>
              <a:gd name="connsiteY2281" fmla="*/ 519248 h 3454786"/>
              <a:gd name="connsiteX2282" fmla="*/ 226451 w 5610180"/>
              <a:gd name="connsiteY2282" fmla="*/ 534760 h 3454786"/>
              <a:gd name="connsiteX2283" fmla="*/ 239777 w 5610180"/>
              <a:gd name="connsiteY2283" fmla="*/ 519248 h 3454786"/>
              <a:gd name="connsiteX2284" fmla="*/ 226451 w 5610180"/>
              <a:gd name="connsiteY2284" fmla="*/ 503735 h 3454786"/>
              <a:gd name="connsiteX2285" fmla="*/ 265319 w 5610180"/>
              <a:gd name="connsiteY2285" fmla="*/ 503735 h 3454786"/>
              <a:gd name="connsiteX2286" fmla="*/ 251993 w 5610180"/>
              <a:gd name="connsiteY2286" fmla="*/ 519248 h 3454786"/>
              <a:gd name="connsiteX2287" fmla="*/ 265319 w 5610180"/>
              <a:gd name="connsiteY2287" fmla="*/ 534760 h 3454786"/>
              <a:gd name="connsiteX2288" fmla="*/ 277535 w 5610180"/>
              <a:gd name="connsiteY2288" fmla="*/ 519248 h 3454786"/>
              <a:gd name="connsiteX2289" fmla="*/ 265319 w 5610180"/>
              <a:gd name="connsiteY2289" fmla="*/ 503735 h 3454786"/>
              <a:gd name="connsiteX2290" fmla="*/ 301966 w 5610180"/>
              <a:gd name="connsiteY2290" fmla="*/ 503735 h 3454786"/>
              <a:gd name="connsiteX2291" fmla="*/ 288640 w 5610180"/>
              <a:gd name="connsiteY2291" fmla="*/ 519248 h 3454786"/>
              <a:gd name="connsiteX2292" fmla="*/ 301966 w 5610180"/>
              <a:gd name="connsiteY2292" fmla="*/ 534760 h 3454786"/>
              <a:gd name="connsiteX2293" fmla="*/ 315292 w 5610180"/>
              <a:gd name="connsiteY2293" fmla="*/ 519248 h 3454786"/>
              <a:gd name="connsiteX2294" fmla="*/ 301966 w 5610180"/>
              <a:gd name="connsiteY2294" fmla="*/ 503735 h 3454786"/>
              <a:gd name="connsiteX2295" fmla="*/ 339723 w 5610180"/>
              <a:gd name="connsiteY2295" fmla="*/ 503735 h 3454786"/>
              <a:gd name="connsiteX2296" fmla="*/ 326397 w 5610180"/>
              <a:gd name="connsiteY2296" fmla="*/ 519248 h 3454786"/>
              <a:gd name="connsiteX2297" fmla="*/ 339723 w 5610180"/>
              <a:gd name="connsiteY2297" fmla="*/ 534760 h 3454786"/>
              <a:gd name="connsiteX2298" fmla="*/ 353049 w 5610180"/>
              <a:gd name="connsiteY2298" fmla="*/ 519248 h 3454786"/>
              <a:gd name="connsiteX2299" fmla="*/ 339723 w 5610180"/>
              <a:gd name="connsiteY2299" fmla="*/ 503735 h 3454786"/>
              <a:gd name="connsiteX2300" fmla="*/ 377479 w 5610180"/>
              <a:gd name="connsiteY2300" fmla="*/ 503735 h 3454786"/>
              <a:gd name="connsiteX2301" fmla="*/ 365264 w 5610180"/>
              <a:gd name="connsiteY2301" fmla="*/ 519248 h 3454786"/>
              <a:gd name="connsiteX2302" fmla="*/ 377479 w 5610180"/>
              <a:gd name="connsiteY2302" fmla="*/ 534760 h 3454786"/>
              <a:gd name="connsiteX2303" fmla="*/ 390805 w 5610180"/>
              <a:gd name="connsiteY2303" fmla="*/ 519248 h 3454786"/>
              <a:gd name="connsiteX2304" fmla="*/ 377479 w 5610180"/>
              <a:gd name="connsiteY2304" fmla="*/ 503735 h 3454786"/>
              <a:gd name="connsiteX2305" fmla="*/ 416347 w 5610180"/>
              <a:gd name="connsiteY2305" fmla="*/ 503735 h 3454786"/>
              <a:gd name="connsiteX2306" fmla="*/ 404132 w 5610180"/>
              <a:gd name="connsiteY2306" fmla="*/ 519248 h 3454786"/>
              <a:gd name="connsiteX2307" fmla="*/ 416347 w 5610180"/>
              <a:gd name="connsiteY2307" fmla="*/ 534760 h 3454786"/>
              <a:gd name="connsiteX2308" fmla="*/ 429673 w 5610180"/>
              <a:gd name="connsiteY2308" fmla="*/ 519248 h 3454786"/>
              <a:gd name="connsiteX2309" fmla="*/ 416347 w 5610180"/>
              <a:gd name="connsiteY2309" fmla="*/ 503735 h 3454786"/>
              <a:gd name="connsiteX2310" fmla="*/ 454104 w 5610180"/>
              <a:gd name="connsiteY2310" fmla="*/ 503735 h 3454786"/>
              <a:gd name="connsiteX2311" fmla="*/ 441889 w 5610180"/>
              <a:gd name="connsiteY2311" fmla="*/ 519248 h 3454786"/>
              <a:gd name="connsiteX2312" fmla="*/ 454104 w 5610180"/>
              <a:gd name="connsiteY2312" fmla="*/ 534760 h 3454786"/>
              <a:gd name="connsiteX2313" fmla="*/ 467430 w 5610180"/>
              <a:gd name="connsiteY2313" fmla="*/ 519248 h 3454786"/>
              <a:gd name="connsiteX2314" fmla="*/ 454104 w 5610180"/>
              <a:gd name="connsiteY2314" fmla="*/ 503735 h 3454786"/>
              <a:gd name="connsiteX2315" fmla="*/ 491861 w 5610180"/>
              <a:gd name="connsiteY2315" fmla="*/ 503735 h 3454786"/>
              <a:gd name="connsiteX2316" fmla="*/ 479645 w 5610180"/>
              <a:gd name="connsiteY2316" fmla="*/ 519248 h 3454786"/>
              <a:gd name="connsiteX2317" fmla="*/ 491861 w 5610180"/>
              <a:gd name="connsiteY2317" fmla="*/ 534760 h 3454786"/>
              <a:gd name="connsiteX2318" fmla="*/ 505187 w 5610180"/>
              <a:gd name="connsiteY2318" fmla="*/ 519248 h 3454786"/>
              <a:gd name="connsiteX2319" fmla="*/ 491861 w 5610180"/>
              <a:gd name="connsiteY2319" fmla="*/ 503735 h 3454786"/>
              <a:gd name="connsiteX2320" fmla="*/ 529617 w 5610180"/>
              <a:gd name="connsiteY2320" fmla="*/ 503735 h 3454786"/>
              <a:gd name="connsiteX2321" fmla="*/ 516291 w 5610180"/>
              <a:gd name="connsiteY2321" fmla="*/ 519248 h 3454786"/>
              <a:gd name="connsiteX2322" fmla="*/ 529617 w 5610180"/>
              <a:gd name="connsiteY2322" fmla="*/ 534760 h 3454786"/>
              <a:gd name="connsiteX2323" fmla="*/ 542943 w 5610180"/>
              <a:gd name="connsiteY2323" fmla="*/ 519248 h 3454786"/>
              <a:gd name="connsiteX2324" fmla="*/ 529617 w 5610180"/>
              <a:gd name="connsiteY2324" fmla="*/ 503735 h 3454786"/>
              <a:gd name="connsiteX2325" fmla="*/ 567374 w 5610180"/>
              <a:gd name="connsiteY2325" fmla="*/ 503735 h 3454786"/>
              <a:gd name="connsiteX2326" fmla="*/ 554048 w 5610180"/>
              <a:gd name="connsiteY2326" fmla="*/ 519248 h 3454786"/>
              <a:gd name="connsiteX2327" fmla="*/ 567374 w 5610180"/>
              <a:gd name="connsiteY2327" fmla="*/ 534760 h 3454786"/>
              <a:gd name="connsiteX2328" fmla="*/ 580700 w 5610180"/>
              <a:gd name="connsiteY2328" fmla="*/ 519248 h 3454786"/>
              <a:gd name="connsiteX2329" fmla="*/ 567374 w 5610180"/>
              <a:gd name="connsiteY2329" fmla="*/ 503735 h 3454786"/>
              <a:gd name="connsiteX2330" fmla="*/ 606242 w 5610180"/>
              <a:gd name="connsiteY2330" fmla="*/ 503735 h 3454786"/>
              <a:gd name="connsiteX2331" fmla="*/ 592916 w 5610180"/>
              <a:gd name="connsiteY2331" fmla="*/ 519248 h 3454786"/>
              <a:gd name="connsiteX2332" fmla="*/ 606242 w 5610180"/>
              <a:gd name="connsiteY2332" fmla="*/ 534760 h 3454786"/>
              <a:gd name="connsiteX2333" fmla="*/ 619568 w 5610180"/>
              <a:gd name="connsiteY2333" fmla="*/ 519248 h 3454786"/>
              <a:gd name="connsiteX2334" fmla="*/ 606242 w 5610180"/>
              <a:gd name="connsiteY2334" fmla="*/ 503735 h 3454786"/>
              <a:gd name="connsiteX2335" fmla="*/ 643999 w 5610180"/>
              <a:gd name="connsiteY2335" fmla="*/ 503735 h 3454786"/>
              <a:gd name="connsiteX2336" fmla="*/ 630673 w 5610180"/>
              <a:gd name="connsiteY2336" fmla="*/ 519248 h 3454786"/>
              <a:gd name="connsiteX2337" fmla="*/ 643999 w 5610180"/>
              <a:gd name="connsiteY2337" fmla="*/ 534760 h 3454786"/>
              <a:gd name="connsiteX2338" fmla="*/ 657325 w 5610180"/>
              <a:gd name="connsiteY2338" fmla="*/ 519248 h 3454786"/>
              <a:gd name="connsiteX2339" fmla="*/ 643999 w 5610180"/>
              <a:gd name="connsiteY2339" fmla="*/ 503735 h 3454786"/>
              <a:gd name="connsiteX2340" fmla="*/ 681755 w 5610180"/>
              <a:gd name="connsiteY2340" fmla="*/ 503735 h 3454786"/>
              <a:gd name="connsiteX2341" fmla="*/ 668429 w 5610180"/>
              <a:gd name="connsiteY2341" fmla="*/ 519248 h 3454786"/>
              <a:gd name="connsiteX2342" fmla="*/ 681755 w 5610180"/>
              <a:gd name="connsiteY2342" fmla="*/ 534760 h 3454786"/>
              <a:gd name="connsiteX2343" fmla="*/ 695081 w 5610180"/>
              <a:gd name="connsiteY2343" fmla="*/ 519248 h 3454786"/>
              <a:gd name="connsiteX2344" fmla="*/ 681755 w 5610180"/>
              <a:gd name="connsiteY2344" fmla="*/ 503735 h 3454786"/>
              <a:gd name="connsiteX2345" fmla="*/ 719512 w 5610180"/>
              <a:gd name="connsiteY2345" fmla="*/ 503735 h 3454786"/>
              <a:gd name="connsiteX2346" fmla="*/ 706186 w 5610180"/>
              <a:gd name="connsiteY2346" fmla="*/ 519248 h 3454786"/>
              <a:gd name="connsiteX2347" fmla="*/ 719512 w 5610180"/>
              <a:gd name="connsiteY2347" fmla="*/ 534760 h 3454786"/>
              <a:gd name="connsiteX2348" fmla="*/ 732838 w 5610180"/>
              <a:gd name="connsiteY2348" fmla="*/ 519248 h 3454786"/>
              <a:gd name="connsiteX2349" fmla="*/ 719512 w 5610180"/>
              <a:gd name="connsiteY2349" fmla="*/ 503735 h 3454786"/>
              <a:gd name="connsiteX2350" fmla="*/ 757269 w 5610180"/>
              <a:gd name="connsiteY2350" fmla="*/ 503735 h 3454786"/>
              <a:gd name="connsiteX2351" fmla="*/ 745054 w 5610180"/>
              <a:gd name="connsiteY2351" fmla="*/ 519248 h 3454786"/>
              <a:gd name="connsiteX2352" fmla="*/ 757269 w 5610180"/>
              <a:gd name="connsiteY2352" fmla="*/ 534760 h 3454786"/>
              <a:gd name="connsiteX2353" fmla="*/ 770596 w 5610180"/>
              <a:gd name="connsiteY2353" fmla="*/ 519248 h 3454786"/>
              <a:gd name="connsiteX2354" fmla="*/ 757269 w 5610180"/>
              <a:gd name="connsiteY2354" fmla="*/ 503735 h 3454786"/>
              <a:gd name="connsiteX2355" fmla="*/ 795026 w 5610180"/>
              <a:gd name="connsiteY2355" fmla="*/ 503735 h 3454786"/>
              <a:gd name="connsiteX2356" fmla="*/ 782811 w 5610180"/>
              <a:gd name="connsiteY2356" fmla="*/ 519248 h 3454786"/>
              <a:gd name="connsiteX2357" fmla="*/ 795026 w 5610180"/>
              <a:gd name="connsiteY2357" fmla="*/ 534760 h 3454786"/>
              <a:gd name="connsiteX2358" fmla="*/ 808353 w 5610180"/>
              <a:gd name="connsiteY2358" fmla="*/ 519248 h 3454786"/>
              <a:gd name="connsiteX2359" fmla="*/ 795026 w 5610180"/>
              <a:gd name="connsiteY2359" fmla="*/ 503735 h 3454786"/>
              <a:gd name="connsiteX2360" fmla="*/ 833894 w 5610180"/>
              <a:gd name="connsiteY2360" fmla="*/ 503735 h 3454786"/>
              <a:gd name="connsiteX2361" fmla="*/ 821679 w 5610180"/>
              <a:gd name="connsiteY2361" fmla="*/ 519248 h 3454786"/>
              <a:gd name="connsiteX2362" fmla="*/ 833894 w 5610180"/>
              <a:gd name="connsiteY2362" fmla="*/ 534760 h 3454786"/>
              <a:gd name="connsiteX2363" fmla="*/ 847221 w 5610180"/>
              <a:gd name="connsiteY2363" fmla="*/ 519248 h 3454786"/>
              <a:gd name="connsiteX2364" fmla="*/ 833894 w 5610180"/>
              <a:gd name="connsiteY2364" fmla="*/ 503735 h 3454786"/>
              <a:gd name="connsiteX2365" fmla="*/ 871651 w 5610180"/>
              <a:gd name="connsiteY2365" fmla="*/ 503735 h 3454786"/>
              <a:gd name="connsiteX2366" fmla="*/ 858325 w 5610180"/>
              <a:gd name="connsiteY2366" fmla="*/ 519248 h 3454786"/>
              <a:gd name="connsiteX2367" fmla="*/ 871651 w 5610180"/>
              <a:gd name="connsiteY2367" fmla="*/ 534760 h 3454786"/>
              <a:gd name="connsiteX2368" fmla="*/ 884977 w 5610180"/>
              <a:gd name="connsiteY2368" fmla="*/ 519248 h 3454786"/>
              <a:gd name="connsiteX2369" fmla="*/ 871651 w 5610180"/>
              <a:gd name="connsiteY2369" fmla="*/ 503735 h 3454786"/>
              <a:gd name="connsiteX2370" fmla="*/ 909407 w 5610180"/>
              <a:gd name="connsiteY2370" fmla="*/ 503735 h 3454786"/>
              <a:gd name="connsiteX2371" fmla="*/ 896081 w 5610180"/>
              <a:gd name="connsiteY2371" fmla="*/ 519248 h 3454786"/>
              <a:gd name="connsiteX2372" fmla="*/ 909407 w 5610180"/>
              <a:gd name="connsiteY2372" fmla="*/ 534760 h 3454786"/>
              <a:gd name="connsiteX2373" fmla="*/ 922733 w 5610180"/>
              <a:gd name="connsiteY2373" fmla="*/ 519248 h 3454786"/>
              <a:gd name="connsiteX2374" fmla="*/ 909407 w 5610180"/>
              <a:gd name="connsiteY2374" fmla="*/ 503735 h 3454786"/>
              <a:gd name="connsiteX2375" fmla="*/ 948274 w 5610180"/>
              <a:gd name="connsiteY2375" fmla="*/ 503735 h 3454786"/>
              <a:gd name="connsiteX2376" fmla="*/ 934948 w 5610180"/>
              <a:gd name="connsiteY2376" fmla="*/ 519248 h 3454786"/>
              <a:gd name="connsiteX2377" fmla="*/ 948274 w 5610180"/>
              <a:gd name="connsiteY2377" fmla="*/ 534760 h 3454786"/>
              <a:gd name="connsiteX2378" fmla="*/ 960490 w 5610180"/>
              <a:gd name="connsiteY2378" fmla="*/ 519248 h 3454786"/>
              <a:gd name="connsiteX2379" fmla="*/ 948274 w 5610180"/>
              <a:gd name="connsiteY2379" fmla="*/ 503735 h 3454786"/>
              <a:gd name="connsiteX2380" fmla="*/ 984921 w 5610180"/>
              <a:gd name="connsiteY2380" fmla="*/ 503735 h 3454786"/>
              <a:gd name="connsiteX2381" fmla="*/ 971595 w 5610180"/>
              <a:gd name="connsiteY2381" fmla="*/ 519248 h 3454786"/>
              <a:gd name="connsiteX2382" fmla="*/ 984921 w 5610180"/>
              <a:gd name="connsiteY2382" fmla="*/ 534760 h 3454786"/>
              <a:gd name="connsiteX2383" fmla="*/ 998247 w 5610180"/>
              <a:gd name="connsiteY2383" fmla="*/ 519248 h 3454786"/>
              <a:gd name="connsiteX2384" fmla="*/ 984921 w 5610180"/>
              <a:gd name="connsiteY2384" fmla="*/ 503735 h 3454786"/>
              <a:gd name="connsiteX2385" fmla="*/ 1022679 w 5610180"/>
              <a:gd name="connsiteY2385" fmla="*/ 503735 h 3454786"/>
              <a:gd name="connsiteX2386" fmla="*/ 1010463 w 5610180"/>
              <a:gd name="connsiteY2386" fmla="*/ 519248 h 3454786"/>
              <a:gd name="connsiteX2387" fmla="*/ 1022679 w 5610180"/>
              <a:gd name="connsiteY2387" fmla="*/ 534760 h 3454786"/>
              <a:gd name="connsiteX2388" fmla="*/ 1036005 w 5610180"/>
              <a:gd name="connsiteY2388" fmla="*/ 519248 h 3454786"/>
              <a:gd name="connsiteX2389" fmla="*/ 1022679 w 5610180"/>
              <a:gd name="connsiteY2389" fmla="*/ 503735 h 3454786"/>
              <a:gd name="connsiteX2390" fmla="*/ 1061546 w 5610180"/>
              <a:gd name="connsiteY2390" fmla="*/ 503735 h 3454786"/>
              <a:gd name="connsiteX2391" fmla="*/ 1049330 w 5610180"/>
              <a:gd name="connsiteY2391" fmla="*/ 519248 h 3454786"/>
              <a:gd name="connsiteX2392" fmla="*/ 1061546 w 5610180"/>
              <a:gd name="connsiteY2392" fmla="*/ 534760 h 3454786"/>
              <a:gd name="connsiteX2393" fmla="*/ 1074872 w 5610180"/>
              <a:gd name="connsiteY2393" fmla="*/ 519248 h 3454786"/>
              <a:gd name="connsiteX2394" fmla="*/ 1061546 w 5610180"/>
              <a:gd name="connsiteY2394" fmla="*/ 503735 h 3454786"/>
              <a:gd name="connsiteX2395" fmla="*/ 1099303 w 5610180"/>
              <a:gd name="connsiteY2395" fmla="*/ 503735 h 3454786"/>
              <a:gd name="connsiteX2396" fmla="*/ 1085977 w 5610180"/>
              <a:gd name="connsiteY2396" fmla="*/ 519248 h 3454786"/>
              <a:gd name="connsiteX2397" fmla="*/ 1099303 w 5610180"/>
              <a:gd name="connsiteY2397" fmla="*/ 534760 h 3454786"/>
              <a:gd name="connsiteX2398" fmla="*/ 1112629 w 5610180"/>
              <a:gd name="connsiteY2398" fmla="*/ 519248 h 3454786"/>
              <a:gd name="connsiteX2399" fmla="*/ 1099303 w 5610180"/>
              <a:gd name="connsiteY2399" fmla="*/ 503735 h 3454786"/>
              <a:gd name="connsiteX2400" fmla="*/ 1137059 w 5610180"/>
              <a:gd name="connsiteY2400" fmla="*/ 503735 h 3454786"/>
              <a:gd name="connsiteX2401" fmla="*/ 1124844 w 5610180"/>
              <a:gd name="connsiteY2401" fmla="*/ 519248 h 3454786"/>
              <a:gd name="connsiteX2402" fmla="*/ 1137059 w 5610180"/>
              <a:gd name="connsiteY2402" fmla="*/ 534760 h 3454786"/>
              <a:gd name="connsiteX2403" fmla="*/ 1150386 w 5610180"/>
              <a:gd name="connsiteY2403" fmla="*/ 519248 h 3454786"/>
              <a:gd name="connsiteX2404" fmla="*/ 1137059 w 5610180"/>
              <a:gd name="connsiteY2404" fmla="*/ 503735 h 3454786"/>
              <a:gd name="connsiteX2405" fmla="*/ 1174817 w 5610180"/>
              <a:gd name="connsiteY2405" fmla="*/ 503735 h 3454786"/>
              <a:gd name="connsiteX2406" fmla="*/ 1162601 w 5610180"/>
              <a:gd name="connsiteY2406" fmla="*/ 519248 h 3454786"/>
              <a:gd name="connsiteX2407" fmla="*/ 1174817 w 5610180"/>
              <a:gd name="connsiteY2407" fmla="*/ 534760 h 3454786"/>
              <a:gd name="connsiteX2408" fmla="*/ 1188143 w 5610180"/>
              <a:gd name="connsiteY2408" fmla="*/ 519248 h 3454786"/>
              <a:gd name="connsiteX2409" fmla="*/ 1174817 w 5610180"/>
              <a:gd name="connsiteY2409" fmla="*/ 503735 h 3454786"/>
              <a:gd name="connsiteX2410" fmla="*/ 1212573 w 5610180"/>
              <a:gd name="connsiteY2410" fmla="*/ 503735 h 3454786"/>
              <a:gd name="connsiteX2411" fmla="*/ 1200358 w 5610180"/>
              <a:gd name="connsiteY2411" fmla="*/ 519248 h 3454786"/>
              <a:gd name="connsiteX2412" fmla="*/ 1212573 w 5610180"/>
              <a:gd name="connsiteY2412" fmla="*/ 534760 h 3454786"/>
              <a:gd name="connsiteX2413" fmla="*/ 1225899 w 5610180"/>
              <a:gd name="connsiteY2413" fmla="*/ 519248 h 3454786"/>
              <a:gd name="connsiteX2414" fmla="*/ 1212573 w 5610180"/>
              <a:gd name="connsiteY2414" fmla="*/ 503735 h 3454786"/>
              <a:gd name="connsiteX2415" fmla="*/ 1250331 w 5610180"/>
              <a:gd name="connsiteY2415" fmla="*/ 503735 h 3454786"/>
              <a:gd name="connsiteX2416" fmla="*/ 1238115 w 5610180"/>
              <a:gd name="connsiteY2416" fmla="*/ 519248 h 3454786"/>
              <a:gd name="connsiteX2417" fmla="*/ 1250331 w 5610180"/>
              <a:gd name="connsiteY2417" fmla="*/ 534760 h 3454786"/>
              <a:gd name="connsiteX2418" fmla="*/ 1263657 w 5610180"/>
              <a:gd name="connsiteY2418" fmla="*/ 519248 h 3454786"/>
              <a:gd name="connsiteX2419" fmla="*/ 1250331 w 5610180"/>
              <a:gd name="connsiteY2419" fmla="*/ 503735 h 3454786"/>
              <a:gd name="connsiteX2420" fmla="*/ 1289197 w 5610180"/>
              <a:gd name="connsiteY2420" fmla="*/ 503735 h 3454786"/>
              <a:gd name="connsiteX2421" fmla="*/ 1275871 w 5610180"/>
              <a:gd name="connsiteY2421" fmla="*/ 519248 h 3454786"/>
              <a:gd name="connsiteX2422" fmla="*/ 1289197 w 5610180"/>
              <a:gd name="connsiteY2422" fmla="*/ 534760 h 3454786"/>
              <a:gd name="connsiteX2423" fmla="*/ 1302523 w 5610180"/>
              <a:gd name="connsiteY2423" fmla="*/ 519248 h 3454786"/>
              <a:gd name="connsiteX2424" fmla="*/ 1289197 w 5610180"/>
              <a:gd name="connsiteY2424" fmla="*/ 503735 h 3454786"/>
              <a:gd name="connsiteX2425" fmla="*/ 1326954 w 5610180"/>
              <a:gd name="connsiteY2425" fmla="*/ 503735 h 3454786"/>
              <a:gd name="connsiteX2426" fmla="*/ 1314738 w 5610180"/>
              <a:gd name="connsiteY2426" fmla="*/ 519248 h 3454786"/>
              <a:gd name="connsiteX2427" fmla="*/ 1326954 w 5610180"/>
              <a:gd name="connsiteY2427" fmla="*/ 534760 h 3454786"/>
              <a:gd name="connsiteX2428" fmla="*/ 1340280 w 5610180"/>
              <a:gd name="connsiteY2428" fmla="*/ 519248 h 3454786"/>
              <a:gd name="connsiteX2429" fmla="*/ 1326954 w 5610180"/>
              <a:gd name="connsiteY2429" fmla="*/ 503735 h 3454786"/>
              <a:gd name="connsiteX2430" fmla="*/ 1402468 w 5610180"/>
              <a:gd name="connsiteY2430" fmla="*/ 503735 h 3454786"/>
              <a:gd name="connsiteX2431" fmla="*/ 1389142 w 5610180"/>
              <a:gd name="connsiteY2431" fmla="*/ 519248 h 3454786"/>
              <a:gd name="connsiteX2432" fmla="*/ 1402468 w 5610180"/>
              <a:gd name="connsiteY2432" fmla="*/ 534760 h 3454786"/>
              <a:gd name="connsiteX2433" fmla="*/ 1415794 w 5610180"/>
              <a:gd name="connsiteY2433" fmla="*/ 519248 h 3454786"/>
              <a:gd name="connsiteX2434" fmla="*/ 1402468 w 5610180"/>
              <a:gd name="connsiteY2434" fmla="*/ 503735 h 3454786"/>
              <a:gd name="connsiteX2435" fmla="*/ 1440225 w 5610180"/>
              <a:gd name="connsiteY2435" fmla="*/ 503735 h 3454786"/>
              <a:gd name="connsiteX2436" fmla="*/ 1428010 w 5610180"/>
              <a:gd name="connsiteY2436" fmla="*/ 519248 h 3454786"/>
              <a:gd name="connsiteX2437" fmla="*/ 1440225 w 5610180"/>
              <a:gd name="connsiteY2437" fmla="*/ 534760 h 3454786"/>
              <a:gd name="connsiteX2438" fmla="*/ 1453551 w 5610180"/>
              <a:gd name="connsiteY2438" fmla="*/ 519248 h 3454786"/>
              <a:gd name="connsiteX2439" fmla="*/ 1440225 w 5610180"/>
              <a:gd name="connsiteY2439" fmla="*/ 503735 h 3454786"/>
              <a:gd name="connsiteX2440" fmla="*/ 1479093 w 5610180"/>
              <a:gd name="connsiteY2440" fmla="*/ 503735 h 3454786"/>
              <a:gd name="connsiteX2441" fmla="*/ 1465767 w 5610180"/>
              <a:gd name="connsiteY2441" fmla="*/ 519248 h 3454786"/>
              <a:gd name="connsiteX2442" fmla="*/ 1479093 w 5610180"/>
              <a:gd name="connsiteY2442" fmla="*/ 534760 h 3454786"/>
              <a:gd name="connsiteX2443" fmla="*/ 1492419 w 5610180"/>
              <a:gd name="connsiteY2443" fmla="*/ 519248 h 3454786"/>
              <a:gd name="connsiteX2444" fmla="*/ 1479093 w 5610180"/>
              <a:gd name="connsiteY2444" fmla="*/ 503735 h 3454786"/>
              <a:gd name="connsiteX2445" fmla="*/ 1516850 w 5610180"/>
              <a:gd name="connsiteY2445" fmla="*/ 503735 h 3454786"/>
              <a:gd name="connsiteX2446" fmla="*/ 1504634 w 5610180"/>
              <a:gd name="connsiteY2446" fmla="*/ 519248 h 3454786"/>
              <a:gd name="connsiteX2447" fmla="*/ 1516850 w 5610180"/>
              <a:gd name="connsiteY2447" fmla="*/ 534760 h 3454786"/>
              <a:gd name="connsiteX2448" fmla="*/ 1530176 w 5610180"/>
              <a:gd name="connsiteY2448" fmla="*/ 519248 h 3454786"/>
              <a:gd name="connsiteX2449" fmla="*/ 1516850 w 5610180"/>
              <a:gd name="connsiteY2449" fmla="*/ 503735 h 3454786"/>
              <a:gd name="connsiteX2450" fmla="*/ 1554607 w 5610180"/>
              <a:gd name="connsiteY2450" fmla="*/ 503735 h 3454786"/>
              <a:gd name="connsiteX2451" fmla="*/ 1541281 w 5610180"/>
              <a:gd name="connsiteY2451" fmla="*/ 519248 h 3454786"/>
              <a:gd name="connsiteX2452" fmla="*/ 1554607 w 5610180"/>
              <a:gd name="connsiteY2452" fmla="*/ 534760 h 3454786"/>
              <a:gd name="connsiteX2453" fmla="*/ 1567933 w 5610180"/>
              <a:gd name="connsiteY2453" fmla="*/ 519248 h 3454786"/>
              <a:gd name="connsiteX2454" fmla="*/ 1554607 w 5610180"/>
              <a:gd name="connsiteY2454" fmla="*/ 503735 h 3454786"/>
              <a:gd name="connsiteX2455" fmla="*/ 1593474 w 5610180"/>
              <a:gd name="connsiteY2455" fmla="*/ 503735 h 3454786"/>
              <a:gd name="connsiteX2456" fmla="*/ 1580148 w 5610180"/>
              <a:gd name="connsiteY2456" fmla="*/ 519248 h 3454786"/>
              <a:gd name="connsiteX2457" fmla="*/ 1593474 w 5610180"/>
              <a:gd name="connsiteY2457" fmla="*/ 534760 h 3454786"/>
              <a:gd name="connsiteX2458" fmla="*/ 1605690 w 5610180"/>
              <a:gd name="connsiteY2458" fmla="*/ 519248 h 3454786"/>
              <a:gd name="connsiteX2459" fmla="*/ 1593474 w 5610180"/>
              <a:gd name="connsiteY2459" fmla="*/ 503735 h 3454786"/>
              <a:gd name="connsiteX2460" fmla="*/ 1782258 w 5610180"/>
              <a:gd name="connsiteY2460" fmla="*/ 503735 h 3454786"/>
              <a:gd name="connsiteX2461" fmla="*/ 1768932 w 5610180"/>
              <a:gd name="connsiteY2461" fmla="*/ 519248 h 3454786"/>
              <a:gd name="connsiteX2462" fmla="*/ 1782258 w 5610180"/>
              <a:gd name="connsiteY2462" fmla="*/ 534760 h 3454786"/>
              <a:gd name="connsiteX2463" fmla="*/ 1795584 w 5610180"/>
              <a:gd name="connsiteY2463" fmla="*/ 519248 h 3454786"/>
              <a:gd name="connsiteX2464" fmla="*/ 1782258 w 5610180"/>
              <a:gd name="connsiteY2464" fmla="*/ 503735 h 3454786"/>
              <a:gd name="connsiteX2465" fmla="*/ 1820015 w 5610180"/>
              <a:gd name="connsiteY2465" fmla="*/ 503735 h 3454786"/>
              <a:gd name="connsiteX2466" fmla="*/ 1806689 w 5610180"/>
              <a:gd name="connsiteY2466" fmla="*/ 519248 h 3454786"/>
              <a:gd name="connsiteX2467" fmla="*/ 1820015 w 5610180"/>
              <a:gd name="connsiteY2467" fmla="*/ 534760 h 3454786"/>
              <a:gd name="connsiteX2468" fmla="*/ 1833341 w 5610180"/>
              <a:gd name="connsiteY2468" fmla="*/ 519248 h 3454786"/>
              <a:gd name="connsiteX2469" fmla="*/ 1820015 w 5610180"/>
              <a:gd name="connsiteY2469" fmla="*/ 503735 h 3454786"/>
              <a:gd name="connsiteX2470" fmla="*/ 1857772 w 5610180"/>
              <a:gd name="connsiteY2470" fmla="*/ 503735 h 3454786"/>
              <a:gd name="connsiteX2471" fmla="*/ 1844446 w 5610180"/>
              <a:gd name="connsiteY2471" fmla="*/ 519248 h 3454786"/>
              <a:gd name="connsiteX2472" fmla="*/ 1857772 w 5610180"/>
              <a:gd name="connsiteY2472" fmla="*/ 534760 h 3454786"/>
              <a:gd name="connsiteX2473" fmla="*/ 1871098 w 5610180"/>
              <a:gd name="connsiteY2473" fmla="*/ 519248 h 3454786"/>
              <a:gd name="connsiteX2474" fmla="*/ 1857772 w 5610180"/>
              <a:gd name="connsiteY2474" fmla="*/ 503735 h 3454786"/>
              <a:gd name="connsiteX2475" fmla="*/ 1895529 w 5610180"/>
              <a:gd name="connsiteY2475" fmla="*/ 503735 h 3454786"/>
              <a:gd name="connsiteX2476" fmla="*/ 1882203 w 5610180"/>
              <a:gd name="connsiteY2476" fmla="*/ 519248 h 3454786"/>
              <a:gd name="connsiteX2477" fmla="*/ 1895529 w 5610180"/>
              <a:gd name="connsiteY2477" fmla="*/ 534760 h 3454786"/>
              <a:gd name="connsiteX2478" fmla="*/ 1908855 w 5610180"/>
              <a:gd name="connsiteY2478" fmla="*/ 519248 h 3454786"/>
              <a:gd name="connsiteX2479" fmla="*/ 1895529 w 5610180"/>
              <a:gd name="connsiteY2479" fmla="*/ 503735 h 3454786"/>
              <a:gd name="connsiteX2480" fmla="*/ 1934397 w 5610180"/>
              <a:gd name="connsiteY2480" fmla="*/ 503735 h 3454786"/>
              <a:gd name="connsiteX2481" fmla="*/ 1921071 w 5610180"/>
              <a:gd name="connsiteY2481" fmla="*/ 519248 h 3454786"/>
              <a:gd name="connsiteX2482" fmla="*/ 1934397 w 5610180"/>
              <a:gd name="connsiteY2482" fmla="*/ 534760 h 3454786"/>
              <a:gd name="connsiteX2483" fmla="*/ 1947723 w 5610180"/>
              <a:gd name="connsiteY2483" fmla="*/ 519248 h 3454786"/>
              <a:gd name="connsiteX2484" fmla="*/ 1934397 w 5610180"/>
              <a:gd name="connsiteY2484" fmla="*/ 503735 h 3454786"/>
              <a:gd name="connsiteX2485" fmla="*/ 2162048 w 5610180"/>
              <a:gd name="connsiteY2485" fmla="*/ 503735 h 3454786"/>
              <a:gd name="connsiteX2486" fmla="*/ 2148722 w 5610180"/>
              <a:gd name="connsiteY2486" fmla="*/ 519248 h 3454786"/>
              <a:gd name="connsiteX2487" fmla="*/ 2162048 w 5610180"/>
              <a:gd name="connsiteY2487" fmla="*/ 534760 h 3454786"/>
              <a:gd name="connsiteX2488" fmla="*/ 2175374 w 5610180"/>
              <a:gd name="connsiteY2488" fmla="*/ 519248 h 3454786"/>
              <a:gd name="connsiteX2489" fmla="*/ 2162048 w 5610180"/>
              <a:gd name="connsiteY2489" fmla="*/ 503735 h 3454786"/>
              <a:gd name="connsiteX2490" fmla="*/ 2199806 w 5610180"/>
              <a:gd name="connsiteY2490" fmla="*/ 503735 h 3454786"/>
              <a:gd name="connsiteX2491" fmla="*/ 2187590 w 5610180"/>
              <a:gd name="connsiteY2491" fmla="*/ 519248 h 3454786"/>
              <a:gd name="connsiteX2492" fmla="*/ 2199806 w 5610180"/>
              <a:gd name="connsiteY2492" fmla="*/ 534760 h 3454786"/>
              <a:gd name="connsiteX2493" fmla="*/ 2213132 w 5610180"/>
              <a:gd name="connsiteY2493" fmla="*/ 519248 h 3454786"/>
              <a:gd name="connsiteX2494" fmla="*/ 2199806 w 5610180"/>
              <a:gd name="connsiteY2494" fmla="*/ 503735 h 3454786"/>
              <a:gd name="connsiteX2495" fmla="*/ 2237562 w 5610180"/>
              <a:gd name="connsiteY2495" fmla="*/ 503735 h 3454786"/>
              <a:gd name="connsiteX2496" fmla="*/ 2224236 w 5610180"/>
              <a:gd name="connsiteY2496" fmla="*/ 519248 h 3454786"/>
              <a:gd name="connsiteX2497" fmla="*/ 2237562 w 5610180"/>
              <a:gd name="connsiteY2497" fmla="*/ 534760 h 3454786"/>
              <a:gd name="connsiteX2498" fmla="*/ 2250888 w 5610180"/>
              <a:gd name="connsiteY2498" fmla="*/ 519248 h 3454786"/>
              <a:gd name="connsiteX2499" fmla="*/ 2237562 w 5610180"/>
              <a:gd name="connsiteY2499" fmla="*/ 503735 h 3454786"/>
              <a:gd name="connsiteX2500" fmla="*/ 2275319 w 5610180"/>
              <a:gd name="connsiteY2500" fmla="*/ 503735 h 3454786"/>
              <a:gd name="connsiteX2501" fmla="*/ 2261993 w 5610180"/>
              <a:gd name="connsiteY2501" fmla="*/ 519248 h 3454786"/>
              <a:gd name="connsiteX2502" fmla="*/ 2275319 w 5610180"/>
              <a:gd name="connsiteY2502" fmla="*/ 534760 h 3454786"/>
              <a:gd name="connsiteX2503" fmla="*/ 2288645 w 5610180"/>
              <a:gd name="connsiteY2503" fmla="*/ 519248 h 3454786"/>
              <a:gd name="connsiteX2504" fmla="*/ 2275319 w 5610180"/>
              <a:gd name="connsiteY2504" fmla="*/ 503735 h 3454786"/>
              <a:gd name="connsiteX2505" fmla="*/ 2655109 w 5610180"/>
              <a:gd name="connsiteY2505" fmla="*/ 503735 h 3454786"/>
              <a:gd name="connsiteX2506" fmla="*/ 2641783 w 5610180"/>
              <a:gd name="connsiteY2506" fmla="*/ 519248 h 3454786"/>
              <a:gd name="connsiteX2507" fmla="*/ 2655109 w 5610180"/>
              <a:gd name="connsiteY2507" fmla="*/ 534760 h 3454786"/>
              <a:gd name="connsiteX2508" fmla="*/ 2668435 w 5610180"/>
              <a:gd name="connsiteY2508" fmla="*/ 519248 h 3454786"/>
              <a:gd name="connsiteX2509" fmla="*/ 2655109 w 5610180"/>
              <a:gd name="connsiteY2509" fmla="*/ 503735 h 3454786"/>
              <a:gd name="connsiteX2510" fmla="*/ 2693976 w 5610180"/>
              <a:gd name="connsiteY2510" fmla="*/ 503735 h 3454786"/>
              <a:gd name="connsiteX2511" fmla="*/ 2680650 w 5610180"/>
              <a:gd name="connsiteY2511" fmla="*/ 519248 h 3454786"/>
              <a:gd name="connsiteX2512" fmla="*/ 2693976 w 5610180"/>
              <a:gd name="connsiteY2512" fmla="*/ 534760 h 3454786"/>
              <a:gd name="connsiteX2513" fmla="*/ 2706192 w 5610180"/>
              <a:gd name="connsiteY2513" fmla="*/ 519248 h 3454786"/>
              <a:gd name="connsiteX2514" fmla="*/ 2693976 w 5610180"/>
              <a:gd name="connsiteY2514" fmla="*/ 503735 h 3454786"/>
              <a:gd name="connsiteX2515" fmla="*/ 2730623 w 5610180"/>
              <a:gd name="connsiteY2515" fmla="*/ 503735 h 3454786"/>
              <a:gd name="connsiteX2516" fmla="*/ 2717297 w 5610180"/>
              <a:gd name="connsiteY2516" fmla="*/ 519248 h 3454786"/>
              <a:gd name="connsiteX2517" fmla="*/ 2730623 w 5610180"/>
              <a:gd name="connsiteY2517" fmla="*/ 534760 h 3454786"/>
              <a:gd name="connsiteX2518" fmla="*/ 2743949 w 5610180"/>
              <a:gd name="connsiteY2518" fmla="*/ 519248 h 3454786"/>
              <a:gd name="connsiteX2519" fmla="*/ 2730623 w 5610180"/>
              <a:gd name="connsiteY2519" fmla="*/ 503735 h 3454786"/>
              <a:gd name="connsiteX2520" fmla="*/ 2768380 w 5610180"/>
              <a:gd name="connsiteY2520" fmla="*/ 503735 h 3454786"/>
              <a:gd name="connsiteX2521" fmla="*/ 2755054 w 5610180"/>
              <a:gd name="connsiteY2521" fmla="*/ 519248 h 3454786"/>
              <a:gd name="connsiteX2522" fmla="*/ 2768380 w 5610180"/>
              <a:gd name="connsiteY2522" fmla="*/ 534760 h 3454786"/>
              <a:gd name="connsiteX2523" fmla="*/ 2781706 w 5610180"/>
              <a:gd name="connsiteY2523" fmla="*/ 519248 h 3454786"/>
              <a:gd name="connsiteX2524" fmla="*/ 2768380 w 5610180"/>
              <a:gd name="connsiteY2524" fmla="*/ 503735 h 3454786"/>
              <a:gd name="connsiteX2525" fmla="*/ 2845004 w 5610180"/>
              <a:gd name="connsiteY2525" fmla="*/ 503735 h 3454786"/>
              <a:gd name="connsiteX2526" fmla="*/ 2832788 w 5610180"/>
              <a:gd name="connsiteY2526" fmla="*/ 519248 h 3454786"/>
              <a:gd name="connsiteX2527" fmla="*/ 2845004 w 5610180"/>
              <a:gd name="connsiteY2527" fmla="*/ 534760 h 3454786"/>
              <a:gd name="connsiteX2528" fmla="*/ 2858329 w 5610180"/>
              <a:gd name="connsiteY2528" fmla="*/ 519248 h 3454786"/>
              <a:gd name="connsiteX2529" fmla="*/ 2845004 w 5610180"/>
              <a:gd name="connsiteY2529" fmla="*/ 503735 h 3454786"/>
              <a:gd name="connsiteX2530" fmla="*/ 2882761 w 5610180"/>
              <a:gd name="connsiteY2530" fmla="*/ 503735 h 3454786"/>
              <a:gd name="connsiteX2531" fmla="*/ 2870545 w 5610180"/>
              <a:gd name="connsiteY2531" fmla="*/ 519248 h 3454786"/>
              <a:gd name="connsiteX2532" fmla="*/ 2882761 w 5610180"/>
              <a:gd name="connsiteY2532" fmla="*/ 534760 h 3454786"/>
              <a:gd name="connsiteX2533" fmla="*/ 2896086 w 5610180"/>
              <a:gd name="connsiteY2533" fmla="*/ 519248 h 3454786"/>
              <a:gd name="connsiteX2534" fmla="*/ 2882761 w 5610180"/>
              <a:gd name="connsiteY2534" fmla="*/ 503735 h 3454786"/>
              <a:gd name="connsiteX2535" fmla="*/ 2920517 w 5610180"/>
              <a:gd name="connsiteY2535" fmla="*/ 503735 h 3454786"/>
              <a:gd name="connsiteX2536" fmla="*/ 2907191 w 5610180"/>
              <a:gd name="connsiteY2536" fmla="*/ 519248 h 3454786"/>
              <a:gd name="connsiteX2537" fmla="*/ 2920517 w 5610180"/>
              <a:gd name="connsiteY2537" fmla="*/ 534760 h 3454786"/>
              <a:gd name="connsiteX2538" fmla="*/ 2933843 w 5610180"/>
              <a:gd name="connsiteY2538" fmla="*/ 519248 h 3454786"/>
              <a:gd name="connsiteX2539" fmla="*/ 2920517 w 5610180"/>
              <a:gd name="connsiteY2539" fmla="*/ 503735 h 3454786"/>
              <a:gd name="connsiteX2540" fmla="*/ 2958275 w 5610180"/>
              <a:gd name="connsiteY2540" fmla="*/ 503735 h 3454786"/>
              <a:gd name="connsiteX2541" fmla="*/ 2944949 w 5610180"/>
              <a:gd name="connsiteY2541" fmla="*/ 519248 h 3454786"/>
              <a:gd name="connsiteX2542" fmla="*/ 2958275 w 5610180"/>
              <a:gd name="connsiteY2542" fmla="*/ 534760 h 3454786"/>
              <a:gd name="connsiteX2543" fmla="*/ 2971601 w 5610180"/>
              <a:gd name="connsiteY2543" fmla="*/ 519248 h 3454786"/>
              <a:gd name="connsiteX2544" fmla="*/ 2958275 w 5610180"/>
              <a:gd name="connsiteY2544" fmla="*/ 503735 h 3454786"/>
              <a:gd name="connsiteX2545" fmla="*/ 2996032 w 5610180"/>
              <a:gd name="connsiteY2545" fmla="*/ 503735 h 3454786"/>
              <a:gd name="connsiteX2546" fmla="*/ 2982706 w 5610180"/>
              <a:gd name="connsiteY2546" fmla="*/ 519248 h 3454786"/>
              <a:gd name="connsiteX2547" fmla="*/ 2996032 w 5610180"/>
              <a:gd name="connsiteY2547" fmla="*/ 534760 h 3454786"/>
              <a:gd name="connsiteX2548" fmla="*/ 3009358 w 5610180"/>
              <a:gd name="connsiteY2548" fmla="*/ 519248 h 3454786"/>
              <a:gd name="connsiteX2549" fmla="*/ 2996032 w 5610180"/>
              <a:gd name="connsiteY2549" fmla="*/ 503735 h 3454786"/>
              <a:gd name="connsiteX2550" fmla="*/ 3034899 w 5610180"/>
              <a:gd name="connsiteY2550" fmla="*/ 503735 h 3454786"/>
              <a:gd name="connsiteX2551" fmla="*/ 3021573 w 5610180"/>
              <a:gd name="connsiteY2551" fmla="*/ 519248 h 3454786"/>
              <a:gd name="connsiteX2552" fmla="*/ 3034899 w 5610180"/>
              <a:gd name="connsiteY2552" fmla="*/ 534760 h 3454786"/>
              <a:gd name="connsiteX2553" fmla="*/ 3048225 w 5610180"/>
              <a:gd name="connsiteY2553" fmla="*/ 519248 h 3454786"/>
              <a:gd name="connsiteX2554" fmla="*/ 3034899 w 5610180"/>
              <a:gd name="connsiteY2554" fmla="*/ 503735 h 3454786"/>
              <a:gd name="connsiteX2555" fmla="*/ 3072656 w 5610180"/>
              <a:gd name="connsiteY2555" fmla="*/ 503735 h 3454786"/>
              <a:gd name="connsiteX2556" fmla="*/ 3059330 w 5610180"/>
              <a:gd name="connsiteY2556" fmla="*/ 519248 h 3454786"/>
              <a:gd name="connsiteX2557" fmla="*/ 3072656 w 5610180"/>
              <a:gd name="connsiteY2557" fmla="*/ 534760 h 3454786"/>
              <a:gd name="connsiteX2558" fmla="*/ 3085982 w 5610180"/>
              <a:gd name="connsiteY2558" fmla="*/ 519248 h 3454786"/>
              <a:gd name="connsiteX2559" fmla="*/ 3072656 w 5610180"/>
              <a:gd name="connsiteY2559" fmla="*/ 503735 h 3454786"/>
              <a:gd name="connsiteX2560" fmla="*/ 3110413 w 5610180"/>
              <a:gd name="connsiteY2560" fmla="*/ 503735 h 3454786"/>
              <a:gd name="connsiteX2561" fmla="*/ 3097087 w 5610180"/>
              <a:gd name="connsiteY2561" fmla="*/ 519248 h 3454786"/>
              <a:gd name="connsiteX2562" fmla="*/ 3110413 w 5610180"/>
              <a:gd name="connsiteY2562" fmla="*/ 534760 h 3454786"/>
              <a:gd name="connsiteX2563" fmla="*/ 3123739 w 5610180"/>
              <a:gd name="connsiteY2563" fmla="*/ 519248 h 3454786"/>
              <a:gd name="connsiteX2564" fmla="*/ 3110413 w 5610180"/>
              <a:gd name="connsiteY2564" fmla="*/ 503735 h 3454786"/>
              <a:gd name="connsiteX2565" fmla="*/ 3148170 w 5610180"/>
              <a:gd name="connsiteY2565" fmla="*/ 503735 h 3454786"/>
              <a:gd name="connsiteX2566" fmla="*/ 3134844 w 5610180"/>
              <a:gd name="connsiteY2566" fmla="*/ 519248 h 3454786"/>
              <a:gd name="connsiteX2567" fmla="*/ 3148170 w 5610180"/>
              <a:gd name="connsiteY2567" fmla="*/ 534760 h 3454786"/>
              <a:gd name="connsiteX2568" fmla="*/ 3161496 w 5610180"/>
              <a:gd name="connsiteY2568" fmla="*/ 519248 h 3454786"/>
              <a:gd name="connsiteX2569" fmla="*/ 3148170 w 5610180"/>
              <a:gd name="connsiteY2569" fmla="*/ 503735 h 3454786"/>
              <a:gd name="connsiteX2570" fmla="*/ 3185926 w 5610180"/>
              <a:gd name="connsiteY2570" fmla="*/ 503735 h 3454786"/>
              <a:gd name="connsiteX2571" fmla="*/ 3173710 w 5610180"/>
              <a:gd name="connsiteY2571" fmla="*/ 519248 h 3454786"/>
              <a:gd name="connsiteX2572" fmla="*/ 3185926 w 5610180"/>
              <a:gd name="connsiteY2572" fmla="*/ 534760 h 3454786"/>
              <a:gd name="connsiteX2573" fmla="*/ 3199252 w 5610180"/>
              <a:gd name="connsiteY2573" fmla="*/ 519248 h 3454786"/>
              <a:gd name="connsiteX2574" fmla="*/ 3185926 w 5610180"/>
              <a:gd name="connsiteY2574" fmla="*/ 503735 h 3454786"/>
              <a:gd name="connsiteX2575" fmla="*/ 3223683 w 5610180"/>
              <a:gd name="connsiteY2575" fmla="*/ 503735 h 3454786"/>
              <a:gd name="connsiteX2576" fmla="*/ 3211468 w 5610180"/>
              <a:gd name="connsiteY2576" fmla="*/ 519248 h 3454786"/>
              <a:gd name="connsiteX2577" fmla="*/ 3223683 w 5610180"/>
              <a:gd name="connsiteY2577" fmla="*/ 534760 h 3454786"/>
              <a:gd name="connsiteX2578" fmla="*/ 3237009 w 5610180"/>
              <a:gd name="connsiteY2578" fmla="*/ 519248 h 3454786"/>
              <a:gd name="connsiteX2579" fmla="*/ 3223683 w 5610180"/>
              <a:gd name="connsiteY2579" fmla="*/ 503735 h 3454786"/>
              <a:gd name="connsiteX2580" fmla="*/ 3262551 w 5610180"/>
              <a:gd name="connsiteY2580" fmla="*/ 503735 h 3454786"/>
              <a:gd name="connsiteX2581" fmla="*/ 3249225 w 5610180"/>
              <a:gd name="connsiteY2581" fmla="*/ 519248 h 3454786"/>
              <a:gd name="connsiteX2582" fmla="*/ 3262551 w 5610180"/>
              <a:gd name="connsiteY2582" fmla="*/ 534760 h 3454786"/>
              <a:gd name="connsiteX2583" fmla="*/ 3275877 w 5610180"/>
              <a:gd name="connsiteY2583" fmla="*/ 519248 h 3454786"/>
              <a:gd name="connsiteX2584" fmla="*/ 3262551 w 5610180"/>
              <a:gd name="connsiteY2584" fmla="*/ 503735 h 3454786"/>
              <a:gd name="connsiteX2585" fmla="*/ 3300308 w 5610180"/>
              <a:gd name="connsiteY2585" fmla="*/ 503735 h 3454786"/>
              <a:gd name="connsiteX2586" fmla="*/ 3286982 w 5610180"/>
              <a:gd name="connsiteY2586" fmla="*/ 519248 h 3454786"/>
              <a:gd name="connsiteX2587" fmla="*/ 3300308 w 5610180"/>
              <a:gd name="connsiteY2587" fmla="*/ 534760 h 3454786"/>
              <a:gd name="connsiteX2588" fmla="*/ 3313634 w 5610180"/>
              <a:gd name="connsiteY2588" fmla="*/ 519248 h 3454786"/>
              <a:gd name="connsiteX2589" fmla="*/ 3300308 w 5610180"/>
              <a:gd name="connsiteY2589" fmla="*/ 503735 h 3454786"/>
              <a:gd name="connsiteX2590" fmla="*/ 3338064 w 5610180"/>
              <a:gd name="connsiteY2590" fmla="*/ 503735 h 3454786"/>
              <a:gd name="connsiteX2591" fmla="*/ 3324738 w 5610180"/>
              <a:gd name="connsiteY2591" fmla="*/ 519248 h 3454786"/>
              <a:gd name="connsiteX2592" fmla="*/ 3338064 w 5610180"/>
              <a:gd name="connsiteY2592" fmla="*/ 534760 h 3454786"/>
              <a:gd name="connsiteX2593" fmla="*/ 3351390 w 5610180"/>
              <a:gd name="connsiteY2593" fmla="*/ 519248 h 3454786"/>
              <a:gd name="connsiteX2594" fmla="*/ 3338064 w 5610180"/>
              <a:gd name="connsiteY2594" fmla="*/ 503735 h 3454786"/>
              <a:gd name="connsiteX2595" fmla="*/ 3376932 w 5610180"/>
              <a:gd name="connsiteY2595" fmla="*/ 503735 h 3454786"/>
              <a:gd name="connsiteX2596" fmla="*/ 3363606 w 5610180"/>
              <a:gd name="connsiteY2596" fmla="*/ 519248 h 3454786"/>
              <a:gd name="connsiteX2597" fmla="*/ 3376932 w 5610180"/>
              <a:gd name="connsiteY2597" fmla="*/ 534760 h 3454786"/>
              <a:gd name="connsiteX2598" fmla="*/ 3389148 w 5610180"/>
              <a:gd name="connsiteY2598" fmla="*/ 519248 h 3454786"/>
              <a:gd name="connsiteX2599" fmla="*/ 3376932 w 5610180"/>
              <a:gd name="connsiteY2599" fmla="*/ 503735 h 3454786"/>
              <a:gd name="connsiteX2600" fmla="*/ 3413579 w 5610180"/>
              <a:gd name="connsiteY2600" fmla="*/ 503735 h 3454786"/>
              <a:gd name="connsiteX2601" fmla="*/ 3400253 w 5610180"/>
              <a:gd name="connsiteY2601" fmla="*/ 519248 h 3454786"/>
              <a:gd name="connsiteX2602" fmla="*/ 3413579 w 5610180"/>
              <a:gd name="connsiteY2602" fmla="*/ 534760 h 3454786"/>
              <a:gd name="connsiteX2603" fmla="*/ 3426905 w 5610180"/>
              <a:gd name="connsiteY2603" fmla="*/ 519248 h 3454786"/>
              <a:gd name="connsiteX2604" fmla="*/ 3413579 w 5610180"/>
              <a:gd name="connsiteY2604" fmla="*/ 503735 h 3454786"/>
              <a:gd name="connsiteX2605" fmla="*/ 3451336 w 5610180"/>
              <a:gd name="connsiteY2605" fmla="*/ 503735 h 3454786"/>
              <a:gd name="connsiteX2606" fmla="*/ 3438010 w 5610180"/>
              <a:gd name="connsiteY2606" fmla="*/ 519248 h 3454786"/>
              <a:gd name="connsiteX2607" fmla="*/ 3451336 w 5610180"/>
              <a:gd name="connsiteY2607" fmla="*/ 534760 h 3454786"/>
              <a:gd name="connsiteX2608" fmla="*/ 3464662 w 5610180"/>
              <a:gd name="connsiteY2608" fmla="*/ 519248 h 3454786"/>
              <a:gd name="connsiteX2609" fmla="*/ 3451336 w 5610180"/>
              <a:gd name="connsiteY2609" fmla="*/ 503735 h 3454786"/>
              <a:gd name="connsiteX2610" fmla="*/ 3490203 w 5610180"/>
              <a:gd name="connsiteY2610" fmla="*/ 503735 h 3454786"/>
              <a:gd name="connsiteX2611" fmla="*/ 3477988 w 5610180"/>
              <a:gd name="connsiteY2611" fmla="*/ 519248 h 3454786"/>
              <a:gd name="connsiteX2612" fmla="*/ 3490203 w 5610180"/>
              <a:gd name="connsiteY2612" fmla="*/ 534760 h 3454786"/>
              <a:gd name="connsiteX2613" fmla="*/ 3503529 w 5610180"/>
              <a:gd name="connsiteY2613" fmla="*/ 519248 h 3454786"/>
              <a:gd name="connsiteX2614" fmla="*/ 3490203 w 5610180"/>
              <a:gd name="connsiteY2614" fmla="*/ 503735 h 3454786"/>
              <a:gd name="connsiteX2615" fmla="*/ 3527960 w 5610180"/>
              <a:gd name="connsiteY2615" fmla="*/ 503735 h 3454786"/>
              <a:gd name="connsiteX2616" fmla="*/ 3514634 w 5610180"/>
              <a:gd name="connsiteY2616" fmla="*/ 519248 h 3454786"/>
              <a:gd name="connsiteX2617" fmla="*/ 3527960 w 5610180"/>
              <a:gd name="connsiteY2617" fmla="*/ 534760 h 3454786"/>
              <a:gd name="connsiteX2618" fmla="*/ 3541286 w 5610180"/>
              <a:gd name="connsiteY2618" fmla="*/ 519248 h 3454786"/>
              <a:gd name="connsiteX2619" fmla="*/ 3527960 w 5610180"/>
              <a:gd name="connsiteY2619" fmla="*/ 503735 h 3454786"/>
              <a:gd name="connsiteX2620" fmla="*/ 3565716 w 5610180"/>
              <a:gd name="connsiteY2620" fmla="*/ 503735 h 3454786"/>
              <a:gd name="connsiteX2621" fmla="*/ 3552390 w 5610180"/>
              <a:gd name="connsiteY2621" fmla="*/ 519248 h 3454786"/>
              <a:gd name="connsiteX2622" fmla="*/ 3565716 w 5610180"/>
              <a:gd name="connsiteY2622" fmla="*/ 534760 h 3454786"/>
              <a:gd name="connsiteX2623" fmla="*/ 3579042 w 5610180"/>
              <a:gd name="connsiteY2623" fmla="*/ 519248 h 3454786"/>
              <a:gd name="connsiteX2624" fmla="*/ 3565716 w 5610180"/>
              <a:gd name="connsiteY2624" fmla="*/ 503735 h 3454786"/>
              <a:gd name="connsiteX2625" fmla="*/ 3603473 w 5610180"/>
              <a:gd name="connsiteY2625" fmla="*/ 503735 h 3454786"/>
              <a:gd name="connsiteX2626" fmla="*/ 3590147 w 5610180"/>
              <a:gd name="connsiteY2626" fmla="*/ 519248 h 3454786"/>
              <a:gd name="connsiteX2627" fmla="*/ 3603473 w 5610180"/>
              <a:gd name="connsiteY2627" fmla="*/ 534760 h 3454786"/>
              <a:gd name="connsiteX2628" fmla="*/ 3616799 w 5610180"/>
              <a:gd name="connsiteY2628" fmla="*/ 519248 h 3454786"/>
              <a:gd name="connsiteX2629" fmla="*/ 3603473 w 5610180"/>
              <a:gd name="connsiteY2629" fmla="*/ 503735 h 3454786"/>
              <a:gd name="connsiteX2630" fmla="*/ 3642340 w 5610180"/>
              <a:gd name="connsiteY2630" fmla="*/ 503735 h 3454786"/>
              <a:gd name="connsiteX2631" fmla="*/ 3629014 w 5610180"/>
              <a:gd name="connsiteY2631" fmla="*/ 519248 h 3454786"/>
              <a:gd name="connsiteX2632" fmla="*/ 3642340 w 5610180"/>
              <a:gd name="connsiteY2632" fmla="*/ 534760 h 3454786"/>
              <a:gd name="connsiteX2633" fmla="*/ 3654556 w 5610180"/>
              <a:gd name="connsiteY2633" fmla="*/ 519248 h 3454786"/>
              <a:gd name="connsiteX2634" fmla="*/ 3642340 w 5610180"/>
              <a:gd name="connsiteY2634" fmla="*/ 503735 h 3454786"/>
              <a:gd name="connsiteX2635" fmla="*/ 3680098 w 5610180"/>
              <a:gd name="connsiteY2635" fmla="*/ 503735 h 3454786"/>
              <a:gd name="connsiteX2636" fmla="*/ 3666772 w 5610180"/>
              <a:gd name="connsiteY2636" fmla="*/ 519248 h 3454786"/>
              <a:gd name="connsiteX2637" fmla="*/ 3680098 w 5610180"/>
              <a:gd name="connsiteY2637" fmla="*/ 534760 h 3454786"/>
              <a:gd name="connsiteX2638" fmla="*/ 3693424 w 5610180"/>
              <a:gd name="connsiteY2638" fmla="*/ 519248 h 3454786"/>
              <a:gd name="connsiteX2639" fmla="*/ 3680098 w 5610180"/>
              <a:gd name="connsiteY2639" fmla="*/ 503735 h 3454786"/>
              <a:gd name="connsiteX2640" fmla="*/ 3718965 w 5610180"/>
              <a:gd name="connsiteY2640" fmla="*/ 503735 h 3454786"/>
              <a:gd name="connsiteX2641" fmla="*/ 3705639 w 5610180"/>
              <a:gd name="connsiteY2641" fmla="*/ 519248 h 3454786"/>
              <a:gd name="connsiteX2642" fmla="*/ 3718965 w 5610180"/>
              <a:gd name="connsiteY2642" fmla="*/ 534760 h 3454786"/>
              <a:gd name="connsiteX2643" fmla="*/ 3731180 w 5610180"/>
              <a:gd name="connsiteY2643" fmla="*/ 519248 h 3454786"/>
              <a:gd name="connsiteX2644" fmla="*/ 3718965 w 5610180"/>
              <a:gd name="connsiteY2644" fmla="*/ 503735 h 3454786"/>
              <a:gd name="connsiteX2645" fmla="*/ 3755612 w 5610180"/>
              <a:gd name="connsiteY2645" fmla="*/ 503735 h 3454786"/>
              <a:gd name="connsiteX2646" fmla="*/ 3742286 w 5610180"/>
              <a:gd name="connsiteY2646" fmla="*/ 519248 h 3454786"/>
              <a:gd name="connsiteX2647" fmla="*/ 3755612 w 5610180"/>
              <a:gd name="connsiteY2647" fmla="*/ 534760 h 3454786"/>
              <a:gd name="connsiteX2648" fmla="*/ 3768938 w 5610180"/>
              <a:gd name="connsiteY2648" fmla="*/ 519248 h 3454786"/>
              <a:gd name="connsiteX2649" fmla="*/ 3755612 w 5610180"/>
              <a:gd name="connsiteY2649" fmla="*/ 503735 h 3454786"/>
              <a:gd name="connsiteX2650" fmla="*/ 3793369 w 5610180"/>
              <a:gd name="connsiteY2650" fmla="*/ 503735 h 3454786"/>
              <a:gd name="connsiteX2651" fmla="*/ 3781153 w 5610180"/>
              <a:gd name="connsiteY2651" fmla="*/ 519248 h 3454786"/>
              <a:gd name="connsiteX2652" fmla="*/ 3793369 w 5610180"/>
              <a:gd name="connsiteY2652" fmla="*/ 534760 h 3454786"/>
              <a:gd name="connsiteX2653" fmla="*/ 3806694 w 5610180"/>
              <a:gd name="connsiteY2653" fmla="*/ 519248 h 3454786"/>
              <a:gd name="connsiteX2654" fmla="*/ 3793369 w 5610180"/>
              <a:gd name="connsiteY2654" fmla="*/ 503735 h 3454786"/>
              <a:gd name="connsiteX2655" fmla="*/ 3831126 w 5610180"/>
              <a:gd name="connsiteY2655" fmla="*/ 503735 h 3454786"/>
              <a:gd name="connsiteX2656" fmla="*/ 3818910 w 5610180"/>
              <a:gd name="connsiteY2656" fmla="*/ 519248 h 3454786"/>
              <a:gd name="connsiteX2657" fmla="*/ 3831126 w 5610180"/>
              <a:gd name="connsiteY2657" fmla="*/ 534760 h 3454786"/>
              <a:gd name="connsiteX2658" fmla="*/ 3844452 w 5610180"/>
              <a:gd name="connsiteY2658" fmla="*/ 519248 h 3454786"/>
              <a:gd name="connsiteX2659" fmla="*/ 3831126 w 5610180"/>
              <a:gd name="connsiteY2659" fmla="*/ 503735 h 3454786"/>
              <a:gd name="connsiteX2660" fmla="*/ 3868883 w 5610180"/>
              <a:gd name="connsiteY2660" fmla="*/ 503735 h 3454786"/>
              <a:gd name="connsiteX2661" fmla="*/ 3856667 w 5610180"/>
              <a:gd name="connsiteY2661" fmla="*/ 519248 h 3454786"/>
              <a:gd name="connsiteX2662" fmla="*/ 3868883 w 5610180"/>
              <a:gd name="connsiteY2662" fmla="*/ 534760 h 3454786"/>
              <a:gd name="connsiteX2663" fmla="*/ 3882209 w 5610180"/>
              <a:gd name="connsiteY2663" fmla="*/ 519248 h 3454786"/>
              <a:gd name="connsiteX2664" fmla="*/ 3868883 w 5610180"/>
              <a:gd name="connsiteY2664" fmla="*/ 503735 h 3454786"/>
              <a:gd name="connsiteX2665" fmla="*/ 3907749 w 5610180"/>
              <a:gd name="connsiteY2665" fmla="*/ 503735 h 3454786"/>
              <a:gd name="connsiteX2666" fmla="*/ 3894423 w 5610180"/>
              <a:gd name="connsiteY2666" fmla="*/ 519248 h 3454786"/>
              <a:gd name="connsiteX2667" fmla="*/ 3907749 w 5610180"/>
              <a:gd name="connsiteY2667" fmla="*/ 534760 h 3454786"/>
              <a:gd name="connsiteX2668" fmla="*/ 3921075 w 5610180"/>
              <a:gd name="connsiteY2668" fmla="*/ 519248 h 3454786"/>
              <a:gd name="connsiteX2669" fmla="*/ 3907749 w 5610180"/>
              <a:gd name="connsiteY2669" fmla="*/ 503735 h 3454786"/>
              <a:gd name="connsiteX2670" fmla="*/ 3945506 w 5610180"/>
              <a:gd name="connsiteY2670" fmla="*/ 503735 h 3454786"/>
              <a:gd name="connsiteX2671" fmla="*/ 3932180 w 5610180"/>
              <a:gd name="connsiteY2671" fmla="*/ 519248 h 3454786"/>
              <a:gd name="connsiteX2672" fmla="*/ 3945506 w 5610180"/>
              <a:gd name="connsiteY2672" fmla="*/ 534760 h 3454786"/>
              <a:gd name="connsiteX2673" fmla="*/ 3958832 w 5610180"/>
              <a:gd name="connsiteY2673" fmla="*/ 519248 h 3454786"/>
              <a:gd name="connsiteX2674" fmla="*/ 3945506 w 5610180"/>
              <a:gd name="connsiteY2674" fmla="*/ 503735 h 3454786"/>
              <a:gd name="connsiteX2675" fmla="*/ 3983263 w 5610180"/>
              <a:gd name="connsiteY2675" fmla="*/ 503735 h 3454786"/>
              <a:gd name="connsiteX2676" fmla="*/ 3969937 w 5610180"/>
              <a:gd name="connsiteY2676" fmla="*/ 519248 h 3454786"/>
              <a:gd name="connsiteX2677" fmla="*/ 3983263 w 5610180"/>
              <a:gd name="connsiteY2677" fmla="*/ 534760 h 3454786"/>
              <a:gd name="connsiteX2678" fmla="*/ 3996589 w 5610180"/>
              <a:gd name="connsiteY2678" fmla="*/ 519248 h 3454786"/>
              <a:gd name="connsiteX2679" fmla="*/ 3983263 w 5610180"/>
              <a:gd name="connsiteY2679" fmla="*/ 503735 h 3454786"/>
              <a:gd name="connsiteX2680" fmla="*/ 4022131 w 5610180"/>
              <a:gd name="connsiteY2680" fmla="*/ 503735 h 3454786"/>
              <a:gd name="connsiteX2681" fmla="*/ 4008805 w 5610180"/>
              <a:gd name="connsiteY2681" fmla="*/ 519248 h 3454786"/>
              <a:gd name="connsiteX2682" fmla="*/ 4022131 w 5610180"/>
              <a:gd name="connsiteY2682" fmla="*/ 534760 h 3454786"/>
              <a:gd name="connsiteX2683" fmla="*/ 4034346 w 5610180"/>
              <a:gd name="connsiteY2683" fmla="*/ 519248 h 3454786"/>
              <a:gd name="connsiteX2684" fmla="*/ 4022131 w 5610180"/>
              <a:gd name="connsiteY2684" fmla="*/ 503735 h 3454786"/>
              <a:gd name="connsiteX2685" fmla="*/ 4058777 w 5610180"/>
              <a:gd name="connsiteY2685" fmla="*/ 503735 h 3454786"/>
              <a:gd name="connsiteX2686" fmla="*/ 4045451 w 5610180"/>
              <a:gd name="connsiteY2686" fmla="*/ 519248 h 3454786"/>
              <a:gd name="connsiteX2687" fmla="*/ 4058777 w 5610180"/>
              <a:gd name="connsiteY2687" fmla="*/ 534760 h 3454786"/>
              <a:gd name="connsiteX2688" fmla="*/ 4072103 w 5610180"/>
              <a:gd name="connsiteY2688" fmla="*/ 519248 h 3454786"/>
              <a:gd name="connsiteX2689" fmla="*/ 4058777 w 5610180"/>
              <a:gd name="connsiteY2689" fmla="*/ 503735 h 3454786"/>
              <a:gd name="connsiteX2690" fmla="*/ 4096534 w 5610180"/>
              <a:gd name="connsiteY2690" fmla="*/ 503735 h 3454786"/>
              <a:gd name="connsiteX2691" fmla="*/ 4083208 w 5610180"/>
              <a:gd name="connsiteY2691" fmla="*/ 519248 h 3454786"/>
              <a:gd name="connsiteX2692" fmla="*/ 4096534 w 5610180"/>
              <a:gd name="connsiteY2692" fmla="*/ 534760 h 3454786"/>
              <a:gd name="connsiteX2693" fmla="*/ 4109860 w 5610180"/>
              <a:gd name="connsiteY2693" fmla="*/ 519248 h 3454786"/>
              <a:gd name="connsiteX2694" fmla="*/ 4096534 w 5610180"/>
              <a:gd name="connsiteY2694" fmla="*/ 503735 h 3454786"/>
              <a:gd name="connsiteX2695" fmla="*/ 4135402 w 5610180"/>
              <a:gd name="connsiteY2695" fmla="*/ 503735 h 3454786"/>
              <a:gd name="connsiteX2696" fmla="*/ 4123186 w 5610180"/>
              <a:gd name="connsiteY2696" fmla="*/ 519248 h 3454786"/>
              <a:gd name="connsiteX2697" fmla="*/ 4135402 w 5610180"/>
              <a:gd name="connsiteY2697" fmla="*/ 534760 h 3454786"/>
              <a:gd name="connsiteX2698" fmla="*/ 4148728 w 5610180"/>
              <a:gd name="connsiteY2698" fmla="*/ 519248 h 3454786"/>
              <a:gd name="connsiteX2699" fmla="*/ 4135402 w 5610180"/>
              <a:gd name="connsiteY2699" fmla="*/ 503735 h 3454786"/>
              <a:gd name="connsiteX2700" fmla="*/ 4173159 w 5610180"/>
              <a:gd name="connsiteY2700" fmla="*/ 503735 h 3454786"/>
              <a:gd name="connsiteX2701" fmla="*/ 4159833 w 5610180"/>
              <a:gd name="connsiteY2701" fmla="*/ 519248 h 3454786"/>
              <a:gd name="connsiteX2702" fmla="*/ 4173159 w 5610180"/>
              <a:gd name="connsiteY2702" fmla="*/ 534760 h 3454786"/>
              <a:gd name="connsiteX2703" fmla="*/ 4186485 w 5610180"/>
              <a:gd name="connsiteY2703" fmla="*/ 519248 h 3454786"/>
              <a:gd name="connsiteX2704" fmla="*/ 4173159 w 5610180"/>
              <a:gd name="connsiteY2704" fmla="*/ 503735 h 3454786"/>
              <a:gd name="connsiteX2705" fmla="*/ 4210916 w 5610180"/>
              <a:gd name="connsiteY2705" fmla="*/ 503735 h 3454786"/>
              <a:gd name="connsiteX2706" fmla="*/ 4197590 w 5610180"/>
              <a:gd name="connsiteY2706" fmla="*/ 519248 h 3454786"/>
              <a:gd name="connsiteX2707" fmla="*/ 4210916 w 5610180"/>
              <a:gd name="connsiteY2707" fmla="*/ 534760 h 3454786"/>
              <a:gd name="connsiteX2708" fmla="*/ 4224242 w 5610180"/>
              <a:gd name="connsiteY2708" fmla="*/ 519248 h 3454786"/>
              <a:gd name="connsiteX2709" fmla="*/ 4210916 w 5610180"/>
              <a:gd name="connsiteY2709" fmla="*/ 503735 h 3454786"/>
              <a:gd name="connsiteX2710" fmla="*/ 4248672 w 5610180"/>
              <a:gd name="connsiteY2710" fmla="*/ 503735 h 3454786"/>
              <a:gd name="connsiteX2711" fmla="*/ 4235346 w 5610180"/>
              <a:gd name="connsiteY2711" fmla="*/ 519248 h 3454786"/>
              <a:gd name="connsiteX2712" fmla="*/ 4248672 w 5610180"/>
              <a:gd name="connsiteY2712" fmla="*/ 534760 h 3454786"/>
              <a:gd name="connsiteX2713" fmla="*/ 4261998 w 5610180"/>
              <a:gd name="connsiteY2713" fmla="*/ 519248 h 3454786"/>
              <a:gd name="connsiteX2714" fmla="*/ 4248672 w 5610180"/>
              <a:gd name="connsiteY2714" fmla="*/ 503735 h 3454786"/>
              <a:gd name="connsiteX2715" fmla="*/ 4286428 w 5610180"/>
              <a:gd name="connsiteY2715" fmla="*/ 503735 h 3454786"/>
              <a:gd name="connsiteX2716" fmla="*/ 4273102 w 5610180"/>
              <a:gd name="connsiteY2716" fmla="*/ 519248 h 3454786"/>
              <a:gd name="connsiteX2717" fmla="*/ 4286428 w 5610180"/>
              <a:gd name="connsiteY2717" fmla="*/ 534760 h 3454786"/>
              <a:gd name="connsiteX2718" fmla="*/ 4299754 w 5610180"/>
              <a:gd name="connsiteY2718" fmla="*/ 519248 h 3454786"/>
              <a:gd name="connsiteX2719" fmla="*/ 4286428 w 5610180"/>
              <a:gd name="connsiteY2719" fmla="*/ 503735 h 3454786"/>
              <a:gd name="connsiteX2720" fmla="*/ 4325296 w 5610180"/>
              <a:gd name="connsiteY2720" fmla="*/ 503735 h 3454786"/>
              <a:gd name="connsiteX2721" fmla="*/ 4311970 w 5610180"/>
              <a:gd name="connsiteY2721" fmla="*/ 519248 h 3454786"/>
              <a:gd name="connsiteX2722" fmla="*/ 4325296 w 5610180"/>
              <a:gd name="connsiteY2722" fmla="*/ 534760 h 3454786"/>
              <a:gd name="connsiteX2723" fmla="*/ 4337512 w 5610180"/>
              <a:gd name="connsiteY2723" fmla="*/ 519248 h 3454786"/>
              <a:gd name="connsiteX2724" fmla="*/ 4325296 w 5610180"/>
              <a:gd name="connsiteY2724" fmla="*/ 503735 h 3454786"/>
              <a:gd name="connsiteX2725" fmla="*/ 4363053 w 5610180"/>
              <a:gd name="connsiteY2725" fmla="*/ 503735 h 3454786"/>
              <a:gd name="connsiteX2726" fmla="*/ 4349727 w 5610180"/>
              <a:gd name="connsiteY2726" fmla="*/ 519248 h 3454786"/>
              <a:gd name="connsiteX2727" fmla="*/ 4363053 w 5610180"/>
              <a:gd name="connsiteY2727" fmla="*/ 534760 h 3454786"/>
              <a:gd name="connsiteX2728" fmla="*/ 4376379 w 5610180"/>
              <a:gd name="connsiteY2728" fmla="*/ 519248 h 3454786"/>
              <a:gd name="connsiteX2729" fmla="*/ 4363053 w 5610180"/>
              <a:gd name="connsiteY2729" fmla="*/ 503735 h 3454786"/>
              <a:gd name="connsiteX2730" fmla="*/ 4401921 w 5610180"/>
              <a:gd name="connsiteY2730" fmla="*/ 503735 h 3454786"/>
              <a:gd name="connsiteX2731" fmla="*/ 4388595 w 5610180"/>
              <a:gd name="connsiteY2731" fmla="*/ 519248 h 3454786"/>
              <a:gd name="connsiteX2732" fmla="*/ 4401921 w 5610180"/>
              <a:gd name="connsiteY2732" fmla="*/ 534760 h 3454786"/>
              <a:gd name="connsiteX2733" fmla="*/ 4414136 w 5610180"/>
              <a:gd name="connsiteY2733" fmla="*/ 519248 h 3454786"/>
              <a:gd name="connsiteX2734" fmla="*/ 4401921 w 5610180"/>
              <a:gd name="connsiteY2734" fmla="*/ 503735 h 3454786"/>
              <a:gd name="connsiteX2735" fmla="*/ 4438568 w 5610180"/>
              <a:gd name="connsiteY2735" fmla="*/ 503735 h 3454786"/>
              <a:gd name="connsiteX2736" fmla="*/ 4426352 w 5610180"/>
              <a:gd name="connsiteY2736" fmla="*/ 519248 h 3454786"/>
              <a:gd name="connsiteX2737" fmla="*/ 4438568 w 5610180"/>
              <a:gd name="connsiteY2737" fmla="*/ 534760 h 3454786"/>
              <a:gd name="connsiteX2738" fmla="*/ 4451893 w 5610180"/>
              <a:gd name="connsiteY2738" fmla="*/ 519248 h 3454786"/>
              <a:gd name="connsiteX2739" fmla="*/ 4438568 w 5610180"/>
              <a:gd name="connsiteY2739" fmla="*/ 503735 h 3454786"/>
              <a:gd name="connsiteX2740" fmla="*/ 4476324 w 5610180"/>
              <a:gd name="connsiteY2740" fmla="*/ 503735 h 3454786"/>
              <a:gd name="connsiteX2741" fmla="*/ 4462998 w 5610180"/>
              <a:gd name="connsiteY2741" fmla="*/ 519248 h 3454786"/>
              <a:gd name="connsiteX2742" fmla="*/ 4476324 w 5610180"/>
              <a:gd name="connsiteY2742" fmla="*/ 534760 h 3454786"/>
              <a:gd name="connsiteX2743" fmla="*/ 4489650 w 5610180"/>
              <a:gd name="connsiteY2743" fmla="*/ 519248 h 3454786"/>
              <a:gd name="connsiteX2744" fmla="*/ 4476324 w 5610180"/>
              <a:gd name="connsiteY2744" fmla="*/ 503735 h 3454786"/>
              <a:gd name="connsiteX2745" fmla="*/ 4514081 w 5610180"/>
              <a:gd name="connsiteY2745" fmla="*/ 503735 h 3454786"/>
              <a:gd name="connsiteX2746" fmla="*/ 4501865 w 5610180"/>
              <a:gd name="connsiteY2746" fmla="*/ 519248 h 3454786"/>
              <a:gd name="connsiteX2747" fmla="*/ 4514081 w 5610180"/>
              <a:gd name="connsiteY2747" fmla="*/ 534760 h 3454786"/>
              <a:gd name="connsiteX2748" fmla="*/ 4527407 w 5610180"/>
              <a:gd name="connsiteY2748" fmla="*/ 519248 h 3454786"/>
              <a:gd name="connsiteX2749" fmla="*/ 4514081 w 5610180"/>
              <a:gd name="connsiteY2749" fmla="*/ 503735 h 3454786"/>
              <a:gd name="connsiteX2750" fmla="*/ 4552948 w 5610180"/>
              <a:gd name="connsiteY2750" fmla="*/ 503735 h 3454786"/>
              <a:gd name="connsiteX2751" fmla="*/ 4539622 w 5610180"/>
              <a:gd name="connsiteY2751" fmla="*/ 519248 h 3454786"/>
              <a:gd name="connsiteX2752" fmla="*/ 4552948 w 5610180"/>
              <a:gd name="connsiteY2752" fmla="*/ 534760 h 3454786"/>
              <a:gd name="connsiteX2753" fmla="*/ 4566274 w 5610180"/>
              <a:gd name="connsiteY2753" fmla="*/ 519248 h 3454786"/>
              <a:gd name="connsiteX2754" fmla="*/ 4552948 w 5610180"/>
              <a:gd name="connsiteY2754" fmla="*/ 503735 h 3454786"/>
              <a:gd name="connsiteX2755" fmla="*/ 4590706 w 5610180"/>
              <a:gd name="connsiteY2755" fmla="*/ 503735 h 3454786"/>
              <a:gd name="connsiteX2756" fmla="*/ 4577380 w 5610180"/>
              <a:gd name="connsiteY2756" fmla="*/ 519248 h 3454786"/>
              <a:gd name="connsiteX2757" fmla="*/ 4590706 w 5610180"/>
              <a:gd name="connsiteY2757" fmla="*/ 534760 h 3454786"/>
              <a:gd name="connsiteX2758" fmla="*/ 4604032 w 5610180"/>
              <a:gd name="connsiteY2758" fmla="*/ 519248 h 3454786"/>
              <a:gd name="connsiteX2759" fmla="*/ 4590706 w 5610180"/>
              <a:gd name="connsiteY2759" fmla="*/ 503735 h 3454786"/>
              <a:gd name="connsiteX2760" fmla="*/ 4628463 w 5610180"/>
              <a:gd name="connsiteY2760" fmla="*/ 503735 h 3454786"/>
              <a:gd name="connsiteX2761" fmla="*/ 4615137 w 5610180"/>
              <a:gd name="connsiteY2761" fmla="*/ 519248 h 3454786"/>
              <a:gd name="connsiteX2762" fmla="*/ 4628463 w 5610180"/>
              <a:gd name="connsiteY2762" fmla="*/ 534760 h 3454786"/>
              <a:gd name="connsiteX2763" fmla="*/ 4641789 w 5610180"/>
              <a:gd name="connsiteY2763" fmla="*/ 519248 h 3454786"/>
              <a:gd name="connsiteX2764" fmla="*/ 4628463 w 5610180"/>
              <a:gd name="connsiteY2764" fmla="*/ 503735 h 3454786"/>
              <a:gd name="connsiteX2765" fmla="*/ 4666220 w 5610180"/>
              <a:gd name="connsiteY2765" fmla="*/ 503735 h 3454786"/>
              <a:gd name="connsiteX2766" fmla="*/ 4652894 w 5610180"/>
              <a:gd name="connsiteY2766" fmla="*/ 519248 h 3454786"/>
              <a:gd name="connsiteX2767" fmla="*/ 4666220 w 5610180"/>
              <a:gd name="connsiteY2767" fmla="*/ 534760 h 3454786"/>
              <a:gd name="connsiteX2768" fmla="*/ 4679546 w 5610180"/>
              <a:gd name="connsiteY2768" fmla="*/ 519248 h 3454786"/>
              <a:gd name="connsiteX2769" fmla="*/ 4666220 w 5610180"/>
              <a:gd name="connsiteY2769" fmla="*/ 503735 h 3454786"/>
              <a:gd name="connsiteX2770" fmla="*/ 4703976 w 5610180"/>
              <a:gd name="connsiteY2770" fmla="*/ 503735 h 3454786"/>
              <a:gd name="connsiteX2771" fmla="*/ 4691760 w 5610180"/>
              <a:gd name="connsiteY2771" fmla="*/ 519248 h 3454786"/>
              <a:gd name="connsiteX2772" fmla="*/ 4703976 w 5610180"/>
              <a:gd name="connsiteY2772" fmla="*/ 534760 h 3454786"/>
              <a:gd name="connsiteX2773" fmla="*/ 4717301 w 5610180"/>
              <a:gd name="connsiteY2773" fmla="*/ 519248 h 3454786"/>
              <a:gd name="connsiteX2774" fmla="*/ 4703976 w 5610180"/>
              <a:gd name="connsiteY2774" fmla="*/ 503735 h 3454786"/>
              <a:gd name="connsiteX2775" fmla="*/ 4741732 w 5610180"/>
              <a:gd name="connsiteY2775" fmla="*/ 503735 h 3454786"/>
              <a:gd name="connsiteX2776" fmla="*/ 4728406 w 5610180"/>
              <a:gd name="connsiteY2776" fmla="*/ 519248 h 3454786"/>
              <a:gd name="connsiteX2777" fmla="*/ 4741732 w 5610180"/>
              <a:gd name="connsiteY2777" fmla="*/ 534760 h 3454786"/>
              <a:gd name="connsiteX2778" fmla="*/ 4755058 w 5610180"/>
              <a:gd name="connsiteY2778" fmla="*/ 519248 h 3454786"/>
              <a:gd name="connsiteX2779" fmla="*/ 4741732 w 5610180"/>
              <a:gd name="connsiteY2779" fmla="*/ 503735 h 3454786"/>
              <a:gd name="connsiteX2780" fmla="*/ 4781710 w 5610180"/>
              <a:gd name="connsiteY2780" fmla="*/ 503735 h 3454786"/>
              <a:gd name="connsiteX2781" fmla="*/ 4768384 w 5610180"/>
              <a:gd name="connsiteY2781" fmla="*/ 519248 h 3454786"/>
              <a:gd name="connsiteX2782" fmla="*/ 4781710 w 5610180"/>
              <a:gd name="connsiteY2782" fmla="*/ 534760 h 3454786"/>
              <a:gd name="connsiteX2783" fmla="*/ 4793926 w 5610180"/>
              <a:gd name="connsiteY2783" fmla="*/ 519248 h 3454786"/>
              <a:gd name="connsiteX2784" fmla="*/ 4781710 w 5610180"/>
              <a:gd name="connsiteY2784" fmla="*/ 503735 h 3454786"/>
              <a:gd name="connsiteX2785" fmla="*/ 4818357 w 5610180"/>
              <a:gd name="connsiteY2785" fmla="*/ 503735 h 3454786"/>
              <a:gd name="connsiteX2786" fmla="*/ 4806141 w 5610180"/>
              <a:gd name="connsiteY2786" fmla="*/ 519248 h 3454786"/>
              <a:gd name="connsiteX2787" fmla="*/ 4818357 w 5610180"/>
              <a:gd name="connsiteY2787" fmla="*/ 534760 h 3454786"/>
              <a:gd name="connsiteX2788" fmla="*/ 4831683 w 5610180"/>
              <a:gd name="connsiteY2788" fmla="*/ 519248 h 3454786"/>
              <a:gd name="connsiteX2789" fmla="*/ 4818357 w 5610180"/>
              <a:gd name="connsiteY2789" fmla="*/ 503735 h 3454786"/>
              <a:gd name="connsiteX2790" fmla="*/ 4856114 w 5610180"/>
              <a:gd name="connsiteY2790" fmla="*/ 503735 h 3454786"/>
              <a:gd name="connsiteX2791" fmla="*/ 4842788 w 5610180"/>
              <a:gd name="connsiteY2791" fmla="*/ 519248 h 3454786"/>
              <a:gd name="connsiteX2792" fmla="*/ 4856114 w 5610180"/>
              <a:gd name="connsiteY2792" fmla="*/ 534760 h 3454786"/>
              <a:gd name="connsiteX2793" fmla="*/ 4869440 w 5610180"/>
              <a:gd name="connsiteY2793" fmla="*/ 519248 h 3454786"/>
              <a:gd name="connsiteX2794" fmla="*/ 4856114 w 5610180"/>
              <a:gd name="connsiteY2794" fmla="*/ 503735 h 3454786"/>
              <a:gd name="connsiteX2795" fmla="*/ 4893871 w 5610180"/>
              <a:gd name="connsiteY2795" fmla="*/ 503735 h 3454786"/>
              <a:gd name="connsiteX2796" fmla="*/ 4880545 w 5610180"/>
              <a:gd name="connsiteY2796" fmla="*/ 519248 h 3454786"/>
              <a:gd name="connsiteX2797" fmla="*/ 4893871 w 5610180"/>
              <a:gd name="connsiteY2797" fmla="*/ 534760 h 3454786"/>
              <a:gd name="connsiteX2798" fmla="*/ 4907197 w 5610180"/>
              <a:gd name="connsiteY2798" fmla="*/ 519248 h 3454786"/>
              <a:gd name="connsiteX2799" fmla="*/ 4893871 w 5610180"/>
              <a:gd name="connsiteY2799" fmla="*/ 503735 h 3454786"/>
              <a:gd name="connsiteX2800" fmla="*/ 4931628 w 5610180"/>
              <a:gd name="connsiteY2800" fmla="*/ 503735 h 3454786"/>
              <a:gd name="connsiteX2801" fmla="*/ 4918302 w 5610180"/>
              <a:gd name="connsiteY2801" fmla="*/ 519248 h 3454786"/>
              <a:gd name="connsiteX2802" fmla="*/ 4931628 w 5610180"/>
              <a:gd name="connsiteY2802" fmla="*/ 534760 h 3454786"/>
              <a:gd name="connsiteX2803" fmla="*/ 4944954 w 5610180"/>
              <a:gd name="connsiteY2803" fmla="*/ 519248 h 3454786"/>
              <a:gd name="connsiteX2804" fmla="*/ 4931628 w 5610180"/>
              <a:gd name="connsiteY2804" fmla="*/ 503735 h 3454786"/>
              <a:gd name="connsiteX2805" fmla="*/ 4970495 w 5610180"/>
              <a:gd name="connsiteY2805" fmla="*/ 503735 h 3454786"/>
              <a:gd name="connsiteX2806" fmla="*/ 4957169 w 5610180"/>
              <a:gd name="connsiteY2806" fmla="*/ 519248 h 3454786"/>
              <a:gd name="connsiteX2807" fmla="*/ 4970495 w 5610180"/>
              <a:gd name="connsiteY2807" fmla="*/ 534760 h 3454786"/>
              <a:gd name="connsiteX2808" fmla="*/ 4982711 w 5610180"/>
              <a:gd name="connsiteY2808" fmla="*/ 519248 h 3454786"/>
              <a:gd name="connsiteX2809" fmla="*/ 4970495 w 5610180"/>
              <a:gd name="connsiteY2809" fmla="*/ 503735 h 3454786"/>
              <a:gd name="connsiteX2810" fmla="*/ 5046010 w 5610180"/>
              <a:gd name="connsiteY2810" fmla="*/ 503735 h 3454786"/>
              <a:gd name="connsiteX2811" fmla="*/ 5032684 w 5610180"/>
              <a:gd name="connsiteY2811" fmla="*/ 519248 h 3454786"/>
              <a:gd name="connsiteX2812" fmla="*/ 5046010 w 5610180"/>
              <a:gd name="connsiteY2812" fmla="*/ 534760 h 3454786"/>
              <a:gd name="connsiteX2813" fmla="*/ 5059336 w 5610180"/>
              <a:gd name="connsiteY2813" fmla="*/ 519248 h 3454786"/>
              <a:gd name="connsiteX2814" fmla="*/ 5046010 w 5610180"/>
              <a:gd name="connsiteY2814" fmla="*/ 503735 h 3454786"/>
              <a:gd name="connsiteX2815" fmla="*/ 5083766 w 5610180"/>
              <a:gd name="connsiteY2815" fmla="*/ 503735 h 3454786"/>
              <a:gd name="connsiteX2816" fmla="*/ 5070440 w 5610180"/>
              <a:gd name="connsiteY2816" fmla="*/ 519248 h 3454786"/>
              <a:gd name="connsiteX2817" fmla="*/ 5083766 w 5610180"/>
              <a:gd name="connsiteY2817" fmla="*/ 534760 h 3454786"/>
              <a:gd name="connsiteX2818" fmla="*/ 5097092 w 5610180"/>
              <a:gd name="connsiteY2818" fmla="*/ 519248 h 3454786"/>
              <a:gd name="connsiteX2819" fmla="*/ 5083766 w 5610180"/>
              <a:gd name="connsiteY2819" fmla="*/ 503735 h 3454786"/>
              <a:gd name="connsiteX2820" fmla="*/ 74314 w 5610180"/>
              <a:gd name="connsiteY2820" fmla="*/ 547688 h 3454786"/>
              <a:gd name="connsiteX2821" fmla="*/ 62098 w 5610180"/>
              <a:gd name="connsiteY2821" fmla="*/ 563201 h 3454786"/>
              <a:gd name="connsiteX2822" fmla="*/ 74314 w 5610180"/>
              <a:gd name="connsiteY2822" fmla="*/ 578713 h 3454786"/>
              <a:gd name="connsiteX2823" fmla="*/ 87640 w 5610180"/>
              <a:gd name="connsiteY2823" fmla="*/ 563201 h 3454786"/>
              <a:gd name="connsiteX2824" fmla="*/ 74314 w 5610180"/>
              <a:gd name="connsiteY2824" fmla="*/ 547688 h 3454786"/>
              <a:gd name="connsiteX2825" fmla="*/ 149827 w 5610180"/>
              <a:gd name="connsiteY2825" fmla="*/ 547688 h 3454786"/>
              <a:gd name="connsiteX2826" fmla="*/ 136501 w 5610180"/>
              <a:gd name="connsiteY2826" fmla="*/ 563201 h 3454786"/>
              <a:gd name="connsiteX2827" fmla="*/ 149827 w 5610180"/>
              <a:gd name="connsiteY2827" fmla="*/ 578713 h 3454786"/>
              <a:gd name="connsiteX2828" fmla="*/ 163153 w 5610180"/>
              <a:gd name="connsiteY2828" fmla="*/ 563201 h 3454786"/>
              <a:gd name="connsiteX2829" fmla="*/ 149827 w 5610180"/>
              <a:gd name="connsiteY2829" fmla="*/ 547688 h 3454786"/>
              <a:gd name="connsiteX2830" fmla="*/ 188695 w 5610180"/>
              <a:gd name="connsiteY2830" fmla="*/ 547688 h 3454786"/>
              <a:gd name="connsiteX2831" fmla="*/ 175369 w 5610180"/>
              <a:gd name="connsiteY2831" fmla="*/ 563201 h 3454786"/>
              <a:gd name="connsiteX2832" fmla="*/ 188695 w 5610180"/>
              <a:gd name="connsiteY2832" fmla="*/ 578713 h 3454786"/>
              <a:gd name="connsiteX2833" fmla="*/ 202021 w 5610180"/>
              <a:gd name="connsiteY2833" fmla="*/ 563201 h 3454786"/>
              <a:gd name="connsiteX2834" fmla="*/ 188695 w 5610180"/>
              <a:gd name="connsiteY2834" fmla="*/ 547688 h 3454786"/>
              <a:gd name="connsiteX2835" fmla="*/ 226451 w 5610180"/>
              <a:gd name="connsiteY2835" fmla="*/ 547688 h 3454786"/>
              <a:gd name="connsiteX2836" fmla="*/ 213125 w 5610180"/>
              <a:gd name="connsiteY2836" fmla="*/ 563201 h 3454786"/>
              <a:gd name="connsiteX2837" fmla="*/ 226451 w 5610180"/>
              <a:gd name="connsiteY2837" fmla="*/ 578713 h 3454786"/>
              <a:gd name="connsiteX2838" fmla="*/ 239777 w 5610180"/>
              <a:gd name="connsiteY2838" fmla="*/ 563201 h 3454786"/>
              <a:gd name="connsiteX2839" fmla="*/ 226451 w 5610180"/>
              <a:gd name="connsiteY2839" fmla="*/ 547688 h 3454786"/>
              <a:gd name="connsiteX2840" fmla="*/ 265319 w 5610180"/>
              <a:gd name="connsiteY2840" fmla="*/ 547688 h 3454786"/>
              <a:gd name="connsiteX2841" fmla="*/ 251993 w 5610180"/>
              <a:gd name="connsiteY2841" fmla="*/ 563201 h 3454786"/>
              <a:gd name="connsiteX2842" fmla="*/ 265319 w 5610180"/>
              <a:gd name="connsiteY2842" fmla="*/ 578713 h 3454786"/>
              <a:gd name="connsiteX2843" fmla="*/ 277535 w 5610180"/>
              <a:gd name="connsiteY2843" fmla="*/ 563201 h 3454786"/>
              <a:gd name="connsiteX2844" fmla="*/ 265319 w 5610180"/>
              <a:gd name="connsiteY2844" fmla="*/ 547688 h 3454786"/>
              <a:gd name="connsiteX2845" fmla="*/ 301966 w 5610180"/>
              <a:gd name="connsiteY2845" fmla="*/ 547688 h 3454786"/>
              <a:gd name="connsiteX2846" fmla="*/ 288640 w 5610180"/>
              <a:gd name="connsiteY2846" fmla="*/ 563201 h 3454786"/>
              <a:gd name="connsiteX2847" fmla="*/ 301966 w 5610180"/>
              <a:gd name="connsiteY2847" fmla="*/ 578713 h 3454786"/>
              <a:gd name="connsiteX2848" fmla="*/ 315292 w 5610180"/>
              <a:gd name="connsiteY2848" fmla="*/ 563201 h 3454786"/>
              <a:gd name="connsiteX2849" fmla="*/ 301966 w 5610180"/>
              <a:gd name="connsiteY2849" fmla="*/ 547688 h 3454786"/>
              <a:gd name="connsiteX2850" fmla="*/ 339723 w 5610180"/>
              <a:gd name="connsiteY2850" fmla="*/ 547688 h 3454786"/>
              <a:gd name="connsiteX2851" fmla="*/ 326397 w 5610180"/>
              <a:gd name="connsiteY2851" fmla="*/ 563201 h 3454786"/>
              <a:gd name="connsiteX2852" fmla="*/ 339723 w 5610180"/>
              <a:gd name="connsiteY2852" fmla="*/ 578713 h 3454786"/>
              <a:gd name="connsiteX2853" fmla="*/ 353049 w 5610180"/>
              <a:gd name="connsiteY2853" fmla="*/ 563201 h 3454786"/>
              <a:gd name="connsiteX2854" fmla="*/ 339723 w 5610180"/>
              <a:gd name="connsiteY2854" fmla="*/ 547688 h 3454786"/>
              <a:gd name="connsiteX2855" fmla="*/ 377479 w 5610180"/>
              <a:gd name="connsiteY2855" fmla="*/ 547688 h 3454786"/>
              <a:gd name="connsiteX2856" fmla="*/ 365264 w 5610180"/>
              <a:gd name="connsiteY2856" fmla="*/ 563201 h 3454786"/>
              <a:gd name="connsiteX2857" fmla="*/ 377479 w 5610180"/>
              <a:gd name="connsiteY2857" fmla="*/ 578713 h 3454786"/>
              <a:gd name="connsiteX2858" fmla="*/ 390805 w 5610180"/>
              <a:gd name="connsiteY2858" fmla="*/ 563201 h 3454786"/>
              <a:gd name="connsiteX2859" fmla="*/ 377479 w 5610180"/>
              <a:gd name="connsiteY2859" fmla="*/ 547688 h 3454786"/>
              <a:gd name="connsiteX2860" fmla="*/ 416347 w 5610180"/>
              <a:gd name="connsiteY2860" fmla="*/ 547688 h 3454786"/>
              <a:gd name="connsiteX2861" fmla="*/ 404132 w 5610180"/>
              <a:gd name="connsiteY2861" fmla="*/ 563201 h 3454786"/>
              <a:gd name="connsiteX2862" fmla="*/ 416347 w 5610180"/>
              <a:gd name="connsiteY2862" fmla="*/ 578713 h 3454786"/>
              <a:gd name="connsiteX2863" fmla="*/ 429673 w 5610180"/>
              <a:gd name="connsiteY2863" fmla="*/ 563201 h 3454786"/>
              <a:gd name="connsiteX2864" fmla="*/ 416347 w 5610180"/>
              <a:gd name="connsiteY2864" fmla="*/ 547688 h 3454786"/>
              <a:gd name="connsiteX2865" fmla="*/ 454104 w 5610180"/>
              <a:gd name="connsiteY2865" fmla="*/ 547688 h 3454786"/>
              <a:gd name="connsiteX2866" fmla="*/ 441889 w 5610180"/>
              <a:gd name="connsiteY2866" fmla="*/ 563201 h 3454786"/>
              <a:gd name="connsiteX2867" fmla="*/ 454104 w 5610180"/>
              <a:gd name="connsiteY2867" fmla="*/ 578713 h 3454786"/>
              <a:gd name="connsiteX2868" fmla="*/ 467430 w 5610180"/>
              <a:gd name="connsiteY2868" fmla="*/ 563201 h 3454786"/>
              <a:gd name="connsiteX2869" fmla="*/ 454104 w 5610180"/>
              <a:gd name="connsiteY2869" fmla="*/ 547688 h 3454786"/>
              <a:gd name="connsiteX2870" fmla="*/ 491861 w 5610180"/>
              <a:gd name="connsiteY2870" fmla="*/ 547688 h 3454786"/>
              <a:gd name="connsiteX2871" fmla="*/ 479645 w 5610180"/>
              <a:gd name="connsiteY2871" fmla="*/ 563201 h 3454786"/>
              <a:gd name="connsiteX2872" fmla="*/ 491861 w 5610180"/>
              <a:gd name="connsiteY2872" fmla="*/ 578713 h 3454786"/>
              <a:gd name="connsiteX2873" fmla="*/ 505187 w 5610180"/>
              <a:gd name="connsiteY2873" fmla="*/ 563201 h 3454786"/>
              <a:gd name="connsiteX2874" fmla="*/ 491861 w 5610180"/>
              <a:gd name="connsiteY2874" fmla="*/ 547688 h 3454786"/>
              <a:gd name="connsiteX2875" fmla="*/ 529617 w 5610180"/>
              <a:gd name="connsiteY2875" fmla="*/ 547688 h 3454786"/>
              <a:gd name="connsiteX2876" fmla="*/ 516291 w 5610180"/>
              <a:gd name="connsiteY2876" fmla="*/ 563201 h 3454786"/>
              <a:gd name="connsiteX2877" fmla="*/ 529617 w 5610180"/>
              <a:gd name="connsiteY2877" fmla="*/ 578713 h 3454786"/>
              <a:gd name="connsiteX2878" fmla="*/ 542943 w 5610180"/>
              <a:gd name="connsiteY2878" fmla="*/ 563201 h 3454786"/>
              <a:gd name="connsiteX2879" fmla="*/ 529617 w 5610180"/>
              <a:gd name="connsiteY2879" fmla="*/ 547688 h 3454786"/>
              <a:gd name="connsiteX2880" fmla="*/ 567374 w 5610180"/>
              <a:gd name="connsiteY2880" fmla="*/ 547688 h 3454786"/>
              <a:gd name="connsiteX2881" fmla="*/ 554048 w 5610180"/>
              <a:gd name="connsiteY2881" fmla="*/ 563201 h 3454786"/>
              <a:gd name="connsiteX2882" fmla="*/ 567374 w 5610180"/>
              <a:gd name="connsiteY2882" fmla="*/ 578713 h 3454786"/>
              <a:gd name="connsiteX2883" fmla="*/ 580700 w 5610180"/>
              <a:gd name="connsiteY2883" fmla="*/ 563201 h 3454786"/>
              <a:gd name="connsiteX2884" fmla="*/ 567374 w 5610180"/>
              <a:gd name="connsiteY2884" fmla="*/ 547688 h 3454786"/>
              <a:gd name="connsiteX2885" fmla="*/ 606242 w 5610180"/>
              <a:gd name="connsiteY2885" fmla="*/ 547688 h 3454786"/>
              <a:gd name="connsiteX2886" fmla="*/ 592916 w 5610180"/>
              <a:gd name="connsiteY2886" fmla="*/ 563201 h 3454786"/>
              <a:gd name="connsiteX2887" fmla="*/ 606242 w 5610180"/>
              <a:gd name="connsiteY2887" fmla="*/ 578713 h 3454786"/>
              <a:gd name="connsiteX2888" fmla="*/ 619568 w 5610180"/>
              <a:gd name="connsiteY2888" fmla="*/ 563201 h 3454786"/>
              <a:gd name="connsiteX2889" fmla="*/ 606242 w 5610180"/>
              <a:gd name="connsiteY2889" fmla="*/ 547688 h 3454786"/>
              <a:gd name="connsiteX2890" fmla="*/ 643999 w 5610180"/>
              <a:gd name="connsiteY2890" fmla="*/ 547688 h 3454786"/>
              <a:gd name="connsiteX2891" fmla="*/ 630673 w 5610180"/>
              <a:gd name="connsiteY2891" fmla="*/ 563201 h 3454786"/>
              <a:gd name="connsiteX2892" fmla="*/ 643999 w 5610180"/>
              <a:gd name="connsiteY2892" fmla="*/ 578713 h 3454786"/>
              <a:gd name="connsiteX2893" fmla="*/ 657325 w 5610180"/>
              <a:gd name="connsiteY2893" fmla="*/ 563201 h 3454786"/>
              <a:gd name="connsiteX2894" fmla="*/ 643999 w 5610180"/>
              <a:gd name="connsiteY2894" fmla="*/ 547688 h 3454786"/>
              <a:gd name="connsiteX2895" fmla="*/ 681755 w 5610180"/>
              <a:gd name="connsiteY2895" fmla="*/ 547688 h 3454786"/>
              <a:gd name="connsiteX2896" fmla="*/ 668429 w 5610180"/>
              <a:gd name="connsiteY2896" fmla="*/ 563201 h 3454786"/>
              <a:gd name="connsiteX2897" fmla="*/ 681755 w 5610180"/>
              <a:gd name="connsiteY2897" fmla="*/ 578713 h 3454786"/>
              <a:gd name="connsiteX2898" fmla="*/ 695081 w 5610180"/>
              <a:gd name="connsiteY2898" fmla="*/ 563201 h 3454786"/>
              <a:gd name="connsiteX2899" fmla="*/ 681755 w 5610180"/>
              <a:gd name="connsiteY2899" fmla="*/ 547688 h 3454786"/>
              <a:gd name="connsiteX2900" fmla="*/ 719512 w 5610180"/>
              <a:gd name="connsiteY2900" fmla="*/ 547688 h 3454786"/>
              <a:gd name="connsiteX2901" fmla="*/ 706186 w 5610180"/>
              <a:gd name="connsiteY2901" fmla="*/ 563201 h 3454786"/>
              <a:gd name="connsiteX2902" fmla="*/ 719512 w 5610180"/>
              <a:gd name="connsiteY2902" fmla="*/ 578713 h 3454786"/>
              <a:gd name="connsiteX2903" fmla="*/ 732838 w 5610180"/>
              <a:gd name="connsiteY2903" fmla="*/ 563201 h 3454786"/>
              <a:gd name="connsiteX2904" fmla="*/ 719512 w 5610180"/>
              <a:gd name="connsiteY2904" fmla="*/ 547688 h 3454786"/>
              <a:gd name="connsiteX2905" fmla="*/ 757269 w 5610180"/>
              <a:gd name="connsiteY2905" fmla="*/ 547688 h 3454786"/>
              <a:gd name="connsiteX2906" fmla="*/ 745054 w 5610180"/>
              <a:gd name="connsiteY2906" fmla="*/ 563201 h 3454786"/>
              <a:gd name="connsiteX2907" fmla="*/ 757269 w 5610180"/>
              <a:gd name="connsiteY2907" fmla="*/ 578713 h 3454786"/>
              <a:gd name="connsiteX2908" fmla="*/ 770596 w 5610180"/>
              <a:gd name="connsiteY2908" fmla="*/ 563201 h 3454786"/>
              <a:gd name="connsiteX2909" fmla="*/ 757269 w 5610180"/>
              <a:gd name="connsiteY2909" fmla="*/ 547688 h 3454786"/>
              <a:gd name="connsiteX2910" fmla="*/ 795026 w 5610180"/>
              <a:gd name="connsiteY2910" fmla="*/ 547688 h 3454786"/>
              <a:gd name="connsiteX2911" fmla="*/ 782811 w 5610180"/>
              <a:gd name="connsiteY2911" fmla="*/ 563201 h 3454786"/>
              <a:gd name="connsiteX2912" fmla="*/ 795026 w 5610180"/>
              <a:gd name="connsiteY2912" fmla="*/ 578713 h 3454786"/>
              <a:gd name="connsiteX2913" fmla="*/ 808353 w 5610180"/>
              <a:gd name="connsiteY2913" fmla="*/ 563201 h 3454786"/>
              <a:gd name="connsiteX2914" fmla="*/ 795026 w 5610180"/>
              <a:gd name="connsiteY2914" fmla="*/ 547688 h 3454786"/>
              <a:gd name="connsiteX2915" fmla="*/ 833894 w 5610180"/>
              <a:gd name="connsiteY2915" fmla="*/ 547688 h 3454786"/>
              <a:gd name="connsiteX2916" fmla="*/ 821679 w 5610180"/>
              <a:gd name="connsiteY2916" fmla="*/ 563201 h 3454786"/>
              <a:gd name="connsiteX2917" fmla="*/ 833894 w 5610180"/>
              <a:gd name="connsiteY2917" fmla="*/ 578713 h 3454786"/>
              <a:gd name="connsiteX2918" fmla="*/ 847221 w 5610180"/>
              <a:gd name="connsiteY2918" fmla="*/ 563201 h 3454786"/>
              <a:gd name="connsiteX2919" fmla="*/ 833894 w 5610180"/>
              <a:gd name="connsiteY2919" fmla="*/ 547688 h 3454786"/>
              <a:gd name="connsiteX2920" fmla="*/ 871651 w 5610180"/>
              <a:gd name="connsiteY2920" fmla="*/ 547688 h 3454786"/>
              <a:gd name="connsiteX2921" fmla="*/ 858325 w 5610180"/>
              <a:gd name="connsiteY2921" fmla="*/ 563201 h 3454786"/>
              <a:gd name="connsiteX2922" fmla="*/ 871651 w 5610180"/>
              <a:gd name="connsiteY2922" fmla="*/ 578713 h 3454786"/>
              <a:gd name="connsiteX2923" fmla="*/ 884977 w 5610180"/>
              <a:gd name="connsiteY2923" fmla="*/ 563201 h 3454786"/>
              <a:gd name="connsiteX2924" fmla="*/ 871651 w 5610180"/>
              <a:gd name="connsiteY2924" fmla="*/ 547688 h 3454786"/>
              <a:gd name="connsiteX2925" fmla="*/ 909407 w 5610180"/>
              <a:gd name="connsiteY2925" fmla="*/ 547688 h 3454786"/>
              <a:gd name="connsiteX2926" fmla="*/ 896081 w 5610180"/>
              <a:gd name="connsiteY2926" fmla="*/ 563201 h 3454786"/>
              <a:gd name="connsiteX2927" fmla="*/ 909407 w 5610180"/>
              <a:gd name="connsiteY2927" fmla="*/ 578713 h 3454786"/>
              <a:gd name="connsiteX2928" fmla="*/ 922733 w 5610180"/>
              <a:gd name="connsiteY2928" fmla="*/ 563201 h 3454786"/>
              <a:gd name="connsiteX2929" fmla="*/ 909407 w 5610180"/>
              <a:gd name="connsiteY2929" fmla="*/ 547688 h 3454786"/>
              <a:gd name="connsiteX2930" fmla="*/ 948274 w 5610180"/>
              <a:gd name="connsiteY2930" fmla="*/ 547688 h 3454786"/>
              <a:gd name="connsiteX2931" fmla="*/ 934948 w 5610180"/>
              <a:gd name="connsiteY2931" fmla="*/ 563201 h 3454786"/>
              <a:gd name="connsiteX2932" fmla="*/ 948274 w 5610180"/>
              <a:gd name="connsiteY2932" fmla="*/ 578713 h 3454786"/>
              <a:gd name="connsiteX2933" fmla="*/ 960490 w 5610180"/>
              <a:gd name="connsiteY2933" fmla="*/ 563201 h 3454786"/>
              <a:gd name="connsiteX2934" fmla="*/ 948274 w 5610180"/>
              <a:gd name="connsiteY2934" fmla="*/ 547688 h 3454786"/>
              <a:gd name="connsiteX2935" fmla="*/ 984921 w 5610180"/>
              <a:gd name="connsiteY2935" fmla="*/ 547688 h 3454786"/>
              <a:gd name="connsiteX2936" fmla="*/ 971595 w 5610180"/>
              <a:gd name="connsiteY2936" fmla="*/ 563201 h 3454786"/>
              <a:gd name="connsiteX2937" fmla="*/ 984921 w 5610180"/>
              <a:gd name="connsiteY2937" fmla="*/ 578713 h 3454786"/>
              <a:gd name="connsiteX2938" fmla="*/ 998247 w 5610180"/>
              <a:gd name="connsiteY2938" fmla="*/ 563201 h 3454786"/>
              <a:gd name="connsiteX2939" fmla="*/ 984921 w 5610180"/>
              <a:gd name="connsiteY2939" fmla="*/ 547688 h 3454786"/>
              <a:gd name="connsiteX2940" fmla="*/ 1022679 w 5610180"/>
              <a:gd name="connsiteY2940" fmla="*/ 547688 h 3454786"/>
              <a:gd name="connsiteX2941" fmla="*/ 1010463 w 5610180"/>
              <a:gd name="connsiteY2941" fmla="*/ 563201 h 3454786"/>
              <a:gd name="connsiteX2942" fmla="*/ 1022679 w 5610180"/>
              <a:gd name="connsiteY2942" fmla="*/ 578713 h 3454786"/>
              <a:gd name="connsiteX2943" fmla="*/ 1036005 w 5610180"/>
              <a:gd name="connsiteY2943" fmla="*/ 563201 h 3454786"/>
              <a:gd name="connsiteX2944" fmla="*/ 1022679 w 5610180"/>
              <a:gd name="connsiteY2944" fmla="*/ 547688 h 3454786"/>
              <a:gd name="connsiteX2945" fmla="*/ 1061546 w 5610180"/>
              <a:gd name="connsiteY2945" fmla="*/ 547688 h 3454786"/>
              <a:gd name="connsiteX2946" fmla="*/ 1049330 w 5610180"/>
              <a:gd name="connsiteY2946" fmla="*/ 563201 h 3454786"/>
              <a:gd name="connsiteX2947" fmla="*/ 1061546 w 5610180"/>
              <a:gd name="connsiteY2947" fmla="*/ 578713 h 3454786"/>
              <a:gd name="connsiteX2948" fmla="*/ 1074872 w 5610180"/>
              <a:gd name="connsiteY2948" fmla="*/ 563201 h 3454786"/>
              <a:gd name="connsiteX2949" fmla="*/ 1061546 w 5610180"/>
              <a:gd name="connsiteY2949" fmla="*/ 547688 h 3454786"/>
              <a:gd name="connsiteX2950" fmla="*/ 1099303 w 5610180"/>
              <a:gd name="connsiteY2950" fmla="*/ 547688 h 3454786"/>
              <a:gd name="connsiteX2951" fmla="*/ 1085977 w 5610180"/>
              <a:gd name="connsiteY2951" fmla="*/ 563201 h 3454786"/>
              <a:gd name="connsiteX2952" fmla="*/ 1099303 w 5610180"/>
              <a:gd name="connsiteY2952" fmla="*/ 578713 h 3454786"/>
              <a:gd name="connsiteX2953" fmla="*/ 1112629 w 5610180"/>
              <a:gd name="connsiteY2953" fmla="*/ 563201 h 3454786"/>
              <a:gd name="connsiteX2954" fmla="*/ 1099303 w 5610180"/>
              <a:gd name="connsiteY2954" fmla="*/ 547688 h 3454786"/>
              <a:gd name="connsiteX2955" fmla="*/ 1137059 w 5610180"/>
              <a:gd name="connsiteY2955" fmla="*/ 547688 h 3454786"/>
              <a:gd name="connsiteX2956" fmla="*/ 1124844 w 5610180"/>
              <a:gd name="connsiteY2956" fmla="*/ 563201 h 3454786"/>
              <a:gd name="connsiteX2957" fmla="*/ 1137059 w 5610180"/>
              <a:gd name="connsiteY2957" fmla="*/ 578713 h 3454786"/>
              <a:gd name="connsiteX2958" fmla="*/ 1150386 w 5610180"/>
              <a:gd name="connsiteY2958" fmla="*/ 563201 h 3454786"/>
              <a:gd name="connsiteX2959" fmla="*/ 1137059 w 5610180"/>
              <a:gd name="connsiteY2959" fmla="*/ 547688 h 3454786"/>
              <a:gd name="connsiteX2960" fmla="*/ 1174817 w 5610180"/>
              <a:gd name="connsiteY2960" fmla="*/ 547688 h 3454786"/>
              <a:gd name="connsiteX2961" fmla="*/ 1162601 w 5610180"/>
              <a:gd name="connsiteY2961" fmla="*/ 563201 h 3454786"/>
              <a:gd name="connsiteX2962" fmla="*/ 1174817 w 5610180"/>
              <a:gd name="connsiteY2962" fmla="*/ 578713 h 3454786"/>
              <a:gd name="connsiteX2963" fmla="*/ 1188143 w 5610180"/>
              <a:gd name="connsiteY2963" fmla="*/ 563201 h 3454786"/>
              <a:gd name="connsiteX2964" fmla="*/ 1174817 w 5610180"/>
              <a:gd name="connsiteY2964" fmla="*/ 547688 h 3454786"/>
              <a:gd name="connsiteX2965" fmla="*/ 1289197 w 5610180"/>
              <a:gd name="connsiteY2965" fmla="*/ 547688 h 3454786"/>
              <a:gd name="connsiteX2966" fmla="*/ 1275871 w 5610180"/>
              <a:gd name="connsiteY2966" fmla="*/ 563201 h 3454786"/>
              <a:gd name="connsiteX2967" fmla="*/ 1289197 w 5610180"/>
              <a:gd name="connsiteY2967" fmla="*/ 578713 h 3454786"/>
              <a:gd name="connsiteX2968" fmla="*/ 1302523 w 5610180"/>
              <a:gd name="connsiteY2968" fmla="*/ 563201 h 3454786"/>
              <a:gd name="connsiteX2969" fmla="*/ 1289197 w 5610180"/>
              <a:gd name="connsiteY2969" fmla="*/ 547688 h 3454786"/>
              <a:gd name="connsiteX2970" fmla="*/ 1326954 w 5610180"/>
              <a:gd name="connsiteY2970" fmla="*/ 547688 h 3454786"/>
              <a:gd name="connsiteX2971" fmla="*/ 1314738 w 5610180"/>
              <a:gd name="connsiteY2971" fmla="*/ 563201 h 3454786"/>
              <a:gd name="connsiteX2972" fmla="*/ 1326954 w 5610180"/>
              <a:gd name="connsiteY2972" fmla="*/ 578713 h 3454786"/>
              <a:gd name="connsiteX2973" fmla="*/ 1340280 w 5610180"/>
              <a:gd name="connsiteY2973" fmla="*/ 563201 h 3454786"/>
              <a:gd name="connsiteX2974" fmla="*/ 1326954 w 5610180"/>
              <a:gd name="connsiteY2974" fmla="*/ 547688 h 3454786"/>
              <a:gd name="connsiteX2975" fmla="*/ 1479093 w 5610180"/>
              <a:gd name="connsiteY2975" fmla="*/ 547688 h 3454786"/>
              <a:gd name="connsiteX2976" fmla="*/ 1465767 w 5610180"/>
              <a:gd name="connsiteY2976" fmla="*/ 563201 h 3454786"/>
              <a:gd name="connsiteX2977" fmla="*/ 1479093 w 5610180"/>
              <a:gd name="connsiteY2977" fmla="*/ 578713 h 3454786"/>
              <a:gd name="connsiteX2978" fmla="*/ 1492419 w 5610180"/>
              <a:gd name="connsiteY2978" fmla="*/ 563201 h 3454786"/>
              <a:gd name="connsiteX2979" fmla="*/ 1479093 w 5610180"/>
              <a:gd name="connsiteY2979" fmla="*/ 547688 h 3454786"/>
              <a:gd name="connsiteX2980" fmla="*/ 1516850 w 5610180"/>
              <a:gd name="connsiteY2980" fmla="*/ 547688 h 3454786"/>
              <a:gd name="connsiteX2981" fmla="*/ 1504634 w 5610180"/>
              <a:gd name="connsiteY2981" fmla="*/ 563201 h 3454786"/>
              <a:gd name="connsiteX2982" fmla="*/ 1516850 w 5610180"/>
              <a:gd name="connsiteY2982" fmla="*/ 578713 h 3454786"/>
              <a:gd name="connsiteX2983" fmla="*/ 1530176 w 5610180"/>
              <a:gd name="connsiteY2983" fmla="*/ 563201 h 3454786"/>
              <a:gd name="connsiteX2984" fmla="*/ 1516850 w 5610180"/>
              <a:gd name="connsiteY2984" fmla="*/ 547688 h 3454786"/>
              <a:gd name="connsiteX2985" fmla="*/ 1554607 w 5610180"/>
              <a:gd name="connsiteY2985" fmla="*/ 547688 h 3454786"/>
              <a:gd name="connsiteX2986" fmla="*/ 1541281 w 5610180"/>
              <a:gd name="connsiteY2986" fmla="*/ 563201 h 3454786"/>
              <a:gd name="connsiteX2987" fmla="*/ 1554607 w 5610180"/>
              <a:gd name="connsiteY2987" fmla="*/ 578713 h 3454786"/>
              <a:gd name="connsiteX2988" fmla="*/ 1567933 w 5610180"/>
              <a:gd name="connsiteY2988" fmla="*/ 563201 h 3454786"/>
              <a:gd name="connsiteX2989" fmla="*/ 1554607 w 5610180"/>
              <a:gd name="connsiteY2989" fmla="*/ 547688 h 3454786"/>
              <a:gd name="connsiteX2990" fmla="*/ 1782258 w 5610180"/>
              <a:gd name="connsiteY2990" fmla="*/ 547688 h 3454786"/>
              <a:gd name="connsiteX2991" fmla="*/ 1768932 w 5610180"/>
              <a:gd name="connsiteY2991" fmla="*/ 563201 h 3454786"/>
              <a:gd name="connsiteX2992" fmla="*/ 1782258 w 5610180"/>
              <a:gd name="connsiteY2992" fmla="*/ 578713 h 3454786"/>
              <a:gd name="connsiteX2993" fmla="*/ 1795584 w 5610180"/>
              <a:gd name="connsiteY2993" fmla="*/ 563201 h 3454786"/>
              <a:gd name="connsiteX2994" fmla="*/ 1782258 w 5610180"/>
              <a:gd name="connsiteY2994" fmla="*/ 547688 h 3454786"/>
              <a:gd name="connsiteX2995" fmla="*/ 1820015 w 5610180"/>
              <a:gd name="connsiteY2995" fmla="*/ 547688 h 3454786"/>
              <a:gd name="connsiteX2996" fmla="*/ 1806689 w 5610180"/>
              <a:gd name="connsiteY2996" fmla="*/ 563201 h 3454786"/>
              <a:gd name="connsiteX2997" fmla="*/ 1820015 w 5610180"/>
              <a:gd name="connsiteY2997" fmla="*/ 578713 h 3454786"/>
              <a:gd name="connsiteX2998" fmla="*/ 1833341 w 5610180"/>
              <a:gd name="connsiteY2998" fmla="*/ 563201 h 3454786"/>
              <a:gd name="connsiteX2999" fmla="*/ 1820015 w 5610180"/>
              <a:gd name="connsiteY2999" fmla="*/ 547688 h 3454786"/>
              <a:gd name="connsiteX3000" fmla="*/ 1857772 w 5610180"/>
              <a:gd name="connsiteY3000" fmla="*/ 547688 h 3454786"/>
              <a:gd name="connsiteX3001" fmla="*/ 1844446 w 5610180"/>
              <a:gd name="connsiteY3001" fmla="*/ 563201 h 3454786"/>
              <a:gd name="connsiteX3002" fmla="*/ 1857772 w 5610180"/>
              <a:gd name="connsiteY3002" fmla="*/ 578713 h 3454786"/>
              <a:gd name="connsiteX3003" fmla="*/ 1871098 w 5610180"/>
              <a:gd name="connsiteY3003" fmla="*/ 563201 h 3454786"/>
              <a:gd name="connsiteX3004" fmla="*/ 1857772 w 5610180"/>
              <a:gd name="connsiteY3004" fmla="*/ 547688 h 3454786"/>
              <a:gd name="connsiteX3005" fmla="*/ 1895529 w 5610180"/>
              <a:gd name="connsiteY3005" fmla="*/ 547688 h 3454786"/>
              <a:gd name="connsiteX3006" fmla="*/ 1882203 w 5610180"/>
              <a:gd name="connsiteY3006" fmla="*/ 563201 h 3454786"/>
              <a:gd name="connsiteX3007" fmla="*/ 1895529 w 5610180"/>
              <a:gd name="connsiteY3007" fmla="*/ 578713 h 3454786"/>
              <a:gd name="connsiteX3008" fmla="*/ 1908855 w 5610180"/>
              <a:gd name="connsiteY3008" fmla="*/ 563201 h 3454786"/>
              <a:gd name="connsiteX3009" fmla="*/ 1895529 w 5610180"/>
              <a:gd name="connsiteY3009" fmla="*/ 547688 h 3454786"/>
              <a:gd name="connsiteX3010" fmla="*/ 2199806 w 5610180"/>
              <a:gd name="connsiteY3010" fmla="*/ 547688 h 3454786"/>
              <a:gd name="connsiteX3011" fmla="*/ 2187590 w 5610180"/>
              <a:gd name="connsiteY3011" fmla="*/ 563201 h 3454786"/>
              <a:gd name="connsiteX3012" fmla="*/ 2199806 w 5610180"/>
              <a:gd name="connsiteY3012" fmla="*/ 578713 h 3454786"/>
              <a:gd name="connsiteX3013" fmla="*/ 2213132 w 5610180"/>
              <a:gd name="connsiteY3013" fmla="*/ 563201 h 3454786"/>
              <a:gd name="connsiteX3014" fmla="*/ 2199806 w 5610180"/>
              <a:gd name="connsiteY3014" fmla="*/ 547688 h 3454786"/>
              <a:gd name="connsiteX3015" fmla="*/ 2237562 w 5610180"/>
              <a:gd name="connsiteY3015" fmla="*/ 547688 h 3454786"/>
              <a:gd name="connsiteX3016" fmla="*/ 2224236 w 5610180"/>
              <a:gd name="connsiteY3016" fmla="*/ 563201 h 3454786"/>
              <a:gd name="connsiteX3017" fmla="*/ 2237562 w 5610180"/>
              <a:gd name="connsiteY3017" fmla="*/ 578713 h 3454786"/>
              <a:gd name="connsiteX3018" fmla="*/ 2250888 w 5610180"/>
              <a:gd name="connsiteY3018" fmla="*/ 563201 h 3454786"/>
              <a:gd name="connsiteX3019" fmla="*/ 2237562 w 5610180"/>
              <a:gd name="connsiteY3019" fmla="*/ 547688 h 3454786"/>
              <a:gd name="connsiteX3020" fmla="*/ 2579595 w 5610180"/>
              <a:gd name="connsiteY3020" fmla="*/ 547688 h 3454786"/>
              <a:gd name="connsiteX3021" fmla="*/ 2566269 w 5610180"/>
              <a:gd name="connsiteY3021" fmla="*/ 563201 h 3454786"/>
              <a:gd name="connsiteX3022" fmla="*/ 2579595 w 5610180"/>
              <a:gd name="connsiteY3022" fmla="*/ 578713 h 3454786"/>
              <a:gd name="connsiteX3023" fmla="*/ 2592921 w 5610180"/>
              <a:gd name="connsiteY3023" fmla="*/ 563201 h 3454786"/>
              <a:gd name="connsiteX3024" fmla="*/ 2579595 w 5610180"/>
              <a:gd name="connsiteY3024" fmla="*/ 547688 h 3454786"/>
              <a:gd name="connsiteX3025" fmla="*/ 2618463 w 5610180"/>
              <a:gd name="connsiteY3025" fmla="*/ 547688 h 3454786"/>
              <a:gd name="connsiteX3026" fmla="*/ 2605137 w 5610180"/>
              <a:gd name="connsiteY3026" fmla="*/ 563201 h 3454786"/>
              <a:gd name="connsiteX3027" fmla="*/ 2618463 w 5610180"/>
              <a:gd name="connsiteY3027" fmla="*/ 578713 h 3454786"/>
              <a:gd name="connsiteX3028" fmla="*/ 2630678 w 5610180"/>
              <a:gd name="connsiteY3028" fmla="*/ 563201 h 3454786"/>
              <a:gd name="connsiteX3029" fmla="*/ 2618463 w 5610180"/>
              <a:gd name="connsiteY3029" fmla="*/ 547688 h 3454786"/>
              <a:gd name="connsiteX3030" fmla="*/ 2655109 w 5610180"/>
              <a:gd name="connsiteY3030" fmla="*/ 547688 h 3454786"/>
              <a:gd name="connsiteX3031" fmla="*/ 2641783 w 5610180"/>
              <a:gd name="connsiteY3031" fmla="*/ 563201 h 3454786"/>
              <a:gd name="connsiteX3032" fmla="*/ 2655109 w 5610180"/>
              <a:gd name="connsiteY3032" fmla="*/ 578713 h 3454786"/>
              <a:gd name="connsiteX3033" fmla="*/ 2668435 w 5610180"/>
              <a:gd name="connsiteY3033" fmla="*/ 563201 h 3454786"/>
              <a:gd name="connsiteX3034" fmla="*/ 2655109 w 5610180"/>
              <a:gd name="connsiteY3034" fmla="*/ 547688 h 3454786"/>
              <a:gd name="connsiteX3035" fmla="*/ 2693976 w 5610180"/>
              <a:gd name="connsiteY3035" fmla="*/ 547688 h 3454786"/>
              <a:gd name="connsiteX3036" fmla="*/ 2680650 w 5610180"/>
              <a:gd name="connsiteY3036" fmla="*/ 563201 h 3454786"/>
              <a:gd name="connsiteX3037" fmla="*/ 2693976 w 5610180"/>
              <a:gd name="connsiteY3037" fmla="*/ 578713 h 3454786"/>
              <a:gd name="connsiteX3038" fmla="*/ 2706192 w 5610180"/>
              <a:gd name="connsiteY3038" fmla="*/ 563201 h 3454786"/>
              <a:gd name="connsiteX3039" fmla="*/ 2693976 w 5610180"/>
              <a:gd name="connsiteY3039" fmla="*/ 547688 h 3454786"/>
              <a:gd name="connsiteX3040" fmla="*/ 2730623 w 5610180"/>
              <a:gd name="connsiteY3040" fmla="*/ 547688 h 3454786"/>
              <a:gd name="connsiteX3041" fmla="*/ 2717297 w 5610180"/>
              <a:gd name="connsiteY3041" fmla="*/ 563201 h 3454786"/>
              <a:gd name="connsiteX3042" fmla="*/ 2730623 w 5610180"/>
              <a:gd name="connsiteY3042" fmla="*/ 578713 h 3454786"/>
              <a:gd name="connsiteX3043" fmla="*/ 2743949 w 5610180"/>
              <a:gd name="connsiteY3043" fmla="*/ 563201 h 3454786"/>
              <a:gd name="connsiteX3044" fmla="*/ 2730623 w 5610180"/>
              <a:gd name="connsiteY3044" fmla="*/ 547688 h 3454786"/>
              <a:gd name="connsiteX3045" fmla="*/ 2807246 w 5610180"/>
              <a:gd name="connsiteY3045" fmla="*/ 547688 h 3454786"/>
              <a:gd name="connsiteX3046" fmla="*/ 2795031 w 5610180"/>
              <a:gd name="connsiteY3046" fmla="*/ 563201 h 3454786"/>
              <a:gd name="connsiteX3047" fmla="*/ 2807246 w 5610180"/>
              <a:gd name="connsiteY3047" fmla="*/ 578713 h 3454786"/>
              <a:gd name="connsiteX3048" fmla="*/ 2820572 w 5610180"/>
              <a:gd name="connsiteY3048" fmla="*/ 563201 h 3454786"/>
              <a:gd name="connsiteX3049" fmla="*/ 2807246 w 5610180"/>
              <a:gd name="connsiteY3049" fmla="*/ 547688 h 3454786"/>
              <a:gd name="connsiteX3050" fmla="*/ 2845004 w 5610180"/>
              <a:gd name="connsiteY3050" fmla="*/ 547688 h 3454786"/>
              <a:gd name="connsiteX3051" fmla="*/ 2832788 w 5610180"/>
              <a:gd name="connsiteY3051" fmla="*/ 563201 h 3454786"/>
              <a:gd name="connsiteX3052" fmla="*/ 2845004 w 5610180"/>
              <a:gd name="connsiteY3052" fmla="*/ 578713 h 3454786"/>
              <a:gd name="connsiteX3053" fmla="*/ 2858329 w 5610180"/>
              <a:gd name="connsiteY3053" fmla="*/ 563201 h 3454786"/>
              <a:gd name="connsiteX3054" fmla="*/ 2845004 w 5610180"/>
              <a:gd name="connsiteY3054" fmla="*/ 547688 h 3454786"/>
              <a:gd name="connsiteX3055" fmla="*/ 2882761 w 5610180"/>
              <a:gd name="connsiteY3055" fmla="*/ 547688 h 3454786"/>
              <a:gd name="connsiteX3056" fmla="*/ 2870545 w 5610180"/>
              <a:gd name="connsiteY3056" fmla="*/ 563201 h 3454786"/>
              <a:gd name="connsiteX3057" fmla="*/ 2882761 w 5610180"/>
              <a:gd name="connsiteY3057" fmla="*/ 578713 h 3454786"/>
              <a:gd name="connsiteX3058" fmla="*/ 2896086 w 5610180"/>
              <a:gd name="connsiteY3058" fmla="*/ 563201 h 3454786"/>
              <a:gd name="connsiteX3059" fmla="*/ 2882761 w 5610180"/>
              <a:gd name="connsiteY3059" fmla="*/ 547688 h 3454786"/>
              <a:gd name="connsiteX3060" fmla="*/ 2920517 w 5610180"/>
              <a:gd name="connsiteY3060" fmla="*/ 547688 h 3454786"/>
              <a:gd name="connsiteX3061" fmla="*/ 2907191 w 5610180"/>
              <a:gd name="connsiteY3061" fmla="*/ 563201 h 3454786"/>
              <a:gd name="connsiteX3062" fmla="*/ 2920517 w 5610180"/>
              <a:gd name="connsiteY3062" fmla="*/ 578713 h 3454786"/>
              <a:gd name="connsiteX3063" fmla="*/ 2933843 w 5610180"/>
              <a:gd name="connsiteY3063" fmla="*/ 563201 h 3454786"/>
              <a:gd name="connsiteX3064" fmla="*/ 2920517 w 5610180"/>
              <a:gd name="connsiteY3064" fmla="*/ 547688 h 3454786"/>
              <a:gd name="connsiteX3065" fmla="*/ 2958275 w 5610180"/>
              <a:gd name="connsiteY3065" fmla="*/ 547688 h 3454786"/>
              <a:gd name="connsiteX3066" fmla="*/ 2944949 w 5610180"/>
              <a:gd name="connsiteY3066" fmla="*/ 563201 h 3454786"/>
              <a:gd name="connsiteX3067" fmla="*/ 2958275 w 5610180"/>
              <a:gd name="connsiteY3067" fmla="*/ 578713 h 3454786"/>
              <a:gd name="connsiteX3068" fmla="*/ 2971601 w 5610180"/>
              <a:gd name="connsiteY3068" fmla="*/ 563201 h 3454786"/>
              <a:gd name="connsiteX3069" fmla="*/ 2958275 w 5610180"/>
              <a:gd name="connsiteY3069" fmla="*/ 547688 h 3454786"/>
              <a:gd name="connsiteX3070" fmla="*/ 2996032 w 5610180"/>
              <a:gd name="connsiteY3070" fmla="*/ 547688 h 3454786"/>
              <a:gd name="connsiteX3071" fmla="*/ 2982706 w 5610180"/>
              <a:gd name="connsiteY3071" fmla="*/ 563201 h 3454786"/>
              <a:gd name="connsiteX3072" fmla="*/ 2996032 w 5610180"/>
              <a:gd name="connsiteY3072" fmla="*/ 578713 h 3454786"/>
              <a:gd name="connsiteX3073" fmla="*/ 3009358 w 5610180"/>
              <a:gd name="connsiteY3073" fmla="*/ 563201 h 3454786"/>
              <a:gd name="connsiteX3074" fmla="*/ 2996032 w 5610180"/>
              <a:gd name="connsiteY3074" fmla="*/ 547688 h 3454786"/>
              <a:gd name="connsiteX3075" fmla="*/ 3034899 w 5610180"/>
              <a:gd name="connsiteY3075" fmla="*/ 547688 h 3454786"/>
              <a:gd name="connsiteX3076" fmla="*/ 3021573 w 5610180"/>
              <a:gd name="connsiteY3076" fmla="*/ 563201 h 3454786"/>
              <a:gd name="connsiteX3077" fmla="*/ 3034899 w 5610180"/>
              <a:gd name="connsiteY3077" fmla="*/ 578713 h 3454786"/>
              <a:gd name="connsiteX3078" fmla="*/ 3048225 w 5610180"/>
              <a:gd name="connsiteY3078" fmla="*/ 563201 h 3454786"/>
              <a:gd name="connsiteX3079" fmla="*/ 3034899 w 5610180"/>
              <a:gd name="connsiteY3079" fmla="*/ 547688 h 3454786"/>
              <a:gd name="connsiteX3080" fmla="*/ 3072656 w 5610180"/>
              <a:gd name="connsiteY3080" fmla="*/ 547688 h 3454786"/>
              <a:gd name="connsiteX3081" fmla="*/ 3059330 w 5610180"/>
              <a:gd name="connsiteY3081" fmla="*/ 563201 h 3454786"/>
              <a:gd name="connsiteX3082" fmla="*/ 3072656 w 5610180"/>
              <a:gd name="connsiteY3082" fmla="*/ 578713 h 3454786"/>
              <a:gd name="connsiteX3083" fmla="*/ 3085982 w 5610180"/>
              <a:gd name="connsiteY3083" fmla="*/ 563201 h 3454786"/>
              <a:gd name="connsiteX3084" fmla="*/ 3072656 w 5610180"/>
              <a:gd name="connsiteY3084" fmla="*/ 547688 h 3454786"/>
              <a:gd name="connsiteX3085" fmla="*/ 3110413 w 5610180"/>
              <a:gd name="connsiteY3085" fmla="*/ 547688 h 3454786"/>
              <a:gd name="connsiteX3086" fmla="*/ 3097087 w 5610180"/>
              <a:gd name="connsiteY3086" fmla="*/ 563201 h 3454786"/>
              <a:gd name="connsiteX3087" fmla="*/ 3110413 w 5610180"/>
              <a:gd name="connsiteY3087" fmla="*/ 578713 h 3454786"/>
              <a:gd name="connsiteX3088" fmla="*/ 3123739 w 5610180"/>
              <a:gd name="connsiteY3088" fmla="*/ 563201 h 3454786"/>
              <a:gd name="connsiteX3089" fmla="*/ 3110413 w 5610180"/>
              <a:gd name="connsiteY3089" fmla="*/ 547688 h 3454786"/>
              <a:gd name="connsiteX3090" fmla="*/ 3148170 w 5610180"/>
              <a:gd name="connsiteY3090" fmla="*/ 547688 h 3454786"/>
              <a:gd name="connsiteX3091" fmla="*/ 3134844 w 5610180"/>
              <a:gd name="connsiteY3091" fmla="*/ 563201 h 3454786"/>
              <a:gd name="connsiteX3092" fmla="*/ 3148170 w 5610180"/>
              <a:gd name="connsiteY3092" fmla="*/ 578713 h 3454786"/>
              <a:gd name="connsiteX3093" fmla="*/ 3161496 w 5610180"/>
              <a:gd name="connsiteY3093" fmla="*/ 563201 h 3454786"/>
              <a:gd name="connsiteX3094" fmla="*/ 3148170 w 5610180"/>
              <a:gd name="connsiteY3094" fmla="*/ 547688 h 3454786"/>
              <a:gd name="connsiteX3095" fmla="*/ 3185926 w 5610180"/>
              <a:gd name="connsiteY3095" fmla="*/ 547688 h 3454786"/>
              <a:gd name="connsiteX3096" fmla="*/ 3173710 w 5610180"/>
              <a:gd name="connsiteY3096" fmla="*/ 563201 h 3454786"/>
              <a:gd name="connsiteX3097" fmla="*/ 3185926 w 5610180"/>
              <a:gd name="connsiteY3097" fmla="*/ 578713 h 3454786"/>
              <a:gd name="connsiteX3098" fmla="*/ 3199252 w 5610180"/>
              <a:gd name="connsiteY3098" fmla="*/ 563201 h 3454786"/>
              <a:gd name="connsiteX3099" fmla="*/ 3185926 w 5610180"/>
              <a:gd name="connsiteY3099" fmla="*/ 547688 h 3454786"/>
              <a:gd name="connsiteX3100" fmla="*/ 3223683 w 5610180"/>
              <a:gd name="connsiteY3100" fmla="*/ 547688 h 3454786"/>
              <a:gd name="connsiteX3101" fmla="*/ 3211468 w 5610180"/>
              <a:gd name="connsiteY3101" fmla="*/ 563201 h 3454786"/>
              <a:gd name="connsiteX3102" fmla="*/ 3223683 w 5610180"/>
              <a:gd name="connsiteY3102" fmla="*/ 578713 h 3454786"/>
              <a:gd name="connsiteX3103" fmla="*/ 3237009 w 5610180"/>
              <a:gd name="connsiteY3103" fmla="*/ 563201 h 3454786"/>
              <a:gd name="connsiteX3104" fmla="*/ 3223683 w 5610180"/>
              <a:gd name="connsiteY3104" fmla="*/ 547688 h 3454786"/>
              <a:gd name="connsiteX3105" fmla="*/ 3262551 w 5610180"/>
              <a:gd name="connsiteY3105" fmla="*/ 547688 h 3454786"/>
              <a:gd name="connsiteX3106" fmla="*/ 3249225 w 5610180"/>
              <a:gd name="connsiteY3106" fmla="*/ 563201 h 3454786"/>
              <a:gd name="connsiteX3107" fmla="*/ 3262551 w 5610180"/>
              <a:gd name="connsiteY3107" fmla="*/ 578713 h 3454786"/>
              <a:gd name="connsiteX3108" fmla="*/ 3275877 w 5610180"/>
              <a:gd name="connsiteY3108" fmla="*/ 563201 h 3454786"/>
              <a:gd name="connsiteX3109" fmla="*/ 3262551 w 5610180"/>
              <a:gd name="connsiteY3109" fmla="*/ 547688 h 3454786"/>
              <a:gd name="connsiteX3110" fmla="*/ 3300308 w 5610180"/>
              <a:gd name="connsiteY3110" fmla="*/ 547688 h 3454786"/>
              <a:gd name="connsiteX3111" fmla="*/ 3286982 w 5610180"/>
              <a:gd name="connsiteY3111" fmla="*/ 563201 h 3454786"/>
              <a:gd name="connsiteX3112" fmla="*/ 3300308 w 5610180"/>
              <a:gd name="connsiteY3112" fmla="*/ 578713 h 3454786"/>
              <a:gd name="connsiteX3113" fmla="*/ 3313634 w 5610180"/>
              <a:gd name="connsiteY3113" fmla="*/ 563201 h 3454786"/>
              <a:gd name="connsiteX3114" fmla="*/ 3300308 w 5610180"/>
              <a:gd name="connsiteY3114" fmla="*/ 547688 h 3454786"/>
              <a:gd name="connsiteX3115" fmla="*/ 3338064 w 5610180"/>
              <a:gd name="connsiteY3115" fmla="*/ 547688 h 3454786"/>
              <a:gd name="connsiteX3116" fmla="*/ 3324738 w 5610180"/>
              <a:gd name="connsiteY3116" fmla="*/ 563201 h 3454786"/>
              <a:gd name="connsiteX3117" fmla="*/ 3338064 w 5610180"/>
              <a:gd name="connsiteY3117" fmla="*/ 578713 h 3454786"/>
              <a:gd name="connsiteX3118" fmla="*/ 3351390 w 5610180"/>
              <a:gd name="connsiteY3118" fmla="*/ 563201 h 3454786"/>
              <a:gd name="connsiteX3119" fmla="*/ 3338064 w 5610180"/>
              <a:gd name="connsiteY3119" fmla="*/ 547688 h 3454786"/>
              <a:gd name="connsiteX3120" fmla="*/ 3376932 w 5610180"/>
              <a:gd name="connsiteY3120" fmla="*/ 547688 h 3454786"/>
              <a:gd name="connsiteX3121" fmla="*/ 3363606 w 5610180"/>
              <a:gd name="connsiteY3121" fmla="*/ 563201 h 3454786"/>
              <a:gd name="connsiteX3122" fmla="*/ 3376932 w 5610180"/>
              <a:gd name="connsiteY3122" fmla="*/ 578713 h 3454786"/>
              <a:gd name="connsiteX3123" fmla="*/ 3389148 w 5610180"/>
              <a:gd name="connsiteY3123" fmla="*/ 563201 h 3454786"/>
              <a:gd name="connsiteX3124" fmla="*/ 3376932 w 5610180"/>
              <a:gd name="connsiteY3124" fmla="*/ 547688 h 3454786"/>
              <a:gd name="connsiteX3125" fmla="*/ 3413579 w 5610180"/>
              <a:gd name="connsiteY3125" fmla="*/ 547688 h 3454786"/>
              <a:gd name="connsiteX3126" fmla="*/ 3400253 w 5610180"/>
              <a:gd name="connsiteY3126" fmla="*/ 563201 h 3454786"/>
              <a:gd name="connsiteX3127" fmla="*/ 3413579 w 5610180"/>
              <a:gd name="connsiteY3127" fmla="*/ 578713 h 3454786"/>
              <a:gd name="connsiteX3128" fmla="*/ 3426905 w 5610180"/>
              <a:gd name="connsiteY3128" fmla="*/ 563201 h 3454786"/>
              <a:gd name="connsiteX3129" fmla="*/ 3413579 w 5610180"/>
              <a:gd name="connsiteY3129" fmla="*/ 547688 h 3454786"/>
              <a:gd name="connsiteX3130" fmla="*/ 3451336 w 5610180"/>
              <a:gd name="connsiteY3130" fmla="*/ 547688 h 3454786"/>
              <a:gd name="connsiteX3131" fmla="*/ 3438010 w 5610180"/>
              <a:gd name="connsiteY3131" fmla="*/ 563201 h 3454786"/>
              <a:gd name="connsiteX3132" fmla="*/ 3451336 w 5610180"/>
              <a:gd name="connsiteY3132" fmla="*/ 578713 h 3454786"/>
              <a:gd name="connsiteX3133" fmla="*/ 3464662 w 5610180"/>
              <a:gd name="connsiteY3133" fmla="*/ 563201 h 3454786"/>
              <a:gd name="connsiteX3134" fmla="*/ 3451336 w 5610180"/>
              <a:gd name="connsiteY3134" fmla="*/ 547688 h 3454786"/>
              <a:gd name="connsiteX3135" fmla="*/ 3490203 w 5610180"/>
              <a:gd name="connsiteY3135" fmla="*/ 547688 h 3454786"/>
              <a:gd name="connsiteX3136" fmla="*/ 3477988 w 5610180"/>
              <a:gd name="connsiteY3136" fmla="*/ 563201 h 3454786"/>
              <a:gd name="connsiteX3137" fmla="*/ 3490203 w 5610180"/>
              <a:gd name="connsiteY3137" fmla="*/ 578713 h 3454786"/>
              <a:gd name="connsiteX3138" fmla="*/ 3503529 w 5610180"/>
              <a:gd name="connsiteY3138" fmla="*/ 563201 h 3454786"/>
              <a:gd name="connsiteX3139" fmla="*/ 3490203 w 5610180"/>
              <a:gd name="connsiteY3139" fmla="*/ 547688 h 3454786"/>
              <a:gd name="connsiteX3140" fmla="*/ 3527960 w 5610180"/>
              <a:gd name="connsiteY3140" fmla="*/ 547688 h 3454786"/>
              <a:gd name="connsiteX3141" fmla="*/ 3514634 w 5610180"/>
              <a:gd name="connsiteY3141" fmla="*/ 563201 h 3454786"/>
              <a:gd name="connsiteX3142" fmla="*/ 3527960 w 5610180"/>
              <a:gd name="connsiteY3142" fmla="*/ 578713 h 3454786"/>
              <a:gd name="connsiteX3143" fmla="*/ 3541286 w 5610180"/>
              <a:gd name="connsiteY3143" fmla="*/ 563201 h 3454786"/>
              <a:gd name="connsiteX3144" fmla="*/ 3527960 w 5610180"/>
              <a:gd name="connsiteY3144" fmla="*/ 547688 h 3454786"/>
              <a:gd name="connsiteX3145" fmla="*/ 3565716 w 5610180"/>
              <a:gd name="connsiteY3145" fmla="*/ 547688 h 3454786"/>
              <a:gd name="connsiteX3146" fmla="*/ 3552390 w 5610180"/>
              <a:gd name="connsiteY3146" fmla="*/ 563201 h 3454786"/>
              <a:gd name="connsiteX3147" fmla="*/ 3565716 w 5610180"/>
              <a:gd name="connsiteY3147" fmla="*/ 578713 h 3454786"/>
              <a:gd name="connsiteX3148" fmla="*/ 3579042 w 5610180"/>
              <a:gd name="connsiteY3148" fmla="*/ 563201 h 3454786"/>
              <a:gd name="connsiteX3149" fmla="*/ 3565716 w 5610180"/>
              <a:gd name="connsiteY3149" fmla="*/ 547688 h 3454786"/>
              <a:gd name="connsiteX3150" fmla="*/ 3603473 w 5610180"/>
              <a:gd name="connsiteY3150" fmla="*/ 547688 h 3454786"/>
              <a:gd name="connsiteX3151" fmla="*/ 3590147 w 5610180"/>
              <a:gd name="connsiteY3151" fmla="*/ 563201 h 3454786"/>
              <a:gd name="connsiteX3152" fmla="*/ 3603473 w 5610180"/>
              <a:gd name="connsiteY3152" fmla="*/ 578713 h 3454786"/>
              <a:gd name="connsiteX3153" fmla="*/ 3616799 w 5610180"/>
              <a:gd name="connsiteY3153" fmla="*/ 563201 h 3454786"/>
              <a:gd name="connsiteX3154" fmla="*/ 3603473 w 5610180"/>
              <a:gd name="connsiteY3154" fmla="*/ 547688 h 3454786"/>
              <a:gd name="connsiteX3155" fmla="*/ 3642340 w 5610180"/>
              <a:gd name="connsiteY3155" fmla="*/ 547688 h 3454786"/>
              <a:gd name="connsiteX3156" fmla="*/ 3629014 w 5610180"/>
              <a:gd name="connsiteY3156" fmla="*/ 563201 h 3454786"/>
              <a:gd name="connsiteX3157" fmla="*/ 3642340 w 5610180"/>
              <a:gd name="connsiteY3157" fmla="*/ 578713 h 3454786"/>
              <a:gd name="connsiteX3158" fmla="*/ 3654556 w 5610180"/>
              <a:gd name="connsiteY3158" fmla="*/ 563201 h 3454786"/>
              <a:gd name="connsiteX3159" fmla="*/ 3642340 w 5610180"/>
              <a:gd name="connsiteY3159" fmla="*/ 547688 h 3454786"/>
              <a:gd name="connsiteX3160" fmla="*/ 3680098 w 5610180"/>
              <a:gd name="connsiteY3160" fmla="*/ 547688 h 3454786"/>
              <a:gd name="connsiteX3161" fmla="*/ 3666772 w 5610180"/>
              <a:gd name="connsiteY3161" fmla="*/ 563201 h 3454786"/>
              <a:gd name="connsiteX3162" fmla="*/ 3680098 w 5610180"/>
              <a:gd name="connsiteY3162" fmla="*/ 578713 h 3454786"/>
              <a:gd name="connsiteX3163" fmla="*/ 3693424 w 5610180"/>
              <a:gd name="connsiteY3163" fmla="*/ 563201 h 3454786"/>
              <a:gd name="connsiteX3164" fmla="*/ 3680098 w 5610180"/>
              <a:gd name="connsiteY3164" fmla="*/ 547688 h 3454786"/>
              <a:gd name="connsiteX3165" fmla="*/ 3718965 w 5610180"/>
              <a:gd name="connsiteY3165" fmla="*/ 547688 h 3454786"/>
              <a:gd name="connsiteX3166" fmla="*/ 3705639 w 5610180"/>
              <a:gd name="connsiteY3166" fmla="*/ 563201 h 3454786"/>
              <a:gd name="connsiteX3167" fmla="*/ 3718965 w 5610180"/>
              <a:gd name="connsiteY3167" fmla="*/ 578713 h 3454786"/>
              <a:gd name="connsiteX3168" fmla="*/ 3731180 w 5610180"/>
              <a:gd name="connsiteY3168" fmla="*/ 563201 h 3454786"/>
              <a:gd name="connsiteX3169" fmla="*/ 3718965 w 5610180"/>
              <a:gd name="connsiteY3169" fmla="*/ 547688 h 3454786"/>
              <a:gd name="connsiteX3170" fmla="*/ 3755612 w 5610180"/>
              <a:gd name="connsiteY3170" fmla="*/ 547688 h 3454786"/>
              <a:gd name="connsiteX3171" fmla="*/ 3742286 w 5610180"/>
              <a:gd name="connsiteY3171" fmla="*/ 563201 h 3454786"/>
              <a:gd name="connsiteX3172" fmla="*/ 3755612 w 5610180"/>
              <a:gd name="connsiteY3172" fmla="*/ 578713 h 3454786"/>
              <a:gd name="connsiteX3173" fmla="*/ 3768938 w 5610180"/>
              <a:gd name="connsiteY3173" fmla="*/ 563201 h 3454786"/>
              <a:gd name="connsiteX3174" fmla="*/ 3755612 w 5610180"/>
              <a:gd name="connsiteY3174" fmla="*/ 547688 h 3454786"/>
              <a:gd name="connsiteX3175" fmla="*/ 3793369 w 5610180"/>
              <a:gd name="connsiteY3175" fmla="*/ 547688 h 3454786"/>
              <a:gd name="connsiteX3176" fmla="*/ 3781153 w 5610180"/>
              <a:gd name="connsiteY3176" fmla="*/ 563201 h 3454786"/>
              <a:gd name="connsiteX3177" fmla="*/ 3793369 w 5610180"/>
              <a:gd name="connsiteY3177" fmla="*/ 578713 h 3454786"/>
              <a:gd name="connsiteX3178" fmla="*/ 3806694 w 5610180"/>
              <a:gd name="connsiteY3178" fmla="*/ 563201 h 3454786"/>
              <a:gd name="connsiteX3179" fmla="*/ 3793369 w 5610180"/>
              <a:gd name="connsiteY3179" fmla="*/ 547688 h 3454786"/>
              <a:gd name="connsiteX3180" fmla="*/ 3831126 w 5610180"/>
              <a:gd name="connsiteY3180" fmla="*/ 547688 h 3454786"/>
              <a:gd name="connsiteX3181" fmla="*/ 3818910 w 5610180"/>
              <a:gd name="connsiteY3181" fmla="*/ 563201 h 3454786"/>
              <a:gd name="connsiteX3182" fmla="*/ 3831126 w 5610180"/>
              <a:gd name="connsiteY3182" fmla="*/ 578713 h 3454786"/>
              <a:gd name="connsiteX3183" fmla="*/ 3844452 w 5610180"/>
              <a:gd name="connsiteY3183" fmla="*/ 563201 h 3454786"/>
              <a:gd name="connsiteX3184" fmla="*/ 3831126 w 5610180"/>
              <a:gd name="connsiteY3184" fmla="*/ 547688 h 3454786"/>
              <a:gd name="connsiteX3185" fmla="*/ 3868883 w 5610180"/>
              <a:gd name="connsiteY3185" fmla="*/ 547688 h 3454786"/>
              <a:gd name="connsiteX3186" fmla="*/ 3856667 w 5610180"/>
              <a:gd name="connsiteY3186" fmla="*/ 563201 h 3454786"/>
              <a:gd name="connsiteX3187" fmla="*/ 3868883 w 5610180"/>
              <a:gd name="connsiteY3187" fmla="*/ 578713 h 3454786"/>
              <a:gd name="connsiteX3188" fmla="*/ 3882209 w 5610180"/>
              <a:gd name="connsiteY3188" fmla="*/ 563201 h 3454786"/>
              <a:gd name="connsiteX3189" fmla="*/ 3868883 w 5610180"/>
              <a:gd name="connsiteY3189" fmla="*/ 547688 h 3454786"/>
              <a:gd name="connsiteX3190" fmla="*/ 3907749 w 5610180"/>
              <a:gd name="connsiteY3190" fmla="*/ 547688 h 3454786"/>
              <a:gd name="connsiteX3191" fmla="*/ 3894423 w 5610180"/>
              <a:gd name="connsiteY3191" fmla="*/ 563201 h 3454786"/>
              <a:gd name="connsiteX3192" fmla="*/ 3907749 w 5610180"/>
              <a:gd name="connsiteY3192" fmla="*/ 578713 h 3454786"/>
              <a:gd name="connsiteX3193" fmla="*/ 3921075 w 5610180"/>
              <a:gd name="connsiteY3193" fmla="*/ 563201 h 3454786"/>
              <a:gd name="connsiteX3194" fmla="*/ 3907749 w 5610180"/>
              <a:gd name="connsiteY3194" fmla="*/ 547688 h 3454786"/>
              <a:gd name="connsiteX3195" fmla="*/ 3945506 w 5610180"/>
              <a:gd name="connsiteY3195" fmla="*/ 547688 h 3454786"/>
              <a:gd name="connsiteX3196" fmla="*/ 3932180 w 5610180"/>
              <a:gd name="connsiteY3196" fmla="*/ 563201 h 3454786"/>
              <a:gd name="connsiteX3197" fmla="*/ 3945506 w 5610180"/>
              <a:gd name="connsiteY3197" fmla="*/ 578713 h 3454786"/>
              <a:gd name="connsiteX3198" fmla="*/ 3958832 w 5610180"/>
              <a:gd name="connsiteY3198" fmla="*/ 563201 h 3454786"/>
              <a:gd name="connsiteX3199" fmla="*/ 3945506 w 5610180"/>
              <a:gd name="connsiteY3199" fmla="*/ 547688 h 3454786"/>
              <a:gd name="connsiteX3200" fmla="*/ 3983263 w 5610180"/>
              <a:gd name="connsiteY3200" fmla="*/ 547688 h 3454786"/>
              <a:gd name="connsiteX3201" fmla="*/ 3969937 w 5610180"/>
              <a:gd name="connsiteY3201" fmla="*/ 563201 h 3454786"/>
              <a:gd name="connsiteX3202" fmla="*/ 3983263 w 5610180"/>
              <a:gd name="connsiteY3202" fmla="*/ 578713 h 3454786"/>
              <a:gd name="connsiteX3203" fmla="*/ 3996589 w 5610180"/>
              <a:gd name="connsiteY3203" fmla="*/ 563201 h 3454786"/>
              <a:gd name="connsiteX3204" fmla="*/ 3983263 w 5610180"/>
              <a:gd name="connsiteY3204" fmla="*/ 547688 h 3454786"/>
              <a:gd name="connsiteX3205" fmla="*/ 4022131 w 5610180"/>
              <a:gd name="connsiteY3205" fmla="*/ 547688 h 3454786"/>
              <a:gd name="connsiteX3206" fmla="*/ 4008805 w 5610180"/>
              <a:gd name="connsiteY3206" fmla="*/ 563201 h 3454786"/>
              <a:gd name="connsiteX3207" fmla="*/ 4022131 w 5610180"/>
              <a:gd name="connsiteY3207" fmla="*/ 578713 h 3454786"/>
              <a:gd name="connsiteX3208" fmla="*/ 4034346 w 5610180"/>
              <a:gd name="connsiteY3208" fmla="*/ 563201 h 3454786"/>
              <a:gd name="connsiteX3209" fmla="*/ 4022131 w 5610180"/>
              <a:gd name="connsiteY3209" fmla="*/ 547688 h 3454786"/>
              <a:gd name="connsiteX3210" fmla="*/ 4058777 w 5610180"/>
              <a:gd name="connsiteY3210" fmla="*/ 547688 h 3454786"/>
              <a:gd name="connsiteX3211" fmla="*/ 4045451 w 5610180"/>
              <a:gd name="connsiteY3211" fmla="*/ 563201 h 3454786"/>
              <a:gd name="connsiteX3212" fmla="*/ 4058777 w 5610180"/>
              <a:gd name="connsiteY3212" fmla="*/ 578713 h 3454786"/>
              <a:gd name="connsiteX3213" fmla="*/ 4072103 w 5610180"/>
              <a:gd name="connsiteY3213" fmla="*/ 563201 h 3454786"/>
              <a:gd name="connsiteX3214" fmla="*/ 4058777 w 5610180"/>
              <a:gd name="connsiteY3214" fmla="*/ 547688 h 3454786"/>
              <a:gd name="connsiteX3215" fmla="*/ 4096534 w 5610180"/>
              <a:gd name="connsiteY3215" fmla="*/ 547688 h 3454786"/>
              <a:gd name="connsiteX3216" fmla="*/ 4083208 w 5610180"/>
              <a:gd name="connsiteY3216" fmla="*/ 563201 h 3454786"/>
              <a:gd name="connsiteX3217" fmla="*/ 4096534 w 5610180"/>
              <a:gd name="connsiteY3217" fmla="*/ 578713 h 3454786"/>
              <a:gd name="connsiteX3218" fmla="*/ 4109860 w 5610180"/>
              <a:gd name="connsiteY3218" fmla="*/ 563201 h 3454786"/>
              <a:gd name="connsiteX3219" fmla="*/ 4096534 w 5610180"/>
              <a:gd name="connsiteY3219" fmla="*/ 547688 h 3454786"/>
              <a:gd name="connsiteX3220" fmla="*/ 4135402 w 5610180"/>
              <a:gd name="connsiteY3220" fmla="*/ 547688 h 3454786"/>
              <a:gd name="connsiteX3221" fmla="*/ 4123186 w 5610180"/>
              <a:gd name="connsiteY3221" fmla="*/ 563201 h 3454786"/>
              <a:gd name="connsiteX3222" fmla="*/ 4135402 w 5610180"/>
              <a:gd name="connsiteY3222" fmla="*/ 578713 h 3454786"/>
              <a:gd name="connsiteX3223" fmla="*/ 4148728 w 5610180"/>
              <a:gd name="connsiteY3223" fmla="*/ 563201 h 3454786"/>
              <a:gd name="connsiteX3224" fmla="*/ 4135402 w 5610180"/>
              <a:gd name="connsiteY3224" fmla="*/ 547688 h 3454786"/>
              <a:gd name="connsiteX3225" fmla="*/ 4173159 w 5610180"/>
              <a:gd name="connsiteY3225" fmla="*/ 547688 h 3454786"/>
              <a:gd name="connsiteX3226" fmla="*/ 4159833 w 5610180"/>
              <a:gd name="connsiteY3226" fmla="*/ 563201 h 3454786"/>
              <a:gd name="connsiteX3227" fmla="*/ 4173159 w 5610180"/>
              <a:gd name="connsiteY3227" fmla="*/ 578713 h 3454786"/>
              <a:gd name="connsiteX3228" fmla="*/ 4186485 w 5610180"/>
              <a:gd name="connsiteY3228" fmla="*/ 563201 h 3454786"/>
              <a:gd name="connsiteX3229" fmla="*/ 4173159 w 5610180"/>
              <a:gd name="connsiteY3229" fmla="*/ 547688 h 3454786"/>
              <a:gd name="connsiteX3230" fmla="*/ 4210916 w 5610180"/>
              <a:gd name="connsiteY3230" fmla="*/ 547688 h 3454786"/>
              <a:gd name="connsiteX3231" fmla="*/ 4197590 w 5610180"/>
              <a:gd name="connsiteY3231" fmla="*/ 563201 h 3454786"/>
              <a:gd name="connsiteX3232" fmla="*/ 4210916 w 5610180"/>
              <a:gd name="connsiteY3232" fmla="*/ 578713 h 3454786"/>
              <a:gd name="connsiteX3233" fmla="*/ 4224242 w 5610180"/>
              <a:gd name="connsiteY3233" fmla="*/ 563201 h 3454786"/>
              <a:gd name="connsiteX3234" fmla="*/ 4210916 w 5610180"/>
              <a:gd name="connsiteY3234" fmla="*/ 547688 h 3454786"/>
              <a:gd name="connsiteX3235" fmla="*/ 4248672 w 5610180"/>
              <a:gd name="connsiteY3235" fmla="*/ 547688 h 3454786"/>
              <a:gd name="connsiteX3236" fmla="*/ 4235346 w 5610180"/>
              <a:gd name="connsiteY3236" fmla="*/ 563201 h 3454786"/>
              <a:gd name="connsiteX3237" fmla="*/ 4248672 w 5610180"/>
              <a:gd name="connsiteY3237" fmla="*/ 578713 h 3454786"/>
              <a:gd name="connsiteX3238" fmla="*/ 4261998 w 5610180"/>
              <a:gd name="connsiteY3238" fmla="*/ 563201 h 3454786"/>
              <a:gd name="connsiteX3239" fmla="*/ 4248672 w 5610180"/>
              <a:gd name="connsiteY3239" fmla="*/ 547688 h 3454786"/>
              <a:gd name="connsiteX3240" fmla="*/ 4286428 w 5610180"/>
              <a:gd name="connsiteY3240" fmla="*/ 547688 h 3454786"/>
              <a:gd name="connsiteX3241" fmla="*/ 4273102 w 5610180"/>
              <a:gd name="connsiteY3241" fmla="*/ 563201 h 3454786"/>
              <a:gd name="connsiteX3242" fmla="*/ 4286428 w 5610180"/>
              <a:gd name="connsiteY3242" fmla="*/ 578713 h 3454786"/>
              <a:gd name="connsiteX3243" fmla="*/ 4299754 w 5610180"/>
              <a:gd name="connsiteY3243" fmla="*/ 563201 h 3454786"/>
              <a:gd name="connsiteX3244" fmla="*/ 4286428 w 5610180"/>
              <a:gd name="connsiteY3244" fmla="*/ 547688 h 3454786"/>
              <a:gd name="connsiteX3245" fmla="*/ 4325296 w 5610180"/>
              <a:gd name="connsiteY3245" fmla="*/ 547688 h 3454786"/>
              <a:gd name="connsiteX3246" fmla="*/ 4311970 w 5610180"/>
              <a:gd name="connsiteY3246" fmla="*/ 563201 h 3454786"/>
              <a:gd name="connsiteX3247" fmla="*/ 4325296 w 5610180"/>
              <a:gd name="connsiteY3247" fmla="*/ 578713 h 3454786"/>
              <a:gd name="connsiteX3248" fmla="*/ 4337512 w 5610180"/>
              <a:gd name="connsiteY3248" fmla="*/ 563201 h 3454786"/>
              <a:gd name="connsiteX3249" fmla="*/ 4325296 w 5610180"/>
              <a:gd name="connsiteY3249" fmla="*/ 547688 h 3454786"/>
              <a:gd name="connsiteX3250" fmla="*/ 4363053 w 5610180"/>
              <a:gd name="connsiteY3250" fmla="*/ 547688 h 3454786"/>
              <a:gd name="connsiteX3251" fmla="*/ 4349727 w 5610180"/>
              <a:gd name="connsiteY3251" fmla="*/ 563201 h 3454786"/>
              <a:gd name="connsiteX3252" fmla="*/ 4363053 w 5610180"/>
              <a:gd name="connsiteY3252" fmla="*/ 578713 h 3454786"/>
              <a:gd name="connsiteX3253" fmla="*/ 4376379 w 5610180"/>
              <a:gd name="connsiteY3253" fmla="*/ 563201 h 3454786"/>
              <a:gd name="connsiteX3254" fmla="*/ 4363053 w 5610180"/>
              <a:gd name="connsiteY3254" fmla="*/ 547688 h 3454786"/>
              <a:gd name="connsiteX3255" fmla="*/ 4401921 w 5610180"/>
              <a:gd name="connsiteY3255" fmla="*/ 547688 h 3454786"/>
              <a:gd name="connsiteX3256" fmla="*/ 4388595 w 5610180"/>
              <a:gd name="connsiteY3256" fmla="*/ 563201 h 3454786"/>
              <a:gd name="connsiteX3257" fmla="*/ 4401921 w 5610180"/>
              <a:gd name="connsiteY3257" fmla="*/ 578713 h 3454786"/>
              <a:gd name="connsiteX3258" fmla="*/ 4414136 w 5610180"/>
              <a:gd name="connsiteY3258" fmla="*/ 563201 h 3454786"/>
              <a:gd name="connsiteX3259" fmla="*/ 4401921 w 5610180"/>
              <a:gd name="connsiteY3259" fmla="*/ 547688 h 3454786"/>
              <a:gd name="connsiteX3260" fmla="*/ 4438568 w 5610180"/>
              <a:gd name="connsiteY3260" fmla="*/ 547688 h 3454786"/>
              <a:gd name="connsiteX3261" fmla="*/ 4426352 w 5610180"/>
              <a:gd name="connsiteY3261" fmla="*/ 563201 h 3454786"/>
              <a:gd name="connsiteX3262" fmla="*/ 4438568 w 5610180"/>
              <a:gd name="connsiteY3262" fmla="*/ 578713 h 3454786"/>
              <a:gd name="connsiteX3263" fmla="*/ 4451893 w 5610180"/>
              <a:gd name="connsiteY3263" fmla="*/ 563201 h 3454786"/>
              <a:gd name="connsiteX3264" fmla="*/ 4438568 w 5610180"/>
              <a:gd name="connsiteY3264" fmla="*/ 547688 h 3454786"/>
              <a:gd name="connsiteX3265" fmla="*/ 4476324 w 5610180"/>
              <a:gd name="connsiteY3265" fmla="*/ 547688 h 3454786"/>
              <a:gd name="connsiteX3266" fmla="*/ 4462998 w 5610180"/>
              <a:gd name="connsiteY3266" fmla="*/ 563201 h 3454786"/>
              <a:gd name="connsiteX3267" fmla="*/ 4476324 w 5610180"/>
              <a:gd name="connsiteY3267" fmla="*/ 578713 h 3454786"/>
              <a:gd name="connsiteX3268" fmla="*/ 4489650 w 5610180"/>
              <a:gd name="connsiteY3268" fmla="*/ 563201 h 3454786"/>
              <a:gd name="connsiteX3269" fmla="*/ 4476324 w 5610180"/>
              <a:gd name="connsiteY3269" fmla="*/ 547688 h 3454786"/>
              <a:gd name="connsiteX3270" fmla="*/ 4514081 w 5610180"/>
              <a:gd name="connsiteY3270" fmla="*/ 547688 h 3454786"/>
              <a:gd name="connsiteX3271" fmla="*/ 4501865 w 5610180"/>
              <a:gd name="connsiteY3271" fmla="*/ 563201 h 3454786"/>
              <a:gd name="connsiteX3272" fmla="*/ 4514081 w 5610180"/>
              <a:gd name="connsiteY3272" fmla="*/ 578713 h 3454786"/>
              <a:gd name="connsiteX3273" fmla="*/ 4527407 w 5610180"/>
              <a:gd name="connsiteY3273" fmla="*/ 563201 h 3454786"/>
              <a:gd name="connsiteX3274" fmla="*/ 4514081 w 5610180"/>
              <a:gd name="connsiteY3274" fmla="*/ 547688 h 3454786"/>
              <a:gd name="connsiteX3275" fmla="*/ 4552948 w 5610180"/>
              <a:gd name="connsiteY3275" fmla="*/ 547688 h 3454786"/>
              <a:gd name="connsiteX3276" fmla="*/ 4539622 w 5610180"/>
              <a:gd name="connsiteY3276" fmla="*/ 563201 h 3454786"/>
              <a:gd name="connsiteX3277" fmla="*/ 4552948 w 5610180"/>
              <a:gd name="connsiteY3277" fmla="*/ 578713 h 3454786"/>
              <a:gd name="connsiteX3278" fmla="*/ 4566274 w 5610180"/>
              <a:gd name="connsiteY3278" fmla="*/ 563201 h 3454786"/>
              <a:gd name="connsiteX3279" fmla="*/ 4552948 w 5610180"/>
              <a:gd name="connsiteY3279" fmla="*/ 547688 h 3454786"/>
              <a:gd name="connsiteX3280" fmla="*/ 4590706 w 5610180"/>
              <a:gd name="connsiteY3280" fmla="*/ 547688 h 3454786"/>
              <a:gd name="connsiteX3281" fmla="*/ 4577380 w 5610180"/>
              <a:gd name="connsiteY3281" fmla="*/ 563201 h 3454786"/>
              <a:gd name="connsiteX3282" fmla="*/ 4590706 w 5610180"/>
              <a:gd name="connsiteY3282" fmla="*/ 578713 h 3454786"/>
              <a:gd name="connsiteX3283" fmla="*/ 4604032 w 5610180"/>
              <a:gd name="connsiteY3283" fmla="*/ 563201 h 3454786"/>
              <a:gd name="connsiteX3284" fmla="*/ 4590706 w 5610180"/>
              <a:gd name="connsiteY3284" fmla="*/ 547688 h 3454786"/>
              <a:gd name="connsiteX3285" fmla="*/ 4628463 w 5610180"/>
              <a:gd name="connsiteY3285" fmla="*/ 547688 h 3454786"/>
              <a:gd name="connsiteX3286" fmla="*/ 4615137 w 5610180"/>
              <a:gd name="connsiteY3286" fmla="*/ 563201 h 3454786"/>
              <a:gd name="connsiteX3287" fmla="*/ 4628463 w 5610180"/>
              <a:gd name="connsiteY3287" fmla="*/ 578713 h 3454786"/>
              <a:gd name="connsiteX3288" fmla="*/ 4641789 w 5610180"/>
              <a:gd name="connsiteY3288" fmla="*/ 563201 h 3454786"/>
              <a:gd name="connsiteX3289" fmla="*/ 4628463 w 5610180"/>
              <a:gd name="connsiteY3289" fmla="*/ 547688 h 3454786"/>
              <a:gd name="connsiteX3290" fmla="*/ 4666220 w 5610180"/>
              <a:gd name="connsiteY3290" fmla="*/ 547688 h 3454786"/>
              <a:gd name="connsiteX3291" fmla="*/ 4652894 w 5610180"/>
              <a:gd name="connsiteY3291" fmla="*/ 563201 h 3454786"/>
              <a:gd name="connsiteX3292" fmla="*/ 4666220 w 5610180"/>
              <a:gd name="connsiteY3292" fmla="*/ 578713 h 3454786"/>
              <a:gd name="connsiteX3293" fmla="*/ 4679546 w 5610180"/>
              <a:gd name="connsiteY3293" fmla="*/ 563201 h 3454786"/>
              <a:gd name="connsiteX3294" fmla="*/ 4666220 w 5610180"/>
              <a:gd name="connsiteY3294" fmla="*/ 547688 h 3454786"/>
              <a:gd name="connsiteX3295" fmla="*/ 4703976 w 5610180"/>
              <a:gd name="connsiteY3295" fmla="*/ 547688 h 3454786"/>
              <a:gd name="connsiteX3296" fmla="*/ 4691760 w 5610180"/>
              <a:gd name="connsiteY3296" fmla="*/ 563201 h 3454786"/>
              <a:gd name="connsiteX3297" fmla="*/ 4703976 w 5610180"/>
              <a:gd name="connsiteY3297" fmla="*/ 578713 h 3454786"/>
              <a:gd name="connsiteX3298" fmla="*/ 4717301 w 5610180"/>
              <a:gd name="connsiteY3298" fmla="*/ 563201 h 3454786"/>
              <a:gd name="connsiteX3299" fmla="*/ 4703976 w 5610180"/>
              <a:gd name="connsiteY3299" fmla="*/ 547688 h 3454786"/>
              <a:gd name="connsiteX3300" fmla="*/ 4741732 w 5610180"/>
              <a:gd name="connsiteY3300" fmla="*/ 547688 h 3454786"/>
              <a:gd name="connsiteX3301" fmla="*/ 4728406 w 5610180"/>
              <a:gd name="connsiteY3301" fmla="*/ 563201 h 3454786"/>
              <a:gd name="connsiteX3302" fmla="*/ 4741732 w 5610180"/>
              <a:gd name="connsiteY3302" fmla="*/ 578713 h 3454786"/>
              <a:gd name="connsiteX3303" fmla="*/ 4755058 w 5610180"/>
              <a:gd name="connsiteY3303" fmla="*/ 563201 h 3454786"/>
              <a:gd name="connsiteX3304" fmla="*/ 4741732 w 5610180"/>
              <a:gd name="connsiteY3304" fmla="*/ 547688 h 3454786"/>
              <a:gd name="connsiteX3305" fmla="*/ 4781710 w 5610180"/>
              <a:gd name="connsiteY3305" fmla="*/ 547688 h 3454786"/>
              <a:gd name="connsiteX3306" fmla="*/ 4768384 w 5610180"/>
              <a:gd name="connsiteY3306" fmla="*/ 563201 h 3454786"/>
              <a:gd name="connsiteX3307" fmla="*/ 4781710 w 5610180"/>
              <a:gd name="connsiteY3307" fmla="*/ 578713 h 3454786"/>
              <a:gd name="connsiteX3308" fmla="*/ 4793926 w 5610180"/>
              <a:gd name="connsiteY3308" fmla="*/ 563201 h 3454786"/>
              <a:gd name="connsiteX3309" fmla="*/ 4781710 w 5610180"/>
              <a:gd name="connsiteY3309" fmla="*/ 547688 h 3454786"/>
              <a:gd name="connsiteX3310" fmla="*/ 4818357 w 5610180"/>
              <a:gd name="connsiteY3310" fmla="*/ 547688 h 3454786"/>
              <a:gd name="connsiteX3311" fmla="*/ 4806141 w 5610180"/>
              <a:gd name="connsiteY3311" fmla="*/ 563201 h 3454786"/>
              <a:gd name="connsiteX3312" fmla="*/ 4818357 w 5610180"/>
              <a:gd name="connsiteY3312" fmla="*/ 578713 h 3454786"/>
              <a:gd name="connsiteX3313" fmla="*/ 4831683 w 5610180"/>
              <a:gd name="connsiteY3313" fmla="*/ 563201 h 3454786"/>
              <a:gd name="connsiteX3314" fmla="*/ 4818357 w 5610180"/>
              <a:gd name="connsiteY3314" fmla="*/ 547688 h 3454786"/>
              <a:gd name="connsiteX3315" fmla="*/ 4856114 w 5610180"/>
              <a:gd name="connsiteY3315" fmla="*/ 547688 h 3454786"/>
              <a:gd name="connsiteX3316" fmla="*/ 4842788 w 5610180"/>
              <a:gd name="connsiteY3316" fmla="*/ 563201 h 3454786"/>
              <a:gd name="connsiteX3317" fmla="*/ 4856114 w 5610180"/>
              <a:gd name="connsiteY3317" fmla="*/ 578713 h 3454786"/>
              <a:gd name="connsiteX3318" fmla="*/ 4869440 w 5610180"/>
              <a:gd name="connsiteY3318" fmla="*/ 563201 h 3454786"/>
              <a:gd name="connsiteX3319" fmla="*/ 4856114 w 5610180"/>
              <a:gd name="connsiteY3319" fmla="*/ 547688 h 3454786"/>
              <a:gd name="connsiteX3320" fmla="*/ 4893871 w 5610180"/>
              <a:gd name="connsiteY3320" fmla="*/ 547688 h 3454786"/>
              <a:gd name="connsiteX3321" fmla="*/ 4880545 w 5610180"/>
              <a:gd name="connsiteY3321" fmla="*/ 563201 h 3454786"/>
              <a:gd name="connsiteX3322" fmla="*/ 4893871 w 5610180"/>
              <a:gd name="connsiteY3322" fmla="*/ 578713 h 3454786"/>
              <a:gd name="connsiteX3323" fmla="*/ 4907197 w 5610180"/>
              <a:gd name="connsiteY3323" fmla="*/ 563201 h 3454786"/>
              <a:gd name="connsiteX3324" fmla="*/ 4893871 w 5610180"/>
              <a:gd name="connsiteY3324" fmla="*/ 547688 h 3454786"/>
              <a:gd name="connsiteX3325" fmla="*/ 4931628 w 5610180"/>
              <a:gd name="connsiteY3325" fmla="*/ 547688 h 3454786"/>
              <a:gd name="connsiteX3326" fmla="*/ 4918302 w 5610180"/>
              <a:gd name="connsiteY3326" fmla="*/ 563201 h 3454786"/>
              <a:gd name="connsiteX3327" fmla="*/ 4931628 w 5610180"/>
              <a:gd name="connsiteY3327" fmla="*/ 578713 h 3454786"/>
              <a:gd name="connsiteX3328" fmla="*/ 4944954 w 5610180"/>
              <a:gd name="connsiteY3328" fmla="*/ 563201 h 3454786"/>
              <a:gd name="connsiteX3329" fmla="*/ 4931628 w 5610180"/>
              <a:gd name="connsiteY3329" fmla="*/ 547688 h 3454786"/>
              <a:gd name="connsiteX3330" fmla="*/ 4970495 w 5610180"/>
              <a:gd name="connsiteY3330" fmla="*/ 547688 h 3454786"/>
              <a:gd name="connsiteX3331" fmla="*/ 4957169 w 5610180"/>
              <a:gd name="connsiteY3331" fmla="*/ 563201 h 3454786"/>
              <a:gd name="connsiteX3332" fmla="*/ 4970495 w 5610180"/>
              <a:gd name="connsiteY3332" fmla="*/ 578713 h 3454786"/>
              <a:gd name="connsiteX3333" fmla="*/ 4982711 w 5610180"/>
              <a:gd name="connsiteY3333" fmla="*/ 563201 h 3454786"/>
              <a:gd name="connsiteX3334" fmla="*/ 4970495 w 5610180"/>
              <a:gd name="connsiteY3334" fmla="*/ 547688 h 3454786"/>
              <a:gd name="connsiteX3335" fmla="*/ 5009363 w 5610180"/>
              <a:gd name="connsiteY3335" fmla="*/ 547688 h 3454786"/>
              <a:gd name="connsiteX3336" fmla="*/ 4996037 w 5610180"/>
              <a:gd name="connsiteY3336" fmla="*/ 563201 h 3454786"/>
              <a:gd name="connsiteX3337" fmla="*/ 5009363 w 5610180"/>
              <a:gd name="connsiteY3337" fmla="*/ 578713 h 3454786"/>
              <a:gd name="connsiteX3338" fmla="*/ 5021579 w 5610180"/>
              <a:gd name="connsiteY3338" fmla="*/ 563201 h 3454786"/>
              <a:gd name="connsiteX3339" fmla="*/ 5009363 w 5610180"/>
              <a:gd name="connsiteY3339" fmla="*/ 547688 h 3454786"/>
              <a:gd name="connsiteX3340" fmla="*/ 5046010 w 5610180"/>
              <a:gd name="connsiteY3340" fmla="*/ 547688 h 3454786"/>
              <a:gd name="connsiteX3341" fmla="*/ 5032684 w 5610180"/>
              <a:gd name="connsiteY3341" fmla="*/ 563201 h 3454786"/>
              <a:gd name="connsiteX3342" fmla="*/ 5046010 w 5610180"/>
              <a:gd name="connsiteY3342" fmla="*/ 578713 h 3454786"/>
              <a:gd name="connsiteX3343" fmla="*/ 5059336 w 5610180"/>
              <a:gd name="connsiteY3343" fmla="*/ 563201 h 3454786"/>
              <a:gd name="connsiteX3344" fmla="*/ 5046010 w 5610180"/>
              <a:gd name="connsiteY3344" fmla="*/ 547688 h 3454786"/>
              <a:gd name="connsiteX3345" fmla="*/ 74314 w 5610180"/>
              <a:gd name="connsiteY3345" fmla="*/ 591638 h 3454786"/>
              <a:gd name="connsiteX3346" fmla="*/ 62098 w 5610180"/>
              <a:gd name="connsiteY3346" fmla="*/ 607151 h 3454786"/>
              <a:gd name="connsiteX3347" fmla="*/ 74314 w 5610180"/>
              <a:gd name="connsiteY3347" fmla="*/ 622663 h 3454786"/>
              <a:gd name="connsiteX3348" fmla="*/ 87640 w 5610180"/>
              <a:gd name="connsiteY3348" fmla="*/ 607151 h 3454786"/>
              <a:gd name="connsiteX3349" fmla="*/ 74314 w 5610180"/>
              <a:gd name="connsiteY3349" fmla="*/ 591638 h 3454786"/>
              <a:gd name="connsiteX3350" fmla="*/ 112071 w 5610180"/>
              <a:gd name="connsiteY3350" fmla="*/ 591638 h 3454786"/>
              <a:gd name="connsiteX3351" fmla="*/ 99856 w 5610180"/>
              <a:gd name="connsiteY3351" fmla="*/ 607151 h 3454786"/>
              <a:gd name="connsiteX3352" fmla="*/ 112071 w 5610180"/>
              <a:gd name="connsiteY3352" fmla="*/ 622663 h 3454786"/>
              <a:gd name="connsiteX3353" fmla="*/ 125397 w 5610180"/>
              <a:gd name="connsiteY3353" fmla="*/ 607151 h 3454786"/>
              <a:gd name="connsiteX3354" fmla="*/ 112071 w 5610180"/>
              <a:gd name="connsiteY3354" fmla="*/ 591638 h 3454786"/>
              <a:gd name="connsiteX3355" fmla="*/ 149827 w 5610180"/>
              <a:gd name="connsiteY3355" fmla="*/ 591638 h 3454786"/>
              <a:gd name="connsiteX3356" fmla="*/ 136501 w 5610180"/>
              <a:gd name="connsiteY3356" fmla="*/ 607151 h 3454786"/>
              <a:gd name="connsiteX3357" fmla="*/ 149827 w 5610180"/>
              <a:gd name="connsiteY3357" fmla="*/ 622663 h 3454786"/>
              <a:gd name="connsiteX3358" fmla="*/ 163153 w 5610180"/>
              <a:gd name="connsiteY3358" fmla="*/ 607151 h 3454786"/>
              <a:gd name="connsiteX3359" fmla="*/ 149827 w 5610180"/>
              <a:gd name="connsiteY3359" fmla="*/ 591638 h 3454786"/>
              <a:gd name="connsiteX3360" fmla="*/ 188695 w 5610180"/>
              <a:gd name="connsiteY3360" fmla="*/ 591638 h 3454786"/>
              <a:gd name="connsiteX3361" fmla="*/ 175369 w 5610180"/>
              <a:gd name="connsiteY3361" fmla="*/ 607151 h 3454786"/>
              <a:gd name="connsiteX3362" fmla="*/ 188695 w 5610180"/>
              <a:gd name="connsiteY3362" fmla="*/ 622663 h 3454786"/>
              <a:gd name="connsiteX3363" fmla="*/ 202021 w 5610180"/>
              <a:gd name="connsiteY3363" fmla="*/ 607151 h 3454786"/>
              <a:gd name="connsiteX3364" fmla="*/ 188695 w 5610180"/>
              <a:gd name="connsiteY3364" fmla="*/ 591638 h 3454786"/>
              <a:gd name="connsiteX3365" fmla="*/ 226451 w 5610180"/>
              <a:gd name="connsiteY3365" fmla="*/ 591638 h 3454786"/>
              <a:gd name="connsiteX3366" fmla="*/ 213125 w 5610180"/>
              <a:gd name="connsiteY3366" fmla="*/ 607151 h 3454786"/>
              <a:gd name="connsiteX3367" fmla="*/ 226451 w 5610180"/>
              <a:gd name="connsiteY3367" fmla="*/ 622663 h 3454786"/>
              <a:gd name="connsiteX3368" fmla="*/ 239777 w 5610180"/>
              <a:gd name="connsiteY3368" fmla="*/ 607151 h 3454786"/>
              <a:gd name="connsiteX3369" fmla="*/ 226451 w 5610180"/>
              <a:gd name="connsiteY3369" fmla="*/ 591638 h 3454786"/>
              <a:gd name="connsiteX3370" fmla="*/ 265319 w 5610180"/>
              <a:gd name="connsiteY3370" fmla="*/ 591638 h 3454786"/>
              <a:gd name="connsiteX3371" fmla="*/ 251993 w 5610180"/>
              <a:gd name="connsiteY3371" fmla="*/ 607151 h 3454786"/>
              <a:gd name="connsiteX3372" fmla="*/ 265319 w 5610180"/>
              <a:gd name="connsiteY3372" fmla="*/ 622663 h 3454786"/>
              <a:gd name="connsiteX3373" fmla="*/ 277535 w 5610180"/>
              <a:gd name="connsiteY3373" fmla="*/ 607151 h 3454786"/>
              <a:gd name="connsiteX3374" fmla="*/ 265319 w 5610180"/>
              <a:gd name="connsiteY3374" fmla="*/ 591638 h 3454786"/>
              <a:gd name="connsiteX3375" fmla="*/ 301966 w 5610180"/>
              <a:gd name="connsiteY3375" fmla="*/ 591638 h 3454786"/>
              <a:gd name="connsiteX3376" fmla="*/ 288640 w 5610180"/>
              <a:gd name="connsiteY3376" fmla="*/ 607151 h 3454786"/>
              <a:gd name="connsiteX3377" fmla="*/ 301966 w 5610180"/>
              <a:gd name="connsiteY3377" fmla="*/ 622663 h 3454786"/>
              <a:gd name="connsiteX3378" fmla="*/ 315292 w 5610180"/>
              <a:gd name="connsiteY3378" fmla="*/ 607151 h 3454786"/>
              <a:gd name="connsiteX3379" fmla="*/ 301966 w 5610180"/>
              <a:gd name="connsiteY3379" fmla="*/ 591638 h 3454786"/>
              <a:gd name="connsiteX3380" fmla="*/ 339723 w 5610180"/>
              <a:gd name="connsiteY3380" fmla="*/ 591638 h 3454786"/>
              <a:gd name="connsiteX3381" fmla="*/ 326397 w 5610180"/>
              <a:gd name="connsiteY3381" fmla="*/ 607151 h 3454786"/>
              <a:gd name="connsiteX3382" fmla="*/ 339723 w 5610180"/>
              <a:gd name="connsiteY3382" fmla="*/ 622663 h 3454786"/>
              <a:gd name="connsiteX3383" fmla="*/ 353049 w 5610180"/>
              <a:gd name="connsiteY3383" fmla="*/ 607151 h 3454786"/>
              <a:gd name="connsiteX3384" fmla="*/ 339723 w 5610180"/>
              <a:gd name="connsiteY3384" fmla="*/ 591638 h 3454786"/>
              <a:gd name="connsiteX3385" fmla="*/ 377479 w 5610180"/>
              <a:gd name="connsiteY3385" fmla="*/ 591638 h 3454786"/>
              <a:gd name="connsiteX3386" fmla="*/ 365264 w 5610180"/>
              <a:gd name="connsiteY3386" fmla="*/ 607151 h 3454786"/>
              <a:gd name="connsiteX3387" fmla="*/ 377479 w 5610180"/>
              <a:gd name="connsiteY3387" fmla="*/ 622663 h 3454786"/>
              <a:gd name="connsiteX3388" fmla="*/ 390805 w 5610180"/>
              <a:gd name="connsiteY3388" fmla="*/ 607151 h 3454786"/>
              <a:gd name="connsiteX3389" fmla="*/ 377479 w 5610180"/>
              <a:gd name="connsiteY3389" fmla="*/ 591638 h 3454786"/>
              <a:gd name="connsiteX3390" fmla="*/ 416347 w 5610180"/>
              <a:gd name="connsiteY3390" fmla="*/ 591638 h 3454786"/>
              <a:gd name="connsiteX3391" fmla="*/ 404132 w 5610180"/>
              <a:gd name="connsiteY3391" fmla="*/ 607151 h 3454786"/>
              <a:gd name="connsiteX3392" fmla="*/ 416347 w 5610180"/>
              <a:gd name="connsiteY3392" fmla="*/ 622663 h 3454786"/>
              <a:gd name="connsiteX3393" fmla="*/ 429673 w 5610180"/>
              <a:gd name="connsiteY3393" fmla="*/ 607151 h 3454786"/>
              <a:gd name="connsiteX3394" fmla="*/ 416347 w 5610180"/>
              <a:gd name="connsiteY3394" fmla="*/ 591638 h 3454786"/>
              <a:gd name="connsiteX3395" fmla="*/ 454104 w 5610180"/>
              <a:gd name="connsiteY3395" fmla="*/ 591638 h 3454786"/>
              <a:gd name="connsiteX3396" fmla="*/ 441889 w 5610180"/>
              <a:gd name="connsiteY3396" fmla="*/ 607151 h 3454786"/>
              <a:gd name="connsiteX3397" fmla="*/ 454104 w 5610180"/>
              <a:gd name="connsiteY3397" fmla="*/ 622663 h 3454786"/>
              <a:gd name="connsiteX3398" fmla="*/ 467430 w 5610180"/>
              <a:gd name="connsiteY3398" fmla="*/ 607151 h 3454786"/>
              <a:gd name="connsiteX3399" fmla="*/ 454104 w 5610180"/>
              <a:gd name="connsiteY3399" fmla="*/ 591638 h 3454786"/>
              <a:gd name="connsiteX3400" fmla="*/ 491861 w 5610180"/>
              <a:gd name="connsiteY3400" fmla="*/ 591638 h 3454786"/>
              <a:gd name="connsiteX3401" fmla="*/ 479645 w 5610180"/>
              <a:gd name="connsiteY3401" fmla="*/ 607151 h 3454786"/>
              <a:gd name="connsiteX3402" fmla="*/ 491861 w 5610180"/>
              <a:gd name="connsiteY3402" fmla="*/ 622663 h 3454786"/>
              <a:gd name="connsiteX3403" fmla="*/ 505187 w 5610180"/>
              <a:gd name="connsiteY3403" fmla="*/ 607151 h 3454786"/>
              <a:gd name="connsiteX3404" fmla="*/ 491861 w 5610180"/>
              <a:gd name="connsiteY3404" fmla="*/ 591638 h 3454786"/>
              <a:gd name="connsiteX3405" fmla="*/ 529617 w 5610180"/>
              <a:gd name="connsiteY3405" fmla="*/ 591638 h 3454786"/>
              <a:gd name="connsiteX3406" fmla="*/ 516291 w 5610180"/>
              <a:gd name="connsiteY3406" fmla="*/ 607151 h 3454786"/>
              <a:gd name="connsiteX3407" fmla="*/ 529617 w 5610180"/>
              <a:gd name="connsiteY3407" fmla="*/ 622663 h 3454786"/>
              <a:gd name="connsiteX3408" fmla="*/ 542943 w 5610180"/>
              <a:gd name="connsiteY3408" fmla="*/ 607151 h 3454786"/>
              <a:gd name="connsiteX3409" fmla="*/ 529617 w 5610180"/>
              <a:gd name="connsiteY3409" fmla="*/ 591638 h 3454786"/>
              <a:gd name="connsiteX3410" fmla="*/ 567374 w 5610180"/>
              <a:gd name="connsiteY3410" fmla="*/ 591638 h 3454786"/>
              <a:gd name="connsiteX3411" fmla="*/ 554048 w 5610180"/>
              <a:gd name="connsiteY3411" fmla="*/ 607151 h 3454786"/>
              <a:gd name="connsiteX3412" fmla="*/ 567374 w 5610180"/>
              <a:gd name="connsiteY3412" fmla="*/ 622663 h 3454786"/>
              <a:gd name="connsiteX3413" fmla="*/ 580700 w 5610180"/>
              <a:gd name="connsiteY3413" fmla="*/ 607151 h 3454786"/>
              <a:gd name="connsiteX3414" fmla="*/ 567374 w 5610180"/>
              <a:gd name="connsiteY3414" fmla="*/ 591638 h 3454786"/>
              <a:gd name="connsiteX3415" fmla="*/ 606242 w 5610180"/>
              <a:gd name="connsiteY3415" fmla="*/ 591638 h 3454786"/>
              <a:gd name="connsiteX3416" fmla="*/ 592916 w 5610180"/>
              <a:gd name="connsiteY3416" fmla="*/ 607151 h 3454786"/>
              <a:gd name="connsiteX3417" fmla="*/ 606242 w 5610180"/>
              <a:gd name="connsiteY3417" fmla="*/ 622663 h 3454786"/>
              <a:gd name="connsiteX3418" fmla="*/ 619568 w 5610180"/>
              <a:gd name="connsiteY3418" fmla="*/ 607151 h 3454786"/>
              <a:gd name="connsiteX3419" fmla="*/ 606242 w 5610180"/>
              <a:gd name="connsiteY3419" fmla="*/ 591638 h 3454786"/>
              <a:gd name="connsiteX3420" fmla="*/ 643999 w 5610180"/>
              <a:gd name="connsiteY3420" fmla="*/ 591638 h 3454786"/>
              <a:gd name="connsiteX3421" fmla="*/ 630673 w 5610180"/>
              <a:gd name="connsiteY3421" fmla="*/ 607151 h 3454786"/>
              <a:gd name="connsiteX3422" fmla="*/ 643999 w 5610180"/>
              <a:gd name="connsiteY3422" fmla="*/ 622663 h 3454786"/>
              <a:gd name="connsiteX3423" fmla="*/ 657325 w 5610180"/>
              <a:gd name="connsiteY3423" fmla="*/ 607151 h 3454786"/>
              <a:gd name="connsiteX3424" fmla="*/ 643999 w 5610180"/>
              <a:gd name="connsiteY3424" fmla="*/ 591638 h 3454786"/>
              <a:gd name="connsiteX3425" fmla="*/ 681755 w 5610180"/>
              <a:gd name="connsiteY3425" fmla="*/ 591638 h 3454786"/>
              <a:gd name="connsiteX3426" fmla="*/ 668429 w 5610180"/>
              <a:gd name="connsiteY3426" fmla="*/ 607151 h 3454786"/>
              <a:gd name="connsiteX3427" fmla="*/ 681755 w 5610180"/>
              <a:gd name="connsiteY3427" fmla="*/ 622663 h 3454786"/>
              <a:gd name="connsiteX3428" fmla="*/ 695081 w 5610180"/>
              <a:gd name="connsiteY3428" fmla="*/ 607151 h 3454786"/>
              <a:gd name="connsiteX3429" fmla="*/ 681755 w 5610180"/>
              <a:gd name="connsiteY3429" fmla="*/ 591638 h 3454786"/>
              <a:gd name="connsiteX3430" fmla="*/ 719512 w 5610180"/>
              <a:gd name="connsiteY3430" fmla="*/ 591638 h 3454786"/>
              <a:gd name="connsiteX3431" fmla="*/ 706186 w 5610180"/>
              <a:gd name="connsiteY3431" fmla="*/ 607151 h 3454786"/>
              <a:gd name="connsiteX3432" fmla="*/ 719512 w 5610180"/>
              <a:gd name="connsiteY3432" fmla="*/ 622663 h 3454786"/>
              <a:gd name="connsiteX3433" fmla="*/ 732838 w 5610180"/>
              <a:gd name="connsiteY3433" fmla="*/ 607151 h 3454786"/>
              <a:gd name="connsiteX3434" fmla="*/ 719512 w 5610180"/>
              <a:gd name="connsiteY3434" fmla="*/ 591638 h 3454786"/>
              <a:gd name="connsiteX3435" fmla="*/ 757269 w 5610180"/>
              <a:gd name="connsiteY3435" fmla="*/ 591638 h 3454786"/>
              <a:gd name="connsiteX3436" fmla="*/ 745054 w 5610180"/>
              <a:gd name="connsiteY3436" fmla="*/ 607151 h 3454786"/>
              <a:gd name="connsiteX3437" fmla="*/ 757269 w 5610180"/>
              <a:gd name="connsiteY3437" fmla="*/ 622663 h 3454786"/>
              <a:gd name="connsiteX3438" fmla="*/ 770596 w 5610180"/>
              <a:gd name="connsiteY3438" fmla="*/ 607151 h 3454786"/>
              <a:gd name="connsiteX3439" fmla="*/ 757269 w 5610180"/>
              <a:gd name="connsiteY3439" fmla="*/ 591638 h 3454786"/>
              <a:gd name="connsiteX3440" fmla="*/ 795026 w 5610180"/>
              <a:gd name="connsiteY3440" fmla="*/ 591638 h 3454786"/>
              <a:gd name="connsiteX3441" fmla="*/ 782811 w 5610180"/>
              <a:gd name="connsiteY3441" fmla="*/ 607151 h 3454786"/>
              <a:gd name="connsiteX3442" fmla="*/ 795026 w 5610180"/>
              <a:gd name="connsiteY3442" fmla="*/ 622663 h 3454786"/>
              <a:gd name="connsiteX3443" fmla="*/ 808353 w 5610180"/>
              <a:gd name="connsiteY3443" fmla="*/ 607151 h 3454786"/>
              <a:gd name="connsiteX3444" fmla="*/ 795026 w 5610180"/>
              <a:gd name="connsiteY3444" fmla="*/ 591638 h 3454786"/>
              <a:gd name="connsiteX3445" fmla="*/ 833894 w 5610180"/>
              <a:gd name="connsiteY3445" fmla="*/ 591638 h 3454786"/>
              <a:gd name="connsiteX3446" fmla="*/ 821679 w 5610180"/>
              <a:gd name="connsiteY3446" fmla="*/ 607151 h 3454786"/>
              <a:gd name="connsiteX3447" fmla="*/ 833894 w 5610180"/>
              <a:gd name="connsiteY3447" fmla="*/ 622663 h 3454786"/>
              <a:gd name="connsiteX3448" fmla="*/ 847221 w 5610180"/>
              <a:gd name="connsiteY3448" fmla="*/ 607151 h 3454786"/>
              <a:gd name="connsiteX3449" fmla="*/ 833894 w 5610180"/>
              <a:gd name="connsiteY3449" fmla="*/ 591638 h 3454786"/>
              <a:gd name="connsiteX3450" fmla="*/ 871651 w 5610180"/>
              <a:gd name="connsiteY3450" fmla="*/ 591638 h 3454786"/>
              <a:gd name="connsiteX3451" fmla="*/ 858325 w 5610180"/>
              <a:gd name="connsiteY3451" fmla="*/ 607151 h 3454786"/>
              <a:gd name="connsiteX3452" fmla="*/ 871651 w 5610180"/>
              <a:gd name="connsiteY3452" fmla="*/ 622663 h 3454786"/>
              <a:gd name="connsiteX3453" fmla="*/ 884977 w 5610180"/>
              <a:gd name="connsiteY3453" fmla="*/ 607151 h 3454786"/>
              <a:gd name="connsiteX3454" fmla="*/ 871651 w 5610180"/>
              <a:gd name="connsiteY3454" fmla="*/ 591638 h 3454786"/>
              <a:gd name="connsiteX3455" fmla="*/ 909407 w 5610180"/>
              <a:gd name="connsiteY3455" fmla="*/ 591638 h 3454786"/>
              <a:gd name="connsiteX3456" fmla="*/ 896081 w 5610180"/>
              <a:gd name="connsiteY3456" fmla="*/ 607151 h 3454786"/>
              <a:gd name="connsiteX3457" fmla="*/ 909407 w 5610180"/>
              <a:gd name="connsiteY3457" fmla="*/ 622663 h 3454786"/>
              <a:gd name="connsiteX3458" fmla="*/ 922733 w 5610180"/>
              <a:gd name="connsiteY3458" fmla="*/ 607151 h 3454786"/>
              <a:gd name="connsiteX3459" fmla="*/ 909407 w 5610180"/>
              <a:gd name="connsiteY3459" fmla="*/ 591638 h 3454786"/>
              <a:gd name="connsiteX3460" fmla="*/ 948274 w 5610180"/>
              <a:gd name="connsiteY3460" fmla="*/ 591638 h 3454786"/>
              <a:gd name="connsiteX3461" fmla="*/ 934948 w 5610180"/>
              <a:gd name="connsiteY3461" fmla="*/ 607151 h 3454786"/>
              <a:gd name="connsiteX3462" fmla="*/ 948274 w 5610180"/>
              <a:gd name="connsiteY3462" fmla="*/ 622663 h 3454786"/>
              <a:gd name="connsiteX3463" fmla="*/ 960490 w 5610180"/>
              <a:gd name="connsiteY3463" fmla="*/ 607151 h 3454786"/>
              <a:gd name="connsiteX3464" fmla="*/ 948274 w 5610180"/>
              <a:gd name="connsiteY3464" fmla="*/ 591638 h 3454786"/>
              <a:gd name="connsiteX3465" fmla="*/ 984921 w 5610180"/>
              <a:gd name="connsiteY3465" fmla="*/ 591638 h 3454786"/>
              <a:gd name="connsiteX3466" fmla="*/ 971595 w 5610180"/>
              <a:gd name="connsiteY3466" fmla="*/ 607151 h 3454786"/>
              <a:gd name="connsiteX3467" fmla="*/ 984921 w 5610180"/>
              <a:gd name="connsiteY3467" fmla="*/ 622663 h 3454786"/>
              <a:gd name="connsiteX3468" fmla="*/ 998247 w 5610180"/>
              <a:gd name="connsiteY3468" fmla="*/ 607151 h 3454786"/>
              <a:gd name="connsiteX3469" fmla="*/ 984921 w 5610180"/>
              <a:gd name="connsiteY3469" fmla="*/ 591638 h 3454786"/>
              <a:gd name="connsiteX3470" fmla="*/ 1022679 w 5610180"/>
              <a:gd name="connsiteY3470" fmla="*/ 591638 h 3454786"/>
              <a:gd name="connsiteX3471" fmla="*/ 1010463 w 5610180"/>
              <a:gd name="connsiteY3471" fmla="*/ 607151 h 3454786"/>
              <a:gd name="connsiteX3472" fmla="*/ 1022679 w 5610180"/>
              <a:gd name="connsiteY3472" fmla="*/ 622663 h 3454786"/>
              <a:gd name="connsiteX3473" fmla="*/ 1036005 w 5610180"/>
              <a:gd name="connsiteY3473" fmla="*/ 607151 h 3454786"/>
              <a:gd name="connsiteX3474" fmla="*/ 1022679 w 5610180"/>
              <a:gd name="connsiteY3474" fmla="*/ 591638 h 3454786"/>
              <a:gd name="connsiteX3475" fmla="*/ 1061546 w 5610180"/>
              <a:gd name="connsiteY3475" fmla="*/ 591638 h 3454786"/>
              <a:gd name="connsiteX3476" fmla="*/ 1049330 w 5610180"/>
              <a:gd name="connsiteY3476" fmla="*/ 607151 h 3454786"/>
              <a:gd name="connsiteX3477" fmla="*/ 1061546 w 5610180"/>
              <a:gd name="connsiteY3477" fmla="*/ 622663 h 3454786"/>
              <a:gd name="connsiteX3478" fmla="*/ 1074872 w 5610180"/>
              <a:gd name="connsiteY3478" fmla="*/ 607151 h 3454786"/>
              <a:gd name="connsiteX3479" fmla="*/ 1061546 w 5610180"/>
              <a:gd name="connsiteY3479" fmla="*/ 591638 h 3454786"/>
              <a:gd name="connsiteX3480" fmla="*/ 1099303 w 5610180"/>
              <a:gd name="connsiteY3480" fmla="*/ 591638 h 3454786"/>
              <a:gd name="connsiteX3481" fmla="*/ 1085977 w 5610180"/>
              <a:gd name="connsiteY3481" fmla="*/ 607151 h 3454786"/>
              <a:gd name="connsiteX3482" fmla="*/ 1099303 w 5610180"/>
              <a:gd name="connsiteY3482" fmla="*/ 622663 h 3454786"/>
              <a:gd name="connsiteX3483" fmla="*/ 1112629 w 5610180"/>
              <a:gd name="connsiteY3483" fmla="*/ 607151 h 3454786"/>
              <a:gd name="connsiteX3484" fmla="*/ 1099303 w 5610180"/>
              <a:gd name="connsiteY3484" fmla="*/ 591638 h 3454786"/>
              <a:gd name="connsiteX3485" fmla="*/ 1364711 w 5610180"/>
              <a:gd name="connsiteY3485" fmla="*/ 591638 h 3454786"/>
              <a:gd name="connsiteX3486" fmla="*/ 1351385 w 5610180"/>
              <a:gd name="connsiteY3486" fmla="*/ 607151 h 3454786"/>
              <a:gd name="connsiteX3487" fmla="*/ 1364711 w 5610180"/>
              <a:gd name="connsiteY3487" fmla="*/ 622663 h 3454786"/>
              <a:gd name="connsiteX3488" fmla="*/ 1378037 w 5610180"/>
              <a:gd name="connsiteY3488" fmla="*/ 607151 h 3454786"/>
              <a:gd name="connsiteX3489" fmla="*/ 1364711 w 5610180"/>
              <a:gd name="connsiteY3489" fmla="*/ 591638 h 3454786"/>
              <a:gd name="connsiteX3490" fmla="*/ 1402468 w 5610180"/>
              <a:gd name="connsiteY3490" fmla="*/ 591638 h 3454786"/>
              <a:gd name="connsiteX3491" fmla="*/ 1389142 w 5610180"/>
              <a:gd name="connsiteY3491" fmla="*/ 607151 h 3454786"/>
              <a:gd name="connsiteX3492" fmla="*/ 1402468 w 5610180"/>
              <a:gd name="connsiteY3492" fmla="*/ 622663 h 3454786"/>
              <a:gd name="connsiteX3493" fmla="*/ 1415794 w 5610180"/>
              <a:gd name="connsiteY3493" fmla="*/ 607151 h 3454786"/>
              <a:gd name="connsiteX3494" fmla="*/ 1402468 w 5610180"/>
              <a:gd name="connsiteY3494" fmla="*/ 591638 h 3454786"/>
              <a:gd name="connsiteX3495" fmla="*/ 1440225 w 5610180"/>
              <a:gd name="connsiteY3495" fmla="*/ 591638 h 3454786"/>
              <a:gd name="connsiteX3496" fmla="*/ 1428010 w 5610180"/>
              <a:gd name="connsiteY3496" fmla="*/ 607151 h 3454786"/>
              <a:gd name="connsiteX3497" fmla="*/ 1440225 w 5610180"/>
              <a:gd name="connsiteY3497" fmla="*/ 622663 h 3454786"/>
              <a:gd name="connsiteX3498" fmla="*/ 1453551 w 5610180"/>
              <a:gd name="connsiteY3498" fmla="*/ 607151 h 3454786"/>
              <a:gd name="connsiteX3499" fmla="*/ 1440225 w 5610180"/>
              <a:gd name="connsiteY3499" fmla="*/ 591638 h 3454786"/>
              <a:gd name="connsiteX3500" fmla="*/ 1479093 w 5610180"/>
              <a:gd name="connsiteY3500" fmla="*/ 591638 h 3454786"/>
              <a:gd name="connsiteX3501" fmla="*/ 1465767 w 5610180"/>
              <a:gd name="connsiteY3501" fmla="*/ 607151 h 3454786"/>
              <a:gd name="connsiteX3502" fmla="*/ 1479093 w 5610180"/>
              <a:gd name="connsiteY3502" fmla="*/ 622663 h 3454786"/>
              <a:gd name="connsiteX3503" fmla="*/ 1492419 w 5610180"/>
              <a:gd name="connsiteY3503" fmla="*/ 607151 h 3454786"/>
              <a:gd name="connsiteX3504" fmla="*/ 1479093 w 5610180"/>
              <a:gd name="connsiteY3504" fmla="*/ 591638 h 3454786"/>
              <a:gd name="connsiteX3505" fmla="*/ 1554607 w 5610180"/>
              <a:gd name="connsiteY3505" fmla="*/ 591638 h 3454786"/>
              <a:gd name="connsiteX3506" fmla="*/ 1541281 w 5610180"/>
              <a:gd name="connsiteY3506" fmla="*/ 607151 h 3454786"/>
              <a:gd name="connsiteX3507" fmla="*/ 1554607 w 5610180"/>
              <a:gd name="connsiteY3507" fmla="*/ 622663 h 3454786"/>
              <a:gd name="connsiteX3508" fmla="*/ 1567933 w 5610180"/>
              <a:gd name="connsiteY3508" fmla="*/ 607151 h 3454786"/>
              <a:gd name="connsiteX3509" fmla="*/ 1554607 w 5610180"/>
              <a:gd name="connsiteY3509" fmla="*/ 591638 h 3454786"/>
              <a:gd name="connsiteX3510" fmla="*/ 1782258 w 5610180"/>
              <a:gd name="connsiteY3510" fmla="*/ 591638 h 3454786"/>
              <a:gd name="connsiteX3511" fmla="*/ 1768932 w 5610180"/>
              <a:gd name="connsiteY3511" fmla="*/ 607151 h 3454786"/>
              <a:gd name="connsiteX3512" fmla="*/ 1782258 w 5610180"/>
              <a:gd name="connsiteY3512" fmla="*/ 622663 h 3454786"/>
              <a:gd name="connsiteX3513" fmla="*/ 1795584 w 5610180"/>
              <a:gd name="connsiteY3513" fmla="*/ 607151 h 3454786"/>
              <a:gd name="connsiteX3514" fmla="*/ 1782258 w 5610180"/>
              <a:gd name="connsiteY3514" fmla="*/ 591638 h 3454786"/>
              <a:gd name="connsiteX3515" fmla="*/ 1820015 w 5610180"/>
              <a:gd name="connsiteY3515" fmla="*/ 591638 h 3454786"/>
              <a:gd name="connsiteX3516" fmla="*/ 1806689 w 5610180"/>
              <a:gd name="connsiteY3516" fmla="*/ 607151 h 3454786"/>
              <a:gd name="connsiteX3517" fmla="*/ 1820015 w 5610180"/>
              <a:gd name="connsiteY3517" fmla="*/ 622663 h 3454786"/>
              <a:gd name="connsiteX3518" fmla="*/ 1833341 w 5610180"/>
              <a:gd name="connsiteY3518" fmla="*/ 607151 h 3454786"/>
              <a:gd name="connsiteX3519" fmla="*/ 1820015 w 5610180"/>
              <a:gd name="connsiteY3519" fmla="*/ 591638 h 3454786"/>
              <a:gd name="connsiteX3520" fmla="*/ 1857772 w 5610180"/>
              <a:gd name="connsiteY3520" fmla="*/ 591638 h 3454786"/>
              <a:gd name="connsiteX3521" fmla="*/ 1844446 w 5610180"/>
              <a:gd name="connsiteY3521" fmla="*/ 607151 h 3454786"/>
              <a:gd name="connsiteX3522" fmla="*/ 1857772 w 5610180"/>
              <a:gd name="connsiteY3522" fmla="*/ 622663 h 3454786"/>
              <a:gd name="connsiteX3523" fmla="*/ 1871098 w 5610180"/>
              <a:gd name="connsiteY3523" fmla="*/ 607151 h 3454786"/>
              <a:gd name="connsiteX3524" fmla="*/ 1857772 w 5610180"/>
              <a:gd name="connsiteY3524" fmla="*/ 591638 h 3454786"/>
              <a:gd name="connsiteX3525" fmla="*/ 2389701 w 5610180"/>
              <a:gd name="connsiteY3525" fmla="*/ 591638 h 3454786"/>
              <a:gd name="connsiteX3526" fmla="*/ 2377485 w 5610180"/>
              <a:gd name="connsiteY3526" fmla="*/ 607151 h 3454786"/>
              <a:gd name="connsiteX3527" fmla="*/ 2389701 w 5610180"/>
              <a:gd name="connsiteY3527" fmla="*/ 622663 h 3454786"/>
              <a:gd name="connsiteX3528" fmla="*/ 2403026 w 5610180"/>
              <a:gd name="connsiteY3528" fmla="*/ 607151 h 3454786"/>
              <a:gd name="connsiteX3529" fmla="*/ 2389701 w 5610180"/>
              <a:gd name="connsiteY3529" fmla="*/ 591638 h 3454786"/>
              <a:gd name="connsiteX3530" fmla="*/ 2465214 w 5610180"/>
              <a:gd name="connsiteY3530" fmla="*/ 591638 h 3454786"/>
              <a:gd name="connsiteX3531" fmla="*/ 2452998 w 5610180"/>
              <a:gd name="connsiteY3531" fmla="*/ 607151 h 3454786"/>
              <a:gd name="connsiteX3532" fmla="*/ 2465214 w 5610180"/>
              <a:gd name="connsiteY3532" fmla="*/ 622663 h 3454786"/>
              <a:gd name="connsiteX3533" fmla="*/ 2478540 w 5610180"/>
              <a:gd name="connsiteY3533" fmla="*/ 607151 h 3454786"/>
              <a:gd name="connsiteX3534" fmla="*/ 2465214 w 5610180"/>
              <a:gd name="connsiteY3534" fmla="*/ 591638 h 3454786"/>
              <a:gd name="connsiteX3535" fmla="*/ 2540727 w 5610180"/>
              <a:gd name="connsiteY3535" fmla="*/ 591638 h 3454786"/>
              <a:gd name="connsiteX3536" fmla="*/ 2528512 w 5610180"/>
              <a:gd name="connsiteY3536" fmla="*/ 607151 h 3454786"/>
              <a:gd name="connsiteX3537" fmla="*/ 2540727 w 5610180"/>
              <a:gd name="connsiteY3537" fmla="*/ 622663 h 3454786"/>
              <a:gd name="connsiteX3538" fmla="*/ 2554053 w 5610180"/>
              <a:gd name="connsiteY3538" fmla="*/ 607151 h 3454786"/>
              <a:gd name="connsiteX3539" fmla="*/ 2540727 w 5610180"/>
              <a:gd name="connsiteY3539" fmla="*/ 591638 h 3454786"/>
              <a:gd name="connsiteX3540" fmla="*/ 2579595 w 5610180"/>
              <a:gd name="connsiteY3540" fmla="*/ 591638 h 3454786"/>
              <a:gd name="connsiteX3541" fmla="*/ 2566269 w 5610180"/>
              <a:gd name="connsiteY3541" fmla="*/ 607151 h 3454786"/>
              <a:gd name="connsiteX3542" fmla="*/ 2579595 w 5610180"/>
              <a:gd name="connsiteY3542" fmla="*/ 622663 h 3454786"/>
              <a:gd name="connsiteX3543" fmla="*/ 2592921 w 5610180"/>
              <a:gd name="connsiteY3543" fmla="*/ 607151 h 3454786"/>
              <a:gd name="connsiteX3544" fmla="*/ 2579595 w 5610180"/>
              <a:gd name="connsiteY3544" fmla="*/ 591638 h 3454786"/>
              <a:gd name="connsiteX3545" fmla="*/ 2618463 w 5610180"/>
              <a:gd name="connsiteY3545" fmla="*/ 591638 h 3454786"/>
              <a:gd name="connsiteX3546" fmla="*/ 2605137 w 5610180"/>
              <a:gd name="connsiteY3546" fmla="*/ 607151 h 3454786"/>
              <a:gd name="connsiteX3547" fmla="*/ 2618463 w 5610180"/>
              <a:gd name="connsiteY3547" fmla="*/ 622663 h 3454786"/>
              <a:gd name="connsiteX3548" fmla="*/ 2630678 w 5610180"/>
              <a:gd name="connsiteY3548" fmla="*/ 607151 h 3454786"/>
              <a:gd name="connsiteX3549" fmla="*/ 2618463 w 5610180"/>
              <a:gd name="connsiteY3549" fmla="*/ 591638 h 3454786"/>
              <a:gd name="connsiteX3550" fmla="*/ 2655109 w 5610180"/>
              <a:gd name="connsiteY3550" fmla="*/ 591638 h 3454786"/>
              <a:gd name="connsiteX3551" fmla="*/ 2641783 w 5610180"/>
              <a:gd name="connsiteY3551" fmla="*/ 607151 h 3454786"/>
              <a:gd name="connsiteX3552" fmla="*/ 2655109 w 5610180"/>
              <a:gd name="connsiteY3552" fmla="*/ 622663 h 3454786"/>
              <a:gd name="connsiteX3553" fmla="*/ 2668435 w 5610180"/>
              <a:gd name="connsiteY3553" fmla="*/ 607151 h 3454786"/>
              <a:gd name="connsiteX3554" fmla="*/ 2655109 w 5610180"/>
              <a:gd name="connsiteY3554" fmla="*/ 591638 h 3454786"/>
              <a:gd name="connsiteX3555" fmla="*/ 2693976 w 5610180"/>
              <a:gd name="connsiteY3555" fmla="*/ 591638 h 3454786"/>
              <a:gd name="connsiteX3556" fmla="*/ 2680650 w 5610180"/>
              <a:gd name="connsiteY3556" fmla="*/ 607151 h 3454786"/>
              <a:gd name="connsiteX3557" fmla="*/ 2693976 w 5610180"/>
              <a:gd name="connsiteY3557" fmla="*/ 622663 h 3454786"/>
              <a:gd name="connsiteX3558" fmla="*/ 2706192 w 5610180"/>
              <a:gd name="connsiteY3558" fmla="*/ 607151 h 3454786"/>
              <a:gd name="connsiteX3559" fmla="*/ 2693976 w 5610180"/>
              <a:gd name="connsiteY3559" fmla="*/ 591638 h 3454786"/>
              <a:gd name="connsiteX3560" fmla="*/ 2730623 w 5610180"/>
              <a:gd name="connsiteY3560" fmla="*/ 591638 h 3454786"/>
              <a:gd name="connsiteX3561" fmla="*/ 2717297 w 5610180"/>
              <a:gd name="connsiteY3561" fmla="*/ 607151 h 3454786"/>
              <a:gd name="connsiteX3562" fmla="*/ 2730623 w 5610180"/>
              <a:gd name="connsiteY3562" fmla="*/ 622663 h 3454786"/>
              <a:gd name="connsiteX3563" fmla="*/ 2743949 w 5610180"/>
              <a:gd name="connsiteY3563" fmla="*/ 607151 h 3454786"/>
              <a:gd name="connsiteX3564" fmla="*/ 2730623 w 5610180"/>
              <a:gd name="connsiteY3564" fmla="*/ 591638 h 3454786"/>
              <a:gd name="connsiteX3565" fmla="*/ 2807246 w 5610180"/>
              <a:gd name="connsiteY3565" fmla="*/ 591638 h 3454786"/>
              <a:gd name="connsiteX3566" fmla="*/ 2795031 w 5610180"/>
              <a:gd name="connsiteY3566" fmla="*/ 607151 h 3454786"/>
              <a:gd name="connsiteX3567" fmla="*/ 2807246 w 5610180"/>
              <a:gd name="connsiteY3567" fmla="*/ 622663 h 3454786"/>
              <a:gd name="connsiteX3568" fmla="*/ 2820572 w 5610180"/>
              <a:gd name="connsiteY3568" fmla="*/ 607151 h 3454786"/>
              <a:gd name="connsiteX3569" fmla="*/ 2807246 w 5610180"/>
              <a:gd name="connsiteY3569" fmla="*/ 591638 h 3454786"/>
              <a:gd name="connsiteX3570" fmla="*/ 2845004 w 5610180"/>
              <a:gd name="connsiteY3570" fmla="*/ 591638 h 3454786"/>
              <a:gd name="connsiteX3571" fmla="*/ 2832788 w 5610180"/>
              <a:gd name="connsiteY3571" fmla="*/ 607151 h 3454786"/>
              <a:gd name="connsiteX3572" fmla="*/ 2845004 w 5610180"/>
              <a:gd name="connsiteY3572" fmla="*/ 622663 h 3454786"/>
              <a:gd name="connsiteX3573" fmla="*/ 2858329 w 5610180"/>
              <a:gd name="connsiteY3573" fmla="*/ 607151 h 3454786"/>
              <a:gd name="connsiteX3574" fmla="*/ 2845004 w 5610180"/>
              <a:gd name="connsiteY3574" fmla="*/ 591638 h 3454786"/>
              <a:gd name="connsiteX3575" fmla="*/ 2882761 w 5610180"/>
              <a:gd name="connsiteY3575" fmla="*/ 591638 h 3454786"/>
              <a:gd name="connsiteX3576" fmla="*/ 2870545 w 5610180"/>
              <a:gd name="connsiteY3576" fmla="*/ 607151 h 3454786"/>
              <a:gd name="connsiteX3577" fmla="*/ 2882761 w 5610180"/>
              <a:gd name="connsiteY3577" fmla="*/ 622663 h 3454786"/>
              <a:gd name="connsiteX3578" fmla="*/ 2896086 w 5610180"/>
              <a:gd name="connsiteY3578" fmla="*/ 607151 h 3454786"/>
              <a:gd name="connsiteX3579" fmla="*/ 2882761 w 5610180"/>
              <a:gd name="connsiteY3579" fmla="*/ 591638 h 3454786"/>
              <a:gd name="connsiteX3580" fmla="*/ 2920517 w 5610180"/>
              <a:gd name="connsiteY3580" fmla="*/ 591638 h 3454786"/>
              <a:gd name="connsiteX3581" fmla="*/ 2907191 w 5610180"/>
              <a:gd name="connsiteY3581" fmla="*/ 607151 h 3454786"/>
              <a:gd name="connsiteX3582" fmla="*/ 2920517 w 5610180"/>
              <a:gd name="connsiteY3582" fmla="*/ 622663 h 3454786"/>
              <a:gd name="connsiteX3583" fmla="*/ 2933843 w 5610180"/>
              <a:gd name="connsiteY3583" fmla="*/ 607151 h 3454786"/>
              <a:gd name="connsiteX3584" fmla="*/ 2920517 w 5610180"/>
              <a:gd name="connsiteY3584" fmla="*/ 591638 h 3454786"/>
              <a:gd name="connsiteX3585" fmla="*/ 2958275 w 5610180"/>
              <a:gd name="connsiteY3585" fmla="*/ 591638 h 3454786"/>
              <a:gd name="connsiteX3586" fmla="*/ 2944949 w 5610180"/>
              <a:gd name="connsiteY3586" fmla="*/ 607151 h 3454786"/>
              <a:gd name="connsiteX3587" fmla="*/ 2958275 w 5610180"/>
              <a:gd name="connsiteY3587" fmla="*/ 622663 h 3454786"/>
              <a:gd name="connsiteX3588" fmla="*/ 2971601 w 5610180"/>
              <a:gd name="connsiteY3588" fmla="*/ 607151 h 3454786"/>
              <a:gd name="connsiteX3589" fmla="*/ 2958275 w 5610180"/>
              <a:gd name="connsiteY3589" fmla="*/ 591638 h 3454786"/>
              <a:gd name="connsiteX3590" fmla="*/ 2996032 w 5610180"/>
              <a:gd name="connsiteY3590" fmla="*/ 591638 h 3454786"/>
              <a:gd name="connsiteX3591" fmla="*/ 2982706 w 5610180"/>
              <a:gd name="connsiteY3591" fmla="*/ 607151 h 3454786"/>
              <a:gd name="connsiteX3592" fmla="*/ 2996032 w 5610180"/>
              <a:gd name="connsiteY3592" fmla="*/ 622663 h 3454786"/>
              <a:gd name="connsiteX3593" fmla="*/ 3009358 w 5610180"/>
              <a:gd name="connsiteY3593" fmla="*/ 607151 h 3454786"/>
              <a:gd name="connsiteX3594" fmla="*/ 2996032 w 5610180"/>
              <a:gd name="connsiteY3594" fmla="*/ 591638 h 3454786"/>
              <a:gd name="connsiteX3595" fmla="*/ 3034899 w 5610180"/>
              <a:gd name="connsiteY3595" fmla="*/ 591638 h 3454786"/>
              <a:gd name="connsiteX3596" fmla="*/ 3021573 w 5610180"/>
              <a:gd name="connsiteY3596" fmla="*/ 607151 h 3454786"/>
              <a:gd name="connsiteX3597" fmla="*/ 3034899 w 5610180"/>
              <a:gd name="connsiteY3597" fmla="*/ 622663 h 3454786"/>
              <a:gd name="connsiteX3598" fmla="*/ 3048225 w 5610180"/>
              <a:gd name="connsiteY3598" fmla="*/ 607151 h 3454786"/>
              <a:gd name="connsiteX3599" fmla="*/ 3034899 w 5610180"/>
              <a:gd name="connsiteY3599" fmla="*/ 591638 h 3454786"/>
              <a:gd name="connsiteX3600" fmla="*/ 3072656 w 5610180"/>
              <a:gd name="connsiteY3600" fmla="*/ 591638 h 3454786"/>
              <a:gd name="connsiteX3601" fmla="*/ 3059330 w 5610180"/>
              <a:gd name="connsiteY3601" fmla="*/ 607151 h 3454786"/>
              <a:gd name="connsiteX3602" fmla="*/ 3072656 w 5610180"/>
              <a:gd name="connsiteY3602" fmla="*/ 622663 h 3454786"/>
              <a:gd name="connsiteX3603" fmla="*/ 3085982 w 5610180"/>
              <a:gd name="connsiteY3603" fmla="*/ 607151 h 3454786"/>
              <a:gd name="connsiteX3604" fmla="*/ 3072656 w 5610180"/>
              <a:gd name="connsiteY3604" fmla="*/ 591638 h 3454786"/>
              <a:gd name="connsiteX3605" fmla="*/ 3110413 w 5610180"/>
              <a:gd name="connsiteY3605" fmla="*/ 591638 h 3454786"/>
              <a:gd name="connsiteX3606" fmla="*/ 3097087 w 5610180"/>
              <a:gd name="connsiteY3606" fmla="*/ 607151 h 3454786"/>
              <a:gd name="connsiteX3607" fmla="*/ 3110413 w 5610180"/>
              <a:gd name="connsiteY3607" fmla="*/ 622663 h 3454786"/>
              <a:gd name="connsiteX3608" fmla="*/ 3123739 w 5610180"/>
              <a:gd name="connsiteY3608" fmla="*/ 607151 h 3454786"/>
              <a:gd name="connsiteX3609" fmla="*/ 3110413 w 5610180"/>
              <a:gd name="connsiteY3609" fmla="*/ 591638 h 3454786"/>
              <a:gd name="connsiteX3610" fmla="*/ 3148170 w 5610180"/>
              <a:gd name="connsiteY3610" fmla="*/ 591638 h 3454786"/>
              <a:gd name="connsiteX3611" fmla="*/ 3134844 w 5610180"/>
              <a:gd name="connsiteY3611" fmla="*/ 607151 h 3454786"/>
              <a:gd name="connsiteX3612" fmla="*/ 3148170 w 5610180"/>
              <a:gd name="connsiteY3612" fmla="*/ 622663 h 3454786"/>
              <a:gd name="connsiteX3613" fmla="*/ 3161496 w 5610180"/>
              <a:gd name="connsiteY3613" fmla="*/ 607151 h 3454786"/>
              <a:gd name="connsiteX3614" fmla="*/ 3148170 w 5610180"/>
              <a:gd name="connsiteY3614" fmla="*/ 591638 h 3454786"/>
              <a:gd name="connsiteX3615" fmla="*/ 3185926 w 5610180"/>
              <a:gd name="connsiteY3615" fmla="*/ 591638 h 3454786"/>
              <a:gd name="connsiteX3616" fmla="*/ 3173710 w 5610180"/>
              <a:gd name="connsiteY3616" fmla="*/ 607151 h 3454786"/>
              <a:gd name="connsiteX3617" fmla="*/ 3185926 w 5610180"/>
              <a:gd name="connsiteY3617" fmla="*/ 622663 h 3454786"/>
              <a:gd name="connsiteX3618" fmla="*/ 3199252 w 5610180"/>
              <a:gd name="connsiteY3618" fmla="*/ 607151 h 3454786"/>
              <a:gd name="connsiteX3619" fmla="*/ 3185926 w 5610180"/>
              <a:gd name="connsiteY3619" fmla="*/ 591638 h 3454786"/>
              <a:gd name="connsiteX3620" fmla="*/ 3223683 w 5610180"/>
              <a:gd name="connsiteY3620" fmla="*/ 591638 h 3454786"/>
              <a:gd name="connsiteX3621" fmla="*/ 3211468 w 5610180"/>
              <a:gd name="connsiteY3621" fmla="*/ 607151 h 3454786"/>
              <a:gd name="connsiteX3622" fmla="*/ 3223683 w 5610180"/>
              <a:gd name="connsiteY3622" fmla="*/ 622663 h 3454786"/>
              <a:gd name="connsiteX3623" fmla="*/ 3237009 w 5610180"/>
              <a:gd name="connsiteY3623" fmla="*/ 607151 h 3454786"/>
              <a:gd name="connsiteX3624" fmla="*/ 3223683 w 5610180"/>
              <a:gd name="connsiteY3624" fmla="*/ 591638 h 3454786"/>
              <a:gd name="connsiteX3625" fmla="*/ 3262551 w 5610180"/>
              <a:gd name="connsiteY3625" fmla="*/ 591638 h 3454786"/>
              <a:gd name="connsiteX3626" fmla="*/ 3249225 w 5610180"/>
              <a:gd name="connsiteY3626" fmla="*/ 607151 h 3454786"/>
              <a:gd name="connsiteX3627" fmla="*/ 3262551 w 5610180"/>
              <a:gd name="connsiteY3627" fmla="*/ 622663 h 3454786"/>
              <a:gd name="connsiteX3628" fmla="*/ 3275877 w 5610180"/>
              <a:gd name="connsiteY3628" fmla="*/ 607151 h 3454786"/>
              <a:gd name="connsiteX3629" fmla="*/ 3262551 w 5610180"/>
              <a:gd name="connsiteY3629" fmla="*/ 591638 h 3454786"/>
              <a:gd name="connsiteX3630" fmla="*/ 3300308 w 5610180"/>
              <a:gd name="connsiteY3630" fmla="*/ 591638 h 3454786"/>
              <a:gd name="connsiteX3631" fmla="*/ 3286982 w 5610180"/>
              <a:gd name="connsiteY3631" fmla="*/ 607151 h 3454786"/>
              <a:gd name="connsiteX3632" fmla="*/ 3300308 w 5610180"/>
              <a:gd name="connsiteY3632" fmla="*/ 622663 h 3454786"/>
              <a:gd name="connsiteX3633" fmla="*/ 3313634 w 5610180"/>
              <a:gd name="connsiteY3633" fmla="*/ 607151 h 3454786"/>
              <a:gd name="connsiteX3634" fmla="*/ 3300308 w 5610180"/>
              <a:gd name="connsiteY3634" fmla="*/ 591638 h 3454786"/>
              <a:gd name="connsiteX3635" fmla="*/ 3338064 w 5610180"/>
              <a:gd name="connsiteY3635" fmla="*/ 591638 h 3454786"/>
              <a:gd name="connsiteX3636" fmla="*/ 3324738 w 5610180"/>
              <a:gd name="connsiteY3636" fmla="*/ 607151 h 3454786"/>
              <a:gd name="connsiteX3637" fmla="*/ 3338064 w 5610180"/>
              <a:gd name="connsiteY3637" fmla="*/ 622663 h 3454786"/>
              <a:gd name="connsiteX3638" fmla="*/ 3351390 w 5610180"/>
              <a:gd name="connsiteY3638" fmla="*/ 607151 h 3454786"/>
              <a:gd name="connsiteX3639" fmla="*/ 3338064 w 5610180"/>
              <a:gd name="connsiteY3639" fmla="*/ 591638 h 3454786"/>
              <a:gd name="connsiteX3640" fmla="*/ 3376932 w 5610180"/>
              <a:gd name="connsiteY3640" fmla="*/ 591638 h 3454786"/>
              <a:gd name="connsiteX3641" fmla="*/ 3363606 w 5610180"/>
              <a:gd name="connsiteY3641" fmla="*/ 607151 h 3454786"/>
              <a:gd name="connsiteX3642" fmla="*/ 3376932 w 5610180"/>
              <a:gd name="connsiteY3642" fmla="*/ 622663 h 3454786"/>
              <a:gd name="connsiteX3643" fmla="*/ 3389148 w 5610180"/>
              <a:gd name="connsiteY3643" fmla="*/ 607151 h 3454786"/>
              <a:gd name="connsiteX3644" fmla="*/ 3376932 w 5610180"/>
              <a:gd name="connsiteY3644" fmla="*/ 591638 h 3454786"/>
              <a:gd name="connsiteX3645" fmla="*/ 3413579 w 5610180"/>
              <a:gd name="connsiteY3645" fmla="*/ 591638 h 3454786"/>
              <a:gd name="connsiteX3646" fmla="*/ 3400253 w 5610180"/>
              <a:gd name="connsiteY3646" fmla="*/ 607151 h 3454786"/>
              <a:gd name="connsiteX3647" fmla="*/ 3413579 w 5610180"/>
              <a:gd name="connsiteY3647" fmla="*/ 622663 h 3454786"/>
              <a:gd name="connsiteX3648" fmla="*/ 3426905 w 5610180"/>
              <a:gd name="connsiteY3648" fmla="*/ 607151 h 3454786"/>
              <a:gd name="connsiteX3649" fmla="*/ 3413579 w 5610180"/>
              <a:gd name="connsiteY3649" fmla="*/ 591638 h 3454786"/>
              <a:gd name="connsiteX3650" fmla="*/ 3451336 w 5610180"/>
              <a:gd name="connsiteY3650" fmla="*/ 591638 h 3454786"/>
              <a:gd name="connsiteX3651" fmla="*/ 3438010 w 5610180"/>
              <a:gd name="connsiteY3651" fmla="*/ 607151 h 3454786"/>
              <a:gd name="connsiteX3652" fmla="*/ 3451336 w 5610180"/>
              <a:gd name="connsiteY3652" fmla="*/ 622663 h 3454786"/>
              <a:gd name="connsiteX3653" fmla="*/ 3464662 w 5610180"/>
              <a:gd name="connsiteY3653" fmla="*/ 607151 h 3454786"/>
              <a:gd name="connsiteX3654" fmla="*/ 3451336 w 5610180"/>
              <a:gd name="connsiteY3654" fmla="*/ 591638 h 3454786"/>
              <a:gd name="connsiteX3655" fmla="*/ 3490203 w 5610180"/>
              <a:gd name="connsiteY3655" fmla="*/ 591638 h 3454786"/>
              <a:gd name="connsiteX3656" fmla="*/ 3477988 w 5610180"/>
              <a:gd name="connsiteY3656" fmla="*/ 607151 h 3454786"/>
              <a:gd name="connsiteX3657" fmla="*/ 3490203 w 5610180"/>
              <a:gd name="connsiteY3657" fmla="*/ 622663 h 3454786"/>
              <a:gd name="connsiteX3658" fmla="*/ 3503529 w 5610180"/>
              <a:gd name="connsiteY3658" fmla="*/ 607151 h 3454786"/>
              <a:gd name="connsiteX3659" fmla="*/ 3490203 w 5610180"/>
              <a:gd name="connsiteY3659" fmla="*/ 591638 h 3454786"/>
              <a:gd name="connsiteX3660" fmla="*/ 3527960 w 5610180"/>
              <a:gd name="connsiteY3660" fmla="*/ 591638 h 3454786"/>
              <a:gd name="connsiteX3661" fmla="*/ 3514634 w 5610180"/>
              <a:gd name="connsiteY3661" fmla="*/ 607151 h 3454786"/>
              <a:gd name="connsiteX3662" fmla="*/ 3527960 w 5610180"/>
              <a:gd name="connsiteY3662" fmla="*/ 622663 h 3454786"/>
              <a:gd name="connsiteX3663" fmla="*/ 3541286 w 5610180"/>
              <a:gd name="connsiteY3663" fmla="*/ 607151 h 3454786"/>
              <a:gd name="connsiteX3664" fmla="*/ 3527960 w 5610180"/>
              <a:gd name="connsiteY3664" fmla="*/ 591638 h 3454786"/>
              <a:gd name="connsiteX3665" fmla="*/ 3565716 w 5610180"/>
              <a:gd name="connsiteY3665" fmla="*/ 591638 h 3454786"/>
              <a:gd name="connsiteX3666" fmla="*/ 3552390 w 5610180"/>
              <a:gd name="connsiteY3666" fmla="*/ 607151 h 3454786"/>
              <a:gd name="connsiteX3667" fmla="*/ 3565716 w 5610180"/>
              <a:gd name="connsiteY3667" fmla="*/ 622663 h 3454786"/>
              <a:gd name="connsiteX3668" fmla="*/ 3579042 w 5610180"/>
              <a:gd name="connsiteY3668" fmla="*/ 607151 h 3454786"/>
              <a:gd name="connsiteX3669" fmla="*/ 3565716 w 5610180"/>
              <a:gd name="connsiteY3669" fmla="*/ 591638 h 3454786"/>
              <a:gd name="connsiteX3670" fmla="*/ 3603473 w 5610180"/>
              <a:gd name="connsiteY3670" fmla="*/ 591638 h 3454786"/>
              <a:gd name="connsiteX3671" fmla="*/ 3590147 w 5610180"/>
              <a:gd name="connsiteY3671" fmla="*/ 607151 h 3454786"/>
              <a:gd name="connsiteX3672" fmla="*/ 3603473 w 5610180"/>
              <a:gd name="connsiteY3672" fmla="*/ 622663 h 3454786"/>
              <a:gd name="connsiteX3673" fmla="*/ 3616799 w 5610180"/>
              <a:gd name="connsiteY3673" fmla="*/ 607151 h 3454786"/>
              <a:gd name="connsiteX3674" fmla="*/ 3603473 w 5610180"/>
              <a:gd name="connsiteY3674" fmla="*/ 591638 h 3454786"/>
              <a:gd name="connsiteX3675" fmla="*/ 3642340 w 5610180"/>
              <a:gd name="connsiteY3675" fmla="*/ 591638 h 3454786"/>
              <a:gd name="connsiteX3676" fmla="*/ 3629014 w 5610180"/>
              <a:gd name="connsiteY3676" fmla="*/ 607151 h 3454786"/>
              <a:gd name="connsiteX3677" fmla="*/ 3642340 w 5610180"/>
              <a:gd name="connsiteY3677" fmla="*/ 622663 h 3454786"/>
              <a:gd name="connsiteX3678" fmla="*/ 3654556 w 5610180"/>
              <a:gd name="connsiteY3678" fmla="*/ 607151 h 3454786"/>
              <a:gd name="connsiteX3679" fmla="*/ 3642340 w 5610180"/>
              <a:gd name="connsiteY3679" fmla="*/ 591638 h 3454786"/>
              <a:gd name="connsiteX3680" fmla="*/ 3680098 w 5610180"/>
              <a:gd name="connsiteY3680" fmla="*/ 591638 h 3454786"/>
              <a:gd name="connsiteX3681" fmla="*/ 3666772 w 5610180"/>
              <a:gd name="connsiteY3681" fmla="*/ 607151 h 3454786"/>
              <a:gd name="connsiteX3682" fmla="*/ 3680098 w 5610180"/>
              <a:gd name="connsiteY3682" fmla="*/ 622663 h 3454786"/>
              <a:gd name="connsiteX3683" fmla="*/ 3693424 w 5610180"/>
              <a:gd name="connsiteY3683" fmla="*/ 607151 h 3454786"/>
              <a:gd name="connsiteX3684" fmla="*/ 3680098 w 5610180"/>
              <a:gd name="connsiteY3684" fmla="*/ 591638 h 3454786"/>
              <a:gd name="connsiteX3685" fmla="*/ 3718965 w 5610180"/>
              <a:gd name="connsiteY3685" fmla="*/ 591638 h 3454786"/>
              <a:gd name="connsiteX3686" fmla="*/ 3705639 w 5610180"/>
              <a:gd name="connsiteY3686" fmla="*/ 607151 h 3454786"/>
              <a:gd name="connsiteX3687" fmla="*/ 3718965 w 5610180"/>
              <a:gd name="connsiteY3687" fmla="*/ 622663 h 3454786"/>
              <a:gd name="connsiteX3688" fmla="*/ 3731180 w 5610180"/>
              <a:gd name="connsiteY3688" fmla="*/ 607151 h 3454786"/>
              <a:gd name="connsiteX3689" fmla="*/ 3718965 w 5610180"/>
              <a:gd name="connsiteY3689" fmla="*/ 591638 h 3454786"/>
              <a:gd name="connsiteX3690" fmla="*/ 3755612 w 5610180"/>
              <a:gd name="connsiteY3690" fmla="*/ 591638 h 3454786"/>
              <a:gd name="connsiteX3691" fmla="*/ 3742286 w 5610180"/>
              <a:gd name="connsiteY3691" fmla="*/ 607151 h 3454786"/>
              <a:gd name="connsiteX3692" fmla="*/ 3755612 w 5610180"/>
              <a:gd name="connsiteY3692" fmla="*/ 622663 h 3454786"/>
              <a:gd name="connsiteX3693" fmla="*/ 3768938 w 5610180"/>
              <a:gd name="connsiteY3693" fmla="*/ 607151 h 3454786"/>
              <a:gd name="connsiteX3694" fmla="*/ 3755612 w 5610180"/>
              <a:gd name="connsiteY3694" fmla="*/ 591638 h 3454786"/>
              <a:gd name="connsiteX3695" fmla="*/ 3793369 w 5610180"/>
              <a:gd name="connsiteY3695" fmla="*/ 591638 h 3454786"/>
              <a:gd name="connsiteX3696" fmla="*/ 3781153 w 5610180"/>
              <a:gd name="connsiteY3696" fmla="*/ 607151 h 3454786"/>
              <a:gd name="connsiteX3697" fmla="*/ 3793369 w 5610180"/>
              <a:gd name="connsiteY3697" fmla="*/ 622663 h 3454786"/>
              <a:gd name="connsiteX3698" fmla="*/ 3806694 w 5610180"/>
              <a:gd name="connsiteY3698" fmla="*/ 607151 h 3454786"/>
              <a:gd name="connsiteX3699" fmla="*/ 3793369 w 5610180"/>
              <a:gd name="connsiteY3699" fmla="*/ 591638 h 3454786"/>
              <a:gd name="connsiteX3700" fmla="*/ 3831126 w 5610180"/>
              <a:gd name="connsiteY3700" fmla="*/ 591638 h 3454786"/>
              <a:gd name="connsiteX3701" fmla="*/ 3818910 w 5610180"/>
              <a:gd name="connsiteY3701" fmla="*/ 607151 h 3454786"/>
              <a:gd name="connsiteX3702" fmla="*/ 3831126 w 5610180"/>
              <a:gd name="connsiteY3702" fmla="*/ 622663 h 3454786"/>
              <a:gd name="connsiteX3703" fmla="*/ 3844452 w 5610180"/>
              <a:gd name="connsiteY3703" fmla="*/ 607151 h 3454786"/>
              <a:gd name="connsiteX3704" fmla="*/ 3831126 w 5610180"/>
              <a:gd name="connsiteY3704" fmla="*/ 591638 h 3454786"/>
              <a:gd name="connsiteX3705" fmla="*/ 3868883 w 5610180"/>
              <a:gd name="connsiteY3705" fmla="*/ 591638 h 3454786"/>
              <a:gd name="connsiteX3706" fmla="*/ 3856667 w 5610180"/>
              <a:gd name="connsiteY3706" fmla="*/ 607151 h 3454786"/>
              <a:gd name="connsiteX3707" fmla="*/ 3868883 w 5610180"/>
              <a:gd name="connsiteY3707" fmla="*/ 622663 h 3454786"/>
              <a:gd name="connsiteX3708" fmla="*/ 3882209 w 5610180"/>
              <a:gd name="connsiteY3708" fmla="*/ 607151 h 3454786"/>
              <a:gd name="connsiteX3709" fmla="*/ 3868883 w 5610180"/>
              <a:gd name="connsiteY3709" fmla="*/ 591638 h 3454786"/>
              <a:gd name="connsiteX3710" fmla="*/ 3907749 w 5610180"/>
              <a:gd name="connsiteY3710" fmla="*/ 591638 h 3454786"/>
              <a:gd name="connsiteX3711" fmla="*/ 3894423 w 5610180"/>
              <a:gd name="connsiteY3711" fmla="*/ 607151 h 3454786"/>
              <a:gd name="connsiteX3712" fmla="*/ 3907749 w 5610180"/>
              <a:gd name="connsiteY3712" fmla="*/ 622663 h 3454786"/>
              <a:gd name="connsiteX3713" fmla="*/ 3921075 w 5610180"/>
              <a:gd name="connsiteY3713" fmla="*/ 607151 h 3454786"/>
              <a:gd name="connsiteX3714" fmla="*/ 3907749 w 5610180"/>
              <a:gd name="connsiteY3714" fmla="*/ 591638 h 3454786"/>
              <a:gd name="connsiteX3715" fmla="*/ 3945506 w 5610180"/>
              <a:gd name="connsiteY3715" fmla="*/ 591638 h 3454786"/>
              <a:gd name="connsiteX3716" fmla="*/ 3932180 w 5610180"/>
              <a:gd name="connsiteY3716" fmla="*/ 607151 h 3454786"/>
              <a:gd name="connsiteX3717" fmla="*/ 3945506 w 5610180"/>
              <a:gd name="connsiteY3717" fmla="*/ 622663 h 3454786"/>
              <a:gd name="connsiteX3718" fmla="*/ 3958832 w 5610180"/>
              <a:gd name="connsiteY3718" fmla="*/ 607151 h 3454786"/>
              <a:gd name="connsiteX3719" fmla="*/ 3945506 w 5610180"/>
              <a:gd name="connsiteY3719" fmla="*/ 591638 h 3454786"/>
              <a:gd name="connsiteX3720" fmla="*/ 3983263 w 5610180"/>
              <a:gd name="connsiteY3720" fmla="*/ 591638 h 3454786"/>
              <a:gd name="connsiteX3721" fmla="*/ 3969937 w 5610180"/>
              <a:gd name="connsiteY3721" fmla="*/ 607151 h 3454786"/>
              <a:gd name="connsiteX3722" fmla="*/ 3983263 w 5610180"/>
              <a:gd name="connsiteY3722" fmla="*/ 622663 h 3454786"/>
              <a:gd name="connsiteX3723" fmla="*/ 3996589 w 5610180"/>
              <a:gd name="connsiteY3723" fmla="*/ 607151 h 3454786"/>
              <a:gd name="connsiteX3724" fmla="*/ 3983263 w 5610180"/>
              <a:gd name="connsiteY3724" fmla="*/ 591638 h 3454786"/>
              <a:gd name="connsiteX3725" fmla="*/ 4022131 w 5610180"/>
              <a:gd name="connsiteY3725" fmla="*/ 591638 h 3454786"/>
              <a:gd name="connsiteX3726" fmla="*/ 4008805 w 5610180"/>
              <a:gd name="connsiteY3726" fmla="*/ 607151 h 3454786"/>
              <a:gd name="connsiteX3727" fmla="*/ 4022131 w 5610180"/>
              <a:gd name="connsiteY3727" fmla="*/ 622663 h 3454786"/>
              <a:gd name="connsiteX3728" fmla="*/ 4034346 w 5610180"/>
              <a:gd name="connsiteY3728" fmla="*/ 607151 h 3454786"/>
              <a:gd name="connsiteX3729" fmla="*/ 4022131 w 5610180"/>
              <a:gd name="connsiteY3729" fmla="*/ 591638 h 3454786"/>
              <a:gd name="connsiteX3730" fmla="*/ 4058777 w 5610180"/>
              <a:gd name="connsiteY3730" fmla="*/ 591638 h 3454786"/>
              <a:gd name="connsiteX3731" fmla="*/ 4045451 w 5610180"/>
              <a:gd name="connsiteY3731" fmla="*/ 607151 h 3454786"/>
              <a:gd name="connsiteX3732" fmla="*/ 4058777 w 5610180"/>
              <a:gd name="connsiteY3732" fmla="*/ 622663 h 3454786"/>
              <a:gd name="connsiteX3733" fmla="*/ 4072103 w 5610180"/>
              <a:gd name="connsiteY3733" fmla="*/ 607151 h 3454786"/>
              <a:gd name="connsiteX3734" fmla="*/ 4058777 w 5610180"/>
              <a:gd name="connsiteY3734" fmla="*/ 591638 h 3454786"/>
              <a:gd name="connsiteX3735" fmla="*/ 4096534 w 5610180"/>
              <a:gd name="connsiteY3735" fmla="*/ 591638 h 3454786"/>
              <a:gd name="connsiteX3736" fmla="*/ 4083208 w 5610180"/>
              <a:gd name="connsiteY3736" fmla="*/ 607151 h 3454786"/>
              <a:gd name="connsiteX3737" fmla="*/ 4096534 w 5610180"/>
              <a:gd name="connsiteY3737" fmla="*/ 622663 h 3454786"/>
              <a:gd name="connsiteX3738" fmla="*/ 4109860 w 5610180"/>
              <a:gd name="connsiteY3738" fmla="*/ 607151 h 3454786"/>
              <a:gd name="connsiteX3739" fmla="*/ 4096534 w 5610180"/>
              <a:gd name="connsiteY3739" fmla="*/ 591638 h 3454786"/>
              <a:gd name="connsiteX3740" fmla="*/ 4135402 w 5610180"/>
              <a:gd name="connsiteY3740" fmla="*/ 591638 h 3454786"/>
              <a:gd name="connsiteX3741" fmla="*/ 4123186 w 5610180"/>
              <a:gd name="connsiteY3741" fmla="*/ 607151 h 3454786"/>
              <a:gd name="connsiteX3742" fmla="*/ 4135402 w 5610180"/>
              <a:gd name="connsiteY3742" fmla="*/ 622663 h 3454786"/>
              <a:gd name="connsiteX3743" fmla="*/ 4148728 w 5610180"/>
              <a:gd name="connsiteY3743" fmla="*/ 607151 h 3454786"/>
              <a:gd name="connsiteX3744" fmla="*/ 4135402 w 5610180"/>
              <a:gd name="connsiteY3744" fmla="*/ 591638 h 3454786"/>
              <a:gd name="connsiteX3745" fmla="*/ 4173159 w 5610180"/>
              <a:gd name="connsiteY3745" fmla="*/ 591638 h 3454786"/>
              <a:gd name="connsiteX3746" fmla="*/ 4159833 w 5610180"/>
              <a:gd name="connsiteY3746" fmla="*/ 607151 h 3454786"/>
              <a:gd name="connsiteX3747" fmla="*/ 4173159 w 5610180"/>
              <a:gd name="connsiteY3747" fmla="*/ 622663 h 3454786"/>
              <a:gd name="connsiteX3748" fmla="*/ 4186485 w 5610180"/>
              <a:gd name="connsiteY3748" fmla="*/ 607151 h 3454786"/>
              <a:gd name="connsiteX3749" fmla="*/ 4173159 w 5610180"/>
              <a:gd name="connsiteY3749" fmla="*/ 591638 h 3454786"/>
              <a:gd name="connsiteX3750" fmla="*/ 4210916 w 5610180"/>
              <a:gd name="connsiteY3750" fmla="*/ 591638 h 3454786"/>
              <a:gd name="connsiteX3751" fmla="*/ 4197590 w 5610180"/>
              <a:gd name="connsiteY3751" fmla="*/ 607151 h 3454786"/>
              <a:gd name="connsiteX3752" fmla="*/ 4210916 w 5610180"/>
              <a:gd name="connsiteY3752" fmla="*/ 622663 h 3454786"/>
              <a:gd name="connsiteX3753" fmla="*/ 4224242 w 5610180"/>
              <a:gd name="connsiteY3753" fmla="*/ 607151 h 3454786"/>
              <a:gd name="connsiteX3754" fmla="*/ 4210916 w 5610180"/>
              <a:gd name="connsiteY3754" fmla="*/ 591638 h 3454786"/>
              <a:gd name="connsiteX3755" fmla="*/ 4248672 w 5610180"/>
              <a:gd name="connsiteY3755" fmla="*/ 591638 h 3454786"/>
              <a:gd name="connsiteX3756" fmla="*/ 4235346 w 5610180"/>
              <a:gd name="connsiteY3756" fmla="*/ 607151 h 3454786"/>
              <a:gd name="connsiteX3757" fmla="*/ 4248672 w 5610180"/>
              <a:gd name="connsiteY3757" fmla="*/ 622663 h 3454786"/>
              <a:gd name="connsiteX3758" fmla="*/ 4261998 w 5610180"/>
              <a:gd name="connsiteY3758" fmla="*/ 607151 h 3454786"/>
              <a:gd name="connsiteX3759" fmla="*/ 4248672 w 5610180"/>
              <a:gd name="connsiteY3759" fmla="*/ 591638 h 3454786"/>
              <a:gd name="connsiteX3760" fmla="*/ 4286428 w 5610180"/>
              <a:gd name="connsiteY3760" fmla="*/ 591638 h 3454786"/>
              <a:gd name="connsiteX3761" fmla="*/ 4273102 w 5610180"/>
              <a:gd name="connsiteY3761" fmla="*/ 607151 h 3454786"/>
              <a:gd name="connsiteX3762" fmla="*/ 4286428 w 5610180"/>
              <a:gd name="connsiteY3762" fmla="*/ 622663 h 3454786"/>
              <a:gd name="connsiteX3763" fmla="*/ 4299754 w 5610180"/>
              <a:gd name="connsiteY3763" fmla="*/ 607151 h 3454786"/>
              <a:gd name="connsiteX3764" fmla="*/ 4286428 w 5610180"/>
              <a:gd name="connsiteY3764" fmla="*/ 591638 h 3454786"/>
              <a:gd name="connsiteX3765" fmla="*/ 4325296 w 5610180"/>
              <a:gd name="connsiteY3765" fmla="*/ 591638 h 3454786"/>
              <a:gd name="connsiteX3766" fmla="*/ 4311970 w 5610180"/>
              <a:gd name="connsiteY3766" fmla="*/ 607151 h 3454786"/>
              <a:gd name="connsiteX3767" fmla="*/ 4325296 w 5610180"/>
              <a:gd name="connsiteY3767" fmla="*/ 622663 h 3454786"/>
              <a:gd name="connsiteX3768" fmla="*/ 4337512 w 5610180"/>
              <a:gd name="connsiteY3768" fmla="*/ 607151 h 3454786"/>
              <a:gd name="connsiteX3769" fmla="*/ 4325296 w 5610180"/>
              <a:gd name="connsiteY3769" fmla="*/ 591638 h 3454786"/>
              <a:gd name="connsiteX3770" fmla="*/ 4363053 w 5610180"/>
              <a:gd name="connsiteY3770" fmla="*/ 591638 h 3454786"/>
              <a:gd name="connsiteX3771" fmla="*/ 4349727 w 5610180"/>
              <a:gd name="connsiteY3771" fmla="*/ 607151 h 3454786"/>
              <a:gd name="connsiteX3772" fmla="*/ 4363053 w 5610180"/>
              <a:gd name="connsiteY3772" fmla="*/ 622663 h 3454786"/>
              <a:gd name="connsiteX3773" fmla="*/ 4376379 w 5610180"/>
              <a:gd name="connsiteY3773" fmla="*/ 607151 h 3454786"/>
              <a:gd name="connsiteX3774" fmla="*/ 4363053 w 5610180"/>
              <a:gd name="connsiteY3774" fmla="*/ 591638 h 3454786"/>
              <a:gd name="connsiteX3775" fmla="*/ 4401921 w 5610180"/>
              <a:gd name="connsiteY3775" fmla="*/ 591638 h 3454786"/>
              <a:gd name="connsiteX3776" fmla="*/ 4388595 w 5610180"/>
              <a:gd name="connsiteY3776" fmla="*/ 607151 h 3454786"/>
              <a:gd name="connsiteX3777" fmla="*/ 4401921 w 5610180"/>
              <a:gd name="connsiteY3777" fmla="*/ 622663 h 3454786"/>
              <a:gd name="connsiteX3778" fmla="*/ 4414136 w 5610180"/>
              <a:gd name="connsiteY3778" fmla="*/ 607151 h 3454786"/>
              <a:gd name="connsiteX3779" fmla="*/ 4401921 w 5610180"/>
              <a:gd name="connsiteY3779" fmla="*/ 591638 h 3454786"/>
              <a:gd name="connsiteX3780" fmla="*/ 4438568 w 5610180"/>
              <a:gd name="connsiteY3780" fmla="*/ 591638 h 3454786"/>
              <a:gd name="connsiteX3781" fmla="*/ 4426352 w 5610180"/>
              <a:gd name="connsiteY3781" fmla="*/ 607151 h 3454786"/>
              <a:gd name="connsiteX3782" fmla="*/ 4438568 w 5610180"/>
              <a:gd name="connsiteY3782" fmla="*/ 622663 h 3454786"/>
              <a:gd name="connsiteX3783" fmla="*/ 4451893 w 5610180"/>
              <a:gd name="connsiteY3783" fmla="*/ 607151 h 3454786"/>
              <a:gd name="connsiteX3784" fmla="*/ 4438568 w 5610180"/>
              <a:gd name="connsiteY3784" fmla="*/ 591638 h 3454786"/>
              <a:gd name="connsiteX3785" fmla="*/ 4476324 w 5610180"/>
              <a:gd name="connsiteY3785" fmla="*/ 591638 h 3454786"/>
              <a:gd name="connsiteX3786" fmla="*/ 4462998 w 5610180"/>
              <a:gd name="connsiteY3786" fmla="*/ 607151 h 3454786"/>
              <a:gd name="connsiteX3787" fmla="*/ 4476324 w 5610180"/>
              <a:gd name="connsiteY3787" fmla="*/ 622663 h 3454786"/>
              <a:gd name="connsiteX3788" fmla="*/ 4489650 w 5610180"/>
              <a:gd name="connsiteY3788" fmla="*/ 607151 h 3454786"/>
              <a:gd name="connsiteX3789" fmla="*/ 4476324 w 5610180"/>
              <a:gd name="connsiteY3789" fmla="*/ 591638 h 3454786"/>
              <a:gd name="connsiteX3790" fmla="*/ 4514081 w 5610180"/>
              <a:gd name="connsiteY3790" fmla="*/ 591638 h 3454786"/>
              <a:gd name="connsiteX3791" fmla="*/ 4501865 w 5610180"/>
              <a:gd name="connsiteY3791" fmla="*/ 607151 h 3454786"/>
              <a:gd name="connsiteX3792" fmla="*/ 4514081 w 5610180"/>
              <a:gd name="connsiteY3792" fmla="*/ 622663 h 3454786"/>
              <a:gd name="connsiteX3793" fmla="*/ 4527407 w 5610180"/>
              <a:gd name="connsiteY3793" fmla="*/ 607151 h 3454786"/>
              <a:gd name="connsiteX3794" fmla="*/ 4514081 w 5610180"/>
              <a:gd name="connsiteY3794" fmla="*/ 591638 h 3454786"/>
              <a:gd name="connsiteX3795" fmla="*/ 4552948 w 5610180"/>
              <a:gd name="connsiteY3795" fmla="*/ 591638 h 3454786"/>
              <a:gd name="connsiteX3796" fmla="*/ 4539622 w 5610180"/>
              <a:gd name="connsiteY3796" fmla="*/ 607151 h 3454786"/>
              <a:gd name="connsiteX3797" fmla="*/ 4552948 w 5610180"/>
              <a:gd name="connsiteY3797" fmla="*/ 622663 h 3454786"/>
              <a:gd name="connsiteX3798" fmla="*/ 4566274 w 5610180"/>
              <a:gd name="connsiteY3798" fmla="*/ 607151 h 3454786"/>
              <a:gd name="connsiteX3799" fmla="*/ 4552948 w 5610180"/>
              <a:gd name="connsiteY3799" fmla="*/ 591638 h 3454786"/>
              <a:gd name="connsiteX3800" fmla="*/ 4590706 w 5610180"/>
              <a:gd name="connsiteY3800" fmla="*/ 591638 h 3454786"/>
              <a:gd name="connsiteX3801" fmla="*/ 4577380 w 5610180"/>
              <a:gd name="connsiteY3801" fmla="*/ 607151 h 3454786"/>
              <a:gd name="connsiteX3802" fmla="*/ 4590706 w 5610180"/>
              <a:gd name="connsiteY3802" fmla="*/ 622663 h 3454786"/>
              <a:gd name="connsiteX3803" fmla="*/ 4604032 w 5610180"/>
              <a:gd name="connsiteY3803" fmla="*/ 607151 h 3454786"/>
              <a:gd name="connsiteX3804" fmla="*/ 4590706 w 5610180"/>
              <a:gd name="connsiteY3804" fmla="*/ 591638 h 3454786"/>
              <a:gd name="connsiteX3805" fmla="*/ 4628463 w 5610180"/>
              <a:gd name="connsiteY3805" fmla="*/ 591638 h 3454786"/>
              <a:gd name="connsiteX3806" fmla="*/ 4615137 w 5610180"/>
              <a:gd name="connsiteY3806" fmla="*/ 607151 h 3454786"/>
              <a:gd name="connsiteX3807" fmla="*/ 4628463 w 5610180"/>
              <a:gd name="connsiteY3807" fmla="*/ 622663 h 3454786"/>
              <a:gd name="connsiteX3808" fmla="*/ 4641789 w 5610180"/>
              <a:gd name="connsiteY3808" fmla="*/ 607151 h 3454786"/>
              <a:gd name="connsiteX3809" fmla="*/ 4628463 w 5610180"/>
              <a:gd name="connsiteY3809" fmla="*/ 591638 h 3454786"/>
              <a:gd name="connsiteX3810" fmla="*/ 4666220 w 5610180"/>
              <a:gd name="connsiteY3810" fmla="*/ 591638 h 3454786"/>
              <a:gd name="connsiteX3811" fmla="*/ 4652894 w 5610180"/>
              <a:gd name="connsiteY3811" fmla="*/ 607151 h 3454786"/>
              <a:gd name="connsiteX3812" fmla="*/ 4666220 w 5610180"/>
              <a:gd name="connsiteY3812" fmla="*/ 622663 h 3454786"/>
              <a:gd name="connsiteX3813" fmla="*/ 4679546 w 5610180"/>
              <a:gd name="connsiteY3813" fmla="*/ 607151 h 3454786"/>
              <a:gd name="connsiteX3814" fmla="*/ 4666220 w 5610180"/>
              <a:gd name="connsiteY3814" fmla="*/ 591638 h 3454786"/>
              <a:gd name="connsiteX3815" fmla="*/ 4703976 w 5610180"/>
              <a:gd name="connsiteY3815" fmla="*/ 591638 h 3454786"/>
              <a:gd name="connsiteX3816" fmla="*/ 4691760 w 5610180"/>
              <a:gd name="connsiteY3816" fmla="*/ 607151 h 3454786"/>
              <a:gd name="connsiteX3817" fmla="*/ 4703976 w 5610180"/>
              <a:gd name="connsiteY3817" fmla="*/ 622663 h 3454786"/>
              <a:gd name="connsiteX3818" fmla="*/ 4717301 w 5610180"/>
              <a:gd name="connsiteY3818" fmla="*/ 607151 h 3454786"/>
              <a:gd name="connsiteX3819" fmla="*/ 4703976 w 5610180"/>
              <a:gd name="connsiteY3819" fmla="*/ 591638 h 3454786"/>
              <a:gd name="connsiteX3820" fmla="*/ 4741732 w 5610180"/>
              <a:gd name="connsiteY3820" fmla="*/ 591638 h 3454786"/>
              <a:gd name="connsiteX3821" fmla="*/ 4728406 w 5610180"/>
              <a:gd name="connsiteY3821" fmla="*/ 607151 h 3454786"/>
              <a:gd name="connsiteX3822" fmla="*/ 4741732 w 5610180"/>
              <a:gd name="connsiteY3822" fmla="*/ 622663 h 3454786"/>
              <a:gd name="connsiteX3823" fmla="*/ 4755058 w 5610180"/>
              <a:gd name="connsiteY3823" fmla="*/ 607151 h 3454786"/>
              <a:gd name="connsiteX3824" fmla="*/ 4741732 w 5610180"/>
              <a:gd name="connsiteY3824" fmla="*/ 591638 h 3454786"/>
              <a:gd name="connsiteX3825" fmla="*/ 4818357 w 5610180"/>
              <a:gd name="connsiteY3825" fmla="*/ 591638 h 3454786"/>
              <a:gd name="connsiteX3826" fmla="*/ 4806141 w 5610180"/>
              <a:gd name="connsiteY3826" fmla="*/ 607151 h 3454786"/>
              <a:gd name="connsiteX3827" fmla="*/ 4818357 w 5610180"/>
              <a:gd name="connsiteY3827" fmla="*/ 622663 h 3454786"/>
              <a:gd name="connsiteX3828" fmla="*/ 4831683 w 5610180"/>
              <a:gd name="connsiteY3828" fmla="*/ 607151 h 3454786"/>
              <a:gd name="connsiteX3829" fmla="*/ 4818357 w 5610180"/>
              <a:gd name="connsiteY3829" fmla="*/ 591638 h 3454786"/>
              <a:gd name="connsiteX3830" fmla="*/ 4856114 w 5610180"/>
              <a:gd name="connsiteY3830" fmla="*/ 591638 h 3454786"/>
              <a:gd name="connsiteX3831" fmla="*/ 4842788 w 5610180"/>
              <a:gd name="connsiteY3831" fmla="*/ 607151 h 3454786"/>
              <a:gd name="connsiteX3832" fmla="*/ 4856114 w 5610180"/>
              <a:gd name="connsiteY3832" fmla="*/ 622663 h 3454786"/>
              <a:gd name="connsiteX3833" fmla="*/ 4869440 w 5610180"/>
              <a:gd name="connsiteY3833" fmla="*/ 607151 h 3454786"/>
              <a:gd name="connsiteX3834" fmla="*/ 4856114 w 5610180"/>
              <a:gd name="connsiteY3834" fmla="*/ 591638 h 3454786"/>
              <a:gd name="connsiteX3835" fmla="*/ 4893871 w 5610180"/>
              <a:gd name="connsiteY3835" fmla="*/ 591638 h 3454786"/>
              <a:gd name="connsiteX3836" fmla="*/ 4880545 w 5610180"/>
              <a:gd name="connsiteY3836" fmla="*/ 607151 h 3454786"/>
              <a:gd name="connsiteX3837" fmla="*/ 4893871 w 5610180"/>
              <a:gd name="connsiteY3837" fmla="*/ 622663 h 3454786"/>
              <a:gd name="connsiteX3838" fmla="*/ 4907197 w 5610180"/>
              <a:gd name="connsiteY3838" fmla="*/ 607151 h 3454786"/>
              <a:gd name="connsiteX3839" fmla="*/ 4893871 w 5610180"/>
              <a:gd name="connsiteY3839" fmla="*/ 591638 h 3454786"/>
              <a:gd name="connsiteX3840" fmla="*/ 4931628 w 5610180"/>
              <a:gd name="connsiteY3840" fmla="*/ 591638 h 3454786"/>
              <a:gd name="connsiteX3841" fmla="*/ 4918302 w 5610180"/>
              <a:gd name="connsiteY3841" fmla="*/ 607151 h 3454786"/>
              <a:gd name="connsiteX3842" fmla="*/ 4931628 w 5610180"/>
              <a:gd name="connsiteY3842" fmla="*/ 622663 h 3454786"/>
              <a:gd name="connsiteX3843" fmla="*/ 4944954 w 5610180"/>
              <a:gd name="connsiteY3843" fmla="*/ 607151 h 3454786"/>
              <a:gd name="connsiteX3844" fmla="*/ 4931628 w 5610180"/>
              <a:gd name="connsiteY3844" fmla="*/ 591638 h 3454786"/>
              <a:gd name="connsiteX3845" fmla="*/ 4970495 w 5610180"/>
              <a:gd name="connsiteY3845" fmla="*/ 591638 h 3454786"/>
              <a:gd name="connsiteX3846" fmla="*/ 4957169 w 5610180"/>
              <a:gd name="connsiteY3846" fmla="*/ 607151 h 3454786"/>
              <a:gd name="connsiteX3847" fmla="*/ 4970495 w 5610180"/>
              <a:gd name="connsiteY3847" fmla="*/ 622663 h 3454786"/>
              <a:gd name="connsiteX3848" fmla="*/ 4982711 w 5610180"/>
              <a:gd name="connsiteY3848" fmla="*/ 607151 h 3454786"/>
              <a:gd name="connsiteX3849" fmla="*/ 4970495 w 5610180"/>
              <a:gd name="connsiteY3849" fmla="*/ 591638 h 3454786"/>
              <a:gd name="connsiteX3850" fmla="*/ 112071 w 5610180"/>
              <a:gd name="connsiteY3850" fmla="*/ 635592 h 3454786"/>
              <a:gd name="connsiteX3851" fmla="*/ 99856 w 5610180"/>
              <a:gd name="connsiteY3851" fmla="*/ 651105 h 3454786"/>
              <a:gd name="connsiteX3852" fmla="*/ 112071 w 5610180"/>
              <a:gd name="connsiteY3852" fmla="*/ 666617 h 3454786"/>
              <a:gd name="connsiteX3853" fmla="*/ 125397 w 5610180"/>
              <a:gd name="connsiteY3853" fmla="*/ 651105 h 3454786"/>
              <a:gd name="connsiteX3854" fmla="*/ 112071 w 5610180"/>
              <a:gd name="connsiteY3854" fmla="*/ 635592 h 3454786"/>
              <a:gd name="connsiteX3855" fmla="*/ 149827 w 5610180"/>
              <a:gd name="connsiteY3855" fmla="*/ 635592 h 3454786"/>
              <a:gd name="connsiteX3856" fmla="*/ 136501 w 5610180"/>
              <a:gd name="connsiteY3856" fmla="*/ 651105 h 3454786"/>
              <a:gd name="connsiteX3857" fmla="*/ 149827 w 5610180"/>
              <a:gd name="connsiteY3857" fmla="*/ 666617 h 3454786"/>
              <a:gd name="connsiteX3858" fmla="*/ 163153 w 5610180"/>
              <a:gd name="connsiteY3858" fmla="*/ 651105 h 3454786"/>
              <a:gd name="connsiteX3859" fmla="*/ 149827 w 5610180"/>
              <a:gd name="connsiteY3859" fmla="*/ 635592 h 3454786"/>
              <a:gd name="connsiteX3860" fmla="*/ 188695 w 5610180"/>
              <a:gd name="connsiteY3860" fmla="*/ 635592 h 3454786"/>
              <a:gd name="connsiteX3861" fmla="*/ 175369 w 5610180"/>
              <a:gd name="connsiteY3861" fmla="*/ 651105 h 3454786"/>
              <a:gd name="connsiteX3862" fmla="*/ 188695 w 5610180"/>
              <a:gd name="connsiteY3862" fmla="*/ 666617 h 3454786"/>
              <a:gd name="connsiteX3863" fmla="*/ 202021 w 5610180"/>
              <a:gd name="connsiteY3863" fmla="*/ 651105 h 3454786"/>
              <a:gd name="connsiteX3864" fmla="*/ 188695 w 5610180"/>
              <a:gd name="connsiteY3864" fmla="*/ 635592 h 3454786"/>
              <a:gd name="connsiteX3865" fmla="*/ 226451 w 5610180"/>
              <a:gd name="connsiteY3865" fmla="*/ 635592 h 3454786"/>
              <a:gd name="connsiteX3866" fmla="*/ 213125 w 5610180"/>
              <a:gd name="connsiteY3866" fmla="*/ 651105 h 3454786"/>
              <a:gd name="connsiteX3867" fmla="*/ 226451 w 5610180"/>
              <a:gd name="connsiteY3867" fmla="*/ 666617 h 3454786"/>
              <a:gd name="connsiteX3868" fmla="*/ 239777 w 5610180"/>
              <a:gd name="connsiteY3868" fmla="*/ 651105 h 3454786"/>
              <a:gd name="connsiteX3869" fmla="*/ 226451 w 5610180"/>
              <a:gd name="connsiteY3869" fmla="*/ 635592 h 3454786"/>
              <a:gd name="connsiteX3870" fmla="*/ 265319 w 5610180"/>
              <a:gd name="connsiteY3870" fmla="*/ 635592 h 3454786"/>
              <a:gd name="connsiteX3871" fmla="*/ 251993 w 5610180"/>
              <a:gd name="connsiteY3871" fmla="*/ 651105 h 3454786"/>
              <a:gd name="connsiteX3872" fmla="*/ 265319 w 5610180"/>
              <a:gd name="connsiteY3872" fmla="*/ 666617 h 3454786"/>
              <a:gd name="connsiteX3873" fmla="*/ 277535 w 5610180"/>
              <a:gd name="connsiteY3873" fmla="*/ 651105 h 3454786"/>
              <a:gd name="connsiteX3874" fmla="*/ 265319 w 5610180"/>
              <a:gd name="connsiteY3874" fmla="*/ 635592 h 3454786"/>
              <a:gd name="connsiteX3875" fmla="*/ 454104 w 5610180"/>
              <a:gd name="connsiteY3875" fmla="*/ 635592 h 3454786"/>
              <a:gd name="connsiteX3876" fmla="*/ 441889 w 5610180"/>
              <a:gd name="connsiteY3876" fmla="*/ 651105 h 3454786"/>
              <a:gd name="connsiteX3877" fmla="*/ 454104 w 5610180"/>
              <a:gd name="connsiteY3877" fmla="*/ 666617 h 3454786"/>
              <a:gd name="connsiteX3878" fmla="*/ 467430 w 5610180"/>
              <a:gd name="connsiteY3878" fmla="*/ 651105 h 3454786"/>
              <a:gd name="connsiteX3879" fmla="*/ 454104 w 5610180"/>
              <a:gd name="connsiteY3879" fmla="*/ 635592 h 3454786"/>
              <a:gd name="connsiteX3880" fmla="*/ 491861 w 5610180"/>
              <a:gd name="connsiteY3880" fmla="*/ 635592 h 3454786"/>
              <a:gd name="connsiteX3881" fmla="*/ 479645 w 5610180"/>
              <a:gd name="connsiteY3881" fmla="*/ 651105 h 3454786"/>
              <a:gd name="connsiteX3882" fmla="*/ 491861 w 5610180"/>
              <a:gd name="connsiteY3882" fmla="*/ 666617 h 3454786"/>
              <a:gd name="connsiteX3883" fmla="*/ 505187 w 5610180"/>
              <a:gd name="connsiteY3883" fmla="*/ 651105 h 3454786"/>
              <a:gd name="connsiteX3884" fmla="*/ 491861 w 5610180"/>
              <a:gd name="connsiteY3884" fmla="*/ 635592 h 3454786"/>
              <a:gd name="connsiteX3885" fmla="*/ 529617 w 5610180"/>
              <a:gd name="connsiteY3885" fmla="*/ 635592 h 3454786"/>
              <a:gd name="connsiteX3886" fmla="*/ 516291 w 5610180"/>
              <a:gd name="connsiteY3886" fmla="*/ 651105 h 3454786"/>
              <a:gd name="connsiteX3887" fmla="*/ 529617 w 5610180"/>
              <a:gd name="connsiteY3887" fmla="*/ 666617 h 3454786"/>
              <a:gd name="connsiteX3888" fmla="*/ 542943 w 5610180"/>
              <a:gd name="connsiteY3888" fmla="*/ 651105 h 3454786"/>
              <a:gd name="connsiteX3889" fmla="*/ 529617 w 5610180"/>
              <a:gd name="connsiteY3889" fmla="*/ 635592 h 3454786"/>
              <a:gd name="connsiteX3890" fmla="*/ 567374 w 5610180"/>
              <a:gd name="connsiteY3890" fmla="*/ 635592 h 3454786"/>
              <a:gd name="connsiteX3891" fmla="*/ 554048 w 5610180"/>
              <a:gd name="connsiteY3891" fmla="*/ 651105 h 3454786"/>
              <a:gd name="connsiteX3892" fmla="*/ 567374 w 5610180"/>
              <a:gd name="connsiteY3892" fmla="*/ 666617 h 3454786"/>
              <a:gd name="connsiteX3893" fmla="*/ 580700 w 5610180"/>
              <a:gd name="connsiteY3893" fmla="*/ 651105 h 3454786"/>
              <a:gd name="connsiteX3894" fmla="*/ 567374 w 5610180"/>
              <a:gd name="connsiteY3894" fmla="*/ 635592 h 3454786"/>
              <a:gd name="connsiteX3895" fmla="*/ 606242 w 5610180"/>
              <a:gd name="connsiteY3895" fmla="*/ 635592 h 3454786"/>
              <a:gd name="connsiteX3896" fmla="*/ 592916 w 5610180"/>
              <a:gd name="connsiteY3896" fmla="*/ 651105 h 3454786"/>
              <a:gd name="connsiteX3897" fmla="*/ 606242 w 5610180"/>
              <a:gd name="connsiteY3897" fmla="*/ 666617 h 3454786"/>
              <a:gd name="connsiteX3898" fmla="*/ 619568 w 5610180"/>
              <a:gd name="connsiteY3898" fmla="*/ 651105 h 3454786"/>
              <a:gd name="connsiteX3899" fmla="*/ 606242 w 5610180"/>
              <a:gd name="connsiteY3899" fmla="*/ 635592 h 3454786"/>
              <a:gd name="connsiteX3900" fmla="*/ 643999 w 5610180"/>
              <a:gd name="connsiteY3900" fmla="*/ 635592 h 3454786"/>
              <a:gd name="connsiteX3901" fmla="*/ 630673 w 5610180"/>
              <a:gd name="connsiteY3901" fmla="*/ 651105 h 3454786"/>
              <a:gd name="connsiteX3902" fmla="*/ 643999 w 5610180"/>
              <a:gd name="connsiteY3902" fmla="*/ 666617 h 3454786"/>
              <a:gd name="connsiteX3903" fmla="*/ 657325 w 5610180"/>
              <a:gd name="connsiteY3903" fmla="*/ 651105 h 3454786"/>
              <a:gd name="connsiteX3904" fmla="*/ 643999 w 5610180"/>
              <a:gd name="connsiteY3904" fmla="*/ 635592 h 3454786"/>
              <a:gd name="connsiteX3905" fmla="*/ 681755 w 5610180"/>
              <a:gd name="connsiteY3905" fmla="*/ 635592 h 3454786"/>
              <a:gd name="connsiteX3906" fmla="*/ 668429 w 5610180"/>
              <a:gd name="connsiteY3906" fmla="*/ 651105 h 3454786"/>
              <a:gd name="connsiteX3907" fmla="*/ 681755 w 5610180"/>
              <a:gd name="connsiteY3907" fmla="*/ 666617 h 3454786"/>
              <a:gd name="connsiteX3908" fmla="*/ 695081 w 5610180"/>
              <a:gd name="connsiteY3908" fmla="*/ 651105 h 3454786"/>
              <a:gd name="connsiteX3909" fmla="*/ 681755 w 5610180"/>
              <a:gd name="connsiteY3909" fmla="*/ 635592 h 3454786"/>
              <a:gd name="connsiteX3910" fmla="*/ 719512 w 5610180"/>
              <a:gd name="connsiteY3910" fmla="*/ 635592 h 3454786"/>
              <a:gd name="connsiteX3911" fmla="*/ 706186 w 5610180"/>
              <a:gd name="connsiteY3911" fmla="*/ 651105 h 3454786"/>
              <a:gd name="connsiteX3912" fmla="*/ 719512 w 5610180"/>
              <a:gd name="connsiteY3912" fmla="*/ 666617 h 3454786"/>
              <a:gd name="connsiteX3913" fmla="*/ 732838 w 5610180"/>
              <a:gd name="connsiteY3913" fmla="*/ 651105 h 3454786"/>
              <a:gd name="connsiteX3914" fmla="*/ 719512 w 5610180"/>
              <a:gd name="connsiteY3914" fmla="*/ 635592 h 3454786"/>
              <a:gd name="connsiteX3915" fmla="*/ 757269 w 5610180"/>
              <a:gd name="connsiteY3915" fmla="*/ 635592 h 3454786"/>
              <a:gd name="connsiteX3916" fmla="*/ 745054 w 5610180"/>
              <a:gd name="connsiteY3916" fmla="*/ 651105 h 3454786"/>
              <a:gd name="connsiteX3917" fmla="*/ 757269 w 5610180"/>
              <a:gd name="connsiteY3917" fmla="*/ 666617 h 3454786"/>
              <a:gd name="connsiteX3918" fmla="*/ 770596 w 5610180"/>
              <a:gd name="connsiteY3918" fmla="*/ 651105 h 3454786"/>
              <a:gd name="connsiteX3919" fmla="*/ 757269 w 5610180"/>
              <a:gd name="connsiteY3919" fmla="*/ 635592 h 3454786"/>
              <a:gd name="connsiteX3920" fmla="*/ 795026 w 5610180"/>
              <a:gd name="connsiteY3920" fmla="*/ 635592 h 3454786"/>
              <a:gd name="connsiteX3921" fmla="*/ 782811 w 5610180"/>
              <a:gd name="connsiteY3921" fmla="*/ 651105 h 3454786"/>
              <a:gd name="connsiteX3922" fmla="*/ 795026 w 5610180"/>
              <a:gd name="connsiteY3922" fmla="*/ 666617 h 3454786"/>
              <a:gd name="connsiteX3923" fmla="*/ 808353 w 5610180"/>
              <a:gd name="connsiteY3923" fmla="*/ 651105 h 3454786"/>
              <a:gd name="connsiteX3924" fmla="*/ 795026 w 5610180"/>
              <a:gd name="connsiteY3924" fmla="*/ 635592 h 3454786"/>
              <a:gd name="connsiteX3925" fmla="*/ 833894 w 5610180"/>
              <a:gd name="connsiteY3925" fmla="*/ 635592 h 3454786"/>
              <a:gd name="connsiteX3926" fmla="*/ 821679 w 5610180"/>
              <a:gd name="connsiteY3926" fmla="*/ 651105 h 3454786"/>
              <a:gd name="connsiteX3927" fmla="*/ 833894 w 5610180"/>
              <a:gd name="connsiteY3927" fmla="*/ 666617 h 3454786"/>
              <a:gd name="connsiteX3928" fmla="*/ 847221 w 5610180"/>
              <a:gd name="connsiteY3928" fmla="*/ 651105 h 3454786"/>
              <a:gd name="connsiteX3929" fmla="*/ 833894 w 5610180"/>
              <a:gd name="connsiteY3929" fmla="*/ 635592 h 3454786"/>
              <a:gd name="connsiteX3930" fmla="*/ 871651 w 5610180"/>
              <a:gd name="connsiteY3930" fmla="*/ 635592 h 3454786"/>
              <a:gd name="connsiteX3931" fmla="*/ 858325 w 5610180"/>
              <a:gd name="connsiteY3931" fmla="*/ 651105 h 3454786"/>
              <a:gd name="connsiteX3932" fmla="*/ 871651 w 5610180"/>
              <a:gd name="connsiteY3932" fmla="*/ 666617 h 3454786"/>
              <a:gd name="connsiteX3933" fmla="*/ 884977 w 5610180"/>
              <a:gd name="connsiteY3933" fmla="*/ 651105 h 3454786"/>
              <a:gd name="connsiteX3934" fmla="*/ 871651 w 5610180"/>
              <a:gd name="connsiteY3934" fmla="*/ 635592 h 3454786"/>
              <a:gd name="connsiteX3935" fmla="*/ 909407 w 5610180"/>
              <a:gd name="connsiteY3935" fmla="*/ 635592 h 3454786"/>
              <a:gd name="connsiteX3936" fmla="*/ 896081 w 5610180"/>
              <a:gd name="connsiteY3936" fmla="*/ 651105 h 3454786"/>
              <a:gd name="connsiteX3937" fmla="*/ 909407 w 5610180"/>
              <a:gd name="connsiteY3937" fmla="*/ 666617 h 3454786"/>
              <a:gd name="connsiteX3938" fmla="*/ 922733 w 5610180"/>
              <a:gd name="connsiteY3938" fmla="*/ 651105 h 3454786"/>
              <a:gd name="connsiteX3939" fmla="*/ 909407 w 5610180"/>
              <a:gd name="connsiteY3939" fmla="*/ 635592 h 3454786"/>
              <a:gd name="connsiteX3940" fmla="*/ 948274 w 5610180"/>
              <a:gd name="connsiteY3940" fmla="*/ 635592 h 3454786"/>
              <a:gd name="connsiteX3941" fmla="*/ 934948 w 5610180"/>
              <a:gd name="connsiteY3941" fmla="*/ 651105 h 3454786"/>
              <a:gd name="connsiteX3942" fmla="*/ 948274 w 5610180"/>
              <a:gd name="connsiteY3942" fmla="*/ 666617 h 3454786"/>
              <a:gd name="connsiteX3943" fmla="*/ 960490 w 5610180"/>
              <a:gd name="connsiteY3943" fmla="*/ 651105 h 3454786"/>
              <a:gd name="connsiteX3944" fmla="*/ 948274 w 5610180"/>
              <a:gd name="connsiteY3944" fmla="*/ 635592 h 3454786"/>
              <a:gd name="connsiteX3945" fmla="*/ 984921 w 5610180"/>
              <a:gd name="connsiteY3945" fmla="*/ 635592 h 3454786"/>
              <a:gd name="connsiteX3946" fmla="*/ 971595 w 5610180"/>
              <a:gd name="connsiteY3946" fmla="*/ 651105 h 3454786"/>
              <a:gd name="connsiteX3947" fmla="*/ 984921 w 5610180"/>
              <a:gd name="connsiteY3947" fmla="*/ 666617 h 3454786"/>
              <a:gd name="connsiteX3948" fmla="*/ 998247 w 5610180"/>
              <a:gd name="connsiteY3948" fmla="*/ 651105 h 3454786"/>
              <a:gd name="connsiteX3949" fmla="*/ 984921 w 5610180"/>
              <a:gd name="connsiteY3949" fmla="*/ 635592 h 3454786"/>
              <a:gd name="connsiteX3950" fmla="*/ 1022679 w 5610180"/>
              <a:gd name="connsiteY3950" fmla="*/ 635592 h 3454786"/>
              <a:gd name="connsiteX3951" fmla="*/ 1010463 w 5610180"/>
              <a:gd name="connsiteY3951" fmla="*/ 651105 h 3454786"/>
              <a:gd name="connsiteX3952" fmla="*/ 1022679 w 5610180"/>
              <a:gd name="connsiteY3952" fmla="*/ 666617 h 3454786"/>
              <a:gd name="connsiteX3953" fmla="*/ 1036005 w 5610180"/>
              <a:gd name="connsiteY3953" fmla="*/ 651105 h 3454786"/>
              <a:gd name="connsiteX3954" fmla="*/ 1022679 w 5610180"/>
              <a:gd name="connsiteY3954" fmla="*/ 635592 h 3454786"/>
              <a:gd name="connsiteX3955" fmla="*/ 1061546 w 5610180"/>
              <a:gd name="connsiteY3955" fmla="*/ 635592 h 3454786"/>
              <a:gd name="connsiteX3956" fmla="*/ 1049330 w 5610180"/>
              <a:gd name="connsiteY3956" fmla="*/ 651105 h 3454786"/>
              <a:gd name="connsiteX3957" fmla="*/ 1061546 w 5610180"/>
              <a:gd name="connsiteY3957" fmla="*/ 666617 h 3454786"/>
              <a:gd name="connsiteX3958" fmla="*/ 1074872 w 5610180"/>
              <a:gd name="connsiteY3958" fmla="*/ 651105 h 3454786"/>
              <a:gd name="connsiteX3959" fmla="*/ 1061546 w 5610180"/>
              <a:gd name="connsiteY3959" fmla="*/ 635592 h 3454786"/>
              <a:gd name="connsiteX3960" fmla="*/ 1099303 w 5610180"/>
              <a:gd name="connsiteY3960" fmla="*/ 635592 h 3454786"/>
              <a:gd name="connsiteX3961" fmla="*/ 1085977 w 5610180"/>
              <a:gd name="connsiteY3961" fmla="*/ 651105 h 3454786"/>
              <a:gd name="connsiteX3962" fmla="*/ 1099303 w 5610180"/>
              <a:gd name="connsiteY3962" fmla="*/ 666617 h 3454786"/>
              <a:gd name="connsiteX3963" fmla="*/ 1112629 w 5610180"/>
              <a:gd name="connsiteY3963" fmla="*/ 651105 h 3454786"/>
              <a:gd name="connsiteX3964" fmla="*/ 1099303 w 5610180"/>
              <a:gd name="connsiteY3964" fmla="*/ 635592 h 3454786"/>
              <a:gd name="connsiteX3965" fmla="*/ 1326954 w 5610180"/>
              <a:gd name="connsiteY3965" fmla="*/ 635592 h 3454786"/>
              <a:gd name="connsiteX3966" fmla="*/ 1314738 w 5610180"/>
              <a:gd name="connsiteY3966" fmla="*/ 651105 h 3454786"/>
              <a:gd name="connsiteX3967" fmla="*/ 1326954 w 5610180"/>
              <a:gd name="connsiteY3967" fmla="*/ 666617 h 3454786"/>
              <a:gd name="connsiteX3968" fmla="*/ 1340280 w 5610180"/>
              <a:gd name="connsiteY3968" fmla="*/ 651105 h 3454786"/>
              <a:gd name="connsiteX3969" fmla="*/ 1326954 w 5610180"/>
              <a:gd name="connsiteY3969" fmla="*/ 635592 h 3454786"/>
              <a:gd name="connsiteX3970" fmla="*/ 1364711 w 5610180"/>
              <a:gd name="connsiteY3970" fmla="*/ 635592 h 3454786"/>
              <a:gd name="connsiteX3971" fmla="*/ 1351385 w 5610180"/>
              <a:gd name="connsiteY3971" fmla="*/ 651105 h 3454786"/>
              <a:gd name="connsiteX3972" fmla="*/ 1364711 w 5610180"/>
              <a:gd name="connsiteY3972" fmla="*/ 666617 h 3454786"/>
              <a:gd name="connsiteX3973" fmla="*/ 1378037 w 5610180"/>
              <a:gd name="connsiteY3973" fmla="*/ 651105 h 3454786"/>
              <a:gd name="connsiteX3974" fmla="*/ 1364711 w 5610180"/>
              <a:gd name="connsiteY3974" fmla="*/ 635592 h 3454786"/>
              <a:gd name="connsiteX3975" fmla="*/ 1402468 w 5610180"/>
              <a:gd name="connsiteY3975" fmla="*/ 635592 h 3454786"/>
              <a:gd name="connsiteX3976" fmla="*/ 1389142 w 5610180"/>
              <a:gd name="connsiteY3976" fmla="*/ 651105 h 3454786"/>
              <a:gd name="connsiteX3977" fmla="*/ 1402468 w 5610180"/>
              <a:gd name="connsiteY3977" fmla="*/ 666617 h 3454786"/>
              <a:gd name="connsiteX3978" fmla="*/ 1415794 w 5610180"/>
              <a:gd name="connsiteY3978" fmla="*/ 651105 h 3454786"/>
              <a:gd name="connsiteX3979" fmla="*/ 1402468 w 5610180"/>
              <a:gd name="connsiteY3979" fmla="*/ 635592 h 3454786"/>
              <a:gd name="connsiteX3980" fmla="*/ 1440225 w 5610180"/>
              <a:gd name="connsiteY3980" fmla="*/ 635592 h 3454786"/>
              <a:gd name="connsiteX3981" fmla="*/ 1428010 w 5610180"/>
              <a:gd name="connsiteY3981" fmla="*/ 651105 h 3454786"/>
              <a:gd name="connsiteX3982" fmla="*/ 1440225 w 5610180"/>
              <a:gd name="connsiteY3982" fmla="*/ 666617 h 3454786"/>
              <a:gd name="connsiteX3983" fmla="*/ 1453551 w 5610180"/>
              <a:gd name="connsiteY3983" fmla="*/ 651105 h 3454786"/>
              <a:gd name="connsiteX3984" fmla="*/ 1440225 w 5610180"/>
              <a:gd name="connsiteY3984" fmla="*/ 635592 h 3454786"/>
              <a:gd name="connsiteX3985" fmla="*/ 1516850 w 5610180"/>
              <a:gd name="connsiteY3985" fmla="*/ 635592 h 3454786"/>
              <a:gd name="connsiteX3986" fmla="*/ 1504634 w 5610180"/>
              <a:gd name="connsiteY3986" fmla="*/ 651105 h 3454786"/>
              <a:gd name="connsiteX3987" fmla="*/ 1516850 w 5610180"/>
              <a:gd name="connsiteY3987" fmla="*/ 666617 h 3454786"/>
              <a:gd name="connsiteX3988" fmla="*/ 1530176 w 5610180"/>
              <a:gd name="connsiteY3988" fmla="*/ 651105 h 3454786"/>
              <a:gd name="connsiteX3989" fmla="*/ 1516850 w 5610180"/>
              <a:gd name="connsiteY3989" fmla="*/ 635592 h 3454786"/>
              <a:gd name="connsiteX3990" fmla="*/ 1554607 w 5610180"/>
              <a:gd name="connsiteY3990" fmla="*/ 635592 h 3454786"/>
              <a:gd name="connsiteX3991" fmla="*/ 1541281 w 5610180"/>
              <a:gd name="connsiteY3991" fmla="*/ 651105 h 3454786"/>
              <a:gd name="connsiteX3992" fmla="*/ 1554607 w 5610180"/>
              <a:gd name="connsiteY3992" fmla="*/ 666617 h 3454786"/>
              <a:gd name="connsiteX3993" fmla="*/ 1567933 w 5610180"/>
              <a:gd name="connsiteY3993" fmla="*/ 651105 h 3454786"/>
              <a:gd name="connsiteX3994" fmla="*/ 1554607 w 5610180"/>
              <a:gd name="connsiteY3994" fmla="*/ 635592 h 3454786"/>
              <a:gd name="connsiteX3995" fmla="*/ 2427456 w 5610180"/>
              <a:gd name="connsiteY3995" fmla="*/ 635592 h 3454786"/>
              <a:gd name="connsiteX3996" fmla="*/ 2414130 w 5610180"/>
              <a:gd name="connsiteY3996" fmla="*/ 651105 h 3454786"/>
              <a:gd name="connsiteX3997" fmla="*/ 2427456 w 5610180"/>
              <a:gd name="connsiteY3997" fmla="*/ 666617 h 3454786"/>
              <a:gd name="connsiteX3998" fmla="*/ 2440782 w 5610180"/>
              <a:gd name="connsiteY3998" fmla="*/ 651105 h 3454786"/>
              <a:gd name="connsiteX3999" fmla="*/ 2427456 w 5610180"/>
              <a:gd name="connsiteY3999" fmla="*/ 635592 h 3454786"/>
              <a:gd name="connsiteX4000" fmla="*/ 2540727 w 5610180"/>
              <a:gd name="connsiteY4000" fmla="*/ 635592 h 3454786"/>
              <a:gd name="connsiteX4001" fmla="*/ 2528512 w 5610180"/>
              <a:gd name="connsiteY4001" fmla="*/ 651105 h 3454786"/>
              <a:gd name="connsiteX4002" fmla="*/ 2540727 w 5610180"/>
              <a:gd name="connsiteY4002" fmla="*/ 666617 h 3454786"/>
              <a:gd name="connsiteX4003" fmla="*/ 2554053 w 5610180"/>
              <a:gd name="connsiteY4003" fmla="*/ 651105 h 3454786"/>
              <a:gd name="connsiteX4004" fmla="*/ 2540727 w 5610180"/>
              <a:gd name="connsiteY4004" fmla="*/ 635592 h 3454786"/>
              <a:gd name="connsiteX4005" fmla="*/ 2579595 w 5610180"/>
              <a:gd name="connsiteY4005" fmla="*/ 635592 h 3454786"/>
              <a:gd name="connsiteX4006" fmla="*/ 2566269 w 5610180"/>
              <a:gd name="connsiteY4006" fmla="*/ 651105 h 3454786"/>
              <a:gd name="connsiteX4007" fmla="*/ 2579595 w 5610180"/>
              <a:gd name="connsiteY4007" fmla="*/ 666617 h 3454786"/>
              <a:gd name="connsiteX4008" fmla="*/ 2592921 w 5610180"/>
              <a:gd name="connsiteY4008" fmla="*/ 651105 h 3454786"/>
              <a:gd name="connsiteX4009" fmla="*/ 2579595 w 5610180"/>
              <a:gd name="connsiteY4009" fmla="*/ 635592 h 3454786"/>
              <a:gd name="connsiteX4010" fmla="*/ 2618463 w 5610180"/>
              <a:gd name="connsiteY4010" fmla="*/ 635592 h 3454786"/>
              <a:gd name="connsiteX4011" fmla="*/ 2605137 w 5610180"/>
              <a:gd name="connsiteY4011" fmla="*/ 651105 h 3454786"/>
              <a:gd name="connsiteX4012" fmla="*/ 2618463 w 5610180"/>
              <a:gd name="connsiteY4012" fmla="*/ 666617 h 3454786"/>
              <a:gd name="connsiteX4013" fmla="*/ 2630678 w 5610180"/>
              <a:gd name="connsiteY4013" fmla="*/ 651105 h 3454786"/>
              <a:gd name="connsiteX4014" fmla="*/ 2618463 w 5610180"/>
              <a:gd name="connsiteY4014" fmla="*/ 635592 h 3454786"/>
              <a:gd name="connsiteX4015" fmla="*/ 2655109 w 5610180"/>
              <a:gd name="connsiteY4015" fmla="*/ 635592 h 3454786"/>
              <a:gd name="connsiteX4016" fmla="*/ 2641783 w 5610180"/>
              <a:gd name="connsiteY4016" fmla="*/ 651105 h 3454786"/>
              <a:gd name="connsiteX4017" fmla="*/ 2655109 w 5610180"/>
              <a:gd name="connsiteY4017" fmla="*/ 666617 h 3454786"/>
              <a:gd name="connsiteX4018" fmla="*/ 2668435 w 5610180"/>
              <a:gd name="connsiteY4018" fmla="*/ 651105 h 3454786"/>
              <a:gd name="connsiteX4019" fmla="*/ 2655109 w 5610180"/>
              <a:gd name="connsiteY4019" fmla="*/ 635592 h 3454786"/>
              <a:gd name="connsiteX4020" fmla="*/ 2693976 w 5610180"/>
              <a:gd name="connsiteY4020" fmla="*/ 635592 h 3454786"/>
              <a:gd name="connsiteX4021" fmla="*/ 2680650 w 5610180"/>
              <a:gd name="connsiteY4021" fmla="*/ 651105 h 3454786"/>
              <a:gd name="connsiteX4022" fmla="*/ 2693976 w 5610180"/>
              <a:gd name="connsiteY4022" fmla="*/ 666617 h 3454786"/>
              <a:gd name="connsiteX4023" fmla="*/ 2706192 w 5610180"/>
              <a:gd name="connsiteY4023" fmla="*/ 651105 h 3454786"/>
              <a:gd name="connsiteX4024" fmla="*/ 2693976 w 5610180"/>
              <a:gd name="connsiteY4024" fmla="*/ 635592 h 3454786"/>
              <a:gd name="connsiteX4025" fmla="*/ 2730623 w 5610180"/>
              <a:gd name="connsiteY4025" fmla="*/ 635592 h 3454786"/>
              <a:gd name="connsiteX4026" fmla="*/ 2717297 w 5610180"/>
              <a:gd name="connsiteY4026" fmla="*/ 651105 h 3454786"/>
              <a:gd name="connsiteX4027" fmla="*/ 2730623 w 5610180"/>
              <a:gd name="connsiteY4027" fmla="*/ 666617 h 3454786"/>
              <a:gd name="connsiteX4028" fmla="*/ 2743949 w 5610180"/>
              <a:gd name="connsiteY4028" fmla="*/ 651105 h 3454786"/>
              <a:gd name="connsiteX4029" fmla="*/ 2730623 w 5610180"/>
              <a:gd name="connsiteY4029" fmla="*/ 635592 h 3454786"/>
              <a:gd name="connsiteX4030" fmla="*/ 2845004 w 5610180"/>
              <a:gd name="connsiteY4030" fmla="*/ 635592 h 3454786"/>
              <a:gd name="connsiteX4031" fmla="*/ 2832788 w 5610180"/>
              <a:gd name="connsiteY4031" fmla="*/ 651105 h 3454786"/>
              <a:gd name="connsiteX4032" fmla="*/ 2845004 w 5610180"/>
              <a:gd name="connsiteY4032" fmla="*/ 666617 h 3454786"/>
              <a:gd name="connsiteX4033" fmla="*/ 2858329 w 5610180"/>
              <a:gd name="connsiteY4033" fmla="*/ 651105 h 3454786"/>
              <a:gd name="connsiteX4034" fmla="*/ 2845004 w 5610180"/>
              <a:gd name="connsiteY4034" fmla="*/ 635592 h 3454786"/>
              <a:gd name="connsiteX4035" fmla="*/ 2882761 w 5610180"/>
              <a:gd name="connsiteY4035" fmla="*/ 635592 h 3454786"/>
              <a:gd name="connsiteX4036" fmla="*/ 2870545 w 5610180"/>
              <a:gd name="connsiteY4036" fmla="*/ 651105 h 3454786"/>
              <a:gd name="connsiteX4037" fmla="*/ 2882761 w 5610180"/>
              <a:gd name="connsiteY4037" fmla="*/ 666617 h 3454786"/>
              <a:gd name="connsiteX4038" fmla="*/ 2896086 w 5610180"/>
              <a:gd name="connsiteY4038" fmla="*/ 651105 h 3454786"/>
              <a:gd name="connsiteX4039" fmla="*/ 2882761 w 5610180"/>
              <a:gd name="connsiteY4039" fmla="*/ 635592 h 3454786"/>
              <a:gd name="connsiteX4040" fmla="*/ 2920517 w 5610180"/>
              <a:gd name="connsiteY4040" fmla="*/ 635592 h 3454786"/>
              <a:gd name="connsiteX4041" fmla="*/ 2907191 w 5610180"/>
              <a:gd name="connsiteY4041" fmla="*/ 651105 h 3454786"/>
              <a:gd name="connsiteX4042" fmla="*/ 2920517 w 5610180"/>
              <a:gd name="connsiteY4042" fmla="*/ 666617 h 3454786"/>
              <a:gd name="connsiteX4043" fmla="*/ 2933843 w 5610180"/>
              <a:gd name="connsiteY4043" fmla="*/ 651105 h 3454786"/>
              <a:gd name="connsiteX4044" fmla="*/ 2920517 w 5610180"/>
              <a:gd name="connsiteY4044" fmla="*/ 635592 h 3454786"/>
              <a:gd name="connsiteX4045" fmla="*/ 2958275 w 5610180"/>
              <a:gd name="connsiteY4045" fmla="*/ 635592 h 3454786"/>
              <a:gd name="connsiteX4046" fmla="*/ 2944949 w 5610180"/>
              <a:gd name="connsiteY4046" fmla="*/ 651105 h 3454786"/>
              <a:gd name="connsiteX4047" fmla="*/ 2958275 w 5610180"/>
              <a:gd name="connsiteY4047" fmla="*/ 666617 h 3454786"/>
              <a:gd name="connsiteX4048" fmla="*/ 2971601 w 5610180"/>
              <a:gd name="connsiteY4048" fmla="*/ 651105 h 3454786"/>
              <a:gd name="connsiteX4049" fmla="*/ 2958275 w 5610180"/>
              <a:gd name="connsiteY4049" fmla="*/ 635592 h 3454786"/>
              <a:gd name="connsiteX4050" fmla="*/ 2996032 w 5610180"/>
              <a:gd name="connsiteY4050" fmla="*/ 635592 h 3454786"/>
              <a:gd name="connsiteX4051" fmla="*/ 2982706 w 5610180"/>
              <a:gd name="connsiteY4051" fmla="*/ 651105 h 3454786"/>
              <a:gd name="connsiteX4052" fmla="*/ 2996032 w 5610180"/>
              <a:gd name="connsiteY4052" fmla="*/ 666617 h 3454786"/>
              <a:gd name="connsiteX4053" fmla="*/ 3009358 w 5610180"/>
              <a:gd name="connsiteY4053" fmla="*/ 651105 h 3454786"/>
              <a:gd name="connsiteX4054" fmla="*/ 2996032 w 5610180"/>
              <a:gd name="connsiteY4054" fmla="*/ 635592 h 3454786"/>
              <a:gd name="connsiteX4055" fmla="*/ 3034899 w 5610180"/>
              <a:gd name="connsiteY4055" fmla="*/ 635592 h 3454786"/>
              <a:gd name="connsiteX4056" fmla="*/ 3021573 w 5610180"/>
              <a:gd name="connsiteY4056" fmla="*/ 651105 h 3454786"/>
              <a:gd name="connsiteX4057" fmla="*/ 3034899 w 5610180"/>
              <a:gd name="connsiteY4057" fmla="*/ 666617 h 3454786"/>
              <a:gd name="connsiteX4058" fmla="*/ 3048225 w 5610180"/>
              <a:gd name="connsiteY4058" fmla="*/ 651105 h 3454786"/>
              <a:gd name="connsiteX4059" fmla="*/ 3034899 w 5610180"/>
              <a:gd name="connsiteY4059" fmla="*/ 635592 h 3454786"/>
              <a:gd name="connsiteX4060" fmla="*/ 3072656 w 5610180"/>
              <a:gd name="connsiteY4060" fmla="*/ 635592 h 3454786"/>
              <a:gd name="connsiteX4061" fmla="*/ 3059330 w 5610180"/>
              <a:gd name="connsiteY4061" fmla="*/ 651105 h 3454786"/>
              <a:gd name="connsiteX4062" fmla="*/ 3072656 w 5610180"/>
              <a:gd name="connsiteY4062" fmla="*/ 666617 h 3454786"/>
              <a:gd name="connsiteX4063" fmla="*/ 3085982 w 5610180"/>
              <a:gd name="connsiteY4063" fmla="*/ 651105 h 3454786"/>
              <a:gd name="connsiteX4064" fmla="*/ 3072656 w 5610180"/>
              <a:gd name="connsiteY4064" fmla="*/ 635592 h 3454786"/>
              <a:gd name="connsiteX4065" fmla="*/ 3110413 w 5610180"/>
              <a:gd name="connsiteY4065" fmla="*/ 635592 h 3454786"/>
              <a:gd name="connsiteX4066" fmla="*/ 3097087 w 5610180"/>
              <a:gd name="connsiteY4066" fmla="*/ 651105 h 3454786"/>
              <a:gd name="connsiteX4067" fmla="*/ 3110413 w 5610180"/>
              <a:gd name="connsiteY4067" fmla="*/ 666617 h 3454786"/>
              <a:gd name="connsiteX4068" fmla="*/ 3123739 w 5610180"/>
              <a:gd name="connsiteY4068" fmla="*/ 651105 h 3454786"/>
              <a:gd name="connsiteX4069" fmla="*/ 3110413 w 5610180"/>
              <a:gd name="connsiteY4069" fmla="*/ 635592 h 3454786"/>
              <a:gd name="connsiteX4070" fmla="*/ 3148170 w 5610180"/>
              <a:gd name="connsiteY4070" fmla="*/ 635592 h 3454786"/>
              <a:gd name="connsiteX4071" fmla="*/ 3134844 w 5610180"/>
              <a:gd name="connsiteY4071" fmla="*/ 651105 h 3454786"/>
              <a:gd name="connsiteX4072" fmla="*/ 3148170 w 5610180"/>
              <a:gd name="connsiteY4072" fmla="*/ 666617 h 3454786"/>
              <a:gd name="connsiteX4073" fmla="*/ 3161496 w 5610180"/>
              <a:gd name="connsiteY4073" fmla="*/ 651105 h 3454786"/>
              <a:gd name="connsiteX4074" fmla="*/ 3148170 w 5610180"/>
              <a:gd name="connsiteY4074" fmla="*/ 635592 h 3454786"/>
              <a:gd name="connsiteX4075" fmla="*/ 3185926 w 5610180"/>
              <a:gd name="connsiteY4075" fmla="*/ 635592 h 3454786"/>
              <a:gd name="connsiteX4076" fmla="*/ 3173710 w 5610180"/>
              <a:gd name="connsiteY4076" fmla="*/ 651105 h 3454786"/>
              <a:gd name="connsiteX4077" fmla="*/ 3185926 w 5610180"/>
              <a:gd name="connsiteY4077" fmla="*/ 666617 h 3454786"/>
              <a:gd name="connsiteX4078" fmla="*/ 3199252 w 5610180"/>
              <a:gd name="connsiteY4078" fmla="*/ 651105 h 3454786"/>
              <a:gd name="connsiteX4079" fmla="*/ 3185926 w 5610180"/>
              <a:gd name="connsiteY4079" fmla="*/ 635592 h 3454786"/>
              <a:gd name="connsiteX4080" fmla="*/ 3223683 w 5610180"/>
              <a:gd name="connsiteY4080" fmla="*/ 635592 h 3454786"/>
              <a:gd name="connsiteX4081" fmla="*/ 3211468 w 5610180"/>
              <a:gd name="connsiteY4081" fmla="*/ 651105 h 3454786"/>
              <a:gd name="connsiteX4082" fmla="*/ 3223683 w 5610180"/>
              <a:gd name="connsiteY4082" fmla="*/ 666617 h 3454786"/>
              <a:gd name="connsiteX4083" fmla="*/ 3237009 w 5610180"/>
              <a:gd name="connsiteY4083" fmla="*/ 651105 h 3454786"/>
              <a:gd name="connsiteX4084" fmla="*/ 3223683 w 5610180"/>
              <a:gd name="connsiteY4084" fmla="*/ 635592 h 3454786"/>
              <a:gd name="connsiteX4085" fmla="*/ 3262551 w 5610180"/>
              <a:gd name="connsiteY4085" fmla="*/ 635592 h 3454786"/>
              <a:gd name="connsiteX4086" fmla="*/ 3249225 w 5610180"/>
              <a:gd name="connsiteY4086" fmla="*/ 651105 h 3454786"/>
              <a:gd name="connsiteX4087" fmla="*/ 3262551 w 5610180"/>
              <a:gd name="connsiteY4087" fmla="*/ 666617 h 3454786"/>
              <a:gd name="connsiteX4088" fmla="*/ 3275877 w 5610180"/>
              <a:gd name="connsiteY4088" fmla="*/ 651105 h 3454786"/>
              <a:gd name="connsiteX4089" fmla="*/ 3262551 w 5610180"/>
              <a:gd name="connsiteY4089" fmla="*/ 635592 h 3454786"/>
              <a:gd name="connsiteX4090" fmla="*/ 3300308 w 5610180"/>
              <a:gd name="connsiteY4090" fmla="*/ 635592 h 3454786"/>
              <a:gd name="connsiteX4091" fmla="*/ 3286982 w 5610180"/>
              <a:gd name="connsiteY4091" fmla="*/ 651105 h 3454786"/>
              <a:gd name="connsiteX4092" fmla="*/ 3300308 w 5610180"/>
              <a:gd name="connsiteY4092" fmla="*/ 666617 h 3454786"/>
              <a:gd name="connsiteX4093" fmla="*/ 3313634 w 5610180"/>
              <a:gd name="connsiteY4093" fmla="*/ 651105 h 3454786"/>
              <a:gd name="connsiteX4094" fmla="*/ 3300308 w 5610180"/>
              <a:gd name="connsiteY4094" fmla="*/ 635592 h 3454786"/>
              <a:gd name="connsiteX4095" fmla="*/ 3338064 w 5610180"/>
              <a:gd name="connsiteY4095" fmla="*/ 635592 h 3454786"/>
              <a:gd name="connsiteX4096" fmla="*/ 3324738 w 5610180"/>
              <a:gd name="connsiteY4096" fmla="*/ 651105 h 3454786"/>
              <a:gd name="connsiteX4097" fmla="*/ 3338064 w 5610180"/>
              <a:gd name="connsiteY4097" fmla="*/ 666617 h 3454786"/>
              <a:gd name="connsiteX4098" fmla="*/ 3351390 w 5610180"/>
              <a:gd name="connsiteY4098" fmla="*/ 651105 h 3454786"/>
              <a:gd name="connsiteX4099" fmla="*/ 3338064 w 5610180"/>
              <a:gd name="connsiteY4099" fmla="*/ 635592 h 3454786"/>
              <a:gd name="connsiteX4100" fmla="*/ 3376932 w 5610180"/>
              <a:gd name="connsiteY4100" fmla="*/ 635592 h 3454786"/>
              <a:gd name="connsiteX4101" fmla="*/ 3363606 w 5610180"/>
              <a:gd name="connsiteY4101" fmla="*/ 651105 h 3454786"/>
              <a:gd name="connsiteX4102" fmla="*/ 3376932 w 5610180"/>
              <a:gd name="connsiteY4102" fmla="*/ 666617 h 3454786"/>
              <a:gd name="connsiteX4103" fmla="*/ 3389148 w 5610180"/>
              <a:gd name="connsiteY4103" fmla="*/ 651105 h 3454786"/>
              <a:gd name="connsiteX4104" fmla="*/ 3376932 w 5610180"/>
              <a:gd name="connsiteY4104" fmla="*/ 635592 h 3454786"/>
              <a:gd name="connsiteX4105" fmla="*/ 3413579 w 5610180"/>
              <a:gd name="connsiteY4105" fmla="*/ 635592 h 3454786"/>
              <a:gd name="connsiteX4106" fmla="*/ 3400253 w 5610180"/>
              <a:gd name="connsiteY4106" fmla="*/ 651105 h 3454786"/>
              <a:gd name="connsiteX4107" fmla="*/ 3413579 w 5610180"/>
              <a:gd name="connsiteY4107" fmla="*/ 666617 h 3454786"/>
              <a:gd name="connsiteX4108" fmla="*/ 3426905 w 5610180"/>
              <a:gd name="connsiteY4108" fmla="*/ 651105 h 3454786"/>
              <a:gd name="connsiteX4109" fmla="*/ 3413579 w 5610180"/>
              <a:gd name="connsiteY4109" fmla="*/ 635592 h 3454786"/>
              <a:gd name="connsiteX4110" fmla="*/ 3451336 w 5610180"/>
              <a:gd name="connsiteY4110" fmla="*/ 635592 h 3454786"/>
              <a:gd name="connsiteX4111" fmla="*/ 3438010 w 5610180"/>
              <a:gd name="connsiteY4111" fmla="*/ 651105 h 3454786"/>
              <a:gd name="connsiteX4112" fmla="*/ 3451336 w 5610180"/>
              <a:gd name="connsiteY4112" fmla="*/ 666617 h 3454786"/>
              <a:gd name="connsiteX4113" fmla="*/ 3464662 w 5610180"/>
              <a:gd name="connsiteY4113" fmla="*/ 651105 h 3454786"/>
              <a:gd name="connsiteX4114" fmla="*/ 3451336 w 5610180"/>
              <a:gd name="connsiteY4114" fmla="*/ 635592 h 3454786"/>
              <a:gd name="connsiteX4115" fmla="*/ 3490203 w 5610180"/>
              <a:gd name="connsiteY4115" fmla="*/ 635592 h 3454786"/>
              <a:gd name="connsiteX4116" fmla="*/ 3477988 w 5610180"/>
              <a:gd name="connsiteY4116" fmla="*/ 651105 h 3454786"/>
              <a:gd name="connsiteX4117" fmla="*/ 3490203 w 5610180"/>
              <a:gd name="connsiteY4117" fmla="*/ 666617 h 3454786"/>
              <a:gd name="connsiteX4118" fmla="*/ 3503529 w 5610180"/>
              <a:gd name="connsiteY4118" fmla="*/ 651105 h 3454786"/>
              <a:gd name="connsiteX4119" fmla="*/ 3490203 w 5610180"/>
              <a:gd name="connsiteY4119" fmla="*/ 635592 h 3454786"/>
              <a:gd name="connsiteX4120" fmla="*/ 3527960 w 5610180"/>
              <a:gd name="connsiteY4120" fmla="*/ 635592 h 3454786"/>
              <a:gd name="connsiteX4121" fmla="*/ 3514634 w 5610180"/>
              <a:gd name="connsiteY4121" fmla="*/ 651105 h 3454786"/>
              <a:gd name="connsiteX4122" fmla="*/ 3527960 w 5610180"/>
              <a:gd name="connsiteY4122" fmla="*/ 666617 h 3454786"/>
              <a:gd name="connsiteX4123" fmla="*/ 3541286 w 5610180"/>
              <a:gd name="connsiteY4123" fmla="*/ 651105 h 3454786"/>
              <a:gd name="connsiteX4124" fmla="*/ 3527960 w 5610180"/>
              <a:gd name="connsiteY4124" fmla="*/ 635592 h 3454786"/>
              <a:gd name="connsiteX4125" fmla="*/ 3565716 w 5610180"/>
              <a:gd name="connsiteY4125" fmla="*/ 635592 h 3454786"/>
              <a:gd name="connsiteX4126" fmla="*/ 3552390 w 5610180"/>
              <a:gd name="connsiteY4126" fmla="*/ 651105 h 3454786"/>
              <a:gd name="connsiteX4127" fmla="*/ 3565716 w 5610180"/>
              <a:gd name="connsiteY4127" fmla="*/ 666617 h 3454786"/>
              <a:gd name="connsiteX4128" fmla="*/ 3579042 w 5610180"/>
              <a:gd name="connsiteY4128" fmla="*/ 651105 h 3454786"/>
              <a:gd name="connsiteX4129" fmla="*/ 3565716 w 5610180"/>
              <a:gd name="connsiteY4129" fmla="*/ 635592 h 3454786"/>
              <a:gd name="connsiteX4130" fmla="*/ 3603473 w 5610180"/>
              <a:gd name="connsiteY4130" fmla="*/ 635592 h 3454786"/>
              <a:gd name="connsiteX4131" fmla="*/ 3590147 w 5610180"/>
              <a:gd name="connsiteY4131" fmla="*/ 651105 h 3454786"/>
              <a:gd name="connsiteX4132" fmla="*/ 3603473 w 5610180"/>
              <a:gd name="connsiteY4132" fmla="*/ 666617 h 3454786"/>
              <a:gd name="connsiteX4133" fmla="*/ 3616799 w 5610180"/>
              <a:gd name="connsiteY4133" fmla="*/ 651105 h 3454786"/>
              <a:gd name="connsiteX4134" fmla="*/ 3603473 w 5610180"/>
              <a:gd name="connsiteY4134" fmla="*/ 635592 h 3454786"/>
              <a:gd name="connsiteX4135" fmla="*/ 3642340 w 5610180"/>
              <a:gd name="connsiteY4135" fmla="*/ 635592 h 3454786"/>
              <a:gd name="connsiteX4136" fmla="*/ 3629014 w 5610180"/>
              <a:gd name="connsiteY4136" fmla="*/ 651105 h 3454786"/>
              <a:gd name="connsiteX4137" fmla="*/ 3642340 w 5610180"/>
              <a:gd name="connsiteY4137" fmla="*/ 666617 h 3454786"/>
              <a:gd name="connsiteX4138" fmla="*/ 3654556 w 5610180"/>
              <a:gd name="connsiteY4138" fmla="*/ 651105 h 3454786"/>
              <a:gd name="connsiteX4139" fmla="*/ 3642340 w 5610180"/>
              <a:gd name="connsiteY4139" fmla="*/ 635592 h 3454786"/>
              <a:gd name="connsiteX4140" fmla="*/ 3680098 w 5610180"/>
              <a:gd name="connsiteY4140" fmla="*/ 635592 h 3454786"/>
              <a:gd name="connsiteX4141" fmla="*/ 3666772 w 5610180"/>
              <a:gd name="connsiteY4141" fmla="*/ 651105 h 3454786"/>
              <a:gd name="connsiteX4142" fmla="*/ 3680098 w 5610180"/>
              <a:gd name="connsiteY4142" fmla="*/ 666617 h 3454786"/>
              <a:gd name="connsiteX4143" fmla="*/ 3693424 w 5610180"/>
              <a:gd name="connsiteY4143" fmla="*/ 651105 h 3454786"/>
              <a:gd name="connsiteX4144" fmla="*/ 3680098 w 5610180"/>
              <a:gd name="connsiteY4144" fmla="*/ 635592 h 3454786"/>
              <a:gd name="connsiteX4145" fmla="*/ 3718965 w 5610180"/>
              <a:gd name="connsiteY4145" fmla="*/ 635592 h 3454786"/>
              <a:gd name="connsiteX4146" fmla="*/ 3705639 w 5610180"/>
              <a:gd name="connsiteY4146" fmla="*/ 651105 h 3454786"/>
              <a:gd name="connsiteX4147" fmla="*/ 3718965 w 5610180"/>
              <a:gd name="connsiteY4147" fmla="*/ 666617 h 3454786"/>
              <a:gd name="connsiteX4148" fmla="*/ 3731180 w 5610180"/>
              <a:gd name="connsiteY4148" fmla="*/ 651105 h 3454786"/>
              <a:gd name="connsiteX4149" fmla="*/ 3718965 w 5610180"/>
              <a:gd name="connsiteY4149" fmla="*/ 635592 h 3454786"/>
              <a:gd name="connsiteX4150" fmla="*/ 3755612 w 5610180"/>
              <a:gd name="connsiteY4150" fmla="*/ 635592 h 3454786"/>
              <a:gd name="connsiteX4151" fmla="*/ 3742286 w 5610180"/>
              <a:gd name="connsiteY4151" fmla="*/ 651105 h 3454786"/>
              <a:gd name="connsiteX4152" fmla="*/ 3755612 w 5610180"/>
              <a:gd name="connsiteY4152" fmla="*/ 666617 h 3454786"/>
              <a:gd name="connsiteX4153" fmla="*/ 3768938 w 5610180"/>
              <a:gd name="connsiteY4153" fmla="*/ 651105 h 3454786"/>
              <a:gd name="connsiteX4154" fmla="*/ 3755612 w 5610180"/>
              <a:gd name="connsiteY4154" fmla="*/ 635592 h 3454786"/>
              <a:gd name="connsiteX4155" fmla="*/ 3793369 w 5610180"/>
              <a:gd name="connsiteY4155" fmla="*/ 635592 h 3454786"/>
              <a:gd name="connsiteX4156" fmla="*/ 3781153 w 5610180"/>
              <a:gd name="connsiteY4156" fmla="*/ 651105 h 3454786"/>
              <a:gd name="connsiteX4157" fmla="*/ 3793369 w 5610180"/>
              <a:gd name="connsiteY4157" fmla="*/ 666617 h 3454786"/>
              <a:gd name="connsiteX4158" fmla="*/ 3806694 w 5610180"/>
              <a:gd name="connsiteY4158" fmla="*/ 651105 h 3454786"/>
              <a:gd name="connsiteX4159" fmla="*/ 3793369 w 5610180"/>
              <a:gd name="connsiteY4159" fmla="*/ 635592 h 3454786"/>
              <a:gd name="connsiteX4160" fmla="*/ 3831126 w 5610180"/>
              <a:gd name="connsiteY4160" fmla="*/ 635592 h 3454786"/>
              <a:gd name="connsiteX4161" fmla="*/ 3818910 w 5610180"/>
              <a:gd name="connsiteY4161" fmla="*/ 651105 h 3454786"/>
              <a:gd name="connsiteX4162" fmla="*/ 3831126 w 5610180"/>
              <a:gd name="connsiteY4162" fmla="*/ 666617 h 3454786"/>
              <a:gd name="connsiteX4163" fmla="*/ 3844452 w 5610180"/>
              <a:gd name="connsiteY4163" fmla="*/ 651105 h 3454786"/>
              <a:gd name="connsiteX4164" fmla="*/ 3831126 w 5610180"/>
              <a:gd name="connsiteY4164" fmla="*/ 635592 h 3454786"/>
              <a:gd name="connsiteX4165" fmla="*/ 3868883 w 5610180"/>
              <a:gd name="connsiteY4165" fmla="*/ 635592 h 3454786"/>
              <a:gd name="connsiteX4166" fmla="*/ 3856667 w 5610180"/>
              <a:gd name="connsiteY4166" fmla="*/ 651105 h 3454786"/>
              <a:gd name="connsiteX4167" fmla="*/ 3868883 w 5610180"/>
              <a:gd name="connsiteY4167" fmla="*/ 666617 h 3454786"/>
              <a:gd name="connsiteX4168" fmla="*/ 3882209 w 5610180"/>
              <a:gd name="connsiteY4168" fmla="*/ 651105 h 3454786"/>
              <a:gd name="connsiteX4169" fmla="*/ 3868883 w 5610180"/>
              <a:gd name="connsiteY4169" fmla="*/ 635592 h 3454786"/>
              <a:gd name="connsiteX4170" fmla="*/ 3907749 w 5610180"/>
              <a:gd name="connsiteY4170" fmla="*/ 635592 h 3454786"/>
              <a:gd name="connsiteX4171" fmla="*/ 3894423 w 5610180"/>
              <a:gd name="connsiteY4171" fmla="*/ 651105 h 3454786"/>
              <a:gd name="connsiteX4172" fmla="*/ 3907749 w 5610180"/>
              <a:gd name="connsiteY4172" fmla="*/ 666617 h 3454786"/>
              <a:gd name="connsiteX4173" fmla="*/ 3921075 w 5610180"/>
              <a:gd name="connsiteY4173" fmla="*/ 651105 h 3454786"/>
              <a:gd name="connsiteX4174" fmla="*/ 3907749 w 5610180"/>
              <a:gd name="connsiteY4174" fmla="*/ 635592 h 3454786"/>
              <a:gd name="connsiteX4175" fmla="*/ 3945506 w 5610180"/>
              <a:gd name="connsiteY4175" fmla="*/ 635592 h 3454786"/>
              <a:gd name="connsiteX4176" fmla="*/ 3932180 w 5610180"/>
              <a:gd name="connsiteY4176" fmla="*/ 651105 h 3454786"/>
              <a:gd name="connsiteX4177" fmla="*/ 3945506 w 5610180"/>
              <a:gd name="connsiteY4177" fmla="*/ 666617 h 3454786"/>
              <a:gd name="connsiteX4178" fmla="*/ 3958832 w 5610180"/>
              <a:gd name="connsiteY4178" fmla="*/ 651105 h 3454786"/>
              <a:gd name="connsiteX4179" fmla="*/ 3945506 w 5610180"/>
              <a:gd name="connsiteY4179" fmla="*/ 635592 h 3454786"/>
              <a:gd name="connsiteX4180" fmla="*/ 3983263 w 5610180"/>
              <a:gd name="connsiteY4180" fmla="*/ 635592 h 3454786"/>
              <a:gd name="connsiteX4181" fmla="*/ 3969937 w 5610180"/>
              <a:gd name="connsiteY4181" fmla="*/ 651105 h 3454786"/>
              <a:gd name="connsiteX4182" fmla="*/ 3983263 w 5610180"/>
              <a:gd name="connsiteY4182" fmla="*/ 666617 h 3454786"/>
              <a:gd name="connsiteX4183" fmla="*/ 3996589 w 5610180"/>
              <a:gd name="connsiteY4183" fmla="*/ 651105 h 3454786"/>
              <a:gd name="connsiteX4184" fmla="*/ 3983263 w 5610180"/>
              <a:gd name="connsiteY4184" fmla="*/ 635592 h 3454786"/>
              <a:gd name="connsiteX4185" fmla="*/ 4022131 w 5610180"/>
              <a:gd name="connsiteY4185" fmla="*/ 635592 h 3454786"/>
              <a:gd name="connsiteX4186" fmla="*/ 4008805 w 5610180"/>
              <a:gd name="connsiteY4186" fmla="*/ 651105 h 3454786"/>
              <a:gd name="connsiteX4187" fmla="*/ 4022131 w 5610180"/>
              <a:gd name="connsiteY4187" fmla="*/ 666617 h 3454786"/>
              <a:gd name="connsiteX4188" fmla="*/ 4034346 w 5610180"/>
              <a:gd name="connsiteY4188" fmla="*/ 651105 h 3454786"/>
              <a:gd name="connsiteX4189" fmla="*/ 4022131 w 5610180"/>
              <a:gd name="connsiteY4189" fmla="*/ 635592 h 3454786"/>
              <a:gd name="connsiteX4190" fmla="*/ 4058777 w 5610180"/>
              <a:gd name="connsiteY4190" fmla="*/ 635592 h 3454786"/>
              <a:gd name="connsiteX4191" fmla="*/ 4045451 w 5610180"/>
              <a:gd name="connsiteY4191" fmla="*/ 651105 h 3454786"/>
              <a:gd name="connsiteX4192" fmla="*/ 4058777 w 5610180"/>
              <a:gd name="connsiteY4192" fmla="*/ 666617 h 3454786"/>
              <a:gd name="connsiteX4193" fmla="*/ 4072103 w 5610180"/>
              <a:gd name="connsiteY4193" fmla="*/ 651105 h 3454786"/>
              <a:gd name="connsiteX4194" fmla="*/ 4058777 w 5610180"/>
              <a:gd name="connsiteY4194" fmla="*/ 635592 h 3454786"/>
              <a:gd name="connsiteX4195" fmla="*/ 4096534 w 5610180"/>
              <a:gd name="connsiteY4195" fmla="*/ 635592 h 3454786"/>
              <a:gd name="connsiteX4196" fmla="*/ 4083208 w 5610180"/>
              <a:gd name="connsiteY4196" fmla="*/ 651105 h 3454786"/>
              <a:gd name="connsiteX4197" fmla="*/ 4096534 w 5610180"/>
              <a:gd name="connsiteY4197" fmla="*/ 666617 h 3454786"/>
              <a:gd name="connsiteX4198" fmla="*/ 4109860 w 5610180"/>
              <a:gd name="connsiteY4198" fmla="*/ 651105 h 3454786"/>
              <a:gd name="connsiteX4199" fmla="*/ 4096534 w 5610180"/>
              <a:gd name="connsiteY4199" fmla="*/ 635592 h 3454786"/>
              <a:gd name="connsiteX4200" fmla="*/ 4135402 w 5610180"/>
              <a:gd name="connsiteY4200" fmla="*/ 635592 h 3454786"/>
              <a:gd name="connsiteX4201" fmla="*/ 4123186 w 5610180"/>
              <a:gd name="connsiteY4201" fmla="*/ 651105 h 3454786"/>
              <a:gd name="connsiteX4202" fmla="*/ 4135402 w 5610180"/>
              <a:gd name="connsiteY4202" fmla="*/ 666617 h 3454786"/>
              <a:gd name="connsiteX4203" fmla="*/ 4148728 w 5610180"/>
              <a:gd name="connsiteY4203" fmla="*/ 651105 h 3454786"/>
              <a:gd name="connsiteX4204" fmla="*/ 4135402 w 5610180"/>
              <a:gd name="connsiteY4204" fmla="*/ 635592 h 3454786"/>
              <a:gd name="connsiteX4205" fmla="*/ 4173159 w 5610180"/>
              <a:gd name="connsiteY4205" fmla="*/ 635592 h 3454786"/>
              <a:gd name="connsiteX4206" fmla="*/ 4159833 w 5610180"/>
              <a:gd name="connsiteY4206" fmla="*/ 651105 h 3454786"/>
              <a:gd name="connsiteX4207" fmla="*/ 4173159 w 5610180"/>
              <a:gd name="connsiteY4207" fmla="*/ 666617 h 3454786"/>
              <a:gd name="connsiteX4208" fmla="*/ 4186485 w 5610180"/>
              <a:gd name="connsiteY4208" fmla="*/ 651105 h 3454786"/>
              <a:gd name="connsiteX4209" fmla="*/ 4173159 w 5610180"/>
              <a:gd name="connsiteY4209" fmla="*/ 635592 h 3454786"/>
              <a:gd name="connsiteX4210" fmla="*/ 4210916 w 5610180"/>
              <a:gd name="connsiteY4210" fmla="*/ 635592 h 3454786"/>
              <a:gd name="connsiteX4211" fmla="*/ 4197590 w 5610180"/>
              <a:gd name="connsiteY4211" fmla="*/ 651105 h 3454786"/>
              <a:gd name="connsiteX4212" fmla="*/ 4210916 w 5610180"/>
              <a:gd name="connsiteY4212" fmla="*/ 666617 h 3454786"/>
              <a:gd name="connsiteX4213" fmla="*/ 4224242 w 5610180"/>
              <a:gd name="connsiteY4213" fmla="*/ 651105 h 3454786"/>
              <a:gd name="connsiteX4214" fmla="*/ 4210916 w 5610180"/>
              <a:gd name="connsiteY4214" fmla="*/ 635592 h 3454786"/>
              <a:gd name="connsiteX4215" fmla="*/ 4248672 w 5610180"/>
              <a:gd name="connsiteY4215" fmla="*/ 635592 h 3454786"/>
              <a:gd name="connsiteX4216" fmla="*/ 4235346 w 5610180"/>
              <a:gd name="connsiteY4216" fmla="*/ 651105 h 3454786"/>
              <a:gd name="connsiteX4217" fmla="*/ 4248672 w 5610180"/>
              <a:gd name="connsiteY4217" fmla="*/ 666617 h 3454786"/>
              <a:gd name="connsiteX4218" fmla="*/ 4261998 w 5610180"/>
              <a:gd name="connsiteY4218" fmla="*/ 651105 h 3454786"/>
              <a:gd name="connsiteX4219" fmla="*/ 4248672 w 5610180"/>
              <a:gd name="connsiteY4219" fmla="*/ 635592 h 3454786"/>
              <a:gd name="connsiteX4220" fmla="*/ 4286428 w 5610180"/>
              <a:gd name="connsiteY4220" fmla="*/ 635592 h 3454786"/>
              <a:gd name="connsiteX4221" fmla="*/ 4273102 w 5610180"/>
              <a:gd name="connsiteY4221" fmla="*/ 651105 h 3454786"/>
              <a:gd name="connsiteX4222" fmla="*/ 4286428 w 5610180"/>
              <a:gd name="connsiteY4222" fmla="*/ 666617 h 3454786"/>
              <a:gd name="connsiteX4223" fmla="*/ 4299754 w 5610180"/>
              <a:gd name="connsiteY4223" fmla="*/ 651105 h 3454786"/>
              <a:gd name="connsiteX4224" fmla="*/ 4286428 w 5610180"/>
              <a:gd name="connsiteY4224" fmla="*/ 635592 h 3454786"/>
              <a:gd name="connsiteX4225" fmla="*/ 4325296 w 5610180"/>
              <a:gd name="connsiteY4225" fmla="*/ 635592 h 3454786"/>
              <a:gd name="connsiteX4226" fmla="*/ 4311970 w 5610180"/>
              <a:gd name="connsiteY4226" fmla="*/ 651105 h 3454786"/>
              <a:gd name="connsiteX4227" fmla="*/ 4325296 w 5610180"/>
              <a:gd name="connsiteY4227" fmla="*/ 666617 h 3454786"/>
              <a:gd name="connsiteX4228" fmla="*/ 4337512 w 5610180"/>
              <a:gd name="connsiteY4228" fmla="*/ 651105 h 3454786"/>
              <a:gd name="connsiteX4229" fmla="*/ 4325296 w 5610180"/>
              <a:gd name="connsiteY4229" fmla="*/ 635592 h 3454786"/>
              <a:gd name="connsiteX4230" fmla="*/ 4363053 w 5610180"/>
              <a:gd name="connsiteY4230" fmla="*/ 635592 h 3454786"/>
              <a:gd name="connsiteX4231" fmla="*/ 4349727 w 5610180"/>
              <a:gd name="connsiteY4231" fmla="*/ 651105 h 3454786"/>
              <a:gd name="connsiteX4232" fmla="*/ 4363053 w 5610180"/>
              <a:gd name="connsiteY4232" fmla="*/ 666617 h 3454786"/>
              <a:gd name="connsiteX4233" fmla="*/ 4376379 w 5610180"/>
              <a:gd name="connsiteY4233" fmla="*/ 651105 h 3454786"/>
              <a:gd name="connsiteX4234" fmla="*/ 4363053 w 5610180"/>
              <a:gd name="connsiteY4234" fmla="*/ 635592 h 3454786"/>
              <a:gd name="connsiteX4235" fmla="*/ 4401921 w 5610180"/>
              <a:gd name="connsiteY4235" fmla="*/ 635592 h 3454786"/>
              <a:gd name="connsiteX4236" fmla="*/ 4388595 w 5610180"/>
              <a:gd name="connsiteY4236" fmla="*/ 651105 h 3454786"/>
              <a:gd name="connsiteX4237" fmla="*/ 4401921 w 5610180"/>
              <a:gd name="connsiteY4237" fmla="*/ 666617 h 3454786"/>
              <a:gd name="connsiteX4238" fmla="*/ 4414136 w 5610180"/>
              <a:gd name="connsiteY4238" fmla="*/ 651105 h 3454786"/>
              <a:gd name="connsiteX4239" fmla="*/ 4401921 w 5610180"/>
              <a:gd name="connsiteY4239" fmla="*/ 635592 h 3454786"/>
              <a:gd name="connsiteX4240" fmla="*/ 4438568 w 5610180"/>
              <a:gd name="connsiteY4240" fmla="*/ 635592 h 3454786"/>
              <a:gd name="connsiteX4241" fmla="*/ 4426352 w 5610180"/>
              <a:gd name="connsiteY4241" fmla="*/ 651105 h 3454786"/>
              <a:gd name="connsiteX4242" fmla="*/ 4438568 w 5610180"/>
              <a:gd name="connsiteY4242" fmla="*/ 666617 h 3454786"/>
              <a:gd name="connsiteX4243" fmla="*/ 4451893 w 5610180"/>
              <a:gd name="connsiteY4243" fmla="*/ 651105 h 3454786"/>
              <a:gd name="connsiteX4244" fmla="*/ 4438568 w 5610180"/>
              <a:gd name="connsiteY4244" fmla="*/ 635592 h 3454786"/>
              <a:gd name="connsiteX4245" fmla="*/ 4476324 w 5610180"/>
              <a:gd name="connsiteY4245" fmla="*/ 635592 h 3454786"/>
              <a:gd name="connsiteX4246" fmla="*/ 4462998 w 5610180"/>
              <a:gd name="connsiteY4246" fmla="*/ 651105 h 3454786"/>
              <a:gd name="connsiteX4247" fmla="*/ 4476324 w 5610180"/>
              <a:gd name="connsiteY4247" fmla="*/ 666617 h 3454786"/>
              <a:gd name="connsiteX4248" fmla="*/ 4489650 w 5610180"/>
              <a:gd name="connsiteY4248" fmla="*/ 651105 h 3454786"/>
              <a:gd name="connsiteX4249" fmla="*/ 4476324 w 5610180"/>
              <a:gd name="connsiteY4249" fmla="*/ 635592 h 3454786"/>
              <a:gd name="connsiteX4250" fmla="*/ 4514081 w 5610180"/>
              <a:gd name="connsiteY4250" fmla="*/ 635592 h 3454786"/>
              <a:gd name="connsiteX4251" fmla="*/ 4501865 w 5610180"/>
              <a:gd name="connsiteY4251" fmla="*/ 651105 h 3454786"/>
              <a:gd name="connsiteX4252" fmla="*/ 4514081 w 5610180"/>
              <a:gd name="connsiteY4252" fmla="*/ 666617 h 3454786"/>
              <a:gd name="connsiteX4253" fmla="*/ 4527407 w 5610180"/>
              <a:gd name="connsiteY4253" fmla="*/ 651105 h 3454786"/>
              <a:gd name="connsiteX4254" fmla="*/ 4514081 w 5610180"/>
              <a:gd name="connsiteY4254" fmla="*/ 635592 h 3454786"/>
              <a:gd name="connsiteX4255" fmla="*/ 4552948 w 5610180"/>
              <a:gd name="connsiteY4255" fmla="*/ 635592 h 3454786"/>
              <a:gd name="connsiteX4256" fmla="*/ 4539622 w 5610180"/>
              <a:gd name="connsiteY4256" fmla="*/ 651105 h 3454786"/>
              <a:gd name="connsiteX4257" fmla="*/ 4552948 w 5610180"/>
              <a:gd name="connsiteY4257" fmla="*/ 666617 h 3454786"/>
              <a:gd name="connsiteX4258" fmla="*/ 4566274 w 5610180"/>
              <a:gd name="connsiteY4258" fmla="*/ 651105 h 3454786"/>
              <a:gd name="connsiteX4259" fmla="*/ 4552948 w 5610180"/>
              <a:gd name="connsiteY4259" fmla="*/ 635592 h 3454786"/>
              <a:gd name="connsiteX4260" fmla="*/ 4590706 w 5610180"/>
              <a:gd name="connsiteY4260" fmla="*/ 635592 h 3454786"/>
              <a:gd name="connsiteX4261" fmla="*/ 4577380 w 5610180"/>
              <a:gd name="connsiteY4261" fmla="*/ 651105 h 3454786"/>
              <a:gd name="connsiteX4262" fmla="*/ 4590706 w 5610180"/>
              <a:gd name="connsiteY4262" fmla="*/ 666617 h 3454786"/>
              <a:gd name="connsiteX4263" fmla="*/ 4604032 w 5610180"/>
              <a:gd name="connsiteY4263" fmla="*/ 651105 h 3454786"/>
              <a:gd name="connsiteX4264" fmla="*/ 4590706 w 5610180"/>
              <a:gd name="connsiteY4264" fmla="*/ 635592 h 3454786"/>
              <a:gd name="connsiteX4265" fmla="*/ 4628463 w 5610180"/>
              <a:gd name="connsiteY4265" fmla="*/ 635592 h 3454786"/>
              <a:gd name="connsiteX4266" fmla="*/ 4615137 w 5610180"/>
              <a:gd name="connsiteY4266" fmla="*/ 651105 h 3454786"/>
              <a:gd name="connsiteX4267" fmla="*/ 4628463 w 5610180"/>
              <a:gd name="connsiteY4267" fmla="*/ 666617 h 3454786"/>
              <a:gd name="connsiteX4268" fmla="*/ 4641789 w 5610180"/>
              <a:gd name="connsiteY4268" fmla="*/ 651105 h 3454786"/>
              <a:gd name="connsiteX4269" fmla="*/ 4628463 w 5610180"/>
              <a:gd name="connsiteY4269" fmla="*/ 635592 h 3454786"/>
              <a:gd name="connsiteX4270" fmla="*/ 4666220 w 5610180"/>
              <a:gd name="connsiteY4270" fmla="*/ 635592 h 3454786"/>
              <a:gd name="connsiteX4271" fmla="*/ 4652894 w 5610180"/>
              <a:gd name="connsiteY4271" fmla="*/ 651105 h 3454786"/>
              <a:gd name="connsiteX4272" fmla="*/ 4666220 w 5610180"/>
              <a:gd name="connsiteY4272" fmla="*/ 666617 h 3454786"/>
              <a:gd name="connsiteX4273" fmla="*/ 4679546 w 5610180"/>
              <a:gd name="connsiteY4273" fmla="*/ 651105 h 3454786"/>
              <a:gd name="connsiteX4274" fmla="*/ 4666220 w 5610180"/>
              <a:gd name="connsiteY4274" fmla="*/ 635592 h 3454786"/>
              <a:gd name="connsiteX4275" fmla="*/ 4703976 w 5610180"/>
              <a:gd name="connsiteY4275" fmla="*/ 635592 h 3454786"/>
              <a:gd name="connsiteX4276" fmla="*/ 4691760 w 5610180"/>
              <a:gd name="connsiteY4276" fmla="*/ 651105 h 3454786"/>
              <a:gd name="connsiteX4277" fmla="*/ 4703976 w 5610180"/>
              <a:gd name="connsiteY4277" fmla="*/ 666617 h 3454786"/>
              <a:gd name="connsiteX4278" fmla="*/ 4717301 w 5610180"/>
              <a:gd name="connsiteY4278" fmla="*/ 651105 h 3454786"/>
              <a:gd name="connsiteX4279" fmla="*/ 4703976 w 5610180"/>
              <a:gd name="connsiteY4279" fmla="*/ 635592 h 3454786"/>
              <a:gd name="connsiteX4280" fmla="*/ 4741732 w 5610180"/>
              <a:gd name="connsiteY4280" fmla="*/ 635592 h 3454786"/>
              <a:gd name="connsiteX4281" fmla="*/ 4728406 w 5610180"/>
              <a:gd name="connsiteY4281" fmla="*/ 651105 h 3454786"/>
              <a:gd name="connsiteX4282" fmla="*/ 4741732 w 5610180"/>
              <a:gd name="connsiteY4282" fmla="*/ 666617 h 3454786"/>
              <a:gd name="connsiteX4283" fmla="*/ 4755058 w 5610180"/>
              <a:gd name="connsiteY4283" fmla="*/ 651105 h 3454786"/>
              <a:gd name="connsiteX4284" fmla="*/ 4741732 w 5610180"/>
              <a:gd name="connsiteY4284" fmla="*/ 635592 h 3454786"/>
              <a:gd name="connsiteX4285" fmla="*/ 4856114 w 5610180"/>
              <a:gd name="connsiteY4285" fmla="*/ 635592 h 3454786"/>
              <a:gd name="connsiteX4286" fmla="*/ 4842788 w 5610180"/>
              <a:gd name="connsiteY4286" fmla="*/ 651105 h 3454786"/>
              <a:gd name="connsiteX4287" fmla="*/ 4856114 w 5610180"/>
              <a:gd name="connsiteY4287" fmla="*/ 666617 h 3454786"/>
              <a:gd name="connsiteX4288" fmla="*/ 4869440 w 5610180"/>
              <a:gd name="connsiteY4288" fmla="*/ 651105 h 3454786"/>
              <a:gd name="connsiteX4289" fmla="*/ 4856114 w 5610180"/>
              <a:gd name="connsiteY4289" fmla="*/ 635592 h 3454786"/>
              <a:gd name="connsiteX4290" fmla="*/ 4893871 w 5610180"/>
              <a:gd name="connsiteY4290" fmla="*/ 635592 h 3454786"/>
              <a:gd name="connsiteX4291" fmla="*/ 4880545 w 5610180"/>
              <a:gd name="connsiteY4291" fmla="*/ 651105 h 3454786"/>
              <a:gd name="connsiteX4292" fmla="*/ 4893871 w 5610180"/>
              <a:gd name="connsiteY4292" fmla="*/ 666617 h 3454786"/>
              <a:gd name="connsiteX4293" fmla="*/ 4907197 w 5610180"/>
              <a:gd name="connsiteY4293" fmla="*/ 651105 h 3454786"/>
              <a:gd name="connsiteX4294" fmla="*/ 4893871 w 5610180"/>
              <a:gd name="connsiteY4294" fmla="*/ 635592 h 3454786"/>
              <a:gd name="connsiteX4295" fmla="*/ 74314 w 5610180"/>
              <a:gd name="connsiteY4295" fmla="*/ 679544 h 3454786"/>
              <a:gd name="connsiteX4296" fmla="*/ 62098 w 5610180"/>
              <a:gd name="connsiteY4296" fmla="*/ 695057 h 3454786"/>
              <a:gd name="connsiteX4297" fmla="*/ 74314 w 5610180"/>
              <a:gd name="connsiteY4297" fmla="*/ 710569 h 3454786"/>
              <a:gd name="connsiteX4298" fmla="*/ 87640 w 5610180"/>
              <a:gd name="connsiteY4298" fmla="*/ 695057 h 3454786"/>
              <a:gd name="connsiteX4299" fmla="*/ 74314 w 5610180"/>
              <a:gd name="connsiteY4299" fmla="*/ 679544 h 3454786"/>
              <a:gd name="connsiteX4300" fmla="*/ 112071 w 5610180"/>
              <a:gd name="connsiteY4300" fmla="*/ 679544 h 3454786"/>
              <a:gd name="connsiteX4301" fmla="*/ 99856 w 5610180"/>
              <a:gd name="connsiteY4301" fmla="*/ 695057 h 3454786"/>
              <a:gd name="connsiteX4302" fmla="*/ 112071 w 5610180"/>
              <a:gd name="connsiteY4302" fmla="*/ 710569 h 3454786"/>
              <a:gd name="connsiteX4303" fmla="*/ 125397 w 5610180"/>
              <a:gd name="connsiteY4303" fmla="*/ 695057 h 3454786"/>
              <a:gd name="connsiteX4304" fmla="*/ 112071 w 5610180"/>
              <a:gd name="connsiteY4304" fmla="*/ 679544 h 3454786"/>
              <a:gd name="connsiteX4305" fmla="*/ 188695 w 5610180"/>
              <a:gd name="connsiteY4305" fmla="*/ 679544 h 3454786"/>
              <a:gd name="connsiteX4306" fmla="*/ 175369 w 5610180"/>
              <a:gd name="connsiteY4306" fmla="*/ 695057 h 3454786"/>
              <a:gd name="connsiteX4307" fmla="*/ 188695 w 5610180"/>
              <a:gd name="connsiteY4307" fmla="*/ 710569 h 3454786"/>
              <a:gd name="connsiteX4308" fmla="*/ 202021 w 5610180"/>
              <a:gd name="connsiteY4308" fmla="*/ 695057 h 3454786"/>
              <a:gd name="connsiteX4309" fmla="*/ 188695 w 5610180"/>
              <a:gd name="connsiteY4309" fmla="*/ 679544 h 3454786"/>
              <a:gd name="connsiteX4310" fmla="*/ 454104 w 5610180"/>
              <a:gd name="connsiteY4310" fmla="*/ 679544 h 3454786"/>
              <a:gd name="connsiteX4311" fmla="*/ 441889 w 5610180"/>
              <a:gd name="connsiteY4311" fmla="*/ 695057 h 3454786"/>
              <a:gd name="connsiteX4312" fmla="*/ 454104 w 5610180"/>
              <a:gd name="connsiteY4312" fmla="*/ 710569 h 3454786"/>
              <a:gd name="connsiteX4313" fmla="*/ 467430 w 5610180"/>
              <a:gd name="connsiteY4313" fmla="*/ 695057 h 3454786"/>
              <a:gd name="connsiteX4314" fmla="*/ 454104 w 5610180"/>
              <a:gd name="connsiteY4314" fmla="*/ 679544 h 3454786"/>
              <a:gd name="connsiteX4315" fmla="*/ 491861 w 5610180"/>
              <a:gd name="connsiteY4315" fmla="*/ 679544 h 3454786"/>
              <a:gd name="connsiteX4316" fmla="*/ 479645 w 5610180"/>
              <a:gd name="connsiteY4316" fmla="*/ 695057 h 3454786"/>
              <a:gd name="connsiteX4317" fmla="*/ 491861 w 5610180"/>
              <a:gd name="connsiteY4317" fmla="*/ 710569 h 3454786"/>
              <a:gd name="connsiteX4318" fmla="*/ 505187 w 5610180"/>
              <a:gd name="connsiteY4318" fmla="*/ 695057 h 3454786"/>
              <a:gd name="connsiteX4319" fmla="*/ 491861 w 5610180"/>
              <a:gd name="connsiteY4319" fmla="*/ 679544 h 3454786"/>
              <a:gd name="connsiteX4320" fmla="*/ 529617 w 5610180"/>
              <a:gd name="connsiteY4320" fmla="*/ 679544 h 3454786"/>
              <a:gd name="connsiteX4321" fmla="*/ 516291 w 5610180"/>
              <a:gd name="connsiteY4321" fmla="*/ 695057 h 3454786"/>
              <a:gd name="connsiteX4322" fmla="*/ 529617 w 5610180"/>
              <a:gd name="connsiteY4322" fmla="*/ 710569 h 3454786"/>
              <a:gd name="connsiteX4323" fmla="*/ 542943 w 5610180"/>
              <a:gd name="connsiteY4323" fmla="*/ 695057 h 3454786"/>
              <a:gd name="connsiteX4324" fmla="*/ 529617 w 5610180"/>
              <a:gd name="connsiteY4324" fmla="*/ 679544 h 3454786"/>
              <a:gd name="connsiteX4325" fmla="*/ 567374 w 5610180"/>
              <a:gd name="connsiteY4325" fmla="*/ 679544 h 3454786"/>
              <a:gd name="connsiteX4326" fmla="*/ 554048 w 5610180"/>
              <a:gd name="connsiteY4326" fmla="*/ 695057 h 3454786"/>
              <a:gd name="connsiteX4327" fmla="*/ 567374 w 5610180"/>
              <a:gd name="connsiteY4327" fmla="*/ 710569 h 3454786"/>
              <a:gd name="connsiteX4328" fmla="*/ 580700 w 5610180"/>
              <a:gd name="connsiteY4328" fmla="*/ 695057 h 3454786"/>
              <a:gd name="connsiteX4329" fmla="*/ 567374 w 5610180"/>
              <a:gd name="connsiteY4329" fmla="*/ 679544 h 3454786"/>
              <a:gd name="connsiteX4330" fmla="*/ 606242 w 5610180"/>
              <a:gd name="connsiteY4330" fmla="*/ 679544 h 3454786"/>
              <a:gd name="connsiteX4331" fmla="*/ 592916 w 5610180"/>
              <a:gd name="connsiteY4331" fmla="*/ 695057 h 3454786"/>
              <a:gd name="connsiteX4332" fmla="*/ 606242 w 5610180"/>
              <a:gd name="connsiteY4332" fmla="*/ 710569 h 3454786"/>
              <a:gd name="connsiteX4333" fmla="*/ 619568 w 5610180"/>
              <a:gd name="connsiteY4333" fmla="*/ 695057 h 3454786"/>
              <a:gd name="connsiteX4334" fmla="*/ 606242 w 5610180"/>
              <a:gd name="connsiteY4334" fmla="*/ 679544 h 3454786"/>
              <a:gd name="connsiteX4335" fmla="*/ 643999 w 5610180"/>
              <a:gd name="connsiteY4335" fmla="*/ 679544 h 3454786"/>
              <a:gd name="connsiteX4336" fmla="*/ 630673 w 5610180"/>
              <a:gd name="connsiteY4336" fmla="*/ 695057 h 3454786"/>
              <a:gd name="connsiteX4337" fmla="*/ 643999 w 5610180"/>
              <a:gd name="connsiteY4337" fmla="*/ 710569 h 3454786"/>
              <a:gd name="connsiteX4338" fmla="*/ 657325 w 5610180"/>
              <a:gd name="connsiteY4338" fmla="*/ 695057 h 3454786"/>
              <a:gd name="connsiteX4339" fmla="*/ 643999 w 5610180"/>
              <a:gd name="connsiteY4339" fmla="*/ 679544 h 3454786"/>
              <a:gd name="connsiteX4340" fmla="*/ 681755 w 5610180"/>
              <a:gd name="connsiteY4340" fmla="*/ 679544 h 3454786"/>
              <a:gd name="connsiteX4341" fmla="*/ 668429 w 5610180"/>
              <a:gd name="connsiteY4341" fmla="*/ 695057 h 3454786"/>
              <a:gd name="connsiteX4342" fmla="*/ 681755 w 5610180"/>
              <a:gd name="connsiteY4342" fmla="*/ 710569 h 3454786"/>
              <a:gd name="connsiteX4343" fmla="*/ 695081 w 5610180"/>
              <a:gd name="connsiteY4343" fmla="*/ 695057 h 3454786"/>
              <a:gd name="connsiteX4344" fmla="*/ 681755 w 5610180"/>
              <a:gd name="connsiteY4344" fmla="*/ 679544 h 3454786"/>
              <a:gd name="connsiteX4345" fmla="*/ 719512 w 5610180"/>
              <a:gd name="connsiteY4345" fmla="*/ 679544 h 3454786"/>
              <a:gd name="connsiteX4346" fmla="*/ 706186 w 5610180"/>
              <a:gd name="connsiteY4346" fmla="*/ 695057 h 3454786"/>
              <a:gd name="connsiteX4347" fmla="*/ 719512 w 5610180"/>
              <a:gd name="connsiteY4347" fmla="*/ 710569 h 3454786"/>
              <a:gd name="connsiteX4348" fmla="*/ 732838 w 5610180"/>
              <a:gd name="connsiteY4348" fmla="*/ 695057 h 3454786"/>
              <a:gd name="connsiteX4349" fmla="*/ 719512 w 5610180"/>
              <a:gd name="connsiteY4349" fmla="*/ 679544 h 3454786"/>
              <a:gd name="connsiteX4350" fmla="*/ 757269 w 5610180"/>
              <a:gd name="connsiteY4350" fmla="*/ 679544 h 3454786"/>
              <a:gd name="connsiteX4351" fmla="*/ 745054 w 5610180"/>
              <a:gd name="connsiteY4351" fmla="*/ 695057 h 3454786"/>
              <a:gd name="connsiteX4352" fmla="*/ 757269 w 5610180"/>
              <a:gd name="connsiteY4352" fmla="*/ 710569 h 3454786"/>
              <a:gd name="connsiteX4353" fmla="*/ 770596 w 5610180"/>
              <a:gd name="connsiteY4353" fmla="*/ 695057 h 3454786"/>
              <a:gd name="connsiteX4354" fmla="*/ 757269 w 5610180"/>
              <a:gd name="connsiteY4354" fmla="*/ 679544 h 3454786"/>
              <a:gd name="connsiteX4355" fmla="*/ 795026 w 5610180"/>
              <a:gd name="connsiteY4355" fmla="*/ 679544 h 3454786"/>
              <a:gd name="connsiteX4356" fmla="*/ 782811 w 5610180"/>
              <a:gd name="connsiteY4356" fmla="*/ 695057 h 3454786"/>
              <a:gd name="connsiteX4357" fmla="*/ 795026 w 5610180"/>
              <a:gd name="connsiteY4357" fmla="*/ 710569 h 3454786"/>
              <a:gd name="connsiteX4358" fmla="*/ 808353 w 5610180"/>
              <a:gd name="connsiteY4358" fmla="*/ 695057 h 3454786"/>
              <a:gd name="connsiteX4359" fmla="*/ 795026 w 5610180"/>
              <a:gd name="connsiteY4359" fmla="*/ 679544 h 3454786"/>
              <a:gd name="connsiteX4360" fmla="*/ 833894 w 5610180"/>
              <a:gd name="connsiteY4360" fmla="*/ 679544 h 3454786"/>
              <a:gd name="connsiteX4361" fmla="*/ 821679 w 5610180"/>
              <a:gd name="connsiteY4361" fmla="*/ 695057 h 3454786"/>
              <a:gd name="connsiteX4362" fmla="*/ 833894 w 5610180"/>
              <a:gd name="connsiteY4362" fmla="*/ 710569 h 3454786"/>
              <a:gd name="connsiteX4363" fmla="*/ 847221 w 5610180"/>
              <a:gd name="connsiteY4363" fmla="*/ 695057 h 3454786"/>
              <a:gd name="connsiteX4364" fmla="*/ 833894 w 5610180"/>
              <a:gd name="connsiteY4364" fmla="*/ 679544 h 3454786"/>
              <a:gd name="connsiteX4365" fmla="*/ 871651 w 5610180"/>
              <a:gd name="connsiteY4365" fmla="*/ 679544 h 3454786"/>
              <a:gd name="connsiteX4366" fmla="*/ 858325 w 5610180"/>
              <a:gd name="connsiteY4366" fmla="*/ 695057 h 3454786"/>
              <a:gd name="connsiteX4367" fmla="*/ 871651 w 5610180"/>
              <a:gd name="connsiteY4367" fmla="*/ 710569 h 3454786"/>
              <a:gd name="connsiteX4368" fmla="*/ 884977 w 5610180"/>
              <a:gd name="connsiteY4368" fmla="*/ 695057 h 3454786"/>
              <a:gd name="connsiteX4369" fmla="*/ 871651 w 5610180"/>
              <a:gd name="connsiteY4369" fmla="*/ 679544 h 3454786"/>
              <a:gd name="connsiteX4370" fmla="*/ 909407 w 5610180"/>
              <a:gd name="connsiteY4370" fmla="*/ 679544 h 3454786"/>
              <a:gd name="connsiteX4371" fmla="*/ 896081 w 5610180"/>
              <a:gd name="connsiteY4371" fmla="*/ 695057 h 3454786"/>
              <a:gd name="connsiteX4372" fmla="*/ 909407 w 5610180"/>
              <a:gd name="connsiteY4372" fmla="*/ 710569 h 3454786"/>
              <a:gd name="connsiteX4373" fmla="*/ 922733 w 5610180"/>
              <a:gd name="connsiteY4373" fmla="*/ 695057 h 3454786"/>
              <a:gd name="connsiteX4374" fmla="*/ 909407 w 5610180"/>
              <a:gd name="connsiteY4374" fmla="*/ 679544 h 3454786"/>
              <a:gd name="connsiteX4375" fmla="*/ 948274 w 5610180"/>
              <a:gd name="connsiteY4375" fmla="*/ 679544 h 3454786"/>
              <a:gd name="connsiteX4376" fmla="*/ 934948 w 5610180"/>
              <a:gd name="connsiteY4376" fmla="*/ 695057 h 3454786"/>
              <a:gd name="connsiteX4377" fmla="*/ 948274 w 5610180"/>
              <a:gd name="connsiteY4377" fmla="*/ 710569 h 3454786"/>
              <a:gd name="connsiteX4378" fmla="*/ 960490 w 5610180"/>
              <a:gd name="connsiteY4378" fmla="*/ 695057 h 3454786"/>
              <a:gd name="connsiteX4379" fmla="*/ 948274 w 5610180"/>
              <a:gd name="connsiteY4379" fmla="*/ 679544 h 3454786"/>
              <a:gd name="connsiteX4380" fmla="*/ 984921 w 5610180"/>
              <a:gd name="connsiteY4380" fmla="*/ 679544 h 3454786"/>
              <a:gd name="connsiteX4381" fmla="*/ 971595 w 5610180"/>
              <a:gd name="connsiteY4381" fmla="*/ 695057 h 3454786"/>
              <a:gd name="connsiteX4382" fmla="*/ 984921 w 5610180"/>
              <a:gd name="connsiteY4382" fmla="*/ 710569 h 3454786"/>
              <a:gd name="connsiteX4383" fmla="*/ 998247 w 5610180"/>
              <a:gd name="connsiteY4383" fmla="*/ 695057 h 3454786"/>
              <a:gd name="connsiteX4384" fmla="*/ 984921 w 5610180"/>
              <a:gd name="connsiteY4384" fmla="*/ 679544 h 3454786"/>
              <a:gd name="connsiteX4385" fmla="*/ 1022679 w 5610180"/>
              <a:gd name="connsiteY4385" fmla="*/ 679544 h 3454786"/>
              <a:gd name="connsiteX4386" fmla="*/ 1010463 w 5610180"/>
              <a:gd name="connsiteY4386" fmla="*/ 695057 h 3454786"/>
              <a:gd name="connsiteX4387" fmla="*/ 1022679 w 5610180"/>
              <a:gd name="connsiteY4387" fmla="*/ 710569 h 3454786"/>
              <a:gd name="connsiteX4388" fmla="*/ 1036005 w 5610180"/>
              <a:gd name="connsiteY4388" fmla="*/ 695057 h 3454786"/>
              <a:gd name="connsiteX4389" fmla="*/ 1022679 w 5610180"/>
              <a:gd name="connsiteY4389" fmla="*/ 679544 h 3454786"/>
              <a:gd name="connsiteX4390" fmla="*/ 1061546 w 5610180"/>
              <a:gd name="connsiteY4390" fmla="*/ 679544 h 3454786"/>
              <a:gd name="connsiteX4391" fmla="*/ 1049330 w 5610180"/>
              <a:gd name="connsiteY4391" fmla="*/ 695057 h 3454786"/>
              <a:gd name="connsiteX4392" fmla="*/ 1061546 w 5610180"/>
              <a:gd name="connsiteY4392" fmla="*/ 710569 h 3454786"/>
              <a:gd name="connsiteX4393" fmla="*/ 1074872 w 5610180"/>
              <a:gd name="connsiteY4393" fmla="*/ 695057 h 3454786"/>
              <a:gd name="connsiteX4394" fmla="*/ 1061546 w 5610180"/>
              <a:gd name="connsiteY4394" fmla="*/ 679544 h 3454786"/>
              <a:gd name="connsiteX4395" fmla="*/ 1099303 w 5610180"/>
              <a:gd name="connsiteY4395" fmla="*/ 679544 h 3454786"/>
              <a:gd name="connsiteX4396" fmla="*/ 1085977 w 5610180"/>
              <a:gd name="connsiteY4396" fmla="*/ 695057 h 3454786"/>
              <a:gd name="connsiteX4397" fmla="*/ 1099303 w 5610180"/>
              <a:gd name="connsiteY4397" fmla="*/ 710569 h 3454786"/>
              <a:gd name="connsiteX4398" fmla="*/ 1112629 w 5610180"/>
              <a:gd name="connsiteY4398" fmla="*/ 695057 h 3454786"/>
              <a:gd name="connsiteX4399" fmla="*/ 1099303 w 5610180"/>
              <a:gd name="connsiteY4399" fmla="*/ 679544 h 3454786"/>
              <a:gd name="connsiteX4400" fmla="*/ 1137059 w 5610180"/>
              <a:gd name="connsiteY4400" fmla="*/ 679544 h 3454786"/>
              <a:gd name="connsiteX4401" fmla="*/ 1124844 w 5610180"/>
              <a:gd name="connsiteY4401" fmla="*/ 695057 h 3454786"/>
              <a:gd name="connsiteX4402" fmla="*/ 1137059 w 5610180"/>
              <a:gd name="connsiteY4402" fmla="*/ 710569 h 3454786"/>
              <a:gd name="connsiteX4403" fmla="*/ 1150386 w 5610180"/>
              <a:gd name="connsiteY4403" fmla="*/ 695057 h 3454786"/>
              <a:gd name="connsiteX4404" fmla="*/ 1137059 w 5610180"/>
              <a:gd name="connsiteY4404" fmla="*/ 679544 h 3454786"/>
              <a:gd name="connsiteX4405" fmla="*/ 1326954 w 5610180"/>
              <a:gd name="connsiteY4405" fmla="*/ 679544 h 3454786"/>
              <a:gd name="connsiteX4406" fmla="*/ 1314738 w 5610180"/>
              <a:gd name="connsiteY4406" fmla="*/ 695057 h 3454786"/>
              <a:gd name="connsiteX4407" fmla="*/ 1326954 w 5610180"/>
              <a:gd name="connsiteY4407" fmla="*/ 710569 h 3454786"/>
              <a:gd name="connsiteX4408" fmla="*/ 1340280 w 5610180"/>
              <a:gd name="connsiteY4408" fmla="*/ 695057 h 3454786"/>
              <a:gd name="connsiteX4409" fmla="*/ 1326954 w 5610180"/>
              <a:gd name="connsiteY4409" fmla="*/ 679544 h 3454786"/>
              <a:gd name="connsiteX4410" fmla="*/ 1364711 w 5610180"/>
              <a:gd name="connsiteY4410" fmla="*/ 679544 h 3454786"/>
              <a:gd name="connsiteX4411" fmla="*/ 1351385 w 5610180"/>
              <a:gd name="connsiteY4411" fmla="*/ 695057 h 3454786"/>
              <a:gd name="connsiteX4412" fmla="*/ 1364711 w 5610180"/>
              <a:gd name="connsiteY4412" fmla="*/ 710569 h 3454786"/>
              <a:gd name="connsiteX4413" fmla="*/ 1378037 w 5610180"/>
              <a:gd name="connsiteY4413" fmla="*/ 695057 h 3454786"/>
              <a:gd name="connsiteX4414" fmla="*/ 1364711 w 5610180"/>
              <a:gd name="connsiteY4414" fmla="*/ 679544 h 3454786"/>
              <a:gd name="connsiteX4415" fmla="*/ 1402468 w 5610180"/>
              <a:gd name="connsiteY4415" fmla="*/ 679544 h 3454786"/>
              <a:gd name="connsiteX4416" fmla="*/ 1389142 w 5610180"/>
              <a:gd name="connsiteY4416" fmla="*/ 695057 h 3454786"/>
              <a:gd name="connsiteX4417" fmla="*/ 1402468 w 5610180"/>
              <a:gd name="connsiteY4417" fmla="*/ 710569 h 3454786"/>
              <a:gd name="connsiteX4418" fmla="*/ 1415794 w 5610180"/>
              <a:gd name="connsiteY4418" fmla="*/ 695057 h 3454786"/>
              <a:gd name="connsiteX4419" fmla="*/ 1402468 w 5610180"/>
              <a:gd name="connsiteY4419" fmla="*/ 679544 h 3454786"/>
              <a:gd name="connsiteX4420" fmla="*/ 1440225 w 5610180"/>
              <a:gd name="connsiteY4420" fmla="*/ 679544 h 3454786"/>
              <a:gd name="connsiteX4421" fmla="*/ 1428010 w 5610180"/>
              <a:gd name="connsiteY4421" fmla="*/ 695057 h 3454786"/>
              <a:gd name="connsiteX4422" fmla="*/ 1440225 w 5610180"/>
              <a:gd name="connsiteY4422" fmla="*/ 710569 h 3454786"/>
              <a:gd name="connsiteX4423" fmla="*/ 1453551 w 5610180"/>
              <a:gd name="connsiteY4423" fmla="*/ 695057 h 3454786"/>
              <a:gd name="connsiteX4424" fmla="*/ 1440225 w 5610180"/>
              <a:gd name="connsiteY4424" fmla="*/ 679544 h 3454786"/>
              <a:gd name="connsiteX4425" fmla="*/ 1479093 w 5610180"/>
              <a:gd name="connsiteY4425" fmla="*/ 679544 h 3454786"/>
              <a:gd name="connsiteX4426" fmla="*/ 1465767 w 5610180"/>
              <a:gd name="connsiteY4426" fmla="*/ 695057 h 3454786"/>
              <a:gd name="connsiteX4427" fmla="*/ 1479093 w 5610180"/>
              <a:gd name="connsiteY4427" fmla="*/ 710569 h 3454786"/>
              <a:gd name="connsiteX4428" fmla="*/ 1492419 w 5610180"/>
              <a:gd name="connsiteY4428" fmla="*/ 695057 h 3454786"/>
              <a:gd name="connsiteX4429" fmla="*/ 1479093 w 5610180"/>
              <a:gd name="connsiteY4429" fmla="*/ 679544 h 3454786"/>
              <a:gd name="connsiteX4430" fmla="*/ 1516850 w 5610180"/>
              <a:gd name="connsiteY4430" fmla="*/ 679544 h 3454786"/>
              <a:gd name="connsiteX4431" fmla="*/ 1504634 w 5610180"/>
              <a:gd name="connsiteY4431" fmla="*/ 695057 h 3454786"/>
              <a:gd name="connsiteX4432" fmla="*/ 1516850 w 5610180"/>
              <a:gd name="connsiteY4432" fmla="*/ 710569 h 3454786"/>
              <a:gd name="connsiteX4433" fmla="*/ 1530176 w 5610180"/>
              <a:gd name="connsiteY4433" fmla="*/ 695057 h 3454786"/>
              <a:gd name="connsiteX4434" fmla="*/ 1516850 w 5610180"/>
              <a:gd name="connsiteY4434" fmla="*/ 679544 h 3454786"/>
              <a:gd name="connsiteX4435" fmla="*/ 1554607 w 5610180"/>
              <a:gd name="connsiteY4435" fmla="*/ 679544 h 3454786"/>
              <a:gd name="connsiteX4436" fmla="*/ 1541281 w 5610180"/>
              <a:gd name="connsiteY4436" fmla="*/ 695057 h 3454786"/>
              <a:gd name="connsiteX4437" fmla="*/ 1554607 w 5610180"/>
              <a:gd name="connsiteY4437" fmla="*/ 710569 h 3454786"/>
              <a:gd name="connsiteX4438" fmla="*/ 1567933 w 5610180"/>
              <a:gd name="connsiteY4438" fmla="*/ 695057 h 3454786"/>
              <a:gd name="connsiteX4439" fmla="*/ 1554607 w 5610180"/>
              <a:gd name="connsiteY4439" fmla="*/ 679544 h 3454786"/>
              <a:gd name="connsiteX4440" fmla="*/ 2389701 w 5610180"/>
              <a:gd name="connsiteY4440" fmla="*/ 679544 h 3454786"/>
              <a:gd name="connsiteX4441" fmla="*/ 2377485 w 5610180"/>
              <a:gd name="connsiteY4441" fmla="*/ 695057 h 3454786"/>
              <a:gd name="connsiteX4442" fmla="*/ 2389701 w 5610180"/>
              <a:gd name="connsiteY4442" fmla="*/ 710569 h 3454786"/>
              <a:gd name="connsiteX4443" fmla="*/ 2403026 w 5610180"/>
              <a:gd name="connsiteY4443" fmla="*/ 695057 h 3454786"/>
              <a:gd name="connsiteX4444" fmla="*/ 2389701 w 5610180"/>
              <a:gd name="connsiteY4444" fmla="*/ 679544 h 3454786"/>
              <a:gd name="connsiteX4445" fmla="*/ 2427456 w 5610180"/>
              <a:gd name="connsiteY4445" fmla="*/ 679544 h 3454786"/>
              <a:gd name="connsiteX4446" fmla="*/ 2414130 w 5610180"/>
              <a:gd name="connsiteY4446" fmla="*/ 695057 h 3454786"/>
              <a:gd name="connsiteX4447" fmla="*/ 2427456 w 5610180"/>
              <a:gd name="connsiteY4447" fmla="*/ 710569 h 3454786"/>
              <a:gd name="connsiteX4448" fmla="*/ 2440782 w 5610180"/>
              <a:gd name="connsiteY4448" fmla="*/ 695057 h 3454786"/>
              <a:gd name="connsiteX4449" fmla="*/ 2427456 w 5610180"/>
              <a:gd name="connsiteY4449" fmla="*/ 679544 h 3454786"/>
              <a:gd name="connsiteX4450" fmla="*/ 2618463 w 5610180"/>
              <a:gd name="connsiteY4450" fmla="*/ 679544 h 3454786"/>
              <a:gd name="connsiteX4451" fmla="*/ 2605137 w 5610180"/>
              <a:gd name="connsiteY4451" fmla="*/ 695057 h 3454786"/>
              <a:gd name="connsiteX4452" fmla="*/ 2618463 w 5610180"/>
              <a:gd name="connsiteY4452" fmla="*/ 710569 h 3454786"/>
              <a:gd name="connsiteX4453" fmla="*/ 2630678 w 5610180"/>
              <a:gd name="connsiteY4453" fmla="*/ 695057 h 3454786"/>
              <a:gd name="connsiteX4454" fmla="*/ 2618463 w 5610180"/>
              <a:gd name="connsiteY4454" fmla="*/ 679544 h 3454786"/>
              <a:gd name="connsiteX4455" fmla="*/ 2693976 w 5610180"/>
              <a:gd name="connsiteY4455" fmla="*/ 679544 h 3454786"/>
              <a:gd name="connsiteX4456" fmla="*/ 2680650 w 5610180"/>
              <a:gd name="connsiteY4456" fmla="*/ 695057 h 3454786"/>
              <a:gd name="connsiteX4457" fmla="*/ 2693976 w 5610180"/>
              <a:gd name="connsiteY4457" fmla="*/ 710569 h 3454786"/>
              <a:gd name="connsiteX4458" fmla="*/ 2706192 w 5610180"/>
              <a:gd name="connsiteY4458" fmla="*/ 695057 h 3454786"/>
              <a:gd name="connsiteX4459" fmla="*/ 2693976 w 5610180"/>
              <a:gd name="connsiteY4459" fmla="*/ 679544 h 3454786"/>
              <a:gd name="connsiteX4460" fmla="*/ 2730623 w 5610180"/>
              <a:gd name="connsiteY4460" fmla="*/ 679544 h 3454786"/>
              <a:gd name="connsiteX4461" fmla="*/ 2717297 w 5610180"/>
              <a:gd name="connsiteY4461" fmla="*/ 695057 h 3454786"/>
              <a:gd name="connsiteX4462" fmla="*/ 2730623 w 5610180"/>
              <a:gd name="connsiteY4462" fmla="*/ 710569 h 3454786"/>
              <a:gd name="connsiteX4463" fmla="*/ 2743949 w 5610180"/>
              <a:gd name="connsiteY4463" fmla="*/ 695057 h 3454786"/>
              <a:gd name="connsiteX4464" fmla="*/ 2730623 w 5610180"/>
              <a:gd name="connsiteY4464" fmla="*/ 679544 h 3454786"/>
              <a:gd name="connsiteX4465" fmla="*/ 2768380 w 5610180"/>
              <a:gd name="connsiteY4465" fmla="*/ 679544 h 3454786"/>
              <a:gd name="connsiteX4466" fmla="*/ 2755054 w 5610180"/>
              <a:gd name="connsiteY4466" fmla="*/ 695057 h 3454786"/>
              <a:gd name="connsiteX4467" fmla="*/ 2768380 w 5610180"/>
              <a:gd name="connsiteY4467" fmla="*/ 710569 h 3454786"/>
              <a:gd name="connsiteX4468" fmla="*/ 2781706 w 5610180"/>
              <a:gd name="connsiteY4468" fmla="*/ 695057 h 3454786"/>
              <a:gd name="connsiteX4469" fmla="*/ 2768380 w 5610180"/>
              <a:gd name="connsiteY4469" fmla="*/ 679544 h 3454786"/>
              <a:gd name="connsiteX4470" fmla="*/ 2807246 w 5610180"/>
              <a:gd name="connsiteY4470" fmla="*/ 679544 h 3454786"/>
              <a:gd name="connsiteX4471" fmla="*/ 2795031 w 5610180"/>
              <a:gd name="connsiteY4471" fmla="*/ 695057 h 3454786"/>
              <a:gd name="connsiteX4472" fmla="*/ 2807246 w 5610180"/>
              <a:gd name="connsiteY4472" fmla="*/ 710569 h 3454786"/>
              <a:gd name="connsiteX4473" fmla="*/ 2820572 w 5610180"/>
              <a:gd name="connsiteY4473" fmla="*/ 695057 h 3454786"/>
              <a:gd name="connsiteX4474" fmla="*/ 2807246 w 5610180"/>
              <a:gd name="connsiteY4474" fmla="*/ 679544 h 3454786"/>
              <a:gd name="connsiteX4475" fmla="*/ 2845004 w 5610180"/>
              <a:gd name="connsiteY4475" fmla="*/ 679544 h 3454786"/>
              <a:gd name="connsiteX4476" fmla="*/ 2832788 w 5610180"/>
              <a:gd name="connsiteY4476" fmla="*/ 695057 h 3454786"/>
              <a:gd name="connsiteX4477" fmla="*/ 2845004 w 5610180"/>
              <a:gd name="connsiteY4477" fmla="*/ 710569 h 3454786"/>
              <a:gd name="connsiteX4478" fmla="*/ 2858329 w 5610180"/>
              <a:gd name="connsiteY4478" fmla="*/ 695057 h 3454786"/>
              <a:gd name="connsiteX4479" fmla="*/ 2845004 w 5610180"/>
              <a:gd name="connsiteY4479" fmla="*/ 679544 h 3454786"/>
              <a:gd name="connsiteX4480" fmla="*/ 2882761 w 5610180"/>
              <a:gd name="connsiteY4480" fmla="*/ 679544 h 3454786"/>
              <a:gd name="connsiteX4481" fmla="*/ 2870545 w 5610180"/>
              <a:gd name="connsiteY4481" fmla="*/ 695057 h 3454786"/>
              <a:gd name="connsiteX4482" fmla="*/ 2882761 w 5610180"/>
              <a:gd name="connsiteY4482" fmla="*/ 710569 h 3454786"/>
              <a:gd name="connsiteX4483" fmla="*/ 2896086 w 5610180"/>
              <a:gd name="connsiteY4483" fmla="*/ 695057 h 3454786"/>
              <a:gd name="connsiteX4484" fmla="*/ 2882761 w 5610180"/>
              <a:gd name="connsiteY4484" fmla="*/ 679544 h 3454786"/>
              <a:gd name="connsiteX4485" fmla="*/ 2920517 w 5610180"/>
              <a:gd name="connsiteY4485" fmla="*/ 679544 h 3454786"/>
              <a:gd name="connsiteX4486" fmla="*/ 2907191 w 5610180"/>
              <a:gd name="connsiteY4486" fmla="*/ 695057 h 3454786"/>
              <a:gd name="connsiteX4487" fmla="*/ 2920517 w 5610180"/>
              <a:gd name="connsiteY4487" fmla="*/ 710569 h 3454786"/>
              <a:gd name="connsiteX4488" fmla="*/ 2933843 w 5610180"/>
              <a:gd name="connsiteY4488" fmla="*/ 695057 h 3454786"/>
              <a:gd name="connsiteX4489" fmla="*/ 2920517 w 5610180"/>
              <a:gd name="connsiteY4489" fmla="*/ 679544 h 3454786"/>
              <a:gd name="connsiteX4490" fmla="*/ 2958275 w 5610180"/>
              <a:gd name="connsiteY4490" fmla="*/ 679544 h 3454786"/>
              <a:gd name="connsiteX4491" fmla="*/ 2944949 w 5610180"/>
              <a:gd name="connsiteY4491" fmla="*/ 695057 h 3454786"/>
              <a:gd name="connsiteX4492" fmla="*/ 2958275 w 5610180"/>
              <a:gd name="connsiteY4492" fmla="*/ 710569 h 3454786"/>
              <a:gd name="connsiteX4493" fmla="*/ 2971601 w 5610180"/>
              <a:gd name="connsiteY4493" fmla="*/ 695057 h 3454786"/>
              <a:gd name="connsiteX4494" fmla="*/ 2958275 w 5610180"/>
              <a:gd name="connsiteY4494" fmla="*/ 679544 h 3454786"/>
              <a:gd name="connsiteX4495" fmla="*/ 2996032 w 5610180"/>
              <a:gd name="connsiteY4495" fmla="*/ 679544 h 3454786"/>
              <a:gd name="connsiteX4496" fmla="*/ 2982706 w 5610180"/>
              <a:gd name="connsiteY4496" fmla="*/ 695057 h 3454786"/>
              <a:gd name="connsiteX4497" fmla="*/ 2996032 w 5610180"/>
              <a:gd name="connsiteY4497" fmla="*/ 710569 h 3454786"/>
              <a:gd name="connsiteX4498" fmla="*/ 3009358 w 5610180"/>
              <a:gd name="connsiteY4498" fmla="*/ 695057 h 3454786"/>
              <a:gd name="connsiteX4499" fmla="*/ 2996032 w 5610180"/>
              <a:gd name="connsiteY4499" fmla="*/ 679544 h 3454786"/>
              <a:gd name="connsiteX4500" fmla="*/ 3034899 w 5610180"/>
              <a:gd name="connsiteY4500" fmla="*/ 679544 h 3454786"/>
              <a:gd name="connsiteX4501" fmla="*/ 3021573 w 5610180"/>
              <a:gd name="connsiteY4501" fmla="*/ 695057 h 3454786"/>
              <a:gd name="connsiteX4502" fmla="*/ 3034899 w 5610180"/>
              <a:gd name="connsiteY4502" fmla="*/ 710569 h 3454786"/>
              <a:gd name="connsiteX4503" fmla="*/ 3048225 w 5610180"/>
              <a:gd name="connsiteY4503" fmla="*/ 695057 h 3454786"/>
              <a:gd name="connsiteX4504" fmla="*/ 3034899 w 5610180"/>
              <a:gd name="connsiteY4504" fmla="*/ 679544 h 3454786"/>
              <a:gd name="connsiteX4505" fmla="*/ 3072656 w 5610180"/>
              <a:gd name="connsiteY4505" fmla="*/ 679544 h 3454786"/>
              <a:gd name="connsiteX4506" fmla="*/ 3059330 w 5610180"/>
              <a:gd name="connsiteY4506" fmla="*/ 695057 h 3454786"/>
              <a:gd name="connsiteX4507" fmla="*/ 3072656 w 5610180"/>
              <a:gd name="connsiteY4507" fmla="*/ 710569 h 3454786"/>
              <a:gd name="connsiteX4508" fmla="*/ 3085982 w 5610180"/>
              <a:gd name="connsiteY4508" fmla="*/ 695057 h 3454786"/>
              <a:gd name="connsiteX4509" fmla="*/ 3072656 w 5610180"/>
              <a:gd name="connsiteY4509" fmla="*/ 679544 h 3454786"/>
              <a:gd name="connsiteX4510" fmla="*/ 3110413 w 5610180"/>
              <a:gd name="connsiteY4510" fmla="*/ 679544 h 3454786"/>
              <a:gd name="connsiteX4511" fmla="*/ 3097087 w 5610180"/>
              <a:gd name="connsiteY4511" fmla="*/ 695057 h 3454786"/>
              <a:gd name="connsiteX4512" fmla="*/ 3110413 w 5610180"/>
              <a:gd name="connsiteY4512" fmla="*/ 710569 h 3454786"/>
              <a:gd name="connsiteX4513" fmla="*/ 3123739 w 5610180"/>
              <a:gd name="connsiteY4513" fmla="*/ 695057 h 3454786"/>
              <a:gd name="connsiteX4514" fmla="*/ 3110413 w 5610180"/>
              <a:gd name="connsiteY4514" fmla="*/ 679544 h 3454786"/>
              <a:gd name="connsiteX4515" fmla="*/ 3148170 w 5610180"/>
              <a:gd name="connsiteY4515" fmla="*/ 679544 h 3454786"/>
              <a:gd name="connsiteX4516" fmla="*/ 3134844 w 5610180"/>
              <a:gd name="connsiteY4516" fmla="*/ 695057 h 3454786"/>
              <a:gd name="connsiteX4517" fmla="*/ 3148170 w 5610180"/>
              <a:gd name="connsiteY4517" fmla="*/ 710569 h 3454786"/>
              <a:gd name="connsiteX4518" fmla="*/ 3161496 w 5610180"/>
              <a:gd name="connsiteY4518" fmla="*/ 695057 h 3454786"/>
              <a:gd name="connsiteX4519" fmla="*/ 3148170 w 5610180"/>
              <a:gd name="connsiteY4519" fmla="*/ 679544 h 3454786"/>
              <a:gd name="connsiteX4520" fmla="*/ 3185926 w 5610180"/>
              <a:gd name="connsiteY4520" fmla="*/ 679544 h 3454786"/>
              <a:gd name="connsiteX4521" fmla="*/ 3173710 w 5610180"/>
              <a:gd name="connsiteY4521" fmla="*/ 695057 h 3454786"/>
              <a:gd name="connsiteX4522" fmla="*/ 3185926 w 5610180"/>
              <a:gd name="connsiteY4522" fmla="*/ 710569 h 3454786"/>
              <a:gd name="connsiteX4523" fmla="*/ 3199252 w 5610180"/>
              <a:gd name="connsiteY4523" fmla="*/ 695057 h 3454786"/>
              <a:gd name="connsiteX4524" fmla="*/ 3185926 w 5610180"/>
              <a:gd name="connsiteY4524" fmla="*/ 679544 h 3454786"/>
              <a:gd name="connsiteX4525" fmla="*/ 3223683 w 5610180"/>
              <a:gd name="connsiteY4525" fmla="*/ 679544 h 3454786"/>
              <a:gd name="connsiteX4526" fmla="*/ 3211468 w 5610180"/>
              <a:gd name="connsiteY4526" fmla="*/ 695057 h 3454786"/>
              <a:gd name="connsiteX4527" fmla="*/ 3223683 w 5610180"/>
              <a:gd name="connsiteY4527" fmla="*/ 710569 h 3454786"/>
              <a:gd name="connsiteX4528" fmla="*/ 3237009 w 5610180"/>
              <a:gd name="connsiteY4528" fmla="*/ 695057 h 3454786"/>
              <a:gd name="connsiteX4529" fmla="*/ 3223683 w 5610180"/>
              <a:gd name="connsiteY4529" fmla="*/ 679544 h 3454786"/>
              <a:gd name="connsiteX4530" fmla="*/ 3262551 w 5610180"/>
              <a:gd name="connsiteY4530" fmla="*/ 679544 h 3454786"/>
              <a:gd name="connsiteX4531" fmla="*/ 3249225 w 5610180"/>
              <a:gd name="connsiteY4531" fmla="*/ 695057 h 3454786"/>
              <a:gd name="connsiteX4532" fmla="*/ 3262551 w 5610180"/>
              <a:gd name="connsiteY4532" fmla="*/ 710569 h 3454786"/>
              <a:gd name="connsiteX4533" fmla="*/ 3275877 w 5610180"/>
              <a:gd name="connsiteY4533" fmla="*/ 695057 h 3454786"/>
              <a:gd name="connsiteX4534" fmla="*/ 3262551 w 5610180"/>
              <a:gd name="connsiteY4534" fmla="*/ 679544 h 3454786"/>
              <a:gd name="connsiteX4535" fmla="*/ 3300308 w 5610180"/>
              <a:gd name="connsiteY4535" fmla="*/ 679544 h 3454786"/>
              <a:gd name="connsiteX4536" fmla="*/ 3286982 w 5610180"/>
              <a:gd name="connsiteY4536" fmla="*/ 695057 h 3454786"/>
              <a:gd name="connsiteX4537" fmla="*/ 3300308 w 5610180"/>
              <a:gd name="connsiteY4537" fmla="*/ 710569 h 3454786"/>
              <a:gd name="connsiteX4538" fmla="*/ 3313634 w 5610180"/>
              <a:gd name="connsiteY4538" fmla="*/ 695057 h 3454786"/>
              <a:gd name="connsiteX4539" fmla="*/ 3300308 w 5610180"/>
              <a:gd name="connsiteY4539" fmla="*/ 679544 h 3454786"/>
              <a:gd name="connsiteX4540" fmla="*/ 3338064 w 5610180"/>
              <a:gd name="connsiteY4540" fmla="*/ 679544 h 3454786"/>
              <a:gd name="connsiteX4541" fmla="*/ 3324738 w 5610180"/>
              <a:gd name="connsiteY4541" fmla="*/ 695057 h 3454786"/>
              <a:gd name="connsiteX4542" fmla="*/ 3338064 w 5610180"/>
              <a:gd name="connsiteY4542" fmla="*/ 710569 h 3454786"/>
              <a:gd name="connsiteX4543" fmla="*/ 3351390 w 5610180"/>
              <a:gd name="connsiteY4543" fmla="*/ 695057 h 3454786"/>
              <a:gd name="connsiteX4544" fmla="*/ 3338064 w 5610180"/>
              <a:gd name="connsiteY4544" fmla="*/ 679544 h 3454786"/>
              <a:gd name="connsiteX4545" fmla="*/ 3376932 w 5610180"/>
              <a:gd name="connsiteY4545" fmla="*/ 679544 h 3454786"/>
              <a:gd name="connsiteX4546" fmla="*/ 3363606 w 5610180"/>
              <a:gd name="connsiteY4546" fmla="*/ 695057 h 3454786"/>
              <a:gd name="connsiteX4547" fmla="*/ 3376932 w 5610180"/>
              <a:gd name="connsiteY4547" fmla="*/ 710569 h 3454786"/>
              <a:gd name="connsiteX4548" fmla="*/ 3389148 w 5610180"/>
              <a:gd name="connsiteY4548" fmla="*/ 695057 h 3454786"/>
              <a:gd name="connsiteX4549" fmla="*/ 3376932 w 5610180"/>
              <a:gd name="connsiteY4549" fmla="*/ 679544 h 3454786"/>
              <a:gd name="connsiteX4550" fmla="*/ 3413579 w 5610180"/>
              <a:gd name="connsiteY4550" fmla="*/ 679544 h 3454786"/>
              <a:gd name="connsiteX4551" fmla="*/ 3400253 w 5610180"/>
              <a:gd name="connsiteY4551" fmla="*/ 695057 h 3454786"/>
              <a:gd name="connsiteX4552" fmla="*/ 3413579 w 5610180"/>
              <a:gd name="connsiteY4552" fmla="*/ 710569 h 3454786"/>
              <a:gd name="connsiteX4553" fmla="*/ 3426905 w 5610180"/>
              <a:gd name="connsiteY4553" fmla="*/ 695057 h 3454786"/>
              <a:gd name="connsiteX4554" fmla="*/ 3413579 w 5610180"/>
              <a:gd name="connsiteY4554" fmla="*/ 679544 h 3454786"/>
              <a:gd name="connsiteX4555" fmla="*/ 3451336 w 5610180"/>
              <a:gd name="connsiteY4555" fmla="*/ 679544 h 3454786"/>
              <a:gd name="connsiteX4556" fmla="*/ 3438010 w 5610180"/>
              <a:gd name="connsiteY4556" fmla="*/ 695057 h 3454786"/>
              <a:gd name="connsiteX4557" fmla="*/ 3451336 w 5610180"/>
              <a:gd name="connsiteY4557" fmla="*/ 710569 h 3454786"/>
              <a:gd name="connsiteX4558" fmla="*/ 3464662 w 5610180"/>
              <a:gd name="connsiteY4558" fmla="*/ 695057 h 3454786"/>
              <a:gd name="connsiteX4559" fmla="*/ 3451336 w 5610180"/>
              <a:gd name="connsiteY4559" fmla="*/ 679544 h 3454786"/>
              <a:gd name="connsiteX4560" fmla="*/ 3490203 w 5610180"/>
              <a:gd name="connsiteY4560" fmla="*/ 679544 h 3454786"/>
              <a:gd name="connsiteX4561" fmla="*/ 3477988 w 5610180"/>
              <a:gd name="connsiteY4561" fmla="*/ 695057 h 3454786"/>
              <a:gd name="connsiteX4562" fmla="*/ 3490203 w 5610180"/>
              <a:gd name="connsiteY4562" fmla="*/ 710569 h 3454786"/>
              <a:gd name="connsiteX4563" fmla="*/ 3503529 w 5610180"/>
              <a:gd name="connsiteY4563" fmla="*/ 695057 h 3454786"/>
              <a:gd name="connsiteX4564" fmla="*/ 3490203 w 5610180"/>
              <a:gd name="connsiteY4564" fmla="*/ 679544 h 3454786"/>
              <a:gd name="connsiteX4565" fmla="*/ 3527960 w 5610180"/>
              <a:gd name="connsiteY4565" fmla="*/ 679544 h 3454786"/>
              <a:gd name="connsiteX4566" fmla="*/ 3514634 w 5610180"/>
              <a:gd name="connsiteY4566" fmla="*/ 695057 h 3454786"/>
              <a:gd name="connsiteX4567" fmla="*/ 3527960 w 5610180"/>
              <a:gd name="connsiteY4567" fmla="*/ 710569 h 3454786"/>
              <a:gd name="connsiteX4568" fmla="*/ 3541286 w 5610180"/>
              <a:gd name="connsiteY4568" fmla="*/ 695057 h 3454786"/>
              <a:gd name="connsiteX4569" fmla="*/ 3527960 w 5610180"/>
              <a:gd name="connsiteY4569" fmla="*/ 679544 h 3454786"/>
              <a:gd name="connsiteX4570" fmla="*/ 3565716 w 5610180"/>
              <a:gd name="connsiteY4570" fmla="*/ 679544 h 3454786"/>
              <a:gd name="connsiteX4571" fmla="*/ 3552390 w 5610180"/>
              <a:gd name="connsiteY4571" fmla="*/ 695057 h 3454786"/>
              <a:gd name="connsiteX4572" fmla="*/ 3565716 w 5610180"/>
              <a:gd name="connsiteY4572" fmla="*/ 710569 h 3454786"/>
              <a:gd name="connsiteX4573" fmla="*/ 3579042 w 5610180"/>
              <a:gd name="connsiteY4573" fmla="*/ 695057 h 3454786"/>
              <a:gd name="connsiteX4574" fmla="*/ 3565716 w 5610180"/>
              <a:gd name="connsiteY4574" fmla="*/ 679544 h 3454786"/>
              <a:gd name="connsiteX4575" fmla="*/ 3603473 w 5610180"/>
              <a:gd name="connsiteY4575" fmla="*/ 679544 h 3454786"/>
              <a:gd name="connsiteX4576" fmla="*/ 3590147 w 5610180"/>
              <a:gd name="connsiteY4576" fmla="*/ 695057 h 3454786"/>
              <a:gd name="connsiteX4577" fmla="*/ 3603473 w 5610180"/>
              <a:gd name="connsiteY4577" fmla="*/ 710569 h 3454786"/>
              <a:gd name="connsiteX4578" fmla="*/ 3616799 w 5610180"/>
              <a:gd name="connsiteY4578" fmla="*/ 695057 h 3454786"/>
              <a:gd name="connsiteX4579" fmla="*/ 3603473 w 5610180"/>
              <a:gd name="connsiteY4579" fmla="*/ 679544 h 3454786"/>
              <a:gd name="connsiteX4580" fmla="*/ 3642340 w 5610180"/>
              <a:gd name="connsiteY4580" fmla="*/ 679544 h 3454786"/>
              <a:gd name="connsiteX4581" fmla="*/ 3629014 w 5610180"/>
              <a:gd name="connsiteY4581" fmla="*/ 695057 h 3454786"/>
              <a:gd name="connsiteX4582" fmla="*/ 3642340 w 5610180"/>
              <a:gd name="connsiteY4582" fmla="*/ 710569 h 3454786"/>
              <a:gd name="connsiteX4583" fmla="*/ 3654556 w 5610180"/>
              <a:gd name="connsiteY4583" fmla="*/ 695057 h 3454786"/>
              <a:gd name="connsiteX4584" fmla="*/ 3642340 w 5610180"/>
              <a:gd name="connsiteY4584" fmla="*/ 679544 h 3454786"/>
              <a:gd name="connsiteX4585" fmla="*/ 3680098 w 5610180"/>
              <a:gd name="connsiteY4585" fmla="*/ 679544 h 3454786"/>
              <a:gd name="connsiteX4586" fmla="*/ 3666772 w 5610180"/>
              <a:gd name="connsiteY4586" fmla="*/ 695057 h 3454786"/>
              <a:gd name="connsiteX4587" fmla="*/ 3680098 w 5610180"/>
              <a:gd name="connsiteY4587" fmla="*/ 710569 h 3454786"/>
              <a:gd name="connsiteX4588" fmla="*/ 3693424 w 5610180"/>
              <a:gd name="connsiteY4588" fmla="*/ 695057 h 3454786"/>
              <a:gd name="connsiteX4589" fmla="*/ 3680098 w 5610180"/>
              <a:gd name="connsiteY4589" fmla="*/ 679544 h 3454786"/>
              <a:gd name="connsiteX4590" fmla="*/ 3718965 w 5610180"/>
              <a:gd name="connsiteY4590" fmla="*/ 679544 h 3454786"/>
              <a:gd name="connsiteX4591" fmla="*/ 3705639 w 5610180"/>
              <a:gd name="connsiteY4591" fmla="*/ 695057 h 3454786"/>
              <a:gd name="connsiteX4592" fmla="*/ 3718965 w 5610180"/>
              <a:gd name="connsiteY4592" fmla="*/ 710569 h 3454786"/>
              <a:gd name="connsiteX4593" fmla="*/ 3731180 w 5610180"/>
              <a:gd name="connsiteY4593" fmla="*/ 695057 h 3454786"/>
              <a:gd name="connsiteX4594" fmla="*/ 3718965 w 5610180"/>
              <a:gd name="connsiteY4594" fmla="*/ 679544 h 3454786"/>
              <a:gd name="connsiteX4595" fmla="*/ 3755612 w 5610180"/>
              <a:gd name="connsiteY4595" fmla="*/ 679544 h 3454786"/>
              <a:gd name="connsiteX4596" fmla="*/ 3742286 w 5610180"/>
              <a:gd name="connsiteY4596" fmla="*/ 695057 h 3454786"/>
              <a:gd name="connsiteX4597" fmla="*/ 3755612 w 5610180"/>
              <a:gd name="connsiteY4597" fmla="*/ 710569 h 3454786"/>
              <a:gd name="connsiteX4598" fmla="*/ 3768938 w 5610180"/>
              <a:gd name="connsiteY4598" fmla="*/ 695057 h 3454786"/>
              <a:gd name="connsiteX4599" fmla="*/ 3755612 w 5610180"/>
              <a:gd name="connsiteY4599" fmla="*/ 679544 h 3454786"/>
              <a:gd name="connsiteX4600" fmla="*/ 3793369 w 5610180"/>
              <a:gd name="connsiteY4600" fmla="*/ 679544 h 3454786"/>
              <a:gd name="connsiteX4601" fmla="*/ 3781153 w 5610180"/>
              <a:gd name="connsiteY4601" fmla="*/ 695057 h 3454786"/>
              <a:gd name="connsiteX4602" fmla="*/ 3793369 w 5610180"/>
              <a:gd name="connsiteY4602" fmla="*/ 710569 h 3454786"/>
              <a:gd name="connsiteX4603" fmla="*/ 3806694 w 5610180"/>
              <a:gd name="connsiteY4603" fmla="*/ 695057 h 3454786"/>
              <a:gd name="connsiteX4604" fmla="*/ 3793369 w 5610180"/>
              <a:gd name="connsiteY4604" fmla="*/ 679544 h 3454786"/>
              <a:gd name="connsiteX4605" fmla="*/ 3831126 w 5610180"/>
              <a:gd name="connsiteY4605" fmla="*/ 679544 h 3454786"/>
              <a:gd name="connsiteX4606" fmla="*/ 3818910 w 5610180"/>
              <a:gd name="connsiteY4606" fmla="*/ 695057 h 3454786"/>
              <a:gd name="connsiteX4607" fmla="*/ 3831126 w 5610180"/>
              <a:gd name="connsiteY4607" fmla="*/ 710569 h 3454786"/>
              <a:gd name="connsiteX4608" fmla="*/ 3844452 w 5610180"/>
              <a:gd name="connsiteY4608" fmla="*/ 695057 h 3454786"/>
              <a:gd name="connsiteX4609" fmla="*/ 3831126 w 5610180"/>
              <a:gd name="connsiteY4609" fmla="*/ 679544 h 3454786"/>
              <a:gd name="connsiteX4610" fmla="*/ 3868883 w 5610180"/>
              <a:gd name="connsiteY4610" fmla="*/ 679544 h 3454786"/>
              <a:gd name="connsiteX4611" fmla="*/ 3856667 w 5610180"/>
              <a:gd name="connsiteY4611" fmla="*/ 695057 h 3454786"/>
              <a:gd name="connsiteX4612" fmla="*/ 3868883 w 5610180"/>
              <a:gd name="connsiteY4612" fmla="*/ 710569 h 3454786"/>
              <a:gd name="connsiteX4613" fmla="*/ 3882209 w 5610180"/>
              <a:gd name="connsiteY4613" fmla="*/ 695057 h 3454786"/>
              <a:gd name="connsiteX4614" fmla="*/ 3868883 w 5610180"/>
              <a:gd name="connsiteY4614" fmla="*/ 679544 h 3454786"/>
              <a:gd name="connsiteX4615" fmla="*/ 3907749 w 5610180"/>
              <a:gd name="connsiteY4615" fmla="*/ 679544 h 3454786"/>
              <a:gd name="connsiteX4616" fmla="*/ 3894423 w 5610180"/>
              <a:gd name="connsiteY4616" fmla="*/ 695057 h 3454786"/>
              <a:gd name="connsiteX4617" fmla="*/ 3907749 w 5610180"/>
              <a:gd name="connsiteY4617" fmla="*/ 710569 h 3454786"/>
              <a:gd name="connsiteX4618" fmla="*/ 3921075 w 5610180"/>
              <a:gd name="connsiteY4618" fmla="*/ 695057 h 3454786"/>
              <a:gd name="connsiteX4619" fmla="*/ 3907749 w 5610180"/>
              <a:gd name="connsiteY4619" fmla="*/ 679544 h 3454786"/>
              <a:gd name="connsiteX4620" fmla="*/ 3945506 w 5610180"/>
              <a:gd name="connsiteY4620" fmla="*/ 679544 h 3454786"/>
              <a:gd name="connsiteX4621" fmla="*/ 3932180 w 5610180"/>
              <a:gd name="connsiteY4621" fmla="*/ 695057 h 3454786"/>
              <a:gd name="connsiteX4622" fmla="*/ 3945506 w 5610180"/>
              <a:gd name="connsiteY4622" fmla="*/ 710569 h 3454786"/>
              <a:gd name="connsiteX4623" fmla="*/ 3958832 w 5610180"/>
              <a:gd name="connsiteY4623" fmla="*/ 695057 h 3454786"/>
              <a:gd name="connsiteX4624" fmla="*/ 3945506 w 5610180"/>
              <a:gd name="connsiteY4624" fmla="*/ 679544 h 3454786"/>
              <a:gd name="connsiteX4625" fmla="*/ 3983263 w 5610180"/>
              <a:gd name="connsiteY4625" fmla="*/ 679544 h 3454786"/>
              <a:gd name="connsiteX4626" fmla="*/ 3969937 w 5610180"/>
              <a:gd name="connsiteY4626" fmla="*/ 695057 h 3454786"/>
              <a:gd name="connsiteX4627" fmla="*/ 3983263 w 5610180"/>
              <a:gd name="connsiteY4627" fmla="*/ 710569 h 3454786"/>
              <a:gd name="connsiteX4628" fmla="*/ 3996589 w 5610180"/>
              <a:gd name="connsiteY4628" fmla="*/ 695057 h 3454786"/>
              <a:gd name="connsiteX4629" fmla="*/ 3983263 w 5610180"/>
              <a:gd name="connsiteY4629" fmla="*/ 679544 h 3454786"/>
              <a:gd name="connsiteX4630" fmla="*/ 4022131 w 5610180"/>
              <a:gd name="connsiteY4630" fmla="*/ 679544 h 3454786"/>
              <a:gd name="connsiteX4631" fmla="*/ 4008805 w 5610180"/>
              <a:gd name="connsiteY4631" fmla="*/ 695057 h 3454786"/>
              <a:gd name="connsiteX4632" fmla="*/ 4022131 w 5610180"/>
              <a:gd name="connsiteY4632" fmla="*/ 710569 h 3454786"/>
              <a:gd name="connsiteX4633" fmla="*/ 4034346 w 5610180"/>
              <a:gd name="connsiteY4633" fmla="*/ 695057 h 3454786"/>
              <a:gd name="connsiteX4634" fmla="*/ 4022131 w 5610180"/>
              <a:gd name="connsiteY4634" fmla="*/ 679544 h 3454786"/>
              <a:gd name="connsiteX4635" fmla="*/ 4058777 w 5610180"/>
              <a:gd name="connsiteY4635" fmla="*/ 679544 h 3454786"/>
              <a:gd name="connsiteX4636" fmla="*/ 4045451 w 5610180"/>
              <a:gd name="connsiteY4636" fmla="*/ 695057 h 3454786"/>
              <a:gd name="connsiteX4637" fmla="*/ 4058777 w 5610180"/>
              <a:gd name="connsiteY4637" fmla="*/ 710569 h 3454786"/>
              <a:gd name="connsiteX4638" fmla="*/ 4072103 w 5610180"/>
              <a:gd name="connsiteY4638" fmla="*/ 695057 h 3454786"/>
              <a:gd name="connsiteX4639" fmla="*/ 4058777 w 5610180"/>
              <a:gd name="connsiteY4639" fmla="*/ 679544 h 3454786"/>
              <a:gd name="connsiteX4640" fmla="*/ 4096534 w 5610180"/>
              <a:gd name="connsiteY4640" fmla="*/ 679544 h 3454786"/>
              <a:gd name="connsiteX4641" fmla="*/ 4083208 w 5610180"/>
              <a:gd name="connsiteY4641" fmla="*/ 695057 h 3454786"/>
              <a:gd name="connsiteX4642" fmla="*/ 4096534 w 5610180"/>
              <a:gd name="connsiteY4642" fmla="*/ 710569 h 3454786"/>
              <a:gd name="connsiteX4643" fmla="*/ 4109860 w 5610180"/>
              <a:gd name="connsiteY4643" fmla="*/ 695057 h 3454786"/>
              <a:gd name="connsiteX4644" fmla="*/ 4096534 w 5610180"/>
              <a:gd name="connsiteY4644" fmla="*/ 679544 h 3454786"/>
              <a:gd name="connsiteX4645" fmla="*/ 4135402 w 5610180"/>
              <a:gd name="connsiteY4645" fmla="*/ 679544 h 3454786"/>
              <a:gd name="connsiteX4646" fmla="*/ 4123186 w 5610180"/>
              <a:gd name="connsiteY4646" fmla="*/ 695057 h 3454786"/>
              <a:gd name="connsiteX4647" fmla="*/ 4135402 w 5610180"/>
              <a:gd name="connsiteY4647" fmla="*/ 710569 h 3454786"/>
              <a:gd name="connsiteX4648" fmla="*/ 4148728 w 5610180"/>
              <a:gd name="connsiteY4648" fmla="*/ 695057 h 3454786"/>
              <a:gd name="connsiteX4649" fmla="*/ 4135402 w 5610180"/>
              <a:gd name="connsiteY4649" fmla="*/ 679544 h 3454786"/>
              <a:gd name="connsiteX4650" fmla="*/ 4173159 w 5610180"/>
              <a:gd name="connsiteY4650" fmla="*/ 679544 h 3454786"/>
              <a:gd name="connsiteX4651" fmla="*/ 4159833 w 5610180"/>
              <a:gd name="connsiteY4651" fmla="*/ 695057 h 3454786"/>
              <a:gd name="connsiteX4652" fmla="*/ 4173159 w 5610180"/>
              <a:gd name="connsiteY4652" fmla="*/ 710569 h 3454786"/>
              <a:gd name="connsiteX4653" fmla="*/ 4186485 w 5610180"/>
              <a:gd name="connsiteY4653" fmla="*/ 695057 h 3454786"/>
              <a:gd name="connsiteX4654" fmla="*/ 4173159 w 5610180"/>
              <a:gd name="connsiteY4654" fmla="*/ 679544 h 3454786"/>
              <a:gd name="connsiteX4655" fmla="*/ 4210916 w 5610180"/>
              <a:gd name="connsiteY4655" fmla="*/ 679544 h 3454786"/>
              <a:gd name="connsiteX4656" fmla="*/ 4197590 w 5610180"/>
              <a:gd name="connsiteY4656" fmla="*/ 695057 h 3454786"/>
              <a:gd name="connsiteX4657" fmla="*/ 4210916 w 5610180"/>
              <a:gd name="connsiteY4657" fmla="*/ 710569 h 3454786"/>
              <a:gd name="connsiteX4658" fmla="*/ 4224242 w 5610180"/>
              <a:gd name="connsiteY4658" fmla="*/ 695057 h 3454786"/>
              <a:gd name="connsiteX4659" fmla="*/ 4210916 w 5610180"/>
              <a:gd name="connsiteY4659" fmla="*/ 679544 h 3454786"/>
              <a:gd name="connsiteX4660" fmla="*/ 4248672 w 5610180"/>
              <a:gd name="connsiteY4660" fmla="*/ 679544 h 3454786"/>
              <a:gd name="connsiteX4661" fmla="*/ 4235346 w 5610180"/>
              <a:gd name="connsiteY4661" fmla="*/ 695057 h 3454786"/>
              <a:gd name="connsiteX4662" fmla="*/ 4248672 w 5610180"/>
              <a:gd name="connsiteY4662" fmla="*/ 710569 h 3454786"/>
              <a:gd name="connsiteX4663" fmla="*/ 4261998 w 5610180"/>
              <a:gd name="connsiteY4663" fmla="*/ 695057 h 3454786"/>
              <a:gd name="connsiteX4664" fmla="*/ 4248672 w 5610180"/>
              <a:gd name="connsiteY4664" fmla="*/ 679544 h 3454786"/>
              <a:gd name="connsiteX4665" fmla="*/ 4286428 w 5610180"/>
              <a:gd name="connsiteY4665" fmla="*/ 679544 h 3454786"/>
              <a:gd name="connsiteX4666" fmla="*/ 4273102 w 5610180"/>
              <a:gd name="connsiteY4666" fmla="*/ 695057 h 3454786"/>
              <a:gd name="connsiteX4667" fmla="*/ 4286428 w 5610180"/>
              <a:gd name="connsiteY4667" fmla="*/ 710569 h 3454786"/>
              <a:gd name="connsiteX4668" fmla="*/ 4299754 w 5610180"/>
              <a:gd name="connsiteY4668" fmla="*/ 695057 h 3454786"/>
              <a:gd name="connsiteX4669" fmla="*/ 4286428 w 5610180"/>
              <a:gd name="connsiteY4669" fmla="*/ 679544 h 3454786"/>
              <a:gd name="connsiteX4670" fmla="*/ 4325296 w 5610180"/>
              <a:gd name="connsiteY4670" fmla="*/ 679544 h 3454786"/>
              <a:gd name="connsiteX4671" fmla="*/ 4311970 w 5610180"/>
              <a:gd name="connsiteY4671" fmla="*/ 695057 h 3454786"/>
              <a:gd name="connsiteX4672" fmla="*/ 4325296 w 5610180"/>
              <a:gd name="connsiteY4672" fmla="*/ 710569 h 3454786"/>
              <a:gd name="connsiteX4673" fmla="*/ 4337512 w 5610180"/>
              <a:gd name="connsiteY4673" fmla="*/ 695057 h 3454786"/>
              <a:gd name="connsiteX4674" fmla="*/ 4325296 w 5610180"/>
              <a:gd name="connsiteY4674" fmla="*/ 679544 h 3454786"/>
              <a:gd name="connsiteX4675" fmla="*/ 4363053 w 5610180"/>
              <a:gd name="connsiteY4675" fmla="*/ 679544 h 3454786"/>
              <a:gd name="connsiteX4676" fmla="*/ 4349727 w 5610180"/>
              <a:gd name="connsiteY4676" fmla="*/ 695057 h 3454786"/>
              <a:gd name="connsiteX4677" fmla="*/ 4363053 w 5610180"/>
              <a:gd name="connsiteY4677" fmla="*/ 710569 h 3454786"/>
              <a:gd name="connsiteX4678" fmla="*/ 4376379 w 5610180"/>
              <a:gd name="connsiteY4678" fmla="*/ 695057 h 3454786"/>
              <a:gd name="connsiteX4679" fmla="*/ 4363053 w 5610180"/>
              <a:gd name="connsiteY4679" fmla="*/ 679544 h 3454786"/>
              <a:gd name="connsiteX4680" fmla="*/ 4401921 w 5610180"/>
              <a:gd name="connsiteY4680" fmla="*/ 679544 h 3454786"/>
              <a:gd name="connsiteX4681" fmla="*/ 4388595 w 5610180"/>
              <a:gd name="connsiteY4681" fmla="*/ 695057 h 3454786"/>
              <a:gd name="connsiteX4682" fmla="*/ 4401921 w 5610180"/>
              <a:gd name="connsiteY4682" fmla="*/ 710569 h 3454786"/>
              <a:gd name="connsiteX4683" fmla="*/ 4414136 w 5610180"/>
              <a:gd name="connsiteY4683" fmla="*/ 695057 h 3454786"/>
              <a:gd name="connsiteX4684" fmla="*/ 4401921 w 5610180"/>
              <a:gd name="connsiteY4684" fmla="*/ 679544 h 3454786"/>
              <a:gd name="connsiteX4685" fmla="*/ 4438568 w 5610180"/>
              <a:gd name="connsiteY4685" fmla="*/ 679544 h 3454786"/>
              <a:gd name="connsiteX4686" fmla="*/ 4426352 w 5610180"/>
              <a:gd name="connsiteY4686" fmla="*/ 695057 h 3454786"/>
              <a:gd name="connsiteX4687" fmla="*/ 4438568 w 5610180"/>
              <a:gd name="connsiteY4687" fmla="*/ 710569 h 3454786"/>
              <a:gd name="connsiteX4688" fmla="*/ 4451893 w 5610180"/>
              <a:gd name="connsiteY4688" fmla="*/ 695057 h 3454786"/>
              <a:gd name="connsiteX4689" fmla="*/ 4438568 w 5610180"/>
              <a:gd name="connsiteY4689" fmla="*/ 679544 h 3454786"/>
              <a:gd name="connsiteX4690" fmla="*/ 4476324 w 5610180"/>
              <a:gd name="connsiteY4690" fmla="*/ 679544 h 3454786"/>
              <a:gd name="connsiteX4691" fmla="*/ 4462998 w 5610180"/>
              <a:gd name="connsiteY4691" fmla="*/ 695057 h 3454786"/>
              <a:gd name="connsiteX4692" fmla="*/ 4476324 w 5610180"/>
              <a:gd name="connsiteY4692" fmla="*/ 710569 h 3454786"/>
              <a:gd name="connsiteX4693" fmla="*/ 4489650 w 5610180"/>
              <a:gd name="connsiteY4693" fmla="*/ 695057 h 3454786"/>
              <a:gd name="connsiteX4694" fmla="*/ 4476324 w 5610180"/>
              <a:gd name="connsiteY4694" fmla="*/ 679544 h 3454786"/>
              <a:gd name="connsiteX4695" fmla="*/ 4514081 w 5610180"/>
              <a:gd name="connsiteY4695" fmla="*/ 679544 h 3454786"/>
              <a:gd name="connsiteX4696" fmla="*/ 4501865 w 5610180"/>
              <a:gd name="connsiteY4696" fmla="*/ 695057 h 3454786"/>
              <a:gd name="connsiteX4697" fmla="*/ 4514081 w 5610180"/>
              <a:gd name="connsiteY4697" fmla="*/ 710569 h 3454786"/>
              <a:gd name="connsiteX4698" fmla="*/ 4527407 w 5610180"/>
              <a:gd name="connsiteY4698" fmla="*/ 695057 h 3454786"/>
              <a:gd name="connsiteX4699" fmla="*/ 4514081 w 5610180"/>
              <a:gd name="connsiteY4699" fmla="*/ 679544 h 3454786"/>
              <a:gd name="connsiteX4700" fmla="*/ 4552948 w 5610180"/>
              <a:gd name="connsiteY4700" fmla="*/ 679544 h 3454786"/>
              <a:gd name="connsiteX4701" fmla="*/ 4539622 w 5610180"/>
              <a:gd name="connsiteY4701" fmla="*/ 695057 h 3454786"/>
              <a:gd name="connsiteX4702" fmla="*/ 4552948 w 5610180"/>
              <a:gd name="connsiteY4702" fmla="*/ 710569 h 3454786"/>
              <a:gd name="connsiteX4703" fmla="*/ 4566274 w 5610180"/>
              <a:gd name="connsiteY4703" fmla="*/ 695057 h 3454786"/>
              <a:gd name="connsiteX4704" fmla="*/ 4552948 w 5610180"/>
              <a:gd name="connsiteY4704" fmla="*/ 679544 h 3454786"/>
              <a:gd name="connsiteX4705" fmla="*/ 4666220 w 5610180"/>
              <a:gd name="connsiteY4705" fmla="*/ 679544 h 3454786"/>
              <a:gd name="connsiteX4706" fmla="*/ 4652894 w 5610180"/>
              <a:gd name="connsiteY4706" fmla="*/ 695057 h 3454786"/>
              <a:gd name="connsiteX4707" fmla="*/ 4666220 w 5610180"/>
              <a:gd name="connsiteY4707" fmla="*/ 710569 h 3454786"/>
              <a:gd name="connsiteX4708" fmla="*/ 4679546 w 5610180"/>
              <a:gd name="connsiteY4708" fmla="*/ 695057 h 3454786"/>
              <a:gd name="connsiteX4709" fmla="*/ 4666220 w 5610180"/>
              <a:gd name="connsiteY4709" fmla="*/ 679544 h 3454786"/>
              <a:gd name="connsiteX4710" fmla="*/ 4856114 w 5610180"/>
              <a:gd name="connsiteY4710" fmla="*/ 679544 h 3454786"/>
              <a:gd name="connsiteX4711" fmla="*/ 4842788 w 5610180"/>
              <a:gd name="connsiteY4711" fmla="*/ 695057 h 3454786"/>
              <a:gd name="connsiteX4712" fmla="*/ 4856114 w 5610180"/>
              <a:gd name="connsiteY4712" fmla="*/ 710569 h 3454786"/>
              <a:gd name="connsiteX4713" fmla="*/ 4869440 w 5610180"/>
              <a:gd name="connsiteY4713" fmla="*/ 695057 h 3454786"/>
              <a:gd name="connsiteX4714" fmla="*/ 4856114 w 5610180"/>
              <a:gd name="connsiteY4714" fmla="*/ 679544 h 3454786"/>
              <a:gd name="connsiteX4715" fmla="*/ 4893871 w 5610180"/>
              <a:gd name="connsiteY4715" fmla="*/ 679544 h 3454786"/>
              <a:gd name="connsiteX4716" fmla="*/ 4880545 w 5610180"/>
              <a:gd name="connsiteY4716" fmla="*/ 695057 h 3454786"/>
              <a:gd name="connsiteX4717" fmla="*/ 4893871 w 5610180"/>
              <a:gd name="connsiteY4717" fmla="*/ 710569 h 3454786"/>
              <a:gd name="connsiteX4718" fmla="*/ 4907197 w 5610180"/>
              <a:gd name="connsiteY4718" fmla="*/ 695057 h 3454786"/>
              <a:gd name="connsiteX4719" fmla="*/ 4893871 w 5610180"/>
              <a:gd name="connsiteY4719" fmla="*/ 679544 h 3454786"/>
              <a:gd name="connsiteX4720" fmla="*/ 4931628 w 5610180"/>
              <a:gd name="connsiteY4720" fmla="*/ 679544 h 3454786"/>
              <a:gd name="connsiteX4721" fmla="*/ 4918302 w 5610180"/>
              <a:gd name="connsiteY4721" fmla="*/ 695057 h 3454786"/>
              <a:gd name="connsiteX4722" fmla="*/ 4931628 w 5610180"/>
              <a:gd name="connsiteY4722" fmla="*/ 710569 h 3454786"/>
              <a:gd name="connsiteX4723" fmla="*/ 4944954 w 5610180"/>
              <a:gd name="connsiteY4723" fmla="*/ 695057 h 3454786"/>
              <a:gd name="connsiteX4724" fmla="*/ 4931628 w 5610180"/>
              <a:gd name="connsiteY4724" fmla="*/ 679544 h 3454786"/>
              <a:gd name="connsiteX4725" fmla="*/ 36557 w 5610180"/>
              <a:gd name="connsiteY4725" fmla="*/ 724788 h 3454786"/>
              <a:gd name="connsiteX4726" fmla="*/ 24342 w 5610180"/>
              <a:gd name="connsiteY4726" fmla="*/ 740301 h 3454786"/>
              <a:gd name="connsiteX4727" fmla="*/ 36557 w 5610180"/>
              <a:gd name="connsiteY4727" fmla="*/ 755813 h 3454786"/>
              <a:gd name="connsiteX4728" fmla="*/ 49883 w 5610180"/>
              <a:gd name="connsiteY4728" fmla="*/ 740301 h 3454786"/>
              <a:gd name="connsiteX4729" fmla="*/ 36557 w 5610180"/>
              <a:gd name="connsiteY4729" fmla="*/ 724788 h 3454786"/>
              <a:gd name="connsiteX4730" fmla="*/ 454104 w 5610180"/>
              <a:gd name="connsiteY4730" fmla="*/ 724788 h 3454786"/>
              <a:gd name="connsiteX4731" fmla="*/ 441889 w 5610180"/>
              <a:gd name="connsiteY4731" fmla="*/ 740301 h 3454786"/>
              <a:gd name="connsiteX4732" fmla="*/ 454104 w 5610180"/>
              <a:gd name="connsiteY4732" fmla="*/ 755813 h 3454786"/>
              <a:gd name="connsiteX4733" fmla="*/ 467430 w 5610180"/>
              <a:gd name="connsiteY4733" fmla="*/ 740301 h 3454786"/>
              <a:gd name="connsiteX4734" fmla="*/ 454104 w 5610180"/>
              <a:gd name="connsiteY4734" fmla="*/ 724788 h 3454786"/>
              <a:gd name="connsiteX4735" fmla="*/ 491861 w 5610180"/>
              <a:gd name="connsiteY4735" fmla="*/ 724788 h 3454786"/>
              <a:gd name="connsiteX4736" fmla="*/ 479645 w 5610180"/>
              <a:gd name="connsiteY4736" fmla="*/ 740301 h 3454786"/>
              <a:gd name="connsiteX4737" fmla="*/ 491861 w 5610180"/>
              <a:gd name="connsiteY4737" fmla="*/ 755813 h 3454786"/>
              <a:gd name="connsiteX4738" fmla="*/ 505187 w 5610180"/>
              <a:gd name="connsiteY4738" fmla="*/ 740301 h 3454786"/>
              <a:gd name="connsiteX4739" fmla="*/ 491861 w 5610180"/>
              <a:gd name="connsiteY4739" fmla="*/ 724788 h 3454786"/>
              <a:gd name="connsiteX4740" fmla="*/ 529617 w 5610180"/>
              <a:gd name="connsiteY4740" fmla="*/ 724788 h 3454786"/>
              <a:gd name="connsiteX4741" fmla="*/ 516291 w 5610180"/>
              <a:gd name="connsiteY4741" fmla="*/ 740301 h 3454786"/>
              <a:gd name="connsiteX4742" fmla="*/ 529617 w 5610180"/>
              <a:gd name="connsiteY4742" fmla="*/ 755813 h 3454786"/>
              <a:gd name="connsiteX4743" fmla="*/ 542943 w 5610180"/>
              <a:gd name="connsiteY4743" fmla="*/ 740301 h 3454786"/>
              <a:gd name="connsiteX4744" fmla="*/ 529617 w 5610180"/>
              <a:gd name="connsiteY4744" fmla="*/ 724788 h 3454786"/>
              <a:gd name="connsiteX4745" fmla="*/ 567374 w 5610180"/>
              <a:gd name="connsiteY4745" fmla="*/ 724788 h 3454786"/>
              <a:gd name="connsiteX4746" fmla="*/ 554048 w 5610180"/>
              <a:gd name="connsiteY4746" fmla="*/ 740301 h 3454786"/>
              <a:gd name="connsiteX4747" fmla="*/ 567374 w 5610180"/>
              <a:gd name="connsiteY4747" fmla="*/ 755813 h 3454786"/>
              <a:gd name="connsiteX4748" fmla="*/ 580700 w 5610180"/>
              <a:gd name="connsiteY4748" fmla="*/ 740301 h 3454786"/>
              <a:gd name="connsiteX4749" fmla="*/ 567374 w 5610180"/>
              <a:gd name="connsiteY4749" fmla="*/ 724788 h 3454786"/>
              <a:gd name="connsiteX4750" fmla="*/ 606242 w 5610180"/>
              <a:gd name="connsiteY4750" fmla="*/ 724788 h 3454786"/>
              <a:gd name="connsiteX4751" fmla="*/ 592916 w 5610180"/>
              <a:gd name="connsiteY4751" fmla="*/ 740301 h 3454786"/>
              <a:gd name="connsiteX4752" fmla="*/ 606242 w 5610180"/>
              <a:gd name="connsiteY4752" fmla="*/ 755813 h 3454786"/>
              <a:gd name="connsiteX4753" fmla="*/ 619568 w 5610180"/>
              <a:gd name="connsiteY4753" fmla="*/ 740301 h 3454786"/>
              <a:gd name="connsiteX4754" fmla="*/ 606242 w 5610180"/>
              <a:gd name="connsiteY4754" fmla="*/ 724788 h 3454786"/>
              <a:gd name="connsiteX4755" fmla="*/ 643999 w 5610180"/>
              <a:gd name="connsiteY4755" fmla="*/ 724788 h 3454786"/>
              <a:gd name="connsiteX4756" fmla="*/ 630673 w 5610180"/>
              <a:gd name="connsiteY4756" fmla="*/ 740301 h 3454786"/>
              <a:gd name="connsiteX4757" fmla="*/ 643999 w 5610180"/>
              <a:gd name="connsiteY4757" fmla="*/ 755813 h 3454786"/>
              <a:gd name="connsiteX4758" fmla="*/ 657325 w 5610180"/>
              <a:gd name="connsiteY4758" fmla="*/ 740301 h 3454786"/>
              <a:gd name="connsiteX4759" fmla="*/ 643999 w 5610180"/>
              <a:gd name="connsiteY4759" fmla="*/ 724788 h 3454786"/>
              <a:gd name="connsiteX4760" fmla="*/ 681755 w 5610180"/>
              <a:gd name="connsiteY4760" fmla="*/ 724788 h 3454786"/>
              <a:gd name="connsiteX4761" fmla="*/ 668429 w 5610180"/>
              <a:gd name="connsiteY4761" fmla="*/ 740301 h 3454786"/>
              <a:gd name="connsiteX4762" fmla="*/ 681755 w 5610180"/>
              <a:gd name="connsiteY4762" fmla="*/ 755813 h 3454786"/>
              <a:gd name="connsiteX4763" fmla="*/ 695081 w 5610180"/>
              <a:gd name="connsiteY4763" fmla="*/ 740301 h 3454786"/>
              <a:gd name="connsiteX4764" fmla="*/ 681755 w 5610180"/>
              <a:gd name="connsiteY4764" fmla="*/ 724788 h 3454786"/>
              <a:gd name="connsiteX4765" fmla="*/ 719512 w 5610180"/>
              <a:gd name="connsiteY4765" fmla="*/ 724788 h 3454786"/>
              <a:gd name="connsiteX4766" fmla="*/ 706186 w 5610180"/>
              <a:gd name="connsiteY4766" fmla="*/ 740301 h 3454786"/>
              <a:gd name="connsiteX4767" fmla="*/ 719512 w 5610180"/>
              <a:gd name="connsiteY4767" fmla="*/ 755813 h 3454786"/>
              <a:gd name="connsiteX4768" fmla="*/ 732838 w 5610180"/>
              <a:gd name="connsiteY4768" fmla="*/ 740301 h 3454786"/>
              <a:gd name="connsiteX4769" fmla="*/ 719512 w 5610180"/>
              <a:gd name="connsiteY4769" fmla="*/ 724788 h 3454786"/>
              <a:gd name="connsiteX4770" fmla="*/ 757269 w 5610180"/>
              <a:gd name="connsiteY4770" fmla="*/ 724788 h 3454786"/>
              <a:gd name="connsiteX4771" fmla="*/ 745054 w 5610180"/>
              <a:gd name="connsiteY4771" fmla="*/ 740301 h 3454786"/>
              <a:gd name="connsiteX4772" fmla="*/ 757269 w 5610180"/>
              <a:gd name="connsiteY4772" fmla="*/ 755813 h 3454786"/>
              <a:gd name="connsiteX4773" fmla="*/ 770596 w 5610180"/>
              <a:gd name="connsiteY4773" fmla="*/ 740301 h 3454786"/>
              <a:gd name="connsiteX4774" fmla="*/ 757269 w 5610180"/>
              <a:gd name="connsiteY4774" fmla="*/ 724788 h 3454786"/>
              <a:gd name="connsiteX4775" fmla="*/ 795026 w 5610180"/>
              <a:gd name="connsiteY4775" fmla="*/ 724788 h 3454786"/>
              <a:gd name="connsiteX4776" fmla="*/ 782811 w 5610180"/>
              <a:gd name="connsiteY4776" fmla="*/ 740301 h 3454786"/>
              <a:gd name="connsiteX4777" fmla="*/ 795026 w 5610180"/>
              <a:gd name="connsiteY4777" fmla="*/ 755813 h 3454786"/>
              <a:gd name="connsiteX4778" fmla="*/ 808353 w 5610180"/>
              <a:gd name="connsiteY4778" fmla="*/ 740301 h 3454786"/>
              <a:gd name="connsiteX4779" fmla="*/ 795026 w 5610180"/>
              <a:gd name="connsiteY4779" fmla="*/ 724788 h 3454786"/>
              <a:gd name="connsiteX4780" fmla="*/ 833894 w 5610180"/>
              <a:gd name="connsiteY4780" fmla="*/ 724788 h 3454786"/>
              <a:gd name="connsiteX4781" fmla="*/ 821679 w 5610180"/>
              <a:gd name="connsiteY4781" fmla="*/ 740301 h 3454786"/>
              <a:gd name="connsiteX4782" fmla="*/ 833894 w 5610180"/>
              <a:gd name="connsiteY4782" fmla="*/ 755813 h 3454786"/>
              <a:gd name="connsiteX4783" fmla="*/ 847221 w 5610180"/>
              <a:gd name="connsiteY4783" fmla="*/ 740301 h 3454786"/>
              <a:gd name="connsiteX4784" fmla="*/ 833894 w 5610180"/>
              <a:gd name="connsiteY4784" fmla="*/ 724788 h 3454786"/>
              <a:gd name="connsiteX4785" fmla="*/ 871651 w 5610180"/>
              <a:gd name="connsiteY4785" fmla="*/ 724788 h 3454786"/>
              <a:gd name="connsiteX4786" fmla="*/ 858325 w 5610180"/>
              <a:gd name="connsiteY4786" fmla="*/ 740301 h 3454786"/>
              <a:gd name="connsiteX4787" fmla="*/ 871651 w 5610180"/>
              <a:gd name="connsiteY4787" fmla="*/ 755813 h 3454786"/>
              <a:gd name="connsiteX4788" fmla="*/ 884977 w 5610180"/>
              <a:gd name="connsiteY4788" fmla="*/ 740301 h 3454786"/>
              <a:gd name="connsiteX4789" fmla="*/ 871651 w 5610180"/>
              <a:gd name="connsiteY4789" fmla="*/ 724788 h 3454786"/>
              <a:gd name="connsiteX4790" fmla="*/ 909407 w 5610180"/>
              <a:gd name="connsiteY4790" fmla="*/ 724788 h 3454786"/>
              <a:gd name="connsiteX4791" fmla="*/ 896081 w 5610180"/>
              <a:gd name="connsiteY4791" fmla="*/ 740301 h 3454786"/>
              <a:gd name="connsiteX4792" fmla="*/ 909407 w 5610180"/>
              <a:gd name="connsiteY4792" fmla="*/ 755813 h 3454786"/>
              <a:gd name="connsiteX4793" fmla="*/ 922733 w 5610180"/>
              <a:gd name="connsiteY4793" fmla="*/ 740301 h 3454786"/>
              <a:gd name="connsiteX4794" fmla="*/ 909407 w 5610180"/>
              <a:gd name="connsiteY4794" fmla="*/ 724788 h 3454786"/>
              <a:gd name="connsiteX4795" fmla="*/ 948274 w 5610180"/>
              <a:gd name="connsiteY4795" fmla="*/ 724788 h 3454786"/>
              <a:gd name="connsiteX4796" fmla="*/ 934948 w 5610180"/>
              <a:gd name="connsiteY4796" fmla="*/ 740301 h 3454786"/>
              <a:gd name="connsiteX4797" fmla="*/ 948274 w 5610180"/>
              <a:gd name="connsiteY4797" fmla="*/ 755813 h 3454786"/>
              <a:gd name="connsiteX4798" fmla="*/ 960490 w 5610180"/>
              <a:gd name="connsiteY4798" fmla="*/ 740301 h 3454786"/>
              <a:gd name="connsiteX4799" fmla="*/ 948274 w 5610180"/>
              <a:gd name="connsiteY4799" fmla="*/ 724788 h 3454786"/>
              <a:gd name="connsiteX4800" fmla="*/ 984921 w 5610180"/>
              <a:gd name="connsiteY4800" fmla="*/ 724788 h 3454786"/>
              <a:gd name="connsiteX4801" fmla="*/ 971595 w 5610180"/>
              <a:gd name="connsiteY4801" fmla="*/ 740301 h 3454786"/>
              <a:gd name="connsiteX4802" fmla="*/ 984921 w 5610180"/>
              <a:gd name="connsiteY4802" fmla="*/ 755813 h 3454786"/>
              <a:gd name="connsiteX4803" fmla="*/ 998247 w 5610180"/>
              <a:gd name="connsiteY4803" fmla="*/ 740301 h 3454786"/>
              <a:gd name="connsiteX4804" fmla="*/ 984921 w 5610180"/>
              <a:gd name="connsiteY4804" fmla="*/ 724788 h 3454786"/>
              <a:gd name="connsiteX4805" fmla="*/ 1022679 w 5610180"/>
              <a:gd name="connsiteY4805" fmla="*/ 724788 h 3454786"/>
              <a:gd name="connsiteX4806" fmla="*/ 1010463 w 5610180"/>
              <a:gd name="connsiteY4806" fmla="*/ 740301 h 3454786"/>
              <a:gd name="connsiteX4807" fmla="*/ 1022679 w 5610180"/>
              <a:gd name="connsiteY4807" fmla="*/ 755813 h 3454786"/>
              <a:gd name="connsiteX4808" fmla="*/ 1036005 w 5610180"/>
              <a:gd name="connsiteY4808" fmla="*/ 740301 h 3454786"/>
              <a:gd name="connsiteX4809" fmla="*/ 1022679 w 5610180"/>
              <a:gd name="connsiteY4809" fmla="*/ 724788 h 3454786"/>
              <a:gd name="connsiteX4810" fmla="*/ 1061546 w 5610180"/>
              <a:gd name="connsiteY4810" fmla="*/ 724788 h 3454786"/>
              <a:gd name="connsiteX4811" fmla="*/ 1049330 w 5610180"/>
              <a:gd name="connsiteY4811" fmla="*/ 740301 h 3454786"/>
              <a:gd name="connsiteX4812" fmla="*/ 1061546 w 5610180"/>
              <a:gd name="connsiteY4812" fmla="*/ 755813 h 3454786"/>
              <a:gd name="connsiteX4813" fmla="*/ 1074872 w 5610180"/>
              <a:gd name="connsiteY4813" fmla="*/ 740301 h 3454786"/>
              <a:gd name="connsiteX4814" fmla="*/ 1061546 w 5610180"/>
              <a:gd name="connsiteY4814" fmla="*/ 724788 h 3454786"/>
              <a:gd name="connsiteX4815" fmla="*/ 1099303 w 5610180"/>
              <a:gd name="connsiteY4815" fmla="*/ 724788 h 3454786"/>
              <a:gd name="connsiteX4816" fmla="*/ 1085977 w 5610180"/>
              <a:gd name="connsiteY4816" fmla="*/ 740301 h 3454786"/>
              <a:gd name="connsiteX4817" fmla="*/ 1099303 w 5610180"/>
              <a:gd name="connsiteY4817" fmla="*/ 755813 h 3454786"/>
              <a:gd name="connsiteX4818" fmla="*/ 1112629 w 5610180"/>
              <a:gd name="connsiteY4818" fmla="*/ 740301 h 3454786"/>
              <a:gd name="connsiteX4819" fmla="*/ 1099303 w 5610180"/>
              <a:gd name="connsiteY4819" fmla="*/ 724788 h 3454786"/>
              <a:gd name="connsiteX4820" fmla="*/ 1137059 w 5610180"/>
              <a:gd name="connsiteY4820" fmla="*/ 724788 h 3454786"/>
              <a:gd name="connsiteX4821" fmla="*/ 1124844 w 5610180"/>
              <a:gd name="connsiteY4821" fmla="*/ 740301 h 3454786"/>
              <a:gd name="connsiteX4822" fmla="*/ 1137059 w 5610180"/>
              <a:gd name="connsiteY4822" fmla="*/ 755813 h 3454786"/>
              <a:gd name="connsiteX4823" fmla="*/ 1150386 w 5610180"/>
              <a:gd name="connsiteY4823" fmla="*/ 740301 h 3454786"/>
              <a:gd name="connsiteX4824" fmla="*/ 1137059 w 5610180"/>
              <a:gd name="connsiteY4824" fmla="*/ 724788 h 3454786"/>
              <a:gd name="connsiteX4825" fmla="*/ 1174817 w 5610180"/>
              <a:gd name="connsiteY4825" fmla="*/ 724788 h 3454786"/>
              <a:gd name="connsiteX4826" fmla="*/ 1162601 w 5610180"/>
              <a:gd name="connsiteY4826" fmla="*/ 740301 h 3454786"/>
              <a:gd name="connsiteX4827" fmla="*/ 1174817 w 5610180"/>
              <a:gd name="connsiteY4827" fmla="*/ 755813 h 3454786"/>
              <a:gd name="connsiteX4828" fmla="*/ 1188143 w 5610180"/>
              <a:gd name="connsiteY4828" fmla="*/ 740301 h 3454786"/>
              <a:gd name="connsiteX4829" fmla="*/ 1174817 w 5610180"/>
              <a:gd name="connsiteY4829" fmla="*/ 724788 h 3454786"/>
              <a:gd name="connsiteX4830" fmla="*/ 1212573 w 5610180"/>
              <a:gd name="connsiteY4830" fmla="*/ 724788 h 3454786"/>
              <a:gd name="connsiteX4831" fmla="*/ 1200358 w 5610180"/>
              <a:gd name="connsiteY4831" fmla="*/ 740301 h 3454786"/>
              <a:gd name="connsiteX4832" fmla="*/ 1212573 w 5610180"/>
              <a:gd name="connsiteY4832" fmla="*/ 755813 h 3454786"/>
              <a:gd name="connsiteX4833" fmla="*/ 1225899 w 5610180"/>
              <a:gd name="connsiteY4833" fmla="*/ 740301 h 3454786"/>
              <a:gd name="connsiteX4834" fmla="*/ 1212573 w 5610180"/>
              <a:gd name="connsiteY4834" fmla="*/ 724788 h 3454786"/>
              <a:gd name="connsiteX4835" fmla="*/ 1289197 w 5610180"/>
              <a:gd name="connsiteY4835" fmla="*/ 724788 h 3454786"/>
              <a:gd name="connsiteX4836" fmla="*/ 1275871 w 5610180"/>
              <a:gd name="connsiteY4836" fmla="*/ 740301 h 3454786"/>
              <a:gd name="connsiteX4837" fmla="*/ 1289197 w 5610180"/>
              <a:gd name="connsiteY4837" fmla="*/ 755813 h 3454786"/>
              <a:gd name="connsiteX4838" fmla="*/ 1302523 w 5610180"/>
              <a:gd name="connsiteY4838" fmla="*/ 740301 h 3454786"/>
              <a:gd name="connsiteX4839" fmla="*/ 1289197 w 5610180"/>
              <a:gd name="connsiteY4839" fmla="*/ 724788 h 3454786"/>
              <a:gd name="connsiteX4840" fmla="*/ 1326954 w 5610180"/>
              <a:gd name="connsiteY4840" fmla="*/ 724788 h 3454786"/>
              <a:gd name="connsiteX4841" fmla="*/ 1314738 w 5610180"/>
              <a:gd name="connsiteY4841" fmla="*/ 740301 h 3454786"/>
              <a:gd name="connsiteX4842" fmla="*/ 1326954 w 5610180"/>
              <a:gd name="connsiteY4842" fmla="*/ 755813 h 3454786"/>
              <a:gd name="connsiteX4843" fmla="*/ 1340280 w 5610180"/>
              <a:gd name="connsiteY4843" fmla="*/ 740301 h 3454786"/>
              <a:gd name="connsiteX4844" fmla="*/ 1326954 w 5610180"/>
              <a:gd name="connsiteY4844" fmla="*/ 724788 h 3454786"/>
              <a:gd name="connsiteX4845" fmla="*/ 1364711 w 5610180"/>
              <a:gd name="connsiteY4845" fmla="*/ 724788 h 3454786"/>
              <a:gd name="connsiteX4846" fmla="*/ 1351385 w 5610180"/>
              <a:gd name="connsiteY4846" fmla="*/ 740301 h 3454786"/>
              <a:gd name="connsiteX4847" fmla="*/ 1364711 w 5610180"/>
              <a:gd name="connsiteY4847" fmla="*/ 755813 h 3454786"/>
              <a:gd name="connsiteX4848" fmla="*/ 1378037 w 5610180"/>
              <a:gd name="connsiteY4848" fmla="*/ 740301 h 3454786"/>
              <a:gd name="connsiteX4849" fmla="*/ 1364711 w 5610180"/>
              <a:gd name="connsiteY4849" fmla="*/ 724788 h 3454786"/>
              <a:gd name="connsiteX4850" fmla="*/ 1402468 w 5610180"/>
              <a:gd name="connsiteY4850" fmla="*/ 724788 h 3454786"/>
              <a:gd name="connsiteX4851" fmla="*/ 1389142 w 5610180"/>
              <a:gd name="connsiteY4851" fmla="*/ 740301 h 3454786"/>
              <a:gd name="connsiteX4852" fmla="*/ 1402468 w 5610180"/>
              <a:gd name="connsiteY4852" fmla="*/ 755813 h 3454786"/>
              <a:gd name="connsiteX4853" fmla="*/ 1415794 w 5610180"/>
              <a:gd name="connsiteY4853" fmla="*/ 740301 h 3454786"/>
              <a:gd name="connsiteX4854" fmla="*/ 1402468 w 5610180"/>
              <a:gd name="connsiteY4854" fmla="*/ 724788 h 3454786"/>
              <a:gd name="connsiteX4855" fmla="*/ 1440225 w 5610180"/>
              <a:gd name="connsiteY4855" fmla="*/ 724788 h 3454786"/>
              <a:gd name="connsiteX4856" fmla="*/ 1428010 w 5610180"/>
              <a:gd name="connsiteY4856" fmla="*/ 740301 h 3454786"/>
              <a:gd name="connsiteX4857" fmla="*/ 1440225 w 5610180"/>
              <a:gd name="connsiteY4857" fmla="*/ 755813 h 3454786"/>
              <a:gd name="connsiteX4858" fmla="*/ 1453551 w 5610180"/>
              <a:gd name="connsiteY4858" fmla="*/ 740301 h 3454786"/>
              <a:gd name="connsiteX4859" fmla="*/ 1440225 w 5610180"/>
              <a:gd name="connsiteY4859" fmla="*/ 724788 h 3454786"/>
              <a:gd name="connsiteX4860" fmla="*/ 1479093 w 5610180"/>
              <a:gd name="connsiteY4860" fmla="*/ 724788 h 3454786"/>
              <a:gd name="connsiteX4861" fmla="*/ 1465767 w 5610180"/>
              <a:gd name="connsiteY4861" fmla="*/ 740301 h 3454786"/>
              <a:gd name="connsiteX4862" fmla="*/ 1479093 w 5610180"/>
              <a:gd name="connsiteY4862" fmla="*/ 755813 h 3454786"/>
              <a:gd name="connsiteX4863" fmla="*/ 1492419 w 5610180"/>
              <a:gd name="connsiteY4863" fmla="*/ 740301 h 3454786"/>
              <a:gd name="connsiteX4864" fmla="*/ 1479093 w 5610180"/>
              <a:gd name="connsiteY4864" fmla="*/ 724788 h 3454786"/>
              <a:gd name="connsiteX4865" fmla="*/ 1516850 w 5610180"/>
              <a:gd name="connsiteY4865" fmla="*/ 724788 h 3454786"/>
              <a:gd name="connsiteX4866" fmla="*/ 1504634 w 5610180"/>
              <a:gd name="connsiteY4866" fmla="*/ 740301 h 3454786"/>
              <a:gd name="connsiteX4867" fmla="*/ 1516850 w 5610180"/>
              <a:gd name="connsiteY4867" fmla="*/ 755813 h 3454786"/>
              <a:gd name="connsiteX4868" fmla="*/ 1530176 w 5610180"/>
              <a:gd name="connsiteY4868" fmla="*/ 740301 h 3454786"/>
              <a:gd name="connsiteX4869" fmla="*/ 1516850 w 5610180"/>
              <a:gd name="connsiteY4869" fmla="*/ 724788 h 3454786"/>
              <a:gd name="connsiteX4870" fmla="*/ 1554607 w 5610180"/>
              <a:gd name="connsiteY4870" fmla="*/ 724788 h 3454786"/>
              <a:gd name="connsiteX4871" fmla="*/ 1541281 w 5610180"/>
              <a:gd name="connsiteY4871" fmla="*/ 740301 h 3454786"/>
              <a:gd name="connsiteX4872" fmla="*/ 1554607 w 5610180"/>
              <a:gd name="connsiteY4872" fmla="*/ 755813 h 3454786"/>
              <a:gd name="connsiteX4873" fmla="*/ 1567933 w 5610180"/>
              <a:gd name="connsiteY4873" fmla="*/ 740301 h 3454786"/>
              <a:gd name="connsiteX4874" fmla="*/ 1554607 w 5610180"/>
              <a:gd name="connsiteY4874" fmla="*/ 724788 h 3454786"/>
              <a:gd name="connsiteX4875" fmla="*/ 1593474 w 5610180"/>
              <a:gd name="connsiteY4875" fmla="*/ 724788 h 3454786"/>
              <a:gd name="connsiteX4876" fmla="*/ 1580148 w 5610180"/>
              <a:gd name="connsiteY4876" fmla="*/ 740301 h 3454786"/>
              <a:gd name="connsiteX4877" fmla="*/ 1593474 w 5610180"/>
              <a:gd name="connsiteY4877" fmla="*/ 755813 h 3454786"/>
              <a:gd name="connsiteX4878" fmla="*/ 1605690 w 5610180"/>
              <a:gd name="connsiteY4878" fmla="*/ 740301 h 3454786"/>
              <a:gd name="connsiteX4879" fmla="*/ 1593474 w 5610180"/>
              <a:gd name="connsiteY4879" fmla="*/ 724788 h 3454786"/>
              <a:gd name="connsiteX4880" fmla="*/ 2351944 w 5610180"/>
              <a:gd name="connsiteY4880" fmla="*/ 724788 h 3454786"/>
              <a:gd name="connsiteX4881" fmla="*/ 2338618 w 5610180"/>
              <a:gd name="connsiteY4881" fmla="*/ 740301 h 3454786"/>
              <a:gd name="connsiteX4882" fmla="*/ 2351944 w 5610180"/>
              <a:gd name="connsiteY4882" fmla="*/ 755813 h 3454786"/>
              <a:gd name="connsiteX4883" fmla="*/ 2364159 w 5610180"/>
              <a:gd name="connsiteY4883" fmla="*/ 740301 h 3454786"/>
              <a:gd name="connsiteX4884" fmla="*/ 2351944 w 5610180"/>
              <a:gd name="connsiteY4884" fmla="*/ 724788 h 3454786"/>
              <a:gd name="connsiteX4885" fmla="*/ 2389701 w 5610180"/>
              <a:gd name="connsiteY4885" fmla="*/ 724788 h 3454786"/>
              <a:gd name="connsiteX4886" fmla="*/ 2377485 w 5610180"/>
              <a:gd name="connsiteY4886" fmla="*/ 740301 h 3454786"/>
              <a:gd name="connsiteX4887" fmla="*/ 2389701 w 5610180"/>
              <a:gd name="connsiteY4887" fmla="*/ 755813 h 3454786"/>
              <a:gd name="connsiteX4888" fmla="*/ 2403026 w 5610180"/>
              <a:gd name="connsiteY4888" fmla="*/ 740301 h 3454786"/>
              <a:gd name="connsiteX4889" fmla="*/ 2389701 w 5610180"/>
              <a:gd name="connsiteY4889" fmla="*/ 724788 h 3454786"/>
              <a:gd name="connsiteX4890" fmla="*/ 2427456 w 5610180"/>
              <a:gd name="connsiteY4890" fmla="*/ 724788 h 3454786"/>
              <a:gd name="connsiteX4891" fmla="*/ 2414130 w 5610180"/>
              <a:gd name="connsiteY4891" fmla="*/ 740301 h 3454786"/>
              <a:gd name="connsiteX4892" fmla="*/ 2427456 w 5610180"/>
              <a:gd name="connsiteY4892" fmla="*/ 755813 h 3454786"/>
              <a:gd name="connsiteX4893" fmla="*/ 2440782 w 5610180"/>
              <a:gd name="connsiteY4893" fmla="*/ 740301 h 3454786"/>
              <a:gd name="connsiteX4894" fmla="*/ 2427456 w 5610180"/>
              <a:gd name="connsiteY4894" fmla="*/ 724788 h 3454786"/>
              <a:gd name="connsiteX4895" fmla="*/ 2465214 w 5610180"/>
              <a:gd name="connsiteY4895" fmla="*/ 724788 h 3454786"/>
              <a:gd name="connsiteX4896" fmla="*/ 2452998 w 5610180"/>
              <a:gd name="connsiteY4896" fmla="*/ 740301 h 3454786"/>
              <a:gd name="connsiteX4897" fmla="*/ 2465214 w 5610180"/>
              <a:gd name="connsiteY4897" fmla="*/ 755813 h 3454786"/>
              <a:gd name="connsiteX4898" fmla="*/ 2478540 w 5610180"/>
              <a:gd name="connsiteY4898" fmla="*/ 740301 h 3454786"/>
              <a:gd name="connsiteX4899" fmla="*/ 2465214 w 5610180"/>
              <a:gd name="connsiteY4899" fmla="*/ 724788 h 3454786"/>
              <a:gd name="connsiteX4900" fmla="*/ 2618463 w 5610180"/>
              <a:gd name="connsiteY4900" fmla="*/ 724788 h 3454786"/>
              <a:gd name="connsiteX4901" fmla="*/ 2605137 w 5610180"/>
              <a:gd name="connsiteY4901" fmla="*/ 740301 h 3454786"/>
              <a:gd name="connsiteX4902" fmla="*/ 2618463 w 5610180"/>
              <a:gd name="connsiteY4902" fmla="*/ 755813 h 3454786"/>
              <a:gd name="connsiteX4903" fmla="*/ 2630678 w 5610180"/>
              <a:gd name="connsiteY4903" fmla="*/ 740301 h 3454786"/>
              <a:gd name="connsiteX4904" fmla="*/ 2618463 w 5610180"/>
              <a:gd name="connsiteY4904" fmla="*/ 724788 h 3454786"/>
              <a:gd name="connsiteX4905" fmla="*/ 2655109 w 5610180"/>
              <a:gd name="connsiteY4905" fmla="*/ 724788 h 3454786"/>
              <a:gd name="connsiteX4906" fmla="*/ 2641783 w 5610180"/>
              <a:gd name="connsiteY4906" fmla="*/ 740301 h 3454786"/>
              <a:gd name="connsiteX4907" fmla="*/ 2655109 w 5610180"/>
              <a:gd name="connsiteY4907" fmla="*/ 755813 h 3454786"/>
              <a:gd name="connsiteX4908" fmla="*/ 2668435 w 5610180"/>
              <a:gd name="connsiteY4908" fmla="*/ 740301 h 3454786"/>
              <a:gd name="connsiteX4909" fmla="*/ 2655109 w 5610180"/>
              <a:gd name="connsiteY4909" fmla="*/ 724788 h 3454786"/>
              <a:gd name="connsiteX4910" fmla="*/ 2693976 w 5610180"/>
              <a:gd name="connsiteY4910" fmla="*/ 724788 h 3454786"/>
              <a:gd name="connsiteX4911" fmla="*/ 2680650 w 5610180"/>
              <a:gd name="connsiteY4911" fmla="*/ 740301 h 3454786"/>
              <a:gd name="connsiteX4912" fmla="*/ 2693976 w 5610180"/>
              <a:gd name="connsiteY4912" fmla="*/ 755813 h 3454786"/>
              <a:gd name="connsiteX4913" fmla="*/ 2706192 w 5610180"/>
              <a:gd name="connsiteY4913" fmla="*/ 740301 h 3454786"/>
              <a:gd name="connsiteX4914" fmla="*/ 2693976 w 5610180"/>
              <a:gd name="connsiteY4914" fmla="*/ 724788 h 3454786"/>
              <a:gd name="connsiteX4915" fmla="*/ 2768380 w 5610180"/>
              <a:gd name="connsiteY4915" fmla="*/ 724788 h 3454786"/>
              <a:gd name="connsiteX4916" fmla="*/ 2755054 w 5610180"/>
              <a:gd name="connsiteY4916" fmla="*/ 740301 h 3454786"/>
              <a:gd name="connsiteX4917" fmla="*/ 2768380 w 5610180"/>
              <a:gd name="connsiteY4917" fmla="*/ 755813 h 3454786"/>
              <a:gd name="connsiteX4918" fmla="*/ 2781706 w 5610180"/>
              <a:gd name="connsiteY4918" fmla="*/ 740301 h 3454786"/>
              <a:gd name="connsiteX4919" fmla="*/ 2768380 w 5610180"/>
              <a:gd name="connsiteY4919" fmla="*/ 724788 h 3454786"/>
              <a:gd name="connsiteX4920" fmla="*/ 2807246 w 5610180"/>
              <a:gd name="connsiteY4920" fmla="*/ 724788 h 3454786"/>
              <a:gd name="connsiteX4921" fmla="*/ 2795031 w 5610180"/>
              <a:gd name="connsiteY4921" fmla="*/ 740301 h 3454786"/>
              <a:gd name="connsiteX4922" fmla="*/ 2807246 w 5610180"/>
              <a:gd name="connsiteY4922" fmla="*/ 755813 h 3454786"/>
              <a:gd name="connsiteX4923" fmla="*/ 2820572 w 5610180"/>
              <a:gd name="connsiteY4923" fmla="*/ 740301 h 3454786"/>
              <a:gd name="connsiteX4924" fmla="*/ 2807246 w 5610180"/>
              <a:gd name="connsiteY4924" fmla="*/ 724788 h 3454786"/>
              <a:gd name="connsiteX4925" fmla="*/ 2845004 w 5610180"/>
              <a:gd name="connsiteY4925" fmla="*/ 724788 h 3454786"/>
              <a:gd name="connsiteX4926" fmla="*/ 2832788 w 5610180"/>
              <a:gd name="connsiteY4926" fmla="*/ 740301 h 3454786"/>
              <a:gd name="connsiteX4927" fmla="*/ 2845004 w 5610180"/>
              <a:gd name="connsiteY4927" fmla="*/ 755813 h 3454786"/>
              <a:gd name="connsiteX4928" fmla="*/ 2858329 w 5610180"/>
              <a:gd name="connsiteY4928" fmla="*/ 740301 h 3454786"/>
              <a:gd name="connsiteX4929" fmla="*/ 2845004 w 5610180"/>
              <a:gd name="connsiteY4929" fmla="*/ 724788 h 3454786"/>
              <a:gd name="connsiteX4930" fmla="*/ 2882761 w 5610180"/>
              <a:gd name="connsiteY4930" fmla="*/ 724788 h 3454786"/>
              <a:gd name="connsiteX4931" fmla="*/ 2870545 w 5610180"/>
              <a:gd name="connsiteY4931" fmla="*/ 740301 h 3454786"/>
              <a:gd name="connsiteX4932" fmla="*/ 2882761 w 5610180"/>
              <a:gd name="connsiteY4932" fmla="*/ 755813 h 3454786"/>
              <a:gd name="connsiteX4933" fmla="*/ 2896086 w 5610180"/>
              <a:gd name="connsiteY4933" fmla="*/ 740301 h 3454786"/>
              <a:gd name="connsiteX4934" fmla="*/ 2882761 w 5610180"/>
              <a:gd name="connsiteY4934" fmla="*/ 724788 h 3454786"/>
              <a:gd name="connsiteX4935" fmla="*/ 2920517 w 5610180"/>
              <a:gd name="connsiteY4935" fmla="*/ 724788 h 3454786"/>
              <a:gd name="connsiteX4936" fmla="*/ 2907191 w 5610180"/>
              <a:gd name="connsiteY4936" fmla="*/ 740301 h 3454786"/>
              <a:gd name="connsiteX4937" fmla="*/ 2920517 w 5610180"/>
              <a:gd name="connsiteY4937" fmla="*/ 755813 h 3454786"/>
              <a:gd name="connsiteX4938" fmla="*/ 2933843 w 5610180"/>
              <a:gd name="connsiteY4938" fmla="*/ 740301 h 3454786"/>
              <a:gd name="connsiteX4939" fmla="*/ 2920517 w 5610180"/>
              <a:gd name="connsiteY4939" fmla="*/ 724788 h 3454786"/>
              <a:gd name="connsiteX4940" fmla="*/ 2958275 w 5610180"/>
              <a:gd name="connsiteY4940" fmla="*/ 724788 h 3454786"/>
              <a:gd name="connsiteX4941" fmla="*/ 2944949 w 5610180"/>
              <a:gd name="connsiteY4941" fmla="*/ 740301 h 3454786"/>
              <a:gd name="connsiteX4942" fmla="*/ 2958275 w 5610180"/>
              <a:gd name="connsiteY4942" fmla="*/ 755813 h 3454786"/>
              <a:gd name="connsiteX4943" fmla="*/ 2971601 w 5610180"/>
              <a:gd name="connsiteY4943" fmla="*/ 740301 h 3454786"/>
              <a:gd name="connsiteX4944" fmla="*/ 2958275 w 5610180"/>
              <a:gd name="connsiteY4944" fmla="*/ 724788 h 3454786"/>
              <a:gd name="connsiteX4945" fmla="*/ 2996032 w 5610180"/>
              <a:gd name="connsiteY4945" fmla="*/ 724788 h 3454786"/>
              <a:gd name="connsiteX4946" fmla="*/ 2982706 w 5610180"/>
              <a:gd name="connsiteY4946" fmla="*/ 740301 h 3454786"/>
              <a:gd name="connsiteX4947" fmla="*/ 2996032 w 5610180"/>
              <a:gd name="connsiteY4947" fmla="*/ 755813 h 3454786"/>
              <a:gd name="connsiteX4948" fmla="*/ 3009358 w 5610180"/>
              <a:gd name="connsiteY4948" fmla="*/ 740301 h 3454786"/>
              <a:gd name="connsiteX4949" fmla="*/ 2996032 w 5610180"/>
              <a:gd name="connsiteY4949" fmla="*/ 724788 h 3454786"/>
              <a:gd name="connsiteX4950" fmla="*/ 3034899 w 5610180"/>
              <a:gd name="connsiteY4950" fmla="*/ 724788 h 3454786"/>
              <a:gd name="connsiteX4951" fmla="*/ 3021573 w 5610180"/>
              <a:gd name="connsiteY4951" fmla="*/ 740301 h 3454786"/>
              <a:gd name="connsiteX4952" fmla="*/ 3034899 w 5610180"/>
              <a:gd name="connsiteY4952" fmla="*/ 755813 h 3454786"/>
              <a:gd name="connsiteX4953" fmla="*/ 3048225 w 5610180"/>
              <a:gd name="connsiteY4953" fmla="*/ 740301 h 3454786"/>
              <a:gd name="connsiteX4954" fmla="*/ 3034899 w 5610180"/>
              <a:gd name="connsiteY4954" fmla="*/ 724788 h 3454786"/>
              <a:gd name="connsiteX4955" fmla="*/ 3072656 w 5610180"/>
              <a:gd name="connsiteY4955" fmla="*/ 724788 h 3454786"/>
              <a:gd name="connsiteX4956" fmla="*/ 3059330 w 5610180"/>
              <a:gd name="connsiteY4956" fmla="*/ 740301 h 3454786"/>
              <a:gd name="connsiteX4957" fmla="*/ 3072656 w 5610180"/>
              <a:gd name="connsiteY4957" fmla="*/ 755813 h 3454786"/>
              <a:gd name="connsiteX4958" fmla="*/ 3085982 w 5610180"/>
              <a:gd name="connsiteY4958" fmla="*/ 740301 h 3454786"/>
              <a:gd name="connsiteX4959" fmla="*/ 3072656 w 5610180"/>
              <a:gd name="connsiteY4959" fmla="*/ 724788 h 3454786"/>
              <a:gd name="connsiteX4960" fmla="*/ 3110413 w 5610180"/>
              <a:gd name="connsiteY4960" fmla="*/ 724788 h 3454786"/>
              <a:gd name="connsiteX4961" fmla="*/ 3097087 w 5610180"/>
              <a:gd name="connsiteY4961" fmla="*/ 740301 h 3454786"/>
              <a:gd name="connsiteX4962" fmla="*/ 3110413 w 5610180"/>
              <a:gd name="connsiteY4962" fmla="*/ 755813 h 3454786"/>
              <a:gd name="connsiteX4963" fmla="*/ 3123739 w 5610180"/>
              <a:gd name="connsiteY4963" fmla="*/ 740301 h 3454786"/>
              <a:gd name="connsiteX4964" fmla="*/ 3110413 w 5610180"/>
              <a:gd name="connsiteY4964" fmla="*/ 724788 h 3454786"/>
              <a:gd name="connsiteX4965" fmla="*/ 3148170 w 5610180"/>
              <a:gd name="connsiteY4965" fmla="*/ 724788 h 3454786"/>
              <a:gd name="connsiteX4966" fmla="*/ 3134844 w 5610180"/>
              <a:gd name="connsiteY4966" fmla="*/ 740301 h 3454786"/>
              <a:gd name="connsiteX4967" fmla="*/ 3148170 w 5610180"/>
              <a:gd name="connsiteY4967" fmla="*/ 755813 h 3454786"/>
              <a:gd name="connsiteX4968" fmla="*/ 3161496 w 5610180"/>
              <a:gd name="connsiteY4968" fmla="*/ 740301 h 3454786"/>
              <a:gd name="connsiteX4969" fmla="*/ 3148170 w 5610180"/>
              <a:gd name="connsiteY4969" fmla="*/ 724788 h 3454786"/>
              <a:gd name="connsiteX4970" fmla="*/ 3185926 w 5610180"/>
              <a:gd name="connsiteY4970" fmla="*/ 724788 h 3454786"/>
              <a:gd name="connsiteX4971" fmla="*/ 3173710 w 5610180"/>
              <a:gd name="connsiteY4971" fmla="*/ 740301 h 3454786"/>
              <a:gd name="connsiteX4972" fmla="*/ 3185926 w 5610180"/>
              <a:gd name="connsiteY4972" fmla="*/ 755813 h 3454786"/>
              <a:gd name="connsiteX4973" fmla="*/ 3199252 w 5610180"/>
              <a:gd name="connsiteY4973" fmla="*/ 740301 h 3454786"/>
              <a:gd name="connsiteX4974" fmla="*/ 3185926 w 5610180"/>
              <a:gd name="connsiteY4974" fmla="*/ 724788 h 3454786"/>
              <a:gd name="connsiteX4975" fmla="*/ 3223683 w 5610180"/>
              <a:gd name="connsiteY4975" fmla="*/ 724788 h 3454786"/>
              <a:gd name="connsiteX4976" fmla="*/ 3211468 w 5610180"/>
              <a:gd name="connsiteY4976" fmla="*/ 740301 h 3454786"/>
              <a:gd name="connsiteX4977" fmla="*/ 3223683 w 5610180"/>
              <a:gd name="connsiteY4977" fmla="*/ 755813 h 3454786"/>
              <a:gd name="connsiteX4978" fmla="*/ 3237009 w 5610180"/>
              <a:gd name="connsiteY4978" fmla="*/ 740301 h 3454786"/>
              <a:gd name="connsiteX4979" fmla="*/ 3223683 w 5610180"/>
              <a:gd name="connsiteY4979" fmla="*/ 724788 h 3454786"/>
              <a:gd name="connsiteX4980" fmla="*/ 3262551 w 5610180"/>
              <a:gd name="connsiteY4980" fmla="*/ 724788 h 3454786"/>
              <a:gd name="connsiteX4981" fmla="*/ 3249225 w 5610180"/>
              <a:gd name="connsiteY4981" fmla="*/ 740301 h 3454786"/>
              <a:gd name="connsiteX4982" fmla="*/ 3262551 w 5610180"/>
              <a:gd name="connsiteY4982" fmla="*/ 755813 h 3454786"/>
              <a:gd name="connsiteX4983" fmla="*/ 3275877 w 5610180"/>
              <a:gd name="connsiteY4983" fmla="*/ 740301 h 3454786"/>
              <a:gd name="connsiteX4984" fmla="*/ 3262551 w 5610180"/>
              <a:gd name="connsiteY4984" fmla="*/ 724788 h 3454786"/>
              <a:gd name="connsiteX4985" fmla="*/ 3300308 w 5610180"/>
              <a:gd name="connsiteY4985" fmla="*/ 724788 h 3454786"/>
              <a:gd name="connsiteX4986" fmla="*/ 3286982 w 5610180"/>
              <a:gd name="connsiteY4986" fmla="*/ 740301 h 3454786"/>
              <a:gd name="connsiteX4987" fmla="*/ 3300308 w 5610180"/>
              <a:gd name="connsiteY4987" fmla="*/ 755813 h 3454786"/>
              <a:gd name="connsiteX4988" fmla="*/ 3313634 w 5610180"/>
              <a:gd name="connsiteY4988" fmla="*/ 740301 h 3454786"/>
              <a:gd name="connsiteX4989" fmla="*/ 3300308 w 5610180"/>
              <a:gd name="connsiteY4989" fmla="*/ 724788 h 3454786"/>
              <a:gd name="connsiteX4990" fmla="*/ 3338064 w 5610180"/>
              <a:gd name="connsiteY4990" fmla="*/ 724788 h 3454786"/>
              <a:gd name="connsiteX4991" fmla="*/ 3324738 w 5610180"/>
              <a:gd name="connsiteY4991" fmla="*/ 740301 h 3454786"/>
              <a:gd name="connsiteX4992" fmla="*/ 3338064 w 5610180"/>
              <a:gd name="connsiteY4992" fmla="*/ 755813 h 3454786"/>
              <a:gd name="connsiteX4993" fmla="*/ 3351390 w 5610180"/>
              <a:gd name="connsiteY4993" fmla="*/ 740301 h 3454786"/>
              <a:gd name="connsiteX4994" fmla="*/ 3338064 w 5610180"/>
              <a:gd name="connsiteY4994" fmla="*/ 724788 h 3454786"/>
              <a:gd name="connsiteX4995" fmla="*/ 3376932 w 5610180"/>
              <a:gd name="connsiteY4995" fmla="*/ 724788 h 3454786"/>
              <a:gd name="connsiteX4996" fmla="*/ 3363606 w 5610180"/>
              <a:gd name="connsiteY4996" fmla="*/ 740301 h 3454786"/>
              <a:gd name="connsiteX4997" fmla="*/ 3376932 w 5610180"/>
              <a:gd name="connsiteY4997" fmla="*/ 755813 h 3454786"/>
              <a:gd name="connsiteX4998" fmla="*/ 3389148 w 5610180"/>
              <a:gd name="connsiteY4998" fmla="*/ 740301 h 3454786"/>
              <a:gd name="connsiteX4999" fmla="*/ 3376932 w 5610180"/>
              <a:gd name="connsiteY4999" fmla="*/ 724788 h 3454786"/>
              <a:gd name="connsiteX5000" fmla="*/ 3413579 w 5610180"/>
              <a:gd name="connsiteY5000" fmla="*/ 724788 h 3454786"/>
              <a:gd name="connsiteX5001" fmla="*/ 3400253 w 5610180"/>
              <a:gd name="connsiteY5001" fmla="*/ 740301 h 3454786"/>
              <a:gd name="connsiteX5002" fmla="*/ 3413579 w 5610180"/>
              <a:gd name="connsiteY5002" fmla="*/ 755813 h 3454786"/>
              <a:gd name="connsiteX5003" fmla="*/ 3426905 w 5610180"/>
              <a:gd name="connsiteY5003" fmla="*/ 740301 h 3454786"/>
              <a:gd name="connsiteX5004" fmla="*/ 3413579 w 5610180"/>
              <a:gd name="connsiteY5004" fmla="*/ 724788 h 3454786"/>
              <a:gd name="connsiteX5005" fmla="*/ 3451336 w 5610180"/>
              <a:gd name="connsiteY5005" fmla="*/ 724788 h 3454786"/>
              <a:gd name="connsiteX5006" fmla="*/ 3438010 w 5610180"/>
              <a:gd name="connsiteY5006" fmla="*/ 740301 h 3454786"/>
              <a:gd name="connsiteX5007" fmla="*/ 3451336 w 5610180"/>
              <a:gd name="connsiteY5007" fmla="*/ 755813 h 3454786"/>
              <a:gd name="connsiteX5008" fmla="*/ 3464662 w 5610180"/>
              <a:gd name="connsiteY5008" fmla="*/ 740301 h 3454786"/>
              <a:gd name="connsiteX5009" fmla="*/ 3451336 w 5610180"/>
              <a:gd name="connsiteY5009" fmla="*/ 724788 h 3454786"/>
              <a:gd name="connsiteX5010" fmla="*/ 3490203 w 5610180"/>
              <a:gd name="connsiteY5010" fmla="*/ 724788 h 3454786"/>
              <a:gd name="connsiteX5011" fmla="*/ 3477988 w 5610180"/>
              <a:gd name="connsiteY5011" fmla="*/ 740301 h 3454786"/>
              <a:gd name="connsiteX5012" fmla="*/ 3490203 w 5610180"/>
              <a:gd name="connsiteY5012" fmla="*/ 755813 h 3454786"/>
              <a:gd name="connsiteX5013" fmla="*/ 3503529 w 5610180"/>
              <a:gd name="connsiteY5013" fmla="*/ 740301 h 3454786"/>
              <a:gd name="connsiteX5014" fmla="*/ 3490203 w 5610180"/>
              <a:gd name="connsiteY5014" fmla="*/ 724788 h 3454786"/>
              <a:gd name="connsiteX5015" fmla="*/ 3527960 w 5610180"/>
              <a:gd name="connsiteY5015" fmla="*/ 724788 h 3454786"/>
              <a:gd name="connsiteX5016" fmla="*/ 3514634 w 5610180"/>
              <a:gd name="connsiteY5016" fmla="*/ 740301 h 3454786"/>
              <a:gd name="connsiteX5017" fmla="*/ 3527960 w 5610180"/>
              <a:gd name="connsiteY5017" fmla="*/ 755813 h 3454786"/>
              <a:gd name="connsiteX5018" fmla="*/ 3541286 w 5610180"/>
              <a:gd name="connsiteY5018" fmla="*/ 740301 h 3454786"/>
              <a:gd name="connsiteX5019" fmla="*/ 3527960 w 5610180"/>
              <a:gd name="connsiteY5019" fmla="*/ 724788 h 3454786"/>
              <a:gd name="connsiteX5020" fmla="*/ 3565716 w 5610180"/>
              <a:gd name="connsiteY5020" fmla="*/ 724788 h 3454786"/>
              <a:gd name="connsiteX5021" fmla="*/ 3552390 w 5610180"/>
              <a:gd name="connsiteY5021" fmla="*/ 740301 h 3454786"/>
              <a:gd name="connsiteX5022" fmla="*/ 3565716 w 5610180"/>
              <a:gd name="connsiteY5022" fmla="*/ 755813 h 3454786"/>
              <a:gd name="connsiteX5023" fmla="*/ 3579042 w 5610180"/>
              <a:gd name="connsiteY5023" fmla="*/ 740301 h 3454786"/>
              <a:gd name="connsiteX5024" fmla="*/ 3565716 w 5610180"/>
              <a:gd name="connsiteY5024" fmla="*/ 724788 h 3454786"/>
              <a:gd name="connsiteX5025" fmla="*/ 3603473 w 5610180"/>
              <a:gd name="connsiteY5025" fmla="*/ 724788 h 3454786"/>
              <a:gd name="connsiteX5026" fmla="*/ 3590147 w 5610180"/>
              <a:gd name="connsiteY5026" fmla="*/ 740301 h 3454786"/>
              <a:gd name="connsiteX5027" fmla="*/ 3603473 w 5610180"/>
              <a:gd name="connsiteY5027" fmla="*/ 755813 h 3454786"/>
              <a:gd name="connsiteX5028" fmla="*/ 3616799 w 5610180"/>
              <a:gd name="connsiteY5028" fmla="*/ 740301 h 3454786"/>
              <a:gd name="connsiteX5029" fmla="*/ 3603473 w 5610180"/>
              <a:gd name="connsiteY5029" fmla="*/ 724788 h 3454786"/>
              <a:gd name="connsiteX5030" fmla="*/ 3642340 w 5610180"/>
              <a:gd name="connsiteY5030" fmla="*/ 724788 h 3454786"/>
              <a:gd name="connsiteX5031" fmla="*/ 3629014 w 5610180"/>
              <a:gd name="connsiteY5031" fmla="*/ 740301 h 3454786"/>
              <a:gd name="connsiteX5032" fmla="*/ 3642340 w 5610180"/>
              <a:gd name="connsiteY5032" fmla="*/ 755813 h 3454786"/>
              <a:gd name="connsiteX5033" fmla="*/ 3654556 w 5610180"/>
              <a:gd name="connsiteY5033" fmla="*/ 740301 h 3454786"/>
              <a:gd name="connsiteX5034" fmla="*/ 3642340 w 5610180"/>
              <a:gd name="connsiteY5034" fmla="*/ 724788 h 3454786"/>
              <a:gd name="connsiteX5035" fmla="*/ 3680098 w 5610180"/>
              <a:gd name="connsiteY5035" fmla="*/ 724788 h 3454786"/>
              <a:gd name="connsiteX5036" fmla="*/ 3666772 w 5610180"/>
              <a:gd name="connsiteY5036" fmla="*/ 740301 h 3454786"/>
              <a:gd name="connsiteX5037" fmla="*/ 3680098 w 5610180"/>
              <a:gd name="connsiteY5037" fmla="*/ 755813 h 3454786"/>
              <a:gd name="connsiteX5038" fmla="*/ 3693424 w 5610180"/>
              <a:gd name="connsiteY5038" fmla="*/ 740301 h 3454786"/>
              <a:gd name="connsiteX5039" fmla="*/ 3680098 w 5610180"/>
              <a:gd name="connsiteY5039" fmla="*/ 724788 h 3454786"/>
              <a:gd name="connsiteX5040" fmla="*/ 3718965 w 5610180"/>
              <a:gd name="connsiteY5040" fmla="*/ 724788 h 3454786"/>
              <a:gd name="connsiteX5041" fmla="*/ 3705639 w 5610180"/>
              <a:gd name="connsiteY5041" fmla="*/ 740301 h 3454786"/>
              <a:gd name="connsiteX5042" fmla="*/ 3718965 w 5610180"/>
              <a:gd name="connsiteY5042" fmla="*/ 755813 h 3454786"/>
              <a:gd name="connsiteX5043" fmla="*/ 3731180 w 5610180"/>
              <a:gd name="connsiteY5043" fmla="*/ 740301 h 3454786"/>
              <a:gd name="connsiteX5044" fmla="*/ 3718965 w 5610180"/>
              <a:gd name="connsiteY5044" fmla="*/ 724788 h 3454786"/>
              <a:gd name="connsiteX5045" fmla="*/ 3755612 w 5610180"/>
              <a:gd name="connsiteY5045" fmla="*/ 724788 h 3454786"/>
              <a:gd name="connsiteX5046" fmla="*/ 3742286 w 5610180"/>
              <a:gd name="connsiteY5046" fmla="*/ 740301 h 3454786"/>
              <a:gd name="connsiteX5047" fmla="*/ 3755612 w 5610180"/>
              <a:gd name="connsiteY5047" fmla="*/ 755813 h 3454786"/>
              <a:gd name="connsiteX5048" fmla="*/ 3768938 w 5610180"/>
              <a:gd name="connsiteY5048" fmla="*/ 740301 h 3454786"/>
              <a:gd name="connsiteX5049" fmla="*/ 3755612 w 5610180"/>
              <a:gd name="connsiteY5049" fmla="*/ 724788 h 3454786"/>
              <a:gd name="connsiteX5050" fmla="*/ 3793369 w 5610180"/>
              <a:gd name="connsiteY5050" fmla="*/ 724788 h 3454786"/>
              <a:gd name="connsiteX5051" fmla="*/ 3781153 w 5610180"/>
              <a:gd name="connsiteY5051" fmla="*/ 740301 h 3454786"/>
              <a:gd name="connsiteX5052" fmla="*/ 3793369 w 5610180"/>
              <a:gd name="connsiteY5052" fmla="*/ 755813 h 3454786"/>
              <a:gd name="connsiteX5053" fmla="*/ 3806694 w 5610180"/>
              <a:gd name="connsiteY5053" fmla="*/ 740301 h 3454786"/>
              <a:gd name="connsiteX5054" fmla="*/ 3793369 w 5610180"/>
              <a:gd name="connsiteY5054" fmla="*/ 724788 h 3454786"/>
              <a:gd name="connsiteX5055" fmla="*/ 3831126 w 5610180"/>
              <a:gd name="connsiteY5055" fmla="*/ 724788 h 3454786"/>
              <a:gd name="connsiteX5056" fmla="*/ 3818910 w 5610180"/>
              <a:gd name="connsiteY5056" fmla="*/ 740301 h 3454786"/>
              <a:gd name="connsiteX5057" fmla="*/ 3831126 w 5610180"/>
              <a:gd name="connsiteY5057" fmla="*/ 755813 h 3454786"/>
              <a:gd name="connsiteX5058" fmla="*/ 3844452 w 5610180"/>
              <a:gd name="connsiteY5058" fmla="*/ 740301 h 3454786"/>
              <a:gd name="connsiteX5059" fmla="*/ 3831126 w 5610180"/>
              <a:gd name="connsiteY5059" fmla="*/ 724788 h 3454786"/>
              <a:gd name="connsiteX5060" fmla="*/ 3868883 w 5610180"/>
              <a:gd name="connsiteY5060" fmla="*/ 724788 h 3454786"/>
              <a:gd name="connsiteX5061" fmla="*/ 3856667 w 5610180"/>
              <a:gd name="connsiteY5061" fmla="*/ 740301 h 3454786"/>
              <a:gd name="connsiteX5062" fmla="*/ 3868883 w 5610180"/>
              <a:gd name="connsiteY5062" fmla="*/ 755813 h 3454786"/>
              <a:gd name="connsiteX5063" fmla="*/ 3882209 w 5610180"/>
              <a:gd name="connsiteY5063" fmla="*/ 740301 h 3454786"/>
              <a:gd name="connsiteX5064" fmla="*/ 3868883 w 5610180"/>
              <a:gd name="connsiteY5064" fmla="*/ 724788 h 3454786"/>
              <a:gd name="connsiteX5065" fmla="*/ 3907749 w 5610180"/>
              <a:gd name="connsiteY5065" fmla="*/ 724788 h 3454786"/>
              <a:gd name="connsiteX5066" fmla="*/ 3894423 w 5610180"/>
              <a:gd name="connsiteY5066" fmla="*/ 740301 h 3454786"/>
              <a:gd name="connsiteX5067" fmla="*/ 3907749 w 5610180"/>
              <a:gd name="connsiteY5067" fmla="*/ 755813 h 3454786"/>
              <a:gd name="connsiteX5068" fmla="*/ 3921075 w 5610180"/>
              <a:gd name="connsiteY5068" fmla="*/ 740301 h 3454786"/>
              <a:gd name="connsiteX5069" fmla="*/ 3907749 w 5610180"/>
              <a:gd name="connsiteY5069" fmla="*/ 724788 h 3454786"/>
              <a:gd name="connsiteX5070" fmla="*/ 3945506 w 5610180"/>
              <a:gd name="connsiteY5070" fmla="*/ 724788 h 3454786"/>
              <a:gd name="connsiteX5071" fmla="*/ 3932180 w 5610180"/>
              <a:gd name="connsiteY5071" fmla="*/ 740301 h 3454786"/>
              <a:gd name="connsiteX5072" fmla="*/ 3945506 w 5610180"/>
              <a:gd name="connsiteY5072" fmla="*/ 755813 h 3454786"/>
              <a:gd name="connsiteX5073" fmla="*/ 3958832 w 5610180"/>
              <a:gd name="connsiteY5073" fmla="*/ 740301 h 3454786"/>
              <a:gd name="connsiteX5074" fmla="*/ 3945506 w 5610180"/>
              <a:gd name="connsiteY5074" fmla="*/ 724788 h 3454786"/>
              <a:gd name="connsiteX5075" fmla="*/ 3983263 w 5610180"/>
              <a:gd name="connsiteY5075" fmla="*/ 724788 h 3454786"/>
              <a:gd name="connsiteX5076" fmla="*/ 3969937 w 5610180"/>
              <a:gd name="connsiteY5076" fmla="*/ 740301 h 3454786"/>
              <a:gd name="connsiteX5077" fmla="*/ 3983263 w 5610180"/>
              <a:gd name="connsiteY5077" fmla="*/ 755813 h 3454786"/>
              <a:gd name="connsiteX5078" fmla="*/ 3996589 w 5610180"/>
              <a:gd name="connsiteY5078" fmla="*/ 740301 h 3454786"/>
              <a:gd name="connsiteX5079" fmla="*/ 3983263 w 5610180"/>
              <a:gd name="connsiteY5079" fmla="*/ 724788 h 3454786"/>
              <a:gd name="connsiteX5080" fmla="*/ 4022131 w 5610180"/>
              <a:gd name="connsiteY5080" fmla="*/ 724788 h 3454786"/>
              <a:gd name="connsiteX5081" fmla="*/ 4008805 w 5610180"/>
              <a:gd name="connsiteY5081" fmla="*/ 740301 h 3454786"/>
              <a:gd name="connsiteX5082" fmla="*/ 4022131 w 5610180"/>
              <a:gd name="connsiteY5082" fmla="*/ 755813 h 3454786"/>
              <a:gd name="connsiteX5083" fmla="*/ 4034346 w 5610180"/>
              <a:gd name="connsiteY5083" fmla="*/ 740301 h 3454786"/>
              <a:gd name="connsiteX5084" fmla="*/ 4022131 w 5610180"/>
              <a:gd name="connsiteY5084" fmla="*/ 724788 h 3454786"/>
              <a:gd name="connsiteX5085" fmla="*/ 4058777 w 5610180"/>
              <a:gd name="connsiteY5085" fmla="*/ 724788 h 3454786"/>
              <a:gd name="connsiteX5086" fmla="*/ 4045451 w 5610180"/>
              <a:gd name="connsiteY5086" fmla="*/ 740301 h 3454786"/>
              <a:gd name="connsiteX5087" fmla="*/ 4058777 w 5610180"/>
              <a:gd name="connsiteY5087" fmla="*/ 755813 h 3454786"/>
              <a:gd name="connsiteX5088" fmla="*/ 4072103 w 5610180"/>
              <a:gd name="connsiteY5088" fmla="*/ 740301 h 3454786"/>
              <a:gd name="connsiteX5089" fmla="*/ 4058777 w 5610180"/>
              <a:gd name="connsiteY5089" fmla="*/ 724788 h 3454786"/>
              <a:gd name="connsiteX5090" fmla="*/ 4096534 w 5610180"/>
              <a:gd name="connsiteY5090" fmla="*/ 724788 h 3454786"/>
              <a:gd name="connsiteX5091" fmla="*/ 4083208 w 5610180"/>
              <a:gd name="connsiteY5091" fmla="*/ 740301 h 3454786"/>
              <a:gd name="connsiteX5092" fmla="*/ 4096534 w 5610180"/>
              <a:gd name="connsiteY5092" fmla="*/ 755813 h 3454786"/>
              <a:gd name="connsiteX5093" fmla="*/ 4109860 w 5610180"/>
              <a:gd name="connsiteY5093" fmla="*/ 740301 h 3454786"/>
              <a:gd name="connsiteX5094" fmla="*/ 4096534 w 5610180"/>
              <a:gd name="connsiteY5094" fmla="*/ 724788 h 3454786"/>
              <a:gd name="connsiteX5095" fmla="*/ 4135402 w 5610180"/>
              <a:gd name="connsiteY5095" fmla="*/ 724788 h 3454786"/>
              <a:gd name="connsiteX5096" fmla="*/ 4123186 w 5610180"/>
              <a:gd name="connsiteY5096" fmla="*/ 740301 h 3454786"/>
              <a:gd name="connsiteX5097" fmla="*/ 4135402 w 5610180"/>
              <a:gd name="connsiteY5097" fmla="*/ 755813 h 3454786"/>
              <a:gd name="connsiteX5098" fmla="*/ 4148728 w 5610180"/>
              <a:gd name="connsiteY5098" fmla="*/ 740301 h 3454786"/>
              <a:gd name="connsiteX5099" fmla="*/ 4135402 w 5610180"/>
              <a:gd name="connsiteY5099" fmla="*/ 724788 h 3454786"/>
              <a:gd name="connsiteX5100" fmla="*/ 4173159 w 5610180"/>
              <a:gd name="connsiteY5100" fmla="*/ 724788 h 3454786"/>
              <a:gd name="connsiteX5101" fmla="*/ 4159833 w 5610180"/>
              <a:gd name="connsiteY5101" fmla="*/ 740301 h 3454786"/>
              <a:gd name="connsiteX5102" fmla="*/ 4173159 w 5610180"/>
              <a:gd name="connsiteY5102" fmla="*/ 755813 h 3454786"/>
              <a:gd name="connsiteX5103" fmla="*/ 4186485 w 5610180"/>
              <a:gd name="connsiteY5103" fmla="*/ 740301 h 3454786"/>
              <a:gd name="connsiteX5104" fmla="*/ 4173159 w 5610180"/>
              <a:gd name="connsiteY5104" fmla="*/ 724788 h 3454786"/>
              <a:gd name="connsiteX5105" fmla="*/ 4210916 w 5610180"/>
              <a:gd name="connsiteY5105" fmla="*/ 724788 h 3454786"/>
              <a:gd name="connsiteX5106" fmla="*/ 4197590 w 5610180"/>
              <a:gd name="connsiteY5106" fmla="*/ 740301 h 3454786"/>
              <a:gd name="connsiteX5107" fmla="*/ 4210916 w 5610180"/>
              <a:gd name="connsiteY5107" fmla="*/ 755813 h 3454786"/>
              <a:gd name="connsiteX5108" fmla="*/ 4224242 w 5610180"/>
              <a:gd name="connsiteY5108" fmla="*/ 740301 h 3454786"/>
              <a:gd name="connsiteX5109" fmla="*/ 4210916 w 5610180"/>
              <a:gd name="connsiteY5109" fmla="*/ 724788 h 3454786"/>
              <a:gd name="connsiteX5110" fmla="*/ 4248672 w 5610180"/>
              <a:gd name="connsiteY5110" fmla="*/ 724788 h 3454786"/>
              <a:gd name="connsiteX5111" fmla="*/ 4235346 w 5610180"/>
              <a:gd name="connsiteY5111" fmla="*/ 740301 h 3454786"/>
              <a:gd name="connsiteX5112" fmla="*/ 4248672 w 5610180"/>
              <a:gd name="connsiteY5112" fmla="*/ 755813 h 3454786"/>
              <a:gd name="connsiteX5113" fmla="*/ 4261998 w 5610180"/>
              <a:gd name="connsiteY5113" fmla="*/ 740301 h 3454786"/>
              <a:gd name="connsiteX5114" fmla="*/ 4248672 w 5610180"/>
              <a:gd name="connsiteY5114" fmla="*/ 724788 h 3454786"/>
              <a:gd name="connsiteX5115" fmla="*/ 4286428 w 5610180"/>
              <a:gd name="connsiteY5115" fmla="*/ 724788 h 3454786"/>
              <a:gd name="connsiteX5116" fmla="*/ 4273102 w 5610180"/>
              <a:gd name="connsiteY5116" fmla="*/ 740301 h 3454786"/>
              <a:gd name="connsiteX5117" fmla="*/ 4286428 w 5610180"/>
              <a:gd name="connsiteY5117" fmla="*/ 755813 h 3454786"/>
              <a:gd name="connsiteX5118" fmla="*/ 4299754 w 5610180"/>
              <a:gd name="connsiteY5118" fmla="*/ 740301 h 3454786"/>
              <a:gd name="connsiteX5119" fmla="*/ 4286428 w 5610180"/>
              <a:gd name="connsiteY5119" fmla="*/ 724788 h 3454786"/>
              <a:gd name="connsiteX5120" fmla="*/ 4325296 w 5610180"/>
              <a:gd name="connsiteY5120" fmla="*/ 724788 h 3454786"/>
              <a:gd name="connsiteX5121" fmla="*/ 4311970 w 5610180"/>
              <a:gd name="connsiteY5121" fmla="*/ 740301 h 3454786"/>
              <a:gd name="connsiteX5122" fmla="*/ 4325296 w 5610180"/>
              <a:gd name="connsiteY5122" fmla="*/ 755813 h 3454786"/>
              <a:gd name="connsiteX5123" fmla="*/ 4337512 w 5610180"/>
              <a:gd name="connsiteY5123" fmla="*/ 740301 h 3454786"/>
              <a:gd name="connsiteX5124" fmla="*/ 4325296 w 5610180"/>
              <a:gd name="connsiteY5124" fmla="*/ 724788 h 3454786"/>
              <a:gd name="connsiteX5125" fmla="*/ 4363053 w 5610180"/>
              <a:gd name="connsiteY5125" fmla="*/ 724788 h 3454786"/>
              <a:gd name="connsiteX5126" fmla="*/ 4349727 w 5610180"/>
              <a:gd name="connsiteY5126" fmla="*/ 740301 h 3454786"/>
              <a:gd name="connsiteX5127" fmla="*/ 4363053 w 5610180"/>
              <a:gd name="connsiteY5127" fmla="*/ 755813 h 3454786"/>
              <a:gd name="connsiteX5128" fmla="*/ 4376379 w 5610180"/>
              <a:gd name="connsiteY5128" fmla="*/ 740301 h 3454786"/>
              <a:gd name="connsiteX5129" fmla="*/ 4363053 w 5610180"/>
              <a:gd name="connsiteY5129" fmla="*/ 724788 h 3454786"/>
              <a:gd name="connsiteX5130" fmla="*/ 4401921 w 5610180"/>
              <a:gd name="connsiteY5130" fmla="*/ 724788 h 3454786"/>
              <a:gd name="connsiteX5131" fmla="*/ 4388595 w 5610180"/>
              <a:gd name="connsiteY5131" fmla="*/ 740301 h 3454786"/>
              <a:gd name="connsiteX5132" fmla="*/ 4401921 w 5610180"/>
              <a:gd name="connsiteY5132" fmla="*/ 755813 h 3454786"/>
              <a:gd name="connsiteX5133" fmla="*/ 4414136 w 5610180"/>
              <a:gd name="connsiteY5133" fmla="*/ 740301 h 3454786"/>
              <a:gd name="connsiteX5134" fmla="*/ 4401921 w 5610180"/>
              <a:gd name="connsiteY5134" fmla="*/ 724788 h 3454786"/>
              <a:gd name="connsiteX5135" fmla="*/ 4438568 w 5610180"/>
              <a:gd name="connsiteY5135" fmla="*/ 724788 h 3454786"/>
              <a:gd name="connsiteX5136" fmla="*/ 4426352 w 5610180"/>
              <a:gd name="connsiteY5136" fmla="*/ 740301 h 3454786"/>
              <a:gd name="connsiteX5137" fmla="*/ 4438568 w 5610180"/>
              <a:gd name="connsiteY5137" fmla="*/ 755813 h 3454786"/>
              <a:gd name="connsiteX5138" fmla="*/ 4451893 w 5610180"/>
              <a:gd name="connsiteY5138" fmla="*/ 740301 h 3454786"/>
              <a:gd name="connsiteX5139" fmla="*/ 4438568 w 5610180"/>
              <a:gd name="connsiteY5139" fmla="*/ 724788 h 3454786"/>
              <a:gd name="connsiteX5140" fmla="*/ 4476324 w 5610180"/>
              <a:gd name="connsiteY5140" fmla="*/ 724788 h 3454786"/>
              <a:gd name="connsiteX5141" fmla="*/ 4462998 w 5610180"/>
              <a:gd name="connsiteY5141" fmla="*/ 740301 h 3454786"/>
              <a:gd name="connsiteX5142" fmla="*/ 4476324 w 5610180"/>
              <a:gd name="connsiteY5142" fmla="*/ 755813 h 3454786"/>
              <a:gd name="connsiteX5143" fmla="*/ 4489650 w 5610180"/>
              <a:gd name="connsiteY5143" fmla="*/ 740301 h 3454786"/>
              <a:gd name="connsiteX5144" fmla="*/ 4476324 w 5610180"/>
              <a:gd name="connsiteY5144" fmla="*/ 724788 h 3454786"/>
              <a:gd name="connsiteX5145" fmla="*/ 4514081 w 5610180"/>
              <a:gd name="connsiteY5145" fmla="*/ 724788 h 3454786"/>
              <a:gd name="connsiteX5146" fmla="*/ 4501865 w 5610180"/>
              <a:gd name="connsiteY5146" fmla="*/ 740301 h 3454786"/>
              <a:gd name="connsiteX5147" fmla="*/ 4514081 w 5610180"/>
              <a:gd name="connsiteY5147" fmla="*/ 755813 h 3454786"/>
              <a:gd name="connsiteX5148" fmla="*/ 4527407 w 5610180"/>
              <a:gd name="connsiteY5148" fmla="*/ 740301 h 3454786"/>
              <a:gd name="connsiteX5149" fmla="*/ 4514081 w 5610180"/>
              <a:gd name="connsiteY5149" fmla="*/ 724788 h 3454786"/>
              <a:gd name="connsiteX5150" fmla="*/ 4552948 w 5610180"/>
              <a:gd name="connsiteY5150" fmla="*/ 724788 h 3454786"/>
              <a:gd name="connsiteX5151" fmla="*/ 4539622 w 5610180"/>
              <a:gd name="connsiteY5151" fmla="*/ 740301 h 3454786"/>
              <a:gd name="connsiteX5152" fmla="*/ 4552948 w 5610180"/>
              <a:gd name="connsiteY5152" fmla="*/ 755813 h 3454786"/>
              <a:gd name="connsiteX5153" fmla="*/ 4566274 w 5610180"/>
              <a:gd name="connsiteY5153" fmla="*/ 740301 h 3454786"/>
              <a:gd name="connsiteX5154" fmla="*/ 4552948 w 5610180"/>
              <a:gd name="connsiteY5154" fmla="*/ 724788 h 3454786"/>
              <a:gd name="connsiteX5155" fmla="*/ 4703976 w 5610180"/>
              <a:gd name="connsiteY5155" fmla="*/ 724788 h 3454786"/>
              <a:gd name="connsiteX5156" fmla="*/ 4691760 w 5610180"/>
              <a:gd name="connsiteY5156" fmla="*/ 740301 h 3454786"/>
              <a:gd name="connsiteX5157" fmla="*/ 4703976 w 5610180"/>
              <a:gd name="connsiteY5157" fmla="*/ 755813 h 3454786"/>
              <a:gd name="connsiteX5158" fmla="*/ 4717301 w 5610180"/>
              <a:gd name="connsiteY5158" fmla="*/ 740301 h 3454786"/>
              <a:gd name="connsiteX5159" fmla="*/ 4703976 w 5610180"/>
              <a:gd name="connsiteY5159" fmla="*/ 724788 h 3454786"/>
              <a:gd name="connsiteX5160" fmla="*/ 4856114 w 5610180"/>
              <a:gd name="connsiteY5160" fmla="*/ 724788 h 3454786"/>
              <a:gd name="connsiteX5161" fmla="*/ 4842788 w 5610180"/>
              <a:gd name="connsiteY5161" fmla="*/ 740301 h 3454786"/>
              <a:gd name="connsiteX5162" fmla="*/ 4856114 w 5610180"/>
              <a:gd name="connsiteY5162" fmla="*/ 755813 h 3454786"/>
              <a:gd name="connsiteX5163" fmla="*/ 4869440 w 5610180"/>
              <a:gd name="connsiteY5163" fmla="*/ 740301 h 3454786"/>
              <a:gd name="connsiteX5164" fmla="*/ 4856114 w 5610180"/>
              <a:gd name="connsiteY5164" fmla="*/ 724788 h 3454786"/>
              <a:gd name="connsiteX5165" fmla="*/ 4893871 w 5610180"/>
              <a:gd name="connsiteY5165" fmla="*/ 724788 h 3454786"/>
              <a:gd name="connsiteX5166" fmla="*/ 4880545 w 5610180"/>
              <a:gd name="connsiteY5166" fmla="*/ 740301 h 3454786"/>
              <a:gd name="connsiteX5167" fmla="*/ 4893871 w 5610180"/>
              <a:gd name="connsiteY5167" fmla="*/ 755813 h 3454786"/>
              <a:gd name="connsiteX5168" fmla="*/ 4907197 w 5610180"/>
              <a:gd name="connsiteY5168" fmla="*/ 740301 h 3454786"/>
              <a:gd name="connsiteX5169" fmla="*/ 4893871 w 5610180"/>
              <a:gd name="connsiteY5169" fmla="*/ 724788 h 3454786"/>
              <a:gd name="connsiteX5170" fmla="*/ 4931628 w 5610180"/>
              <a:gd name="connsiteY5170" fmla="*/ 724788 h 3454786"/>
              <a:gd name="connsiteX5171" fmla="*/ 4918302 w 5610180"/>
              <a:gd name="connsiteY5171" fmla="*/ 740301 h 3454786"/>
              <a:gd name="connsiteX5172" fmla="*/ 4931628 w 5610180"/>
              <a:gd name="connsiteY5172" fmla="*/ 755813 h 3454786"/>
              <a:gd name="connsiteX5173" fmla="*/ 4944954 w 5610180"/>
              <a:gd name="connsiteY5173" fmla="*/ 740301 h 3454786"/>
              <a:gd name="connsiteX5174" fmla="*/ 4931628 w 5610180"/>
              <a:gd name="connsiteY5174" fmla="*/ 724788 h 3454786"/>
              <a:gd name="connsiteX5175" fmla="*/ 4970495 w 5610180"/>
              <a:gd name="connsiteY5175" fmla="*/ 724788 h 3454786"/>
              <a:gd name="connsiteX5176" fmla="*/ 4957169 w 5610180"/>
              <a:gd name="connsiteY5176" fmla="*/ 740301 h 3454786"/>
              <a:gd name="connsiteX5177" fmla="*/ 4970495 w 5610180"/>
              <a:gd name="connsiteY5177" fmla="*/ 755813 h 3454786"/>
              <a:gd name="connsiteX5178" fmla="*/ 4982711 w 5610180"/>
              <a:gd name="connsiteY5178" fmla="*/ 740301 h 3454786"/>
              <a:gd name="connsiteX5179" fmla="*/ 4970495 w 5610180"/>
              <a:gd name="connsiteY5179" fmla="*/ 724788 h 3454786"/>
              <a:gd name="connsiteX5180" fmla="*/ 5009363 w 5610180"/>
              <a:gd name="connsiteY5180" fmla="*/ 724788 h 3454786"/>
              <a:gd name="connsiteX5181" fmla="*/ 4996037 w 5610180"/>
              <a:gd name="connsiteY5181" fmla="*/ 740301 h 3454786"/>
              <a:gd name="connsiteX5182" fmla="*/ 5009363 w 5610180"/>
              <a:gd name="connsiteY5182" fmla="*/ 755813 h 3454786"/>
              <a:gd name="connsiteX5183" fmla="*/ 5021579 w 5610180"/>
              <a:gd name="connsiteY5183" fmla="*/ 740301 h 3454786"/>
              <a:gd name="connsiteX5184" fmla="*/ 5009363 w 5610180"/>
              <a:gd name="connsiteY5184" fmla="*/ 724788 h 3454786"/>
              <a:gd name="connsiteX5185" fmla="*/ 416347 w 5610180"/>
              <a:gd name="connsiteY5185" fmla="*/ 768740 h 3454786"/>
              <a:gd name="connsiteX5186" fmla="*/ 404132 w 5610180"/>
              <a:gd name="connsiteY5186" fmla="*/ 784253 h 3454786"/>
              <a:gd name="connsiteX5187" fmla="*/ 416347 w 5610180"/>
              <a:gd name="connsiteY5187" fmla="*/ 799765 h 3454786"/>
              <a:gd name="connsiteX5188" fmla="*/ 429673 w 5610180"/>
              <a:gd name="connsiteY5188" fmla="*/ 784253 h 3454786"/>
              <a:gd name="connsiteX5189" fmla="*/ 416347 w 5610180"/>
              <a:gd name="connsiteY5189" fmla="*/ 768740 h 3454786"/>
              <a:gd name="connsiteX5190" fmla="*/ 491861 w 5610180"/>
              <a:gd name="connsiteY5190" fmla="*/ 768740 h 3454786"/>
              <a:gd name="connsiteX5191" fmla="*/ 479645 w 5610180"/>
              <a:gd name="connsiteY5191" fmla="*/ 784253 h 3454786"/>
              <a:gd name="connsiteX5192" fmla="*/ 491861 w 5610180"/>
              <a:gd name="connsiteY5192" fmla="*/ 799765 h 3454786"/>
              <a:gd name="connsiteX5193" fmla="*/ 505187 w 5610180"/>
              <a:gd name="connsiteY5193" fmla="*/ 784253 h 3454786"/>
              <a:gd name="connsiteX5194" fmla="*/ 491861 w 5610180"/>
              <a:gd name="connsiteY5194" fmla="*/ 768740 h 3454786"/>
              <a:gd name="connsiteX5195" fmla="*/ 529617 w 5610180"/>
              <a:gd name="connsiteY5195" fmla="*/ 768740 h 3454786"/>
              <a:gd name="connsiteX5196" fmla="*/ 516291 w 5610180"/>
              <a:gd name="connsiteY5196" fmla="*/ 784253 h 3454786"/>
              <a:gd name="connsiteX5197" fmla="*/ 529617 w 5610180"/>
              <a:gd name="connsiteY5197" fmla="*/ 799765 h 3454786"/>
              <a:gd name="connsiteX5198" fmla="*/ 542943 w 5610180"/>
              <a:gd name="connsiteY5198" fmla="*/ 784253 h 3454786"/>
              <a:gd name="connsiteX5199" fmla="*/ 529617 w 5610180"/>
              <a:gd name="connsiteY5199" fmla="*/ 768740 h 3454786"/>
              <a:gd name="connsiteX5200" fmla="*/ 567374 w 5610180"/>
              <a:gd name="connsiteY5200" fmla="*/ 768740 h 3454786"/>
              <a:gd name="connsiteX5201" fmla="*/ 554048 w 5610180"/>
              <a:gd name="connsiteY5201" fmla="*/ 784253 h 3454786"/>
              <a:gd name="connsiteX5202" fmla="*/ 567374 w 5610180"/>
              <a:gd name="connsiteY5202" fmla="*/ 799765 h 3454786"/>
              <a:gd name="connsiteX5203" fmla="*/ 580700 w 5610180"/>
              <a:gd name="connsiteY5203" fmla="*/ 784253 h 3454786"/>
              <a:gd name="connsiteX5204" fmla="*/ 567374 w 5610180"/>
              <a:gd name="connsiteY5204" fmla="*/ 768740 h 3454786"/>
              <a:gd name="connsiteX5205" fmla="*/ 606242 w 5610180"/>
              <a:gd name="connsiteY5205" fmla="*/ 768740 h 3454786"/>
              <a:gd name="connsiteX5206" fmla="*/ 592916 w 5610180"/>
              <a:gd name="connsiteY5206" fmla="*/ 784253 h 3454786"/>
              <a:gd name="connsiteX5207" fmla="*/ 606242 w 5610180"/>
              <a:gd name="connsiteY5207" fmla="*/ 799765 h 3454786"/>
              <a:gd name="connsiteX5208" fmla="*/ 619568 w 5610180"/>
              <a:gd name="connsiteY5208" fmla="*/ 784253 h 3454786"/>
              <a:gd name="connsiteX5209" fmla="*/ 606242 w 5610180"/>
              <a:gd name="connsiteY5209" fmla="*/ 768740 h 3454786"/>
              <a:gd name="connsiteX5210" fmla="*/ 643999 w 5610180"/>
              <a:gd name="connsiteY5210" fmla="*/ 768740 h 3454786"/>
              <a:gd name="connsiteX5211" fmla="*/ 630673 w 5610180"/>
              <a:gd name="connsiteY5211" fmla="*/ 784253 h 3454786"/>
              <a:gd name="connsiteX5212" fmla="*/ 643999 w 5610180"/>
              <a:gd name="connsiteY5212" fmla="*/ 799765 h 3454786"/>
              <a:gd name="connsiteX5213" fmla="*/ 657325 w 5610180"/>
              <a:gd name="connsiteY5213" fmla="*/ 784253 h 3454786"/>
              <a:gd name="connsiteX5214" fmla="*/ 643999 w 5610180"/>
              <a:gd name="connsiteY5214" fmla="*/ 768740 h 3454786"/>
              <a:gd name="connsiteX5215" fmla="*/ 681755 w 5610180"/>
              <a:gd name="connsiteY5215" fmla="*/ 768740 h 3454786"/>
              <a:gd name="connsiteX5216" fmla="*/ 668429 w 5610180"/>
              <a:gd name="connsiteY5216" fmla="*/ 784253 h 3454786"/>
              <a:gd name="connsiteX5217" fmla="*/ 681755 w 5610180"/>
              <a:gd name="connsiteY5217" fmla="*/ 799765 h 3454786"/>
              <a:gd name="connsiteX5218" fmla="*/ 695081 w 5610180"/>
              <a:gd name="connsiteY5218" fmla="*/ 784253 h 3454786"/>
              <a:gd name="connsiteX5219" fmla="*/ 681755 w 5610180"/>
              <a:gd name="connsiteY5219" fmla="*/ 768740 h 3454786"/>
              <a:gd name="connsiteX5220" fmla="*/ 719512 w 5610180"/>
              <a:gd name="connsiteY5220" fmla="*/ 768740 h 3454786"/>
              <a:gd name="connsiteX5221" fmla="*/ 706186 w 5610180"/>
              <a:gd name="connsiteY5221" fmla="*/ 784253 h 3454786"/>
              <a:gd name="connsiteX5222" fmla="*/ 719512 w 5610180"/>
              <a:gd name="connsiteY5222" fmla="*/ 799765 h 3454786"/>
              <a:gd name="connsiteX5223" fmla="*/ 732838 w 5610180"/>
              <a:gd name="connsiteY5223" fmla="*/ 784253 h 3454786"/>
              <a:gd name="connsiteX5224" fmla="*/ 719512 w 5610180"/>
              <a:gd name="connsiteY5224" fmla="*/ 768740 h 3454786"/>
              <a:gd name="connsiteX5225" fmla="*/ 757269 w 5610180"/>
              <a:gd name="connsiteY5225" fmla="*/ 768740 h 3454786"/>
              <a:gd name="connsiteX5226" fmla="*/ 745054 w 5610180"/>
              <a:gd name="connsiteY5226" fmla="*/ 784253 h 3454786"/>
              <a:gd name="connsiteX5227" fmla="*/ 757269 w 5610180"/>
              <a:gd name="connsiteY5227" fmla="*/ 799765 h 3454786"/>
              <a:gd name="connsiteX5228" fmla="*/ 770596 w 5610180"/>
              <a:gd name="connsiteY5228" fmla="*/ 784253 h 3454786"/>
              <a:gd name="connsiteX5229" fmla="*/ 757269 w 5610180"/>
              <a:gd name="connsiteY5229" fmla="*/ 768740 h 3454786"/>
              <a:gd name="connsiteX5230" fmla="*/ 795026 w 5610180"/>
              <a:gd name="connsiteY5230" fmla="*/ 768740 h 3454786"/>
              <a:gd name="connsiteX5231" fmla="*/ 782811 w 5610180"/>
              <a:gd name="connsiteY5231" fmla="*/ 784253 h 3454786"/>
              <a:gd name="connsiteX5232" fmla="*/ 795026 w 5610180"/>
              <a:gd name="connsiteY5232" fmla="*/ 799765 h 3454786"/>
              <a:gd name="connsiteX5233" fmla="*/ 808353 w 5610180"/>
              <a:gd name="connsiteY5233" fmla="*/ 784253 h 3454786"/>
              <a:gd name="connsiteX5234" fmla="*/ 795026 w 5610180"/>
              <a:gd name="connsiteY5234" fmla="*/ 768740 h 3454786"/>
              <a:gd name="connsiteX5235" fmla="*/ 833894 w 5610180"/>
              <a:gd name="connsiteY5235" fmla="*/ 768740 h 3454786"/>
              <a:gd name="connsiteX5236" fmla="*/ 821679 w 5610180"/>
              <a:gd name="connsiteY5236" fmla="*/ 784253 h 3454786"/>
              <a:gd name="connsiteX5237" fmla="*/ 833894 w 5610180"/>
              <a:gd name="connsiteY5237" fmla="*/ 799765 h 3454786"/>
              <a:gd name="connsiteX5238" fmla="*/ 847221 w 5610180"/>
              <a:gd name="connsiteY5238" fmla="*/ 784253 h 3454786"/>
              <a:gd name="connsiteX5239" fmla="*/ 833894 w 5610180"/>
              <a:gd name="connsiteY5239" fmla="*/ 768740 h 3454786"/>
              <a:gd name="connsiteX5240" fmla="*/ 871651 w 5610180"/>
              <a:gd name="connsiteY5240" fmla="*/ 768740 h 3454786"/>
              <a:gd name="connsiteX5241" fmla="*/ 858325 w 5610180"/>
              <a:gd name="connsiteY5241" fmla="*/ 784253 h 3454786"/>
              <a:gd name="connsiteX5242" fmla="*/ 871651 w 5610180"/>
              <a:gd name="connsiteY5242" fmla="*/ 799765 h 3454786"/>
              <a:gd name="connsiteX5243" fmla="*/ 884977 w 5610180"/>
              <a:gd name="connsiteY5243" fmla="*/ 784253 h 3454786"/>
              <a:gd name="connsiteX5244" fmla="*/ 871651 w 5610180"/>
              <a:gd name="connsiteY5244" fmla="*/ 768740 h 3454786"/>
              <a:gd name="connsiteX5245" fmla="*/ 909407 w 5610180"/>
              <a:gd name="connsiteY5245" fmla="*/ 768740 h 3454786"/>
              <a:gd name="connsiteX5246" fmla="*/ 896081 w 5610180"/>
              <a:gd name="connsiteY5246" fmla="*/ 784253 h 3454786"/>
              <a:gd name="connsiteX5247" fmla="*/ 909407 w 5610180"/>
              <a:gd name="connsiteY5247" fmla="*/ 799765 h 3454786"/>
              <a:gd name="connsiteX5248" fmla="*/ 922733 w 5610180"/>
              <a:gd name="connsiteY5248" fmla="*/ 784253 h 3454786"/>
              <a:gd name="connsiteX5249" fmla="*/ 909407 w 5610180"/>
              <a:gd name="connsiteY5249" fmla="*/ 768740 h 3454786"/>
              <a:gd name="connsiteX5250" fmla="*/ 948274 w 5610180"/>
              <a:gd name="connsiteY5250" fmla="*/ 768740 h 3454786"/>
              <a:gd name="connsiteX5251" fmla="*/ 934948 w 5610180"/>
              <a:gd name="connsiteY5251" fmla="*/ 784253 h 3454786"/>
              <a:gd name="connsiteX5252" fmla="*/ 948274 w 5610180"/>
              <a:gd name="connsiteY5252" fmla="*/ 799765 h 3454786"/>
              <a:gd name="connsiteX5253" fmla="*/ 960490 w 5610180"/>
              <a:gd name="connsiteY5253" fmla="*/ 784253 h 3454786"/>
              <a:gd name="connsiteX5254" fmla="*/ 948274 w 5610180"/>
              <a:gd name="connsiteY5254" fmla="*/ 768740 h 3454786"/>
              <a:gd name="connsiteX5255" fmla="*/ 984921 w 5610180"/>
              <a:gd name="connsiteY5255" fmla="*/ 768740 h 3454786"/>
              <a:gd name="connsiteX5256" fmla="*/ 971595 w 5610180"/>
              <a:gd name="connsiteY5256" fmla="*/ 784253 h 3454786"/>
              <a:gd name="connsiteX5257" fmla="*/ 984921 w 5610180"/>
              <a:gd name="connsiteY5257" fmla="*/ 799765 h 3454786"/>
              <a:gd name="connsiteX5258" fmla="*/ 998247 w 5610180"/>
              <a:gd name="connsiteY5258" fmla="*/ 784253 h 3454786"/>
              <a:gd name="connsiteX5259" fmla="*/ 984921 w 5610180"/>
              <a:gd name="connsiteY5259" fmla="*/ 768740 h 3454786"/>
              <a:gd name="connsiteX5260" fmla="*/ 1022679 w 5610180"/>
              <a:gd name="connsiteY5260" fmla="*/ 768740 h 3454786"/>
              <a:gd name="connsiteX5261" fmla="*/ 1010463 w 5610180"/>
              <a:gd name="connsiteY5261" fmla="*/ 784253 h 3454786"/>
              <a:gd name="connsiteX5262" fmla="*/ 1022679 w 5610180"/>
              <a:gd name="connsiteY5262" fmla="*/ 799765 h 3454786"/>
              <a:gd name="connsiteX5263" fmla="*/ 1036005 w 5610180"/>
              <a:gd name="connsiteY5263" fmla="*/ 784253 h 3454786"/>
              <a:gd name="connsiteX5264" fmla="*/ 1022679 w 5610180"/>
              <a:gd name="connsiteY5264" fmla="*/ 768740 h 3454786"/>
              <a:gd name="connsiteX5265" fmla="*/ 1061546 w 5610180"/>
              <a:gd name="connsiteY5265" fmla="*/ 768740 h 3454786"/>
              <a:gd name="connsiteX5266" fmla="*/ 1049330 w 5610180"/>
              <a:gd name="connsiteY5266" fmla="*/ 784253 h 3454786"/>
              <a:gd name="connsiteX5267" fmla="*/ 1061546 w 5610180"/>
              <a:gd name="connsiteY5267" fmla="*/ 799765 h 3454786"/>
              <a:gd name="connsiteX5268" fmla="*/ 1074872 w 5610180"/>
              <a:gd name="connsiteY5268" fmla="*/ 784253 h 3454786"/>
              <a:gd name="connsiteX5269" fmla="*/ 1061546 w 5610180"/>
              <a:gd name="connsiteY5269" fmla="*/ 768740 h 3454786"/>
              <a:gd name="connsiteX5270" fmla="*/ 1099303 w 5610180"/>
              <a:gd name="connsiteY5270" fmla="*/ 768740 h 3454786"/>
              <a:gd name="connsiteX5271" fmla="*/ 1085977 w 5610180"/>
              <a:gd name="connsiteY5271" fmla="*/ 784253 h 3454786"/>
              <a:gd name="connsiteX5272" fmla="*/ 1099303 w 5610180"/>
              <a:gd name="connsiteY5272" fmla="*/ 799765 h 3454786"/>
              <a:gd name="connsiteX5273" fmla="*/ 1112629 w 5610180"/>
              <a:gd name="connsiteY5273" fmla="*/ 784253 h 3454786"/>
              <a:gd name="connsiteX5274" fmla="*/ 1099303 w 5610180"/>
              <a:gd name="connsiteY5274" fmla="*/ 768740 h 3454786"/>
              <a:gd name="connsiteX5275" fmla="*/ 1137059 w 5610180"/>
              <a:gd name="connsiteY5275" fmla="*/ 768740 h 3454786"/>
              <a:gd name="connsiteX5276" fmla="*/ 1124844 w 5610180"/>
              <a:gd name="connsiteY5276" fmla="*/ 784253 h 3454786"/>
              <a:gd name="connsiteX5277" fmla="*/ 1137059 w 5610180"/>
              <a:gd name="connsiteY5277" fmla="*/ 799765 h 3454786"/>
              <a:gd name="connsiteX5278" fmla="*/ 1150386 w 5610180"/>
              <a:gd name="connsiteY5278" fmla="*/ 784253 h 3454786"/>
              <a:gd name="connsiteX5279" fmla="*/ 1137059 w 5610180"/>
              <a:gd name="connsiteY5279" fmla="*/ 768740 h 3454786"/>
              <a:gd name="connsiteX5280" fmla="*/ 1174817 w 5610180"/>
              <a:gd name="connsiteY5280" fmla="*/ 768740 h 3454786"/>
              <a:gd name="connsiteX5281" fmla="*/ 1162601 w 5610180"/>
              <a:gd name="connsiteY5281" fmla="*/ 784253 h 3454786"/>
              <a:gd name="connsiteX5282" fmla="*/ 1174817 w 5610180"/>
              <a:gd name="connsiteY5282" fmla="*/ 799765 h 3454786"/>
              <a:gd name="connsiteX5283" fmla="*/ 1188143 w 5610180"/>
              <a:gd name="connsiteY5283" fmla="*/ 784253 h 3454786"/>
              <a:gd name="connsiteX5284" fmla="*/ 1174817 w 5610180"/>
              <a:gd name="connsiteY5284" fmla="*/ 768740 h 3454786"/>
              <a:gd name="connsiteX5285" fmla="*/ 1212573 w 5610180"/>
              <a:gd name="connsiteY5285" fmla="*/ 768740 h 3454786"/>
              <a:gd name="connsiteX5286" fmla="*/ 1200358 w 5610180"/>
              <a:gd name="connsiteY5286" fmla="*/ 784253 h 3454786"/>
              <a:gd name="connsiteX5287" fmla="*/ 1212573 w 5610180"/>
              <a:gd name="connsiteY5287" fmla="*/ 799765 h 3454786"/>
              <a:gd name="connsiteX5288" fmla="*/ 1225899 w 5610180"/>
              <a:gd name="connsiteY5288" fmla="*/ 784253 h 3454786"/>
              <a:gd name="connsiteX5289" fmla="*/ 1212573 w 5610180"/>
              <a:gd name="connsiteY5289" fmla="*/ 768740 h 3454786"/>
              <a:gd name="connsiteX5290" fmla="*/ 1289197 w 5610180"/>
              <a:gd name="connsiteY5290" fmla="*/ 768740 h 3454786"/>
              <a:gd name="connsiteX5291" fmla="*/ 1275871 w 5610180"/>
              <a:gd name="connsiteY5291" fmla="*/ 784253 h 3454786"/>
              <a:gd name="connsiteX5292" fmla="*/ 1289197 w 5610180"/>
              <a:gd name="connsiteY5292" fmla="*/ 799765 h 3454786"/>
              <a:gd name="connsiteX5293" fmla="*/ 1302523 w 5610180"/>
              <a:gd name="connsiteY5293" fmla="*/ 784253 h 3454786"/>
              <a:gd name="connsiteX5294" fmla="*/ 1289197 w 5610180"/>
              <a:gd name="connsiteY5294" fmla="*/ 768740 h 3454786"/>
              <a:gd name="connsiteX5295" fmla="*/ 1326954 w 5610180"/>
              <a:gd name="connsiteY5295" fmla="*/ 768740 h 3454786"/>
              <a:gd name="connsiteX5296" fmla="*/ 1314738 w 5610180"/>
              <a:gd name="connsiteY5296" fmla="*/ 784253 h 3454786"/>
              <a:gd name="connsiteX5297" fmla="*/ 1326954 w 5610180"/>
              <a:gd name="connsiteY5297" fmla="*/ 799765 h 3454786"/>
              <a:gd name="connsiteX5298" fmla="*/ 1340280 w 5610180"/>
              <a:gd name="connsiteY5298" fmla="*/ 784253 h 3454786"/>
              <a:gd name="connsiteX5299" fmla="*/ 1326954 w 5610180"/>
              <a:gd name="connsiteY5299" fmla="*/ 768740 h 3454786"/>
              <a:gd name="connsiteX5300" fmla="*/ 1364711 w 5610180"/>
              <a:gd name="connsiteY5300" fmla="*/ 768740 h 3454786"/>
              <a:gd name="connsiteX5301" fmla="*/ 1351385 w 5610180"/>
              <a:gd name="connsiteY5301" fmla="*/ 784253 h 3454786"/>
              <a:gd name="connsiteX5302" fmla="*/ 1364711 w 5610180"/>
              <a:gd name="connsiteY5302" fmla="*/ 799765 h 3454786"/>
              <a:gd name="connsiteX5303" fmla="*/ 1378037 w 5610180"/>
              <a:gd name="connsiteY5303" fmla="*/ 784253 h 3454786"/>
              <a:gd name="connsiteX5304" fmla="*/ 1364711 w 5610180"/>
              <a:gd name="connsiteY5304" fmla="*/ 768740 h 3454786"/>
              <a:gd name="connsiteX5305" fmla="*/ 1402468 w 5610180"/>
              <a:gd name="connsiteY5305" fmla="*/ 768740 h 3454786"/>
              <a:gd name="connsiteX5306" fmla="*/ 1389142 w 5610180"/>
              <a:gd name="connsiteY5306" fmla="*/ 784253 h 3454786"/>
              <a:gd name="connsiteX5307" fmla="*/ 1402468 w 5610180"/>
              <a:gd name="connsiteY5307" fmla="*/ 799765 h 3454786"/>
              <a:gd name="connsiteX5308" fmla="*/ 1415794 w 5610180"/>
              <a:gd name="connsiteY5308" fmla="*/ 784253 h 3454786"/>
              <a:gd name="connsiteX5309" fmla="*/ 1402468 w 5610180"/>
              <a:gd name="connsiteY5309" fmla="*/ 768740 h 3454786"/>
              <a:gd name="connsiteX5310" fmla="*/ 1440225 w 5610180"/>
              <a:gd name="connsiteY5310" fmla="*/ 768740 h 3454786"/>
              <a:gd name="connsiteX5311" fmla="*/ 1428010 w 5610180"/>
              <a:gd name="connsiteY5311" fmla="*/ 784253 h 3454786"/>
              <a:gd name="connsiteX5312" fmla="*/ 1440225 w 5610180"/>
              <a:gd name="connsiteY5312" fmla="*/ 799765 h 3454786"/>
              <a:gd name="connsiteX5313" fmla="*/ 1453551 w 5610180"/>
              <a:gd name="connsiteY5313" fmla="*/ 784253 h 3454786"/>
              <a:gd name="connsiteX5314" fmla="*/ 1440225 w 5610180"/>
              <a:gd name="connsiteY5314" fmla="*/ 768740 h 3454786"/>
              <a:gd name="connsiteX5315" fmla="*/ 1479093 w 5610180"/>
              <a:gd name="connsiteY5315" fmla="*/ 768740 h 3454786"/>
              <a:gd name="connsiteX5316" fmla="*/ 1465767 w 5610180"/>
              <a:gd name="connsiteY5316" fmla="*/ 784253 h 3454786"/>
              <a:gd name="connsiteX5317" fmla="*/ 1479093 w 5610180"/>
              <a:gd name="connsiteY5317" fmla="*/ 799765 h 3454786"/>
              <a:gd name="connsiteX5318" fmla="*/ 1492419 w 5610180"/>
              <a:gd name="connsiteY5318" fmla="*/ 784253 h 3454786"/>
              <a:gd name="connsiteX5319" fmla="*/ 1479093 w 5610180"/>
              <a:gd name="connsiteY5319" fmla="*/ 768740 h 3454786"/>
              <a:gd name="connsiteX5320" fmla="*/ 1516850 w 5610180"/>
              <a:gd name="connsiteY5320" fmla="*/ 768740 h 3454786"/>
              <a:gd name="connsiteX5321" fmla="*/ 1504634 w 5610180"/>
              <a:gd name="connsiteY5321" fmla="*/ 784253 h 3454786"/>
              <a:gd name="connsiteX5322" fmla="*/ 1516850 w 5610180"/>
              <a:gd name="connsiteY5322" fmla="*/ 799765 h 3454786"/>
              <a:gd name="connsiteX5323" fmla="*/ 1530176 w 5610180"/>
              <a:gd name="connsiteY5323" fmla="*/ 784253 h 3454786"/>
              <a:gd name="connsiteX5324" fmla="*/ 1516850 w 5610180"/>
              <a:gd name="connsiteY5324" fmla="*/ 768740 h 3454786"/>
              <a:gd name="connsiteX5325" fmla="*/ 1554607 w 5610180"/>
              <a:gd name="connsiteY5325" fmla="*/ 768740 h 3454786"/>
              <a:gd name="connsiteX5326" fmla="*/ 1541281 w 5610180"/>
              <a:gd name="connsiteY5326" fmla="*/ 784253 h 3454786"/>
              <a:gd name="connsiteX5327" fmla="*/ 1554607 w 5610180"/>
              <a:gd name="connsiteY5327" fmla="*/ 799765 h 3454786"/>
              <a:gd name="connsiteX5328" fmla="*/ 1567933 w 5610180"/>
              <a:gd name="connsiteY5328" fmla="*/ 784253 h 3454786"/>
              <a:gd name="connsiteX5329" fmla="*/ 1554607 w 5610180"/>
              <a:gd name="connsiteY5329" fmla="*/ 768740 h 3454786"/>
              <a:gd name="connsiteX5330" fmla="*/ 1593474 w 5610180"/>
              <a:gd name="connsiteY5330" fmla="*/ 768740 h 3454786"/>
              <a:gd name="connsiteX5331" fmla="*/ 1580148 w 5610180"/>
              <a:gd name="connsiteY5331" fmla="*/ 784253 h 3454786"/>
              <a:gd name="connsiteX5332" fmla="*/ 1593474 w 5610180"/>
              <a:gd name="connsiteY5332" fmla="*/ 799765 h 3454786"/>
              <a:gd name="connsiteX5333" fmla="*/ 1605690 w 5610180"/>
              <a:gd name="connsiteY5333" fmla="*/ 784253 h 3454786"/>
              <a:gd name="connsiteX5334" fmla="*/ 1593474 w 5610180"/>
              <a:gd name="connsiteY5334" fmla="*/ 768740 h 3454786"/>
              <a:gd name="connsiteX5335" fmla="*/ 2313076 w 5610180"/>
              <a:gd name="connsiteY5335" fmla="*/ 768740 h 3454786"/>
              <a:gd name="connsiteX5336" fmla="*/ 2299750 w 5610180"/>
              <a:gd name="connsiteY5336" fmla="*/ 784253 h 3454786"/>
              <a:gd name="connsiteX5337" fmla="*/ 2313076 w 5610180"/>
              <a:gd name="connsiteY5337" fmla="*/ 799765 h 3454786"/>
              <a:gd name="connsiteX5338" fmla="*/ 2326402 w 5610180"/>
              <a:gd name="connsiteY5338" fmla="*/ 784253 h 3454786"/>
              <a:gd name="connsiteX5339" fmla="*/ 2313076 w 5610180"/>
              <a:gd name="connsiteY5339" fmla="*/ 768740 h 3454786"/>
              <a:gd name="connsiteX5340" fmla="*/ 2351944 w 5610180"/>
              <a:gd name="connsiteY5340" fmla="*/ 768740 h 3454786"/>
              <a:gd name="connsiteX5341" fmla="*/ 2338618 w 5610180"/>
              <a:gd name="connsiteY5341" fmla="*/ 784253 h 3454786"/>
              <a:gd name="connsiteX5342" fmla="*/ 2351944 w 5610180"/>
              <a:gd name="connsiteY5342" fmla="*/ 799765 h 3454786"/>
              <a:gd name="connsiteX5343" fmla="*/ 2364159 w 5610180"/>
              <a:gd name="connsiteY5343" fmla="*/ 784253 h 3454786"/>
              <a:gd name="connsiteX5344" fmla="*/ 2351944 w 5610180"/>
              <a:gd name="connsiteY5344" fmla="*/ 768740 h 3454786"/>
              <a:gd name="connsiteX5345" fmla="*/ 2389701 w 5610180"/>
              <a:gd name="connsiteY5345" fmla="*/ 768740 h 3454786"/>
              <a:gd name="connsiteX5346" fmla="*/ 2377485 w 5610180"/>
              <a:gd name="connsiteY5346" fmla="*/ 784253 h 3454786"/>
              <a:gd name="connsiteX5347" fmla="*/ 2389701 w 5610180"/>
              <a:gd name="connsiteY5347" fmla="*/ 799765 h 3454786"/>
              <a:gd name="connsiteX5348" fmla="*/ 2403026 w 5610180"/>
              <a:gd name="connsiteY5348" fmla="*/ 784253 h 3454786"/>
              <a:gd name="connsiteX5349" fmla="*/ 2389701 w 5610180"/>
              <a:gd name="connsiteY5349" fmla="*/ 768740 h 3454786"/>
              <a:gd name="connsiteX5350" fmla="*/ 2427456 w 5610180"/>
              <a:gd name="connsiteY5350" fmla="*/ 768740 h 3454786"/>
              <a:gd name="connsiteX5351" fmla="*/ 2414130 w 5610180"/>
              <a:gd name="connsiteY5351" fmla="*/ 784253 h 3454786"/>
              <a:gd name="connsiteX5352" fmla="*/ 2427456 w 5610180"/>
              <a:gd name="connsiteY5352" fmla="*/ 799765 h 3454786"/>
              <a:gd name="connsiteX5353" fmla="*/ 2440782 w 5610180"/>
              <a:gd name="connsiteY5353" fmla="*/ 784253 h 3454786"/>
              <a:gd name="connsiteX5354" fmla="*/ 2427456 w 5610180"/>
              <a:gd name="connsiteY5354" fmla="*/ 768740 h 3454786"/>
              <a:gd name="connsiteX5355" fmla="*/ 2465214 w 5610180"/>
              <a:gd name="connsiteY5355" fmla="*/ 768740 h 3454786"/>
              <a:gd name="connsiteX5356" fmla="*/ 2452998 w 5610180"/>
              <a:gd name="connsiteY5356" fmla="*/ 784253 h 3454786"/>
              <a:gd name="connsiteX5357" fmla="*/ 2465214 w 5610180"/>
              <a:gd name="connsiteY5357" fmla="*/ 799765 h 3454786"/>
              <a:gd name="connsiteX5358" fmla="*/ 2478540 w 5610180"/>
              <a:gd name="connsiteY5358" fmla="*/ 784253 h 3454786"/>
              <a:gd name="connsiteX5359" fmla="*/ 2465214 w 5610180"/>
              <a:gd name="connsiteY5359" fmla="*/ 768740 h 3454786"/>
              <a:gd name="connsiteX5360" fmla="*/ 2502971 w 5610180"/>
              <a:gd name="connsiteY5360" fmla="*/ 768740 h 3454786"/>
              <a:gd name="connsiteX5361" fmla="*/ 2489645 w 5610180"/>
              <a:gd name="connsiteY5361" fmla="*/ 784253 h 3454786"/>
              <a:gd name="connsiteX5362" fmla="*/ 2502971 w 5610180"/>
              <a:gd name="connsiteY5362" fmla="*/ 799765 h 3454786"/>
              <a:gd name="connsiteX5363" fmla="*/ 2516297 w 5610180"/>
              <a:gd name="connsiteY5363" fmla="*/ 784253 h 3454786"/>
              <a:gd name="connsiteX5364" fmla="*/ 2502971 w 5610180"/>
              <a:gd name="connsiteY5364" fmla="*/ 768740 h 3454786"/>
              <a:gd name="connsiteX5365" fmla="*/ 2579595 w 5610180"/>
              <a:gd name="connsiteY5365" fmla="*/ 768740 h 3454786"/>
              <a:gd name="connsiteX5366" fmla="*/ 2566269 w 5610180"/>
              <a:gd name="connsiteY5366" fmla="*/ 784253 h 3454786"/>
              <a:gd name="connsiteX5367" fmla="*/ 2579595 w 5610180"/>
              <a:gd name="connsiteY5367" fmla="*/ 799765 h 3454786"/>
              <a:gd name="connsiteX5368" fmla="*/ 2592921 w 5610180"/>
              <a:gd name="connsiteY5368" fmla="*/ 784253 h 3454786"/>
              <a:gd name="connsiteX5369" fmla="*/ 2579595 w 5610180"/>
              <a:gd name="connsiteY5369" fmla="*/ 768740 h 3454786"/>
              <a:gd name="connsiteX5370" fmla="*/ 2618463 w 5610180"/>
              <a:gd name="connsiteY5370" fmla="*/ 768740 h 3454786"/>
              <a:gd name="connsiteX5371" fmla="*/ 2605137 w 5610180"/>
              <a:gd name="connsiteY5371" fmla="*/ 784253 h 3454786"/>
              <a:gd name="connsiteX5372" fmla="*/ 2618463 w 5610180"/>
              <a:gd name="connsiteY5372" fmla="*/ 799765 h 3454786"/>
              <a:gd name="connsiteX5373" fmla="*/ 2630678 w 5610180"/>
              <a:gd name="connsiteY5373" fmla="*/ 784253 h 3454786"/>
              <a:gd name="connsiteX5374" fmla="*/ 2618463 w 5610180"/>
              <a:gd name="connsiteY5374" fmla="*/ 768740 h 3454786"/>
              <a:gd name="connsiteX5375" fmla="*/ 2655109 w 5610180"/>
              <a:gd name="connsiteY5375" fmla="*/ 768740 h 3454786"/>
              <a:gd name="connsiteX5376" fmla="*/ 2641783 w 5610180"/>
              <a:gd name="connsiteY5376" fmla="*/ 784253 h 3454786"/>
              <a:gd name="connsiteX5377" fmla="*/ 2655109 w 5610180"/>
              <a:gd name="connsiteY5377" fmla="*/ 799765 h 3454786"/>
              <a:gd name="connsiteX5378" fmla="*/ 2668435 w 5610180"/>
              <a:gd name="connsiteY5378" fmla="*/ 784253 h 3454786"/>
              <a:gd name="connsiteX5379" fmla="*/ 2655109 w 5610180"/>
              <a:gd name="connsiteY5379" fmla="*/ 768740 h 3454786"/>
              <a:gd name="connsiteX5380" fmla="*/ 2693976 w 5610180"/>
              <a:gd name="connsiteY5380" fmla="*/ 768740 h 3454786"/>
              <a:gd name="connsiteX5381" fmla="*/ 2680650 w 5610180"/>
              <a:gd name="connsiteY5381" fmla="*/ 784253 h 3454786"/>
              <a:gd name="connsiteX5382" fmla="*/ 2693976 w 5610180"/>
              <a:gd name="connsiteY5382" fmla="*/ 799765 h 3454786"/>
              <a:gd name="connsiteX5383" fmla="*/ 2706192 w 5610180"/>
              <a:gd name="connsiteY5383" fmla="*/ 784253 h 3454786"/>
              <a:gd name="connsiteX5384" fmla="*/ 2693976 w 5610180"/>
              <a:gd name="connsiteY5384" fmla="*/ 768740 h 3454786"/>
              <a:gd name="connsiteX5385" fmla="*/ 2730623 w 5610180"/>
              <a:gd name="connsiteY5385" fmla="*/ 768740 h 3454786"/>
              <a:gd name="connsiteX5386" fmla="*/ 2717297 w 5610180"/>
              <a:gd name="connsiteY5386" fmla="*/ 784253 h 3454786"/>
              <a:gd name="connsiteX5387" fmla="*/ 2730623 w 5610180"/>
              <a:gd name="connsiteY5387" fmla="*/ 799765 h 3454786"/>
              <a:gd name="connsiteX5388" fmla="*/ 2743949 w 5610180"/>
              <a:gd name="connsiteY5388" fmla="*/ 784253 h 3454786"/>
              <a:gd name="connsiteX5389" fmla="*/ 2730623 w 5610180"/>
              <a:gd name="connsiteY5389" fmla="*/ 768740 h 3454786"/>
              <a:gd name="connsiteX5390" fmla="*/ 2768380 w 5610180"/>
              <a:gd name="connsiteY5390" fmla="*/ 768740 h 3454786"/>
              <a:gd name="connsiteX5391" fmla="*/ 2755054 w 5610180"/>
              <a:gd name="connsiteY5391" fmla="*/ 784253 h 3454786"/>
              <a:gd name="connsiteX5392" fmla="*/ 2768380 w 5610180"/>
              <a:gd name="connsiteY5392" fmla="*/ 799765 h 3454786"/>
              <a:gd name="connsiteX5393" fmla="*/ 2781706 w 5610180"/>
              <a:gd name="connsiteY5393" fmla="*/ 784253 h 3454786"/>
              <a:gd name="connsiteX5394" fmla="*/ 2768380 w 5610180"/>
              <a:gd name="connsiteY5394" fmla="*/ 768740 h 3454786"/>
              <a:gd name="connsiteX5395" fmla="*/ 2807246 w 5610180"/>
              <a:gd name="connsiteY5395" fmla="*/ 768740 h 3454786"/>
              <a:gd name="connsiteX5396" fmla="*/ 2795031 w 5610180"/>
              <a:gd name="connsiteY5396" fmla="*/ 784253 h 3454786"/>
              <a:gd name="connsiteX5397" fmla="*/ 2807246 w 5610180"/>
              <a:gd name="connsiteY5397" fmla="*/ 799765 h 3454786"/>
              <a:gd name="connsiteX5398" fmla="*/ 2820572 w 5610180"/>
              <a:gd name="connsiteY5398" fmla="*/ 784253 h 3454786"/>
              <a:gd name="connsiteX5399" fmla="*/ 2807246 w 5610180"/>
              <a:gd name="connsiteY5399" fmla="*/ 768740 h 3454786"/>
              <a:gd name="connsiteX5400" fmla="*/ 2845004 w 5610180"/>
              <a:gd name="connsiteY5400" fmla="*/ 768740 h 3454786"/>
              <a:gd name="connsiteX5401" fmla="*/ 2832788 w 5610180"/>
              <a:gd name="connsiteY5401" fmla="*/ 784253 h 3454786"/>
              <a:gd name="connsiteX5402" fmla="*/ 2845004 w 5610180"/>
              <a:gd name="connsiteY5402" fmla="*/ 799765 h 3454786"/>
              <a:gd name="connsiteX5403" fmla="*/ 2858329 w 5610180"/>
              <a:gd name="connsiteY5403" fmla="*/ 784253 h 3454786"/>
              <a:gd name="connsiteX5404" fmla="*/ 2845004 w 5610180"/>
              <a:gd name="connsiteY5404" fmla="*/ 768740 h 3454786"/>
              <a:gd name="connsiteX5405" fmla="*/ 2882761 w 5610180"/>
              <a:gd name="connsiteY5405" fmla="*/ 768740 h 3454786"/>
              <a:gd name="connsiteX5406" fmla="*/ 2870545 w 5610180"/>
              <a:gd name="connsiteY5406" fmla="*/ 784253 h 3454786"/>
              <a:gd name="connsiteX5407" fmla="*/ 2882761 w 5610180"/>
              <a:gd name="connsiteY5407" fmla="*/ 799765 h 3454786"/>
              <a:gd name="connsiteX5408" fmla="*/ 2896086 w 5610180"/>
              <a:gd name="connsiteY5408" fmla="*/ 784253 h 3454786"/>
              <a:gd name="connsiteX5409" fmla="*/ 2882761 w 5610180"/>
              <a:gd name="connsiteY5409" fmla="*/ 768740 h 3454786"/>
              <a:gd name="connsiteX5410" fmla="*/ 2920517 w 5610180"/>
              <a:gd name="connsiteY5410" fmla="*/ 768740 h 3454786"/>
              <a:gd name="connsiteX5411" fmla="*/ 2907191 w 5610180"/>
              <a:gd name="connsiteY5411" fmla="*/ 784253 h 3454786"/>
              <a:gd name="connsiteX5412" fmla="*/ 2920517 w 5610180"/>
              <a:gd name="connsiteY5412" fmla="*/ 799765 h 3454786"/>
              <a:gd name="connsiteX5413" fmla="*/ 2933843 w 5610180"/>
              <a:gd name="connsiteY5413" fmla="*/ 784253 h 3454786"/>
              <a:gd name="connsiteX5414" fmla="*/ 2920517 w 5610180"/>
              <a:gd name="connsiteY5414" fmla="*/ 768740 h 3454786"/>
              <a:gd name="connsiteX5415" fmla="*/ 2958275 w 5610180"/>
              <a:gd name="connsiteY5415" fmla="*/ 768740 h 3454786"/>
              <a:gd name="connsiteX5416" fmla="*/ 2944949 w 5610180"/>
              <a:gd name="connsiteY5416" fmla="*/ 784253 h 3454786"/>
              <a:gd name="connsiteX5417" fmla="*/ 2958275 w 5610180"/>
              <a:gd name="connsiteY5417" fmla="*/ 799765 h 3454786"/>
              <a:gd name="connsiteX5418" fmla="*/ 2971601 w 5610180"/>
              <a:gd name="connsiteY5418" fmla="*/ 784253 h 3454786"/>
              <a:gd name="connsiteX5419" fmla="*/ 2958275 w 5610180"/>
              <a:gd name="connsiteY5419" fmla="*/ 768740 h 3454786"/>
              <a:gd name="connsiteX5420" fmla="*/ 2996032 w 5610180"/>
              <a:gd name="connsiteY5420" fmla="*/ 768740 h 3454786"/>
              <a:gd name="connsiteX5421" fmla="*/ 2982706 w 5610180"/>
              <a:gd name="connsiteY5421" fmla="*/ 784253 h 3454786"/>
              <a:gd name="connsiteX5422" fmla="*/ 2996032 w 5610180"/>
              <a:gd name="connsiteY5422" fmla="*/ 799765 h 3454786"/>
              <a:gd name="connsiteX5423" fmla="*/ 3009358 w 5610180"/>
              <a:gd name="connsiteY5423" fmla="*/ 784253 h 3454786"/>
              <a:gd name="connsiteX5424" fmla="*/ 2996032 w 5610180"/>
              <a:gd name="connsiteY5424" fmla="*/ 768740 h 3454786"/>
              <a:gd name="connsiteX5425" fmla="*/ 3034899 w 5610180"/>
              <a:gd name="connsiteY5425" fmla="*/ 768740 h 3454786"/>
              <a:gd name="connsiteX5426" fmla="*/ 3021573 w 5610180"/>
              <a:gd name="connsiteY5426" fmla="*/ 784253 h 3454786"/>
              <a:gd name="connsiteX5427" fmla="*/ 3034899 w 5610180"/>
              <a:gd name="connsiteY5427" fmla="*/ 799765 h 3454786"/>
              <a:gd name="connsiteX5428" fmla="*/ 3048225 w 5610180"/>
              <a:gd name="connsiteY5428" fmla="*/ 784253 h 3454786"/>
              <a:gd name="connsiteX5429" fmla="*/ 3034899 w 5610180"/>
              <a:gd name="connsiteY5429" fmla="*/ 768740 h 3454786"/>
              <a:gd name="connsiteX5430" fmla="*/ 3072656 w 5610180"/>
              <a:gd name="connsiteY5430" fmla="*/ 768740 h 3454786"/>
              <a:gd name="connsiteX5431" fmla="*/ 3059330 w 5610180"/>
              <a:gd name="connsiteY5431" fmla="*/ 784253 h 3454786"/>
              <a:gd name="connsiteX5432" fmla="*/ 3072656 w 5610180"/>
              <a:gd name="connsiteY5432" fmla="*/ 799765 h 3454786"/>
              <a:gd name="connsiteX5433" fmla="*/ 3085982 w 5610180"/>
              <a:gd name="connsiteY5433" fmla="*/ 784253 h 3454786"/>
              <a:gd name="connsiteX5434" fmla="*/ 3072656 w 5610180"/>
              <a:gd name="connsiteY5434" fmla="*/ 768740 h 3454786"/>
              <a:gd name="connsiteX5435" fmla="*/ 3110413 w 5610180"/>
              <a:gd name="connsiteY5435" fmla="*/ 768740 h 3454786"/>
              <a:gd name="connsiteX5436" fmla="*/ 3097087 w 5610180"/>
              <a:gd name="connsiteY5436" fmla="*/ 784253 h 3454786"/>
              <a:gd name="connsiteX5437" fmla="*/ 3110413 w 5610180"/>
              <a:gd name="connsiteY5437" fmla="*/ 799765 h 3454786"/>
              <a:gd name="connsiteX5438" fmla="*/ 3123739 w 5610180"/>
              <a:gd name="connsiteY5438" fmla="*/ 784253 h 3454786"/>
              <a:gd name="connsiteX5439" fmla="*/ 3110413 w 5610180"/>
              <a:gd name="connsiteY5439" fmla="*/ 768740 h 3454786"/>
              <a:gd name="connsiteX5440" fmla="*/ 3148170 w 5610180"/>
              <a:gd name="connsiteY5440" fmla="*/ 768740 h 3454786"/>
              <a:gd name="connsiteX5441" fmla="*/ 3134844 w 5610180"/>
              <a:gd name="connsiteY5441" fmla="*/ 784253 h 3454786"/>
              <a:gd name="connsiteX5442" fmla="*/ 3148170 w 5610180"/>
              <a:gd name="connsiteY5442" fmla="*/ 799765 h 3454786"/>
              <a:gd name="connsiteX5443" fmla="*/ 3161496 w 5610180"/>
              <a:gd name="connsiteY5443" fmla="*/ 784253 h 3454786"/>
              <a:gd name="connsiteX5444" fmla="*/ 3148170 w 5610180"/>
              <a:gd name="connsiteY5444" fmla="*/ 768740 h 3454786"/>
              <a:gd name="connsiteX5445" fmla="*/ 3185926 w 5610180"/>
              <a:gd name="connsiteY5445" fmla="*/ 768740 h 3454786"/>
              <a:gd name="connsiteX5446" fmla="*/ 3173710 w 5610180"/>
              <a:gd name="connsiteY5446" fmla="*/ 784253 h 3454786"/>
              <a:gd name="connsiteX5447" fmla="*/ 3185926 w 5610180"/>
              <a:gd name="connsiteY5447" fmla="*/ 799765 h 3454786"/>
              <a:gd name="connsiteX5448" fmla="*/ 3199252 w 5610180"/>
              <a:gd name="connsiteY5448" fmla="*/ 784253 h 3454786"/>
              <a:gd name="connsiteX5449" fmla="*/ 3185926 w 5610180"/>
              <a:gd name="connsiteY5449" fmla="*/ 768740 h 3454786"/>
              <a:gd name="connsiteX5450" fmla="*/ 3223683 w 5610180"/>
              <a:gd name="connsiteY5450" fmla="*/ 768740 h 3454786"/>
              <a:gd name="connsiteX5451" fmla="*/ 3211468 w 5610180"/>
              <a:gd name="connsiteY5451" fmla="*/ 784253 h 3454786"/>
              <a:gd name="connsiteX5452" fmla="*/ 3223683 w 5610180"/>
              <a:gd name="connsiteY5452" fmla="*/ 799765 h 3454786"/>
              <a:gd name="connsiteX5453" fmla="*/ 3237009 w 5610180"/>
              <a:gd name="connsiteY5453" fmla="*/ 784253 h 3454786"/>
              <a:gd name="connsiteX5454" fmla="*/ 3223683 w 5610180"/>
              <a:gd name="connsiteY5454" fmla="*/ 768740 h 3454786"/>
              <a:gd name="connsiteX5455" fmla="*/ 3262551 w 5610180"/>
              <a:gd name="connsiteY5455" fmla="*/ 768740 h 3454786"/>
              <a:gd name="connsiteX5456" fmla="*/ 3249225 w 5610180"/>
              <a:gd name="connsiteY5456" fmla="*/ 784253 h 3454786"/>
              <a:gd name="connsiteX5457" fmla="*/ 3262551 w 5610180"/>
              <a:gd name="connsiteY5457" fmla="*/ 799765 h 3454786"/>
              <a:gd name="connsiteX5458" fmla="*/ 3275877 w 5610180"/>
              <a:gd name="connsiteY5458" fmla="*/ 784253 h 3454786"/>
              <a:gd name="connsiteX5459" fmla="*/ 3262551 w 5610180"/>
              <a:gd name="connsiteY5459" fmla="*/ 768740 h 3454786"/>
              <a:gd name="connsiteX5460" fmla="*/ 3300308 w 5610180"/>
              <a:gd name="connsiteY5460" fmla="*/ 768740 h 3454786"/>
              <a:gd name="connsiteX5461" fmla="*/ 3286982 w 5610180"/>
              <a:gd name="connsiteY5461" fmla="*/ 784253 h 3454786"/>
              <a:gd name="connsiteX5462" fmla="*/ 3300308 w 5610180"/>
              <a:gd name="connsiteY5462" fmla="*/ 799765 h 3454786"/>
              <a:gd name="connsiteX5463" fmla="*/ 3313634 w 5610180"/>
              <a:gd name="connsiteY5463" fmla="*/ 784253 h 3454786"/>
              <a:gd name="connsiteX5464" fmla="*/ 3300308 w 5610180"/>
              <a:gd name="connsiteY5464" fmla="*/ 768740 h 3454786"/>
              <a:gd name="connsiteX5465" fmla="*/ 3338064 w 5610180"/>
              <a:gd name="connsiteY5465" fmla="*/ 768740 h 3454786"/>
              <a:gd name="connsiteX5466" fmla="*/ 3324738 w 5610180"/>
              <a:gd name="connsiteY5466" fmla="*/ 784253 h 3454786"/>
              <a:gd name="connsiteX5467" fmla="*/ 3338064 w 5610180"/>
              <a:gd name="connsiteY5467" fmla="*/ 799765 h 3454786"/>
              <a:gd name="connsiteX5468" fmla="*/ 3351390 w 5610180"/>
              <a:gd name="connsiteY5468" fmla="*/ 784253 h 3454786"/>
              <a:gd name="connsiteX5469" fmla="*/ 3338064 w 5610180"/>
              <a:gd name="connsiteY5469" fmla="*/ 768740 h 3454786"/>
              <a:gd name="connsiteX5470" fmla="*/ 3376932 w 5610180"/>
              <a:gd name="connsiteY5470" fmla="*/ 768740 h 3454786"/>
              <a:gd name="connsiteX5471" fmla="*/ 3363606 w 5610180"/>
              <a:gd name="connsiteY5471" fmla="*/ 784253 h 3454786"/>
              <a:gd name="connsiteX5472" fmla="*/ 3376932 w 5610180"/>
              <a:gd name="connsiteY5472" fmla="*/ 799765 h 3454786"/>
              <a:gd name="connsiteX5473" fmla="*/ 3389148 w 5610180"/>
              <a:gd name="connsiteY5473" fmla="*/ 784253 h 3454786"/>
              <a:gd name="connsiteX5474" fmla="*/ 3376932 w 5610180"/>
              <a:gd name="connsiteY5474" fmla="*/ 768740 h 3454786"/>
              <a:gd name="connsiteX5475" fmla="*/ 3413579 w 5610180"/>
              <a:gd name="connsiteY5475" fmla="*/ 768740 h 3454786"/>
              <a:gd name="connsiteX5476" fmla="*/ 3400253 w 5610180"/>
              <a:gd name="connsiteY5476" fmla="*/ 784253 h 3454786"/>
              <a:gd name="connsiteX5477" fmla="*/ 3413579 w 5610180"/>
              <a:gd name="connsiteY5477" fmla="*/ 799765 h 3454786"/>
              <a:gd name="connsiteX5478" fmla="*/ 3426905 w 5610180"/>
              <a:gd name="connsiteY5478" fmla="*/ 784253 h 3454786"/>
              <a:gd name="connsiteX5479" fmla="*/ 3413579 w 5610180"/>
              <a:gd name="connsiteY5479" fmla="*/ 768740 h 3454786"/>
              <a:gd name="connsiteX5480" fmla="*/ 3451336 w 5610180"/>
              <a:gd name="connsiteY5480" fmla="*/ 768740 h 3454786"/>
              <a:gd name="connsiteX5481" fmla="*/ 3438010 w 5610180"/>
              <a:gd name="connsiteY5481" fmla="*/ 784253 h 3454786"/>
              <a:gd name="connsiteX5482" fmla="*/ 3451336 w 5610180"/>
              <a:gd name="connsiteY5482" fmla="*/ 799765 h 3454786"/>
              <a:gd name="connsiteX5483" fmla="*/ 3464662 w 5610180"/>
              <a:gd name="connsiteY5483" fmla="*/ 784253 h 3454786"/>
              <a:gd name="connsiteX5484" fmla="*/ 3451336 w 5610180"/>
              <a:gd name="connsiteY5484" fmla="*/ 768740 h 3454786"/>
              <a:gd name="connsiteX5485" fmla="*/ 3490203 w 5610180"/>
              <a:gd name="connsiteY5485" fmla="*/ 768740 h 3454786"/>
              <a:gd name="connsiteX5486" fmla="*/ 3477988 w 5610180"/>
              <a:gd name="connsiteY5486" fmla="*/ 784253 h 3454786"/>
              <a:gd name="connsiteX5487" fmla="*/ 3490203 w 5610180"/>
              <a:gd name="connsiteY5487" fmla="*/ 799765 h 3454786"/>
              <a:gd name="connsiteX5488" fmla="*/ 3503529 w 5610180"/>
              <a:gd name="connsiteY5488" fmla="*/ 784253 h 3454786"/>
              <a:gd name="connsiteX5489" fmla="*/ 3490203 w 5610180"/>
              <a:gd name="connsiteY5489" fmla="*/ 768740 h 3454786"/>
              <a:gd name="connsiteX5490" fmla="*/ 3527960 w 5610180"/>
              <a:gd name="connsiteY5490" fmla="*/ 768740 h 3454786"/>
              <a:gd name="connsiteX5491" fmla="*/ 3514634 w 5610180"/>
              <a:gd name="connsiteY5491" fmla="*/ 784253 h 3454786"/>
              <a:gd name="connsiteX5492" fmla="*/ 3527960 w 5610180"/>
              <a:gd name="connsiteY5492" fmla="*/ 799765 h 3454786"/>
              <a:gd name="connsiteX5493" fmla="*/ 3541286 w 5610180"/>
              <a:gd name="connsiteY5493" fmla="*/ 784253 h 3454786"/>
              <a:gd name="connsiteX5494" fmla="*/ 3527960 w 5610180"/>
              <a:gd name="connsiteY5494" fmla="*/ 768740 h 3454786"/>
              <a:gd name="connsiteX5495" fmla="*/ 3565716 w 5610180"/>
              <a:gd name="connsiteY5495" fmla="*/ 768740 h 3454786"/>
              <a:gd name="connsiteX5496" fmla="*/ 3552390 w 5610180"/>
              <a:gd name="connsiteY5496" fmla="*/ 784253 h 3454786"/>
              <a:gd name="connsiteX5497" fmla="*/ 3565716 w 5610180"/>
              <a:gd name="connsiteY5497" fmla="*/ 799765 h 3454786"/>
              <a:gd name="connsiteX5498" fmla="*/ 3579042 w 5610180"/>
              <a:gd name="connsiteY5498" fmla="*/ 784253 h 3454786"/>
              <a:gd name="connsiteX5499" fmla="*/ 3565716 w 5610180"/>
              <a:gd name="connsiteY5499" fmla="*/ 768740 h 3454786"/>
              <a:gd name="connsiteX5500" fmla="*/ 3603473 w 5610180"/>
              <a:gd name="connsiteY5500" fmla="*/ 768740 h 3454786"/>
              <a:gd name="connsiteX5501" fmla="*/ 3590147 w 5610180"/>
              <a:gd name="connsiteY5501" fmla="*/ 784253 h 3454786"/>
              <a:gd name="connsiteX5502" fmla="*/ 3603473 w 5610180"/>
              <a:gd name="connsiteY5502" fmla="*/ 799765 h 3454786"/>
              <a:gd name="connsiteX5503" fmla="*/ 3616799 w 5610180"/>
              <a:gd name="connsiteY5503" fmla="*/ 784253 h 3454786"/>
              <a:gd name="connsiteX5504" fmla="*/ 3603473 w 5610180"/>
              <a:gd name="connsiteY5504" fmla="*/ 768740 h 3454786"/>
              <a:gd name="connsiteX5505" fmla="*/ 3642340 w 5610180"/>
              <a:gd name="connsiteY5505" fmla="*/ 768740 h 3454786"/>
              <a:gd name="connsiteX5506" fmla="*/ 3629014 w 5610180"/>
              <a:gd name="connsiteY5506" fmla="*/ 784253 h 3454786"/>
              <a:gd name="connsiteX5507" fmla="*/ 3642340 w 5610180"/>
              <a:gd name="connsiteY5507" fmla="*/ 799765 h 3454786"/>
              <a:gd name="connsiteX5508" fmla="*/ 3654556 w 5610180"/>
              <a:gd name="connsiteY5508" fmla="*/ 784253 h 3454786"/>
              <a:gd name="connsiteX5509" fmla="*/ 3642340 w 5610180"/>
              <a:gd name="connsiteY5509" fmla="*/ 768740 h 3454786"/>
              <a:gd name="connsiteX5510" fmla="*/ 3680098 w 5610180"/>
              <a:gd name="connsiteY5510" fmla="*/ 768740 h 3454786"/>
              <a:gd name="connsiteX5511" fmla="*/ 3666772 w 5610180"/>
              <a:gd name="connsiteY5511" fmla="*/ 784253 h 3454786"/>
              <a:gd name="connsiteX5512" fmla="*/ 3680098 w 5610180"/>
              <a:gd name="connsiteY5512" fmla="*/ 799765 h 3454786"/>
              <a:gd name="connsiteX5513" fmla="*/ 3693424 w 5610180"/>
              <a:gd name="connsiteY5513" fmla="*/ 784253 h 3454786"/>
              <a:gd name="connsiteX5514" fmla="*/ 3680098 w 5610180"/>
              <a:gd name="connsiteY5514" fmla="*/ 768740 h 3454786"/>
              <a:gd name="connsiteX5515" fmla="*/ 3718965 w 5610180"/>
              <a:gd name="connsiteY5515" fmla="*/ 768740 h 3454786"/>
              <a:gd name="connsiteX5516" fmla="*/ 3705639 w 5610180"/>
              <a:gd name="connsiteY5516" fmla="*/ 784253 h 3454786"/>
              <a:gd name="connsiteX5517" fmla="*/ 3718965 w 5610180"/>
              <a:gd name="connsiteY5517" fmla="*/ 799765 h 3454786"/>
              <a:gd name="connsiteX5518" fmla="*/ 3731180 w 5610180"/>
              <a:gd name="connsiteY5518" fmla="*/ 784253 h 3454786"/>
              <a:gd name="connsiteX5519" fmla="*/ 3718965 w 5610180"/>
              <a:gd name="connsiteY5519" fmla="*/ 768740 h 3454786"/>
              <a:gd name="connsiteX5520" fmla="*/ 3755612 w 5610180"/>
              <a:gd name="connsiteY5520" fmla="*/ 768740 h 3454786"/>
              <a:gd name="connsiteX5521" fmla="*/ 3742286 w 5610180"/>
              <a:gd name="connsiteY5521" fmla="*/ 784253 h 3454786"/>
              <a:gd name="connsiteX5522" fmla="*/ 3755612 w 5610180"/>
              <a:gd name="connsiteY5522" fmla="*/ 799765 h 3454786"/>
              <a:gd name="connsiteX5523" fmla="*/ 3768938 w 5610180"/>
              <a:gd name="connsiteY5523" fmla="*/ 784253 h 3454786"/>
              <a:gd name="connsiteX5524" fmla="*/ 3755612 w 5610180"/>
              <a:gd name="connsiteY5524" fmla="*/ 768740 h 3454786"/>
              <a:gd name="connsiteX5525" fmla="*/ 3793369 w 5610180"/>
              <a:gd name="connsiteY5525" fmla="*/ 768740 h 3454786"/>
              <a:gd name="connsiteX5526" fmla="*/ 3781153 w 5610180"/>
              <a:gd name="connsiteY5526" fmla="*/ 784253 h 3454786"/>
              <a:gd name="connsiteX5527" fmla="*/ 3793369 w 5610180"/>
              <a:gd name="connsiteY5527" fmla="*/ 799765 h 3454786"/>
              <a:gd name="connsiteX5528" fmla="*/ 3806694 w 5610180"/>
              <a:gd name="connsiteY5528" fmla="*/ 784253 h 3454786"/>
              <a:gd name="connsiteX5529" fmla="*/ 3793369 w 5610180"/>
              <a:gd name="connsiteY5529" fmla="*/ 768740 h 3454786"/>
              <a:gd name="connsiteX5530" fmla="*/ 3831126 w 5610180"/>
              <a:gd name="connsiteY5530" fmla="*/ 768740 h 3454786"/>
              <a:gd name="connsiteX5531" fmla="*/ 3818910 w 5610180"/>
              <a:gd name="connsiteY5531" fmla="*/ 784253 h 3454786"/>
              <a:gd name="connsiteX5532" fmla="*/ 3831126 w 5610180"/>
              <a:gd name="connsiteY5532" fmla="*/ 799765 h 3454786"/>
              <a:gd name="connsiteX5533" fmla="*/ 3844452 w 5610180"/>
              <a:gd name="connsiteY5533" fmla="*/ 784253 h 3454786"/>
              <a:gd name="connsiteX5534" fmla="*/ 3831126 w 5610180"/>
              <a:gd name="connsiteY5534" fmla="*/ 768740 h 3454786"/>
              <a:gd name="connsiteX5535" fmla="*/ 3868883 w 5610180"/>
              <a:gd name="connsiteY5535" fmla="*/ 768740 h 3454786"/>
              <a:gd name="connsiteX5536" fmla="*/ 3856667 w 5610180"/>
              <a:gd name="connsiteY5536" fmla="*/ 784253 h 3454786"/>
              <a:gd name="connsiteX5537" fmla="*/ 3868883 w 5610180"/>
              <a:gd name="connsiteY5537" fmla="*/ 799765 h 3454786"/>
              <a:gd name="connsiteX5538" fmla="*/ 3882209 w 5610180"/>
              <a:gd name="connsiteY5538" fmla="*/ 784253 h 3454786"/>
              <a:gd name="connsiteX5539" fmla="*/ 3868883 w 5610180"/>
              <a:gd name="connsiteY5539" fmla="*/ 768740 h 3454786"/>
              <a:gd name="connsiteX5540" fmla="*/ 3907749 w 5610180"/>
              <a:gd name="connsiteY5540" fmla="*/ 768740 h 3454786"/>
              <a:gd name="connsiteX5541" fmla="*/ 3894423 w 5610180"/>
              <a:gd name="connsiteY5541" fmla="*/ 784253 h 3454786"/>
              <a:gd name="connsiteX5542" fmla="*/ 3907749 w 5610180"/>
              <a:gd name="connsiteY5542" fmla="*/ 799765 h 3454786"/>
              <a:gd name="connsiteX5543" fmla="*/ 3921075 w 5610180"/>
              <a:gd name="connsiteY5543" fmla="*/ 784253 h 3454786"/>
              <a:gd name="connsiteX5544" fmla="*/ 3907749 w 5610180"/>
              <a:gd name="connsiteY5544" fmla="*/ 768740 h 3454786"/>
              <a:gd name="connsiteX5545" fmla="*/ 3945506 w 5610180"/>
              <a:gd name="connsiteY5545" fmla="*/ 768740 h 3454786"/>
              <a:gd name="connsiteX5546" fmla="*/ 3932180 w 5610180"/>
              <a:gd name="connsiteY5546" fmla="*/ 784253 h 3454786"/>
              <a:gd name="connsiteX5547" fmla="*/ 3945506 w 5610180"/>
              <a:gd name="connsiteY5547" fmla="*/ 799765 h 3454786"/>
              <a:gd name="connsiteX5548" fmla="*/ 3958832 w 5610180"/>
              <a:gd name="connsiteY5548" fmla="*/ 784253 h 3454786"/>
              <a:gd name="connsiteX5549" fmla="*/ 3945506 w 5610180"/>
              <a:gd name="connsiteY5549" fmla="*/ 768740 h 3454786"/>
              <a:gd name="connsiteX5550" fmla="*/ 3983263 w 5610180"/>
              <a:gd name="connsiteY5550" fmla="*/ 768740 h 3454786"/>
              <a:gd name="connsiteX5551" fmla="*/ 3969937 w 5610180"/>
              <a:gd name="connsiteY5551" fmla="*/ 784253 h 3454786"/>
              <a:gd name="connsiteX5552" fmla="*/ 3983263 w 5610180"/>
              <a:gd name="connsiteY5552" fmla="*/ 799765 h 3454786"/>
              <a:gd name="connsiteX5553" fmla="*/ 3996589 w 5610180"/>
              <a:gd name="connsiteY5553" fmla="*/ 784253 h 3454786"/>
              <a:gd name="connsiteX5554" fmla="*/ 3983263 w 5610180"/>
              <a:gd name="connsiteY5554" fmla="*/ 768740 h 3454786"/>
              <a:gd name="connsiteX5555" fmla="*/ 4022131 w 5610180"/>
              <a:gd name="connsiteY5555" fmla="*/ 768740 h 3454786"/>
              <a:gd name="connsiteX5556" fmla="*/ 4008805 w 5610180"/>
              <a:gd name="connsiteY5556" fmla="*/ 784253 h 3454786"/>
              <a:gd name="connsiteX5557" fmla="*/ 4022131 w 5610180"/>
              <a:gd name="connsiteY5557" fmla="*/ 799765 h 3454786"/>
              <a:gd name="connsiteX5558" fmla="*/ 4034346 w 5610180"/>
              <a:gd name="connsiteY5558" fmla="*/ 784253 h 3454786"/>
              <a:gd name="connsiteX5559" fmla="*/ 4022131 w 5610180"/>
              <a:gd name="connsiteY5559" fmla="*/ 768740 h 3454786"/>
              <a:gd name="connsiteX5560" fmla="*/ 4058777 w 5610180"/>
              <a:gd name="connsiteY5560" fmla="*/ 768740 h 3454786"/>
              <a:gd name="connsiteX5561" fmla="*/ 4045451 w 5610180"/>
              <a:gd name="connsiteY5561" fmla="*/ 784253 h 3454786"/>
              <a:gd name="connsiteX5562" fmla="*/ 4058777 w 5610180"/>
              <a:gd name="connsiteY5562" fmla="*/ 799765 h 3454786"/>
              <a:gd name="connsiteX5563" fmla="*/ 4072103 w 5610180"/>
              <a:gd name="connsiteY5563" fmla="*/ 784253 h 3454786"/>
              <a:gd name="connsiteX5564" fmla="*/ 4058777 w 5610180"/>
              <a:gd name="connsiteY5564" fmla="*/ 768740 h 3454786"/>
              <a:gd name="connsiteX5565" fmla="*/ 4096534 w 5610180"/>
              <a:gd name="connsiteY5565" fmla="*/ 768740 h 3454786"/>
              <a:gd name="connsiteX5566" fmla="*/ 4083208 w 5610180"/>
              <a:gd name="connsiteY5566" fmla="*/ 784253 h 3454786"/>
              <a:gd name="connsiteX5567" fmla="*/ 4096534 w 5610180"/>
              <a:gd name="connsiteY5567" fmla="*/ 799765 h 3454786"/>
              <a:gd name="connsiteX5568" fmla="*/ 4109860 w 5610180"/>
              <a:gd name="connsiteY5568" fmla="*/ 784253 h 3454786"/>
              <a:gd name="connsiteX5569" fmla="*/ 4096534 w 5610180"/>
              <a:gd name="connsiteY5569" fmla="*/ 768740 h 3454786"/>
              <a:gd name="connsiteX5570" fmla="*/ 4135402 w 5610180"/>
              <a:gd name="connsiteY5570" fmla="*/ 768740 h 3454786"/>
              <a:gd name="connsiteX5571" fmla="*/ 4123186 w 5610180"/>
              <a:gd name="connsiteY5571" fmla="*/ 784253 h 3454786"/>
              <a:gd name="connsiteX5572" fmla="*/ 4135402 w 5610180"/>
              <a:gd name="connsiteY5572" fmla="*/ 799765 h 3454786"/>
              <a:gd name="connsiteX5573" fmla="*/ 4148728 w 5610180"/>
              <a:gd name="connsiteY5573" fmla="*/ 784253 h 3454786"/>
              <a:gd name="connsiteX5574" fmla="*/ 4135402 w 5610180"/>
              <a:gd name="connsiteY5574" fmla="*/ 768740 h 3454786"/>
              <a:gd name="connsiteX5575" fmla="*/ 4173159 w 5610180"/>
              <a:gd name="connsiteY5575" fmla="*/ 768740 h 3454786"/>
              <a:gd name="connsiteX5576" fmla="*/ 4159833 w 5610180"/>
              <a:gd name="connsiteY5576" fmla="*/ 784253 h 3454786"/>
              <a:gd name="connsiteX5577" fmla="*/ 4173159 w 5610180"/>
              <a:gd name="connsiteY5577" fmla="*/ 799765 h 3454786"/>
              <a:gd name="connsiteX5578" fmla="*/ 4186485 w 5610180"/>
              <a:gd name="connsiteY5578" fmla="*/ 784253 h 3454786"/>
              <a:gd name="connsiteX5579" fmla="*/ 4173159 w 5610180"/>
              <a:gd name="connsiteY5579" fmla="*/ 768740 h 3454786"/>
              <a:gd name="connsiteX5580" fmla="*/ 4210916 w 5610180"/>
              <a:gd name="connsiteY5580" fmla="*/ 768740 h 3454786"/>
              <a:gd name="connsiteX5581" fmla="*/ 4197590 w 5610180"/>
              <a:gd name="connsiteY5581" fmla="*/ 784253 h 3454786"/>
              <a:gd name="connsiteX5582" fmla="*/ 4210916 w 5610180"/>
              <a:gd name="connsiteY5582" fmla="*/ 799765 h 3454786"/>
              <a:gd name="connsiteX5583" fmla="*/ 4224242 w 5610180"/>
              <a:gd name="connsiteY5583" fmla="*/ 784253 h 3454786"/>
              <a:gd name="connsiteX5584" fmla="*/ 4210916 w 5610180"/>
              <a:gd name="connsiteY5584" fmla="*/ 768740 h 3454786"/>
              <a:gd name="connsiteX5585" fmla="*/ 4248672 w 5610180"/>
              <a:gd name="connsiteY5585" fmla="*/ 768740 h 3454786"/>
              <a:gd name="connsiteX5586" fmla="*/ 4235346 w 5610180"/>
              <a:gd name="connsiteY5586" fmla="*/ 784253 h 3454786"/>
              <a:gd name="connsiteX5587" fmla="*/ 4248672 w 5610180"/>
              <a:gd name="connsiteY5587" fmla="*/ 799765 h 3454786"/>
              <a:gd name="connsiteX5588" fmla="*/ 4261998 w 5610180"/>
              <a:gd name="connsiteY5588" fmla="*/ 784253 h 3454786"/>
              <a:gd name="connsiteX5589" fmla="*/ 4248672 w 5610180"/>
              <a:gd name="connsiteY5589" fmla="*/ 768740 h 3454786"/>
              <a:gd name="connsiteX5590" fmla="*/ 4286428 w 5610180"/>
              <a:gd name="connsiteY5590" fmla="*/ 768740 h 3454786"/>
              <a:gd name="connsiteX5591" fmla="*/ 4273102 w 5610180"/>
              <a:gd name="connsiteY5591" fmla="*/ 784253 h 3454786"/>
              <a:gd name="connsiteX5592" fmla="*/ 4286428 w 5610180"/>
              <a:gd name="connsiteY5592" fmla="*/ 799765 h 3454786"/>
              <a:gd name="connsiteX5593" fmla="*/ 4299754 w 5610180"/>
              <a:gd name="connsiteY5593" fmla="*/ 784253 h 3454786"/>
              <a:gd name="connsiteX5594" fmla="*/ 4286428 w 5610180"/>
              <a:gd name="connsiteY5594" fmla="*/ 768740 h 3454786"/>
              <a:gd name="connsiteX5595" fmla="*/ 4325296 w 5610180"/>
              <a:gd name="connsiteY5595" fmla="*/ 768740 h 3454786"/>
              <a:gd name="connsiteX5596" fmla="*/ 4311970 w 5610180"/>
              <a:gd name="connsiteY5596" fmla="*/ 784253 h 3454786"/>
              <a:gd name="connsiteX5597" fmla="*/ 4325296 w 5610180"/>
              <a:gd name="connsiteY5597" fmla="*/ 799765 h 3454786"/>
              <a:gd name="connsiteX5598" fmla="*/ 4337512 w 5610180"/>
              <a:gd name="connsiteY5598" fmla="*/ 784253 h 3454786"/>
              <a:gd name="connsiteX5599" fmla="*/ 4325296 w 5610180"/>
              <a:gd name="connsiteY5599" fmla="*/ 768740 h 3454786"/>
              <a:gd name="connsiteX5600" fmla="*/ 4363053 w 5610180"/>
              <a:gd name="connsiteY5600" fmla="*/ 768740 h 3454786"/>
              <a:gd name="connsiteX5601" fmla="*/ 4349727 w 5610180"/>
              <a:gd name="connsiteY5601" fmla="*/ 784253 h 3454786"/>
              <a:gd name="connsiteX5602" fmla="*/ 4363053 w 5610180"/>
              <a:gd name="connsiteY5602" fmla="*/ 799765 h 3454786"/>
              <a:gd name="connsiteX5603" fmla="*/ 4376379 w 5610180"/>
              <a:gd name="connsiteY5603" fmla="*/ 784253 h 3454786"/>
              <a:gd name="connsiteX5604" fmla="*/ 4363053 w 5610180"/>
              <a:gd name="connsiteY5604" fmla="*/ 768740 h 3454786"/>
              <a:gd name="connsiteX5605" fmla="*/ 4401921 w 5610180"/>
              <a:gd name="connsiteY5605" fmla="*/ 768740 h 3454786"/>
              <a:gd name="connsiteX5606" fmla="*/ 4388595 w 5610180"/>
              <a:gd name="connsiteY5606" fmla="*/ 784253 h 3454786"/>
              <a:gd name="connsiteX5607" fmla="*/ 4401921 w 5610180"/>
              <a:gd name="connsiteY5607" fmla="*/ 799765 h 3454786"/>
              <a:gd name="connsiteX5608" fmla="*/ 4414136 w 5610180"/>
              <a:gd name="connsiteY5608" fmla="*/ 784253 h 3454786"/>
              <a:gd name="connsiteX5609" fmla="*/ 4401921 w 5610180"/>
              <a:gd name="connsiteY5609" fmla="*/ 768740 h 3454786"/>
              <a:gd name="connsiteX5610" fmla="*/ 4438568 w 5610180"/>
              <a:gd name="connsiteY5610" fmla="*/ 768740 h 3454786"/>
              <a:gd name="connsiteX5611" fmla="*/ 4426352 w 5610180"/>
              <a:gd name="connsiteY5611" fmla="*/ 784253 h 3454786"/>
              <a:gd name="connsiteX5612" fmla="*/ 4438568 w 5610180"/>
              <a:gd name="connsiteY5612" fmla="*/ 799765 h 3454786"/>
              <a:gd name="connsiteX5613" fmla="*/ 4451893 w 5610180"/>
              <a:gd name="connsiteY5613" fmla="*/ 784253 h 3454786"/>
              <a:gd name="connsiteX5614" fmla="*/ 4438568 w 5610180"/>
              <a:gd name="connsiteY5614" fmla="*/ 768740 h 3454786"/>
              <a:gd name="connsiteX5615" fmla="*/ 4476324 w 5610180"/>
              <a:gd name="connsiteY5615" fmla="*/ 768740 h 3454786"/>
              <a:gd name="connsiteX5616" fmla="*/ 4462998 w 5610180"/>
              <a:gd name="connsiteY5616" fmla="*/ 784253 h 3454786"/>
              <a:gd name="connsiteX5617" fmla="*/ 4476324 w 5610180"/>
              <a:gd name="connsiteY5617" fmla="*/ 799765 h 3454786"/>
              <a:gd name="connsiteX5618" fmla="*/ 4489650 w 5610180"/>
              <a:gd name="connsiteY5618" fmla="*/ 784253 h 3454786"/>
              <a:gd name="connsiteX5619" fmla="*/ 4476324 w 5610180"/>
              <a:gd name="connsiteY5619" fmla="*/ 768740 h 3454786"/>
              <a:gd name="connsiteX5620" fmla="*/ 4514081 w 5610180"/>
              <a:gd name="connsiteY5620" fmla="*/ 768740 h 3454786"/>
              <a:gd name="connsiteX5621" fmla="*/ 4501865 w 5610180"/>
              <a:gd name="connsiteY5621" fmla="*/ 784253 h 3454786"/>
              <a:gd name="connsiteX5622" fmla="*/ 4514081 w 5610180"/>
              <a:gd name="connsiteY5622" fmla="*/ 799765 h 3454786"/>
              <a:gd name="connsiteX5623" fmla="*/ 4527407 w 5610180"/>
              <a:gd name="connsiteY5623" fmla="*/ 784253 h 3454786"/>
              <a:gd name="connsiteX5624" fmla="*/ 4514081 w 5610180"/>
              <a:gd name="connsiteY5624" fmla="*/ 768740 h 3454786"/>
              <a:gd name="connsiteX5625" fmla="*/ 4552948 w 5610180"/>
              <a:gd name="connsiteY5625" fmla="*/ 768740 h 3454786"/>
              <a:gd name="connsiteX5626" fmla="*/ 4539622 w 5610180"/>
              <a:gd name="connsiteY5626" fmla="*/ 784253 h 3454786"/>
              <a:gd name="connsiteX5627" fmla="*/ 4552948 w 5610180"/>
              <a:gd name="connsiteY5627" fmla="*/ 799765 h 3454786"/>
              <a:gd name="connsiteX5628" fmla="*/ 4566274 w 5610180"/>
              <a:gd name="connsiteY5628" fmla="*/ 784253 h 3454786"/>
              <a:gd name="connsiteX5629" fmla="*/ 4552948 w 5610180"/>
              <a:gd name="connsiteY5629" fmla="*/ 768740 h 3454786"/>
              <a:gd name="connsiteX5630" fmla="*/ 4590706 w 5610180"/>
              <a:gd name="connsiteY5630" fmla="*/ 768740 h 3454786"/>
              <a:gd name="connsiteX5631" fmla="*/ 4577380 w 5610180"/>
              <a:gd name="connsiteY5631" fmla="*/ 784253 h 3454786"/>
              <a:gd name="connsiteX5632" fmla="*/ 4590706 w 5610180"/>
              <a:gd name="connsiteY5632" fmla="*/ 799765 h 3454786"/>
              <a:gd name="connsiteX5633" fmla="*/ 4604032 w 5610180"/>
              <a:gd name="connsiteY5633" fmla="*/ 784253 h 3454786"/>
              <a:gd name="connsiteX5634" fmla="*/ 4590706 w 5610180"/>
              <a:gd name="connsiteY5634" fmla="*/ 768740 h 3454786"/>
              <a:gd name="connsiteX5635" fmla="*/ 4628463 w 5610180"/>
              <a:gd name="connsiteY5635" fmla="*/ 768740 h 3454786"/>
              <a:gd name="connsiteX5636" fmla="*/ 4615137 w 5610180"/>
              <a:gd name="connsiteY5636" fmla="*/ 784253 h 3454786"/>
              <a:gd name="connsiteX5637" fmla="*/ 4628463 w 5610180"/>
              <a:gd name="connsiteY5637" fmla="*/ 799765 h 3454786"/>
              <a:gd name="connsiteX5638" fmla="*/ 4641789 w 5610180"/>
              <a:gd name="connsiteY5638" fmla="*/ 784253 h 3454786"/>
              <a:gd name="connsiteX5639" fmla="*/ 4628463 w 5610180"/>
              <a:gd name="connsiteY5639" fmla="*/ 768740 h 3454786"/>
              <a:gd name="connsiteX5640" fmla="*/ 4666220 w 5610180"/>
              <a:gd name="connsiteY5640" fmla="*/ 768740 h 3454786"/>
              <a:gd name="connsiteX5641" fmla="*/ 4652894 w 5610180"/>
              <a:gd name="connsiteY5641" fmla="*/ 784253 h 3454786"/>
              <a:gd name="connsiteX5642" fmla="*/ 4666220 w 5610180"/>
              <a:gd name="connsiteY5642" fmla="*/ 799765 h 3454786"/>
              <a:gd name="connsiteX5643" fmla="*/ 4679546 w 5610180"/>
              <a:gd name="connsiteY5643" fmla="*/ 784253 h 3454786"/>
              <a:gd name="connsiteX5644" fmla="*/ 4666220 w 5610180"/>
              <a:gd name="connsiteY5644" fmla="*/ 768740 h 3454786"/>
              <a:gd name="connsiteX5645" fmla="*/ 4703976 w 5610180"/>
              <a:gd name="connsiteY5645" fmla="*/ 768740 h 3454786"/>
              <a:gd name="connsiteX5646" fmla="*/ 4691760 w 5610180"/>
              <a:gd name="connsiteY5646" fmla="*/ 784253 h 3454786"/>
              <a:gd name="connsiteX5647" fmla="*/ 4703976 w 5610180"/>
              <a:gd name="connsiteY5647" fmla="*/ 799765 h 3454786"/>
              <a:gd name="connsiteX5648" fmla="*/ 4717301 w 5610180"/>
              <a:gd name="connsiteY5648" fmla="*/ 784253 h 3454786"/>
              <a:gd name="connsiteX5649" fmla="*/ 4703976 w 5610180"/>
              <a:gd name="connsiteY5649" fmla="*/ 768740 h 3454786"/>
              <a:gd name="connsiteX5650" fmla="*/ 4893871 w 5610180"/>
              <a:gd name="connsiteY5650" fmla="*/ 768740 h 3454786"/>
              <a:gd name="connsiteX5651" fmla="*/ 4880545 w 5610180"/>
              <a:gd name="connsiteY5651" fmla="*/ 784253 h 3454786"/>
              <a:gd name="connsiteX5652" fmla="*/ 4893871 w 5610180"/>
              <a:gd name="connsiteY5652" fmla="*/ 799765 h 3454786"/>
              <a:gd name="connsiteX5653" fmla="*/ 4907197 w 5610180"/>
              <a:gd name="connsiteY5653" fmla="*/ 784253 h 3454786"/>
              <a:gd name="connsiteX5654" fmla="*/ 4893871 w 5610180"/>
              <a:gd name="connsiteY5654" fmla="*/ 768740 h 3454786"/>
              <a:gd name="connsiteX5655" fmla="*/ 4931628 w 5610180"/>
              <a:gd name="connsiteY5655" fmla="*/ 768740 h 3454786"/>
              <a:gd name="connsiteX5656" fmla="*/ 4918302 w 5610180"/>
              <a:gd name="connsiteY5656" fmla="*/ 784253 h 3454786"/>
              <a:gd name="connsiteX5657" fmla="*/ 4931628 w 5610180"/>
              <a:gd name="connsiteY5657" fmla="*/ 799765 h 3454786"/>
              <a:gd name="connsiteX5658" fmla="*/ 4944954 w 5610180"/>
              <a:gd name="connsiteY5658" fmla="*/ 784253 h 3454786"/>
              <a:gd name="connsiteX5659" fmla="*/ 4931628 w 5610180"/>
              <a:gd name="connsiteY5659" fmla="*/ 768740 h 3454786"/>
              <a:gd name="connsiteX5660" fmla="*/ 4970495 w 5610180"/>
              <a:gd name="connsiteY5660" fmla="*/ 768740 h 3454786"/>
              <a:gd name="connsiteX5661" fmla="*/ 4957169 w 5610180"/>
              <a:gd name="connsiteY5661" fmla="*/ 784253 h 3454786"/>
              <a:gd name="connsiteX5662" fmla="*/ 4970495 w 5610180"/>
              <a:gd name="connsiteY5662" fmla="*/ 799765 h 3454786"/>
              <a:gd name="connsiteX5663" fmla="*/ 4982711 w 5610180"/>
              <a:gd name="connsiteY5663" fmla="*/ 784253 h 3454786"/>
              <a:gd name="connsiteX5664" fmla="*/ 4970495 w 5610180"/>
              <a:gd name="connsiteY5664" fmla="*/ 768740 h 3454786"/>
              <a:gd name="connsiteX5665" fmla="*/ 5159280 w 5610180"/>
              <a:gd name="connsiteY5665" fmla="*/ 768740 h 3454786"/>
              <a:gd name="connsiteX5666" fmla="*/ 5145954 w 5610180"/>
              <a:gd name="connsiteY5666" fmla="*/ 784253 h 3454786"/>
              <a:gd name="connsiteX5667" fmla="*/ 5159280 w 5610180"/>
              <a:gd name="connsiteY5667" fmla="*/ 799765 h 3454786"/>
              <a:gd name="connsiteX5668" fmla="*/ 5172606 w 5610180"/>
              <a:gd name="connsiteY5668" fmla="*/ 784253 h 3454786"/>
              <a:gd name="connsiteX5669" fmla="*/ 5159280 w 5610180"/>
              <a:gd name="connsiteY5669" fmla="*/ 768740 h 3454786"/>
              <a:gd name="connsiteX5670" fmla="*/ 454104 w 5610180"/>
              <a:gd name="connsiteY5670" fmla="*/ 812692 h 3454786"/>
              <a:gd name="connsiteX5671" fmla="*/ 441889 w 5610180"/>
              <a:gd name="connsiteY5671" fmla="*/ 828205 h 3454786"/>
              <a:gd name="connsiteX5672" fmla="*/ 454104 w 5610180"/>
              <a:gd name="connsiteY5672" fmla="*/ 843717 h 3454786"/>
              <a:gd name="connsiteX5673" fmla="*/ 467430 w 5610180"/>
              <a:gd name="connsiteY5673" fmla="*/ 828205 h 3454786"/>
              <a:gd name="connsiteX5674" fmla="*/ 454104 w 5610180"/>
              <a:gd name="connsiteY5674" fmla="*/ 812692 h 3454786"/>
              <a:gd name="connsiteX5675" fmla="*/ 491861 w 5610180"/>
              <a:gd name="connsiteY5675" fmla="*/ 812692 h 3454786"/>
              <a:gd name="connsiteX5676" fmla="*/ 479645 w 5610180"/>
              <a:gd name="connsiteY5676" fmla="*/ 828205 h 3454786"/>
              <a:gd name="connsiteX5677" fmla="*/ 491861 w 5610180"/>
              <a:gd name="connsiteY5677" fmla="*/ 843717 h 3454786"/>
              <a:gd name="connsiteX5678" fmla="*/ 505187 w 5610180"/>
              <a:gd name="connsiteY5678" fmla="*/ 828205 h 3454786"/>
              <a:gd name="connsiteX5679" fmla="*/ 491861 w 5610180"/>
              <a:gd name="connsiteY5679" fmla="*/ 812692 h 3454786"/>
              <a:gd name="connsiteX5680" fmla="*/ 529617 w 5610180"/>
              <a:gd name="connsiteY5680" fmla="*/ 812692 h 3454786"/>
              <a:gd name="connsiteX5681" fmla="*/ 516291 w 5610180"/>
              <a:gd name="connsiteY5681" fmla="*/ 828205 h 3454786"/>
              <a:gd name="connsiteX5682" fmla="*/ 529617 w 5610180"/>
              <a:gd name="connsiteY5682" fmla="*/ 843717 h 3454786"/>
              <a:gd name="connsiteX5683" fmla="*/ 542943 w 5610180"/>
              <a:gd name="connsiteY5683" fmla="*/ 828205 h 3454786"/>
              <a:gd name="connsiteX5684" fmla="*/ 529617 w 5610180"/>
              <a:gd name="connsiteY5684" fmla="*/ 812692 h 3454786"/>
              <a:gd name="connsiteX5685" fmla="*/ 567374 w 5610180"/>
              <a:gd name="connsiteY5685" fmla="*/ 812692 h 3454786"/>
              <a:gd name="connsiteX5686" fmla="*/ 554048 w 5610180"/>
              <a:gd name="connsiteY5686" fmla="*/ 828205 h 3454786"/>
              <a:gd name="connsiteX5687" fmla="*/ 567374 w 5610180"/>
              <a:gd name="connsiteY5687" fmla="*/ 843717 h 3454786"/>
              <a:gd name="connsiteX5688" fmla="*/ 580700 w 5610180"/>
              <a:gd name="connsiteY5688" fmla="*/ 828205 h 3454786"/>
              <a:gd name="connsiteX5689" fmla="*/ 567374 w 5610180"/>
              <a:gd name="connsiteY5689" fmla="*/ 812692 h 3454786"/>
              <a:gd name="connsiteX5690" fmla="*/ 606242 w 5610180"/>
              <a:gd name="connsiteY5690" fmla="*/ 812692 h 3454786"/>
              <a:gd name="connsiteX5691" fmla="*/ 592916 w 5610180"/>
              <a:gd name="connsiteY5691" fmla="*/ 828205 h 3454786"/>
              <a:gd name="connsiteX5692" fmla="*/ 606242 w 5610180"/>
              <a:gd name="connsiteY5692" fmla="*/ 843717 h 3454786"/>
              <a:gd name="connsiteX5693" fmla="*/ 619568 w 5610180"/>
              <a:gd name="connsiteY5693" fmla="*/ 828205 h 3454786"/>
              <a:gd name="connsiteX5694" fmla="*/ 606242 w 5610180"/>
              <a:gd name="connsiteY5694" fmla="*/ 812692 h 3454786"/>
              <a:gd name="connsiteX5695" fmla="*/ 643999 w 5610180"/>
              <a:gd name="connsiteY5695" fmla="*/ 812692 h 3454786"/>
              <a:gd name="connsiteX5696" fmla="*/ 630673 w 5610180"/>
              <a:gd name="connsiteY5696" fmla="*/ 828205 h 3454786"/>
              <a:gd name="connsiteX5697" fmla="*/ 643999 w 5610180"/>
              <a:gd name="connsiteY5697" fmla="*/ 843717 h 3454786"/>
              <a:gd name="connsiteX5698" fmla="*/ 657325 w 5610180"/>
              <a:gd name="connsiteY5698" fmla="*/ 828205 h 3454786"/>
              <a:gd name="connsiteX5699" fmla="*/ 643999 w 5610180"/>
              <a:gd name="connsiteY5699" fmla="*/ 812692 h 3454786"/>
              <a:gd name="connsiteX5700" fmla="*/ 681755 w 5610180"/>
              <a:gd name="connsiteY5700" fmla="*/ 812692 h 3454786"/>
              <a:gd name="connsiteX5701" fmla="*/ 668429 w 5610180"/>
              <a:gd name="connsiteY5701" fmla="*/ 828205 h 3454786"/>
              <a:gd name="connsiteX5702" fmla="*/ 681755 w 5610180"/>
              <a:gd name="connsiteY5702" fmla="*/ 843717 h 3454786"/>
              <a:gd name="connsiteX5703" fmla="*/ 695081 w 5610180"/>
              <a:gd name="connsiteY5703" fmla="*/ 828205 h 3454786"/>
              <a:gd name="connsiteX5704" fmla="*/ 681755 w 5610180"/>
              <a:gd name="connsiteY5704" fmla="*/ 812692 h 3454786"/>
              <a:gd name="connsiteX5705" fmla="*/ 719512 w 5610180"/>
              <a:gd name="connsiteY5705" fmla="*/ 812692 h 3454786"/>
              <a:gd name="connsiteX5706" fmla="*/ 706186 w 5610180"/>
              <a:gd name="connsiteY5706" fmla="*/ 828205 h 3454786"/>
              <a:gd name="connsiteX5707" fmla="*/ 719512 w 5610180"/>
              <a:gd name="connsiteY5707" fmla="*/ 843717 h 3454786"/>
              <a:gd name="connsiteX5708" fmla="*/ 732838 w 5610180"/>
              <a:gd name="connsiteY5708" fmla="*/ 828205 h 3454786"/>
              <a:gd name="connsiteX5709" fmla="*/ 719512 w 5610180"/>
              <a:gd name="connsiteY5709" fmla="*/ 812692 h 3454786"/>
              <a:gd name="connsiteX5710" fmla="*/ 757269 w 5610180"/>
              <a:gd name="connsiteY5710" fmla="*/ 812692 h 3454786"/>
              <a:gd name="connsiteX5711" fmla="*/ 745054 w 5610180"/>
              <a:gd name="connsiteY5711" fmla="*/ 828205 h 3454786"/>
              <a:gd name="connsiteX5712" fmla="*/ 757269 w 5610180"/>
              <a:gd name="connsiteY5712" fmla="*/ 843717 h 3454786"/>
              <a:gd name="connsiteX5713" fmla="*/ 770596 w 5610180"/>
              <a:gd name="connsiteY5713" fmla="*/ 828205 h 3454786"/>
              <a:gd name="connsiteX5714" fmla="*/ 757269 w 5610180"/>
              <a:gd name="connsiteY5714" fmla="*/ 812692 h 3454786"/>
              <a:gd name="connsiteX5715" fmla="*/ 795026 w 5610180"/>
              <a:gd name="connsiteY5715" fmla="*/ 812692 h 3454786"/>
              <a:gd name="connsiteX5716" fmla="*/ 782811 w 5610180"/>
              <a:gd name="connsiteY5716" fmla="*/ 828205 h 3454786"/>
              <a:gd name="connsiteX5717" fmla="*/ 795026 w 5610180"/>
              <a:gd name="connsiteY5717" fmla="*/ 843717 h 3454786"/>
              <a:gd name="connsiteX5718" fmla="*/ 808353 w 5610180"/>
              <a:gd name="connsiteY5718" fmla="*/ 828205 h 3454786"/>
              <a:gd name="connsiteX5719" fmla="*/ 795026 w 5610180"/>
              <a:gd name="connsiteY5719" fmla="*/ 812692 h 3454786"/>
              <a:gd name="connsiteX5720" fmla="*/ 833894 w 5610180"/>
              <a:gd name="connsiteY5720" fmla="*/ 812692 h 3454786"/>
              <a:gd name="connsiteX5721" fmla="*/ 821679 w 5610180"/>
              <a:gd name="connsiteY5721" fmla="*/ 828205 h 3454786"/>
              <a:gd name="connsiteX5722" fmla="*/ 833894 w 5610180"/>
              <a:gd name="connsiteY5722" fmla="*/ 843717 h 3454786"/>
              <a:gd name="connsiteX5723" fmla="*/ 847221 w 5610180"/>
              <a:gd name="connsiteY5723" fmla="*/ 828205 h 3454786"/>
              <a:gd name="connsiteX5724" fmla="*/ 833894 w 5610180"/>
              <a:gd name="connsiteY5724" fmla="*/ 812692 h 3454786"/>
              <a:gd name="connsiteX5725" fmla="*/ 871651 w 5610180"/>
              <a:gd name="connsiteY5725" fmla="*/ 812692 h 3454786"/>
              <a:gd name="connsiteX5726" fmla="*/ 858325 w 5610180"/>
              <a:gd name="connsiteY5726" fmla="*/ 828205 h 3454786"/>
              <a:gd name="connsiteX5727" fmla="*/ 871651 w 5610180"/>
              <a:gd name="connsiteY5727" fmla="*/ 843717 h 3454786"/>
              <a:gd name="connsiteX5728" fmla="*/ 884977 w 5610180"/>
              <a:gd name="connsiteY5728" fmla="*/ 828205 h 3454786"/>
              <a:gd name="connsiteX5729" fmla="*/ 871651 w 5610180"/>
              <a:gd name="connsiteY5729" fmla="*/ 812692 h 3454786"/>
              <a:gd name="connsiteX5730" fmla="*/ 909407 w 5610180"/>
              <a:gd name="connsiteY5730" fmla="*/ 812692 h 3454786"/>
              <a:gd name="connsiteX5731" fmla="*/ 896081 w 5610180"/>
              <a:gd name="connsiteY5731" fmla="*/ 828205 h 3454786"/>
              <a:gd name="connsiteX5732" fmla="*/ 909407 w 5610180"/>
              <a:gd name="connsiteY5732" fmla="*/ 843717 h 3454786"/>
              <a:gd name="connsiteX5733" fmla="*/ 922733 w 5610180"/>
              <a:gd name="connsiteY5733" fmla="*/ 828205 h 3454786"/>
              <a:gd name="connsiteX5734" fmla="*/ 909407 w 5610180"/>
              <a:gd name="connsiteY5734" fmla="*/ 812692 h 3454786"/>
              <a:gd name="connsiteX5735" fmla="*/ 948274 w 5610180"/>
              <a:gd name="connsiteY5735" fmla="*/ 812692 h 3454786"/>
              <a:gd name="connsiteX5736" fmla="*/ 934948 w 5610180"/>
              <a:gd name="connsiteY5736" fmla="*/ 828205 h 3454786"/>
              <a:gd name="connsiteX5737" fmla="*/ 948274 w 5610180"/>
              <a:gd name="connsiteY5737" fmla="*/ 843717 h 3454786"/>
              <a:gd name="connsiteX5738" fmla="*/ 960490 w 5610180"/>
              <a:gd name="connsiteY5738" fmla="*/ 828205 h 3454786"/>
              <a:gd name="connsiteX5739" fmla="*/ 948274 w 5610180"/>
              <a:gd name="connsiteY5739" fmla="*/ 812692 h 3454786"/>
              <a:gd name="connsiteX5740" fmla="*/ 984921 w 5610180"/>
              <a:gd name="connsiteY5740" fmla="*/ 812692 h 3454786"/>
              <a:gd name="connsiteX5741" fmla="*/ 971595 w 5610180"/>
              <a:gd name="connsiteY5741" fmla="*/ 828205 h 3454786"/>
              <a:gd name="connsiteX5742" fmla="*/ 984921 w 5610180"/>
              <a:gd name="connsiteY5742" fmla="*/ 843717 h 3454786"/>
              <a:gd name="connsiteX5743" fmla="*/ 998247 w 5610180"/>
              <a:gd name="connsiteY5743" fmla="*/ 828205 h 3454786"/>
              <a:gd name="connsiteX5744" fmla="*/ 984921 w 5610180"/>
              <a:gd name="connsiteY5744" fmla="*/ 812692 h 3454786"/>
              <a:gd name="connsiteX5745" fmla="*/ 1022679 w 5610180"/>
              <a:gd name="connsiteY5745" fmla="*/ 812692 h 3454786"/>
              <a:gd name="connsiteX5746" fmla="*/ 1010463 w 5610180"/>
              <a:gd name="connsiteY5746" fmla="*/ 828205 h 3454786"/>
              <a:gd name="connsiteX5747" fmla="*/ 1022679 w 5610180"/>
              <a:gd name="connsiteY5747" fmla="*/ 843717 h 3454786"/>
              <a:gd name="connsiteX5748" fmla="*/ 1036005 w 5610180"/>
              <a:gd name="connsiteY5748" fmla="*/ 828205 h 3454786"/>
              <a:gd name="connsiteX5749" fmla="*/ 1022679 w 5610180"/>
              <a:gd name="connsiteY5749" fmla="*/ 812692 h 3454786"/>
              <a:gd name="connsiteX5750" fmla="*/ 1061546 w 5610180"/>
              <a:gd name="connsiteY5750" fmla="*/ 812692 h 3454786"/>
              <a:gd name="connsiteX5751" fmla="*/ 1049330 w 5610180"/>
              <a:gd name="connsiteY5751" fmla="*/ 828205 h 3454786"/>
              <a:gd name="connsiteX5752" fmla="*/ 1061546 w 5610180"/>
              <a:gd name="connsiteY5752" fmla="*/ 843717 h 3454786"/>
              <a:gd name="connsiteX5753" fmla="*/ 1074872 w 5610180"/>
              <a:gd name="connsiteY5753" fmla="*/ 828205 h 3454786"/>
              <a:gd name="connsiteX5754" fmla="*/ 1061546 w 5610180"/>
              <a:gd name="connsiteY5754" fmla="*/ 812692 h 3454786"/>
              <a:gd name="connsiteX5755" fmla="*/ 1099303 w 5610180"/>
              <a:gd name="connsiteY5755" fmla="*/ 812692 h 3454786"/>
              <a:gd name="connsiteX5756" fmla="*/ 1085977 w 5610180"/>
              <a:gd name="connsiteY5756" fmla="*/ 828205 h 3454786"/>
              <a:gd name="connsiteX5757" fmla="*/ 1099303 w 5610180"/>
              <a:gd name="connsiteY5757" fmla="*/ 843717 h 3454786"/>
              <a:gd name="connsiteX5758" fmla="*/ 1112629 w 5610180"/>
              <a:gd name="connsiteY5758" fmla="*/ 828205 h 3454786"/>
              <a:gd name="connsiteX5759" fmla="*/ 1099303 w 5610180"/>
              <a:gd name="connsiteY5759" fmla="*/ 812692 h 3454786"/>
              <a:gd name="connsiteX5760" fmla="*/ 1137059 w 5610180"/>
              <a:gd name="connsiteY5760" fmla="*/ 812692 h 3454786"/>
              <a:gd name="connsiteX5761" fmla="*/ 1124844 w 5610180"/>
              <a:gd name="connsiteY5761" fmla="*/ 828205 h 3454786"/>
              <a:gd name="connsiteX5762" fmla="*/ 1137059 w 5610180"/>
              <a:gd name="connsiteY5762" fmla="*/ 843717 h 3454786"/>
              <a:gd name="connsiteX5763" fmla="*/ 1150386 w 5610180"/>
              <a:gd name="connsiteY5763" fmla="*/ 828205 h 3454786"/>
              <a:gd name="connsiteX5764" fmla="*/ 1137059 w 5610180"/>
              <a:gd name="connsiteY5764" fmla="*/ 812692 h 3454786"/>
              <a:gd name="connsiteX5765" fmla="*/ 1174817 w 5610180"/>
              <a:gd name="connsiteY5765" fmla="*/ 812692 h 3454786"/>
              <a:gd name="connsiteX5766" fmla="*/ 1162601 w 5610180"/>
              <a:gd name="connsiteY5766" fmla="*/ 828205 h 3454786"/>
              <a:gd name="connsiteX5767" fmla="*/ 1174817 w 5610180"/>
              <a:gd name="connsiteY5767" fmla="*/ 843717 h 3454786"/>
              <a:gd name="connsiteX5768" fmla="*/ 1188143 w 5610180"/>
              <a:gd name="connsiteY5768" fmla="*/ 828205 h 3454786"/>
              <a:gd name="connsiteX5769" fmla="*/ 1174817 w 5610180"/>
              <a:gd name="connsiteY5769" fmla="*/ 812692 h 3454786"/>
              <a:gd name="connsiteX5770" fmla="*/ 1212573 w 5610180"/>
              <a:gd name="connsiteY5770" fmla="*/ 812692 h 3454786"/>
              <a:gd name="connsiteX5771" fmla="*/ 1200358 w 5610180"/>
              <a:gd name="connsiteY5771" fmla="*/ 828205 h 3454786"/>
              <a:gd name="connsiteX5772" fmla="*/ 1212573 w 5610180"/>
              <a:gd name="connsiteY5772" fmla="*/ 843717 h 3454786"/>
              <a:gd name="connsiteX5773" fmla="*/ 1225899 w 5610180"/>
              <a:gd name="connsiteY5773" fmla="*/ 828205 h 3454786"/>
              <a:gd name="connsiteX5774" fmla="*/ 1212573 w 5610180"/>
              <a:gd name="connsiteY5774" fmla="*/ 812692 h 3454786"/>
              <a:gd name="connsiteX5775" fmla="*/ 1250331 w 5610180"/>
              <a:gd name="connsiteY5775" fmla="*/ 812692 h 3454786"/>
              <a:gd name="connsiteX5776" fmla="*/ 1238115 w 5610180"/>
              <a:gd name="connsiteY5776" fmla="*/ 828205 h 3454786"/>
              <a:gd name="connsiteX5777" fmla="*/ 1250331 w 5610180"/>
              <a:gd name="connsiteY5777" fmla="*/ 843717 h 3454786"/>
              <a:gd name="connsiteX5778" fmla="*/ 1263657 w 5610180"/>
              <a:gd name="connsiteY5778" fmla="*/ 828205 h 3454786"/>
              <a:gd name="connsiteX5779" fmla="*/ 1250331 w 5610180"/>
              <a:gd name="connsiteY5779" fmla="*/ 812692 h 3454786"/>
              <a:gd name="connsiteX5780" fmla="*/ 1289197 w 5610180"/>
              <a:gd name="connsiteY5780" fmla="*/ 812692 h 3454786"/>
              <a:gd name="connsiteX5781" fmla="*/ 1275871 w 5610180"/>
              <a:gd name="connsiteY5781" fmla="*/ 828205 h 3454786"/>
              <a:gd name="connsiteX5782" fmla="*/ 1289197 w 5610180"/>
              <a:gd name="connsiteY5782" fmla="*/ 843717 h 3454786"/>
              <a:gd name="connsiteX5783" fmla="*/ 1302523 w 5610180"/>
              <a:gd name="connsiteY5783" fmla="*/ 828205 h 3454786"/>
              <a:gd name="connsiteX5784" fmla="*/ 1289197 w 5610180"/>
              <a:gd name="connsiteY5784" fmla="*/ 812692 h 3454786"/>
              <a:gd name="connsiteX5785" fmla="*/ 1326954 w 5610180"/>
              <a:gd name="connsiteY5785" fmla="*/ 812692 h 3454786"/>
              <a:gd name="connsiteX5786" fmla="*/ 1314738 w 5610180"/>
              <a:gd name="connsiteY5786" fmla="*/ 828205 h 3454786"/>
              <a:gd name="connsiteX5787" fmla="*/ 1326954 w 5610180"/>
              <a:gd name="connsiteY5787" fmla="*/ 843717 h 3454786"/>
              <a:gd name="connsiteX5788" fmla="*/ 1340280 w 5610180"/>
              <a:gd name="connsiteY5788" fmla="*/ 828205 h 3454786"/>
              <a:gd name="connsiteX5789" fmla="*/ 1326954 w 5610180"/>
              <a:gd name="connsiteY5789" fmla="*/ 812692 h 3454786"/>
              <a:gd name="connsiteX5790" fmla="*/ 1364711 w 5610180"/>
              <a:gd name="connsiteY5790" fmla="*/ 812692 h 3454786"/>
              <a:gd name="connsiteX5791" fmla="*/ 1351385 w 5610180"/>
              <a:gd name="connsiteY5791" fmla="*/ 828205 h 3454786"/>
              <a:gd name="connsiteX5792" fmla="*/ 1364711 w 5610180"/>
              <a:gd name="connsiteY5792" fmla="*/ 843717 h 3454786"/>
              <a:gd name="connsiteX5793" fmla="*/ 1378037 w 5610180"/>
              <a:gd name="connsiteY5793" fmla="*/ 828205 h 3454786"/>
              <a:gd name="connsiteX5794" fmla="*/ 1364711 w 5610180"/>
              <a:gd name="connsiteY5794" fmla="*/ 812692 h 3454786"/>
              <a:gd name="connsiteX5795" fmla="*/ 1402468 w 5610180"/>
              <a:gd name="connsiteY5795" fmla="*/ 812692 h 3454786"/>
              <a:gd name="connsiteX5796" fmla="*/ 1389142 w 5610180"/>
              <a:gd name="connsiteY5796" fmla="*/ 828205 h 3454786"/>
              <a:gd name="connsiteX5797" fmla="*/ 1402468 w 5610180"/>
              <a:gd name="connsiteY5797" fmla="*/ 843717 h 3454786"/>
              <a:gd name="connsiteX5798" fmla="*/ 1415794 w 5610180"/>
              <a:gd name="connsiteY5798" fmla="*/ 828205 h 3454786"/>
              <a:gd name="connsiteX5799" fmla="*/ 1402468 w 5610180"/>
              <a:gd name="connsiteY5799" fmla="*/ 812692 h 3454786"/>
              <a:gd name="connsiteX5800" fmla="*/ 1440225 w 5610180"/>
              <a:gd name="connsiteY5800" fmla="*/ 812692 h 3454786"/>
              <a:gd name="connsiteX5801" fmla="*/ 1428010 w 5610180"/>
              <a:gd name="connsiteY5801" fmla="*/ 828205 h 3454786"/>
              <a:gd name="connsiteX5802" fmla="*/ 1440225 w 5610180"/>
              <a:gd name="connsiteY5802" fmla="*/ 843717 h 3454786"/>
              <a:gd name="connsiteX5803" fmla="*/ 1453551 w 5610180"/>
              <a:gd name="connsiteY5803" fmla="*/ 828205 h 3454786"/>
              <a:gd name="connsiteX5804" fmla="*/ 1440225 w 5610180"/>
              <a:gd name="connsiteY5804" fmla="*/ 812692 h 3454786"/>
              <a:gd name="connsiteX5805" fmla="*/ 1479093 w 5610180"/>
              <a:gd name="connsiteY5805" fmla="*/ 812692 h 3454786"/>
              <a:gd name="connsiteX5806" fmla="*/ 1465767 w 5610180"/>
              <a:gd name="connsiteY5806" fmla="*/ 828205 h 3454786"/>
              <a:gd name="connsiteX5807" fmla="*/ 1479093 w 5610180"/>
              <a:gd name="connsiteY5807" fmla="*/ 843717 h 3454786"/>
              <a:gd name="connsiteX5808" fmla="*/ 1492419 w 5610180"/>
              <a:gd name="connsiteY5808" fmla="*/ 828205 h 3454786"/>
              <a:gd name="connsiteX5809" fmla="*/ 1479093 w 5610180"/>
              <a:gd name="connsiteY5809" fmla="*/ 812692 h 3454786"/>
              <a:gd name="connsiteX5810" fmla="*/ 1516850 w 5610180"/>
              <a:gd name="connsiteY5810" fmla="*/ 812692 h 3454786"/>
              <a:gd name="connsiteX5811" fmla="*/ 1504634 w 5610180"/>
              <a:gd name="connsiteY5811" fmla="*/ 828205 h 3454786"/>
              <a:gd name="connsiteX5812" fmla="*/ 1516850 w 5610180"/>
              <a:gd name="connsiteY5812" fmla="*/ 843717 h 3454786"/>
              <a:gd name="connsiteX5813" fmla="*/ 1530176 w 5610180"/>
              <a:gd name="connsiteY5813" fmla="*/ 828205 h 3454786"/>
              <a:gd name="connsiteX5814" fmla="*/ 1516850 w 5610180"/>
              <a:gd name="connsiteY5814" fmla="*/ 812692 h 3454786"/>
              <a:gd name="connsiteX5815" fmla="*/ 1554607 w 5610180"/>
              <a:gd name="connsiteY5815" fmla="*/ 812692 h 3454786"/>
              <a:gd name="connsiteX5816" fmla="*/ 1541281 w 5610180"/>
              <a:gd name="connsiteY5816" fmla="*/ 828205 h 3454786"/>
              <a:gd name="connsiteX5817" fmla="*/ 1554607 w 5610180"/>
              <a:gd name="connsiteY5817" fmla="*/ 843717 h 3454786"/>
              <a:gd name="connsiteX5818" fmla="*/ 1567933 w 5610180"/>
              <a:gd name="connsiteY5818" fmla="*/ 828205 h 3454786"/>
              <a:gd name="connsiteX5819" fmla="*/ 1554607 w 5610180"/>
              <a:gd name="connsiteY5819" fmla="*/ 812692 h 3454786"/>
              <a:gd name="connsiteX5820" fmla="*/ 1593474 w 5610180"/>
              <a:gd name="connsiteY5820" fmla="*/ 812692 h 3454786"/>
              <a:gd name="connsiteX5821" fmla="*/ 1580148 w 5610180"/>
              <a:gd name="connsiteY5821" fmla="*/ 828205 h 3454786"/>
              <a:gd name="connsiteX5822" fmla="*/ 1593474 w 5610180"/>
              <a:gd name="connsiteY5822" fmla="*/ 843717 h 3454786"/>
              <a:gd name="connsiteX5823" fmla="*/ 1605690 w 5610180"/>
              <a:gd name="connsiteY5823" fmla="*/ 828205 h 3454786"/>
              <a:gd name="connsiteX5824" fmla="*/ 1593474 w 5610180"/>
              <a:gd name="connsiteY5824" fmla="*/ 812692 h 3454786"/>
              <a:gd name="connsiteX5825" fmla="*/ 2351944 w 5610180"/>
              <a:gd name="connsiteY5825" fmla="*/ 812692 h 3454786"/>
              <a:gd name="connsiteX5826" fmla="*/ 2338618 w 5610180"/>
              <a:gd name="connsiteY5826" fmla="*/ 828205 h 3454786"/>
              <a:gd name="connsiteX5827" fmla="*/ 2351944 w 5610180"/>
              <a:gd name="connsiteY5827" fmla="*/ 843717 h 3454786"/>
              <a:gd name="connsiteX5828" fmla="*/ 2364159 w 5610180"/>
              <a:gd name="connsiteY5828" fmla="*/ 828205 h 3454786"/>
              <a:gd name="connsiteX5829" fmla="*/ 2351944 w 5610180"/>
              <a:gd name="connsiteY5829" fmla="*/ 812692 h 3454786"/>
              <a:gd name="connsiteX5830" fmla="*/ 2427456 w 5610180"/>
              <a:gd name="connsiteY5830" fmla="*/ 812692 h 3454786"/>
              <a:gd name="connsiteX5831" fmla="*/ 2414130 w 5610180"/>
              <a:gd name="connsiteY5831" fmla="*/ 828205 h 3454786"/>
              <a:gd name="connsiteX5832" fmla="*/ 2427456 w 5610180"/>
              <a:gd name="connsiteY5832" fmla="*/ 843717 h 3454786"/>
              <a:gd name="connsiteX5833" fmla="*/ 2440782 w 5610180"/>
              <a:gd name="connsiteY5833" fmla="*/ 828205 h 3454786"/>
              <a:gd name="connsiteX5834" fmla="*/ 2427456 w 5610180"/>
              <a:gd name="connsiteY5834" fmla="*/ 812692 h 3454786"/>
              <a:gd name="connsiteX5835" fmla="*/ 2465214 w 5610180"/>
              <a:gd name="connsiteY5835" fmla="*/ 812692 h 3454786"/>
              <a:gd name="connsiteX5836" fmla="*/ 2452998 w 5610180"/>
              <a:gd name="connsiteY5836" fmla="*/ 828205 h 3454786"/>
              <a:gd name="connsiteX5837" fmla="*/ 2465214 w 5610180"/>
              <a:gd name="connsiteY5837" fmla="*/ 843717 h 3454786"/>
              <a:gd name="connsiteX5838" fmla="*/ 2478540 w 5610180"/>
              <a:gd name="connsiteY5838" fmla="*/ 828205 h 3454786"/>
              <a:gd name="connsiteX5839" fmla="*/ 2465214 w 5610180"/>
              <a:gd name="connsiteY5839" fmla="*/ 812692 h 3454786"/>
              <a:gd name="connsiteX5840" fmla="*/ 2502971 w 5610180"/>
              <a:gd name="connsiteY5840" fmla="*/ 812692 h 3454786"/>
              <a:gd name="connsiteX5841" fmla="*/ 2489645 w 5610180"/>
              <a:gd name="connsiteY5841" fmla="*/ 828205 h 3454786"/>
              <a:gd name="connsiteX5842" fmla="*/ 2502971 w 5610180"/>
              <a:gd name="connsiteY5842" fmla="*/ 843717 h 3454786"/>
              <a:gd name="connsiteX5843" fmla="*/ 2516297 w 5610180"/>
              <a:gd name="connsiteY5843" fmla="*/ 828205 h 3454786"/>
              <a:gd name="connsiteX5844" fmla="*/ 2502971 w 5610180"/>
              <a:gd name="connsiteY5844" fmla="*/ 812692 h 3454786"/>
              <a:gd name="connsiteX5845" fmla="*/ 2540727 w 5610180"/>
              <a:gd name="connsiteY5845" fmla="*/ 812692 h 3454786"/>
              <a:gd name="connsiteX5846" fmla="*/ 2528512 w 5610180"/>
              <a:gd name="connsiteY5846" fmla="*/ 828205 h 3454786"/>
              <a:gd name="connsiteX5847" fmla="*/ 2540727 w 5610180"/>
              <a:gd name="connsiteY5847" fmla="*/ 843717 h 3454786"/>
              <a:gd name="connsiteX5848" fmla="*/ 2554053 w 5610180"/>
              <a:gd name="connsiteY5848" fmla="*/ 828205 h 3454786"/>
              <a:gd name="connsiteX5849" fmla="*/ 2540727 w 5610180"/>
              <a:gd name="connsiteY5849" fmla="*/ 812692 h 3454786"/>
              <a:gd name="connsiteX5850" fmla="*/ 2579595 w 5610180"/>
              <a:gd name="connsiteY5850" fmla="*/ 812692 h 3454786"/>
              <a:gd name="connsiteX5851" fmla="*/ 2566269 w 5610180"/>
              <a:gd name="connsiteY5851" fmla="*/ 828205 h 3454786"/>
              <a:gd name="connsiteX5852" fmla="*/ 2579595 w 5610180"/>
              <a:gd name="connsiteY5852" fmla="*/ 843717 h 3454786"/>
              <a:gd name="connsiteX5853" fmla="*/ 2592921 w 5610180"/>
              <a:gd name="connsiteY5853" fmla="*/ 828205 h 3454786"/>
              <a:gd name="connsiteX5854" fmla="*/ 2579595 w 5610180"/>
              <a:gd name="connsiteY5854" fmla="*/ 812692 h 3454786"/>
              <a:gd name="connsiteX5855" fmla="*/ 2618463 w 5610180"/>
              <a:gd name="connsiteY5855" fmla="*/ 812692 h 3454786"/>
              <a:gd name="connsiteX5856" fmla="*/ 2605137 w 5610180"/>
              <a:gd name="connsiteY5856" fmla="*/ 828205 h 3454786"/>
              <a:gd name="connsiteX5857" fmla="*/ 2618463 w 5610180"/>
              <a:gd name="connsiteY5857" fmla="*/ 843717 h 3454786"/>
              <a:gd name="connsiteX5858" fmla="*/ 2630678 w 5610180"/>
              <a:gd name="connsiteY5858" fmla="*/ 828205 h 3454786"/>
              <a:gd name="connsiteX5859" fmla="*/ 2618463 w 5610180"/>
              <a:gd name="connsiteY5859" fmla="*/ 812692 h 3454786"/>
              <a:gd name="connsiteX5860" fmla="*/ 2655109 w 5610180"/>
              <a:gd name="connsiteY5860" fmla="*/ 812692 h 3454786"/>
              <a:gd name="connsiteX5861" fmla="*/ 2641783 w 5610180"/>
              <a:gd name="connsiteY5861" fmla="*/ 828205 h 3454786"/>
              <a:gd name="connsiteX5862" fmla="*/ 2655109 w 5610180"/>
              <a:gd name="connsiteY5862" fmla="*/ 843717 h 3454786"/>
              <a:gd name="connsiteX5863" fmla="*/ 2668435 w 5610180"/>
              <a:gd name="connsiteY5863" fmla="*/ 828205 h 3454786"/>
              <a:gd name="connsiteX5864" fmla="*/ 2655109 w 5610180"/>
              <a:gd name="connsiteY5864" fmla="*/ 812692 h 3454786"/>
              <a:gd name="connsiteX5865" fmla="*/ 2693976 w 5610180"/>
              <a:gd name="connsiteY5865" fmla="*/ 812692 h 3454786"/>
              <a:gd name="connsiteX5866" fmla="*/ 2680650 w 5610180"/>
              <a:gd name="connsiteY5866" fmla="*/ 828205 h 3454786"/>
              <a:gd name="connsiteX5867" fmla="*/ 2693976 w 5610180"/>
              <a:gd name="connsiteY5867" fmla="*/ 843717 h 3454786"/>
              <a:gd name="connsiteX5868" fmla="*/ 2706192 w 5610180"/>
              <a:gd name="connsiteY5868" fmla="*/ 828205 h 3454786"/>
              <a:gd name="connsiteX5869" fmla="*/ 2693976 w 5610180"/>
              <a:gd name="connsiteY5869" fmla="*/ 812692 h 3454786"/>
              <a:gd name="connsiteX5870" fmla="*/ 2730623 w 5610180"/>
              <a:gd name="connsiteY5870" fmla="*/ 812692 h 3454786"/>
              <a:gd name="connsiteX5871" fmla="*/ 2717297 w 5610180"/>
              <a:gd name="connsiteY5871" fmla="*/ 828205 h 3454786"/>
              <a:gd name="connsiteX5872" fmla="*/ 2730623 w 5610180"/>
              <a:gd name="connsiteY5872" fmla="*/ 843717 h 3454786"/>
              <a:gd name="connsiteX5873" fmla="*/ 2743949 w 5610180"/>
              <a:gd name="connsiteY5873" fmla="*/ 828205 h 3454786"/>
              <a:gd name="connsiteX5874" fmla="*/ 2730623 w 5610180"/>
              <a:gd name="connsiteY5874" fmla="*/ 812692 h 3454786"/>
              <a:gd name="connsiteX5875" fmla="*/ 2768380 w 5610180"/>
              <a:gd name="connsiteY5875" fmla="*/ 812692 h 3454786"/>
              <a:gd name="connsiteX5876" fmla="*/ 2755054 w 5610180"/>
              <a:gd name="connsiteY5876" fmla="*/ 828205 h 3454786"/>
              <a:gd name="connsiteX5877" fmla="*/ 2768380 w 5610180"/>
              <a:gd name="connsiteY5877" fmla="*/ 843717 h 3454786"/>
              <a:gd name="connsiteX5878" fmla="*/ 2781706 w 5610180"/>
              <a:gd name="connsiteY5878" fmla="*/ 828205 h 3454786"/>
              <a:gd name="connsiteX5879" fmla="*/ 2768380 w 5610180"/>
              <a:gd name="connsiteY5879" fmla="*/ 812692 h 3454786"/>
              <a:gd name="connsiteX5880" fmla="*/ 2807246 w 5610180"/>
              <a:gd name="connsiteY5880" fmla="*/ 812692 h 3454786"/>
              <a:gd name="connsiteX5881" fmla="*/ 2795031 w 5610180"/>
              <a:gd name="connsiteY5881" fmla="*/ 828205 h 3454786"/>
              <a:gd name="connsiteX5882" fmla="*/ 2807246 w 5610180"/>
              <a:gd name="connsiteY5882" fmla="*/ 843717 h 3454786"/>
              <a:gd name="connsiteX5883" fmla="*/ 2820572 w 5610180"/>
              <a:gd name="connsiteY5883" fmla="*/ 828205 h 3454786"/>
              <a:gd name="connsiteX5884" fmla="*/ 2807246 w 5610180"/>
              <a:gd name="connsiteY5884" fmla="*/ 812692 h 3454786"/>
              <a:gd name="connsiteX5885" fmla="*/ 2845004 w 5610180"/>
              <a:gd name="connsiteY5885" fmla="*/ 812692 h 3454786"/>
              <a:gd name="connsiteX5886" fmla="*/ 2832788 w 5610180"/>
              <a:gd name="connsiteY5886" fmla="*/ 828205 h 3454786"/>
              <a:gd name="connsiteX5887" fmla="*/ 2845004 w 5610180"/>
              <a:gd name="connsiteY5887" fmla="*/ 843717 h 3454786"/>
              <a:gd name="connsiteX5888" fmla="*/ 2858329 w 5610180"/>
              <a:gd name="connsiteY5888" fmla="*/ 828205 h 3454786"/>
              <a:gd name="connsiteX5889" fmla="*/ 2845004 w 5610180"/>
              <a:gd name="connsiteY5889" fmla="*/ 812692 h 3454786"/>
              <a:gd name="connsiteX5890" fmla="*/ 2882761 w 5610180"/>
              <a:gd name="connsiteY5890" fmla="*/ 812692 h 3454786"/>
              <a:gd name="connsiteX5891" fmla="*/ 2870545 w 5610180"/>
              <a:gd name="connsiteY5891" fmla="*/ 828205 h 3454786"/>
              <a:gd name="connsiteX5892" fmla="*/ 2882761 w 5610180"/>
              <a:gd name="connsiteY5892" fmla="*/ 843717 h 3454786"/>
              <a:gd name="connsiteX5893" fmla="*/ 2896086 w 5610180"/>
              <a:gd name="connsiteY5893" fmla="*/ 828205 h 3454786"/>
              <a:gd name="connsiteX5894" fmla="*/ 2882761 w 5610180"/>
              <a:gd name="connsiteY5894" fmla="*/ 812692 h 3454786"/>
              <a:gd name="connsiteX5895" fmla="*/ 2920517 w 5610180"/>
              <a:gd name="connsiteY5895" fmla="*/ 812692 h 3454786"/>
              <a:gd name="connsiteX5896" fmla="*/ 2907191 w 5610180"/>
              <a:gd name="connsiteY5896" fmla="*/ 828205 h 3454786"/>
              <a:gd name="connsiteX5897" fmla="*/ 2920517 w 5610180"/>
              <a:gd name="connsiteY5897" fmla="*/ 843717 h 3454786"/>
              <a:gd name="connsiteX5898" fmla="*/ 2933843 w 5610180"/>
              <a:gd name="connsiteY5898" fmla="*/ 828205 h 3454786"/>
              <a:gd name="connsiteX5899" fmla="*/ 2920517 w 5610180"/>
              <a:gd name="connsiteY5899" fmla="*/ 812692 h 3454786"/>
              <a:gd name="connsiteX5900" fmla="*/ 2958275 w 5610180"/>
              <a:gd name="connsiteY5900" fmla="*/ 812692 h 3454786"/>
              <a:gd name="connsiteX5901" fmla="*/ 2944949 w 5610180"/>
              <a:gd name="connsiteY5901" fmla="*/ 828205 h 3454786"/>
              <a:gd name="connsiteX5902" fmla="*/ 2958275 w 5610180"/>
              <a:gd name="connsiteY5902" fmla="*/ 843717 h 3454786"/>
              <a:gd name="connsiteX5903" fmla="*/ 2971601 w 5610180"/>
              <a:gd name="connsiteY5903" fmla="*/ 828205 h 3454786"/>
              <a:gd name="connsiteX5904" fmla="*/ 2958275 w 5610180"/>
              <a:gd name="connsiteY5904" fmla="*/ 812692 h 3454786"/>
              <a:gd name="connsiteX5905" fmla="*/ 2996032 w 5610180"/>
              <a:gd name="connsiteY5905" fmla="*/ 812692 h 3454786"/>
              <a:gd name="connsiteX5906" fmla="*/ 2982706 w 5610180"/>
              <a:gd name="connsiteY5906" fmla="*/ 828205 h 3454786"/>
              <a:gd name="connsiteX5907" fmla="*/ 2996032 w 5610180"/>
              <a:gd name="connsiteY5907" fmla="*/ 843717 h 3454786"/>
              <a:gd name="connsiteX5908" fmla="*/ 3009358 w 5610180"/>
              <a:gd name="connsiteY5908" fmla="*/ 828205 h 3454786"/>
              <a:gd name="connsiteX5909" fmla="*/ 2996032 w 5610180"/>
              <a:gd name="connsiteY5909" fmla="*/ 812692 h 3454786"/>
              <a:gd name="connsiteX5910" fmla="*/ 3034899 w 5610180"/>
              <a:gd name="connsiteY5910" fmla="*/ 812692 h 3454786"/>
              <a:gd name="connsiteX5911" fmla="*/ 3021573 w 5610180"/>
              <a:gd name="connsiteY5911" fmla="*/ 828205 h 3454786"/>
              <a:gd name="connsiteX5912" fmla="*/ 3034899 w 5610180"/>
              <a:gd name="connsiteY5912" fmla="*/ 843717 h 3454786"/>
              <a:gd name="connsiteX5913" fmla="*/ 3048225 w 5610180"/>
              <a:gd name="connsiteY5913" fmla="*/ 828205 h 3454786"/>
              <a:gd name="connsiteX5914" fmla="*/ 3034899 w 5610180"/>
              <a:gd name="connsiteY5914" fmla="*/ 812692 h 3454786"/>
              <a:gd name="connsiteX5915" fmla="*/ 3072656 w 5610180"/>
              <a:gd name="connsiteY5915" fmla="*/ 812692 h 3454786"/>
              <a:gd name="connsiteX5916" fmla="*/ 3059330 w 5610180"/>
              <a:gd name="connsiteY5916" fmla="*/ 828205 h 3454786"/>
              <a:gd name="connsiteX5917" fmla="*/ 3072656 w 5610180"/>
              <a:gd name="connsiteY5917" fmla="*/ 843717 h 3454786"/>
              <a:gd name="connsiteX5918" fmla="*/ 3085982 w 5610180"/>
              <a:gd name="connsiteY5918" fmla="*/ 828205 h 3454786"/>
              <a:gd name="connsiteX5919" fmla="*/ 3072656 w 5610180"/>
              <a:gd name="connsiteY5919" fmla="*/ 812692 h 3454786"/>
              <a:gd name="connsiteX5920" fmla="*/ 3110413 w 5610180"/>
              <a:gd name="connsiteY5920" fmla="*/ 812692 h 3454786"/>
              <a:gd name="connsiteX5921" fmla="*/ 3097087 w 5610180"/>
              <a:gd name="connsiteY5921" fmla="*/ 828205 h 3454786"/>
              <a:gd name="connsiteX5922" fmla="*/ 3110413 w 5610180"/>
              <a:gd name="connsiteY5922" fmla="*/ 843717 h 3454786"/>
              <a:gd name="connsiteX5923" fmla="*/ 3123739 w 5610180"/>
              <a:gd name="connsiteY5923" fmla="*/ 828205 h 3454786"/>
              <a:gd name="connsiteX5924" fmla="*/ 3110413 w 5610180"/>
              <a:gd name="connsiteY5924" fmla="*/ 812692 h 3454786"/>
              <a:gd name="connsiteX5925" fmla="*/ 3148170 w 5610180"/>
              <a:gd name="connsiteY5925" fmla="*/ 812692 h 3454786"/>
              <a:gd name="connsiteX5926" fmla="*/ 3134844 w 5610180"/>
              <a:gd name="connsiteY5926" fmla="*/ 828205 h 3454786"/>
              <a:gd name="connsiteX5927" fmla="*/ 3148170 w 5610180"/>
              <a:gd name="connsiteY5927" fmla="*/ 843717 h 3454786"/>
              <a:gd name="connsiteX5928" fmla="*/ 3161496 w 5610180"/>
              <a:gd name="connsiteY5928" fmla="*/ 828205 h 3454786"/>
              <a:gd name="connsiteX5929" fmla="*/ 3148170 w 5610180"/>
              <a:gd name="connsiteY5929" fmla="*/ 812692 h 3454786"/>
              <a:gd name="connsiteX5930" fmla="*/ 3185926 w 5610180"/>
              <a:gd name="connsiteY5930" fmla="*/ 812692 h 3454786"/>
              <a:gd name="connsiteX5931" fmla="*/ 3173710 w 5610180"/>
              <a:gd name="connsiteY5931" fmla="*/ 828205 h 3454786"/>
              <a:gd name="connsiteX5932" fmla="*/ 3185926 w 5610180"/>
              <a:gd name="connsiteY5932" fmla="*/ 843717 h 3454786"/>
              <a:gd name="connsiteX5933" fmla="*/ 3199252 w 5610180"/>
              <a:gd name="connsiteY5933" fmla="*/ 828205 h 3454786"/>
              <a:gd name="connsiteX5934" fmla="*/ 3185926 w 5610180"/>
              <a:gd name="connsiteY5934" fmla="*/ 812692 h 3454786"/>
              <a:gd name="connsiteX5935" fmla="*/ 3223683 w 5610180"/>
              <a:gd name="connsiteY5935" fmla="*/ 812692 h 3454786"/>
              <a:gd name="connsiteX5936" fmla="*/ 3211468 w 5610180"/>
              <a:gd name="connsiteY5936" fmla="*/ 828205 h 3454786"/>
              <a:gd name="connsiteX5937" fmla="*/ 3223683 w 5610180"/>
              <a:gd name="connsiteY5937" fmla="*/ 843717 h 3454786"/>
              <a:gd name="connsiteX5938" fmla="*/ 3237009 w 5610180"/>
              <a:gd name="connsiteY5938" fmla="*/ 828205 h 3454786"/>
              <a:gd name="connsiteX5939" fmla="*/ 3223683 w 5610180"/>
              <a:gd name="connsiteY5939" fmla="*/ 812692 h 3454786"/>
              <a:gd name="connsiteX5940" fmla="*/ 3262551 w 5610180"/>
              <a:gd name="connsiteY5940" fmla="*/ 812692 h 3454786"/>
              <a:gd name="connsiteX5941" fmla="*/ 3249225 w 5610180"/>
              <a:gd name="connsiteY5941" fmla="*/ 828205 h 3454786"/>
              <a:gd name="connsiteX5942" fmla="*/ 3262551 w 5610180"/>
              <a:gd name="connsiteY5942" fmla="*/ 843717 h 3454786"/>
              <a:gd name="connsiteX5943" fmla="*/ 3275877 w 5610180"/>
              <a:gd name="connsiteY5943" fmla="*/ 828205 h 3454786"/>
              <a:gd name="connsiteX5944" fmla="*/ 3262551 w 5610180"/>
              <a:gd name="connsiteY5944" fmla="*/ 812692 h 3454786"/>
              <a:gd name="connsiteX5945" fmla="*/ 3300308 w 5610180"/>
              <a:gd name="connsiteY5945" fmla="*/ 812692 h 3454786"/>
              <a:gd name="connsiteX5946" fmla="*/ 3286982 w 5610180"/>
              <a:gd name="connsiteY5946" fmla="*/ 828205 h 3454786"/>
              <a:gd name="connsiteX5947" fmla="*/ 3300308 w 5610180"/>
              <a:gd name="connsiteY5947" fmla="*/ 843717 h 3454786"/>
              <a:gd name="connsiteX5948" fmla="*/ 3313634 w 5610180"/>
              <a:gd name="connsiteY5948" fmla="*/ 828205 h 3454786"/>
              <a:gd name="connsiteX5949" fmla="*/ 3300308 w 5610180"/>
              <a:gd name="connsiteY5949" fmla="*/ 812692 h 3454786"/>
              <a:gd name="connsiteX5950" fmla="*/ 3338064 w 5610180"/>
              <a:gd name="connsiteY5950" fmla="*/ 812692 h 3454786"/>
              <a:gd name="connsiteX5951" fmla="*/ 3324738 w 5610180"/>
              <a:gd name="connsiteY5951" fmla="*/ 828205 h 3454786"/>
              <a:gd name="connsiteX5952" fmla="*/ 3338064 w 5610180"/>
              <a:gd name="connsiteY5952" fmla="*/ 843717 h 3454786"/>
              <a:gd name="connsiteX5953" fmla="*/ 3351390 w 5610180"/>
              <a:gd name="connsiteY5953" fmla="*/ 828205 h 3454786"/>
              <a:gd name="connsiteX5954" fmla="*/ 3338064 w 5610180"/>
              <a:gd name="connsiteY5954" fmla="*/ 812692 h 3454786"/>
              <a:gd name="connsiteX5955" fmla="*/ 3376932 w 5610180"/>
              <a:gd name="connsiteY5955" fmla="*/ 812692 h 3454786"/>
              <a:gd name="connsiteX5956" fmla="*/ 3363606 w 5610180"/>
              <a:gd name="connsiteY5956" fmla="*/ 828205 h 3454786"/>
              <a:gd name="connsiteX5957" fmla="*/ 3376932 w 5610180"/>
              <a:gd name="connsiteY5957" fmla="*/ 843717 h 3454786"/>
              <a:gd name="connsiteX5958" fmla="*/ 3389148 w 5610180"/>
              <a:gd name="connsiteY5958" fmla="*/ 828205 h 3454786"/>
              <a:gd name="connsiteX5959" fmla="*/ 3376932 w 5610180"/>
              <a:gd name="connsiteY5959" fmla="*/ 812692 h 3454786"/>
              <a:gd name="connsiteX5960" fmla="*/ 3413579 w 5610180"/>
              <a:gd name="connsiteY5960" fmla="*/ 812692 h 3454786"/>
              <a:gd name="connsiteX5961" fmla="*/ 3400253 w 5610180"/>
              <a:gd name="connsiteY5961" fmla="*/ 828205 h 3454786"/>
              <a:gd name="connsiteX5962" fmla="*/ 3413579 w 5610180"/>
              <a:gd name="connsiteY5962" fmla="*/ 843717 h 3454786"/>
              <a:gd name="connsiteX5963" fmla="*/ 3426905 w 5610180"/>
              <a:gd name="connsiteY5963" fmla="*/ 828205 h 3454786"/>
              <a:gd name="connsiteX5964" fmla="*/ 3413579 w 5610180"/>
              <a:gd name="connsiteY5964" fmla="*/ 812692 h 3454786"/>
              <a:gd name="connsiteX5965" fmla="*/ 3451336 w 5610180"/>
              <a:gd name="connsiteY5965" fmla="*/ 812692 h 3454786"/>
              <a:gd name="connsiteX5966" fmla="*/ 3438010 w 5610180"/>
              <a:gd name="connsiteY5966" fmla="*/ 828205 h 3454786"/>
              <a:gd name="connsiteX5967" fmla="*/ 3451336 w 5610180"/>
              <a:gd name="connsiteY5967" fmla="*/ 843717 h 3454786"/>
              <a:gd name="connsiteX5968" fmla="*/ 3464662 w 5610180"/>
              <a:gd name="connsiteY5968" fmla="*/ 828205 h 3454786"/>
              <a:gd name="connsiteX5969" fmla="*/ 3451336 w 5610180"/>
              <a:gd name="connsiteY5969" fmla="*/ 812692 h 3454786"/>
              <a:gd name="connsiteX5970" fmla="*/ 3490203 w 5610180"/>
              <a:gd name="connsiteY5970" fmla="*/ 812692 h 3454786"/>
              <a:gd name="connsiteX5971" fmla="*/ 3477988 w 5610180"/>
              <a:gd name="connsiteY5971" fmla="*/ 828205 h 3454786"/>
              <a:gd name="connsiteX5972" fmla="*/ 3490203 w 5610180"/>
              <a:gd name="connsiteY5972" fmla="*/ 843717 h 3454786"/>
              <a:gd name="connsiteX5973" fmla="*/ 3503529 w 5610180"/>
              <a:gd name="connsiteY5973" fmla="*/ 828205 h 3454786"/>
              <a:gd name="connsiteX5974" fmla="*/ 3490203 w 5610180"/>
              <a:gd name="connsiteY5974" fmla="*/ 812692 h 3454786"/>
              <a:gd name="connsiteX5975" fmla="*/ 3527960 w 5610180"/>
              <a:gd name="connsiteY5975" fmla="*/ 812692 h 3454786"/>
              <a:gd name="connsiteX5976" fmla="*/ 3514634 w 5610180"/>
              <a:gd name="connsiteY5976" fmla="*/ 828205 h 3454786"/>
              <a:gd name="connsiteX5977" fmla="*/ 3527960 w 5610180"/>
              <a:gd name="connsiteY5977" fmla="*/ 843717 h 3454786"/>
              <a:gd name="connsiteX5978" fmla="*/ 3541286 w 5610180"/>
              <a:gd name="connsiteY5978" fmla="*/ 828205 h 3454786"/>
              <a:gd name="connsiteX5979" fmla="*/ 3527960 w 5610180"/>
              <a:gd name="connsiteY5979" fmla="*/ 812692 h 3454786"/>
              <a:gd name="connsiteX5980" fmla="*/ 3565716 w 5610180"/>
              <a:gd name="connsiteY5980" fmla="*/ 812692 h 3454786"/>
              <a:gd name="connsiteX5981" fmla="*/ 3552390 w 5610180"/>
              <a:gd name="connsiteY5981" fmla="*/ 828205 h 3454786"/>
              <a:gd name="connsiteX5982" fmla="*/ 3565716 w 5610180"/>
              <a:gd name="connsiteY5982" fmla="*/ 843717 h 3454786"/>
              <a:gd name="connsiteX5983" fmla="*/ 3579042 w 5610180"/>
              <a:gd name="connsiteY5983" fmla="*/ 828205 h 3454786"/>
              <a:gd name="connsiteX5984" fmla="*/ 3565716 w 5610180"/>
              <a:gd name="connsiteY5984" fmla="*/ 812692 h 3454786"/>
              <a:gd name="connsiteX5985" fmla="*/ 3603473 w 5610180"/>
              <a:gd name="connsiteY5985" fmla="*/ 812692 h 3454786"/>
              <a:gd name="connsiteX5986" fmla="*/ 3590147 w 5610180"/>
              <a:gd name="connsiteY5986" fmla="*/ 828205 h 3454786"/>
              <a:gd name="connsiteX5987" fmla="*/ 3603473 w 5610180"/>
              <a:gd name="connsiteY5987" fmla="*/ 843717 h 3454786"/>
              <a:gd name="connsiteX5988" fmla="*/ 3616799 w 5610180"/>
              <a:gd name="connsiteY5988" fmla="*/ 828205 h 3454786"/>
              <a:gd name="connsiteX5989" fmla="*/ 3603473 w 5610180"/>
              <a:gd name="connsiteY5989" fmla="*/ 812692 h 3454786"/>
              <a:gd name="connsiteX5990" fmla="*/ 3642340 w 5610180"/>
              <a:gd name="connsiteY5990" fmla="*/ 812692 h 3454786"/>
              <a:gd name="connsiteX5991" fmla="*/ 3629014 w 5610180"/>
              <a:gd name="connsiteY5991" fmla="*/ 828205 h 3454786"/>
              <a:gd name="connsiteX5992" fmla="*/ 3642340 w 5610180"/>
              <a:gd name="connsiteY5992" fmla="*/ 843717 h 3454786"/>
              <a:gd name="connsiteX5993" fmla="*/ 3654556 w 5610180"/>
              <a:gd name="connsiteY5993" fmla="*/ 828205 h 3454786"/>
              <a:gd name="connsiteX5994" fmla="*/ 3642340 w 5610180"/>
              <a:gd name="connsiteY5994" fmla="*/ 812692 h 3454786"/>
              <a:gd name="connsiteX5995" fmla="*/ 3680098 w 5610180"/>
              <a:gd name="connsiteY5995" fmla="*/ 812692 h 3454786"/>
              <a:gd name="connsiteX5996" fmla="*/ 3666772 w 5610180"/>
              <a:gd name="connsiteY5996" fmla="*/ 828205 h 3454786"/>
              <a:gd name="connsiteX5997" fmla="*/ 3680098 w 5610180"/>
              <a:gd name="connsiteY5997" fmla="*/ 843717 h 3454786"/>
              <a:gd name="connsiteX5998" fmla="*/ 3693424 w 5610180"/>
              <a:gd name="connsiteY5998" fmla="*/ 828205 h 3454786"/>
              <a:gd name="connsiteX5999" fmla="*/ 3680098 w 5610180"/>
              <a:gd name="connsiteY5999" fmla="*/ 812692 h 3454786"/>
              <a:gd name="connsiteX6000" fmla="*/ 3718965 w 5610180"/>
              <a:gd name="connsiteY6000" fmla="*/ 812692 h 3454786"/>
              <a:gd name="connsiteX6001" fmla="*/ 3705639 w 5610180"/>
              <a:gd name="connsiteY6001" fmla="*/ 828205 h 3454786"/>
              <a:gd name="connsiteX6002" fmla="*/ 3718965 w 5610180"/>
              <a:gd name="connsiteY6002" fmla="*/ 843717 h 3454786"/>
              <a:gd name="connsiteX6003" fmla="*/ 3731180 w 5610180"/>
              <a:gd name="connsiteY6003" fmla="*/ 828205 h 3454786"/>
              <a:gd name="connsiteX6004" fmla="*/ 3718965 w 5610180"/>
              <a:gd name="connsiteY6004" fmla="*/ 812692 h 3454786"/>
              <a:gd name="connsiteX6005" fmla="*/ 3755612 w 5610180"/>
              <a:gd name="connsiteY6005" fmla="*/ 812692 h 3454786"/>
              <a:gd name="connsiteX6006" fmla="*/ 3742286 w 5610180"/>
              <a:gd name="connsiteY6006" fmla="*/ 828205 h 3454786"/>
              <a:gd name="connsiteX6007" fmla="*/ 3755612 w 5610180"/>
              <a:gd name="connsiteY6007" fmla="*/ 843717 h 3454786"/>
              <a:gd name="connsiteX6008" fmla="*/ 3768938 w 5610180"/>
              <a:gd name="connsiteY6008" fmla="*/ 828205 h 3454786"/>
              <a:gd name="connsiteX6009" fmla="*/ 3755612 w 5610180"/>
              <a:gd name="connsiteY6009" fmla="*/ 812692 h 3454786"/>
              <a:gd name="connsiteX6010" fmla="*/ 3793369 w 5610180"/>
              <a:gd name="connsiteY6010" fmla="*/ 812692 h 3454786"/>
              <a:gd name="connsiteX6011" fmla="*/ 3781153 w 5610180"/>
              <a:gd name="connsiteY6011" fmla="*/ 828205 h 3454786"/>
              <a:gd name="connsiteX6012" fmla="*/ 3793369 w 5610180"/>
              <a:gd name="connsiteY6012" fmla="*/ 843717 h 3454786"/>
              <a:gd name="connsiteX6013" fmla="*/ 3806694 w 5610180"/>
              <a:gd name="connsiteY6013" fmla="*/ 828205 h 3454786"/>
              <a:gd name="connsiteX6014" fmla="*/ 3793369 w 5610180"/>
              <a:gd name="connsiteY6014" fmla="*/ 812692 h 3454786"/>
              <a:gd name="connsiteX6015" fmla="*/ 3831126 w 5610180"/>
              <a:gd name="connsiteY6015" fmla="*/ 812692 h 3454786"/>
              <a:gd name="connsiteX6016" fmla="*/ 3818910 w 5610180"/>
              <a:gd name="connsiteY6016" fmla="*/ 828205 h 3454786"/>
              <a:gd name="connsiteX6017" fmla="*/ 3831126 w 5610180"/>
              <a:gd name="connsiteY6017" fmla="*/ 843717 h 3454786"/>
              <a:gd name="connsiteX6018" fmla="*/ 3844452 w 5610180"/>
              <a:gd name="connsiteY6018" fmla="*/ 828205 h 3454786"/>
              <a:gd name="connsiteX6019" fmla="*/ 3831126 w 5610180"/>
              <a:gd name="connsiteY6019" fmla="*/ 812692 h 3454786"/>
              <a:gd name="connsiteX6020" fmla="*/ 3868883 w 5610180"/>
              <a:gd name="connsiteY6020" fmla="*/ 812692 h 3454786"/>
              <a:gd name="connsiteX6021" fmla="*/ 3856667 w 5610180"/>
              <a:gd name="connsiteY6021" fmla="*/ 828205 h 3454786"/>
              <a:gd name="connsiteX6022" fmla="*/ 3868883 w 5610180"/>
              <a:gd name="connsiteY6022" fmla="*/ 843717 h 3454786"/>
              <a:gd name="connsiteX6023" fmla="*/ 3882209 w 5610180"/>
              <a:gd name="connsiteY6023" fmla="*/ 828205 h 3454786"/>
              <a:gd name="connsiteX6024" fmla="*/ 3868883 w 5610180"/>
              <a:gd name="connsiteY6024" fmla="*/ 812692 h 3454786"/>
              <a:gd name="connsiteX6025" fmla="*/ 3907749 w 5610180"/>
              <a:gd name="connsiteY6025" fmla="*/ 812692 h 3454786"/>
              <a:gd name="connsiteX6026" fmla="*/ 3894423 w 5610180"/>
              <a:gd name="connsiteY6026" fmla="*/ 828205 h 3454786"/>
              <a:gd name="connsiteX6027" fmla="*/ 3907749 w 5610180"/>
              <a:gd name="connsiteY6027" fmla="*/ 843717 h 3454786"/>
              <a:gd name="connsiteX6028" fmla="*/ 3921075 w 5610180"/>
              <a:gd name="connsiteY6028" fmla="*/ 828205 h 3454786"/>
              <a:gd name="connsiteX6029" fmla="*/ 3907749 w 5610180"/>
              <a:gd name="connsiteY6029" fmla="*/ 812692 h 3454786"/>
              <a:gd name="connsiteX6030" fmla="*/ 3945506 w 5610180"/>
              <a:gd name="connsiteY6030" fmla="*/ 812692 h 3454786"/>
              <a:gd name="connsiteX6031" fmla="*/ 3932180 w 5610180"/>
              <a:gd name="connsiteY6031" fmla="*/ 828205 h 3454786"/>
              <a:gd name="connsiteX6032" fmla="*/ 3945506 w 5610180"/>
              <a:gd name="connsiteY6032" fmla="*/ 843717 h 3454786"/>
              <a:gd name="connsiteX6033" fmla="*/ 3958832 w 5610180"/>
              <a:gd name="connsiteY6033" fmla="*/ 828205 h 3454786"/>
              <a:gd name="connsiteX6034" fmla="*/ 3945506 w 5610180"/>
              <a:gd name="connsiteY6034" fmla="*/ 812692 h 3454786"/>
              <a:gd name="connsiteX6035" fmla="*/ 3983263 w 5610180"/>
              <a:gd name="connsiteY6035" fmla="*/ 812692 h 3454786"/>
              <a:gd name="connsiteX6036" fmla="*/ 3969937 w 5610180"/>
              <a:gd name="connsiteY6036" fmla="*/ 828205 h 3454786"/>
              <a:gd name="connsiteX6037" fmla="*/ 3983263 w 5610180"/>
              <a:gd name="connsiteY6037" fmla="*/ 843717 h 3454786"/>
              <a:gd name="connsiteX6038" fmla="*/ 3996589 w 5610180"/>
              <a:gd name="connsiteY6038" fmla="*/ 828205 h 3454786"/>
              <a:gd name="connsiteX6039" fmla="*/ 3983263 w 5610180"/>
              <a:gd name="connsiteY6039" fmla="*/ 812692 h 3454786"/>
              <a:gd name="connsiteX6040" fmla="*/ 4022131 w 5610180"/>
              <a:gd name="connsiteY6040" fmla="*/ 812692 h 3454786"/>
              <a:gd name="connsiteX6041" fmla="*/ 4008805 w 5610180"/>
              <a:gd name="connsiteY6041" fmla="*/ 828205 h 3454786"/>
              <a:gd name="connsiteX6042" fmla="*/ 4022131 w 5610180"/>
              <a:gd name="connsiteY6042" fmla="*/ 843717 h 3454786"/>
              <a:gd name="connsiteX6043" fmla="*/ 4034346 w 5610180"/>
              <a:gd name="connsiteY6043" fmla="*/ 828205 h 3454786"/>
              <a:gd name="connsiteX6044" fmla="*/ 4022131 w 5610180"/>
              <a:gd name="connsiteY6044" fmla="*/ 812692 h 3454786"/>
              <a:gd name="connsiteX6045" fmla="*/ 4058777 w 5610180"/>
              <a:gd name="connsiteY6045" fmla="*/ 812692 h 3454786"/>
              <a:gd name="connsiteX6046" fmla="*/ 4045451 w 5610180"/>
              <a:gd name="connsiteY6046" fmla="*/ 828205 h 3454786"/>
              <a:gd name="connsiteX6047" fmla="*/ 4058777 w 5610180"/>
              <a:gd name="connsiteY6047" fmla="*/ 843717 h 3454786"/>
              <a:gd name="connsiteX6048" fmla="*/ 4072103 w 5610180"/>
              <a:gd name="connsiteY6048" fmla="*/ 828205 h 3454786"/>
              <a:gd name="connsiteX6049" fmla="*/ 4058777 w 5610180"/>
              <a:gd name="connsiteY6049" fmla="*/ 812692 h 3454786"/>
              <a:gd name="connsiteX6050" fmla="*/ 4096534 w 5610180"/>
              <a:gd name="connsiteY6050" fmla="*/ 812692 h 3454786"/>
              <a:gd name="connsiteX6051" fmla="*/ 4083208 w 5610180"/>
              <a:gd name="connsiteY6051" fmla="*/ 828205 h 3454786"/>
              <a:gd name="connsiteX6052" fmla="*/ 4096534 w 5610180"/>
              <a:gd name="connsiteY6052" fmla="*/ 843717 h 3454786"/>
              <a:gd name="connsiteX6053" fmla="*/ 4109860 w 5610180"/>
              <a:gd name="connsiteY6053" fmla="*/ 828205 h 3454786"/>
              <a:gd name="connsiteX6054" fmla="*/ 4096534 w 5610180"/>
              <a:gd name="connsiteY6054" fmla="*/ 812692 h 3454786"/>
              <a:gd name="connsiteX6055" fmla="*/ 4135402 w 5610180"/>
              <a:gd name="connsiteY6055" fmla="*/ 812692 h 3454786"/>
              <a:gd name="connsiteX6056" fmla="*/ 4123186 w 5610180"/>
              <a:gd name="connsiteY6056" fmla="*/ 828205 h 3454786"/>
              <a:gd name="connsiteX6057" fmla="*/ 4135402 w 5610180"/>
              <a:gd name="connsiteY6057" fmla="*/ 843717 h 3454786"/>
              <a:gd name="connsiteX6058" fmla="*/ 4148728 w 5610180"/>
              <a:gd name="connsiteY6058" fmla="*/ 828205 h 3454786"/>
              <a:gd name="connsiteX6059" fmla="*/ 4135402 w 5610180"/>
              <a:gd name="connsiteY6059" fmla="*/ 812692 h 3454786"/>
              <a:gd name="connsiteX6060" fmla="*/ 4173159 w 5610180"/>
              <a:gd name="connsiteY6060" fmla="*/ 812692 h 3454786"/>
              <a:gd name="connsiteX6061" fmla="*/ 4159833 w 5610180"/>
              <a:gd name="connsiteY6061" fmla="*/ 828205 h 3454786"/>
              <a:gd name="connsiteX6062" fmla="*/ 4173159 w 5610180"/>
              <a:gd name="connsiteY6062" fmla="*/ 843717 h 3454786"/>
              <a:gd name="connsiteX6063" fmla="*/ 4186485 w 5610180"/>
              <a:gd name="connsiteY6063" fmla="*/ 828205 h 3454786"/>
              <a:gd name="connsiteX6064" fmla="*/ 4173159 w 5610180"/>
              <a:gd name="connsiteY6064" fmla="*/ 812692 h 3454786"/>
              <a:gd name="connsiteX6065" fmla="*/ 4210916 w 5610180"/>
              <a:gd name="connsiteY6065" fmla="*/ 812692 h 3454786"/>
              <a:gd name="connsiteX6066" fmla="*/ 4197590 w 5610180"/>
              <a:gd name="connsiteY6066" fmla="*/ 828205 h 3454786"/>
              <a:gd name="connsiteX6067" fmla="*/ 4210916 w 5610180"/>
              <a:gd name="connsiteY6067" fmla="*/ 843717 h 3454786"/>
              <a:gd name="connsiteX6068" fmla="*/ 4224242 w 5610180"/>
              <a:gd name="connsiteY6068" fmla="*/ 828205 h 3454786"/>
              <a:gd name="connsiteX6069" fmla="*/ 4210916 w 5610180"/>
              <a:gd name="connsiteY6069" fmla="*/ 812692 h 3454786"/>
              <a:gd name="connsiteX6070" fmla="*/ 4248672 w 5610180"/>
              <a:gd name="connsiteY6070" fmla="*/ 812692 h 3454786"/>
              <a:gd name="connsiteX6071" fmla="*/ 4235346 w 5610180"/>
              <a:gd name="connsiteY6071" fmla="*/ 828205 h 3454786"/>
              <a:gd name="connsiteX6072" fmla="*/ 4248672 w 5610180"/>
              <a:gd name="connsiteY6072" fmla="*/ 843717 h 3454786"/>
              <a:gd name="connsiteX6073" fmla="*/ 4261998 w 5610180"/>
              <a:gd name="connsiteY6073" fmla="*/ 828205 h 3454786"/>
              <a:gd name="connsiteX6074" fmla="*/ 4248672 w 5610180"/>
              <a:gd name="connsiteY6074" fmla="*/ 812692 h 3454786"/>
              <a:gd name="connsiteX6075" fmla="*/ 4286428 w 5610180"/>
              <a:gd name="connsiteY6075" fmla="*/ 812692 h 3454786"/>
              <a:gd name="connsiteX6076" fmla="*/ 4273102 w 5610180"/>
              <a:gd name="connsiteY6076" fmla="*/ 828205 h 3454786"/>
              <a:gd name="connsiteX6077" fmla="*/ 4286428 w 5610180"/>
              <a:gd name="connsiteY6077" fmla="*/ 843717 h 3454786"/>
              <a:gd name="connsiteX6078" fmla="*/ 4299754 w 5610180"/>
              <a:gd name="connsiteY6078" fmla="*/ 828205 h 3454786"/>
              <a:gd name="connsiteX6079" fmla="*/ 4286428 w 5610180"/>
              <a:gd name="connsiteY6079" fmla="*/ 812692 h 3454786"/>
              <a:gd name="connsiteX6080" fmla="*/ 4325296 w 5610180"/>
              <a:gd name="connsiteY6080" fmla="*/ 812692 h 3454786"/>
              <a:gd name="connsiteX6081" fmla="*/ 4311970 w 5610180"/>
              <a:gd name="connsiteY6081" fmla="*/ 828205 h 3454786"/>
              <a:gd name="connsiteX6082" fmla="*/ 4325296 w 5610180"/>
              <a:gd name="connsiteY6082" fmla="*/ 843717 h 3454786"/>
              <a:gd name="connsiteX6083" fmla="*/ 4337512 w 5610180"/>
              <a:gd name="connsiteY6083" fmla="*/ 828205 h 3454786"/>
              <a:gd name="connsiteX6084" fmla="*/ 4325296 w 5610180"/>
              <a:gd name="connsiteY6084" fmla="*/ 812692 h 3454786"/>
              <a:gd name="connsiteX6085" fmla="*/ 4363053 w 5610180"/>
              <a:gd name="connsiteY6085" fmla="*/ 812692 h 3454786"/>
              <a:gd name="connsiteX6086" fmla="*/ 4349727 w 5610180"/>
              <a:gd name="connsiteY6086" fmla="*/ 828205 h 3454786"/>
              <a:gd name="connsiteX6087" fmla="*/ 4363053 w 5610180"/>
              <a:gd name="connsiteY6087" fmla="*/ 843717 h 3454786"/>
              <a:gd name="connsiteX6088" fmla="*/ 4376379 w 5610180"/>
              <a:gd name="connsiteY6088" fmla="*/ 828205 h 3454786"/>
              <a:gd name="connsiteX6089" fmla="*/ 4363053 w 5610180"/>
              <a:gd name="connsiteY6089" fmla="*/ 812692 h 3454786"/>
              <a:gd name="connsiteX6090" fmla="*/ 4401921 w 5610180"/>
              <a:gd name="connsiteY6090" fmla="*/ 812692 h 3454786"/>
              <a:gd name="connsiteX6091" fmla="*/ 4388595 w 5610180"/>
              <a:gd name="connsiteY6091" fmla="*/ 828205 h 3454786"/>
              <a:gd name="connsiteX6092" fmla="*/ 4401921 w 5610180"/>
              <a:gd name="connsiteY6092" fmla="*/ 843717 h 3454786"/>
              <a:gd name="connsiteX6093" fmla="*/ 4414136 w 5610180"/>
              <a:gd name="connsiteY6093" fmla="*/ 828205 h 3454786"/>
              <a:gd name="connsiteX6094" fmla="*/ 4401921 w 5610180"/>
              <a:gd name="connsiteY6094" fmla="*/ 812692 h 3454786"/>
              <a:gd name="connsiteX6095" fmla="*/ 4438568 w 5610180"/>
              <a:gd name="connsiteY6095" fmla="*/ 812692 h 3454786"/>
              <a:gd name="connsiteX6096" fmla="*/ 4426352 w 5610180"/>
              <a:gd name="connsiteY6096" fmla="*/ 828205 h 3454786"/>
              <a:gd name="connsiteX6097" fmla="*/ 4438568 w 5610180"/>
              <a:gd name="connsiteY6097" fmla="*/ 843717 h 3454786"/>
              <a:gd name="connsiteX6098" fmla="*/ 4451893 w 5610180"/>
              <a:gd name="connsiteY6098" fmla="*/ 828205 h 3454786"/>
              <a:gd name="connsiteX6099" fmla="*/ 4438568 w 5610180"/>
              <a:gd name="connsiteY6099" fmla="*/ 812692 h 3454786"/>
              <a:gd name="connsiteX6100" fmla="*/ 4476324 w 5610180"/>
              <a:gd name="connsiteY6100" fmla="*/ 812692 h 3454786"/>
              <a:gd name="connsiteX6101" fmla="*/ 4462998 w 5610180"/>
              <a:gd name="connsiteY6101" fmla="*/ 828205 h 3454786"/>
              <a:gd name="connsiteX6102" fmla="*/ 4476324 w 5610180"/>
              <a:gd name="connsiteY6102" fmla="*/ 843717 h 3454786"/>
              <a:gd name="connsiteX6103" fmla="*/ 4489650 w 5610180"/>
              <a:gd name="connsiteY6103" fmla="*/ 828205 h 3454786"/>
              <a:gd name="connsiteX6104" fmla="*/ 4476324 w 5610180"/>
              <a:gd name="connsiteY6104" fmla="*/ 812692 h 3454786"/>
              <a:gd name="connsiteX6105" fmla="*/ 4514081 w 5610180"/>
              <a:gd name="connsiteY6105" fmla="*/ 812692 h 3454786"/>
              <a:gd name="connsiteX6106" fmla="*/ 4501865 w 5610180"/>
              <a:gd name="connsiteY6106" fmla="*/ 828205 h 3454786"/>
              <a:gd name="connsiteX6107" fmla="*/ 4514081 w 5610180"/>
              <a:gd name="connsiteY6107" fmla="*/ 843717 h 3454786"/>
              <a:gd name="connsiteX6108" fmla="*/ 4527407 w 5610180"/>
              <a:gd name="connsiteY6108" fmla="*/ 828205 h 3454786"/>
              <a:gd name="connsiteX6109" fmla="*/ 4514081 w 5610180"/>
              <a:gd name="connsiteY6109" fmla="*/ 812692 h 3454786"/>
              <a:gd name="connsiteX6110" fmla="*/ 4552948 w 5610180"/>
              <a:gd name="connsiteY6110" fmla="*/ 812692 h 3454786"/>
              <a:gd name="connsiteX6111" fmla="*/ 4539622 w 5610180"/>
              <a:gd name="connsiteY6111" fmla="*/ 828205 h 3454786"/>
              <a:gd name="connsiteX6112" fmla="*/ 4552948 w 5610180"/>
              <a:gd name="connsiteY6112" fmla="*/ 843717 h 3454786"/>
              <a:gd name="connsiteX6113" fmla="*/ 4566274 w 5610180"/>
              <a:gd name="connsiteY6113" fmla="*/ 828205 h 3454786"/>
              <a:gd name="connsiteX6114" fmla="*/ 4552948 w 5610180"/>
              <a:gd name="connsiteY6114" fmla="*/ 812692 h 3454786"/>
              <a:gd name="connsiteX6115" fmla="*/ 4590706 w 5610180"/>
              <a:gd name="connsiteY6115" fmla="*/ 812692 h 3454786"/>
              <a:gd name="connsiteX6116" fmla="*/ 4577380 w 5610180"/>
              <a:gd name="connsiteY6116" fmla="*/ 828205 h 3454786"/>
              <a:gd name="connsiteX6117" fmla="*/ 4590706 w 5610180"/>
              <a:gd name="connsiteY6117" fmla="*/ 843717 h 3454786"/>
              <a:gd name="connsiteX6118" fmla="*/ 4604032 w 5610180"/>
              <a:gd name="connsiteY6118" fmla="*/ 828205 h 3454786"/>
              <a:gd name="connsiteX6119" fmla="*/ 4590706 w 5610180"/>
              <a:gd name="connsiteY6119" fmla="*/ 812692 h 3454786"/>
              <a:gd name="connsiteX6120" fmla="*/ 4628463 w 5610180"/>
              <a:gd name="connsiteY6120" fmla="*/ 812692 h 3454786"/>
              <a:gd name="connsiteX6121" fmla="*/ 4615137 w 5610180"/>
              <a:gd name="connsiteY6121" fmla="*/ 828205 h 3454786"/>
              <a:gd name="connsiteX6122" fmla="*/ 4628463 w 5610180"/>
              <a:gd name="connsiteY6122" fmla="*/ 843717 h 3454786"/>
              <a:gd name="connsiteX6123" fmla="*/ 4641789 w 5610180"/>
              <a:gd name="connsiteY6123" fmla="*/ 828205 h 3454786"/>
              <a:gd name="connsiteX6124" fmla="*/ 4628463 w 5610180"/>
              <a:gd name="connsiteY6124" fmla="*/ 812692 h 3454786"/>
              <a:gd name="connsiteX6125" fmla="*/ 4666220 w 5610180"/>
              <a:gd name="connsiteY6125" fmla="*/ 812692 h 3454786"/>
              <a:gd name="connsiteX6126" fmla="*/ 4652894 w 5610180"/>
              <a:gd name="connsiteY6126" fmla="*/ 828205 h 3454786"/>
              <a:gd name="connsiteX6127" fmla="*/ 4666220 w 5610180"/>
              <a:gd name="connsiteY6127" fmla="*/ 843717 h 3454786"/>
              <a:gd name="connsiteX6128" fmla="*/ 4679546 w 5610180"/>
              <a:gd name="connsiteY6128" fmla="*/ 828205 h 3454786"/>
              <a:gd name="connsiteX6129" fmla="*/ 4666220 w 5610180"/>
              <a:gd name="connsiteY6129" fmla="*/ 812692 h 3454786"/>
              <a:gd name="connsiteX6130" fmla="*/ 4741732 w 5610180"/>
              <a:gd name="connsiteY6130" fmla="*/ 812692 h 3454786"/>
              <a:gd name="connsiteX6131" fmla="*/ 4728406 w 5610180"/>
              <a:gd name="connsiteY6131" fmla="*/ 828205 h 3454786"/>
              <a:gd name="connsiteX6132" fmla="*/ 4741732 w 5610180"/>
              <a:gd name="connsiteY6132" fmla="*/ 843717 h 3454786"/>
              <a:gd name="connsiteX6133" fmla="*/ 4755058 w 5610180"/>
              <a:gd name="connsiteY6133" fmla="*/ 828205 h 3454786"/>
              <a:gd name="connsiteX6134" fmla="*/ 4741732 w 5610180"/>
              <a:gd name="connsiteY6134" fmla="*/ 812692 h 3454786"/>
              <a:gd name="connsiteX6135" fmla="*/ 4970495 w 5610180"/>
              <a:gd name="connsiteY6135" fmla="*/ 812692 h 3454786"/>
              <a:gd name="connsiteX6136" fmla="*/ 4957169 w 5610180"/>
              <a:gd name="connsiteY6136" fmla="*/ 828205 h 3454786"/>
              <a:gd name="connsiteX6137" fmla="*/ 4970495 w 5610180"/>
              <a:gd name="connsiteY6137" fmla="*/ 843717 h 3454786"/>
              <a:gd name="connsiteX6138" fmla="*/ 4982711 w 5610180"/>
              <a:gd name="connsiteY6138" fmla="*/ 828205 h 3454786"/>
              <a:gd name="connsiteX6139" fmla="*/ 4970495 w 5610180"/>
              <a:gd name="connsiteY6139" fmla="*/ 812692 h 3454786"/>
              <a:gd name="connsiteX6140" fmla="*/ 5311418 w 5610180"/>
              <a:gd name="connsiteY6140" fmla="*/ 812692 h 3454786"/>
              <a:gd name="connsiteX6141" fmla="*/ 5298092 w 5610180"/>
              <a:gd name="connsiteY6141" fmla="*/ 828205 h 3454786"/>
              <a:gd name="connsiteX6142" fmla="*/ 5311418 w 5610180"/>
              <a:gd name="connsiteY6142" fmla="*/ 843717 h 3454786"/>
              <a:gd name="connsiteX6143" fmla="*/ 5324744 w 5610180"/>
              <a:gd name="connsiteY6143" fmla="*/ 828205 h 3454786"/>
              <a:gd name="connsiteX6144" fmla="*/ 5311418 w 5610180"/>
              <a:gd name="connsiteY6144" fmla="*/ 812692 h 3454786"/>
              <a:gd name="connsiteX6145" fmla="*/ 454104 w 5610180"/>
              <a:gd name="connsiteY6145" fmla="*/ 856644 h 3454786"/>
              <a:gd name="connsiteX6146" fmla="*/ 441889 w 5610180"/>
              <a:gd name="connsiteY6146" fmla="*/ 872157 h 3454786"/>
              <a:gd name="connsiteX6147" fmla="*/ 454104 w 5610180"/>
              <a:gd name="connsiteY6147" fmla="*/ 887669 h 3454786"/>
              <a:gd name="connsiteX6148" fmla="*/ 467430 w 5610180"/>
              <a:gd name="connsiteY6148" fmla="*/ 872157 h 3454786"/>
              <a:gd name="connsiteX6149" fmla="*/ 454104 w 5610180"/>
              <a:gd name="connsiteY6149" fmla="*/ 856644 h 3454786"/>
              <a:gd name="connsiteX6150" fmla="*/ 491861 w 5610180"/>
              <a:gd name="connsiteY6150" fmla="*/ 856644 h 3454786"/>
              <a:gd name="connsiteX6151" fmla="*/ 479645 w 5610180"/>
              <a:gd name="connsiteY6151" fmla="*/ 872157 h 3454786"/>
              <a:gd name="connsiteX6152" fmla="*/ 491861 w 5610180"/>
              <a:gd name="connsiteY6152" fmla="*/ 887669 h 3454786"/>
              <a:gd name="connsiteX6153" fmla="*/ 505187 w 5610180"/>
              <a:gd name="connsiteY6153" fmla="*/ 872157 h 3454786"/>
              <a:gd name="connsiteX6154" fmla="*/ 491861 w 5610180"/>
              <a:gd name="connsiteY6154" fmla="*/ 856644 h 3454786"/>
              <a:gd name="connsiteX6155" fmla="*/ 529617 w 5610180"/>
              <a:gd name="connsiteY6155" fmla="*/ 856644 h 3454786"/>
              <a:gd name="connsiteX6156" fmla="*/ 516291 w 5610180"/>
              <a:gd name="connsiteY6156" fmla="*/ 872157 h 3454786"/>
              <a:gd name="connsiteX6157" fmla="*/ 529617 w 5610180"/>
              <a:gd name="connsiteY6157" fmla="*/ 887669 h 3454786"/>
              <a:gd name="connsiteX6158" fmla="*/ 542943 w 5610180"/>
              <a:gd name="connsiteY6158" fmla="*/ 872157 h 3454786"/>
              <a:gd name="connsiteX6159" fmla="*/ 529617 w 5610180"/>
              <a:gd name="connsiteY6159" fmla="*/ 856644 h 3454786"/>
              <a:gd name="connsiteX6160" fmla="*/ 567374 w 5610180"/>
              <a:gd name="connsiteY6160" fmla="*/ 856644 h 3454786"/>
              <a:gd name="connsiteX6161" fmla="*/ 554048 w 5610180"/>
              <a:gd name="connsiteY6161" fmla="*/ 872157 h 3454786"/>
              <a:gd name="connsiteX6162" fmla="*/ 567374 w 5610180"/>
              <a:gd name="connsiteY6162" fmla="*/ 887669 h 3454786"/>
              <a:gd name="connsiteX6163" fmla="*/ 580700 w 5610180"/>
              <a:gd name="connsiteY6163" fmla="*/ 872157 h 3454786"/>
              <a:gd name="connsiteX6164" fmla="*/ 567374 w 5610180"/>
              <a:gd name="connsiteY6164" fmla="*/ 856644 h 3454786"/>
              <a:gd name="connsiteX6165" fmla="*/ 606242 w 5610180"/>
              <a:gd name="connsiteY6165" fmla="*/ 856644 h 3454786"/>
              <a:gd name="connsiteX6166" fmla="*/ 592916 w 5610180"/>
              <a:gd name="connsiteY6166" fmla="*/ 872157 h 3454786"/>
              <a:gd name="connsiteX6167" fmla="*/ 606242 w 5610180"/>
              <a:gd name="connsiteY6167" fmla="*/ 887669 h 3454786"/>
              <a:gd name="connsiteX6168" fmla="*/ 619568 w 5610180"/>
              <a:gd name="connsiteY6168" fmla="*/ 872157 h 3454786"/>
              <a:gd name="connsiteX6169" fmla="*/ 606242 w 5610180"/>
              <a:gd name="connsiteY6169" fmla="*/ 856644 h 3454786"/>
              <a:gd name="connsiteX6170" fmla="*/ 643999 w 5610180"/>
              <a:gd name="connsiteY6170" fmla="*/ 856644 h 3454786"/>
              <a:gd name="connsiteX6171" fmla="*/ 630673 w 5610180"/>
              <a:gd name="connsiteY6171" fmla="*/ 872157 h 3454786"/>
              <a:gd name="connsiteX6172" fmla="*/ 643999 w 5610180"/>
              <a:gd name="connsiteY6172" fmla="*/ 887669 h 3454786"/>
              <a:gd name="connsiteX6173" fmla="*/ 657325 w 5610180"/>
              <a:gd name="connsiteY6173" fmla="*/ 872157 h 3454786"/>
              <a:gd name="connsiteX6174" fmla="*/ 643999 w 5610180"/>
              <a:gd name="connsiteY6174" fmla="*/ 856644 h 3454786"/>
              <a:gd name="connsiteX6175" fmla="*/ 681755 w 5610180"/>
              <a:gd name="connsiteY6175" fmla="*/ 856644 h 3454786"/>
              <a:gd name="connsiteX6176" fmla="*/ 668429 w 5610180"/>
              <a:gd name="connsiteY6176" fmla="*/ 872157 h 3454786"/>
              <a:gd name="connsiteX6177" fmla="*/ 681755 w 5610180"/>
              <a:gd name="connsiteY6177" fmla="*/ 887669 h 3454786"/>
              <a:gd name="connsiteX6178" fmla="*/ 695081 w 5610180"/>
              <a:gd name="connsiteY6178" fmla="*/ 872157 h 3454786"/>
              <a:gd name="connsiteX6179" fmla="*/ 681755 w 5610180"/>
              <a:gd name="connsiteY6179" fmla="*/ 856644 h 3454786"/>
              <a:gd name="connsiteX6180" fmla="*/ 719512 w 5610180"/>
              <a:gd name="connsiteY6180" fmla="*/ 856644 h 3454786"/>
              <a:gd name="connsiteX6181" fmla="*/ 706186 w 5610180"/>
              <a:gd name="connsiteY6181" fmla="*/ 872157 h 3454786"/>
              <a:gd name="connsiteX6182" fmla="*/ 719512 w 5610180"/>
              <a:gd name="connsiteY6182" fmla="*/ 887669 h 3454786"/>
              <a:gd name="connsiteX6183" fmla="*/ 732838 w 5610180"/>
              <a:gd name="connsiteY6183" fmla="*/ 872157 h 3454786"/>
              <a:gd name="connsiteX6184" fmla="*/ 719512 w 5610180"/>
              <a:gd name="connsiteY6184" fmla="*/ 856644 h 3454786"/>
              <a:gd name="connsiteX6185" fmla="*/ 757269 w 5610180"/>
              <a:gd name="connsiteY6185" fmla="*/ 856644 h 3454786"/>
              <a:gd name="connsiteX6186" fmla="*/ 745054 w 5610180"/>
              <a:gd name="connsiteY6186" fmla="*/ 872157 h 3454786"/>
              <a:gd name="connsiteX6187" fmla="*/ 757269 w 5610180"/>
              <a:gd name="connsiteY6187" fmla="*/ 887669 h 3454786"/>
              <a:gd name="connsiteX6188" fmla="*/ 770596 w 5610180"/>
              <a:gd name="connsiteY6188" fmla="*/ 872157 h 3454786"/>
              <a:gd name="connsiteX6189" fmla="*/ 757269 w 5610180"/>
              <a:gd name="connsiteY6189" fmla="*/ 856644 h 3454786"/>
              <a:gd name="connsiteX6190" fmla="*/ 795026 w 5610180"/>
              <a:gd name="connsiteY6190" fmla="*/ 856644 h 3454786"/>
              <a:gd name="connsiteX6191" fmla="*/ 782811 w 5610180"/>
              <a:gd name="connsiteY6191" fmla="*/ 872157 h 3454786"/>
              <a:gd name="connsiteX6192" fmla="*/ 795026 w 5610180"/>
              <a:gd name="connsiteY6192" fmla="*/ 887669 h 3454786"/>
              <a:gd name="connsiteX6193" fmla="*/ 808353 w 5610180"/>
              <a:gd name="connsiteY6193" fmla="*/ 872157 h 3454786"/>
              <a:gd name="connsiteX6194" fmla="*/ 795026 w 5610180"/>
              <a:gd name="connsiteY6194" fmla="*/ 856644 h 3454786"/>
              <a:gd name="connsiteX6195" fmla="*/ 833894 w 5610180"/>
              <a:gd name="connsiteY6195" fmla="*/ 856644 h 3454786"/>
              <a:gd name="connsiteX6196" fmla="*/ 821679 w 5610180"/>
              <a:gd name="connsiteY6196" fmla="*/ 872157 h 3454786"/>
              <a:gd name="connsiteX6197" fmla="*/ 833894 w 5610180"/>
              <a:gd name="connsiteY6197" fmla="*/ 887669 h 3454786"/>
              <a:gd name="connsiteX6198" fmla="*/ 847221 w 5610180"/>
              <a:gd name="connsiteY6198" fmla="*/ 872157 h 3454786"/>
              <a:gd name="connsiteX6199" fmla="*/ 833894 w 5610180"/>
              <a:gd name="connsiteY6199" fmla="*/ 856644 h 3454786"/>
              <a:gd name="connsiteX6200" fmla="*/ 871651 w 5610180"/>
              <a:gd name="connsiteY6200" fmla="*/ 856644 h 3454786"/>
              <a:gd name="connsiteX6201" fmla="*/ 858325 w 5610180"/>
              <a:gd name="connsiteY6201" fmla="*/ 872157 h 3454786"/>
              <a:gd name="connsiteX6202" fmla="*/ 871651 w 5610180"/>
              <a:gd name="connsiteY6202" fmla="*/ 887669 h 3454786"/>
              <a:gd name="connsiteX6203" fmla="*/ 884977 w 5610180"/>
              <a:gd name="connsiteY6203" fmla="*/ 872157 h 3454786"/>
              <a:gd name="connsiteX6204" fmla="*/ 871651 w 5610180"/>
              <a:gd name="connsiteY6204" fmla="*/ 856644 h 3454786"/>
              <a:gd name="connsiteX6205" fmla="*/ 909407 w 5610180"/>
              <a:gd name="connsiteY6205" fmla="*/ 856644 h 3454786"/>
              <a:gd name="connsiteX6206" fmla="*/ 896081 w 5610180"/>
              <a:gd name="connsiteY6206" fmla="*/ 872157 h 3454786"/>
              <a:gd name="connsiteX6207" fmla="*/ 909407 w 5610180"/>
              <a:gd name="connsiteY6207" fmla="*/ 887669 h 3454786"/>
              <a:gd name="connsiteX6208" fmla="*/ 922733 w 5610180"/>
              <a:gd name="connsiteY6208" fmla="*/ 872157 h 3454786"/>
              <a:gd name="connsiteX6209" fmla="*/ 909407 w 5610180"/>
              <a:gd name="connsiteY6209" fmla="*/ 856644 h 3454786"/>
              <a:gd name="connsiteX6210" fmla="*/ 948274 w 5610180"/>
              <a:gd name="connsiteY6210" fmla="*/ 856644 h 3454786"/>
              <a:gd name="connsiteX6211" fmla="*/ 934948 w 5610180"/>
              <a:gd name="connsiteY6211" fmla="*/ 872157 h 3454786"/>
              <a:gd name="connsiteX6212" fmla="*/ 948274 w 5610180"/>
              <a:gd name="connsiteY6212" fmla="*/ 887669 h 3454786"/>
              <a:gd name="connsiteX6213" fmla="*/ 960490 w 5610180"/>
              <a:gd name="connsiteY6213" fmla="*/ 872157 h 3454786"/>
              <a:gd name="connsiteX6214" fmla="*/ 948274 w 5610180"/>
              <a:gd name="connsiteY6214" fmla="*/ 856644 h 3454786"/>
              <a:gd name="connsiteX6215" fmla="*/ 984921 w 5610180"/>
              <a:gd name="connsiteY6215" fmla="*/ 856644 h 3454786"/>
              <a:gd name="connsiteX6216" fmla="*/ 971595 w 5610180"/>
              <a:gd name="connsiteY6216" fmla="*/ 872157 h 3454786"/>
              <a:gd name="connsiteX6217" fmla="*/ 984921 w 5610180"/>
              <a:gd name="connsiteY6217" fmla="*/ 887669 h 3454786"/>
              <a:gd name="connsiteX6218" fmla="*/ 998247 w 5610180"/>
              <a:gd name="connsiteY6218" fmla="*/ 872157 h 3454786"/>
              <a:gd name="connsiteX6219" fmla="*/ 984921 w 5610180"/>
              <a:gd name="connsiteY6219" fmla="*/ 856644 h 3454786"/>
              <a:gd name="connsiteX6220" fmla="*/ 1022679 w 5610180"/>
              <a:gd name="connsiteY6220" fmla="*/ 856644 h 3454786"/>
              <a:gd name="connsiteX6221" fmla="*/ 1010463 w 5610180"/>
              <a:gd name="connsiteY6221" fmla="*/ 872157 h 3454786"/>
              <a:gd name="connsiteX6222" fmla="*/ 1022679 w 5610180"/>
              <a:gd name="connsiteY6222" fmla="*/ 887669 h 3454786"/>
              <a:gd name="connsiteX6223" fmla="*/ 1036005 w 5610180"/>
              <a:gd name="connsiteY6223" fmla="*/ 872157 h 3454786"/>
              <a:gd name="connsiteX6224" fmla="*/ 1022679 w 5610180"/>
              <a:gd name="connsiteY6224" fmla="*/ 856644 h 3454786"/>
              <a:gd name="connsiteX6225" fmla="*/ 1061546 w 5610180"/>
              <a:gd name="connsiteY6225" fmla="*/ 856644 h 3454786"/>
              <a:gd name="connsiteX6226" fmla="*/ 1049330 w 5610180"/>
              <a:gd name="connsiteY6226" fmla="*/ 872157 h 3454786"/>
              <a:gd name="connsiteX6227" fmla="*/ 1061546 w 5610180"/>
              <a:gd name="connsiteY6227" fmla="*/ 887669 h 3454786"/>
              <a:gd name="connsiteX6228" fmla="*/ 1074872 w 5610180"/>
              <a:gd name="connsiteY6228" fmla="*/ 872157 h 3454786"/>
              <a:gd name="connsiteX6229" fmla="*/ 1061546 w 5610180"/>
              <a:gd name="connsiteY6229" fmla="*/ 856644 h 3454786"/>
              <a:gd name="connsiteX6230" fmla="*/ 1099303 w 5610180"/>
              <a:gd name="connsiteY6230" fmla="*/ 856644 h 3454786"/>
              <a:gd name="connsiteX6231" fmla="*/ 1085977 w 5610180"/>
              <a:gd name="connsiteY6231" fmla="*/ 872157 h 3454786"/>
              <a:gd name="connsiteX6232" fmla="*/ 1099303 w 5610180"/>
              <a:gd name="connsiteY6232" fmla="*/ 887669 h 3454786"/>
              <a:gd name="connsiteX6233" fmla="*/ 1112629 w 5610180"/>
              <a:gd name="connsiteY6233" fmla="*/ 872157 h 3454786"/>
              <a:gd name="connsiteX6234" fmla="*/ 1099303 w 5610180"/>
              <a:gd name="connsiteY6234" fmla="*/ 856644 h 3454786"/>
              <a:gd name="connsiteX6235" fmla="*/ 1137059 w 5610180"/>
              <a:gd name="connsiteY6235" fmla="*/ 856644 h 3454786"/>
              <a:gd name="connsiteX6236" fmla="*/ 1124844 w 5610180"/>
              <a:gd name="connsiteY6236" fmla="*/ 872157 h 3454786"/>
              <a:gd name="connsiteX6237" fmla="*/ 1137059 w 5610180"/>
              <a:gd name="connsiteY6237" fmla="*/ 887669 h 3454786"/>
              <a:gd name="connsiteX6238" fmla="*/ 1150386 w 5610180"/>
              <a:gd name="connsiteY6238" fmla="*/ 872157 h 3454786"/>
              <a:gd name="connsiteX6239" fmla="*/ 1137059 w 5610180"/>
              <a:gd name="connsiteY6239" fmla="*/ 856644 h 3454786"/>
              <a:gd name="connsiteX6240" fmla="*/ 1174817 w 5610180"/>
              <a:gd name="connsiteY6240" fmla="*/ 856644 h 3454786"/>
              <a:gd name="connsiteX6241" fmla="*/ 1162601 w 5610180"/>
              <a:gd name="connsiteY6241" fmla="*/ 872157 h 3454786"/>
              <a:gd name="connsiteX6242" fmla="*/ 1174817 w 5610180"/>
              <a:gd name="connsiteY6242" fmla="*/ 887669 h 3454786"/>
              <a:gd name="connsiteX6243" fmla="*/ 1188143 w 5610180"/>
              <a:gd name="connsiteY6243" fmla="*/ 872157 h 3454786"/>
              <a:gd name="connsiteX6244" fmla="*/ 1174817 w 5610180"/>
              <a:gd name="connsiteY6244" fmla="*/ 856644 h 3454786"/>
              <a:gd name="connsiteX6245" fmla="*/ 1212573 w 5610180"/>
              <a:gd name="connsiteY6245" fmla="*/ 856644 h 3454786"/>
              <a:gd name="connsiteX6246" fmla="*/ 1200358 w 5610180"/>
              <a:gd name="connsiteY6246" fmla="*/ 872157 h 3454786"/>
              <a:gd name="connsiteX6247" fmla="*/ 1212573 w 5610180"/>
              <a:gd name="connsiteY6247" fmla="*/ 887669 h 3454786"/>
              <a:gd name="connsiteX6248" fmla="*/ 1225899 w 5610180"/>
              <a:gd name="connsiteY6248" fmla="*/ 872157 h 3454786"/>
              <a:gd name="connsiteX6249" fmla="*/ 1212573 w 5610180"/>
              <a:gd name="connsiteY6249" fmla="*/ 856644 h 3454786"/>
              <a:gd name="connsiteX6250" fmla="*/ 1250331 w 5610180"/>
              <a:gd name="connsiteY6250" fmla="*/ 856644 h 3454786"/>
              <a:gd name="connsiteX6251" fmla="*/ 1238115 w 5610180"/>
              <a:gd name="connsiteY6251" fmla="*/ 872157 h 3454786"/>
              <a:gd name="connsiteX6252" fmla="*/ 1250331 w 5610180"/>
              <a:gd name="connsiteY6252" fmla="*/ 887669 h 3454786"/>
              <a:gd name="connsiteX6253" fmla="*/ 1263657 w 5610180"/>
              <a:gd name="connsiteY6253" fmla="*/ 872157 h 3454786"/>
              <a:gd name="connsiteX6254" fmla="*/ 1250331 w 5610180"/>
              <a:gd name="connsiteY6254" fmla="*/ 856644 h 3454786"/>
              <a:gd name="connsiteX6255" fmla="*/ 1289197 w 5610180"/>
              <a:gd name="connsiteY6255" fmla="*/ 856644 h 3454786"/>
              <a:gd name="connsiteX6256" fmla="*/ 1275871 w 5610180"/>
              <a:gd name="connsiteY6256" fmla="*/ 872157 h 3454786"/>
              <a:gd name="connsiteX6257" fmla="*/ 1289197 w 5610180"/>
              <a:gd name="connsiteY6257" fmla="*/ 887669 h 3454786"/>
              <a:gd name="connsiteX6258" fmla="*/ 1302523 w 5610180"/>
              <a:gd name="connsiteY6258" fmla="*/ 872157 h 3454786"/>
              <a:gd name="connsiteX6259" fmla="*/ 1289197 w 5610180"/>
              <a:gd name="connsiteY6259" fmla="*/ 856644 h 3454786"/>
              <a:gd name="connsiteX6260" fmla="*/ 1326954 w 5610180"/>
              <a:gd name="connsiteY6260" fmla="*/ 856644 h 3454786"/>
              <a:gd name="connsiteX6261" fmla="*/ 1314738 w 5610180"/>
              <a:gd name="connsiteY6261" fmla="*/ 872157 h 3454786"/>
              <a:gd name="connsiteX6262" fmla="*/ 1326954 w 5610180"/>
              <a:gd name="connsiteY6262" fmla="*/ 887669 h 3454786"/>
              <a:gd name="connsiteX6263" fmla="*/ 1340280 w 5610180"/>
              <a:gd name="connsiteY6263" fmla="*/ 872157 h 3454786"/>
              <a:gd name="connsiteX6264" fmla="*/ 1326954 w 5610180"/>
              <a:gd name="connsiteY6264" fmla="*/ 856644 h 3454786"/>
              <a:gd name="connsiteX6265" fmla="*/ 1364711 w 5610180"/>
              <a:gd name="connsiteY6265" fmla="*/ 856644 h 3454786"/>
              <a:gd name="connsiteX6266" fmla="*/ 1351385 w 5610180"/>
              <a:gd name="connsiteY6266" fmla="*/ 872157 h 3454786"/>
              <a:gd name="connsiteX6267" fmla="*/ 1364711 w 5610180"/>
              <a:gd name="connsiteY6267" fmla="*/ 887669 h 3454786"/>
              <a:gd name="connsiteX6268" fmla="*/ 1378037 w 5610180"/>
              <a:gd name="connsiteY6268" fmla="*/ 872157 h 3454786"/>
              <a:gd name="connsiteX6269" fmla="*/ 1364711 w 5610180"/>
              <a:gd name="connsiteY6269" fmla="*/ 856644 h 3454786"/>
              <a:gd name="connsiteX6270" fmla="*/ 1402468 w 5610180"/>
              <a:gd name="connsiteY6270" fmla="*/ 856644 h 3454786"/>
              <a:gd name="connsiteX6271" fmla="*/ 1389142 w 5610180"/>
              <a:gd name="connsiteY6271" fmla="*/ 872157 h 3454786"/>
              <a:gd name="connsiteX6272" fmla="*/ 1402468 w 5610180"/>
              <a:gd name="connsiteY6272" fmla="*/ 887669 h 3454786"/>
              <a:gd name="connsiteX6273" fmla="*/ 1415794 w 5610180"/>
              <a:gd name="connsiteY6273" fmla="*/ 872157 h 3454786"/>
              <a:gd name="connsiteX6274" fmla="*/ 1402468 w 5610180"/>
              <a:gd name="connsiteY6274" fmla="*/ 856644 h 3454786"/>
              <a:gd name="connsiteX6275" fmla="*/ 1440225 w 5610180"/>
              <a:gd name="connsiteY6275" fmla="*/ 856644 h 3454786"/>
              <a:gd name="connsiteX6276" fmla="*/ 1428010 w 5610180"/>
              <a:gd name="connsiteY6276" fmla="*/ 872157 h 3454786"/>
              <a:gd name="connsiteX6277" fmla="*/ 1440225 w 5610180"/>
              <a:gd name="connsiteY6277" fmla="*/ 887669 h 3454786"/>
              <a:gd name="connsiteX6278" fmla="*/ 1453551 w 5610180"/>
              <a:gd name="connsiteY6278" fmla="*/ 872157 h 3454786"/>
              <a:gd name="connsiteX6279" fmla="*/ 1440225 w 5610180"/>
              <a:gd name="connsiteY6279" fmla="*/ 856644 h 3454786"/>
              <a:gd name="connsiteX6280" fmla="*/ 1479093 w 5610180"/>
              <a:gd name="connsiteY6280" fmla="*/ 856644 h 3454786"/>
              <a:gd name="connsiteX6281" fmla="*/ 1465767 w 5610180"/>
              <a:gd name="connsiteY6281" fmla="*/ 872157 h 3454786"/>
              <a:gd name="connsiteX6282" fmla="*/ 1479093 w 5610180"/>
              <a:gd name="connsiteY6282" fmla="*/ 887669 h 3454786"/>
              <a:gd name="connsiteX6283" fmla="*/ 1492419 w 5610180"/>
              <a:gd name="connsiteY6283" fmla="*/ 872157 h 3454786"/>
              <a:gd name="connsiteX6284" fmla="*/ 1479093 w 5610180"/>
              <a:gd name="connsiteY6284" fmla="*/ 856644 h 3454786"/>
              <a:gd name="connsiteX6285" fmla="*/ 1554607 w 5610180"/>
              <a:gd name="connsiteY6285" fmla="*/ 856644 h 3454786"/>
              <a:gd name="connsiteX6286" fmla="*/ 1541281 w 5610180"/>
              <a:gd name="connsiteY6286" fmla="*/ 872157 h 3454786"/>
              <a:gd name="connsiteX6287" fmla="*/ 1554607 w 5610180"/>
              <a:gd name="connsiteY6287" fmla="*/ 887669 h 3454786"/>
              <a:gd name="connsiteX6288" fmla="*/ 1567933 w 5610180"/>
              <a:gd name="connsiteY6288" fmla="*/ 872157 h 3454786"/>
              <a:gd name="connsiteX6289" fmla="*/ 1554607 w 5610180"/>
              <a:gd name="connsiteY6289" fmla="*/ 856644 h 3454786"/>
              <a:gd name="connsiteX6290" fmla="*/ 1593474 w 5610180"/>
              <a:gd name="connsiteY6290" fmla="*/ 856644 h 3454786"/>
              <a:gd name="connsiteX6291" fmla="*/ 1580148 w 5610180"/>
              <a:gd name="connsiteY6291" fmla="*/ 872157 h 3454786"/>
              <a:gd name="connsiteX6292" fmla="*/ 1593474 w 5610180"/>
              <a:gd name="connsiteY6292" fmla="*/ 887669 h 3454786"/>
              <a:gd name="connsiteX6293" fmla="*/ 1605690 w 5610180"/>
              <a:gd name="connsiteY6293" fmla="*/ 872157 h 3454786"/>
              <a:gd name="connsiteX6294" fmla="*/ 1593474 w 5610180"/>
              <a:gd name="connsiteY6294" fmla="*/ 856644 h 3454786"/>
              <a:gd name="connsiteX6295" fmla="*/ 1630121 w 5610180"/>
              <a:gd name="connsiteY6295" fmla="*/ 856644 h 3454786"/>
              <a:gd name="connsiteX6296" fmla="*/ 1616795 w 5610180"/>
              <a:gd name="connsiteY6296" fmla="*/ 872157 h 3454786"/>
              <a:gd name="connsiteX6297" fmla="*/ 1630121 w 5610180"/>
              <a:gd name="connsiteY6297" fmla="*/ 887669 h 3454786"/>
              <a:gd name="connsiteX6298" fmla="*/ 1643447 w 5610180"/>
              <a:gd name="connsiteY6298" fmla="*/ 872157 h 3454786"/>
              <a:gd name="connsiteX6299" fmla="*/ 1630121 w 5610180"/>
              <a:gd name="connsiteY6299" fmla="*/ 856644 h 3454786"/>
              <a:gd name="connsiteX6300" fmla="*/ 2465214 w 5610180"/>
              <a:gd name="connsiteY6300" fmla="*/ 856644 h 3454786"/>
              <a:gd name="connsiteX6301" fmla="*/ 2452998 w 5610180"/>
              <a:gd name="connsiteY6301" fmla="*/ 872157 h 3454786"/>
              <a:gd name="connsiteX6302" fmla="*/ 2465214 w 5610180"/>
              <a:gd name="connsiteY6302" fmla="*/ 887669 h 3454786"/>
              <a:gd name="connsiteX6303" fmla="*/ 2478540 w 5610180"/>
              <a:gd name="connsiteY6303" fmla="*/ 872157 h 3454786"/>
              <a:gd name="connsiteX6304" fmla="*/ 2465214 w 5610180"/>
              <a:gd name="connsiteY6304" fmla="*/ 856644 h 3454786"/>
              <a:gd name="connsiteX6305" fmla="*/ 2502971 w 5610180"/>
              <a:gd name="connsiteY6305" fmla="*/ 856644 h 3454786"/>
              <a:gd name="connsiteX6306" fmla="*/ 2489645 w 5610180"/>
              <a:gd name="connsiteY6306" fmla="*/ 872157 h 3454786"/>
              <a:gd name="connsiteX6307" fmla="*/ 2502971 w 5610180"/>
              <a:gd name="connsiteY6307" fmla="*/ 887669 h 3454786"/>
              <a:gd name="connsiteX6308" fmla="*/ 2516297 w 5610180"/>
              <a:gd name="connsiteY6308" fmla="*/ 872157 h 3454786"/>
              <a:gd name="connsiteX6309" fmla="*/ 2502971 w 5610180"/>
              <a:gd name="connsiteY6309" fmla="*/ 856644 h 3454786"/>
              <a:gd name="connsiteX6310" fmla="*/ 2540727 w 5610180"/>
              <a:gd name="connsiteY6310" fmla="*/ 856644 h 3454786"/>
              <a:gd name="connsiteX6311" fmla="*/ 2528512 w 5610180"/>
              <a:gd name="connsiteY6311" fmla="*/ 872157 h 3454786"/>
              <a:gd name="connsiteX6312" fmla="*/ 2540727 w 5610180"/>
              <a:gd name="connsiteY6312" fmla="*/ 887669 h 3454786"/>
              <a:gd name="connsiteX6313" fmla="*/ 2554053 w 5610180"/>
              <a:gd name="connsiteY6313" fmla="*/ 872157 h 3454786"/>
              <a:gd name="connsiteX6314" fmla="*/ 2540727 w 5610180"/>
              <a:gd name="connsiteY6314" fmla="*/ 856644 h 3454786"/>
              <a:gd name="connsiteX6315" fmla="*/ 2579595 w 5610180"/>
              <a:gd name="connsiteY6315" fmla="*/ 856644 h 3454786"/>
              <a:gd name="connsiteX6316" fmla="*/ 2566269 w 5610180"/>
              <a:gd name="connsiteY6316" fmla="*/ 872157 h 3454786"/>
              <a:gd name="connsiteX6317" fmla="*/ 2579595 w 5610180"/>
              <a:gd name="connsiteY6317" fmla="*/ 887669 h 3454786"/>
              <a:gd name="connsiteX6318" fmla="*/ 2592921 w 5610180"/>
              <a:gd name="connsiteY6318" fmla="*/ 872157 h 3454786"/>
              <a:gd name="connsiteX6319" fmla="*/ 2579595 w 5610180"/>
              <a:gd name="connsiteY6319" fmla="*/ 856644 h 3454786"/>
              <a:gd name="connsiteX6320" fmla="*/ 2618463 w 5610180"/>
              <a:gd name="connsiteY6320" fmla="*/ 856644 h 3454786"/>
              <a:gd name="connsiteX6321" fmla="*/ 2605137 w 5610180"/>
              <a:gd name="connsiteY6321" fmla="*/ 872157 h 3454786"/>
              <a:gd name="connsiteX6322" fmla="*/ 2618463 w 5610180"/>
              <a:gd name="connsiteY6322" fmla="*/ 887669 h 3454786"/>
              <a:gd name="connsiteX6323" fmla="*/ 2630678 w 5610180"/>
              <a:gd name="connsiteY6323" fmla="*/ 872157 h 3454786"/>
              <a:gd name="connsiteX6324" fmla="*/ 2618463 w 5610180"/>
              <a:gd name="connsiteY6324" fmla="*/ 856644 h 3454786"/>
              <a:gd name="connsiteX6325" fmla="*/ 2655109 w 5610180"/>
              <a:gd name="connsiteY6325" fmla="*/ 856644 h 3454786"/>
              <a:gd name="connsiteX6326" fmla="*/ 2641783 w 5610180"/>
              <a:gd name="connsiteY6326" fmla="*/ 872157 h 3454786"/>
              <a:gd name="connsiteX6327" fmla="*/ 2655109 w 5610180"/>
              <a:gd name="connsiteY6327" fmla="*/ 887669 h 3454786"/>
              <a:gd name="connsiteX6328" fmla="*/ 2668435 w 5610180"/>
              <a:gd name="connsiteY6328" fmla="*/ 872157 h 3454786"/>
              <a:gd name="connsiteX6329" fmla="*/ 2655109 w 5610180"/>
              <a:gd name="connsiteY6329" fmla="*/ 856644 h 3454786"/>
              <a:gd name="connsiteX6330" fmla="*/ 2693976 w 5610180"/>
              <a:gd name="connsiteY6330" fmla="*/ 856644 h 3454786"/>
              <a:gd name="connsiteX6331" fmla="*/ 2680650 w 5610180"/>
              <a:gd name="connsiteY6331" fmla="*/ 872157 h 3454786"/>
              <a:gd name="connsiteX6332" fmla="*/ 2693976 w 5610180"/>
              <a:gd name="connsiteY6332" fmla="*/ 887669 h 3454786"/>
              <a:gd name="connsiteX6333" fmla="*/ 2706192 w 5610180"/>
              <a:gd name="connsiteY6333" fmla="*/ 872157 h 3454786"/>
              <a:gd name="connsiteX6334" fmla="*/ 2693976 w 5610180"/>
              <a:gd name="connsiteY6334" fmla="*/ 856644 h 3454786"/>
              <a:gd name="connsiteX6335" fmla="*/ 2730623 w 5610180"/>
              <a:gd name="connsiteY6335" fmla="*/ 856644 h 3454786"/>
              <a:gd name="connsiteX6336" fmla="*/ 2717297 w 5610180"/>
              <a:gd name="connsiteY6336" fmla="*/ 872157 h 3454786"/>
              <a:gd name="connsiteX6337" fmla="*/ 2730623 w 5610180"/>
              <a:gd name="connsiteY6337" fmla="*/ 887669 h 3454786"/>
              <a:gd name="connsiteX6338" fmla="*/ 2743949 w 5610180"/>
              <a:gd name="connsiteY6338" fmla="*/ 872157 h 3454786"/>
              <a:gd name="connsiteX6339" fmla="*/ 2730623 w 5610180"/>
              <a:gd name="connsiteY6339" fmla="*/ 856644 h 3454786"/>
              <a:gd name="connsiteX6340" fmla="*/ 2768380 w 5610180"/>
              <a:gd name="connsiteY6340" fmla="*/ 856644 h 3454786"/>
              <a:gd name="connsiteX6341" fmla="*/ 2755054 w 5610180"/>
              <a:gd name="connsiteY6341" fmla="*/ 872157 h 3454786"/>
              <a:gd name="connsiteX6342" fmla="*/ 2768380 w 5610180"/>
              <a:gd name="connsiteY6342" fmla="*/ 887669 h 3454786"/>
              <a:gd name="connsiteX6343" fmla="*/ 2781706 w 5610180"/>
              <a:gd name="connsiteY6343" fmla="*/ 872157 h 3454786"/>
              <a:gd name="connsiteX6344" fmla="*/ 2768380 w 5610180"/>
              <a:gd name="connsiteY6344" fmla="*/ 856644 h 3454786"/>
              <a:gd name="connsiteX6345" fmla="*/ 2807246 w 5610180"/>
              <a:gd name="connsiteY6345" fmla="*/ 856644 h 3454786"/>
              <a:gd name="connsiteX6346" fmla="*/ 2795031 w 5610180"/>
              <a:gd name="connsiteY6346" fmla="*/ 872157 h 3454786"/>
              <a:gd name="connsiteX6347" fmla="*/ 2807246 w 5610180"/>
              <a:gd name="connsiteY6347" fmla="*/ 887669 h 3454786"/>
              <a:gd name="connsiteX6348" fmla="*/ 2820572 w 5610180"/>
              <a:gd name="connsiteY6348" fmla="*/ 872157 h 3454786"/>
              <a:gd name="connsiteX6349" fmla="*/ 2807246 w 5610180"/>
              <a:gd name="connsiteY6349" fmla="*/ 856644 h 3454786"/>
              <a:gd name="connsiteX6350" fmla="*/ 2845004 w 5610180"/>
              <a:gd name="connsiteY6350" fmla="*/ 856644 h 3454786"/>
              <a:gd name="connsiteX6351" fmla="*/ 2832788 w 5610180"/>
              <a:gd name="connsiteY6351" fmla="*/ 872157 h 3454786"/>
              <a:gd name="connsiteX6352" fmla="*/ 2845004 w 5610180"/>
              <a:gd name="connsiteY6352" fmla="*/ 887669 h 3454786"/>
              <a:gd name="connsiteX6353" fmla="*/ 2858329 w 5610180"/>
              <a:gd name="connsiteY6353" fmla="*/ 872157 h 3454786"/>
              <a:gd name="connsiteX6354" fmla="*/ 2845004 w 5610180"/>
              <a:gd name="connsiteY6354" fmla="*/ 856644 h 3454786"/>
              <a:gd name="connsiteX6355" fmla="*/ 2882761 w 5610180"/>
              <a:gd name="connsiteY6355" fmla="*/ 856644 h 3454786"/>
              <a:gd name="connsiteX6356" fmla="*/ 2870545 w 5610180"/>
              <a:gd name="connsiteY6356" fmla="*/ 872157 h 3454786"/>
              <a:gd name="connsiteX6357" fmla="*/ 2882761 w 5610180"/>
              <a:gd name="connsiteY6357" fmla="*/ 887669 h 3454786"/>
              <a:gd name="connsiteX6358" fmla="*/ 2896086 w 5610180"/>
              <a:gd name="connsiteY6358" fmla="*/ 872157 h 3454786"/>
              <a:gd name="connsiteX6359" fmla="*/ 2882761 w 5610180"/>
              <a:gd name="connsiteY6359" fmla="*/ 856644 h 3454786"/>
              <a:gd name="connsiteX6360" fmla="*/ 2920517 w 5610180"/>
              <a:gd name="connsiteY6360" fmla="*/ 856644 h 3454786"/>
              <a:gd name="connsiteX6361" fmla="*/ 2907191 w 5610180"/>
              <a:gd name="connsiteY6361" fmla="*/ 872157 h 3454786"/>
              <a:gd name="connsiteX6362" fmla="*/ 2920517 w 5610180"/>
              <a:gd name="connsiteY6362" fmla="*/ 887669 h 3454786"/>
              <a:gd name="connsiteX6363" fmla="*/ 2933843 w 5610180"/>
              <a:gd name="connsiteY6363" fmla="*/ 872157 h 3454786"/>
              <a:gd name="connsiteX6364" fmla="*/ 2920517 w 5610180"/>
              <a:gd name="connsiteY6364" fmla="*/ 856644 h 3454786"/>
              <a:gd name="connsiteX6365" fmla="*/ 2958275 w 5610180"/>
              <a:gd name="connsiteY6365" fmla="*/ 856644 h 3454786"/>
              <a:gd name="connsiteX6366" fmla="*/ 2944949 w 5610180"/>
              <a:gd name="connsiteY6366" fmla="*/ 872157 h 3454786"/>
              <a:gd name="connsiteX6367" fmla="*/ 2958275 w 5610180"/>
              <a:gd name="connsiteY6367" fmla="*/ 887669 h 3454786"/>
              <a:gd name="connsiteX6368" fmla="*/ 2971601 w 5610180"/>
              <a:gd name="connsiteY6368" fmla="*/ 872157 h 3454786"/>
              <a:gd name="connsiteX6369" fmla="*/ 2958275 w 5610180"/>
              <a:gd name="connsiteY6369" fmla="*/ 856644 h 3454786"/>
              <a:gd name="connsiteX6370" fmla="*/ 2996032 w 5610180"/>
              <a:gd name="connsiteY6370" fmla="*/ 856644 h 3454786"/>
              <a:gd name="connsiteX6371" fmla="*/ 2982706 w 5610180"/>
              <a:gd name="connsiteY6371" fmla="*/ 872157 h 3454786"/>
              <a:gd name="connsiteX6372" fmla="*/ 2996032 w 5610180"/>
              <a:gd name="connsiteY6372" fmla="*/ 887669 h 3454786"/>
              <a:gd name="connsiteX6373" fmla="*/ 3009358 w 5610180"/>
              <a:gd name="connsiteY6373" fmla="*/ 872157 h 3454786"/>
              <a:gd name="connsiteX6374" fmla="*/ 2996032 w 5610180"/>
              <a:gd name="connsiteY6374" fmla="*/ 856644 h 3454786"/>
              <a:gd name="connsiteX6375" fmla="*/ 3034899 w 5610180"/>
              <a:gd name="connsiteY6375" fmla="*/ 856644 h 3454786"/>
              <a:gd name="connsiteX6376" fmla="*/ 3021573 w 5610180"/>
              <a:gd name="connsiteY6376" fmla="*/ 872157 h 3454786"/>
              <a:gd name="connsiteX6377" fmla="*/ 3034899 w 5610180"/>
              <a:gd name="connsiteY6377" fmla="*/ 887669 h 3454786"/>
              <a:gd name="connsiteX6378" fmla="*/ 3048225 w 5610180"/>
              <a:gd name="connsiteY6378" fmla="*/ 872157 h 3454786"/>
              <a:gd name="connsiteX6379" fmla="*/ 3034899 w 5610180"/>
              <a:gd name="connsiteY6379" fmla="*/ 856644 h 3454786"/>
              <a:gd name="connsiteX6380" fmla="*/ 3072656 w 5610180"/>
              <a:gd name="connsiteY6380" fmla="*/ 856644 h 3454786"/>
              <a:gd name="connsiteX6381" fmla="*/ 3059330 w 5610180"/>
              <a:gd name="connsiteY6381" fmla="*/ 872157 h 3454786"/>
              <a:gd name="connsiteX6382" fmla="*/ 3072656 w 5610180"/>
              <a:gd name="connsiteY6382" fmla="*/ 887669 h 3454786"/>
              <a:gd name="connsiteX6383" fmla="*/ 3085982 w 5610180"/>
              <a:gd name="connsiteY6383" fmla="*/ 872157 h 3454786"/>
              <a:gd name="connsiteX6384" fmla="*/ 3072656 w 5610180"/>
              <a:gd name="connsiteY6384" fmla="*/ 856644 h 3454786"/>
              <a:gd name="connsiteX6385" fmla="*/ 3110413 w 5610180"/>
              <a:gd name="connsiteY6385" fmla="*/ 856644 h 3454786"/>
              <a:gd name="connsiteX6386" fmla="*/ 3097087 w 5610180"/>
              <a:gd name="connsiteY6386" fmla="*/ 872157 h 3454786"/>
              <a:gd name="connsiteX6387" fmla="*/ 3110413 w 5610180"/>
              <a:gd name="connsiteY6387" fmla="*/ 887669 h 3454786"/>
              <a:gd name="connsiteX6388" fmla="*/ 3123739 w 5610180"/>
              <a:gd name="connsiteY6388" fmla="*/ 872157 h 3454786"/>
              <a:gd name="connsiteX6389" fmla="*/ 3110413 w 5610180"/>
              <a:gd name="connsiteY6389" fmla="*/ 856644 h 3454786"/>
              <a:gd name="connsiteX6390" fmla="*/ 3148170 w 5610180"/>
              <a:gd name="connsiteY6390" fmla="*/ 856644 h 3454786"/>
              <a:gd name="connsiteX6391" fmla="*/ 3134844 w 5610180"/>
              <a:gd name="connsiteY6391" fmla="*/ 872157 h 3454786"/>
              <a:gd name="connsiteX6392" fmla="*/ 3148170 w 5610180"/>
              <a:gd name="connsiteY6392" fmla="*/ 887669 h 3454786"/>
              <a:gd name="connsiteX6393" fmla="*/ 3161496 w 5610180"/>
              <a:gd name="connsiteY6393" fmla="*/ 872157 h 3454786"/>
              <a:gd name="connsiteX6394" fmla="*/ 3148170 w 5610180"/>
              <a:gd name="connsiteY6394" fmla="*/ 856644 h 3454786"/>
              <a:gd name="connsiteX6395" fmla="*/ 3185926 w 5610180"/>
              <a:gd name="connsiteY6395" fmla="*/ 856644 h 3454786"/>
              <a:gd name="connsiteX6396" fmla="*/ 3173710 w 5610180"/>
              <a:gd name="connsiteY6396" fmla="*/ 872157 h 3454786"/>
              <a:gd name="connsiteX6397" fmla="*/ 3185926 w 5610180"/>
              <a:gd name="connsiteY6397" fmla="*/ 887669 h 3454786"/>
              <a:gd name="connsiteX6398" fmla="*/ 3199252 w 5610180"/>
              <a:gd name="connsiteY6398" fmla="*/ 872157 h 3454786"/>
              <a:gd name="connsiteX6399" fmla="*/ 3185926 w 5610180"/>
              <a:gd name="connsiteY6399" fmla="*/ 856644 h 3454786"/>
              <a:gd name="connsiteX6400" fmla="*/ 3223683 w 5610180"/>
              <a:gd name="connsiteY6400" fmla="*/ 856644 h 3454786"/>
              <a:gd name="connsiteX6401" fmla="*/ 3211468 w 5610180"/>
              <a:gd name="connsiteY6401" fmla="*/ 872157 h 3454786"/>
              <a:gd name="connsiteX6402" fmla="*/ 3223683 w 5610180"/>
              <a:gd name="connsiteY6402" fmla="*/ 887669 h 3454786"/>
              <a:gd name="connsiteX6403" fmla="*/ 3237009 w 5610180"/>
              <a:gd name="connsiteY6403" fmla="*/ 872157 h 3454786"/>
              <a:gd name="connsiteX6404" fmla="*/ 3223683 w 5610180"/>
              <a:gd name="connsiteY6404" fmla="*/ 856644 h 3454786"/>
              <a:gd name="connsiteX6405" fmla="*/ 3262551 w 5610180"/>
              <a:gd name="connsiteY6405" fmla="*/ 856644 h 3454786"/>
              <a:gd name="connsiteX6406" fmla="*/ 3249225 w 5610180"/>
              <a:gd name="connsiteY6406" fmla="*/ 872157 h 3454786"/>
              <a:gd name="connsiteX6407" fmla="*/ 3262551 w 5610180"/>
              <a:gd name="connsiteY6407" fmla="*/ 887669 h 3454786"/>
              <a:gd name="connsiteX6408" fmla="*/ 3275877 w 5610180"/>
              <a:gd name="connsiteY6408" fmla="*/ 872157 h 3454786"/>
              <a:gd name="connsiteX6409" fmla="*/ 3262551 w 5610180"/>
              <a:gd name="connsiteY6409" fmla="*/ 856644 h 3454786"/>
              <a:gd name="connsiteX6410" fmla="*/ 3300308 w 5610180"/>
              <a:gd name="connsiteY6410" fmla="*/ 856644 h 3454786"/>
              <a:gd name="connsiteX6411" fmla="*/ 3286982 w 5610180"/>
              <a:gd name="connsiteY6411" fmla="*/ 872157 h 3454786"/>
              <a:gd name="connsiteX6412" fmla="*/ 3300308 w 5610180"/>
              <a:gd name="connsiteY6412" fmla="*/ 887669 h 3454786"/>
              <a:gd name="connsiteX6413" fmla="*/ 3313634 w 5610180"/>
              <a:gd name="connsiteY6413" fmla="*/ 872157 h 3454786"/>
              <a:gd name="connsiteX6414" fmla="*/ 3300308 w 5610180"/>
              <a:gd name="connsiteY6414" fmla="*/ 856644 h 3454786"/>
              <a:gd name="connsiteX6415" fmla="*/ 3338064 w 5610180"/>
              <a:gd name="connsiteY6415" fmla="*/ 856644 h 3454786"/>
              <a:gd name="connsiteX6416" fmla="*/ 3324738 w 5610180"/>
              <a:gd name="connsiteY6416" fmla="*/ 872157 h 3454786"/>
              <a:gd name="connsiteX6417" fmla="*/ 3338064 w 5610180"/>
              <a:gd name="connsiteY6417" fmla="*/ 887669 h 3454786"/>
              <a:gd name="connsiteX6418" fmla="*/ 3351390 w 5610180"/>
              <a:gd name="connsiteY6418" fmla="*/ 872157 h 3454786"/>
              <a:gd name="connsiteX6419" fmla="*/ 3338064 w 5610180"/>
              <a:gd name="connsiteY6419" fmla="*/ 856644 h 3454786"/>
              <a:gd name="connsiteX6420" fmla="*/ 3376932 w 5610180"/>
              <a:gd name="connsiteY6420" fmla="*/ 856644 h 3454786"/>
              <a:gd name="connsiteX6421" fmla="*/ 3363606 w 5610180"/>
              <a:gd name="connsiteY6421" fmla="*/ 872157 h 3454786"/>
              <a:gd name="connsiteX6422" fmla="*/ 3376932 w 5610180"/>
              <a:gd name="connsiteY6422" fmla="*/ 887669 h 3454786"/>
              <a:gd name="connsiteX6423" fmla="*/ 3389148 w 5610180"/>
              <a:gd name="connsiteY6423" fmla="*/ 872157 h 3454786"/>
              <a:gd name="connsiteX6424" fmla="*/ 3376932 w 5610180"/>
              <a:gd name="connsiteY6424" fmla="*/ 856644 h 3454786"/>
              <a:gd name="connsiteX6425" fmla="*/ 3413579 w 5610180"/>
              <a:gd name="connsiteY6425" fmla="*/ 856644 h 3454786"/>
              <a:gd name="connsiteX6426" fmla="*/ 3400253 w 5610180"/>
              <a:gd name="connsiteY6426" fmla="*/ 872157 h 3454786"/>
              <a:gd name="connsiteX6427" fmla="*/ 3413579 w 5610180"/>
              <a:gd name="connsiteY6427" fmla="*/ 887669 h 3454786"/>
              <a:gd name="connsiteX6428" fmla="*/ 3426905 w 5610180"/>
              <a:gd name="connsiteY6428" fmla="*/ 872157 h 3454786"/>
              <a:gd name="connsiteX6429" fmla="*/ 3413579 w 5610180"/>
              <a:gd name="connsiteY6429" fmla="*/ 856644 h 3454786"/>
              <a:gd name="connsiteX6430" fmla="*/ 3451336 w 5610180"/>
              <a:gd name="connsiteY6430" fmla="*/ 856644 h 3454786"/>
              <a:gd name="connsiteX6431" fmla="*/ 3438010 w 5610180"/>
              <a:gd name="connsiteY6431" fmla="*/ 872157 h 3454786"/>
              <a:gd name="connsiteX6432" fmla="*/ 3451336 w 5610180"/>
              <a:gd name="connsiteY6432" fmla="*/ 887669 h 3454786"/>
              <a:gd name="connsiteX6433" fmla="*/ 3464662 w 5610180"/>
              <a:gd name="connsiteY6433" fmla="*/ 872157 h 3454786"/>
              <a:gd name="connsiteX6434" fmla="*/ 3451336 w 5610180"/>
              <a:gd name="connsiteY6434" fmla="*/ 856644 h 3454786"/>
              <a:gd name="connsiteX6435" fmla="*/ 3490203 w 5610180"/>
              <a:gd name="connsiteY6435" fmla="*/ 856644 h 3454786"/>
              <a:gd name="connsiteX6436" fmla="*/ 3477988 w 5610180"/>
              <a:gd name="connsiteY6436" fmla="*/ 872157 h 3454786"/>
              <a:gd name="connsiteX6437" fmla="*/ 3490203 w 5610180"/>
              <a:gd name="connsiteY6437" fmla="*/ 887669 h 3454786"/>
              <a:gd name="connsiteX6438" fmla="*/ 3503529 w 5610180"/>
              <a:gd name="connsiteY6438" fmla="*/ 872157 h 3454786"/>
              <a:gd name="connsiteX6439" fmla="*/ 3490203 w 5610180"/>
              <a:gd name="connsiteY6439" fmla="*/ 856644 h 3454786"/>
              <a:gd name="connsiteX6440" fmla="*/ 3527960 w 5610180"/>
              <a:gd name="connsiteY6440" fmla="*/ 856644 h 3454786"/>
              <a:gd name="connsiteX6441" fmla="*/ 3514634 w 5610180"/>
              <a:gd name="connsiteY6441" fmla="*/ 872157 h 3454786"/>
              <a:gd name="connsiteX6442" fmla="*/ 3527960 w 5610180"/>
              <a:gd name="connsiteY6442" fmla="*/ 887669 h 3454786"/>
              <a:gd name="connsiteX6443" fmla="*/ 3541286 w 5610180"/>
              <a:gd name="connsiteY6443" fmla="*/ 872157 h 3454786"/>
              <a:gd name="connsiteX6444" fmla="*/ 3527960 w 5610180"/>
              <a:gd name="connsiteY6444" fmla="*/ 856644 h 3454786"/>
              <a:gd name="connsiteX6445" fmla="*/ 3565716 w 5610180"/>
              <a:gd name="connsiteY6445" fmla="*/ 856644 h 3454786"/>
              <a:gd name="connsiteX6446" fmla="*/ 3552390 w 5610180"/>
              <a:gd name="connsiteY6446" fmla="*/ 872157 h 3454786"/>
              <a:gd name="connsiteX6447" fmla="*/ 3565716 w 5610180"/>
              <a:gd name="connsiteY6447" fmla="*/ 887669 h 3454786"/>
              <a:gd name="connsiteX6448" fmla="*/ 3579042 w 5610180"/>
              <a:gd name="connsiteY6448" fmla="*/ 872157 h 3454786"/>
              <a:gd name="connsiteX6449" fmla="*/ 3565716 w 5610180"/>
              <a:gd name="connsiteY6449" fmla="*/ 856644 h 3454786"/>
              <a:gd name="connsiteX6450" fmla="*/ 3603473 w 5610180"/>
              <a:gd name="connsiteY6450" fmla="*/ 856644 h 3454786"/>
              <a:gd name="connsiteX6451" fmla="*/ 3590147 w 5610180"/>
              <a:gd name="connsiteY6451" fmla="*/ 872157 h 3454786"/>
              <a:gd name="connsiteX6452" fmla="*/ 3603473 w 5610180"/>
              <a:gd name="connsiteY6452" fmla="*/ 887669 h 3454786"/>
              <a:gd name="connsiteX6453" fmla="*/ 3616799 w 5610180"/>
              <a:gd name="connsiteY6453" fmla="*/ 872157 h 3454786"/>
              <a:gd name="connsiteX6454" fmla="*/ 3603473 w 5610180"/>
              <a:gd name="connsiteY6454" fmla="*/ 856644 h 3454786"/>
              <a:gd name="connsiteX6455" fmla="*/ 3642340 w 5610180"/>
              <a:gd name="connsiteY6455" fmla="*/ 856644 h 3454786"/>
              <a:gd name="connsiteX6456" fmla="*/ 3629014 w 5610180"/>
              <a:gd name="connsiteY6456" fmla="*/ 872157 h 3454786"/>
              <a:gd name="connsiteX6457" fmla="*/ 3642340 w 5610180"/>
              <a:gd name="connsiteY6457" fmla="*/ 887669 h 3454786"/>
              <a:gd name="connsiteX6458" fmla="*/ 3654556 w 5610180"/>
              <a:gd name="connsiteY6458" fmla="*/ 872157 h 3454786"/>
              <a:gd name="connsiteX6459" fmla="*/ 3642340 w 5610180"/>
              <a:gd name="connsiteY6459" fmla="*/ 856644 h 3454786"/>
              <a:gd name="connsiteX6460" fmla="*/ 3680098 w 5610180"/>
              <a:gd name="connsiteY6460" fmla="*/ 856644 h 3454786"/>
              <a:gd name="connsiteX6461" fmla="*/ 3666772 w 5610180"/>
              <a:gd name="connsiteY6461" fmla="*/ 872157 h 3454786"/>
              <a:gd name="connsiteX6462" fmla="*/ 3680098 w 5610180"/>
              <a:gd name="connsiteY6462" fmla="*/ 887669 h 3454786"/>
              <a:gd name="connsiteX6463" fmla="*/ 3693424 w 5610180"/>
              <a:gd name="connsiteY6463" fmla="*/ 872157 h 3454786"/>
              <a:gd name="connsiteX6464" fmla="*/ 3680098 w 5610180"/>
              <a:gd name="connsiteY6464" fmla="*/ 856644 h 3454786"/>
              <a:gd name="connsiteX6465" fmla="*/ 3718965 w 5610180"/>
              <a:gd name="connsiteY6465" fmla="*/ 856644 h 3454786"/>
              <a:gd name="connsiteX6466" fmla="*/ 3705639 w 5610180"/>
              <a:gd name="connsiteY6466" fmla="*/ 872157 h 3454786"/>
              <a:gd name="connsiteX6467" fmla="*/ 3718965 w 5610180"/>
              <a:gd name="connsiteY6467" fmla="*/ 887669 h 3454786"/>
              <a:gd name="connsiteX6468" fmla="*/ 3731180 w 5610180"/>
              <a:gd name="connsiteY6468" fmla="*/ 872157 h 3454786"/>
              <a:gd name="connsiteX6469" fmla="*/ 3718965 w 5610180"/>
              <a:gd name="connsiteY6469" fmla="*/ 856644 h 3454786"/>
              <a:gd name="connsiteX6470" fmla="*/ 3755612 w 5610180"/>
              <a:gd name="connsiteY6470" fmla="*/ 856644 h 3454786"/>
              <a:gd name="connsiteX6471" fmla="*/ 3742286 w 5610180"/>
              <a:gd name="connsiteY6471" fmla="*/ 872157 h 3454786"/>
              <a:gd name="connsiteX6472" fmla="*/ 3755612 w 5610180"/>
              <a:gd name="connsiteY6472" fmla="*/ 887669 h 3454786"/>
              <a:gd name="connsiteX6473" fmla="*/ 3768938 w 5610180"/>
              <a:gd name="connsiteY6473" fmla="*/ 872157 h 3454786"/>
              <a:gd name="connsiteX6474" fmla="*/ 3755612 w 5610180"/>
              <a:gd name="connsiteY6474" fmla="*/ 856644 h 3454786"/>
              <a:gd name="connsiteX6475" fmla="*/ 3793369 w 5610180"/>
              <a:gd name="connsiteY6475" fmla="*/ 856644 h 3454786"/>
              <a:gd name="connsiteX6476" fmla="*/ 3781153 w 5610180"/>
              <a:gd name="connsiteY6476" fmla="*/ 872157 h 3454786"/>
              <a:gd name="connsiteX6477" fmla="*/ 3793369 w 5610180"/>
              <a:gd name="connsiteY6477" fmla="*/ 887669 h 3454786"/>
              <a:gd name="connsiteX6478" fmla="*/ 3806694 w 5610180"/>
              <a:gd name="connsiteY6478" fmla="*/ 872157 h 3454786"/>
              <a:gd name="connsiteX6479" fmla="*/ 3793369 w 5610180"/>
              <a:gd name="connsiteY6479" fmla="*/ 856644 h 3454786"/>
              <a:gd name="connsiteX6480" fmla="*/ 3831126 w 5610180"/>
              <a:gd name="connsiteY6480" fmla="*/ 856644 h 3454786"/>
              <a:gd name="connsiteX6481" fmla="*/ 3818910 w 5610180"/>
              <a:gd name="connsiteY6481" fmla="*/ 872157 h 3454786"/>
              <a:gd name="connsiteX6482" fmla="*/ 3831126 w 5610180"/>
              <a:gd name="connsiteY6482" fmla="*/ 887669 h 3454786"/>
              <a:gd name="connsiteX6483" fmla="*/ 3844452 w 5610180"/>
              <a:gd name="connsiteY6483" fmla="*/ 872157 h 3454786"/>
              <a:gd name="connsiteX6484" fmla="*/ 3831126 w 5610180"/>
              <a:gd name="connsiteY6484" fmla="*/ 856644 h 3454786"/>
              <a:gd name="connsiteX6485" fmla="*/ 3868883 w 5610180"/>
              <a:gd name="connsiteY6485" fmla="*/ 856644 h 3454786"/>
              <a:gd name="connsiteX6486" fmla="*/ 3856667 w 5610180"/>
              <a:gd name="connsiteY6486" fmla="*/ 872157 h 3454786"/>
              <a:gd name="connsiteX6487" fmla="*/ 3868883 w 5610180"/>
              <a:gd name="connsiteY6487" fmla="*/ 887669 h 3454786"/>
              <a:gd name="connsiteX6488" fmla="*/ 3882209 w 5610180"/>
              <a:gd name="connsiteY6488" fmla="*/ 872157 h 3454786"/>
              <a:gd name="connsiteX6489" fmla="*/ 3868883 w 5610180"/>
              <a:gd name="connsiteY6489" fmla="*/ 856644 h 3454786"/>
              <a:gd name="connsiteX6490" fmla="*/ 3907749 w 5610180"/>
              <a:gd name="connsiteY6490" fmla="*/ 856644 h 3454786"/>
              <a:gd name="connsiteX6491" fmla="*/ 3894423 w 5610180"/>
              <a:gd name="connsiteY6491" fmla="*/ 872157 h 3454786"/>
              <a:gd name="connsiteX6492" fmla="*/ 3907749 w 5610180"/>
              <a:gd name="connsiteY6492" fmla="*/ 887669 h 3454786"/>
              <a:gd name="connsiteX6493" fmla="*/ 3921075 w 5610180"/>
              <a:gd name="connsiteY6493" fmla="*/ 872157 h 3454786"/>
              <a:gd name="connsiteX6494" fmla="*/ 3907749 w 5610180"/>
              <a:gd name="connsiteY6494" fmla="*/ 856644 h 3454786"/>
              <a:gd name="connsiteX6495" fmla="*/ 3945506 w 5610180"/>
              <a:gd name="connsiteY6495" fmla="*/ 856644 h 3454786"/>
              <a:gd name="connsiteX6496" fmla="*/ 3932180 w 5610180"/>
              <a:gd name="connsiteY6496" fmla="*/ 872157 h 3454786"/>
              <a:gd name="connsiteX6497" fmla="*/ 3945506 w 5610180"/>
              <a:gd name="connsiteY6497" fmla="*/ 887669 h 3454786"/>
              <a:gd name="connsiteX6498" fmla="*/ 3958832 w 5610180"/>
              <a:gd name="connsiteY6498" fmla="*/ 872157 h 3454786"/>
              <a:gd name="connsiteX6499" fmla="*/ 3945506 w 5610180"/>
              <a:gd name="connsiteY6499" fmla="*/ 856644 h 3454786"/>
              <a:gd name="connsiteX6500" fmla="*/ 3983263 w 5610180"/>
              <a:gd name="connsiteY6500" fmla="*/ 856644 h 3454786"/>
              <a:gd name="connsiteX6501" fmla="*/ 3969937 w 5610180"/>
              <a:gd name="connsiteY6501" fmla="*/ 872157 h 3454786"/>
              <a:gd name="connsiteX6502" fmla="*/ 3983263 w 5610180"/>
              <a:gd name="connsiteY6502" fmla="*/ 887669 h 3454786"/>
              <a:gd name="connsiteX6503" fmla="*/ 3996589 w 5610180"/>
              <a:gd name="connsiteY6503" fmla="*/ 872157 h 3454786"/>
              <a:gd name="connsiteX6504" fmla="*/ 3983263 w 5610180"/>
              <a:gd name="connsiteY6504" fmla="*/ 856644 h 3454786"/>
              <a:gd name="connsiteX6505" fmla="*/ 4022131 w 5610180"/>
              <a:gd name="connsiteY6505" fmla="*/ 856644 h 3454786"/>
              <a:gd name="connsiteX6506" fmla="*/ 4008805 w 5610180"/>
              <a:gd name="connsiteY6506" fmla="*/ 872157 h 3454786"/>
              <a:gd name="connsiteX6507" fmla="*/ 4022131 w 5610180"/>
              <a:gd name="connsiteY6507" fmla="*/ 887669 h 3454786"/>
              <a:gd name="connsiteX6508" fmla="*/ 4034346 w 5610180"/>
              <a:gd name="connsiteY6508" fmla="*/ 872157 h 3454786"/>
              <a:gd name="connsiteX6509" fmla="*/ 4022131 w 5610180"/>
              <a:gd name="connsiteY6509" fmla="*/ 856644 h 3454786"/>
              <a:gd name="connsiteX6510" fmla="*/ 4058777 w 5610180"/>
              <a:gd name="connsiteY6510" fmla="*/ 856644 h 3454786"/>
              <a:gd name="connsiteX6511" fmla="*/ 4045451 w 5610180"/>
              <a:gd name="connsiteY6511" fmla="*/ 872157 h 3454786"/>
              <a:gd name="connsiteX6512" fmla="*/ 4058777 w 5610180"/>
              <a:gd name="connsiteY6512" fmla="*/ 887669 h 3454786"/>
              <a:gd name="connsiteX6513" fmla="*/ 4072103 w 5610180"/>
              <a:gd name="connsiteY6513" fmla="*/ 872157 h 3454786"/>
              <a:gd name="connsiteX6514" fmla="*/ 4058777 w 5610180"/>
              <a:gd name="connsiteY6514" fmla="*/ 856644 h 3454786"/>
              <a:gd name="connsiteX6515" fmla="*/ 4096534 w 5610180"/>
              <a:gd name="connsiteY6515" fmla="*/ 856644 h 3454786"/>
              <a:gd name="connsiteX6516" fmla="*/ 4083208 w 5610180"/>
              <a:gd name="connsiteY6516" fmla="*/ 872157 h 3454786"/>
              <a:gd name="connsiteX6517" fmla="*/ 4096534 w 5610180"/>
              <a:gd name="connsiteY6517" fmla="*/ 887669 h 3454786"/>
              <a:gd name="connsiteX6518" fmla="*/ 4109860 w 5610180"/>
              <a:gd name="connsiteY6518" fmla="*/ 872157 h 3454786"/>
              <a:gd name="connsiteX6519" fmla="*/ 4096534 w 5610180"/>
              <a:gd name="connsiteY6519" fmla="*/ 856644 h 3454786"/>
              <a:gd name="connsiteX6520" fmla="*/ 4135402 w 5610180"/>
              <a:gd name="connsiteY6520" fmla="*/ 856644 h 3454786"/>
              <a:gd name="connsiteX6521" fmla="*/ 4123186 w 5610180"/>
              <a:gd name="connsiteY6521" fmla="*/ 872157 h 3454786"/>
              <a:gd name="connsiteX6522" fmla="*/ 4135402 w 5610180"/>
              <a:gd name="connsiteY6522" fmla="*/ 887669 h 3454786"/>
              <a:gd name="connsiteX6523" fmla="*/ 4148728 w 5610180"/>
              <a:gd name="connsiteY6523" fmla="*/ 872157 h 3454786"/>
              <a:gd name="connsiteX6524" fmla="*/ 4135402 w 5610180"/>
              <a:gd name="connsiteY6524" fmla="*/ 856644 h 3454786"/>
              <a:gd name="connsiteX6525" fmla="*/ 4173159 w 5610180"/>
              <a:gd name="connsiteY6525" fmla="*/ 856644 h 3454786"/>
              <a:gd name="connsiteX6526" fmla="*/ 4159833 w 5610180"/>
              <a:gd name="connsiteY6526" fmla="*/ 872157 h 3454786"/>
              <a:gd name="connsiteX6527" fmla="*/ 4173159 w 5610180"/>
              <a:gd name="connsiteY6527" fmla="*/ 887669 h 3454786"/>
              <a:gd name="connsiteX6528" fmla="*/ 4186485 w 5610180"/>
              <a:gd name="connsiteY6528" fmla="*/ 872157 h 3454786"/>
              <a:gd name="connsiteX6529" fmla="*/ 4173159 w 5610180"/>
              <a:gd name="connsiteY6529" fmla="*/ 856644 h 3454786"/>
              <a:gd name="connsiteX6530" fmla="*/ 4210916 w 5610180"/>
              <a:gd name="connsiteY6530" fmla="*/ 856644 h 3454786"/>
              <a:gd name="connsiteX6531" fmla="*/ 4197590 w 5610180"/>
              <a:gd name="connsiteY6531" fmla="*/ 872157 h 3454786"/>
              <a:gd name="connsiteX6532" fmla="*/ 4210916 w 5610180"/>
              <a:gd name="connsiteY6532" fmla="*/ 887669 h 3454786"/>
              <a:gd name="connsiteX6533" fmla="*/ 4224242 w 5610180"/>
              <a:gd name="connsiteY6533" fmla="*/ 872157 h 3454786"/>
              <a:gd name="connsiteX6534" fmla="*/ 4210916 w 5610180"/>
              <a:gd name="connsiteY6534" fmla="*/ 856644 h 3454786"/>
              <a:gd name="connsiteX6535" fmla="*/ 4248672 w 5610180"/>
              <a:gd name="connsiteY6535" fmla="*/ 856644 h 3454786"/>
              <a:gd name="connsiteX6536" fmla="*/ 4235346 w 5610180"/>
              <a:gd name="connsiteY6536" fmla="*/ 872157 h 3454786"/>
              <a:gd name="connsiteX6537" fmla="*/ 4248672 w 5610180"/>
              <a:gd name="connsiteY6537" fmla="*/ 887669 h 3454786"/>
              <a:gd name="connsiteX6538" fmla="*/ 4261998 w 5610180"/>
              <a:gd name="connsiteY6538" fmla="*/ 872157 h 3454786"/>
              <a:gd name="connsiteX6539" fmla="*/ 4248672 w 5610180"/>
              <a:gd name="connsiteY6539" fmla="*/ 856644 h 3454786"/>
              <a:gd name="connsiteX6540" fmla="*/ 4286428 w 5610180"/>
              <a:gd name="connsiteY6540" fmla="*/ 856644 h 3454786"/>
              <a:gd name="connsiteX6541" fmla="*/ 4273102 w 5610180"/>
              <a:gd name="connsiteY6541" fmla="*/ 872157 h 3454786"/>
              <a:gd name="connsiteX6542" fmla="*/ 4286428 w 5610180"/>
              <a:gd name="connsiteY6542" fmla="*/ 887669 h 3454786"/>
              <a:gd name="connsiteX6543" fmla="*/ 4299754 w 5610180"/>
              <a:gd name="connsiteY6543" fmla="*/ 872157 h 3454786"/>
              <a:gd name="connsiteX6544" fmla="*/ 4286428 w 5610180"/>
              <a:gd name="connsiteY6544" fmla="*/ 856644 h 3454786"/>
              <a:gd name="connsiteX6545" fmla="*/ 4325296 w 5610180"/>
              <a:gd name="connsiteY6545" fmla="*/ 856644 h 3454786"/>
              <a:gd name="connsiteX6546" fmla="*/ 4311970 w 5610180"/>
              <a:gd name="connsiteY6546" fmla="*/ 872157 h 3454786"/>
              <a:gd name="connsiteX6547" fmla="*/ 4325296 w 5610180"/>
              <a:gd name="connsiteY6547" fmla="*/ 887669 h 3454786"/>
              <a:gd name="connsiteX6548" fmla="*/ 4337512 w 5610180"/>
              <a:gd name="connsiteY6548" fmla="*/ 872157 h 3454786"/>
              <a:gd name="connsiteX6549" fmla="*/ 4325296 w 5610180"/>
              <a:gd name="connsiteY6549" fmla="*/ 856644 h 3454786"/>
              <a:gd name="connsiteX6550" fmla="*/ 4363053 w 5610180"/>
              <a:gd name="connsiteY6550" fmla="*/ 856644 h 3454786"/>
              <a:gd name="connsiteX6551" fmla="*/ 4349727 w 5610180"/>
              <a:gd name="connsiteY6551" fmla="*/ 872157 h 3454786"/>
              <a:gd name="connsiteX6552" fmla="*/ 4363053 w 5610180"/>
              <a:gd name="connsiteY6552" fmla="*/ 887669 h 3454786"/>
              <a:gd name="connsiteX6553" fmla="*/ 4376379 w 5610180"/>
              <a:gd name="connsiteY6553" fmla="*/ 872157 h 3454786"/>
              <a:gd name="connsiteX6554" fmla="*/ 4363053 w 5610180"/>
              <a:gd name="connsiteY6554" fmla="*/ 856644 h 3454786"/>
              <a:gd name="connsiteX6555" fmla="*/ 4401921 w 5610180"/>
              <a:gd name="connsiteY6555" fmla="*/ 856644 h 3454786"/>
              <a:gd name="connsiteX6556" fmla="*/ 4388595 w 5610180"/>
              <a:gd name="connsiteY6556" fmla="*/ 872157 h 3454786"/>
              <a:gd name="connsiteX6557" fmla="*/ 4401921 w 5610180"/>
              <a:gd name="connsiteY6557" fmla="*/ 887669 h 3454786"/>
              <a:gd name="connsiteX6558" fmla="*/ 4414136 w 5610180"/>
              <a:gd name="connsiteY6558" fmla="*/ 872157 h 3454786"/>
              <a:gd name="connsiteX6559" fmla="*/ 4401921 w 5610180"/>
              <a:gd name="connsiteY6559" fmla="*/ 856644 h 3454786"/>
              <a:gd name="connsiteX6560" fmla="*/ 4438568 w 5610180"/>
              <a:gd name="connsiteY6560" fmla="*/ 856644 h 3454786"/>
              <a:gd name="connsiteX6561" fmla="*/ 4426352 w 5610180"/>
              <a:gd name="connsiteY6561" fmla="*/ 872157 h 3454786"/>
              <a:gd name="connsiteX6562" fmla="*/ 4438568 w 5610180"/>
              <a:gd name="connsiteY6562" fmla="*/ 887669 h 3454786"/>
              <a:gd name="connsiteX6563" fmla="*/ 4451893 w 5610180"/>
              <a:gd name="connsiteY6563" fmla="*/ 872157 h 3454786"/>
              <a:gd name="connsiteX6564" fmla="*/ 4438568 w 5610180"/>
              <a:gd name="connsiteY6564" fmla="*/ 856644 h 3454786"/>
              <a:gd name="connsiteX6565" fmla="*/ 4476324 w 5610180"/>
              <a:gd name="connsiteY6565" fmla="*/ 856644 h 3454786"/>
              <a:gd name="connsiteX6566" fmla="*/ 4462998 w 5610180"/>
              <a:gd name="connsiteY6566" fmla="*/ 872157 h 3454786"/>
              <a:gd name="connsiteX6567" fmla="*/ 4476324 w 5610180"/>
              <a:gd name="connsiteY6567" fmla="*/ 887669 h 3454786"/>
              <a:gd name="connsiteX6568" fmla="*/ 4489650 w 5610180"/>
              <a:gd name="connsiteY6568" fmla="*/ 872157 h 3454786"/>
              <a:gd name="connsiteX6569" fmla="*/ 4476324 w 5610180"/>
              <a:gd name="connsiteY6569" fmla="*/ 856644 h 3454786"/>
              <a:gd name="connsiteX6570" fmla="*/ 4514081 w 5610180"/>
              <a:gd name="connsiteY6570" fmla="*/ 856644 h 3454786"/>
              <a:gd name="connsiteX6571" fmla="*/ 4501865 w 5610180"/>
              <a:gd name="connsiteY6571" fmla="*/ 872157 h 3454786"/>
              <a:gd name="connsiteX6572" fmla="*/ 4514081 w 5610180"/>
              <a:gd name="connsiteY6572" fmla="*/ 887669 h 3454786"/>
              <a:gd name="connsiteX6573" fmla="*/ 4527407 w 5610180"/>
              <a:gd name="connsiteY6573" fmla="*/ 872157 h 3454786"/>
              <a:gd name="connsiteX6574" fmla="*/ 4514081 w 5610180"/>
              <a:gd name="connsiteY6574" fmla="*/ 856644 h 3454786"/>
              <a:gd name="connsiteX6575" fmla="*/ 4552948 w 5610180"/>
              <a:gd name="connsiteY6575" fmla="*/ 856644 h 3454786"/>
              <a:gd name="connsiteX6576" fmla="*/ 4539622 w 5610180"/>
              <a:gd name="connsiteY6576" fmla="*/ 872157 h 3454786"/>
              <a:gd name="connsiteX6577" fmla="*/ 4552948 w 5610180"/>
              <a:gd name="connsiteY6577" fmla="*/ 887669 h 3454786"/>
              <a:gd name="connsiteX6578" fmla="*/ 4566274 w 5610180"/>
              <a:gd name="connsiteY6578" fmla="*/ 872157 h 3454786"/>
              <a:gd name="connsiteX6579" fmla="*/ 4552948 w 5610180"/>
              <a:gd name="connsiteY6579" fmla="*/ 856644 h 3454786"/>
              <a:gd name="connsiteX6580" fmla="*/ 4590706 w 5610180"/>
              <a:gd name="connsiteY6580" fmla="*/ 856644 h 3454786"/>
              <a:gd name="connsiteX6581" fmla="*/ 4577380 w 5610180"/>
              <a:gd name="connsiteY6581" fmla="*/ 872157 h 3454786"/>
              <a:gd name="connsiteX6582" fmla="*/ 4590706 w 5610180"/>
              <a:gd name="connsiteY6582" fmla="*/ 887669 h 3454786"/>
              <a:gd name="connsiteX6583" fmla="*/ 4604032 w 5610180"/>
              <a:gd name="connsiteY6583" fmla="*/ 872157 h 3454786"/>
              <a:gd name="connsiteX6584" fmla="*/ 4590706 w 5610180"/>
              <a:gd name="connsiteY6584" fmla="*/ 856644 h 3454786"/>
              <a:gd name="connsiteX6585" fmla="*/ 4628463 w 5610180"/>
              <a:gd name="connsiteY6585" fmla="*/ 856644 h 3454786"/>
              <a:gd name="connsiteX6586" fmla="*/ 4615137 w 5610180"/>
              <a:gd name="connsiteY6586" fmla="*/ 872157 h 3454786"/>
              <a:gd name="connsiteX6587" fmla="*/ 4628463 w 5610180"/>
              <a:gd name="connsiteY6587" fmla="*/ 887669 h 3454786"/>
              <a:gd name="connsiteX6588" fmla="*/ 4641789 w 5610180"/>
              <a:gd name="connsiteY6588" fmla="*/ 872157 h 3454786"/>
              <a:gd name="connsiteX6589" fmla="*/ 4628463 w 5610180"/>
              <a:gd name="connsiteY6589" fmla="*/ 856644 h 3454786"/>
              <a:gd name="connsiteX6590" fmla="*/ 4666220 w 5610180"/>
              <a:gd name="connsiteY6590" fmla="*/ 856644 h 3454786"/>
              <a:gd name="connsiteX6591" fmla="*/ 4652894 w 5610180"/>
              <a:gd name="connsiteY6591" fmla="*/ 872157 h 3454786"/>
              <a:gd name="connsiteX6592" fmla="*/ 4666220 w 5610180"/>
              <a:gd name="connsiteY6592" fmla="*/ 887669 h 3454786"/>
              <a:gd name="connsiteX6593" fmla="*/ 4679546 w 5610180"/>
              <a:gd name="connsiteY6593" fmla="*/ 872157 h 3454786"/>
              <a:gd name="connsiteX6594" fmla="*/ 4666220 w 5610180"/>
              <a:gd name="connsiteY6594" fmla="*/ 856644 h 3454786"/>
              <a:gd name="connsiteX6595" fmla="*/ 4703976 w 5610180"/>
              <a:gd name="connsiteY6595" fmla="*/ 856644 h 3454786"/>
              <a:gd name="connsiteX6596" fmla="*/ 4691760 w 5610180"/>
              <a:gd name="connsiteY6596" fmla="*/ 872157 h 3454786"/>
              <a:gd name="connsiteX6597" fmla="*/ 4703976 w 5610180"/>
              <a:gd name="connsiteY6597" fmla="*/ 887669 h 3454786"/>
              <a:gd name="connsiteX6598" fmla="*/ 4717301 w 5610180"/>
              <a:gd name="connsiteY6598" fmla="*/ 872157 h 3454786"/>
              <a:gd name="connsiteX6599" fmla="*/ 4703976 w 5610180"/>
              <a:gd name="connsiteY6599" fmla="*/ 856644 h 3454786"/>
              <a:gd name="connsiteX6600" fmla="*/ 4781710 w 5610180"/>
              <a:gd name="connsiteY6600" fmla="*/ 856644 h 3454786"/>
              <a:gd name="connsiteX6601" fmla="*/ 4768384 w 5610180"/>
              <a:gd name="connsiteY6601" fmla="*/ 872157 h 3454786"/>
              <a:gd name="connsiteX6602" fmla="*/ 4781710 w 5610180"/>
              <a:gd name="connsiteY6602" fmla="*/ 887669 h 3454786"/>
              <a:gd name="connsiteX6603" fmla="*/ 4793926 w 5610180"/>
              <a:gd name="connsiteY6603" fmla="*/ 872157 h 3454786"/>
              <a:gd name="connsiteX6604" fmla="*/ 4781710 w 5610180"/>
              <a:gd name="connsiteY6604" fmla="*/ 856644 h 3454786"/>
              <a:gd name="connsiteX6605" fmla="*/ 491861 w 5610180"/>
              <a:gd name="connsiteY6605" fmla="*/ 900597 h 3454786"/>
              <a:gd name="connsiteX6606" fmla="*/ 479645 w 5610180"/>
              <a:gd name="connsiteY6606" fmla="*/ 916110 h 3454786"/>
              <a:gd name="connsiteX6607" fmla="*/ 491861 w 5610180"/>
              <a:gd name="connsiteY6607" fmla="*/ 931622 h 3454786"/>
              <a:gd name="connsiteX6608" fmla="*/ 505187 w 5610180"/>
              <a:gd name="connsiteY6608" fmla="*/ 916110 h 3454786"/>
              <a:gd name="connsiteX6609" fmla="*/ 491861 w 5610180"/>
              <a:gd name="connsiteY6609" fmla="*/ 900597 h 3454786"/>
              <a:gd name="connsiteX6610" fmla="*/ 529617 w 5610180"/>
              <a:gd name="connsiteY6610" fmla="*/ 900597 h 3454786"/>
              <a:gd name="connsiteX6611" fmla="*/ 516291 w 5610180"/>
              <a:gd name="connsiteY6611" fmla="*/ 916110 h 3454786"/>
              <a:gd name="connsiteX6612" fmla="*/ 529617 w 5610180"/>
              <a:gd name="connsiteY6612" fmla="*/ 931622 h 3454786"/>
              <a:gd name="connsiteX6613" fmla="*/ 542943 w 5610180"/>
              <a:gd name="connsiteY6613" fmla="*/ 916110 h 3454786"/>
              <a:gd name="connsiteX6614" fmla="*/ 529617 w 5610180"/>
              <a:gd name="connsiteY6614" fmla="*/ 900597 h 3454786"/>
              <a:gd name="connsiteX6615" fmla="*/ 567374 w 5610180"/>
              <a:gd name="connsiteY6615" fmla="*/ 900597 h 3454786"/>
              <a:gd name="connsiteX6616" fmla="*/ 554048 w 5610180"/>
              <a:gd name="connsiteY6616" fmla="*/ 916110 h 3454786"/>
              <a:gd name="connsiteX6617" fmla="*/ 567374 w 5610180"/>
              <a:gd name="connsiteY6617" fmla="*/ 931622 h 3454786"/>
              <a:gd name="connsiteX6618" fmla="*/ 580700 w 5610180"/>
              <a:gd name="connsiteY6618" fmla="*/ 916110 h 3454786"/>
              <a:gd name="connsiteX6619" fmla="*/ 567374 w 5610180"/>
              <a:gd name="connsiteY6619" fmla="*/ 900597 h 3454786"/>
              <a:gd name="connsiteX6620" fmla="*/ 606242 w 5610180"/>
              <a:gd name="connsiteY6620" fmla="*/ 900597 h 3454786"/>
              <a:gd name="connsiteX6621" fmla="*/ 592916 w 5610180"/>
              <a:gd name="connsiteY6621" fmla="*/ 916110 h 3454786"/>
              <a:gd name="connsiteX6622" fmla="*/ 606242 w 5610180"/>
              <a:gd name="connsiteY6622" fmla="*/ 931622 h 3454786"/>
              <a:gd name="connsiteX6623" fmla="*/ 619568 w 5610180"/>
              <a:gd name="connsiteY6623" fmla="*/ 916110 h 3454786"/>
              <a:gd name="connsiteX6624" fmla="*/ 606242 w 5610180"/>
              <a:gd name="connsiteY6624" fmla="*/ 900597 h 3454786"/>
              <a:gd name="connsiteX6625" fmla="*/ 643999 w 5610180"/>
              <a:gd name="connsiteY6625" fmla="*/ 900597 h 3454786"/>
              <a:gd name="connsiteX6626" fmla="*/ 630673 w 5610180"/>
              <a:gd name="connsiteY6626" fmla="*/ 916110 h 3454786"/>
              <a:gd name="connsiteX6627" fmla="*/ 643999 w 5610180"/>
              <a:gd name="connsiteY6627" fmla="*/ 931622 h 3454786"/>
              <a:gd name="connsiteX6628" fmla="*/ 657325 w 5610180"/>
              <a:gd name="connsiteY6628" fmla="*/ 916110 h 3454786"/>
              <a:gd name="connsiteX6629" fmla="*/ 643999 w 5610180"/>
              <a:gd name="connsiteY6629" fmla="*/ 900597 h 3454786"/>
              <a:gd name="connsiteX6630" fmla="*/ 681755 w 5610180"/>
              <a:gd name="connsiteY6630" fmla="*/ 900597 h 3454786"/>
              <a:gd name="connsiteX6631" fmla="*/ 668429 w 5610180"/>
              <a:gd name="connsiteY6631" fmla="*/ 916110 h 3454786"/>
              <a:gd name="connsiteX6632" fmla="*/ 681755 w 5610180"/>
              <a:gd name="connsiteY6632" fmla="*/ 931622 h 3454786"/>
              <a:gd name="connsiteX6633" fmla="*/ 695081 w 5610180"/>
              <a:gd name="connsiteY6633" fmla="*/ 916110 h 3454786"/>
              <a:gd name="connsiteX6634" fmla="*/ 681755 w 5610180"/>
              <a:gd name="connsiteY6634" fmla="*/ 900597 h 3454786"/>
              <a:gd name="connsiteX6635" fmla="*/ 719512 w 5610180"/>
              <a:gd name="connsiteY6635" fmla="*/ 900597 h 3454786"/>
              <a:gd name="connsiteX6636" fmla="*/ 706186 w 5610180"/>
              <a:gd name="connsiteY6636" fmla="*/ 916110 h 3454786"/>
              <a:gd name="connsiteX6637" fmla="*/ 719512 w 5610180"/>
              <a:gd name="connsiteY6637" fmla="*/ 931622 h 3454786"/>
              <a:gd name="connsiteX6638" fmla="*/ 732838 w 5610180"/>
              <a:gd name="connsiteY6638" fmla="*/ 916110 h 3454786"/>
              <a:gd name="connsiteX6639" fmla="*/ 719512 w 5610180"/>
              <a:gd name="connsiteY6639" fmla="*/ 900597 h 3454786"/>
              <a:gd name="connsiteX6640" fmla="*/ 757269 w 5610180"/>
              <a:gd name="connsiteY6640" fmla="*/ 900597 h 3454786"/>
              <a:gd name="connsiteX6641" fmla="*/ 745054 w 5610180"/>
              <a:gd name="connsiteY6641" fmla="*/ 916110 h 3454786"/>
              <a:gd name="connsiteX6642" fmla="*/ 757269 w 5610180"/>
              <a:gd name="connsiteY6642" fmla="*/ 931622 h 3454786"/>
              <a:gd name="connsiteX6643" fmla="*/ 770596 w 5610180"/>
              <a:gd name="connsiteY6643" fmla="*/ 916110 h 3454786"/>
              <a:gd name="connsiteX6644" fmla="*/ 757269 w 5610180"/>
              <a:gd name="connsiteY6644" fmla="*/ 900597 h 3454786"/>
              <a:gd name="connsiteX6645" fmla="*/ 795026 w 5610180"/>
              <a:gd name="connsiteY6645" fmla="*/ 900597 h 3454786"/>
              <a:gd name="connsiteX6646" fmla="*/ 782811 w 5610180"/>
              <a:gd name="connsiteY6646" fmla="*/ 916110 h 3454786"/>
              <a:gd name="connsiteX6647" fmla="*/ 795026 w 5610180"/>
              <a:gd name="connsiteY6647" fmla="*/ 931622 h 3454786"/>
              <a:gd name="connsiteX6648" fmla="*/ 808353 w 5610180"/>
              <a:gd name="connsiteY6648" fmla="*/ 916110 h 3454786"/>
              <a:gd name="connsiteX6649" fmla="*/ 795026 w 5610180"/>
              <a:gd name="connsiteY6649" fmla="*/ 900597 h 3454786"/>
              <a:gd name="connsiteX6650" fmla="*/ 833894 w 5610180"/>
              <a:gd name="connsiteY6650" fmla="*/ 900597 h 3454786"/>
              <a:gd name="connsiteX6651" fmla="*/ 821679 w 5610180"/>
              <a:gd name="connsiteY6651" fmla="*/ 916110 h 3454786"/>
              <a:gd name="connsiteX6652" fmla="*/ 833894 w 5610180"/>
              <a:gd name="connsiteY6652" fmla="*/ 931622 h 3454786"/>
              <a:gd name="connsiteX6653" fmla="*/ 847221 w 5610180"/>
              <a:gd name="connsiteY6653" fmla="*/ 916110 h 3454786"/>
              <a:gd name="connsiteX6654" fmla="*/ 833894 w 5610180"/>
              <a:gd name="connsiteY6654" fmla="*/ 900597 h 3454786"/>
              <a:gd name="connsiteX6655" fmla="*/ 871651 w 5610180"/>
              <a:gd name="connsiteY6655" fmla="*/ 900597 h 3454786"/>
              <a:gd name="connsiteX6656" fmla="*/ 858325 w 5610180"/>
              <a:gd name="connsiteY6656" fmla="*/ 916110 h 3454786"/>
              <a:gd name="connsiteX6657" fmla="*/ 871651 w 5610180"/>
              <a:gd name="connsiteY6657" fmla="*/ 931622 h 3454786"/>
              <a:gd name="connsiteX6658" fmla="*/ 884977 w 5610180"/>
              <a:gd name="connsiteY6658" fmla="*/ 916110 h 3454786"/>
              <a:gd name="connsiteX6659" fmla="*/ 871651 w 5610180"/>
              <a:gd name="connsiteY6659" fmla="*/ 900597 h 3454786"/>
              <a:gd name="connsiteX6660" fmla="*/ 909407 w 5610180"/>
              <a:gd name="connsiteY6660" fmla="*/ 900597 h 3454786"/>
              <a:gd name="connsiteX6661" fmla="*/ 896081 w 5610180"/>
              <a:gd name="connsiteY6661" fmla="*/ 916110 h 3454786"/>
              <a:gd name="connsiteX6662" fmla="*/ 909407 w 5610180"/>
              <a:gd name="connsiteY6662" fmla="*/ 931622 h 3454786"/>
              <a:gd name="connsiteX6663" fmla="*/ 922733 w 5610180"/>
              <a:gd name="connsiteY6663" fmla="*/ 916110 h 3454786"/>
              <a:gd name="connsiteX6664" fmla="*/ 909407 w 5610180"/>
              <a:gd name="connsiteY6664" fmla="*/ 900597 h 3454786"/>
              <a:gd name="connsiteX6665" fmla="*/ 948274 w 5610180"/>
              <a:gd name="connsiteY6665" fmla="*/ 900597 h 3454786"/>
              <a:gd name="connsiteX6666" fmla="*/ 934948 w 5610180"/>
              <a:gd name="connsiteY6666" fmla="*/ 916110 h 3454786"/>
              <a:gd name="connsiteX6667" fmla="*/ 948274 w 5610180"/>
              <a:gd name="connsiteY6667" fmla="*/ 931622 h 3454786"/>
              <a:gd name="connsiteX6668" fmla="*/ 960490 w 5610180"/>
              <a:gd name="connsiteY6668" fmla="*/ 916110 h 3454786"/>
              <a:gd name="connsiteX6669" fmla="*/ 948274 w 5610180"/>
              <a:gd name="connsiteY6669" fmla="*/ 900597 h 3454786"/>
              <a:gd name="connsiteX6670" fmla="*/ 984921 w 5610180"/>
              <a:gd name="connsiteY6670" fmla="*/ 900597 h 3454786"/>
              <a:gd name="connsiteX6671" fmla="*/ 971595 w 5610180"/>
              <a:gd name="connsiteY6671" fmla="*/ 916110 h 3454786"/>
              <a:gd name="connsiteX6672" fmla="*/ 984921 w 5610180"/>
              <a:gd name="connsiteY6672" fmla="*/ 931622 h 3454786"/>
              <a:gd name="connsiteX6673" fmla="*/ 998247 w 5610180"/>
              <a:gd name="connsiteY6673" fmla="*/ 916110 h 3454786"/>
              <a:gd name="connsiteX6674" fmla="*/ 984921 w 5610180"/>
              <a:gd name="connsiteY6674" fmla="*/ 900597 h 3454786"/>
              <a:gd name="connsiteX6675" fmla="*/ 1022679 w 5610180"/>
              <a:gd name="connsiteY6675" fmla="*/ 900597 h 3454786"/>
              <a:gd name="connsiteX6676" fmla="*/ 1010463 w 5610180"/>
              <a:gd name="connsiteY6676" fmla="*/ 916110 h 3454786"/>
              <a:gd name="connsiteX6677" fmla="*/ 1022679 w 5610180"/>
              <a:gd name="connsiteY6677" fmla="*/ 931622 h 3454786"/>
              <a:gd name="connsiteX6678" fmla="*/ 1036005 w 5610180"/>
              <a:gd name="connsiteY6678" fmla="*/ 916110 h 3454786"/>
              <a:gd name="connsiteX6679" fmla="*/ 1022679 w 5610180"/>
              <a:gd name="connsiteY6679" fmla="*/ 900597 h 3454786"/>
              <a:gd name="connsiteX6680" fmla="*/ 1061546 w 5610180"/>
              <a:gd name="connsiteY6680" fmla="*/ 900597 h 3454786"/>
              <a:gd name="connsiteX6681" fmla="*/ 1049330 w 5610180"/>
              <a:gd name="connsiteY6681" fmla="*/ 916110 h 3454786"/>
              <a:gd name="connsiteX6682" fmla="*/ 1061546 w 5610180"/>
              <a:gd name="connsiteY6682" fmla="*/ 931622 h 3454786"/>
              <a:gd name="connsiteX6683" fmla="*/ 1074872 w 5610180"/>
              <a:gd name="connsiteY6683" fmla="*/ 916110 h 3454786"/>
              <a:gd name="connsiteX6684" fmla="*/ 1061546 w 5610180"/>
              <a:gd name="connsiteY6684" fmla="*/ 900597 h 3454786"/>
              <a:gd name="connsiteX6685" fmla="*/ 1099303 w 5610180"/>
              <a:gd name="connsiteY6685" fmla="*/ 900597 h 3454786"/>
              <a:gd name="connsiteX6686" fmla="*/ 1085977 w 5610180"/>
              <a:gd name="connsiteY6686" fmla="*/ 916110 h 3454786"/>
              <a:gd name="connsiteX6687" fmla="*/ 1099303 w 5610180"/>
              <a:gd name="connsiteY6687" fmla="*/ 931622 h 3454786"/>
              <a:gd name="connsiteX6688" fmla="*/ 1112629 w 5610180"/>
              <a:gd name="connsiteY6688" fmla="*/ 916110 h 3454786"/>
              <a:gd name="connsiteX6689" fmla="*/ 1099303 w 5610180"/>
              <a:gd name="connsiteY6689" fmla="*/ 900597 h 3454786"/>
              <a:gd name="connsiteX6690" fmla="*/ 1137059 w 5610180"/>
              <a:gd name="connsiteY6690" fmla="*/ 900597 h 3454786"/>
              <a:gd name="connsiteX6691" fmla="*/ 1124844 w 5610180"/>
              <a:gd name="connsiteY6691" fmla="*/ 916110 h 3454786"/>
              <a:gd name="connsiteX6692" fmla="*/ 1137059 w 5610180"/>
              <a:gd name="connsiteY6692" fmla="*/ 931622 h 3454786"/>
              <a:gd name="connsiteX6693" fmla="*/ 1150386 w 5610180"/>
              <a:gd name="connsiteY6693" fmla="*/ 916110 h 3454786"/>
              <a:gd name="connsiteX6694" fmla="*/ 1137059 w 5610180"/>
              <a:gd name="connsiteY6694" fmla="*/ 900597 h 3454786"/>
              <a:gd name="connsiteX6695" fmla="*/ 1174817 w 5610180"/>
              <a:gd name="connsiteY6695" fmla="*/ 900597 h 3454786"/>
              <a:gd name="connsiteX6696" fmla="*/ 1162601 w 5610180"/>
              <a:gd name="connsiteY6696" fmla="*/ 916110 h 3454786"/>
              <a:gd name="connsiteX6697" fmla="*/ 1174817 w 5610180"/>
              <a:gd name="connsiteY6697" fmla="*/ 931622 h 3454786"/>
              <a:gd name="connsiteX6698" fmla="*/ 1188143 w 5610180"/>
              <a:gd name="connsiteY6698" fmla="*/ 916110 h 3454786"/>
              <a:gd name="connsiteX6699" fmla="*/ 1174817 w 5610180"/>
              <a:gd name="connsiteY6699" fmla="*/ 900597 h 3454786"/>
              <a:gd name="connsiteX6700" fmla="*/ 1212573 w 5610180"/>
              <a:gd name="connsiteY6700" fmla="*/ 900597 h 3454786"/>
              <a:gd name="connsiteX6701" fmla="*/ 1200358 w 5610180"/>
              <a:gd name="connsiteY6701" fmla="*/ 916110 h 3454786"/>
              <a:gd name="connsiteX6702" fmla="*/ 1212573 w 5610180"/>
              <a:gd name="connsiteY6702" fmla="*/ 931622 h 3454786"/>
              <a:gd name="connsiteX6703" fmla="*/ 1225899 w 5610180"/>
              <a:gd name="connsiteY6703" fmla="*/ 916110 h 3454786"/>
              <a:gd name="connsiteX6704" fmla="*/ 1212573 w 5610180"/>
              <a:gd name="connsiteY6704" fmla="*/ 900597 h 3454786"/>
              <a:gd name="connsiteX6705" fmla="*/ 1250331 w 5610180"/>
              <a:gd name="connsiteY6705" fmla="*/ 900597 h 3454786"/>
              <a:gd name="connsiteX6706" fmla="*/ 1238115 w 5610180"/>
              <a:gd name="connsiteY6706" fmla="*/ 916110 h 3454786"/>
              <a:gd name="connsiteX6707" fmla="*/ 1250331 w 5610180"/>
              <a:gd name="connsiteY6707" fmla="*/ 931622 h 3454786"/>
              <a:gd name="connsiteX6708" fmla="*/ 1263657 w 5610180"/>
              <a:gd name="connsiteY6708" fmla="*/ 916110 h 3454786"/>
              <a:gd name="connsiteX6709" fmla="*/ 1250331 w 5610180"/>
              <a:gd name="connsiteY6709" fmla="*/ 900597 h 3454786"/>
              <a:gd name="connsiteX6710" fmla="*/ 1289197 w 5610180"/>
              <a:gd name="connsiteY6710" fmla="*/ 900597 h 3454786"/>
              <a:gd name="connsiteX6711" fmla="*/ 1275871 w 5610180"/>
              <a:gd name="connsiteY6711" fmla="*/ 916110 h 3454786"/>
              <a:gd name="connsiteX6712" fmla="*/ 1289197 w 5610180"/>
              <a:gd name="connsiteY6712" fmla="*/ 931622 h 3454786"/>
              <a:gd name="connsiteX6713" fmla="*/ 1302523 w 5610180"/>
              <a:gd name="connsiteY6713" fmla="*/ 916110 h 3454786"/>
              <a:gd name="connsiteX6714" fmla="*/ 1289197 w 5610180"/>
              <a:gd name="connsiteY6714" fmla="*/ 900597 h 3454786"/>
              <a:gd name="connsiteX6715" fmla="*/ 1326954 w 5610180"/>
              <a:gd name="connsiteY6715" fmla="*/ 900597 h 3454786"/>
              <a:gd name="connsiteX6716" fmla="*/ 1314738 w 5610180"/>
              <a:gd name="connsiteY6716" fmla="*/ 916110 h 3454786"/>
              <a:gd name="connsiteX6717" fmla="*/ 1326954 w 5610180"/>
              <a:gd name="connsiteY6717" fmla="*/ 931622 h 3454786"/>
              <a:gd name="connsiteX6718" fmla="*/ 1340280 w 5610180"/>
              <a:gd name="connsiteY6718" fmla="*/ 916110 h 3454786"/>
              <a:gd name="connsiteX6719" fmla="*/ 1326954 w 5610180"/>
              <a:gd name="connsiteY6719" fmla="*/ 900597 h 3454786"/>
              <a:gd name="connsiteX6720" fmla="*/ 1364711 w 5610180"/>
              <a:gd name="connsiteY6720" fmla="*/ 900597 h 3454786"/>
              <a:gd name="connsiteX6721" fmla="*/ 1351385 w 5610180"/>
              <a:gd name="connsiteY6721" fmla="*/ 916110 h 3454786"/>
              <a:gd name="connsiteX6722" fmla="*/ 1364711 w 5610180"/>
              <a:gd name="connsiteY6722" fmla="*/ 931622 h 3454786"/>
              <a:gd name="connsiteX6723" fmla="*/ 1378037 w 5610180"/>
              <a:gd name="connsiteY6723" fmla="*/ 916110 h 3454786"/>
              <a:gd name="connsiteX6724" fmla="*/ 1364711 w 5610180"/>
              <a:gd name="connsiteY6724" fmla="*/ 900597 h 3454786"/>
              <a:gd name="connsiteX6725" fmla="*/ 1402468 w 5610180"/>
              <a:gd name="connsiteY6725" fmla="*/ 900597 h 3454786"/>
              <a:gd name="connsiteX6726" fmla="*/ 1389142 w 5610180"/>
              <a:gd name="connsiteY6726" fmla="*/ 916110 h 3454786"/>
              <a:gd name="connsiteX6727" fmla="*/ 1402468 w 5610180"/>
              <a:gd name="connsiteY6727" fmla="*/ 931622 h 3454786"/>
              <a:gd name="connsiteX6728" fmla="*/ 1415794 w 5610180"/>
              <a:gd name="connsiteY6728" fmla="*/ 916110 h 3454786"/>
              <a:gd name="connsiteX6729" fmla="*/ 1402468 w 5610180"/>
              <a:gd name="connsiteY6729" fmla="*/ 900597 h 3454786"/>
              <a:gd name="connsiteX6730" fmla="*/ 1440225 w 5610180"/>
              <a:gd name="connsiteY6730" fmla="*/ 900597 h 3454786"/>
              <a:gd name="connsiteX6731" fmla="*/ 1428010 w 5610180"/>
              <a:gd name="connsiteY6731" fmla="*/ 916110 h 3454786"/>
              <a:gd name="connsiteX6732" fmla="*/ 1440225 w 5610180"/>
              <a:gd name="connsiteY6732" fmla="*/ 931622 h 3454786"/>
              <a:gd name="connsiteX6733" fmla="*/ 1453551 w 5610180"/>
              <a:gd name="connsiteY6733" fmla="*/ 916110 h 3454786"/>
              <a:gd name="connsiteX6734" fmla="*/ 1440225 w 5610180"/>
              <a:gd name="connsiteY6734" fmla="*/ 900597 h 3454786"/>
              <a:gd name="connsiteX6735" fmla="*/ 1554607 w 5610180"/>
              <a:gd name="connsiteY6735" fmla="*/ 900597 h 3454786"/>
              <a:gd name="connsiteX6736" fmla="*/ 1541281 w 5610180"/>
              <a:gd name="connsiteY6736" fmla="*/ 916110 h 3454786"/>
              <a:gd name="connsiteX6737" fmla="*/ 1554607 w 5610180"/>
              <a:gd name="connsiteY6737" fmla="*/ 931622 h 3454786"/>
              <a:gd name="connsiteX6738" fmla="*/ 1567933 w 5610180"/>
              <a:gd name="connsiteY6738" fmla="*/ 916110 h 3454786"/>
              <a:gd name="connsiteX6739" fmla="*/ 1554607 w 5610180"/>
              <a:gd name="connsiteY6739" fmla="*/ 900597 h 3454786"/>
              <a:gd name="connsiteX6740" fmla="*/ 1593474 w 5610180"/>
              <a:gd name="connsiteY6740" fmla="*/ 900597 h 3454786"/>
              <a:gd name="connsiteX6741" fmla="*/ 1580148 w 5610180"/>
              <a:gd name="connsiteY6741" fmla="*/ 916110 h 3454786"/>
              <a:gd name="connsiteX6742" fmla="*/ 1593474 w 5610180"/>
              <a:gd name="connsiteY6742" fmla="*/ 931622 h 3454786"/>
              <a:gd name="connsiteX6743" fmla="*/ 1605690 w 5610180"/>
              <a:gd name="connsiteY6743" fmla="*/ 916110 h 3454786"/>
              <a:gd name="connsiteX6744" fmla="*/ 1593474 w 5610180"/>
              <a:gd name="connsiteY6744" fmla="*/ 900597 h 3454786"/>
              <a:gd name="connsiteX6745" fmla="*/ 1630121 w 5610180"/>
              <a:gd name="connsiteY6745" fmla="*/ 900597 h 3454786"/>
              <a:gd name="connsiteX6746" fmla="*/ 1616795 w 5610180"/>
              <a:gd name="connsiteY6746" fmla="*/ 916110 h 3454786"/>
              <a:gd name="connsiteX6747" fmla="*/ 1630121 w 5610180"/>
              <a:gd name="connsiteY6747" fmla="*/ 931622 h 3454786"/>
              <a:gd name="connsiteX6748" fmla="*/ 1643447 w 5610180"/>
              <a:gd name="connsiteY6748" fmla="*/ 916110 h 3454786"/>
              <a:gd name="connsiteX6749" fmla="*/ 1630121 w 5610180"/>
              <a:gd name="connsiteY6749" fmla="*/ 900597 h 3454786"/>
              <a:gd name="connsiteX6750" fmla="*/ 2389701 w 5610180"/>
              <a:gd name="connsiteY6750" fmla="*/ 900597 h 3454786"/>
              <a:gd name="connsiteX6751" fmla="*/ 2377485 w 5610180"/>
              <a:gd name="connsiteY6751" fmla="*/ 916110 h 3454786"/>
              <a:gd name="connsiteX6752" fmla="*/ 2389701 w 5610180"/>
              <a:gd name="connsiteY6752" fmla="*/ 931622 h 3454786"/>
              <a:gd name="connsiteX6753" fmla="*/ 2403026 w 5610180"/>
              <a:gd name="connsiteY6753" fmla="*/ 916110 h 3454786"/>
              <a:gd name="connsiteX6754" fmla="*/ 2389701 w 5610180"/>
              <a:gd name="connsiteY6754" fmla="*/ 900597 h 3454786"/>
              <a:gd name="connsiteX6755" fmla="*/ 2427456 w 5610180"/>
              <a:gd name="connsiteY6755" fmla="*/ 900597 h 3454786"/>
              <a:gd name="connsiteX6756" fmla="*/ 2414130 w 5610180"/>
              <a:gd name="connsiteY6756" fmla="*/ 916110 h 3454786"/>
              <a:gd name="connsiteX6757" fmla="*/ 2427456 w 5610180"/>
              <a:gd name="connsiteY6757" fmla="*/ 931622 h 3454786"/>
              <a:gd name="connsiteX6758" fmla="*/ 2440782 w 5610180"/>
              <a:gd name="connsiteY6758" fmla="*/ 916110 h 3454786"/>
              <a:gd name="connsiteX6759" fmla="*/ 2427456 w 5610180"/>
              <a:gd name="connsiteY6759" fmla="*/ 900597 h 3454786"/>
              <a:gd name="connsiteX6760" fmla="*/ 2465214 w 5610180"/>
              <a:gd name="connsiteY6760" fmla="*/ 900597 h 3454786"/>
              <a:gd name="connsiteX6761" fmla="*/ 2452998 w 5610180"/>
              <a:gd name="connsiteY6761" fmla="*/ 916110 h 3454786"/>
              <a:gd name="connsiteX6762" fmla="*/ 2465214 w 5610180"/>
              <a:gd name="connsiteY6762" fmla="*/ 931622 h 3454786"/>
              <a:gd name="connsiteX6763" fmla="*/ 2478540 w 5610180"/>
              <a:gd name="connsiteY6763" fmla="*/ 916110 h 3454786"/>
              <a:gd name="connsiteX6764" fmla="*/ 2465214 w 5610180"/>
              <a:gd name="connsiteY6764" fmla="*/ 900597 h 3454786"/>
              <a:gd name="connsiteX6765" fmla="*/ 2502971 w 5610180"/>
              <a:gd name="connsiteY6765" fmla="*/ 900597 h 3454786"/>
              <a:gd name="connsiteX6766" fmla="*/ 2489645 w 5610180"/>
              <a:gd name="connsiteY6766" fmla="*/ 916110 h 3454786"/>
              <a:gd name="connsiteX6767" fmla="*/ 2502971 w 5610180"/>
              <a:gd name="connsiteY6767" fmla="*/ 931622 h 3454786"/>
              <a:gd name="connsiteX6768" fmla="*/ 2516297 w 5610180"/>
              <a:gd name="connsiteY6768" fmla="*/ 916110 h 3454786"/>
              <a:gd name="connsiteX6769" fmla="*/ 2502971 w 5610180"/>
              <a:gd name="connsiteY6769" fmla="*/ 900597 h 3454786"/>
              <a:gd name="connsiteX6770" fmla="*/ 2540727 w 5610180"/>
              <a:gd name="connsiteY6770" fmla="*/ 900597 h 3454786"/>
              <a:gd name="connsiteX6771" fmla="*/ 2528512 w 5610180"/>
              <a:gd name="connsiteY6771" fmla="*/ 916110 h 3454786"/>
              <a:gd name="connsiteX6772" fmla="*/ 2540727 w 5610180"/>
              <a:gd name="connsiteY6772" fmla="*/ 931622 h 3454786"/>
              <a:gd name="connsiteX6773" fmla="*/ 2554053 w 5610180"/>
              <a:gd name="connsiteY6773" fmla="*/ 916110 h 3454786"/>
              <a:gd name="connsiteX6774" fmla="*/ 2540727 w 5610180"/>
              <a:gd name="connsiteY6774" fmla="*/ 900597 h 3454786"/>
              <a:gd name="connsiteX6775" fmla="*/ 2579595 w 5610180"/>
              <a:gd name="connsiteY6775" fmla="*/ 900597 h 3454786"/>
              <a:gd name="connsiteX6776" fmla="*/ 2566269 w 5610180"/>
              <a:gd name="connsiteY6776" fmla="*/ 916110 h 3454786"/>
              <a:gd name="connsiteX6777" fmla="*/ 2579595 w 5610180"/>
              <a:gd name="connsiteY6777" fmla="*/ 931622 h 3454786"/>
              <a:gd name="connsiteX6778" fmla="*/ 2592921 w 5610180"/>
              <a:gd name="connsiteY6778" fmla="*/ 916110 h 3454786"/>
              <a:gd name="connsiteX6779" fmla="*/ 2579595 w 5610180"/>
              <a:gd name="connsiteY6779" fmla="*/ 900597 h 3454786"/>
              <a:gd name="connsiteX6780" fmla="*/ 2618463 w 5610180"/>
              <a:gd name="connsiteY6780" fmla="*/ 900597 h 3454786"/>
              <a:gd name="connsiteX6781" fmla="*/ 2605137 w 5610180"/>
              <a:gd name="connsiteY6781" fmla="*/ 916110 h 3454786"/>
              <a:gd name="connsiteX6782" fmla="*/ 2618463 w 5610180"/>
              <a:gd name="connsiteY6782" fmla="*/ 931622 h 3454786"/>
              <a:gd name="connsiteX6783" fmla="*/ 2630678 w 5610180"/>
              <a:gd name="connsiteY6783" fmla="*/ 916110 h 3454786"/>
              <a:gd name="connsiteX6784" fmla="*/ 2618463 w 5610180"/>
              <a:gd name="connsiteY6784" fmla="*/ 900597 h 3454786"/>
              <a:gd name="connsiteX6785" fmla="*/ 2655109 w 5610180"/>
              <a:gd name="connsiteY6785" fmla="*/ 900597 h 3454786"/>
              <a:gd name="connsiteX6786" fmla="*/ 2641783 w 5610180"/>
              <a:gd name="connsiteY6786" fmla="*/ 916110 h 3454786"/>
              <a:gd name="connsiteX6787" fmla="*/ 2655109 w 5610180"/>
              <a:gd name="connsiteY6787" fmla="*/ 931622 h 3454786"/>
              <a:gd name="connsiteX6788" fmla="*/ 2668435 w 5610180"/>
              <a:gd name="connsiteY6788" fmla="*/ 916110 h 3454786"/>
              <a:gd name="connsiteX6789" fmla="*/ 2655109 w 5610180"/>
              <a:gd name="connsiteY6789" fmla="*/ 900597 h 3454786"/>
              <a:gd name="connsiteX6790" fmla="*/ 2693976 w 5610180"/>
              <a:gd name="connsiteY6790" fmla="*/ 900597 h 3454786"/>
              <a:gd name="connsiteX6791" fmla="*/ 2680650 w 5610180"/>
              <a:gd name="connsiteY6791" fmla="*/ 916110 h 3454786"/>
              <a:gd name="connsiteX6792" fmla="*/ 2693976 w 5610180"/>
              <a:gd name="connsiteY6792" fmla="*/ 931622 h 3454786"/>
              <a:gd name="connsiteX6793" fmla="*/ 2706192 w 5610180"/>
              <a:gd name="connsiteY6793" fmla="*/ 916110 h 3454786"/>
              <a:gd name="connsiteX6794" fmla="*/ 2693976 w 5610180"/>
              <a:gd name="connsiteY6794" fmla="*/ 900597 h 3454786"/>
              <a:gd name="connsiteX6795" fmla="*/ 2730623 w 5610180"/>
              <a:gd name="connsiteY6795" fmla="*/ 900597 h 3454786"/>
              <a:gd name="connsiteX6796" fmla="*/ 2717297 w 5610180"/>
              <a:gd name="connsiteY6796" fmla="*/ 916110 h 3454786"/>
              <a:gd name="connsiteX6797" fmla="*/ 2730623 w 5610180"/>
              <a:gd name="connsiteY6797" fmla="*/ 931622 h 3454786"/>
              <a:gd name="connsiteX6798" fmla="*/ 2743949 w 5610180"/>
              <a:gd name="connsiteY6798" fmla="*/ 916110 h 3454786"/>
              <a:gd name="connsiteX6799" fmla="*/ 2730623 w 5610180"/>
              <a:gd name="connsiteY6799" fmla="*/ 900597 h 3454786"/>
              <a:gd name="connsiteX6800" fmla="*/ 2768380 w 5610180"/>
              <a:gd name="connsiteY6800" fmla="*/ 900597 h 3454786"/>
              <a:gd name="connsiteX6801" fmla="*/ 2755054 w 5610180"/>
              <a:gd name="connsiteY6801" fmla="*/ 916110 h 3454786"/>
              <a:gd name="connsiteX6802" fmla="*/ 2768380 w 5610180"/>
              <a:gd name="connsiteY6802" fmla="*/ 931622 h 3454786"/>
              <a:gd name="connsiteX6803" fmla="*/ 2781706 w 5610180"/>
              <a:gd name="connsiteY6803" fmla="*/ 916110 h 3454786"/>
              <a:gd name="connsiteX6804" fmla="*/ 2768380 w 5610180"/>
              <a:gd name="connsiteY6804" fmla="*/ 900597 h 3454786"/>
              <a:gd name="connsiteX6805" fmla="*/ 2807246 w 5610180"/>
              <a:gd name="connsiteY6805" fmla="*/ 900597 h 3454786"/>
              <a:gd name="connsiteX6806" fmla="*/ 2795031 w 5610180"/>
              <a:gd name="connsiteY6806" fmla="*/ 916110 h 3454786"/>
              <a:gd name="connsiteX6807" fmla="*/ 2807246 w 5610180"/>
              <a:gd name="connsiteY6807" fmla="*/ 931622 h 3454786"/>
              <a:gd name="connsiteX6808" fmla="*/ 2820572 w 5610180"/>
              <a:gd name="connsiteY6808" fmla="*/ 916110 h 3454786"/>
              <a:gd name="connsiteX6809" fmla="*/ 2807246 w 5610180"/>
              <a:gd name="connsiteY6809" fmla="*/ 900597 h 3454786"/>
              <a:gd name="connsiteX6810" fmla="*/ 2845004 w 5610180"/>
              <a:gd name="connsiteY6810" fmla="*/ 900597 h 3454786"/>
              <a:gd name="connsiteX6811" fmla="*/ 2832788 w 5610180"/>
              <a:gd name="connsiteY6811" fmla="*/ 916110 h 3454786"/>
              <a:gd name="connsiteX6812" fmla="*/ 2845004 w 5610180"/>
              <a:gd name="connsiteY6812" fmla="*/ 931622 h 3454786"/>
              <a:gd name="connsiteX6813" fmla="*/ 2858329 w 5610180"/>
              <a:gd name="connsiteY6813" fmla="*/ 916110 h 3454786"/>
              <a:gd name="connsiteX6814" fmla="*/ 2845004 w 5610180"/>
              <a:gd name="connsiteY6814" fmla="*/ 900597 h 3454786"/>
              <a:gd name="connsiteX6815" fmla="*/ 2882761 w 5610180"/>
              <a:gd name="connsiteY6815" fmla="*/ 900597 h 3454786"/>
              <a:gd name="connsiteX6816" fmla="*/ 2870545 w 5610180"/>
              <a:gd name="connsiteY6816" fmla="*/ 916110 h 3454786"/>
              <a:gd name="connsiteX6817" fmla="*/ 2882761 w 5610180"/>
              <a:gd name="connsiteY6817" fmla="*/ 931622 h 3454786"/>
              <a:gd name="connsiteX6818" fmla="*/ 2896086 w 5610180"/>
              <a:gd name="connsiteY6818" fmla="*/ 916110 h 3454786"/>
              <a:gd name="connsiteX6819" fmla="*/ 2882761 w 5610180"/>
              <a:gd name="connsiteY6819" fmla="*/ 900597 h 3454786"/>
              <a:gd name="connsiteX6820" fmla="*/ 2920517 w 5610180"/>
              <a:gd name="connsiteY6820" fmla="*/ 900597 h 3454786"/>
              <a:gd name="connsiteX6821" fmla="*/ 2907191 w 5610180"/>
              <a:gd name="connsiteY6821" fmla="*/ 916110 h 3454786"/>
              <a:gd name="connsiteX6822" fmla="*/ 2920517 w 5610180"/>
              <a:gd name="connsiteY6822" fmla="*/ 931622 h 3454786"/>
              <a:gd name="connsiteX6823" fmla="*/ 2933843 w 5610180"/>
              <a:gd name="connsiteY6823" fmla="*/ 916110 h 3454786"/>
              <a:gd name="connsiteX6824" fmla="*/ 2920517 w 5610180"/>
              <a:gd name="connsiteY6824" fmla="*/ 900597 h 3454786"/>
              <a:gd name="connsiteX6825" fmla="*/ 2958275 w 5610180"/>
              <a:gd name="connsiteY6825" fmla="*/ 900597 h 3454786"/>
              <a:gd name="connsiteX6826" fmla="*/ 2944949 w 5610180"/>
              <a:gd name="connsiteY6826" fmla="*/ 916110 h 3454786"/>
              <a:gd name="connsiteX6827" fmla="*/ 2958275 w 5610180"/>
              <a:gd name="connsiteY6827" fmla="*/ 931622 h 3454786"/>
              <a:gd name="connsiteX6828" fmla="*/ 2971601 w 5610180"/>
              <a:gd name="connsiteY6828" fmla="*/ 916110 h 3454786"/>
              <a:gd name="connsiteX6829" fmla="*/ 2958275 w 5610180"/>
              <a:gd name="connsiteY6829" fmla="*/ 900597 h 3454786"/>
              <a:gd name="connsiteX6830" fmla="*/ 2996032 w 5610180"/>
              <a:gd name="connsiteY6830" fmla="*/ 900597 h 3454786"/>
              <a:gd name="connsiteX6831" fmla="*/ 2982706 w 5610180"/>
              <a:gd name="connsiteY6831" fmla="*/ 916110 h 3454786"/>
              <a:gd name="connsiteX6832" fmla="*/ 2996032 w 5610180"/>
              <a:gd name="connsiteY6832" fmla="*/ 931622 h 3454786"/>
              <a:gd name="connsiteX6833" fmla="*/ 3009358 w 5610180"/>
              <a:gd name="connsiteY6833" fmla="*/ 916110 h 3454786"/>
              <a:gd name="connsiteX6834" fmla="*/ 2996032 w 5610180"/>
              <a:gd name="connsiteY6834" fmla="*/ 900597 h 3454786"/>
              <a:gd name="connsiteX6835" fmla="*/ 3034899 w 5610180"/>
              <a:gd name="connsiteY6835" fmla="*/ 900597 h 3454786"/>
              <a:gd name="connsiteX6836" fmla="*/ 3021573 w 5610180"/>
              <a:gd name="connsiteY6836" fmla="*/ 916110 h 3454786"/>
              <a:gd name="connsiteX6837" fmla="*/ 3034899 w 5610180"/>
              <a:gd name="connsiteY6837" fmla="*/ 931622 h 3454786"/>
              <a:gd name="connsiteX6838" fmla="*/ 3048225 w 5610180"/>
              <a:gd name="connsiteY6838" fmla="*/ 916110 h 3454786"/>
              <a:gd name="connsiteX6839" fmla="*/ 3034899 w 5610180"/>
              <a:gd name="connsiteY6839" fmla="*/ 900597 h 3454786"/>
              <a:gd name="connsiteX6840" fmla="*/ 3072656 w 5610180"/>
              <a:gd name="connsiteY6840" fmla="*/ 900597 h 3454786"/>
              <a:gd name="connsiteX6841" fmla="*/ 3059330 w 5610180"/>
              <a:gd name="connsiteY6841" fmla="*/ 916110 h 3454786"/>
              <a:gd name="connsiteX6842" fmla="*/ 3072656 w 5610180"/>
              <a:gd name="connsiteY6842" fmla="*/ 931622 h 3454786"/>
              <a:gd name="connsiteX6843" fmla="*/ 3085982 w 5610180"/>
              <a:gd name="connsiteY6843" fmla="*/ 916110 h 3454786"/>
              <a:gd name="connsiteX6844" fmla="*/ 3072656 w 5610180"/>
              <a:gd name="connsiteY6844" fmla="*/ 900597 h 3454786"/>
              <a:gd name="connsiteX6845" fmla="*/ 3110413 w 5610180"/>
              <a:gd name="connsiteY6845" fmla="*/ 900597 h 3454786"/>
              <a:gd name="connsiteX6846" fmla="*/ 3097087 w 5610180"/>
              <a:gd name="connsiteY6846" fmla="*/ 916110 h 3454786"/>
              <a:gd name="connsiteX6847" fmla="*/ 3110413 w 5610180"/>
              <a:gd name="connsiteY6847" fmla="*/ 931622 h 3454786"/>
              <a:gd name="connsiteX6848" fmla="*/ 3123739 w 5610180"/>
              <a:gd name="connsiteY6848" fmla="*/ 916110 h 3454786"/>
              <a:gd name="connsiteX6849" fmla="*/ 3110413 w 5610180"/>
              <a:gd name="connsiteY6849" fmla="*/ 900597 h 3454786"/>
              <a:gd name="connsiteX6850" fmla="*/ 3148170 w 5610180"/>
              <a:gd name="connsiteY6850" fmla="*/ 900597 h 3454786"/>
              <a:gd name="connsiteX6851" fmla="*/ 3134844 w 5610180"/>
              <a:gd name="connsiteY6851" fmla="*/ 916110 h 3454786"/>
              <a:gd name="connsiteX6852" fmla="*/ 3148170 w 5610180"/>
              <a:gd name="connsiteY6852" fmla="*/ 931622 h 3454786"/>
              <a:gd name="connsiteX6853" fmla="*/ 3161496 w 5610180"/>
              <a:gd name="connsiteY6853" fmla="*/ 916110 h 3454786"/>
              <a:gd name="connsiteX6854" fmla="*/ 3148170 w 5610180"/>
              <a:gd name="connsiteY6854" fmla="*/ 900597 h 3454786"/>
              <a:gd name="connsiteX6855" fmla="*/ 3185926 w 5610180"/>
              <a:gd name="connsiteY6855" fmla="*/ 900597 h 3454786"/>
              <a:gd name="connsiteX6856" fmla="*/ 3173710 w 5610180"/>
              <a:gd name="connsiteY6856" fmla="*/ 916110 h 3454786"/>
              <a:gd name="connsiteX6857" fmla="*/ 3185926 w 5610180"/>
              <a:gd name="connsiteY6857" fmla="*/ 931622 h 3454786"/>
              <a:gd name="connsiteX6858" fmla="*/ 3199252 w 5610180"/>
              <a:gd name="connsiteY6858" fmla="*/ 916110 h 3454786"/>
              <a:gd name="connsiteX6859" fmla="*/ 3185926 w 5610180"/>
              <a:gd name="connsiteY6859" fmla="*/ 900597 h 3454786"/>
              <a:gd name="connsiteX6860" fmla="*/ 3223683 w 5610180"/>
              <a:gd name="connsiteY6860" fmla="*/ 900597 h 3454786"/>
              <a:gd name="connsiteX6861" fmla="*/ 3211468 w 5610180"/>
              <a:gd name="connsiteY6861" fmla="*/ 916110 h 3454786"/>
              <a:gd name="connsiteX6862" fmla="*/ 3223683 w 5610180"/>
              <a:gd name="connsiteY6862" fmla="*/ 931622 h 3454786"/>
              <a:gd name="connsiteX6863" fmla="*/ 3237009 w 5610180"/>
              <a:gd name="connsiteY6863" fmla="*/ 916110 h 3454786"/>
              <a:gd name="connsiteX6864" fmla="*/ 3223683 w 5610180"/>
              <a:gd name="connsiteY6864" fmla="*/ 900597 h 3454786"/>
              <a:gd name="connsiteX6865" fmla="*/ 3262551 w 5610180"/>
              <a:gd name="connsiteY6865" fmla="*/ 900597 h 3454786"/>
              <a:gd name="connsiteX6866" fmla="*/ 3249225 w 5610180"/>
              <a:gd name="connsiteY6866" fmla="*/ 916110 h 3454786"/>
              <a:gd name="connsiteX6867" fmla="*/ 3262551 w 5610180"/>
              <a:gd name="connsiteY6867" fmla="*/ 931622 h 3454786"/>
              <a:gd name="connsiteX6868" fmla="*/ 3275877 w 5610180"/>
              <a:gd name="connsiteY6868" fmla="*/ 916110 h 3454786"/>
              <a:gd name="connsiteX6869" fmla="*/ 3262551 w 5610180"/>
              <a:gd name="connsiteY6869" fmla="*/ 900597 h 3454786"/>
              <a:gd name="connsiteX6870" fmla="*/ 3300308 w 5610180"/>
              <a:gd name="connsiteY6870" fmla="*/ 900597 h 3454786"/>
              <a:gd name="connsiteX6871" fmla="*/ 3286982 w 5610180"/>
              <a:gd name="connsiteY6871" fmla="*/ 916110 h 3454786"/>
              <a:gd name="connsiteX6872" fmla="*/ 3300308 w 5610180"/>
              <a:gd name="connsiteY6872" fmla="*/ 931622 h 3454786"/>
              <a:gd name="connsiteX6873" fmla="*/ 3313634 w 5610180"/>
              <a:gd name="connsiteY6873" fmla="*/ 916110 h 3454786"/>
              <a:gd name="connsiteX6874" fmla="*/ 3300308 w 5610180"/>
              <a:gd name="connsiteY6874" fmla="*/ 900597 h 3454786"/>
              <a:gd name="connsiteX6875" fmla="*/ 3338064 w 5610180"/>
              <a:gd name="connsiteY6875" fmla="*/ 900597 h 3454786"/>
              <a:gd name="connsiteX6876" fmla="*/ 3324738 w 5610180"/>
              <a:gd name="connsiteY6876" fmla="*/ 916110 h 3454786"/>
              <a:gd name="connsiteX6877" fmla="*/ 3338064 w 5610180"/>
              <a:gd name="connsiteY6877" fmla="*/ 931622 h 3454786"/>
              <a:gd name="connsiteX6878" fmla="*/ 3351390 w 5610180"/>
              <a:gd name="connsiteY6878" fmla="*/ 916110 h 3454786"/>
              <a:gd name="connsiteX6879" fmla="*/ 3338064 w 5610180"/>
              <a:gd name="connsiteY6879" fmla="*/ 900597 h 3454786"/>
              <a:gd name="connsiteX6880" fmla="*/ 3376932 w 5610180"/>
              <a:gd name="connsiteY6880" fmla="*/ 900597 h 3454786"/>
              <a:gd name="connsiteX6881" fmla="*/ 3363606 w 5610180"/>
              <a:gd name="connsiteY6881" fmla="*/ 916110 h 3454786"/>
              <a:gd name="connsiteX6882" fmla="*/ 3376932 w 5610180"/>
              <a:gd name="connsiteY6882" fmla="*/ 931622 h 3454786"/>
              <a:gd name="connsiteX6883" fmla="*/ 3389148 w 5610180"/>
              <a:gd name="connsiteY6883" fmla="*/ 916110 h 3454786"/>
              <a:gd name="connsiteX6884" fmla="*/ 3376932 w 5610180"/>
              <a:gd name="connsiteY6884" fmla="*/ 900597 h 3454786"/>
              <a:gd name="connsiteX6885" fmla="*/ 3413579 w 5610180"/>
              <a:gd name="connsiteY6885" fmla="*/ 900597 h 3454786"/>
              <a:gd name="connsiteX6886" fmla="*/ 3400253 w 5610180"/>
              <a:gd name="connsiteY6886" fmla="*/ 916110 h 3454786"/>
              <a:gd name="connsiteX6887" fmla="*/ 3413579 w 5610180"/>
              <a:gd name="connsiteY6887" fmla="*/ 931622 h 3454786"/>
              <a:gd name="connsiteX6888" fmla="*/ 3426905 w 5610180"/>
              <a:gd name="connsiteY6888" fmla="*/ 916110 h 3454786"/>
              <a:gd name="connsiteX6889" fmla="*/ 3413579 w 5610180"/>
              <a:gd name="connsiteY6889" fmla="*/ 900597 h 3454786"/>
              <a:gd name="connsiteX6890" fmla="*/ 3451336 w 5610180"/>
              <a:gd name="connsiteY6890" fmla="*/ 900597 h 3454786"/>
              <a:gd name="connsiteX6891" fmla="*/ 3438010 w 5610180"/>
              <a:gd name="connsiteY6891" fmla="*/ 916110 h 3454786"/>
              <a:gd name="connsiteX6892" fmla="*/ 3451336 w 5610180"/>
              <a:gd name="connsiteY6892" fmla="*/ 931622 h 3454786"/>
              <a:gd name="connsiteX6893" fmla="*/ 3464662 w 5610180"/>
              <a:gd name="connsiteY6893" fmla="*/ 916110 h 3454786"/>
              <a:gd name="connsiteX6894" fmla="*/ 3451336 w 5610180"/>
              <a:gd name="connsiteY6894" fmla="*/ 900597 h 3454786"/>
              <a:gd name="connsiteX6895" fmla="*/ 3490203 w 5610180"/>
              <a:gd name="connsiteY6895" fmla="*/ 900597 h 3454786"/>
              <a:gd name="connsiteX6896" fmla="*/ 3477988 w 5610180"/>
              <a:gd name="connsiteY6896" fmla="*/ 916110 h 3454786"/>
              <a:gd name="connsiteX6897" fmla="*/ 3490203 w 5610180"/>
              <a:gd name="connsiteY6897" fmla="*/ 931622 h 3454786"/>
              <a:gd name="connsiteX6898" fmla="*/ 3503529 w 5610180"/>
              <a:gd name="connsiteY6898" fmla="*/ 916110 h 3454786"/>
              <a:gd name="connsiteX6899" fmla="*/ 3490203 w 5610180"/>
              <a:gd name="connsiteY6899" fmla="*/ 900597 h 3454786"/>
              <a:gd name="connsiteX6900" fmla="*/ 3527960 w 5610180"/>
              <a:gd name="connsiteY6900" fmla="*/ 900597 h 3454786"/>
              <a:gd name="connsiteX6901" fmla="*/ 3514634 w 5610180"/>
              <a:gd name="connsiteY6901" fmla="*/ 916110 h 3454786"/>
              <a:gd name="connsiteX6902" fmla="*/ 3527960 w 5610180"/>
              <a:gd name="connsiteY6902" fmla="*/ 931622 h 3454786"/>
              <a:gd name="connsiteX6903" fmla="*/ 3541286 w 5610180"/>
              <a:gd name="connsiteY6903" fmla="*/ 916110 h 3454786"/>
              <a:gd name="connsiteX6904" fmla="*/ 3527960 w 5610180"/>
              <a:gd name="connsiteY6904" fmla="*/ 900597 h 3454786"/>
              <a:gd name="connsiteX6905" fmla="*/ 3565716 w 5610180"/>
              <a:gd name="connsiteY6905" fmla="*/ 900597 h 3454786"/>
              <a:gd name="connsiteX6906" fmla="*/ 3552390 w 5610180"/>
              <a:gd name="connsiteY6906" fmla="*/ 916110 h 3454786"/>
              <a:gd name="connsiteX6907" fmla="*/ 3565716 w 5610180"/>
              <a:gd name="connsiteY6907" fmla="*/ 931622 h 3454786"/>
              <a:gd name="connsiteX6908" fmla="*/ 3579042 w 5610180"/>
              <a:gd name="connsiteY6908" fmla="*/ 916110 h 3454786"/>
              <a:gd name="connsiteX6909" fmla="*/ 3565716 w 5610180"/>
              <a:gd name="connsiteY6909" fmla="*/ 900597 h 3454786"/>
              <a:gd name="connsiteX6910" fmla="*/ 3603473 w 5610180"/>
              <a:gd name="connsiteY6910" fmla="*/ 900597 h 3454786"/>
              <a:gd name="connsiteX6911" fmla="*/ 3590147 w 5610180"/>
              <a:gd name="connsiteY6911" fmla="*/ 916110 h 3454786"/>
              <a:gd name="connsiteX6912" fmla="*/ 3603473 w 5610180"/>
              <a:gd name="connsiteY6912" fmla="*/ 931622 h 3454786"/>
              <a:gd name="connsiteX6913" fmla="*/ 3616799 w 5610180"/>
              <a:gd name="connsiteY6913" fmla="*/ 916110 h 3454786"/>
              <a:gd name="connsiteX6914" fmla="*/ 3603473 w 5610180"/>
              <a:gd name="connsiteY6914" fmla="*/ 900597 h 3454786"/>
              <a:gd name="connsiteX6915" fmla="*/ 3642340 w 5610180"/>
              <a:gd name="connsiteY6915" fmla="*/ 900597 h 3454786"/>
              <a:gd name="connsiteX6916" fmla="*/ 3629014 w 5610180"/>
              <a:gd name="connsiteY6916" fmla="*/ 916110 h 3454786"/>
              <a:gd name="connsiteX6917" fmla="*/ 3642340 w 5610180"/>
              <a:gd name="connsiteY6917" fmla="*/ 931622 h 3454786"/>
              <a:gd name="connsiteX6918" fmla="*/ 3654556 w 5610180"/>
              <a:gd name="connsiteY6918" fmla="*/ 916110 h 3454786"/>
              <a:gd name="connsiteX6919" fmla="*/ 3642340 w 5610180"/>
              <a:gd name="connsiteY6919" fmla="*/ 900597 h 3454786"/>
              <a:gd name="connsiteX6920" fmla="*/ 3680098 w 5610180"/>
              <a:gd name="connsiteY6920" fmla="*/ 900597 h 3454786"/>
              <a:gd name="connsiteX6921" fmla="*/ 3666772 w 5610180"/>
              <a:gd name="connsiteY6921" fmla="*/ 916110 h 3454786"/>
              <a:gd name="connsiteX6922" fmla="*/ 3680098 w 5610180"/>
              <a:gd name="connsiteY6922" fmla="*/ 931622 h 3454786"/>
              <a:gd name="connsiteX6923" fmla="*/ 3693424 w 5610180"/>
              <a:gd name="connsiteY6923" fmla="*/ 916110 h 3454786"/>
              <a:gd name="connsiteX6924" fmla="*/ 3680098 w 5610180"/>
              <a:gd name="connsiteY6924" fmla="*/ 900597 h 3454786"/>
              <a:gd name="connsiteX6925" fmla="*/ 3718965 w 5610180"/>
              <a:gd name="connsiteY6925" fmla="*/ 900597 h 3454786"/>
              <a:gd name="connsiteX6926" fmla="*/ 3705639 w 5610180"/>
              <a:gd name="connsiteY6926" fmla="*/ 916110 h 3454786"/>
              <a:gd name="connsiteX6927" fmla="*/ 3718965 w 5610180"/>
              <a:gd name="connsiteY6927" fmla="*/ 931622 h 3454786"/>
              <a:gd name="connsiteX6928" fmla="*/ 3731180 w 5610180"/>
              <a:gd name="connsiteY6928" fmla="*/ 916110 h 3454786"/>
              <a:gd name="connsiteX6929" fmla="*/ 3718965 w 5610180"/>
              <a:gd name="connsiteY6929" fmla="*/ 900597 h 3454786"/>
              <a:gd name="connsiteX6930" fmla="*/ 3755612 w 5610180"/>
              <a:gd name="connsiteY6930" fmla="*/ 900597 h 3454786"/>
              <a:gd name="connsiteX6931" fmla="*/ 3742286 w 5610180"/>
              <a:gd name="connsiteY6931" fmla="*/ 916110 h 3454786"/>
              <a:gd name="connsiteX6932" fmla="*/ 3755612 w 5610180"/>
              <a:gd name="connsiteY6932" fmla="*/ 931622 h 3454786"/>
              <a:gd name="connsiteX6933" fmla="*/ 3768938 w 5610180"/>
              <a:gd name="connsiteY6933" fmla="*/ 916110 h 3454786"/>
              <a:gd name="connsiteX6934" fmla="*/ 3755612 w 5610180"/>
              <a:gd name="connsiteY6934" fmla="*/ 900597 h 3454786"/>
              <a:gd name="connsiteX6935" fmla="*/ 3793369 w 5610180"/>
              <a:gd name="connsiteY6935" fmla="*/ 900597 h 3454786"/>
              <a:gd name="connsiteX6936" fmla="*/ 3781153 w 5610180"/>
              <a:gd name="connsiteY6936" fmla="*/ 916110 h 3454786"/>
              <a:gd name="connsiteX6937" fmla="*/ 3793369 w 5610180"/>
              <a:gd name="connsiteY6937" fmla="*/ 931622 h 3454786"/>
              <a:gd name="connsiteX6938" fmla="*/ 3806694 w 5610180"/>
              <a:gd name="connsiteY6938" fmla="*/ 916110 h 3454786"/>
              <a:gd name="connsiteX6939" fmla="*/ 3793369 w 5610180"/>
              <a:gd name="connsiteY6939" fmla="*/ 900597 h 3454786"/>
              <a:gd name="connsiteX6940" fmla="*/ 3831126 w 5610180"/>
              <a:gd name="connsiteY6940" fmla="*/ 900597 h 3454786"/>
              <a:gd name="connsiteX6941" fmla="*/ 3818910 w 5610180"/>
              <a:gd name="connsiteY6941" fmla="*/ 916110 h 3454786"/>
              <a:gd name="connsiteX6942" fmla="*/ 3831126 w 5610180"/>
              <a:gd name="connsiteY6942" fmla="*/ 931622 h 3454786"/>
              <a:gd name="connsiteX6943" fmla="*/ 3844452 w 5610180"/>
              <a:gd name="connsiteY6943" fmla="*/ 916110 h 3454786"/>
              <a:gd name="connsiteX6944" fmla="*/ 3831126 w 5610180"/>
              <a:gd name="connsiteY6944" fmla="*/ 900597 h 3454786"/>
              <a:gd name="connsiteX6945" fmla="*/ 3868883 w 5610180"/>
              <a:gd name="connsiteY6945" fmla="*/ 900597 h 3454786"/>
              <a:gd name="connsiteX6946" fmla="*/ 3856667 w 5610180"/>
              <a:gd name="connsiteY6946" fmla="*/ 916110 h 3454786"/>
              <a:gd name="connsiteX6947" fmla="*/ 3868883 w 5610180"/>
              <a:gd name="connsiteY6947" fmla="*/ 931622 h 3454786"/>
              <a:gd name="connsiteX6948" fmla="*/ 3882209 w 5610180"/>
              <a:gd name="connsiteY6948" fmla="*/ 916110 h 3454786"/>
              <a:gd name="connsiteX6949" fmla="*/ 3868883 w 5610180"/>
              <a:gd name="connsiteY6949" fmla="*/ 900597 h 3454786"/>
              <a:gd name="connsiteX6950" fmla="*/ 3907749 w 5610180"/>
              <a:gd name="connsiteY6950" fmla="*/ 900597 h 3454786"/>
              <a:gd name="connsiteX6951" fmla="*/ 3894423 w 5610180"/>
              <a:gd name="connsiteY6951" fmla="*/ 916110 h 3454786"/>
              <a:gd name="connsiteX6952" fmla="*/ 3907749 w 5610180"/>
              <a:gd name="connsiteY6952" fmla="*/ 931622 h 3454786"/>
              <a:gd name="connsiteX6953" fmla="*/ 3921075 w 5610180"/>
              <a:gd name="connsiteY6953" fmla="*/ 916110 h 3454786"/>
              <a:gd name="connsiteX6954" fmla="*/ 3907749 w 5610180"/>
              <a:gd name="connsiteY6954" fmla="*/ 900597 h 3454786"/>
              <a:gd name="connsiteX6955" fmla="*/ 3945506 w 5610180"/>
              <a:gd name="connsiteY6955" fmla="*/ 900597 h 3454786"/>
              <a:gd name="connsiteX6956" fmla="*/ 3932180 w 5610180"/>
              <a:gd name="connsiteY6956" fmla="*/ 916110 h 3454786"/>
              <a:gd name="connsiteX6957" fmla="*/ 3945506 w 5610180"/>
              <a:gd name="connsiteY6957" fmla="*/ 931622 h 3454786"/>
              <a:gd name="connsiteX6958" fmla="*/ 3958832 w 5610180"/>
              <a:gd name="connsiteY6958" fmla="*/ 916110 h 3454786"/>
              <a:gd name="connsiteX6959" fmla="*/ 3945506 w 5610180"/>
              <a:gd name="connsiteY6959" fmla="*/ 900597 h 3454786"/>
              <a:gd name="connsiteX6960" fmla="*/ 3983263 w 5610180"/>
              <a:gd name="connsiteY6960" fmla="*/ 900597 h 3454786"/>
              <a:gd name="connsiteX6961" fmla="*/ 3969937 w 5610180"/>
              <a:gd name="connsiteY6961" fmla="*/ 916110 h 3454786"/>
              <a:gd name="connsiteX6962" fmla="*/ 3983263 w 5610180"/>
              <a:gd name="connsiteY6962" fmla="*/ 931622 h 3454786"/>
              <a:gd name="connsiteX6963" fmla="*/ 3996589 w 5610180"/>
              <a:gd name="connsiteY6963" fmla="*/ 916110 h 3454786"/>
              <a:gd name="connsiteX6964" fmla="*/ 3983263 w 5610180"/>
              <a:gd name="connsiteY6964" fmla="*/ 900597 h 3454786"/>
              <a:gd name="connsiteX6965" fmla="*/ 4022131 w 5610180"/>
              <a:gd name="connsiteY6965" fmla="*/ 900597 h 3454786"/>
              <a:gd name="connsiteX6966" fmla="*/ 4008805 w 5610180"/>
              <a:gd name="connsiteY6966" fmla="*/ 916110 h 3454786"/>
              <a:gd name="connsiteX6967" fmla="*/ 4022131 w 5610180"/>
              <a:gd name="connsiteY6967" fmla="*/ 931622 h 3454786"/>
              <a:gd name="connsiteX6968" fmla="*/ 4034346 w 5610180"/>
              <a:gd name="connsiteY6968" fmla="*/ 916110 h 3454786"/>
              <a:gd name="connsiteX6969" fmla="*/ 4022131 w 5610180"/>
              <a:gd name="connsiteY6969" fmla="*/ 900597 h 3454786"/>
              <a:gd name="connsiteX6970" fmla="*/ 4058777 w 5610180"/>
              <a:gd name="connsiteY6970" fmla="*/ 900597 h 3454786"/>
              <a:gd name="connsiteX6971" fmla="*/ 4045451 w 5610180"/>
              <a:gd name="connsiteY6971" fmla="*/ 916110 h 3454786"/>
              <a:gd name="connsiteX6972" fmla="*/ 4058777 w 5610180"/>
              <a:gd name="connsiteY6972" fmla="*/ 931622 h 3454786"/>
              <a:gd name="connsiteX6973" fmla="*/ 4072103 w 5610180"/>
              <a:gd name="connsiteY6973" fmla="*/ 916110 h 3454786"/>
              <a:gd name="connsiteX6974" fmla="*/ 4058777 w 5610180"/>
              <a:gd name="connsiteY6974" fmla="*/ 900597 h 3454786"/>
              <a:gd name="connsiteX6975" fmla="*/ 4096534 w 5610180"/>
              <a:gd name="connsiteY6975" fmla="*/ 900597 h 3454786"/>
              <a:gd name="connsiteX6976" fmla="*/ 4083208 w 5610180"/>
              <a:gd name="connsiteY6976" fmla="*/ 916110 h 3454786"/>
              <a:gd name="connsiteX6977" fmla="*/ 4096534 w 5610180"/>
              <a:gd name="connsiteY6977" fmla="*/ 931622 h 3454786"/>
              <a:gd name="connsiteX6978" fmla="*/ 4109860 w 5610180"/>
              <a:gd name="connsiteY6978" fmla="*/ 916110 h 3454786"/>
              <a:gd name="connsiteX6979" fmla="*/ 4096534 w 5610180"/>
              <a:gd name="connsiteY6979" fmla="*/ 900597 h 3454786"/>
              <a:gd name="connsiteX6980" fmla="*/ 4135402 w 5610180"/>
              <a:gd name="connsiteY6980" fmla="*/ 900597 h 3454786"/>
              <a:gd name="connsiteX6981" fmla="*/ 4123186 w 5610180"/>
              <a:gd name="connsiteY6981" fmla="*/ 916110 h 3454786"/>
              <a:gd name="connsiteX6982" fmla="*/ 4135402 w 5610180"/>
              <a:gd name="connsiteY6982" fmla="*/ 931622 h 3454786"/>
              <a:gd name="connsiteX6983" fmla="*/ 4148728 w 5610180"/>
              <a:gd name="connsiteY6983" fmla="*/ 916110 h 3454786"/>
              <a:gd name="connsiteX6984" fmla="*/ 4135402 w 5610180"/>
              <a:gd name="connsiteY6984" fmla="*/ 900597 h 3454786"/>
              <a:gd name="connsiteX6985" fmla="*/ 4173159 w 5610180"/>
              <a:gd name="connsiteY6985" fmla="*/ 900597 h 3454786"/>
              <a:gd name="connsiteX6986" fmla="*/ 4159833 w 5610180"/>
              <a:gd name="connsiteY6986" fmla="*/ 916110 h 3454786"/>
              <a:gd name="connsiteX6987" fmla="*/ 4173159 w 5610180"/>
              <a:gd name="connsiteY6987" fmla="*/ 931622 h 3454786"/>
              <a:gd name="connsiteX6988" fmla="*/ 4186485 w 5610180"/>
              <a:gd name="connsiteY6988" fmla="*/ 916110 h 3454786"/>
              <a:gd name="connsiteX6989" fmla="*/ 4173159 w 5610180"/>
              <a:gd name="connsiteY6989" fmla="*/ 900597 h 3454786"/>
              <a:gd name="connsiteX6990" fmla="*/ 4210916 w 5610180"/>
              <a:gd name="connsiteY6990" fmla="*/ 900597 h 3454786"/>
              <a:gd name="connsiteX6991" fmla="*/ 4197590 w 5610180"/>
              <a:gd name="connsiteY6991" fmla="*/ 916110 h 3454786"/>
              <a:gd name="connsiteX6992" fmla="*/ 4210916 w 5610180"/>
              <a:gd name="connsiteY6992" fmla="*/ 931622 h 3454786"/>
              <a:gd name="connsiteX6993" fmla="*/ 4224242 w 5610180"/>
              <a:gd name="connsiteY6993" fmla="*/ 916110 h 3454786"/>
              <a:gd name="connsiteX6994" fmla="*/ 4210916 w 5610180"/>
              <a:gd name="connsiteY6994" fmla="*/ 900597 h 3454786"/>
              <a:gd name="connsiteX6995" fmla="*/ 4248672 w 5610180"/>
              <a:gd name="connsiteY6995" fmla="*/ 900597 h 3454786"/>
              <a:gd name="connsiteX6996" fmla="*/ 4235346 w 5610180"/>
              <a:gd name="connsiteY6996" fmla="*/ 916110 h 3454786"/>
              <a:gd name="connsiteX6997" fmla="*/ 4248672 w 5610180"/>
              <a:gd name="connsiteY6997" fmla="*/ 931622 h 3454786"/>
              <a:gd name="connsiteX6998" fmla="*/ 4261998 w 5610180"/>
              <a:gd name="connsiteY6998" fmla="*/ 916110 h 3454786"/>
              <a:gd name="connsiteX6999" fmla="*/ 4248672 w 5610180"/>
              <a:gd name="connsiteY6999" fmla="*/ 900597 h 3454786"/>
              <a:gd name="connsiteX7000" fmla="*/ 4286428 w 5610180"/>
              <a:gd name="connsiteY7000" fmla="*/ 900597 h 3454786"/>
              <a:gd name="connsiteX7001" fmla="*/ 4273102 w 5610180"/>
              <a:gd name="connsiteY7001" fmla="*/ 916110 h 3454786"/>
              <a:gd name="connsiteX7002" fmla="*/ 4286428 w 5610180"/>
              <a:gd name="connsiteY7002" fmla="*/ 931622 h 3454786"/>
              <a:gd name="connsiteX7003" fmla="*/ 4299754 w 5610180"/>
              <a:gd name="connsiteY7003" fmla="*/ 916110 h 3454786"/>
              <a:gd name="connsiteX7004" fmla="*/ 4286428 w 5610180"/>
              <a:gd name="connsiteY7004" fmla="*/ 900597 h 3454786"/>
              <a:gd name="connsiteX7005" fmla="*/ 4325296 w 5610180"/>
              <a:gd name="connsiteY7005" fmla="*/ 900597 h 3454786"/>
              <a:gd name="connsiteX7006" fmla="*/ 4311970 w 5610180"/>
              <a:gd name="connsiteY7006" fmla="*/ 916110 h 3454786"/>
              <a:gd name="connsiteX7007" fmla="*/ 4325296 w 5610180"/>
              <a:gd name="connsiteY7007" fmla="*/ 931622 h 3454786"/>
              <a:gd name="connsiteX7008" fmla="*/ 4337512 w 5610180"/>
              <a:gd name="connsiteY7008" fmla="*/ 916110 h 3454786"/>
              <a:gd name="connsiteX7009" fmla="*/ 4325296 w 5610180"/>
              <a:gd name="connsiteY7009" fmla="*/ 900597 h 3454786"/>
              <a:gd name="connsiteX7010" fmla="*/ 4363053 w 5610180"/>
              <a:gd name="connsiteY7010" fmla="*/ 900597 h 3454786"/>
              <a:gd name="connsiteX7011" fmla="*/ 4349727 w 5610180"/>
              <a:gd name="connsiteY7011" fmla="*/ 916110 h 3454786"/>
              <a:gd name="connsiteX7012" fmla="*/ 4363053 w 5610180"/>
              <a:gd name="connsiteY7012" fmla="*/ 931622 h 3454786"/>
              <a:gd name="connsiteX7013" fmla="*/ 4376379 w 5610180"/>
              <a:gd name="connsiteY7013" fmla="*/ 916110 h 3454786"/>
              <a:gd name="connsiteX7014" fmla="*/ 4363053 w 5610180"/>
              <a:gd name="connsiteY7014" fmla="*/ 900597 h 3454786"/>
              <a:gd name="connsiteX7015" fmla="*/ 4401921 w 5610180"/>
              <a:gd name="connsiteY7015" fmla="*/ 900597 h 3454786"/>
              <a:gd name="connsiteX7016" fmla="*/ 4388595 w 5610180"/>
              <a:gd name="connsiteY7016" fmla="*/ 916110 h 3454786"/>
              <a:gd name="connsiteX7017" fmla="*/ 4401921 w 5610180"/>
              <a:gd name="connsiteY7017" fmla="*/ 931622 h 3454786"/>
              <a:gd name="connsiteX7018" fmla="*/ 4414136 w 5610180"/>
              <a:gd name="connsiteY7018" fmla="*/ 916110 h 3454786"/>
              <a:gd name="connsiteX7019" fmla="*/ 4401921 w 5610180"/>
              <a:gd name="connsiteY7019" fmla="*/ 900597 h 3454786"/>
              <a:gd name="connsiteX7020" fmla="*/ 4438568 w 5610180"/>
              <a:gd name="connsiteY7020" fmla="*/ 900597 h 3454786"/>
              <a:gd name="connsiteX7021" fmla="*/ 4426352 w 5610180"/>
              <a:gd name="connsiteY7021" fmla="*/ 916110 h 3454786"/>
              <a:gd name="connsiteX7022" fmla="*/ 4438568 w 5610180"/>
              <a:gd name="connsiteY7022" fmla="*/ 931622 h 3454786"/>
              <a:gd name="connsiteX7023" fmla="*/ 4451893 w 5610180"/>
              <a:gd name="connsiteY7023" fmla="*/ 916110 h 3454786"/>
              <a:gd name="connsiteX7024" fmla="*/ 4438568 w 5610180"/>
              <a:gd name="connsiteY7024" fmla="*/ 900597 h 3454786"/>
              <a:gd name="connsiteX7025" fmla="*/ 4476324 w 5610180"/>
              <a:gd name="connsiteY7025" fmla="*/ 900597 h 3454786"/>
              <a:gd name="connsiteX7026" fmla="*/ 4462998 w 5610180"/>
              <a:gd name="connsiteY7026" fmla="*/ 916110 h 3454786"/>
              <a:gd name="connsiteX7027" fmla="*/ 4476324 w 5610180"/>
              <a:gd name="connsiteY7027" fmla="*/ 931622 h 3454786"/>
              <a:gd name="connsiteX7028" fmla="*/ 4489650 w 5610180"/>
              <a:gd name="connsiteY7028" fmla="*/ 916110 h 3454786"/>
              <a:gd name="connsiteX7029" fmla="*/ 4476324 w 5610180"/>
              <a:gd name="connsiteY7029" fmla="*/ 900597 h 3454786"/>
              <a:gd name="connsiteX7030" fmla="*/ 4514081 w 5610180"/>
              <a:gd name="connsiteY7030" fmla="*/ 900597 h 3454786"/>
              <a:gd name="connsiteX7031" fmla="*/ 4501865 w 5610180"/>
              <a:gd name="connsiteY7031" fmla="*/ 916110 h 3454786"/>
              <a:gd name="connsiteX7032" fmla="*/ 4514081 w 5610180"/>
              <a:gd name="connsiteY7032" fmla="*/ 931622 h 3454786"/>
              <a:gd name="connsiteX7033" fmla="*/ 4527407 w 5610180"/>
              <a:gd name="connsiteY7033" fmla="*/ 916110 h 3454786"/>
              <a:gd name="connsiteX7034" fmla="*/ 4514081 w 5610180"/>
              <a:gd name="connsiteY7034" fmla="*/ 900597 h 3454786"/>
              <a:gd name="connsiteX7035" fmla="*/ 4552948 w 5610180"/>
              <a:gd name="connsiteY7035" fmla="*/ 900597 h 3454786"/>
              <a:gd name="connsiteX7036" fmla="*/ 4539622 w 5610180"/>
              <a:gd name="connsiteY7036" fmla="*/ 916110 h 3454786"/>
              <a:gd name="connsiteX7037" fmla="*/ 4552948 w 5610180"/>
              <a:gd name="connsiteY7037" fmla="*/ 931622 h 3454786"/>
              <a:gd name="connsiteX7038" fmla="*/ 4566274 w 5610180"/>
              <a:gd name="connsiteY7038" fmla="*/ 916110 h 3454786"/>
              <a:gd name="connsiteX7039" fmla="*/ 4552948 w 5610180"/>
              <a:gd name="connsiteY7039" fmla="*/ 900597 h 3454786"/>
              <a:gd name="connsiteX7040" fmla="*/ 4590706 w 5610180"/>
              <a:gd name="connsiteY7040" fmla="*/ 900597 h 3454786"/>
              <a:gd name="connsiteX7041" fmla="*/ 4577380 w 5610180"/>
              <a:gd name="connsiteY7041" fmla="*/ 916110 h 3454786"/>
              <a:gd name="connsiteX7042" fmla="*/ 4590706 w 5610180"/>
              <a:gd name="connsiteY7042" fmla="*/ 931622 h 3454786"/>
              <a:gd name="connsiteX7043" fmla="*/ 4604032 w 5610180"/>
              <a:gd name="connsiteY7043" fmla="*/ 916110 h 3454786"/>
              <a:gd name="connsiteX7044" fmla="*/ 4590706 w 5610180"/>
              <a:gd name="connsiteY7044" fmla="*/ 900597 h 3454786"/>
              <a:gd name="connsiteX7045" fmla="*/ 4628463 w 5610180"/>
              <a:gd name="connsiteY7045" fmla="*/ 900597 h 3454786"/>
              <a:gd name="connsiteX7046" fmla="*/ 4615137 w 5610180"/>
              <a:gd name="connsiteY7046" fmla="*/ 916110 h 3454786"/>
              <a:gd name="connsiteX7047" fmla="*/ 4628463 w 5610180"/>
              <a:gd name="connsiteY7047" fmla="*/ 931622 h 3454786"/>
              <a:gd name="connsiteX7048" fmla="*/ 4641789 w 5610180"/>
              <a:gd name="connsiteY7048" fmla="*/ 916110 h 3454786"/>
              <a:gd name="connsiteX7049" fmla="*/ 4628463 w 5610180"/>
              <a:gd name="connsiteY7049" fmla="*/ 900597 h 3454786"/>
              <a:gd name="connsiteX7050" fmla="*/ 4666220 w 5610180"/>
              <a:gd name="connsiteY7050" fmla="*/ 900597 h 3454786"/>
              <a:gd name="connsiteX7051" fmla="*/ 4652894 w 5610180"/>
              <a:gd name="connsiteY7051" fmla="*/ 916110 h 3454786"/>
              <a:gd name="connsiteX7052" fmla="*/ 4666220 w 5610180"/>
              <a:gd name="connsiteY7052" fmla="*/ 931622 h 3454786"/>
              <a:gd name="connsiteX7053" fmla="*/ 4679546 w 5610180"/>
              <a:gd name="connsiteY7053" fmla="*/ 916110 h 3454786"/>
              <a:gd name="connsiteX7054" fmla="*/ 4666220 w 5610180"/>
              <a:gd name="connsiteY7054" fmla="*/ 900597 h 3454786"/>
              <a:gd name="connsiteX7055" fmla="*/ 4703976 w 5610180"/>
              <a:gd name="connsiteY7055" fmla="*/ 900597 h 3454786"/>
              <a:gd name="connsiteX7056" fmla="*/ 4691760 w 5610180"/>
              <a:gd name="connsiteY7056" fmla="*/ 916110 h 3454786"/>
              <a:gd name="connsiteX7057" fmla="*/ 4703976 w 5610180"/>
              <a:gd name="connsiteY7057" fmla="*/ 931622 h 3454786"/>
              <a:gd name="connsiteX7058" fmla="*/ 4717301 w 5610180"/>
              <a:gd name="connsiteY7058" fmla="*/ 916110 h 3454786"/>
              <a:gd name="connsiteX7059" fmla="*/ 4703976 w 5610180"/>
              <a:gd name="connsiteY7059" fmla="*/ 900597 h 3454786"/>
              <a:gd name="connsiteX7060" fmla="*/ 4781710 w 5610180"/>
              <a:gd name="connsiteY7060" fmla="*/ 900597 h 3454786"/>
              <a:gd name="connsiteX7061" fmla="*/ 4768384 w 5610180"/>
              <a:gd name="connsiteY7061" fmla="*/ 916110 h 3454786"/>
              <a:gd name="connsiteX7062" fmla="*/ 4781710 w 5610180"/>
              <a:gd name="connsiteY7062" fmla="*/ 931622 h 3454786"/>
              <a:gd name="connsiteX7063" fmla="*/ 4793926 w 5610180"/>
              <a:gd name="connsiteY7063" fmla="*/ 916110 h 3454786"/>
              <a:gd name="connsiteX7064" fmla="*/ 4781710 w 5610180"/>
              <a:gd name="connsiteY7064" fmla="*/ 900597 h 3454786"/>
              <a:gd name="connsiteX7065" fmla="*/ 4818357 w 5610180"/>
              <a:gd name="connsiteY7065" fmla="*/ 900597 h 3454786"/>
              <a:gd name="connsiteX7066" fmla="*/ 4806141 w 5610180"/>
              <a:gd name="connsiteY7066" fmla="*/ 916110 h 3454786"/>
              <a:gd name="connsiteX7067" fmla="*/ 4818357 w 5610180"/>
              <a:gd name="connsiteY7067" fmla="*/ 931622 h 3454786"/>
              <a:gd name="connsiteX7068" fmla="*/ 4831683 w 5610180"/>
              <a:gd name="connsiteY7068" fmla="*/ 916110 h 3454786"/>
              <a:gd name="connsiteX7069" fmla="*/ 4818357 w 5610180"/>
              <a:gd name="connsiteY7069" fmla="*/ 900597 h 3454786"/>
              <a:gd name="connsiteX7070" fmla="*/ 454104 w 5610180"/>
              <a:gd name="connsiteY7070" fmla="*/ 944549 h 3454786"/>
              <a:gd name="connsiteX7071" fmla="*/ 441889 w 5610180"/>
              <a:gd name="connsiteY7071" fmla="*/ 960062 h 3454786"/>
              <a:gd name="connsiteX7072" fmla="*/ 454104 w 5610180"/>
              <a:gd name="connsiteY7072" fmla="*/ 975574 h 3454786"/>
              <a:gd name="connsiteX7073" fmla="*/ 467430 w 5610180"/>
              <a:gd name="connsiteY7073" fmla="*/ 960062 h 3454786"/>
              <a:gd name="connsiteX7074" fmla="*/ 454104 w 5610180"/>
              <a:gd name="connsiteY7074" fmla="*/ 944549 h 3454786"/>
              <a:gd name="connsiteX7075" fmla="*/ 491861 w 5610180"/>
              <a:gd name="connsiteY7075" fmla="*/ 944549 h 3454786"/>
              <a:gd name="connsiteX7076" fmla="*/ 479645 w 5610180"/>
              <a:gd name="connsiteY7076" fmla="*/ 960062 h 3454786"/>
              <a:gd name="connsiteX7077" fmla="*/ 491861 w 5610180"/>
              <a:gd name="connsiteY7077" fmla="*/ 975574 h 3454786"/>
              <a:gd name="connsiteX7078" fmla="*/ 505187 w 5610180"/>
              <a:gd name="connsiteY7078" fmla="*/ 960062 h 3454786"/>
              <a:gd name="connsiteX7079" fmla="*/ 491861 w 5610180"/>
              <a:gd name="connsiteY7079" fmla="*/ 944549 h 3454786"/>
              <a:gd name="connsiteX7080" fmla="*/ 529617 w 5610180"/>
              <a:gd name="connsiteY7080" fmla="*/ 944549 h 3454786"/>
              <a:gd name="connsiteX7081" fmla="*/ 516291 w 5610180"/>
              <a:gd name="connsiteY7081" fmla="*/ 960062 h 3454786"/>
              <a:gd name="connsiteX7082" fmla="*/ 529617 w 5610180"/>
              <a:gd name="connsiteY7082" fmla="*/ 975574 h 3454786"/>
              <a:gd name="connsiteX7083" fmla="*/ 542943 w 5610180"/>
              <a:gd name="connsiteY7083" fmla="*/ 960062 h 3454786"/>
              <a:gd name="connsiteX7084" fmla="*/ 529617 w 5610180"/>
              <a:gd name="connsiteY7084" fmla="*/ 944549 h 3454786"/>
              <a:gd name="connsiteX7085" fmla="*/ 567374 w 5610180"/>
              <a:gd name="connsiteY7085" fmla="*/ 944549 h 3454786"/>
              <a:gd name="connsiteX7086" fmla="*/ 554048 w 5610180"/>
              <a:gd name="connsiteY7086" fmla="*/ 960062 h 3454786"/>
              <a:gd name="connsiteX7087" fmla="*/ 567374 w 5610180"/>
              <a:gd name="connsiteY7087" fmla="*/ 975574 h 3454786"/>
              <a:gd name="connsiteX7088" fmla="*/ 580700 w 5610180"/>
              <a:gd name="connsiteY7088" fmla="*/ 960062 h 3454786"/>
              <a:gd name="connsiteX7089" fmla="*/ 567374 w 5610180"/>
              <a:gd name="connsiteY7089" fmla="*/ 944549 h 3454786"/>
              <a:gd name="connsiteX7090" fmla="*/ 606242 w 5610180"/>
              <a:gd name="connsiteY7090" fmla="*/ 944549 h 3454786"/>
              <a:gd name="connsiteX7091" fmla="*/ 592916 w 5610180"/>
              <a:gd name="connsiteY7091" fmla="*/ 960062 h 3454786"/>
              <a:gd name="connsiteX7092" fmla="*/ 606242 w 5610180"/>
              <a:gd name="connsiteY7092" fmla="*/ 975574 h 3454786"/>
              <a:gd name="connsiteX7093" fmla="*/ 619568 w 5610180"/>
              <a:gd name="connsiteY7093" fmla="*/ 960062 h 3454786"/>
              <a:gd name="connsiteX7094" fmla="*/ 606242 w 5610180"/>
              <a:gd name="connsiteY7094" fmla="*/ 944549 h 3454786"/>
              <a:gd name="connsiteX7095" fmla="*/ 643999 w 5610180"/>
              <a:gd name="connsiteY7095" fmla="*/ 944549 h 3454786"/>
              <a:gd name="connsiteX7096" fmla="*/ 630673 w 5610180"/>
              <a:gd name="connsiteY7096" fmla="*/ 960062 h 3454786"/>
              <a:gd name="connsiteX7097" fmla="*/ 643999 w 5610180"/>
              <a:gd name="connsiteY7097" fmla="*/ 975574 h 3454786"/>
              <a:gd name="connsiteX7098" fmla="*/ 657325 w 5610180"/>
              <a:gd name="connsiteY7098" fmla="*/ 960062 h 3454786"/>
              <a:gd name="connsiteX7099" fmla="*/ 643999 w 5610180"/>
              <a:gd name="connsiteY7099" fmla="*/ 944549 h 3454786"/>
              <a:gd name="connsiteX7100" fmla="*/ 681755 w 5610180"/>
              <a:gd name="connsiteY7100" fmla="*/ 944549 h 3454786"/>
              <a:gd name="connsiteX7101" fmla="*/ 668429 w 5610180"/>
              <a:gd name="connsiteY7101" fmla="*/ 960062 h 3454786"/>
              <a:gd name="connsiteX7102" fmla="*/ 681755 w 5610180"/>
              <a:gd name="connsiteY7102" fmla="*/ 975574 h 3454786"/>
              <a:gd name="connsiteX7103" fmla="*/ 695081 w 5610180"/>
              <a:gd name="connsiteY7103" fmla="*/ 960062 h 3454786"/>
              <a:gd name="connsiteX7104" fmla="*/ 681755 w 5610180"/>
              <a:gd name="connsiteY7104" fmla="*/ 944549 h 3454786"/>
              <a:gd name="connsiteX7105" fmla="*/ 719512 w 5610180"/>
              <a:gd name="connsiteY7105" fmla="*/ 944549 h 3454786"/>
              <a:gd name="connsiteX7106" fmla="*/ 706186 w 5610180"/>
              <a:gd name="connsiteY7106" fmla="*/ 960062 h 3454786"/>
              <a:gd name="connsiteX7107" fmla="*/ 719512 w 5610180"/>
              <a:gd name="connsiteY7107" fmla="*/ 975574 h 3454786"/>
              <a:gd name="connsiteX7108" fmla="*/ 732838 w 5610180"/>
              <a:gd name="connsiteY7108" fmla="*/ 960062 h 3454786"/>
              <a:gd name="connsiteX7109" fmla="*/ 719512 w 5610180"/>
              <a:gd name="connsiteY7109" fmla="*/ 944549 h 3454786"/>
              <a:gd name="connsiteX7110" fmla="*/ 757269 w 5610180"/>
              <a:gd name="connsiteY7110" fmla="*/ 944549 h 3454786"/>
              <a:gd name="connsiteX7111" fmla="*/ 745054 w 5610180"/>
              <a:gd name="connsiteY7111" fmla="*/ 960062 h 3454786"/>
              <a:gd name="connsiteX7112" fmla="*/ 757269 w 5610180"/>
              <a:gd name="connsiteY7112" fmla="*/ 975574 h 3454786"/>
              <a:gd name="connsiteX7113" fmla="*/ 770596 w 5610180"/>
              <a:gd name="connsiteY7113" fmla="*/ 960062 h 3454786"/>
              <a:gd name="connsiteX7114" fmla="*/ 757269 w 5610180"/>
              <a:gd name="connsiteY7114" fmla="*/ 944549 h 3454786"/>
              <a:gd name="connsiteX7115" fmla="*/ 795026 w 5610180"/>
              <a:gd name="connsiteY7115" fmla="*/ 944549 h 3454786"/>
              <a:gd name="connsiteX7116" fmla="*/ 782811 w 5610180"/>
              <a:gd name="connsiteY7116" fmla="*/ 960062 h 3454786"/>
              <a:gd name="connsiteX7117" fmla="*/ 795026 w 5610180"/>
              <a:gd name="connsiteY7117" fmla="*/ 975574 h 3454786"/>
              <a:gd name="connsiteX7118" fmla="*/ 808353 w 5610180"/>
              <a:gd name="connsiteY7118" fmla="*/ 960062 h 3454786"/>
              <a:gd name="connsiteX7119" fmla="*/ 795026 w 5610180"/>
              <a:gd name="connsiteY7119" fmla="*/ 944549 h 3454786"/>
              <a:gd name="connsiteX7120" fmla="*/ 833894 w 5610180"/>
              <a:gd name="connsiteY7120" fmla="*/ 944549 h 3454786"/>
              <a:gd name="connsiteX7121" fmla="*/ 821679 w 5610180"/>
              <a:gd name="connsiteY7121" fmla="*/ 960062 h 3454786"/>
              <a:gd name="connsiteX7122" fmla="*/ 833894 w 5610180"/>
              <a:gd name="connsiteY7122" fmla="*/ 975574 h 3454786"/>
              <a:gd name="connsiteX7123" fmla="*/ 847221 w 5610180"/>
              <a:gd name="connsiteY7123" fmla="*/ 960062 h 3454786"/>
              <a:gd name="connsiteX7124" fmla="*/ 833894 w 5610180"/>
              <a:gd name="connsiteY7124" fmla="*/ 944549 h 3454786"/>
              <a:gd name="connsiteX7125" fmla="*/ 871651 w 5610180"/>
              <a:gd name="connsiteY7125" fmla="*/ 944549 h 3454786"/>
              <a:gd name="connsiteX7126" fmla="*/ 858325 w 5610180"/>
              <a:gd name="connsiteY7126" fmla="*/ 960062 h 3454786"/>
              <a:gd name="connsiteX7127" fmla="*/ 871651 w 5610180"/>
              <a:gd name="connsiteY7127" fmla="*/ 975574 h 3454786"/>
              <a:gd name="connsiteX7128" fmla="*/ 884977 w 5610180"/>
              <a:gd name="connsiteY7128" fmla="*/ 960062 h 3454786"/>
              <a:gd name="connsiteX7129" fmla="*/ 871651 w 5610180"/>
              <a:gd name="connsiteY7129" fmla="*/ 944549 h 3454786"/>
              <a:gd name="connsiteX7130" fmla="*/ 909407 w 5610180"/>
              <a:gd name="connsiteY7130" fmla="*/ 944549 h 3454786"/>
              <a:gd name="connsiteX7131" fmla="*/ 896081 w 5610180"/>
              <a:gd name="connsiteY7131" fmla="*/ 960062 h 3454786"/>
              <a:gd name="connsiteX7132" fmla="*/ 909407 w 5610180"/>
              <a:gd name="connsiteY7132" fmla="*/ 975574 h 3454786"/>
              <a:gd name="connsiteX7133" fmla="*/ 922733 w 5610180"/>
              <a:gd name="connsiteY7133" fmla="*/ 960062 h 3454786"/>
              <a:gd name="connsiteX7134" fmla="*/ 909407 w 5610180"/>
              <a:gd name="connsiteY7134" fmla="*/ 944549 h 3454786"/>
              <a:gd name="connsiteX7135" fmla="*/ 948274 w 5610180"/>
              <a:gd name="connsiteY7135" fmla="*/ 944549 h 3454786"/>
              <a:gd name="connsiteX7136" fmla="*/ 934948 w 5610180"/>
              <a:gd name="connsiteY7136" fmla="*/ 960062 h 3454786"/>
              <a:gd name="connsiteX7137" fmla="*/ 948274 w 5610180"/>
              <a:gd name="connsiteY7137" fmla="*/ 975574 h 3454786"/>
              <a:gd name="connsiteX7138" fmla="*/ 960490 w 5610180"/>
              <a:gd name="connsiteY7138" fmla="*/ 960062 h 3454786"/>
              <a:gd name="connsiteX7139" fmla="*/ 948274 w 5610180"/>
              <a:gd name="connsiteY7139" fmla="*/ 944549 h 3454786"/>
              <a:gd name="connsiteX7140" fmla="*/ 984921 w 5610180"/>
              <a:gd name="connsiteY7140" fmla="*/ 944549 h 3454786"/>
              <a:gd name="connsiteX7141" fmla="*/ 971595 w 5610180"/>
              <a:gd name="connsiteY7141" fmla="*/ 960062 h 3454786"/>
              <a:gd name="connsiteX7142" fmla="*/ 984921 w 5610180"/>
              <a:gd name="connsiteY7142" fmla="*/ 975574 h 3454786"/>
              <a:gd name="connsiteX7143" fmla="*/ 998247 w 5610180"/>
              <a:gd name="connsiteY7143" fmla="*/ 960062 h 3454786"/>
              <a:gd name="connsiteX7144" fmla="*/ 984921 w 5610180"/>
              <a:gd name="connsiteY7144" fmla="*/ 944549 h 3454786"/>
              <a:gd name="connsiteX7145" fmla="*/ 1022679 w 5610180"/>
              <a:gd name="connsiteY7145" fmla="*/ 944549 h 3454786"/>
              <a:gd name="connsiteX7146" fmla="*/ 1010463 w 5610180"/>
              <a:gd name="connsiteY7146" fmla="*/ 960062 h 3454786"/>
              <a:gd name="connsiteX7147" fmla="*/ 1022679 w 5610180"/>
              <a:gd name="connsiteY7147" fmla="*/ 975574 h 3454786"/>
              <a:gd name="connsiteX7148" fmla="*/ 1036005 w 5610180"/>
              <a:gd name="connsiteY7148" fmla="*/ 960062 h 3454786"/>
              <a:gd name="connsiteX7149" fmla="*/ 1022679 w 5610180"/>
              <a:gd name="connsiteY7149" fmla="*/ 944549 h 3454786"/>
              <a:gd name="connsiteX7150" fmla="*/ 1061546 w 5610180"/>
              <a:gd name="connsiteY7150" fmla="*/ 944549 h 3454786"/>
              <a:gd name="connsiteX7151" fmla="*/ 1049330 w 5610180"/>
              <a:gd name="connsiteY7151" fmla="*/ 960062 h 3454786"/>
              <a:gd name="connsiteX7152" fmla="*/ 1061546 w 5610180"/>
              <a:gd name="connsiteY7152" fmla="*/ 975574 h 3454786"/>
              <a:gd name="connsiteX7153" fmla="*/ 1074872 w 5610180"/>
              <a:gd name="connsiteY7153" fmla="*/ 960062 h 3454786"/>
              <a:gd name="connsiteX7154" fmla="*/ 1061546 w 5610180"/>
              <a:gd name="connsiteY7154" fmla="*/ 944549 h 3454786"/>
              <a:gd name="connsiteX7155" fmla="*/ 1099303 w 5610180"/>
              <a:gd name="connsiteY7155" fmla="*/ 944549 h 3454786"/>
              <a:gd name="connsiteX7156" fmla="*/ 1085977 w 5610180"/>
              <a:gd name="connsiteY7156" fmla="*/ 960062 h 3454786"/>
              <a:gd name="connsiteX7157" fmla="*/ 1099303 w 5610180"/>
              <a:gd name="connsiteY7157" fmla="*/ 975574 h 3454786"/>
              <a:gd name="connsiteX7158" fmla="*/ 1112629 w 5610180"/>
              <a:gd name="connsiteY7158" fmla="*/ 960062 h 3454786"/>
              <a:gd name="connsiteX7159" fmla="*/ 1099303 w 5610180"/>
              <a:gd name="connsiteY7159" fmla="*/ 944549 h 3454786"/>
              <a:gd name="connsiteX7160" fmla="*/ 1137059 w 5610180"/>
              <a:gd name="connsiteY7160" fmla="*/ 944549 h 3454786"/>
              <a:gd name="connsiteX7161" fmla="*/ 1124844 w 5610180"/>
              <a:gd name="connsiteY7161" fmla="*/ 960062 h 3454786"/>
              <a:gd name="connsiteX7162" fmla="*/ 1137059 w 5610180"/>
              <a:gd name="connsiteY7162" fmla="*/ 975574 h 3454786"/>
              <a:gd name="connsiteX7163" fmla="*/ 1150386 w 5610180"/>
              <a:gd name="connsiteY7163" fmla="*/ 960062 h 3454786"/>
              <a:gd name="connsiteX7164" fmla="*/ 1137059 w 5610180"/>
              <a:gd name="connsiteY7164" fmla="*/ 944549 h 3454786"/>
              <a:gd name="connsiteX7165" fmla="*/ 1174817 w 5610180"/>
              <a:gd name="connsiteY7165" fmla="*/ 944549 h 3454786"/>
              <a:gd name="connsiteX7166" fmla="*/ 1162601 w 5610180"/>
              <a:gd name="connsiteY7166" fmla="*/ 960062 h 3454786"/>
              <a:gd name="connsiteX7167" fmla="*/ 1174817 w 5610180"/>
              <a:gd name="connsiteY7167" fmla="*/ 975574 h 3454786"/>
              <a:gd name="connsiteX7168" fmla="*/ 1188143 w 5610180"/>
              <a:gd name="connsiteY7168" fmla="*/ 960062 h 3454786"/>
              <a:gd name="connsiteX7169" fmla="*/ 1174817 w 5610180"/>
              <a:gd name="connsiteY7169" fmla="*/ 944549 h 3454786"/>
              <a:gd name="connsiteX7170" fmla="*/ 1212573 w 5610180"/>
              <a:gd name="connsiteY7170" fmla="*/ 944549 h 3454786"/>
              <a:gd name="connsiteX7171" fmla="*/ 1200358 w 5610180"/>
              <a:gd name="connsiteY7171" fmla="*/ 960062 h 3454786"/>
              <a:gd name="connsiteX7172" fmla="*/ 1212573 w 5610180"/>
              <a:gd name="connsiteY7172" fmla="*/ 975574 h 3454786"/>
              <a:gd name="connsiteX7173" fmla="*/ 1225899 w 5610180"/>
              <a:gd name="connsiteY7173" fmla="*/ 960062 h 3454786"/>
              <a:gd name="connsiteX7174" fmla="*/ 1212573 w 5610180"/>
              <a:gd name="connsiteY7174" fmla="*/ 944549 h 3454786"/>
              <a:gd name="connsiteX7175" fmla="*/ 1250331 w 5610180"/>
              <a:gd name="connsiteY7175" fmla="*/ 944549 h 3454786"/>
              <a:gd name="connsiteX7176" fmla="*/ 1238115 w 5610180"/>
              <a:gd name="connsiteY7176" fmla="*/ 960062 h 3454786"/>
              <a:gd name="connsiteX7177" fmla="*/ 1250331 w 5610180"/>
              <a:gd name="connsiteY7177" fmla="*/ 975574 h 3454786"/>
              <a:gd name="connsiteX7178" fmla="*/ 1263657 w 5610180"/>
              <a:gd name="connsiteY7178" fmla="*/ 960062 h 3454786"/>
              <a:gd name="connsiteX7179" fmla="*/ 1250331 w 5610180"/>
              <a:gd name="connsiteY7179" fmla="*/ 944549 h 3454786"/>
              <a:gd name="connsiteX7180" fmla="*/ 1289197 w 5610180"/>
              <a:gd name="connsiteY7180" fmla="*/ 944549 h 3454786"/>
              <a:gd name="connsiteX7181" fmla="*/ 1275871 w 5610180"/>
              <a:gd name="connsiteY7181" fmla="*/ 960062 h 3454786"/>
              <a:gd name="connsiteX7182" fmla="*/ 1289197 w 5610180"/>
              <a:gd name="connsiteY7182" fmla="*/ 975574 h 3454786"/>
              <a:gd name="connsiteX7183" fmla="*/ 1302523 w 5610180"/>
              <a:gd name="connsiteY7183" fmla="*/ 960062 h 3454786"/>
              <a:gd name="connsiteX7184" fmla="*/ 1289197 w 5610180"/>
              <a:gd name="connsiteY7184" fmla="*/ 944549 h 3454786"/>
              <a:gd name="connsiteX7185" fmla="*/ 1326954 w 5610180"/>
              <a:gd name="connsiteY7185" fmla="*/ 944549 h 3454786"/>
              <a:gd name="connsiteX7186" fmla="*/ 1314738 w 5610180"/>
              <a:gd name="connsiteY7186" fmla="*/ 960062 h 3454786"/>
              <a:gd name="connsiteX7187" fmla="*/ 1326954 w 5610180"/>
              <a:gd name="connsiteY7187" fmla="*/ 975574 h 3454786"/>
              <a:gd name="connsiteX7188" fmla="*/ 1340280 w 5610180"/>
              <a:gd name="connsiteY7188" fmla="*/ 960062 h 3454786"/>
              <a:gd name="connsiteX7189" fmla="*/ 1326954 w 5610180"/>
              <a:gd name="connsiteY7189" fmla="*/ 944549 h 3454786"/>
              <a:gd name="connsiteX7190" fmla="*/ 1364711 w 5610180"/>
              <a:gd name="connsiteY7190" fmla="*/ 944549 h 3454786"/>
              <a:gd name="connsiteX7191" fmla="*/ 1351385 w 5610180"/>
              <a:gd name="connsiteY7191" fmla="*/ 960062 h 3454786"/>
              <a:gd name="connsiteX7192" fmla="*/ 1364711 w 5610180"/>
              <a:gd name="connsiteY7192" fmla="*/ 975574 h 3454786"/>
              <a:gd name="connsiteX7193" fmla="*/ 1378037 w 5610180"/>
              <a:gd name="connsiteY7193" fmla="*/ 960062 h 3454786"/>
              <a:gd name="connsiteX7194" fmla="*/ 1364711 w 5610180"/>
              <a:gd name="connsiteY7194" fmla="*/ 944549 h 3454786"/>
              <a:gd name="connsiteX7195" fmla="*/ 1402468 w 5610180"/>
              <a:gd name="connsiteY7195" fmla="*/ 944549 h 3454786"/>
              <a:gd name="connsiteX7196" fmla="*/ 1389142 w 5610180"/>
              <a:gd name="connsiteY7196" fmla="*/ 960062 h 3454786"/>
              <a:gd name="connsiteX7197" fmla="*/ 1402468 w 5610180"/>
              <a:gd name="connsiteY7197" fmla="*/ 975574 h 3454786"/>
              <a:gd name="connsiteX7198" fmla="*/ 1415794 w 5610180"/>
              <a:gd name="connsiteY7198" fmla="*/ 960062 h 3454786"/>
              <a:gd name="connsiteX7199" fmla="*/ 1402468 w 5610180"/>
              <a:gd name="connsiteY7199" fmla="*/ 944549 h 3454786"/>
              <a:gd name="connsiteX7200" fmla="*/ 1440225 w 5610180"/>
              <a:gd name="connsiteY7200" fmla="*/ 944549 h 3454786"/>
              <a:gd name="connsiteX7201" fmla="*/ 1428010 w 5610180"/>
              <a:gd name="connsiteY7201" fmla="*/ 960062 h 3454786"/>
              <a:gd name="connsiteX7202" fmla="*/ 1440225 w 5610180"/>
              <a:gd name="connsiteY7202" fmla="*/ 975574 h 3454786"/>
              <a:gd name="connsiteX7203" fmla="*/ 1453551 w 5610180"/>
              <a:gd name="connsiteY7203" fmla="*/ 960062 h 3454786"/>
              <a:gd name="connsiteX7204" fmla="*/ 1440225 w 5610180"/>
              <a:gd name="connsiteY7204" fmla="*/ 944549 h 3454786"/>
              <a:gd name="connsiteX7205" fmla="*/ 1479093 w 5610180"/>
              <a:gd name="connsiteY7205" fmla="*/ 944549 h 3454786"/>
              <a:gd name="connsiteX7206" fmla="*/ 1465767 w 5610180"/>
              <a:gd name="connsiteY7206" fmla="*/ 960062 h 3454786"/>
              <a:gd name="connsiteX7207" fmla="*/ 1479093 w 5610180"/>
              <a:gd name="connsiteY7207" fmla="*/ 975574 h 3454786"/>
              <a:gd name="connsiteX7208" fmla="*/ 1492419 w 5610180"/>
              <a:gd name="connsiteY7208" fmla="*/ 960062 h 3454786"/>
              <a:gd name="connsiteX7209" fmla="*/ 1479093 w 5610180"/>
              <a:gd name="connsiteY7209" fmla="*/ 944549 h 3454786"/>
              <a:gd name="connsiteX7210" fmla="*/ 2465214 w 5610180"/>
              <a:gd name="connsiteY7210" fmla="*/ 944549 h 3454786"/>
              <a:gd name="connsiteX7211" fmla="*/ 2452998 w 5610180"/>
              <a:gd name="connsiteY7211" fmla="*/ 960062 h 3454786"/>
              <a:gd name="connsiteX7212" fmla="*/ 2465214 w 5610180"/>
              <a:gd name="connsiteY7212" fmla="*/ 975574 h 3454786"/>
              <a:gd name="connsiteX7213" fmla="*/ 2478540 w 5610180"/>
              <a:gd name="connsiteY7213" fmla="*/ 960062 h 3454786"/>
              <a:gd name="connsiteX7214" fmla="*/ 2465214 w 5610180"/>
              <a:gd name="connsiteY7214" fmla="*/ 944549 h 3454786"/>
              <a:gd name="connsiteX7215" fmla="*/ 2502971 w 5610180"/>
              <a:gd name="connsiteY7215" fmla="*/ 944549 h 3454786"/>
              <a:gd name="connsiteX7216" fmla="*/ 2489645 w 5610180"/>
              <a:gd name="connsiteY7216" fmla="*/ 960062 h 3454786"/>
              <a:gd name="connsiteX7217" fmla="*/ 2502971 w 5610180"/>
              <a:gd name="connsiteY7217" fmla="*/ 975574 h 3454786"/>
              <a:gd name="connsiteX7218" fmla="*/ 2516297 w 5610180"/>
              <a:gd name="connsiteY7218" fmla="*/ 960062 h 3454786"/>
              <a:gd name="connsiteX7219" fmla="*/ 2502971 w 5610180"/>
              <a:gd name="connsiteY7219" fmla="*/ 944549 h 3454786"/>
              <a:gd name="connsiteX7220" fmla="*/ 2540727 w 5610180"/>
              <a:gd name="connsiteY7220" fmla="*/ 944549 h 3454786"/>
              <a:gd name="connsiteX7221" fmla="*/ 2528512 w 5610180"/>
              <a:gd name="connsiteY7221" fmla="*/ 960062 h 3454786"/>
              <a:gd name="connsiteX7222" fmla="*/ 2540727 w 5610180"/>
              <a:gd name="connsiteY7222" fmla="*/ 975574 h 3454786"/>
              <a:gd name="connsiteX7223" fmla="*/ 2554053 w 5610180"/>
              <a:gd name="connsiteY7223" fmla="*/ 960062 h 3454786"/>
              <a:gd name="connsiteX7224" fmla="*/ 2540727 w 5610180"/>
              <a:gd name="connsiteY7224" fmla="*/ 944549 h 3454786"/>
              <a:gd name="connsiteX7225" fmla="*/ 2579595 w 5610180"/>
              <a:gd name="connsiteY7225" fmla="*/ 944549 h 3454786"/>
              <a:gd name="connsiteX7226" fmla="*/ 2566269 w 5610180"/>
              <a:gd name="connsiteY7226" fmla="*/ 960062 h 3454786"/>
              <a:gd name="connsiteX7227" fmla="*/ 2579595 w 5610180"/>
              <a:gd name="connsiteY7227" fmla="*/ 975574 h 3454786"/>
              <a:gd name="connsiteX7228" fmla="*/ 2592921 w 5610180"/>
              <a:gd name="connsiteY7228" fmla="*/ 960062 h 3454786"/>
              <a:gd name="connsiteX7229" fmla="*/ 2579595 w 5610180"/>
              <a:gd name="connsiteY7229" fmla="*/ 944549 h 3454786"/>
              <a:gd name="connsiteX7230" fmla="*/ 2618463 w 5610180"/>
              <a:gd name="connsiteY7230" fmla="*/ 944549 h 3454786"/>
              <a:gd name="connsiteX7231" fmla="*/ 2605137 w 5610180"/>
              <a:gd name="connsiteY7231" fmla="*/ 960062 h 3454786"/>
              <a:gd name="connsiteX7232" fmla="*/ 2618463 w 5610180"/>
              <a:gd name="connsiteY7232" fmla="*/ 975574 h 3454786"/>
              <a:gd name="connsiteX7233" fmla="*/ 2630678 w 5610180"/>
              <a:gd name="connsiteY7233" fmla="*/ 960062 h 3454786"/>
              <a:gd name="connsiteX7234" fmla="*/ 2618463 w 5610180"/>
              <a:gd name="connsiteY7234" fmla="*/ 944549 h 3454786"/>
              <a:gd name="connsiteX7235" fmla="*/ 2655109 w 5610180"/>
              <a:gd name="connsiteY7235" fmla="*/ 944549 h 3454786"/>
              <a:gd name="connsiteX7236" fmla="*/ 2641783 w 5610180"/>
              <a:gd name="connsiteY7236" fmla="*/ 960062 h 3454786"/>
              <a:gd name="connsiteX7237" fmla="*/ 2655109 w 5610180"/>
              <a:gd name="connsiteY7237" fmla="*/ 975574 h 3454786"/>
              <a:gd name="connsiteX7238" fmla="*/ 2668435 w 5610180"/>
              <a:gd name="connsiteY7238" fmla="*/ 960062 h 3454786"/>
              <a:gd name="connsiteX7239" fmla="*/ 2655109 w 5610180"/>
              <a:gd name="connsiteY7239" fmla="*/ 944549 h 3454786"/>
              <a:gd name="connsiteX7240" fmla="*/ 2693976 w 5610180"/>
              <a:gd name="connsiteY7240" fmla="*/ 944549 h 3454786"/>
              <a:gd name="connsiteX7241" fmla="*/ 2680650 w 5610180"/>
              <a:gd name="connsiteY7241" fmla="*/ 960062 h 3454786"/>
              <a:gd name="connsiteX7242" fmla="*/ 2693976 w 5610180"/>
              <a:gd name="connsiteY7242" fmla="*/ 975574 h 3454786"/>
              <a:gd name="connsiteX7243" fmla="*/ 2706192 w 5610180"/>
              <a:gd name="connsiteY7243" fmla="*/ 960062 h 3454786"/>
              <a:gd name="connsiteX7244" fmla="*/ 2693976 w 5610180"/>
              <a:gd name="connsiteY7244" fmla="*/ 944549 h 3454786"/>
              <a:gd name="connsiteX7245" fmla="*/ 2730623 w 5610180"/>
              <a:gd name="connsiteY7245" fmla="*/ 944549 h 3454786"/>
              <a:gd name="connsiteX7246" fmla="*/ 2717297 w 5610180"/>
              <a:gd name="connsiteY7246" fmla="*/ 960062 h 3454786"/>
              <a:gd name="connsiteX7247" fmla="*/ 2730623 w 5610180"/>
              <a:gd name="connsiteY7247" fmla="*/ 975574 h 3454786"/>
              <a:gd name="connsiteX7248" fmla="*/ 2743949 w 5610180"/>
              <a:gd name="connsiteY7248" fmla="*/ 960062 h 3454786"/>
              <a:gd name="connsiteX7249" fmla="*/ 2730623 w 5610180"/>
              <a:gd name="connsiteY7249" fmla="*/ 944549 h 3454786"/>
              <a:gd name="connsiteX7250" fmla="*/ 2768380 w 5610180"/>
              <a:gd name="connsiteY7250" fmla="*/ 944549 h 3454786"/>
              <a:gd name="connsiteX7251" fmla="*/ 2755054 w 5610180"/>
              <a:gd name="connsiteY7251" fmla="*/ 960062 h 3454786"/>
              <a:gd name="connsiteX7252" fmla="*/ 2768380 w 5610180"/>
              <a:gd name="connsiteY7252" fmla="*/ 975574 h 3454786"/>
              <a:gd name="connsiteX7253" fmla="*/ 2781706 w 5610180"/>
              <a:gd name="connsiteY7253" fmla="*/ 960062 h 3454786"/>
              <a:gd name="connsiteX7254" fmla="*/ 2768380 w 5610180"/>
              <a:gd name="connsiteY7254" fmla="*/ 944549 h 3454786"/>
              <a:gd name="connsiteX7255" fmla="*/ 2807246 w 5610180"/>
              <a:gd name="connsiteY7255" fmla="*/ 944549 h 3454786"/>
              <a:gd name="connsiteX7256" fmla="*/ 2795031 w 5610180"/>
              <a:gd name="connsiteY7256" fmla="*/ 960062 h 3454786"/>
              <a:gd name="connsiteX7257" fmla="*/ 2807246 w 5610180"/>
              <a:gd name="connsiteY7257" fmla="*/ 975574 h 3454786"/>
              <a:gd name="connsiteX7258" fmla="*/ 2820572 w 5610180"/>
              <a:gd name="connsiteY7258" fmla="*/ 960062 h 3454786"/>
              <a:gd name="connsiteX7259" fmla="*/ 2807246 w 5610180"/>
              <a:gd name="connsiteY7259" fmla="*/ 944549 h 3454786"/>
              <a:gd name="connsiteX7260" fmla="*/ 2845004 w 5610180"/>
              <a:gd name="connsiteY7260" fmla="*/ 944549 h 3454786"/>
              <a:gd name="connsiteX7261" fmla="*/ 2832788 w 5610180"/>
              <a:gd name="connsiteY7261" fmla="*/ 960062 h 3454786"/>
              <a:gd name="connsiteX7262" fmla="*/ 2845004 w 5610180"/>
              <a:gd name="connsiteY7262" fmla="*/ 975574 h 3454786"/>
              <a:gd name="connsiteX7263" fmla="*/ 2858329 w 5610180"/>
              <a:gd name="connsiteY7263" fmla="*/ 960062 h 3454786"/>
              <a:gd name="connsiteX7264" fmla="*/ 2845004 w 5610180"/>
              <a:gd name="connsiteY7264" fmla="*/ 944549 h 3454786"/>
              <a:gd name="connsiteX7265" fmla="*/ 2882761 w 5610180"/>
              <a:gd name="connsiteY7265" fmla="*/ 944549 h 3454786"/>
              <a:gd name="connsiteX7266" fmla="*/ 2870545 w 5610180"/>
              <a:gd name="connsiteY7266" fmla="*/ 960062 h 3454786"/>
              <a:gd name="connsiteX7267" fmla="*/ 2882761 w 5610180"/>
              <a:gd name="connsiteY7267" fmla="*/ 975574 h 3454786"/>
              <a:gd name="connsiteX7268" fmla="*/ 2896086 w 5610180"/>
              <a:gd name="connsiteY7268" fmla="*/ 960062 h 3454786"/>
              <a:gd name="connsiteX7269" fmla="*/ 2882761 w 5610180"/>
              <a:gd name="connsiteY7269" fmla="*/ 944549 h 3454786"/>
              <a:gd name="connsiteX7270" fmla="*/ 2920517 w 5610180"/>
              <a:gd name="connsiteY7270" fmla="*/ 944549 h 3454786"/>
              <a:gd name="connsiteX7271" fmla="*/ 2907191 w 5610180"/>
              <a:gd name="connsiteY7271" fmla="*/ 960062 h 3454786"/>
              <a:gd name="connsiteX7272" fmla="*/ 2920517 w 5610180"/>
              <a:gd name="connsiteY7272" fmla="*/ 975574 h 3454786"/>
              <a:gd name="connsiteX7273" fmla="*/ 2933843 w 5610180"/>
              <a:gd name="connsiteY7273" fmla="*/ 960062 h 3454786"/>
              <a:gd name="connsiteX7274" fmla="*/ 2920517 w 5610180"/>
              <a:gd name="connsiteY7274" fmla="*/ 944549 h 3454786"/>
              <a:gd name="connsiteX7275" fmla="*/ 2958275 w 5610180"/>
              <a:gd name="connsiteY7275" fmla="*/ 944549 h 3454786"/>
              <a:gd name="connsiteX7276" fmla="*/ 2944949 w 5610180"/>
              <a:gd name="connsiteY7276" fmla="*/ 960062 h 3454786"/>
              <a:gd name="connsiteX7277" fmla="*/ 2958275 w 5610180"/>
              <a:gd name="connsiteY7277" fmla="*/ 975574 h 3454786"/>
              <a:gd name="connsiteX7278" fmla="*/ 2971601 w 5610180"/>
              <a:gd name="connsiteY7278" fmla="*/ 960062 h 3454786"/>
              <a:gd name="connsiteX7279" fmla="*/ 2958275 w 5610180"/>
              <a:gd name="connsiteY7279" fmla="*/ 944549 h 3454786"/>
              <a:gd name="connsiteX7280" fmla="*/ 3034899 w 5610180"/>
              <a:gd name="connsiteY7280" fmla="*/ 944549 h 3454786"/>
              <a:gd name="connsiteX7281" fmla="*/ 3021573 w 5610180"/>
              <a:gd name="connsiteY7281" fmla="*/ 960062 h 3454786"/>
              <a:gd name="connsiteX7282" fmla="*/ 3034899 w 5610180"/>
              <a:gd name="connsiteY7282" fmla="*/ 975574 h 3454786"/>
              <a:gd name="connsiteX7283" fmla="*/ 3048225 w 5610180"/>
              <a:gd name="connsiteY7283" fmla="*/ 960062 h 3454786"/>
              <a:gd name="connsiteX7284" fmla="*/ 3034899 w 5610180"/>
              <a:gd name="connsiteY7284" fmla="*/ 944549 h 3454786"/>
              <a:gd name="connsiteX7285" fmla="*/ 3110413 w 5610180"/>
              <a:gd name="connsiteY7285" fmla="*/ 944549 h 3454786"/>
              <a:gd name="connsiteX7286" fmla="*/ 3097087 w 5610180"/>
              <a:gd name="connsiteY7286" fmla="*/ 960062 h 3454786"/>
              <a:gd name="connsiteX7287" fmla="*/ 3110413 w 5610180"/>
              <a:gd name="connsiteY7287" fmla="*/ 975574 h 3454786"/>
              <a:gd name="connsiteX7288" fmla="*/ 3123739 w 5610180"/>
              <a:gd name="connsiteY7288" fmla="*/ 960062 h 3454786"/>
              <a:gd name="connsiteX7289" fmla="*/ 3110413 w 5610180"/>
              <a:gd name="connsiteY7289" fmla="*/ 944549 h 3454786"/>
              <a:gd name="connsiteX7290" fmla="*/ 3148170 w 5610180"/>
              <a:gd name="connsiteY7290" fmla="*/ 944549 h 3454786"/>
              <a:gd name="connsiteX7291" fmla="*/ 3134844 w 5610180"/>
              <a:gd name="connsiteY7291" fmla="*/ 960062 h 3454786"/>
              <a:gd name="connsiteX7292" fmla="*/ 3148170 w 5610180"/>
              <a:gd name="connsiteY7292" fmla="*/ 975574 h 3454786"/>
              <a:gd name="connsiteX7293" fmla="*/ 3161496 w 5610180"/>
              <a:gd name="connsiteY7293" fmla="*/ 960062 h 3454786"/>
              <a:gd name="connsiteX7294" fmla="*/ 3148170 w 5610180"/>
              <a:gd name="connsiteY7294" fmla="*/ 944549 h 3454786"/>
              <a:gd name="connsiteX7295" fmla="*/ 3185926 w 5610180"/>
              <a:gd name="connsiteY7295" fmla="*/ 944549 h 3454786"/>
              <a:gd name="connsiteX7296" fmla="*/ 3173710 w 5610180"/>
              <a:gd name="connsiteY7296" fmla="*/ 960062 h 3454786"/>
              <a:gd name="connsiteX7297" fmla="*/ 3185926 w 5610180"/>
              <a:gd name="connsiteY7297" fmla="*/ 975574 h 3454786"/>
              <a:gd name="connsiteX7298" fmla="*/ 3199252 w 5610180"/>
              <a:gd name="connsiteY7298" fmla="*/ 960062 h 3454786"/>
              <a:gd name="connsiteX7299" fmla="*/ 3185926 w 5610180"/>
              <a:gd name="connsiteY7299" fmla="*/ 944549 h 3454786"/>
              <a:gd name="connsiteX7300" fmla="*/ 3223683 w 5610180"/>
              <a:gd name="connsiteY7300" fmla="*/ 944549 h 3454786"/>
              <a:gd name="connsiteX7301" fmla="*/ 3211468 w 5610180"/>
              <a:gd name="connsiteY7301" fmla="*/ 960062 h 3454786"/>
              <a:gd name="connsiteX7302" fmla="*/ 3223683 w 5610180"/>
              <a:gd name="connsiteY7302" fmla="*/ 975574 h 3454786"/>
              <a:gd name="connsiteX7303" fmla="*/ 3237009 w 5610180"/>
              <a:gd name="connsiteY7303" fmla="*/ 960062 h 3454786"/>
              <a:gd name="connsiteX7304" fmla="*/ 3223683 w 5610180"/>
              <a:gd name="connsiteY7304" fmla="*/ 944549 h 3454786"/>
              <a:gd name="connsiteX7305" fmla="*/ 3262551 w 5610180"/>
              <a:gd name="connsiteY7305" fmla="*/ 944549 h 3454786"/>
              <a:gd name="connsiteX7306" fmla="*/ 3249225 w 5610180"/>
              <a:gd name="connsiteY7306" fmla="*/ 960062 h 3454786"/>
              <a:gd name="connsiteX7307" fmla="*/ 3262551 w 5610180"/>
              <a:gd name="connsiteY7307" fmla="*/ 975574 h 3454786"/>
              <a:gd name="connsiteX7308" fmla="*/ 3275877 w 5610180"/>
              <a:gd name="connsiteY7308" fmla="*/ 960062 h 3454786"/>
              <a:gd name="connsiteX7309" fmla="*/ 3262551 w 5610180"/>
              <a:gd name="connsiteY7309" fmla="*/ 944549 h 3454786"/>
              <a:gd name="connsiteX7310" fmla="*/ 3300308 w 5610180"/>
              <a:gd name="connsiteY7310" fmla="*/ 944549 h 3454786"/>
              <a:gd name="connsiteX7311" fmla="*/ 3286982 w 5610180"/>
              <a:gd name="connsiteY7311" fmla="*/ 960062 h 3454786"/>
              <a:gd name="connsiteX7312" fmla="*/ 3300308 w 5610180"/>
              <a:gd name="connsiteY7312" fmla="*/ 975574 h 3454786"/>
              <a:gd name="connsiteX7313" fmla="*/ 3313634 w 5610180"/>
              <a:gd name="connsiteY7313" fmla="*/ 960062 h 3454786"/>
              <a:gd name="connsiteX7314" fmla="*/ 3300308 w 5610180"/>
              <a:gd name="connsiteY7314" fmla="*/ 944549 h 3454786"/>
              <a:gd name="connsiteX7315" fmla="*/ 3338064 w 5610180"/>
              <a:gd name="connsiteY7315" fmla="*/ 944549 h 3454786"/>
              <a:gd name="connsiteX7316" fmla="*/ 3324738 w 5610180"/>
              <a:gd name="connsiteY7316" fmla="*/ 960062 h 3454786"/>
              <a:gd name="connsiteX7317" fmla="*/ 3338064 w 5610180"/>
              <a:gd name="connsiteY7317" fmla="*/ 975574 h 3454786"/>
              <a:gd name="connsiteX7318" fmla="*/ 3351390 w 5610180"/>
              <a:gd name="connsiteY7318" fmla="*/ 960062 h 3454786"/>
              <a:gd name="connsiteX7319" fmla="*/ 3338064 w 5610180"/>
              <a:gd name="connsiteY7319" fmla="*/ 944549 h 3454786"/>
              <a:gd name="connsiteX7320" fmla="*/ 3376932 w 5610180"/>
              <a:gd name="connsiteY7320" fmla="*/ 944549 h 3454786"/>
              <a:gd name="connsiteX7321" fmla="*/ 3363606 w 5610180"/>
              <a:gd name="connsiteY7321" fmla="*/ 960062 h 3454786"/>
              <a:gd name="connsiteX7322" fmla="*/ 3376932 w 5610180"/>
              <a:gd name="connsiteY7322" fmla="*/ 975574 h 3454786"/>
              <a:gd name="connsiteX7323" fmla="*/ 3389148 w 5610180"/>
              <a:gd name="connsiteY7323" fmla="*/ 960062 h 3454786"/>
              <a:gd name="connsiteX7324" fmla="*/ 3376932 w 5610180"/>
              <a:gd name="connsiteY7324" fmla="*/ 944549 h 3454786"/>
              <a:gd name="connsiteX7325" fmla="*/ 3413579 w 5610180"/>
              <a:gd name="connsiteY7325" fmla="*/ 944549 h 3454786"/>
              <a:gd name="connsiteX7326" fmla="*/ 3400253 w 5610180"/>
              <a:gd name="connsiteY7326" fmla="*/ 960062 h 3454786"/>
              <a:gd name="connsiteX7327" fmla="*/ 3413579 w 5610180"/>
              <a:gd name="connsiteY7327" fmla="*/ 975574 h 3454786"/>
              <a:gd name="connsiteX7328" fmla="*/ 3426905 w 5610180"/>
              <a:gd name="connsiteY7328" fmla="*/ 960062 h 3454786"/>
              <a:gd name="connsiteX7329" fmla="*/ 3413579 w 5610180"/>
              <a:gd name="connsiteY7329" fmla="*/ 944549 h 3454786"/>
              <a:gd name="connsiteX7330" fmla="*/ 3451336 w 5610180"/>
              <a:gd name="connsiteY7330" fmla="*/ 944549 h 3454786"/>
              <a:gd name="connsiteX7331" fmla="*/ 3438010 w 5610180"/>
              <a:gd name="connsiteY7331" fmla="*/ 960062 h 3454786"/>
              <a:gd name="connsiteX7332" fmla="*/ 3451336 w 5610180"/>
              <a:gd name="connsiteY7332" fmla="*/ 975574 h 3454786"/>
              <a:gd name="connsiteX7333" fmla="*/ 3464662 w 5610180"/>
              <a:gd name="connsiteY7333" fmla="*/ 960062 h 3454786"/>
              <a:gd name="connsiteX7334" fmla="*/ 3451336 w 5610180"/>
              <a:gd name="connsiteY7334" fmla="*/ 944549 h 3454786"/>
              <a:gd name="connsiteX7335" fmla="*/ 3490203 w 5610180"/>
              <a:gd name="connsiteY7335" fmla="*/ 944549 h 3454786"/>
              <a:gd name="connsiteX7336" fmla="*/ 3477988 w 5610180"/>
              <a:gd name="connsiteY7336" fmla="*/ 960062 h 3454786"/>
              <a:gd name="connsiteX7337" fmla="*/ 3490203 w 5610180"/>
              <a:gd name="connsiteY7337" fmla="*/ 975574 h 3454786"/>
              <a:gd name="connsiteX7338" fmla="*/ 3503529 w 5610180"/>
              <a:gd name="connsiteY7338" fmla="*/ 960062 h 3454786"/>
              <a:gd name="connsiteX7339" fmla="*/ 3490203 w 5610180"/>
              <a:gd name="connsiteY7339" fmla="*/ 944549 h 3454786"/>
              <a:gd name="connsiteX7340" fmla="*/ 3527960 w 5610180"/>
              <a:gd name="connsiteY7340" fmla="*/ 944549 h 3454786"/>
              <a:gd name="connsiteX7341" fmla="*/ 3514634 w 5610180"/>
              <a:gd name="connsiteY7341" fmla="*/ 960062 h 3454786"/>
              <a:gd name="connsiteX7342" fmla="*/ 3527960 w 5610180"/>
              <a:gd name="connsiteY7342" fmla="*/ 975574 h 3454786"/>
              <a:gd name="connsiteX7343" fmla="*/ 3541286 w 5610180"/>
              <a:gd name="connsiteY7343" fmla="*/ 960062 h 3454786"/>
              <a:gd name="connsiteX7344" fmla="*/ 3527960 w 5610180"/>
              <a:gd name="connsiteY7344" fmla="*/ 944549 h 3454786"/>
              <a:gd name="connsiteX7345" fmla="*/ 3565716 w 5610180"/>
              <a:gd name="connsiteY7345" fmla="*/ 944549 h 3454786"/>
              <a:gd name="connsiteX7346" fmla="*/ 3552390 w 5610180"/>
              <a:gd name="connsiteY7346" fmla="*/ 960062 h 3454786"/>
              <a:gd name="connsiteX7347" fmla="*/ 3565716 w 5610180"/>
              <a:gd name="connsiteY7347" fmla="*/ 975574 h 3454786"/>
              <a:gd name="connsiteX7348" fmla="*/ 3579042 w 5610180"/>
              <a:gd name="connsiteY7348" fmla="*/ 960062 h 3454786"/>
              <a:gd name="connsiteX7349" fmla="*/ 3565716 w 5610180"/>
              <a:gd name="connsiteY7349" fmla="*/ 944549 h 3454786"/>
              <a:gd name="connsiteX7350" fmla="*/ 3603473 w 5610180"/>
              <a:gd name="connsiteY7350" fmla="*/ 944549 h 3454786"/>
              <a:gd name="connsiteX7351" fmla="*/ 3590147 w 5610180"/>
              <a:gd name="connsiteY7351" fmla="*/ 960062 h 3454786"/>
              <a:gd name="connsiteX7352" fmla="*/ 3603473 w 5610180"/>
              <a:gd name="connsiteY7352" fmla="*/ 975574 h 3454786"/>
              <a:gd name="connsiteX7353" fmla="*/ 3616799 w 5610180"/>
              <a:gd name="connsiteY7353" fmla="*/ 960062 h 3454786"/>
              <a:gd name="connsiteX7354" fmla="*/ 3603473 w 5610180"/>
              <a:gd name="connsiteY7354" fmla="*/ 944549 h 3454786"/>
              <a:gd name="connsiteX7355" fmla="*/ 3642340 w 5610180"/>
              <a:gd name="connsiteY7355" fmla="*/ 944549 h 3454786"/>
              <a:gd name="connsiteX7356" fmla="*/ 3629014 w 5610180"/>
              <a:gd name="connsiteY7356" fmla="*/ 960062 h 3454786"/>
              <a:gd name="connsiteX7357" fmla="*/ 3642340 w 5610180"/>
              <a:gd name="connsiteY7357" fmla="*/ 975574 h 3454786"/>
              <a:gd name="connsiteX7358" fmla="*/ 3654556 w 5610180"/>
              <a:gd name="connsiteY7358" fmla="*/ 960062 h 3454786"/>
              <a:gd name="connsiteX7359" fmla="*/ 3642340 w 5610180"/>
              <a:gd name="connsiteY7359" fmla="*/ 944549 h 3454786"/>
              <a:gd name="connsiteX7360" fmla="*/ 3680098 w 5610180"/>
              <a:gd name="connsiteY7360" fmla="*/ 944549 h 3454786"/>
              <a:gd name="connsiteX7361" fmla="*/ 3666772 w 5610180"/>
              <a:gd name="connsiteY7361" fmla="*/ 960062 h 3454786"/>
              <a:gd name="connsiteX7362" fmla="*/ 3680098 w 5610180"/>
              <a:gd name="connsiteY7362" fmla="*/ 975574 h 3454786"/>
              <a:gd name="connsiteX7363" fmla="*/ 3693424 w 5610180"/>
              <a:gd name="connsiteY7363" fmla="*/ 960062 h 3454786"/>
              <a:gd name="connsiteX7364" fmla="*/ 3680098 w 5610180"/>
              <a:gd name="connsiteY7364" fmla="*/ 944549 h 3454786"/>
              <a:gd name="connsiteX7365" fmla="*/ 3718965 w 5610180"/>
              <a:gd name="connsiteY7365" fmla="*/ 944549 h 3454786"/>
              <a:gd name="connsiteX7366" fmla="*/ 3705639 w 5610180"/>
              <a:gd name="connsiteY7366" fmla="*/ 960062 h 3454786"/>
              <a:gd name="connsiteX7367" fmla="*/ 3718965 w 5610180"/>
              <a:gd name="connsiteY7367" fmla="*/ 975574 h 3454786"/>
              <a:gd name="connsiteX7368" fmla="*/ 3731180 w 5610180"/>
              <a:gd name="connsiteY7368" fmla="*/ 960062 h 3454786"/>
              <a:gd name="connsiteX7369" fmla="*/ 3718965 w 5610180"/>
              <a:gd name="connsiteY7369" fmla="*/ 944549 h 3454786"/>
              <a:gd name="connsiteX7370" fmla="*/ 3755612 w 5610180"/>
              <a:gd name="connsiteY7370" fmla="*/ 944549 h 3454786"/>
              <a:gd name="connsiteX7371" fmla="*/ 3742286 w 5610180"/>
              <a:gd name="connsiteY7371" fmla="*/ 960062 h 3454786"/>
              <a:gd name="connsiteX7372" fmla="*/ 3755612 w 5610180"/>
              <a:gd name="connsiteY7372" fmla="*/ 975574 h 3454786"/>
              <a:gd name="connsiteX7373" fmla="*/ 3768938 w 5610180"/>
              <a:gd name="connsiteY7373" fmla="*/ 960062 h 3454786"/>
              <a:gd name="connsiteX7374" fmla="*/ 3755612 w 5610180"/>
              <a:gd name="connsiteY7374" fmla="*/ 944549 h 3454786"/>
              <a:gd name="connsiteX7375" fmla="*/ 3793369 w 5610180"/>
              <a:gd name="connsiteY7375" fmla="*/ 944549 h 3454786"/>
              <a:gd name="connsiteX7376" fmla="*/ 3781153 w 5610180"/>
              <a:gd name="connsiteY7376" fmla="*/ 960062 h 3454786"/>
              <a:gd name="connsiteX7377" fmla="*/ 3793369 w 5610180"/>
              <a:gd name="connsiteY7377" fmla="*/ 975574 h 3454786"/>
              <a:gd name="connsiteX7378" fmla="*/ 3806694 w 5610180"/>
              <a:gd name="connsiteY7378" fmla="*/ 960062 h 3454786"/>
              <a:gd name="connsiteX7379" fmla="*/ 3793369 w 5610180"/>
              <a:gd name="connsiteY7379" fmla="*/ 944549 h 3454786"/>
              <a:gd name="connsiteX7380" fmla="*/ 3831126 w 5610180"/>
              <a:gd name="connsiteY7380" fmla="*/ 944549 h 3454786"/>
              <a:gd name="connsiteX7381" fmla="*/ 3818910 w 5610180"/>
              <a:gd name="connsiteY7381" fmla="*/ 960062 h 3454786"/>
              <a:gd name="connsiteX7382" fmla="*/ 3831126 w 5610180"/>
              <a:gd name="connsiteY7382" fmla="*/ 975574 h 3454786"/>
              <a:gd name="connsiteX7383" fmla="*/ 3844452 w 5610180"/>
              <a:gd name="connsiteY7383" fmla="*/ 960062 h 3454786"/>
              <a:gd name="connsiteX7384" fmla="*/ 3831126 w 5610180"/>
              <a:gd name="connsiteY7384" fmla="*/ 944549 h 3454786"/>
              <a:gd name="connsiteX7385" fmla="*/ 3868883 w 5610180"/>
              <a:gd name="connsiteY7385" fmla="*/ 944549 h 3454786"/>
              <a:gd name="connsiteX7386" fmla="*/ 3856667 w 5610180"/>
              <a:gd name="connsiteY7386" fmla="*/ 960062 h 3454786"/>
              <a:gd name="connsiteX7387" fmla="*/ 3868883 w 5610180"/>
              <a:gd name="connsiteY7387" fmla="*/ 975574 h 3454786"/>
              <a:gd name="connsiteX7388" fmla="*/ 3882209 w 5610180"/>
              <a:gd name="connsiteY7388" fmla="*/ 960062 h 3454786"/>
              <a:gd name="connsiteX7389" fmla="*/ 3868883 w 5610180"/>
              <a:gd name="connsiteY7389" fmla="*/ 944549 h 3454786"/>
              <a:gd name="connsiteX7390" fmla="*/ 3907749 w 5610180"/>
              <a:gd name="connsiteY7390" fmla="*/ 944549 h 3454786"/>
              <a:gd name="connsiteX7391" fmla="*/ 3894423 w 5610180"/>
              <a:gd name="connsiteY7391" fmla="*/ 960062 h 3454786"/>
              <a:gd name="connsiteX7392" fmla="*/ 3907749 w 5610180"/>
              <a:gd name="connsiteY7392" fmla="*/ 975574 h 3454786"/>
              <a:gd name="connsiteX7393" fmla="*/ 3921075 w 5610180"/>
              <a:gd name="connsiteY7393" fmla="*/ 960062 h 3454786"/>
              <a:gd name="connsiteX7394" fmla="*/ 3907749 w 5610180"/>
              <a:gd name="connsiteY7394" fmla="*/ 944549 h 3454786"/>
              <a:gd name="connsiteX7395" fmla="*/ 3945506 w 5610180"/>
              <a:gd name="connsiteY7395" fmla="*/ 944549 h 3454786"/>
              <a:gd name="connsiteX7396" fmla="*/ 3932180 w 5610180"/>
              <a:gd name="connsiteY7396" fmla="*/ 960062 h 3454786"/>
              <a:gd name="connsiteX7397" fmla="*/ 3945506 w 5610180"/>
              <a:gd name="connsiteY7397" fmla="*/ 975574 h 3454786"/>
              <a:gd name="connsiteX7398" fmla="*/ 3958832 w 5610180"/>
              <a:gd name="connsiteY7398" fmla="*/ 960062 h 3454786"/>
              <a:gd name="connsiteX7399" fmla="*/ 3945506 w 5610180"/>
              <a:gd name="connsiteY7399" fmla="*/ 944549 h 3454786"/>
              <a:gd name="connsiteX7400" fmla="*/ 3983263 w 5610180"/>
              <a:gd name="connsiteY7400" fmla="*/ 944549 h 3454786"/>
              <a:gd name="connsiteX7401" fmla="*/ 3969937 w 5610180"/>
              <a:gd name="connsiteY7401" fmla="*/ 960062 h 3454786"/>
              <a:gd name="connsiteX7402" fmla="*/ 3983263 w 5610180"/>
              <a:gd name="connsiteY7402" fmla="*/ 975574 h 3454786"/>
              <a:gd name="connsiteX7403" fmla="*/ 3996589 w 5610180"/>
              <a:gd name="connsiteY7403" fmla="*/ 960062 h 3454786"/>
              <a:gd name="connsiteX7404" fmla="*/ 3983263 w 5610180"/>
              <a:gd name="connsiteY7404" fmla="*/ 944549 h 3454786"/>
              <a:gd name="connsiteX7405" fmla="*/ 4022131 w 5610180"/>
              <a:gd name="connsiteY7405" fmla="*/ 944549 h 3454786"/>
              <a:gd name="connsiteX7406" fmla="*/ 4008805 w 5610180"/>
              <a:gd name="connsiteY7406" fmla="*/ 960062 h 3454786"/>
              <a:gd name="connsiteX7407" fmla="*/ 4022131 w 5610180"/>
              <a:gd name="connsiteY7407" fmla="*/ 975574 h 3454786"/>
              <a:gd name="connsiteX7408" fmla="*/ 4034346 w 5610180"/>
              <a:gd name="connsiteY7408" fmla="*/ 960062 h 3454786"/>
              <a:gd name="connsiteX7409" fmla="*/ 4022131 w 5610180"/>
              <a:gd name="connsiteY7409" fmla="*/ 944549 h 3454786"/>
              <a:gd name="connsiteX7410" fmla="*/ 4058777 w 5610180"/>
              <a:gd name="connsiteY7410" fmla="*/ 944549 h 3454786"/>
              <a:gd name="connsiteX7411" fmla="*/ 4045451 w 5610180"/>
              <a:gd name="connsiteY7411" fmla="*/ 960062 h 3454786"/>
              <a:gd name="connsiteX7412" fmla="*/ 4058777 w 5610180"/>
              <a:gd name="connsiteY7412" fmla="*/ 975574 h 3454786"/>
              <a:gd name="connsiteX7413" fmla="*/ 4072103 w 5610180"/>
              <a:gd name="connsiteY7413" fmla="*/ 960062 h 3454786"/>
              <a:gd name="connsiteX7414" fmla="*/ 4058777 w 5610180"/>
              <a:gd name="connsiteY7414" fmla="*/ 944549 h 3454786"/>
              <a:gd name="connsiteX7415" fmla="*/ 4096534 w 5610180"/>
              <a:gd name="connsiteY7415" fmla="*/ 944549 h 3454786"/>
              <a:gd name="connsiteX7416" fmla="*/ 4083208 w 5610180"/>
              <a:gd name="connsiteY7416" fmla="*/ 960062 h 3454786"/>
              <a:gd name="connsiteX7417" fmla="*/ 4096534 w 5610180"/>
              <a:gd name="connsiteY7417" fmla="*/ 975574 h 3454786"/>
              <a:gd name="connsiteX7418" fmla="*/ 4109860 w 5610180"/>
              <a:gd name="connsiteY7418" fmla="*/ 960062 h 3454786"/>
              <a:gd name="connsiteX7419" fmla="*/ 4096534 w 5610180"/>
              <a:gd name="connsiteY7419" fmla="*/ 944549 h 3454786"/>
              <a:gd name="connsiteX7420" fmla="*/ 4135402 w 5610180"/>
              <a:gd name="connsiteY7420" fmla="*/ 944549 h 3454786"/>
              <a:gd name="connsiteX7421" fmla="*/ 4123186 w 5610180"/>
              <a:gd name="connsiteY7421" fmla="*/ 960062 h 3454786"/>
              <a:gd name="connsiteX7422" fmla="*/ 4135402 w 5610180"/>
              <a:gd name="connsiteY7422" fmla="*/ 975574 h 3454786"/>
              <a:gd name="connsiteX7423" fmla="*/ 4148728 w 5610180"/>
              <a:gd name="connsiteY7423" fmla="*/ 960062 h 3454786"/>
              <a:gd name="connsiteX7424" fmla="*/ 4135402 w 5610180"/>
              <a:gd name="connsiteY7424" fmla="*/ 944549 h 3454786"/>
              <a:gd name="connsiteX7425" fmla="*/ 4173159 w 5610180"/>
              <a:gd name="connsiteY7425" fmla="*/ 944549 h 3454786"/>
              <a:gd name="connsiteX7426" fmla="*/ 4159833 w 5610180"/>
              <a:gd name="connsiteY7426" fmla="*/ 960062 h 3454786"/>
              <a:gd name="connsiteX7427" fmla="*/ 4173159 w 5610180"/>
              <a:gd name="connsiteY7427" fmla="*/ 975574 h 3454786"/>
              <a:gd name="connsiteX7428" fmla="*/ 4186485 w 5610180"/>
              <a:gd name="connsiteY7428" fmla="*/ 960062 h 3454786"/>
              <a:gd name="connsiteX7429" fmla="*/ 4173159 w 5610180"/>
              <a:gd name="connsiteY7429" fmla="*/ 944549 h 3454786"/>
              <a:gd name="connsiteX7430" fmla="*/ 4210916 w 5610180"/>
              <a:gd name="connsiteY7430" fmla="*/ 944549 h 3454786"/>
              <a:gd name="connsiteX7431" fmla="*/ 4197590 w 5610180"/>
              <a:gd name="connsiteY7431" fmla="*/ 960062 h 3454786"/>
              <a:gd name="connsiteX7432" fmla="*/ 4210916 w 5610180"/>
              <a:gd name="connsiteY7432" fmla="*/ 975574 h 3454786"/>
              <a:gd name="connsiteX7433" fmla="*/ 4224242 w 5610180"/>
              <a:gd name="connsiteY7433" fmla="*/ 960062 h 3454786"/>
              <a:gd name="connsiteX7434" fmla="*/ 4210916 w 5610180"/>
              <a:gd name="connsiteY7434" fmla="*/ 944549 h 3454786"/>
              <a:gd name="connsiteX7435" fmla="*/ 4248672 w 5610180"/>
              <a:gd name="connsiteY7435" fmla="*/ 944549 h 3454786"/>
              <a:gd name="connsiteX7436" fmla="*/ 4235346 w 5610180"/>
              <a:gd name="connsiteY7436" fmla="*/ 960062 h 3454786"/>
              <a:gd name="connsiteX7437" fmla="*/ 4248672 w 5610180"/>
              <a:gd name="connsiteY7437" fmla="*/ 975574 h 3454786"/>
              <a:gd name="connsiteX7438" fmla="*/ 4261998 w 5610180"/>
              <a:gd name="connsiteY7438" fmla="*/ 960062 h 3454786"/>
              <a:gd name="connsiteX7439" fmla="*/ 4248672 w 5610180"/>
              <a:gd name="connsiteY7439" fmla="*/ 944549 h 3454786"/>
              <a:gd name="connsiteX7440" fmla="*/ 4286428 w 5610180"/>
              <a:gd name="connsiteY7440" fmla="*/ 944549 h 3454786"/>
              <a:gd name="connsiteX7441" fmla="*/ 4273102 w 5610180"/>
              <a:gd name="connsiteY7441" fmla="*/ 960062 h 3454786"/>
              <a:gd name="connsiteX7442" fmla="*/ 4286428 w 5610180"/>
              <a:gd name="connsiteY7442" fmla="*/ 975574 h 3454786"/>
              <a:gd name="connsiteX7443" fmla="*/ 4299754 w 5610180"/>
              <a:gd name="connsiteY7443" fmla="*/ 960062 h 3454786"/>
              <a:gd name="connsiteX7444" fmla="*/ 4286428 w 5610180"/>
              <a:gd name="connsiteY7444" fmla="*/ 944549 h 3454786"/>
              <a:gd name="connsiteX7445" fmla="*/ 4325296 w 5610180"/>
              <a:gd name="connsiteY7445" fmla="*/ 944549 h 3454786"/>
              <a:gd name="connsiteX7446" fmla="*/ 4311970 w 5610180"/>
              <a:gd name="connsiteY7446" fmla="*/ 960062 h 3454786"/>
              <a:gd name="connsiteX7447" fmla="*/ 4325296 w 5610180"/>
              <a:gd name="connsiteY7447" fmla="*/ 975574 h 3454786"/>
              <a:gd name="connsiteX7448" fmla="*/ 4337512 w 5610180"/>
              <a:gd name="connsiteY7448" fmla="*/ 960062 h 3454786"/>
              <a:gd name="connsiteX7449" fmla="*/ 4325296 w 5610180"/>
              <a:gd name="connsiteY7449" fmla="*/ 944549 h 3454786"/>
              <a:gd name="connsiteX7450" fmla="*/ 4363053 w 5610180"/>
              <a:gd name="connsiteY7450" fmla="*/ 944549 h 3454786"/>
              <a:gd name="connsiteX7451" fmla="*/ 4349727 w 5610180"/>
              <a:gd name="connsiteY7451" fmla="*/ 960062 h 3454786"/>
              <a:gd name="connsiteX7452" fmla="*/ 4363053 w 5610180"/>
              <a:gd name="connsiteY7452" fmla="*/ 975574 h 3454786"/>
              <a:gd name="connsiteX7453" fmla="*/ 4376379 w 5610180"/>
              <a:gd name="connsiteY7453" fmla="*/ 960062 h 3454786"/>
              <a:gd name="connsiteX7454" fmla="*/ 4363053 w 5610180"/>
              <a:gd name="connsiteY7454" fmla="*/ 944549 h 3454786"/>
              <a:gd name="connsiteX7455" fmla="*/ 4401921 w 5610180"/>
              <a:gd name="connsiteY7455" fmla="*/ 944549 h 3454786"/>
              <a:gd name="connsiteX7456" fmla="*/ 4388595 w 5610180"/>
              <a:gd name="connsiteY7456" fmla="*/ 960062 h 3454786"/>
              <a:gd name="connsiteX7457" fmla="*/ 4401921 w 5610180"/>
              <a:gd name="connsiteY7457" fmla="*/ 975574 h 3454786"/>
              <a:gd name="connsiteX7458" fmla="*/ 4414136 w 5610180"/>
              <a:gd name="connsiteY7458" fmla="*/ 960062 h 3454786"/>
              <a:gd name="connsiteX7459" fmla="*/ 4401921 w 5610180"/>
              <a:gd name="connsiteY7459" fmla="*/ 944549 h 3454786"/>
              <a:gd name="connsiteX7460" fmla="*/ 4438568 w 5610180"/>
              <a:gd name="connsiteY7460" fmla="*/ 944549 h 3454786"/>
              <a:gd name="connsiteX7461" fmla="*/ 4426352 w 5610180"/>
              <a:gd name="connsiteY7461" fmla="*/ 960062 h 3454786"/>
              <a:gd name="connsiteX7462" fmla="*/ 4438568 w 5610180"/>
              <a:gd name="connsiteY7462" fmla="*/ 975574 h 3454786"/>
              <a:gd name="connsiteX7463" fmla="*/ 4451893 w 5610180"/>
              <a:gd name="connsiteY7463" fmla="*/ 960062 h 3454786"/>
              <a:gd name="connsiteX7464" fmla="*/ 4438568 w 5610180"/>
              <a:gd name="connsiteY7464" fmla="*/ 944549 h 3454786"/>
              <a:gd name="connsiteX7465" fmla="*/ 4476324 w 5610180"/>
              <a:gd name="connsiteY7465" fmla="*/ 944549 h 3454786"/>
              <a:gd name="connsiteX7466" fmla="*/ 4462998 w 5610180"/>
              <a:gd name="connsiteY7466" fmla="*/ 960062 h 3454786"/>
              <a:gd name="connsiteX7467" fmla="*/ 4476324 w 5610180"/>
              <a:gd name="connsiteY7467" fmla="*/ 975574 h 3454786"/>
              <a:gd name="connsiteX7468" fmla="*/ 4489650 w 5610180"/>
              <a:gd name="connsiteY7468" fmla="*/ 960062 h 3454786"/>
              <a:gd name="connsiteX7469" fmla="*/ 4476324 w 5610180"/>
              <a:gd name="connsiteY7469" fmla="*/ 944549 h 3454786"/>
              <a:gd name="connsiteX7470" fmla="*/ 4514081 w 5610180"/>
              <a:gd name="connsiteY7470" fmla="*/ 944549 h 3454786"/>
              <a:gd name="connsiteX7471" fmla="*/ 4501865 w 5610180"/>
              <a:gd name="connsiteY7471" fmla="*/ 960062 h 3454786"/>
              <a:gd name="connsiteX7472" fmla="*/ 4514081 w 5610180"/>
              <a:gd name="connsiteY7472" fmla="*/ 975574 h 3454786"/>
              <a:gd name="connsiteX7473" fmla="*/ 4527407 w 5610180"/>
              <a:gd name="connsiteY7473" fmla="*/ 960062 h 3454786"/>
              <a:gd name="connsiteX7474" fmla="*/ 4514081 w 5610180"/>
              <a:gd name="connsiteY7474" fmla="*/ 944549 h 3454786"/>
              <a:gd name="connsiteX7475" fmla="*/ 4552948 w 5610180"/>
              <a:gd name="connsiteY7475" fmla="*/ 944549 h 3454786"/>
              <a:gd name="connsiteX7476" fmla="*/ 4539622 w 5610180"/>
              <a:gd name="connsiteY7476" fmla="*/ 960062 h 3454786"/>
              <a:gd name="connsiteX7477" fmla="*/ 4552948 w 5610180"/>
              <a:gd name="connsiteY7477" fmla="*/ 975574 h 3454786"/>
              <a:gd name="connsiteX7478" fmla="*/ 4566274 w 5610180"/>
              <a:gd name="connsiteY7478" fmla="*/ 960062 h 3454786"/>
              <a:gd name="connsiteX7479" fmla="*/ 4552948 w 5610180"/>
              <a:gd name="connsiteY7479" fmla="*/ 944549 h 3454786"/>
              <a:gd name="connsiteX7480" fmla="*/ 4590706 w 5610180"/>
              <a:gd name="connsiteY7480" fmla="*/ 944549 h 3454786"/>
              <a:gd name="connsiteX7481" fmla="*/ 4577380 w 5610180"/>
              <a:gd name="connsiteY7481" fmla="*/ 960062 h 3454786"/>
              <a:gd name="connsiteX7482" fmla="*/ 4590706 w 5610180"/>
              <a:gd name="connsiteY7482" fmla="*/ 975574 h 3454786"/>
              <a:gd name="connsiteX7483" fmla="*/ 4604032 w 5610180"/>
              <a:gd name="connsiteY7483" fmla="*/ 960062 h 3454786"/>
              <a:gd name="connsiteX7484" fmla="*/ 4590706 w 5610180"/>
              <a:gd name="connsiteY7484" fmla="*/ 944549 h 3454786"/>
              <a:gd name="connsiteX7485" fmla="*/ 4628463 w 5610180"/>
              <a:gd name="connsiteY7485" fmla="*/ 944549 h 3454786"/>
              <a:gd name="connsiteX7486" fmla="*/ 4615137 w 5610180"/>
              <a:gd name="connsiteY7486" fmla="*/ 960062 h 3454786"/>
              <a:gd name="connsiteX7487" fmla="*/ 4628463 w 5610180"/>
              <a:gd name="connsiteY7487" fmla="*/ 975574 h 3454786"/>
              <a:gd name="connsiteX7488" fmla="*/ 4641789 w 5610180"/>
              <a:gd name="connsiteY7488" fmla="*/ 960062 h 3454786"/>
              <a:gd name="connsiteX7489" fmla="*/ 4628463 w 5610180"/>
              <a:gd name="connsiteY7489" fmla="*/ 944549 h 3454786"/>
              <a:gd name="connsiteX7490" fmla="*/ 4666220 w 5610180"/>
              <a:gd name="connsiteY7490" fmla="*/ 944549 h 3454786"/>
              <a:gd name="connsiteX7491" fmla="*/ 4652894 w 5610180"/>
              <a:gd name="connsiteY7491" fmla="*/ 960062 h 3454786"/>
              <a:gd name="connsiteX7492" fmla="*/ 4666220 w 5610180"/>
              <a:gd name="connsiteY7492" fmla="*/ 975574 h 3454786"/>
              <a:gd name="connsiteX7493" fmla="*/ 4679546 w 5610180"/>
              <a:gd name="connsiteY7493" fmla="*/ 960062 h 3454786"/>
              <a:gd name="connsiteX7494" fmla="*/ 4666220 w 5610180"/>
              <a:gd name="connsiteY7494" fmla="*/ 944549 h 3454786"/>
              <a:gd name="connsiteX7495" fmla="*/ 4703976 w 5610180"/>
              <a:gd name="connsiteY7495" fmla="*/ 944549 h 3454786"/>
              <a:gd name="connsiteX7496" fmla="*/ 4691760 w 5610180"/>
              <a:gd name="connsiteY7496" fmla="*/ 960062 h 3454786"/>
              <a:gd name="connsiteX7497" fmla="*/ 4703976 w 5610180"/>
              <a:gd name="connsiteY7497" fmla="*/ 975574 h 3454786"/>
              <a:gd name="connsiteX7498" fmla="*/ 4717301 w 5610180"/>
              <a:gd name="connsiteY7498" fmla="*/ 960062 h 3454786"/>
              <a:gd name="connsiteX7499" fmla="*/ 4703976 w 5610180"/>
              <a:gd name="connsiteY7499" fmla="*/ 944549 h 3454786"/>
              <a:gd name="connsiteX7500" fmla="*/ 416347 w 5610180"/>
              <a:gd name="connsiteY7500" fmla="*/ 988501 h 3454786"/>
              <a:gd name="connsiteX7501" fmla="*/ 404132 w 5610180"/>
              <a:gd name="connsiteY7501" fmla="*/ 1004014 h 3454786"/>
              <a:gd name="connsiteX7502" fmla="*/ 416347 w 5610180"/>
              <a:gd name="connsiteY7502" fmla="*/ 1019526 h 3454786"/>
              <a:gd name="connsiteX7503" fmla="*/ 429673 w 5610180"/>
              <a:gd name="connsiteY7503" fmla="*/ 1004014 h 3454786"/>
              <a:gd name="connsiteX7504" fmla="*/ 416347 w 5610180"/>
              <a:gd name="connsiteY7504" fmla="*/ 988501 h 3454786"/>
              <a:gd name="connsiteX7505" fmla="*/ 454104 w 5610180"/>
              <a:gd name="connsiteY7505" fmla="*/ 988501 h 3454786"/>
              <a:gd name="connsiteX7506" fmla="*/ 441889 w 5610180"/>
              <a:gd name="connsiteY7506" fmla="*/ 1004014 h 3454786"/>
              <a:gd name="connsiteX7507" fmla="*/ 454104 w 5610180"/>
              <a:gd name="connsiteY7507" fmla="*/ 1019526 h 3454786"/>
              <a:gd name="connsiteX7508" fmla="*/ 467430 w 5610180"/>
              <a:gd name="connsiteY7508" fmla="*/ 1004014 h 3454786"/>
              <a:gd name="connsiteX7509" fmla="*/ 454104 w 5610180"/>
              <a:gd name="connsiteY7509" fmla="*/ 988501 h 3454786"/>
              <a:gd name="connsiteX7510" fmla="*/ 491861 w 5610180"/>
              <a:gd name="connsiteY7510" fmla="*/ 988501 h 3454786"/>
              <a:gd name="connsiteX7511" fmla="*/ 479645 w 5610180"/>
              <a:gd name="connsiteY7511" fmla="*/ 1004014 h 3454786"/>
              <a:gd name="connsiteX7512" fmla="*/ 491861 w 5610180"/>
              <a:gd name="connsiteY7512" fmla="*/ 1019526 h 3454786"/>
              <a:gd name="connsiteX7513" fmla="*/ 505187 w 5610180"/>
              <a:gd name="connsiteY7513" fmla="*/ 1004014 h 3454786"/>
              <a:gd name="connsiteX7514" fmla="*/ 491861 w 5610180"/>
              <a:gd name="connsiteY7514" fmla="*/ 988501 h 3454786"/>
              <a:gd name="connsiteX7515" fmla="*/ 529617 w 5610180"/>
              <a:gd name="connsiteY7515" fmla="*/ 988501 h 3454786"/>
              <a:gd name="connsiteX7516" fmla="*/ 516291 w 5610180"/>
              <a:gd name="connsiteY7516" fmla="*/ 1004014 h 3454786"/>
              <a:gd name="connsiteX7517" fmla="*/ 529617 w 5610180"/>
              <a:gd name="connsiteY7517" fmla="*/ 1019526 h 3454786"/>
              <a:gd name="connsiteX7518" fmla="*/ 542943 w 5610180"/>
              <a:gd name="connsiteY7518" fmla="*/ 1004014 h 3454786"/>
              <a:gd name="connsiteX7519" fmla="*/ 529617 w 5610180"/>
              <a:gd name="connsiteY7519" fmla="*/ 988501 h 3454786"/>
              <a:gd name="connsiteX7520" fmla="*/ 567374 w 5610180"/>
              <a:gd name="connsiteY7520" fmla="*/ 988501 h 3454786"/>
              <a:gd name="connsiteX7521" fmla="*/ 554048 w 5610180"/>
              <a:gd name="connsiteY7521" fmla="*/ 1004014 h 3454786"/>
              <a:gd name="connsiteX7522" fmla="*/ 567374 w 5610180"/>
              <a:gd name="connsiteY7522" fmla="*/ 1019526 h 3454786"/>
              <a:gd name="connsiteX7523" fmla="*/ 580700 w 5610180"/>
              <a:gd name="connsiteY7523" fmla="*/ 1004014 h 3454786"/>
              <a:gd name="connsiteX7524" fmla="*/ 567374 w 5610180"/>
              <a:gd name="connsiteY7524" fmla="*/ 988501 h 3454786"/>
              <a:gd name="connsiteX7525" fmla="*/ 606242 w 5610180"/>
              <a:gd name="connsiteY7525" fmla="*/ 988501 h 3454786"/>
              <a:gd name="connsiteX7526" fmla="*/ 592916 w 5610180"/>
              <a:gd name="connsiteY7526" fmla="*/ 1004014 h 3454786"/>
              <a:gd name="connsiteX7527" fmla="*/ 606242 w 5610180"/>
              <a:gd name="connsiteY7527" fmla="*/ 1019526 h 3454786"/>
              <a:gd name="connsiteX7528" fmla="*/ 619568 w 5610180"/>
              <a:gd name="connsiteY7528" fmla="*/ 1004014 h 3454786"/>
              <a:gd name="connsiteX7529" fmla="*/ 606242 w 5610180"/>
              <a:gd name="connsiteY7529" fmla="*/ 988501 h 3454786"/>
              <a:gd name="connsiteX7530" fmla="*/ 643999 w 5610180"/>
              <a:gd name="connsiteY7530" fmla="*/ 988501 h 3454786"/>
              <a:gd name="connsiteX7531" fmla="*/ 630673 w 5610180"/>
              <a:gd name="connsiteY7531" fmla="*/ 1004014 h 3454786"/>
              <a:gd name="connsiteX7532" fmla="*/ 643999 w 5610180"/>
              <a:gd name="connsiteY7532" fmla="*/ 1019526 h 3454786"/>
              <a:gd name="connsiteX7533" fmla="*/ 657325 w 5610180"/>
              <a:gd name="connsiteY7533" fmla="*/ 1004014 h 3454786"/>
              <a:gd name="connsiteX7534" fmla="*/ 643999 w 5610180"/>
              <a:gd name="connsiteY7534" fmla="*/ 988501 h 3454786"/>
              <a:gd name="connsiteX7535" fmla="*/ 681755 w 5610180"/>
              <a:gd name="connsiteY7535" fmla="*/ 988501 h 3454786"/>
              <a:gd name="connsiteX7536" fmla="*/ 668429 w 5610180"/>
              <a:gd name="connsiteY7536" fmla="*/ 1004014 h 3454786"/>
              <a:gd name="connsiteX7537" fmla="*/ 681755 w 5610180"/>
              <a:gd name="connsiteY7537" fmla="*/ 1019526 h 3454786"/>
              <a:gd name="connsiteX7538" fmla="*/ 695081 w 5610180"/>
              <a:gd name="connsiteY7538" fmla="*/ 1004014 h 3454786"/>
              <a:gd name="connsiteX7539" fmla="*/ 681755 w 5610180"/>
              <a:gd name="connsiteY7539" fmla="*/ 988501 h 3454786"/>
              <a:gd name="connsiteX7540" fmla="*/ 719512 w 5610180"/>
              <a:gd name="connsiteY7540" fmla="*/ 988501 h 3454786"/>
              <a:gd name="connsiteX7541" fmla="*/ 706186 w 5610180"/>
              <a:gd name="connsiteY7541" fmla="*/ 1004014 h 3454786"/>
              <a:gd name="connsiteX7542" fmla="*/ 719512 w 5610180"/>
              <a:gd name="connsiteY7542" fmla="*/ 1019526 h 3454786"/>
              <a:gd name="connsiteX7543" fmla="*/ 732838 w 5610180"/>
              <a:gd name="connsiteY7543" fmla="*/ 1004014 h 3454786"/>
              <a:gd name="connsiteX7544" fmla="*/ 719512 w 5610180"/>
              <a:gd name="connsiteY7544" fmla="*/ 988501 h 3454786"/>
              <a:gd name="connsiteX7545" fmla="*/ 757269 w 5610180"/>
              <a:gd name="connsiteY7545" fmla="*/ 988501 h 3454786"/>
              <a:gd name="connsiteX7546" fmla="*/ 745054 w 5610180"/>
              <a:gd name="connsiteY7546" fmla="*/ 1004014 h 3454786"/>
              <a:gd name="connsiteX7547" fmla="*/ 757269 w 5610180"/>
              <a:gd name="connsiteY7547" fmla="*/ 1019526 h 3454786"/>
              <a:gd name="connsiteX7548" fmla="*/ 770596 w 5610180"/>
              <a:gd name="connsiteY7548" fmla="*/ 1004014 h 3454786"/>
              <a:gd name="connsiteX7549" fmla="*/ 757269 w 5610180"/>
              <a:gd name="connsiteY7549" fmla="*/ 988501 h 3454786"/>
              <a:gd name="connsiteX7550" fmla="*/ 795026 w 5610180"/>
              <a:gd name="connsiteY7550" fmla="*/ 988501 h 3454786"/>
              <a:gd name="connsiteX7551" fmla="*/ 782811 w 5610180"/>
              <a:gd name="connsiteY7551" fmla="*/ 1004014 h 3454786"/>
              <a:gd name="connsiteX7552" fmla="*/ 795026 w 5610180"/>
              <a:gd name="connsiteY7552" fmla="*/ 1019526 h 3454786"/>
              <a:gd name="connsiteX7553" fmla="*/ 808353 w 5610180"/>
              <a:gd name="connsiteY7553" fmla="*/ 1004014 h 3454786"/>
              <a:gd name="connsiteX7554" fmla="*/ 795026 w 5610180"/>
              <a:gd name="connsiteY7554" fmla="*/ 988501 h 3454786"/>
              <a:gd name="connsiteX7555" fmla="*/ 833894 w 5610180"/>
              <a:gd name="connsiteY7555" fmla="*/ 988501 h 3454786"/>
              <a:gd name="connsiteX7556" fmla="*/ 821679 w 5610180"/>
              <a:gd name="connsiteY7556" fmla="*/ 1004014 h 3454786"/>
              <a:gd name="connsiteX7557" fmla="*/ 833894 w 5610180"/>
              <a:gd name="connsiteY7557" fmla="*/ 1019526 h 3454786"/>
              <a:gd name="connsiteX7558" fmla="*/ 847221 w 5610180"/>
              <a:gd name="connsiteY7558" fmla="*/ 1004014 h 3454786"/>
              <a:gd name="connsiteX7559" fmla="*/ 833894 w 5610180"/>
              <a:gd name="connsiteY7559" fmla="*/ 988501 h 3454786"/>
              <a:gd name="connsiteX7560" fmla="*/ 871651 w 5610180"/>
              <a:gd name="connsiteY7560" fmla="*/ 988501 h 3454786"/>
              <a:gd name="connsiteX7561" fmla="*/ 858325 w 5610180"/>
              <a:gd name="connsiteY7561" fmla="*/ 1004014 h 3454786"/>
              <a:gd name="connsiteX7562" fmla="*/ 871651 w 5610180"/>
              <a:gd name="connsiteY7562" fmla="*/ 1019526 h 3454786"/>
              <a:gd name="connsiteX7563" fmla="*/ 884977 w 5610180"/>
              <a:gd name="connsiteY7563" fmla="*/ 1004014 h 3454786"/>
              <a:gd name="connsiteX7564" fmla="*/ 871651 w 5610180"/>
              <a:gd name="connsiteY7564" fmla="*/ 988501 h 3454786"/>
              <a:gd name="connsiteX7565" fmla="*/ 909407 w 5610180"/>
              <a:gd name="connsiteY7565" fmla="*/ 988501 h 3454786"/>
              <a:gd name="connsiteX7566" fmla="*/ 896081 w 5610180"/>
              <a:gd name="connsiteY7566" fmla="*/ 1004014 h 3454786"/>
              <a:gd name="connsiteX7567" fmla="*/ 909407 w 5610180"/>
              <a:gd name="connsiteY7567" fmla="*/ 1019526 h 3454786"/>
              <a:gd name="connsiteX7568" fmla="*/ 922733 w 5610180"/>
              <a:gd name="connsiteY7568" fmla="*/ 1004014 h 3454786"/>
              <a:gd name="connsiteX7569" fmla="*/ 909407 w 5610180"/>
              <a:gd name="connsiteY7569" fmla="*/ 988501 h 3454786"/>
              <a:gd name="connsiteX7570" fmla="*/ 948274 w 5610180"/>
              <a:gd name="connsiteY7570" fmla="*/ 988501 h 3454786"/>
              <a:gd name="connsiteX7571" fmla="*/ 934948 w 5610180"/>
              <a:gd name="connsiteY7571" fmla="*/ 1004014 h 3454786"/>
              <a:gd name="connsiteX7572" fmla="*/ 948274 w 5610180"/>
              <a:gd name="connsiteY7572" fmla="*/ 1019526 h 3454786"/>
              <a:gd name="connsiteX7573" fmla="*/ 960490 w 5610180"/>
              <a:gd name="connsiteY7573" fmla="*/ 1004014 h 3454786"/>
              <a:gd name="connsiteX7574" fmla="*/ 948274 w 5610180"/>
              <a:gd name="connsiteY7574" fmla="*/ 988501 h 3454786"/>
              <a:gd name="connsiteX7575" fmla="*/ 984921 w 5610180"/>
              <a:gd name="connsiteY7575" fmla="*/ 988501 h 3454786"/>
              <a:gd name="connsiteX7576" fmla="*/ 971595 w 5610180"/>
              <a:gd name="connsiteY7576" fmla="*/ 1004014 h 3454786"/>
              <a:gd name="connsiteX7577" fmla="*/ 984921 w 5610180"/>
              <a:gd name="connsiteY7577" fmla="*/ 1019526 h 3454786"/>
              <a:gd name="connsiteX7578" fmla="*/ 998247 w 5610180"/>
              <a:gd name="connsiteY7578" fmla="*/ 1004014 h 3454786"/>
              <a:gd name="connsiteX7579" fmla="*/ 984921 w 5610180"/>
              <a:gd name="connsiteY7579" fmla="*/ 988501 h 3454786"/>
              <a:gd name="connsiteX7580" fmla="*/ 1022679 w 5610180"/>
              <a:gd name="connsiteY7580" fmla="*/ 988501 h 3454786"/>
              <a:gd name="connsiteX7581" fmla="*/ 1010463 w 5610180"/>
              <a:gd name="connsiteY7581" fmla="*/ 1004014 h 3454786"/>
              <a:gd name="connsiteX7582" fmla="*/ 1022679 w 5610180"/>
              <a:gd name="connsiteY7582" fmla="*/ 1019526 h 3454786"/>
              <a:gd name="connsiteX7583" fmla="*/ 1036005 w 5610180"/>
              <a:gd name="connsiteY7583" fmla="*/ 1004014 h 3454786"/>
              <a:gd name="connsiteX7584" fmla="*/ 1022679 w 5610180"/>
              <a:gd name="connsiteY7584" fmla="*/ 988501 h 3454786"/>
              <a:gd name="connsiteX7585" fmla="*/ 1061546 w 5610180"/>
              <a:gd name="connsiteY7585" fmla="*/ 988501 h 3454786"/>
              <a:gd name="connsiteX7586" fmla="*/ 1049330 w 5610180"/>
              <a:gd name="connsiteY7586" fmla="*/ 1004014 h 3454786"/>
              <a:gd name="connsiteX7587" fmla="*/ 1061546 w 5610180"/>
              <a:gd name="connsiteY7587" fmla="*/ 1019526 h 3454786"/>
              <a:gd name="connsiteX7588" fmla="*/ 1074872 w 5610180"/>
              <a:gd name="connsiteY7588" fmla="*/ 1004014 h 3454786"/>
              <a:gd name="connsiteX7589" fmla="*/ 1061546 w 5610180"/>
              <a:gd name="connsiteY7589" fmla="*/ 988501 h 3454786"/>
              <a:gd name="connsiteX7590" fmla="*/ 1099303 w 5610180"/>
              <a:gd name="connsiteY7590" fmla="*/ 988501 h 3454786"/>
              <a:gd name="connsiteX7591" fmla="*/ 1085977 w 5610180"/>
              <a:gd name="connsiteY7591" fmla="*/ 1004014 h 3454786"/>
              <a:gd name="connsiteX7592" fmla="*/ 1099303 w 5610180"/>
              <a:gd name="connsiteY7592" fmla="*/ 1019526 h 3454786"/>
              <a:gd name="connsiteX7593" fmla="*/ 1112629 w 5610180"/>
              <a:gd name="connsiteY7593" fmla="*/ 1004014 h 3454786"/>
              <a:gd name="connsiteX7594" fmla="*/ 1099303 w 5610180"/>
              <a:gd name="connsiteY7594" fmla="*/ 988501 h 3454786"/>
              <a:gd name="connsiteX7595" fmla="*/ 1137059 w 5610180"/>
              <a:gd name="connsiteY7595" fmla="*/ 988501 h 3454786"/>
              <a:gd name="connsiteX7596" fmla="*/ 1124844 w 5610180"/>
              <a:gd name="connsiteY7596" fmla="*/ 1004014 h 3454786"/>
              <a:gd name="connsiteX7597" fmla="*/ 1137059 w 5610180"/>
              <a:gd name="connsiteY7597" fmla="*/ 1019526 h 3454786"/>
              <a:gd name="connsiteX7598" fmla="*/ 1150386 w 5610180"/>
              <a:gd name="connsiteY7598" fmla="*/ 1004014 h 3454786"/>
              <a:gd name="connsiteX7599" fmla="*/ 1137059 w 5610180"/>
              <a:gd name="connsiteY7599" fmla="*/ 988501 h 3454786"/>
              <a:gd name="connsiteX7600" fmla="*/ 1174817 w 5610180"/>
              <a:gd name="connsiteY7600" fmla="*/ 988501 h 3454786"/>
              <a:gd name="connsiteX7601" fmla="*/ 1162601 w 5610180"/>
              <a:gd name="connsiteY7601" fmla="*/ 1004014 h 3454786"/>
              <a:gd name="connsiteX7602" fmla="*/ 1174817 w 5610180"/>
              <a:gd name="connsiteY7602" fmla="*/ 1019526 h 3454786"/>
              <a:gd name="connsiteX7603" fmla="*/ 1188143 w 5610180"/>
              <a:gd name="connsiteY7603" fmla="*/ 1004014 h 3454786"/>
              <a:gd name="connsiteX7604" fmla="*/ 1174817 w 5610180"/>
              <a:gd name="connsiteY7604" fmla="*/ 988501 h 3454786"/>
              <a:gd name="connsiteX7605" fmla="*/ 1212573 w 5610180"/>
              <a:gd name="connsiteY7605" fmla="*/ 988501 h 3454786"/>
              <a:gd name="connsiteX7606" fmla="*/ 1200358 w 5610180"/>
              <a:gd name="connsiteY7606" fmla="*/ 1004014 h 3454786"/>
              <a:gd name="connsiteX7607" fmla="*/ 1212573 w 5610180"/>
              <a:gd name="connsiteY7607" fmla="*/ 1019526 h 3454786"/>
              <a:gd name="connsiteX7608" fmla="*/ 1225899 w 5610180"/>
              <a:gd name="connsiteY7608" fmla="*/ 1004014 h 3454786"/>
              <a:gd name="connsiteX7609" fmla="*/ 1212573 w 5610180"/>
              <a:gd name="connsiteY7609" fmla="*/ 988501 h 3454786"/>
              <a:gd name="connsiteX7610" fmla="*/ 1250331 w 5610180"/>
              <a:gd name="connsiteY7610" fmla="*/ 988501 h 3454786"/>
              <a:gd name="connsiteX7611" fmla="*/ 1238115 w 5610180"/>
              <a:gd name="connsiteY7611" fmla="*/ 1004014 h 3454786"/>
              <a:gd name="connsiteX7612" fmla="*/ 1250331 w 5610180"/>
              <a:gd name="connsiteY7612" fmla="*/ 1019526 h 3454786"/>
              <a:gd name="connsiteX7613" fmla="*/ 1263657 w 5610180"/>
              <a:gd name="connsiteY7613" fmla="*/ 1004014 h 3454786"/>
              <a:gd name="connsiteX7614" fmla="*/ 1250331 w 5610180"/>
              <a:gd name="connsiteY7614" fmla="*/ 988501 h 3454786"/>
              <a:gd name="connsiteX7615" fmla="*/ 1289197 w 5610180"/>
              <a:gd name="connsiteY7615" fmla="*/ 988501 h 3454786"/>
              <a:gd name="connsiteX7616" fmla="*/ 1275871 w 5610180"/>
              <a:gd name="connsiteY7616" fmla="*/ 1004014 h 3454786"/>
              <a:gd name="connsiteX7617" fmla="*/ 1289197 w 5610180"/>
              <a:gd name="connsiteY7617" fmla="*/ 1019526 h 3454786"/>
              <a:gd name="connsiteX7618" fmla="*/ 1302523 w 5610180"/>
              <a:gd name="connsiteY7618" fmla="*/ 1004014 h 3454786"/>
              <a:gd name="connsiteX7619" fmla="*/ 1289197 w 5610180"/>
              <a:gd name="connsiteY7619" fmla="*/ 988501 h 3454786"/>
              <a:gd name="connsiteX7620" fmla="*/ 1326954 w 5610180"/>
              <a:gd name="connsiteY7620" fmla="*/ 988501 h 3454786"/>
              <a:gd name="connsiteX7621" fmla="*/ 1314738 w 5610180"/>
              <a:gd name="connsiteY7621" fmla="*/ 1004014 h 3454786"/>
              <a:gd name="connsiteX7622" fmla="*/ 1326954 w 5610180"/>
              <a:gd name="connsiteY7622" fmla="*/ 1019526 h 3454786"/>
              <a:gd name="connsiteX7623" fmla="*/ 1340280 w 5610180"/>
              <a:gd name="connsiteY7623" fmla="*/ 1004014 h 3454786"/>
              <a:gd name="connsiteX7624" fmla="*/ 1326954 w 5610180"/>
              <a:gd name="connsiteY7624" fmla="*/ 988501 h 3454786"/>
              <a:gd name="connsiteX7625" fmla="*/ 1364711 w 5610180"/>
              <a:gd name="connsiteY7625" fmla="*/ 988501 h 3454786"/>
              <a:gd name="connsiteX7626" fmla="*/ 1351385 w 5610180"/>
              <a:gd name="connsiteY7626" fmla="*/ 1004014 h 3454786"/>
              <a:gd name="connsiteX7627" fmla="*/ 1364711 w 5610180"/>
              <a:gd name="connsiteY7627" fmla="*/ 1019526 h 3454786"/>
              <a:gd name="connsiteX7628" fmla="*/ 1378037 w 5610180"/>
              <a:gd name="connsiteY7628" fmla="*/ 1004014 h 3454786"/>
              <a:gd name="connsiteX7629" fmla="*/ 1364711 w 5610180"/>
              <a:gd name="connsiteY7629" fmla="*/ 988501 h 3454786"/>
              <a:gd name="connsiteX7630" fmla="*/ 1402468 w 5610180"/>
              <a:gd name="connsiteY7630" fmla="*/ 988501 h 3454786"/>
              <a:gd name="connsiteX7631" fmla="*/ 1389142 w 5610180"/>
              <a:gd name="connsiteY7631" fmla="*/ 1004014 h 3454786"/>
              <a:gd name="connsiteX7632" fmla="*/ 1402468 w 5610180"/>
              <a:gd name="connsiteY7632" fmla="*/ 1019526 h 3454786"/>
              <a:gd name="connsiteX7633" fmla="*/ 1415794 w 5610180"/>
              <a:gd name="connsiteY7633" fmla="*/ 1004014 h 3454786"/>
              <a:gd name="connsiteX7634" fmla="*/ 1402468 w 5610180"/>
              <a:gd name="connsiteY7634" fmla="*/ 988501 h 3454786"/>
              <a:gd name="connsiteX7635" fmla="*/ 2351944 w 5610180"/>
              <a:gd name="connsiteY7635" fmla="*/ 988501 h 3454786"/>
              <a:gd name="connsiteX7636" fmla="*/ 2338618 w 5610180"/>
              <a:gd name="connsiteY7636" fmla="*/ 1004014 h 3454786"/>
              <a:gd name="connsiteX7637" fmla="*/ 2351944 w 5610180"/>
              <a:gd name="connsiteY7637" fmla="*/ 1019526 h 3454786"/>
              <a:gd name="connsiteX7638" fmla="*/ 2364159 w 5610180"/>
              <a:gd name="connsiteY7638" fmla="*/ 1004014 h 3454786"/>
              <a:gd name="connsiteX7639" fmla="*/ 2351944 w 5610180"/>
              <a:gd name="connsiteY7639" fmla="*/ 988501 h 3454786"/>
              <a:gd name="connsiteX7640" fmla="*/ 2389701 w 5610180"/>
              <a:gd name="connsiteY7640" fmla="*/ 988501 h 3454786"/>
              <a:gd name="connsiteX7641" fmla="*/ 2377485 w 5610180"/>
              <a:gd name="connsiteY7641" fmla="*/ 1004014 h 3454786"/>
              <a:gd name="connsiteX7642" fmla="*/ 2389701 w 5610180"/>
              <a:gd name="connsiteY7642" fmla="*/ 1019526 h 3454786"/>
              <a:gd name="connsiteX7643" fmla="*/ 2403026 w 5610180"/>
              <a:gd name="connsiteY7643" fmla="*/ 1004014 h 3454786"/>
              <a:gd name="connsiteX7644" fmla="*/ 2389701 w 5610180"/>
              <a:gd name="connsiteY7644" fmla="*/ 988501 h 3454786"/>
              <a:gd name="connsiteX7645" fmla="*/ 2427456 w 5610180"/>
              <a:gd name="connsiteY7645" fmla="*/ 988501 h 3454786"/>
              <a:gd name="connsiteX7646" fmla="*/ 2414130 w 5610180"/>
              <a:gd name="connsiteY7646" fmla="*/ 1004014 h 3454786"/>
              <a:gd name="connsiteX7647" fmla="*/ 2427456 w 5610180"/>
              <a:gd name="connsiteY7647" fmla="*/ 1019526 h 3454786"/>
              <a:gd name="connsiteX7648" fmla="*/ 2440782 w 5610180"/>
              <a:gd name="connsiteY7648" fmla="*/ 1004014 h 3454786"/>
              <a:gd name="connsiteX7649" fmla="*/ 2427456 w 5610180"/>
              <a:gd name="connsiteY7649" fmla="*/ 988501 h 3454786"/>
              <a:gd name="connsiteX7650" fmla="*/ 2465214 w 5610180"/>
              <a:gd name="connsiteY7650" fmla="*/ 988501 h 3454786"/>
              <a:gd name="connsiteX7651" fmla="*/ 2452998 w 5610180"/>
              <a:gd name="connsiteY7651" fmla="*/ 1004014 h 3454786"/>
              <a:gd name="connsiteX7652" fmla="*/ 2465214 w 5610180"/>
              <a:gd name="connsiteY7652" fmla="*/ 1019526 h 3454786"/>
              <a:gd name="connsiteX7653" fmla="*/ 2478540 w 5610180"/>
              <a:gd name="connsiteY7653" fmla="*/ 1004014 h 3454786"/>
              <a:gd name="connsiteX7654" fmla="*/ 2465214 w 5610180"/>
              <a:gd name="connsiteY7654" fmla="*/ 988501 h 3454786"/>
              <a:gd name="connsiteX7655" fmla="*/ 2502971 w 5610180"/>
              <a:gd name="connsiteY7655" fmla="*/ 988501 h 3454786"/>
              <a:gd name="connsiteX7656" fmla="*/ 2489645 w 5610180"/>
              <a:gd name="connsiteY7656" fmla="*/ 1004014 h 3454786"/>
              <a:gd name="connsiteX7657" fmla="*/ 2502971 w 5610180"/>
              <a:gd name="connsiteY7657" fmla="*/ 1019526 h 3454786"/>
              <a:gd name="connsiteX7658" fmla="*/ 2516297 w 5610180"/>
              <a:gd name="connsiteY7658" fmla="*/ 1004014 h 3454786"/>
              <a:gd name="connsiteX7659" fmla="*/ 2502971 w 5610180"/>
              <a:gd name="connsiteY7659" fmla="*/ 988501 h 3454786"/>
              <a:gd name="connsiteX7660" fmla="*/ 2540727 w 5610180"/>
              <a:gd name="connsiteY7660" fmla="*/ 988501 h 3454786"/>
              <a:gd name="connsiteX7661" fmla="*/ 2528512 w 5610180"/>
              <a:gd name="connsiteY7661" fmla="*/ 1004014 h 3454786"/>
              <a:gd name="connsiteX7662" fmla="*/ 2540727 w 5610180"/>
              <a:gd name="connsiteY7662" fmla="*/ 1019526 h 3454786"/>
              <a:gd name="connsiteX7663" fmla="*/ 2554053 w 5610180"/>
              <a:gd name="connsiteY7663" fmla="*/ 1004014 h 3454786"/>
              <a:gd name="connsiteX7664" fmla="*/ 2540727 w 5610180"/>
              <a:gd name="connsiteY7664" fmla="*/ 988501 h 3454786"/>
              <a:gd name="connsiteX7665" fmla="*/ 2579595 w 5610180"/>
              <a:gd name="connsiteY7665" fmla="*/ 988501 h 3454786"/>
              <a:gd name="connsiteX7666" fmla="*/ 2566269 w 5610180"/>
              <a:gd name="connsiteY7666" fmla="*/ 1004014 h 3454786"/>
              <a:gd name="connsiteX7667" fmla="*/ 2579595 w 5610180"/>
              <a:gd name="connsiteY7667" fmla="*/ 1019526 h 3454786"/>
              <a:gd name="connsiteX7668" fmla="*/ 2592921 w 5610180"/>
              <a:gd name="connsiteY7668" fmla="*/ 1004014 h 3454786"/>
              <a:gd name="connsiteX7669" fmla="*/ 2579595 w 5610180"/>
              <a:gd name="connsiteY7669" fmla="*/ 988501 h 3454786"/>
              <a:gd name="connsiteX7670" fmla="*/ 2618463 w 5610180"/>
              <a:gd name="connsiteY7670" fmla="*/ 988501 h 3454786"/>
              <a:gd name="connsiteX7671" fmla="*/ 2605137 w 5610180"/>
              <a:gd name="connsiteY7671" fmla="*/ 1004014 h 3454786"/>
              <a:gd name="connsiteX7672" fmla="*/ 2618463 w 5610180"/>
              <a:gd name="connsiteY7672" fmla="*/ 1019526 h 3454786"/>
              <a:gd name="connsiteX7673" fmla="*/ 2630678 w 5610180"/>
              <a:gd name="connsiteY7673" fmla="*/ 1004014 h 3454786"/>
              <a:gd name="connsiteX7674" fmla="*/ 2618463 w 5610180"/>
              <a:gd name="connsiteY7674" fmla="*/ 988501 h 3454786"/>
              <a:gd name="connsiteX7675" fmla="*/ 2655109 w 5610180"/>
              <a:gd name="connsiteY7675" fmla="*/ 988501 h 3454786"/>
              <a:gd name="connsiteX7676" fmla="*/ 2641783 w 5610180"/>
              <a:gd name="connsiteY7676" fmla="*/ 1004014 h 3454786"/>
              <a:gd name="connsiteX7677" fmla="*/ 2655109 w 5610180"/>
              <a:gd name="connsiteY7677" fmla="*/ 1019526 h 3454786"/>
              <a:gd name="connsiteX7678" fmla="*/ 2668435 w 5610180"/>
              <a:gd name="connsiteY7678" fmla="*/ 1004014 h 3454786"/>
              <a:gd name="connsiteX7679" fmla="*/ 2655109 w 5610180"/>
              <a:gd name="connsiteY7679" fmla="*/ 988501 h 3454786"/>
              <a:gd name="connsiteX7680" fmla="*/ 2693976 w 5610180"/>
              <a:gd name="connsiteY7680" fmla="*/ 988501 h 3454786"/>
              <a:gd name="connsiteX7681" fmla="*/ 2680650 w 5610180"/>
              <a:gd name="connsiteY7681" fmla="*/ 1004014 h 3454786"/>
              <a:gd name="connsiteX7682" fmla="*/ 2693976 w 5610180"/>
              <a:gd name="connsiteY7682" fmla="*/ 1019526 h 3454786"/>
              <a:gd name="connsiteX7683" fmla="*/ 2706192 w 5610180"/>
              <a:gd name="connsiteY7683" fmla="*/ 1004014 h 3454786"/>
              <a:gd name="connsiteX7684" fmla="*/ 2693976 w 5610180"/>
              <a:gd name="connsiteY7684" fmla="*/ 988501 h 3454786"/>
              <a:gd name="connsiteX7685" fmla="*/ 2768380 w 5610180"/>
              <a:gd name="connsiteY7685" fmla="*/ 988501 h 3454786"/>
              <a:gd name="connsiteX7686" fmla="*/ 2755054 w 5610180"/>
              <a:gd name="connsiteY7686" fmla="*/ 1004014 h 3454786"/>
              <a:gd name="connsiteX7687" fmla="*/ 2768380 w 5610180"/>
              <a:gd name="connsiteY7687" fmla="*/ 1019526 h 3454786"/>
              <a:gd name="connsiteX7688" fmla="*/ 2781706 w 5610180"/>
              <a:gd name="connsiteY7688" fmla="*/ 1004014 h 3454786"/>
              <a:gd name="connsiteX7689" fmla="*/ 2768380 w 5610180"/>
              <a:gd name="connsiteY7689" fmla="*/ 988501 h 3454786"/>
              <a:gd name="connsiteX7690" fmla="*/ 2807246 w 5610180"/>
              <a:gd name="connsiteY7690" fmla="*/ 988501 h 3454786"/>
              <a:gd name="connsiteX7691" fmla="*/ 2795031 w 5610180"/>
              <a:gd name="connsiteY7691" fmla="*/ 1004014 h 3454786"/>
              <a:gd name="connsiteX7692" fmla="*/ 2807246 w 5610180"/>
              <a:gd name="connsiteY7692" fmla="*/ 1019526 h 3454786"/>
              <a:gd name="connsiteX7693" fmla="*/ 2820572 w 5610180"/>
              <a:gd name="connsiteY7693" fmla="*/ 1004014 h 3454786"/>
              <a:gd name="connsiteX7694" fmla="*/ 2807246 w 5610180"/>
              <a:gd name="connsiteY7694" fmla="*/ 988501 h 3454786"/>
              <a:gd name="connsiteX7695" fmla="*/ 2845004 w 5610180"/>
              <a:gd name="connsiteY7695" fmla="*/ 988501 h 3454786"/>
              <a:gd name="connsiteX7696" fmla="*/ 2832788 w 5610180"/>
              <a:gd name="connsiteY7696" fmla="*/ 1004014 h 3454786"/>
              <a:gd name="connsiteX7697" fmla="*/ 2845004 w 5610180"/>
              <a:gd name="connsiteY7697" fmla="*/ 1019526 h 3454786"/>
              <a:gd name="connsiteX7698" fmla="*/ 2858329 w 5610180"/>
              <a:gd name="connsiteY7698" fmla="*/ 1004014 h 3454786"/>
              <a:gd name="connsiteX7699" fmla="*/ 2845004 w 5610180"/>
              <a:gd name="connsiteY7699" fmla="*/ 988501 h 3454786"/>
              <a:gd name="connsiteX7700" fmla="*/ 2882761 w 5610180"/>
              <a:gd name="connsiteY7700" fmla="*/ 988501 h 3454786"/>
              <a:gd name="connsiteX7701" fmla="*/ 2870545 w 5610180"/>
              <a:gd name="connsiteY7701" fmla="*/ 1004014 h 3454786"/>
              <a:gd name="connsiteX7702" fmla="*/ 2882761 w 5610180"/>
              <a:gd name="connsiteY7702" fmla="*/ 1019526 h 3454786"/>
              <a:gd name="connsiteX7703" fmla="*/ 2896086 w 5610180"/>
              <a:gd name="connsiteY7703" fmla="*/ 1004014 h 3454786"/>
              <a:gd name="connsiteX7704" fmla="*/ 2882761 w 5610180"/>
              <a:gd name="connsiteY7704" fmla="*/ 988501 h 3454786"/>
              <a:gd name="connsiteX7705" fmla="*/ 2920517 w 5610180"/>
              <a:gd name="connsiteY7705" fmla="*/ 988501 h 3454786"/>
              <a:gd name="connsiteX7706" fmla="*/ 2907191 w 5610180"/>
              <a:gd name="connsiteY7706" fmla="*/ 1004014 h 3454786"/>
              <a:gd name="connsiteX7707" fmla="*/ 2920517 w 5610180"/>
              <a:gd name="connsiteY7707" fmla="*/ 1019526 h 3454786"/>
              <a:gd name="connsiteX7708" fmla="*/ 2933843 w 5610180"/>
              <a:gd name="connsiteY7708" fmla="*/ 1004014 h 3454786"/>
              <a:gd name="connsiteX7709" fmla="*/ 2920517 w 5610180"/>
              <a:gd name="connsiteY7709" fmla="*/ 988501 h 3454786"/>
              <a:gd name="connsiteX7710" fmla="*/ 2958275 w 5610180"/>
              <a:gd name="connsiteY7710" fmla="*/ 988501 h 3454786"/>
              <a:gd name="connsiteX7711" fmla="*/ 2944949 w 5610180"/>
              <a:gd name="connsiteY7711" fmla="*/ 1004014 h 3454786"/>
              <a:gd name="connsiteX7712" fmla="*/ 2958275 w 5610180"/>
              <a:gd name="connsiteY7712" fmla="*/ 1019526 h 3454786"/>
              <a:gd name="connsiteX7713" fmla="*/ 2971601 w 5610180"/>
              <a:gd name="connsiteY7713" fmla="*/ 1004014 h 3454786"/>
              <a:gd name="connsiteX7714" fmla="*/ 2958275 w 5610180"/>
              <a:gd name="connsiteY7714" fmla="*/ 988501 h 3454786"/>
              <a:gd name="connsiteX7715" fmla="*/ 3148170 w 5610180"/>
              <a:gd name="connsiteY7715" fmla="*/ 988501 h 3454786"/>
              <a:gd name="connsiteX7716" fmla="*/ 3134844 w 5610180"/>
              <a:gd name="connsiteY7716" fmla="*/ 1004014 h 3454786"/>
              <a:gd name="connsiteX7717" fmla="*/ 3148170 w 5610180"/>
              <a:gd name="connsiteY7717" fmla="*/ 1019526 h 3454786"/>
              <a:gd name="connsiteX7718" fmla="*/ 3161496 w 5610180"/>
              <a:gd name="connsiteY7718" fmla="*/ 1004014 h 3454786"/>
              <a:gd name="connsiteX7719" fmla="*/ 3148170 w 5610180"/>
              <a:gd name="connsiteY7719" fmla="*/ 988501 h 3454786"/>
              <a:gd name="connsiteX7720" fmla="*/ 3185926 w 5610180"/>
              <a:gd name="connsiteY7720" fmla="*/ 988501 h 3454786"/>
              <a:gd name="connsiteX7721" fmla="*/ 3173710 w 5610180"/>
              <a:gd name="connsiteY7721" fmla="*/ 1004014 h 3454786"/>
              <a:gd name="connsiteX7722" fmla="*/ 3185926 w 5610180"/>
              <a:gd name="connsiteY7722" fmla="*/ 1019526 h 3454786"/>
              <a:gd name="connsiteX7723" fmla="*/ 3199252 w 5610180"/>
              <a:gd name="connsiteY7723" fmla="*/ 1004014 h 3454786"/>
              <a:gd name="connsiteX7724" fmla="*/ 3185926 w 5610180"/>
              <a:gd name="connsiteY7724" fmla="*/ 988501 h 3454786"/>
              <a:gd name="connsiteX7725" fmla="*/ 3223683 w 5610180"/>
              <a:gd name="connsiteY7725" fmla="*/ 988501 h 3454786"/>
              <a:gd name="connsiteX7726" fmla="*/ 3211468 w 5610180"/>
              <a:gd name="connsiteY7726" fmla="*/ 1004014 h 3454786"/>
              <a:gd name="connsiteX7727" fmla="*/ 3223683 w 5610180"/>
              <a:gd name="connsiteY7727" fmla="*/ 1019526 h 3454786"/>
              <a:gd name="connsiteX7728" fmla="*/ 3237009 w 5610180"/>
              <a:gd name="connsiteY7728" fmla="*/ 1004014 h 3454786"/>
              <a:gd name="connsiteX7729" fmla="*/ 3223683 w 5610180"/>
              <a:gd name="connsiteY7729" fmla="*/ 988501 h 3454786"/>
              <a:gd name="connsiteX7730" fmla="*/ 3262551 w 5610180"/>
              <a:gd name="connsiteY7730" fmla="*/ 988501 h 3454786"/>
              <a:gd name="connsiteX7731" fmla="*/ 3249225 w 5610180"/>
              <a:gd name="connsiteY7731" fmla="*/ 1004014 h 3454786"/>
              <a:gd name="connsiteX7732" fmla="*/ 3262551 w 5610180"/>
              <a:gd name="connsiteY7732" fmla="*/ 1019526 h 3454786"/>
              <a:gd name="connsiteX7733" fmla="*/ 3275877 w 5610180"/>
              <a:gd name="connsiteY7733" fmla="*/ 1004014 h 3454786"/>
              <a:gd name="connsiteX7734" fmla="*/ 3262551 w 5610180"/>
              <a:gd name="connsiteY7734" fmla="*/ 988501 h 3454786"/>
              <a:gd name="connsiteX7735" fmla="*/ 3300308 w 5610180"/>
              <a:gd name="connsiteY7735" fmla="*/ 988501 h 3454786"/>
              <a:gd name="connsiteX7736" fmla="*/ 3286982 w 5610180"/>
              <a:gd name="connsiteY7736" fmla="*/ 1004014 h 3454786"/>
              <a:gd name="connsiteX7737" fmla="*/ 3300308 w 5610180"/>
              <a:gd name="connsiteY7737" fmla="*/ 1019526 h 3454786"/>
              <a:gd name="connsiteX7738" fmla="*/ 3313634 w 5610180"/>
              <a:gd name="connsiteY7738" fmla="*/ 1004014 h 3454786"/>
              <a:gd name="connsiteX7739" fmla="*/ 3300308 w 5610180"/>
              <a:gd name="connsiteY7739" fmla="*/ 988501 h 3454786"/>
              <a:gd name="connsiteX7740" fmla="*/ 3338064 w 5610180"/>
              <a:gd name="connsiteY7740" fmla="*/ 988501 h 3454786"/>
              <a:gd name="connsiteX7741" fmla="*/ 3324738 w 5610180"/>
              <a:gd name="connsiteY7741" fmla="*/ 1004014 h 3454786"/>
              <a:gd name="connsiteX7742" fmla="*/ 3338064 w 5610180"/>
              <a:gd name="connsiteY7742" fmla="*/ 1019526 h 3454786"/>
              <a:gd name="connsiteX7743" fmla="*/ 3351390 w 5610180"/>
              <a:gd name="connsiteY7743" fmla="*/ 1004014 h 3454786"/>
              <a:gd name="connsiteX7744" fmla="*/ 3338064 w 5610180"/>
              <a:gd name="connsiteY7744" fmla="*/ 988501 h 3454786"/>
              <a:gd name="connsiteX7745" fmla="*/ 3376932 w 5610180"/>
              <a:gd name="connsiteY7745" fmla="*/ 988501 h 3454786"/>
              <a:gd name="connsiteX7746" fmla="*/ 3363606 w 5610180"/>
              <a:gd name="connsiteY7746" fmla="*/ 1004014 h 3454786"/>
              <a:gd name="connsiteX7747" fmla="*/ 3376932 w 5610180"/>
              <a:gd name="connsiteY7747" fmla="*/ 1019526 h 3454786"/>
              <a:gd name="connsiteX7748" fmla="*/ 3389148 w 5610180"/>
              <a:gd name="connsiteY7748" fmla="*/ 1004014 h 3454786"/>
              <a:gd name="connsiteX7749" fmla="*/ 3376932 w 5610180"/>
              <a:gd name="connsiteY7749" fmla="*/ 988501 h 3454786"/>
              <a:gd name="connsiteX7750" fmla="*/ 3413579 w 5610180"/>
              <a:gd name="connsiteY7750" fmla="*/ 988501 h 3454786"/>
              <a:gd name="connsiteX7751" fmla="*/ 3400253 w 5610180"/>
              <a:gd name="connsiteY7751" fmla="*/ 1004014 h 3454786"/>
              <a:gd name="connsiteX7752" fmla="*/ 3413579 w 5610180"/>
              <a:gd name="connsiteY7752" fmla="*/ 1019526 h 3454786"/>
              <a:gd name="connsiteX7753" fmla="*/ 3426905 w 5610180"/>
              <a:gd name="connsiteY7753" fmla="*/ 1004014 h 3454786"/>
              <a:gd name="connsiteX7754" fmla="*/ 3413579 w 5610180"/>
              <a:gd name="connsiteY7754" fmla="*/ 988501 h 3454786"/>
              <a:gd name="connsiteX7755" fmla="*/ 3451336 w 5610180"/>
              <a:gd name="connsiteY7755" fmla="*/ 988501 h 3454786"/>
              <a:gd name="connsiteX7756" fmla="*/ 3438010 w 5610180"/>
              <a:gd name="connsiteY7756" fmla="*/ 1004014 h 3454786"/>
              <a:gd name="connsiteX7757" fmla="*/ 3451336 w 5610180"/>
              <a:gd name="connsiteY7757" fmla="*/ 1019526 h 3454786"/>
              <a:gd name="connsiteX7758" fmla="*/ 3464662 w 5610180"/>
              <a:gd name="connsiteY7758" fmla="*/ 1004014 h 3454786"/>
              <a:gd name="connsiteX7759" fmla="*/ 3451336 w 5610180"/>
              <a:gd name="connsiteY7759" fmla="*/ 988501 h 3454786"/>
              <a:gd name="connsiteX7760" fmla="*/ 3490203 w 5610180"/>
              <a:gd name="connsiteY7760" fmla="*/ 988501 h 3454786"/>
              <a:gd name="connsiteX7761" fmla="*/ 3477988 w 5610180"/>
              <a:gd name="connsiteY7761" fmla="*/ 1004014 h 3454786"/>
              <a:gd name="connsiteX7762" fmla="*/ 3490203 w 5610180"/>
              <a:gd name="connsiteY7762" fmla="*/ 1019526 h 3454786"/>
              <a:gd name="connsiteX7763" fmla="*/ 3503529 w 5610180"/>
              <a:gd name="connsiteY7763" fmla="*/ 1004014 h 3454786"/>
              <a:gd name="connsiteX7764" fmla="*/ 3490203 w 5610180"/>
              <a:gd name="connsiteY7764" fmla="*/ 988501 h 3454786"/>
              <a:gd name="connsiteX7765" fmla="*/ 3527960 w 5610180"/>
              <a:gd name="connsiteY7765" fmla="*/ 988501 h 3454786"/>
              <a:gd name="connsiteX7766" fmla="*/ 3514634 w 5610180"/>
              <a:gd name="connsiteY7766" fmla="*/ 1004014 h 3454786"/>
              <a:gd name="connsiteX7767" fmla="*/ 3527960 w 5610180"/>
              <a:gd name="connsiteY7767" fmla="*/ 1019526 h 3454786"/>
              <a:gd name="connsiteX7768" fmla="*/ 3541286 w 5610180"/>
              <a:gd name="connsiteY7768" fmla="*/ 1004014 h 3454786"/>
              <a:gd name="connsiteX7769" fmla="*/ 3527960 w 5610180"/>
              <a:gd name="connsiteY7769" fmla="*/ 988501 h 3454786"/>
              <a:gd name="connsiteX7770" fmla="*/ 3565716 w 5610180"/>
              <a:gd name="connsiteY7770" fmla="*/ 988501 h 3454786"/>
              <a:gd name="connsiteX7771" fmla="*/ 3552390 w 5610180"/>
              <a:gd name="connsiteY7771" fmla="*/ 1004014 h 3454786"/>
              <a:gd name="connsiteX7772" fmla="*/ 3565716 w 5610180"/>
              <a:gd name="connsiteY7772" fmla="*/ 1019526 h 3454786"/>
              <a:gd name="connsiteX7773" fmla="*/ 3579042 w 5610180"/>
              <a:gd name="connsiteY7773" fmla="*/ 1004014 h 3454786"/>
              <a:gd name="connsiteX7774" fmla="*/ 3565716 w 5610180"/>
              <a:gd name="connsiteY7774" fmla="*/ 988501 h 3454786"/>
              <a:gd name="connsiteX7775" fmla="*/ 3603473 w 5610180"/>
              <a:gd name="connsiteY7775" fmla="*/ 988501 h 3454786"/>
              <a:gd name="connsiteX7776" fmla="*/ 3590147 w 5610180"/>
              <a:gd name="connsiteY7776" fmla="*/ 1004014 h 3454786"/>
              <a:gd name="connsiteX7777" fmla="*/ 3603473 w 5610180"/>
              <a:gd name="connsiteY7777" fmla="*/ 1019526 h 3454786"/>
              <a:gd name="connsiteX7778" fmla="*/ 3616799 w 5610180"/>
              <a:gd name="connsiteY7778" fmla="*/ 1004014 h 3454786"/>
              <a:gd name="connsiteX7779" fmla="*/ 3603473 w 5610180"/>
              <a:gd name="connsiteY7779" fmla="*/ 988501 h 3454786"/>
              <a:gd name="connsiteX7780" fmla="*/ 3642340 w 5610180"/>
              <a:gd name="connsiteY7780" fmla="*/ 988501 h 3454786"/>
              <a:gd name="connsiteX7781" fmla="*/ 3629014 w 5610180"/>
              <a:gd name="connsiteY7781" fmla="*/ 1004014 h 3454786"/>
              <a:gd name="connsiteX7782" fmla="*/ 3642340 w 5610180"/>
              <a:gd name="connsiteY7782" fmla="*/ 1019526 h 3454786"/>
              <a:gd name="connsiteX7783" fmla="*/ 3654556 w 5610180"/>
              <a:gd name="connsiteY7783" fmla="*/ 1004014 h 3454786"/>
              <a:gd name="connsiteX7784" fmla="*/ 3642340 w 5610180"/>
              <a:gd name="connsiteY7784" fmla="*/ 988501 h 3454786"/>
              <a:gd name="connsiteX7785" fmla="*/ 3680098 w 5610180"/>
              <a:gd name="connsiteY7785" fmla="*/ 988501 h 3454786"/>
              <a:gd name="connsiteX7786" fmla="*/ 3666772 w 5610180"/>
              <a:gd name="connsiteY7786" fmla="*/ 1004014 h 3454786"/>
              <a:gd name="connsiteX7787" fmla="*/ 3680098 w 5610180"/>
              <a:gd name="connsiteY7787" fmla="*/ 1019526 h 3454786"/>
              <a:gd name="connsiteX7788" fmla="*/ 3693424 w 5610180"/>
              <a:gd name="connsiteY7788" fmla="*/ 1004014 h 3454786"/>
              <a:gd name="connsiteX7789" fmla="*/ 3680098 w 5610180"/>
              <a:gd name="connsiteY7789" fmla="*/ 988501 h 3454786"/>
              <a:gd name="connsiteX7790" fmla="*/ 3718965 w 5610180"/>
              <a:gd name="connsiteY7790" fmla="*/ 988501 h 3454786"/>
              <a:gd name="connsiteX7791" fmla="*/ 3705639 w 5610180"/>
              <a:gd name="connsiteY7791" fmla="*/ 1004014 h 3454786"/>
              <a:gd name="connsiteX7792" fmla="*/ 3718965 w 5610180"/>
              <a:gd name="connsiteY7792" fmla="*/ 1019526 h 3454786"/>
              <a:gd name="connsiteX7793" fmla="*/ 3731180 w 5610180"/>
              <a:gd name="connsiteY7793" fmla="*/ 1004014 h 3454786"/>
              <a:gd name="connsiteX7794" fmla="*/ 3718965 w 5610180"/>
              <a:gd name="connsiteY7794" fmla="*/ 988501 h 3454786"/>
              <a:gd name="connsiteX7795" fmla="*/ 3755612 w 5610180"/>
              <a:gd name="connsiteY7795" fmla="*/ 988501 h 3454786"/>
              <a:gd name="connsiteX7796" fmla="*/ 3742286 w 5610180"/>
              <a:gd name="connsiteY7796" fmla="*/ 1004014 h 3454786"/>
              <a:gd name="connsiteX7797" fmla="*/ 3755612 w 5610180"/>
              <a:gd name="connsiteY7797" fmla="*/ 1019526 h 3454786"/>
              <a:gd name="connsiteX7798" fmla="*/ 3768938 w 5610180"/>
              <a:gd name="connsiteY7798" fmla="*/ 1004014 h 3454786"/>
              <a:gd name="connsiteX7799" fmla="*/ 3755612 w 5610180"/>
              <a:gd name="connsiteY7799" fmla="*/ 988501 h 3454786"/>
              <a:gd name="connsiteX7800" fmla="*/ 3793369 w 5610180"/>
              <a:gd name="connsiteY7800" fmla="*/ 988501 h 3454786"/>
              <a:gd name="connsiteX7801" fmla="*/ 3781153 w 5610180"/>
              <a:gd name="connsiteY7801" fmla="*/ 1004014 h 3454786"/>
              <a:gd name="connsiteX7802" fmla="*/ 3793369 w 5610180"/>
              <a:gd name="connsiteY7802" fmla="*/ 1019526 h 3454786"/>
              <a:gd name="connsiteX7803" fmla="*/ 3806694 w 5610180"/>
              <a:gd name="connsiteY7803" fmla="*/ 1004014 h 3454786"/>
              <a:gd name="connsiteX7804" fmla="*/ 3793369 w 5610180"/>
              <a:gd name="connsiteY7804" fmla="*/ 988501 h 3454786"/>
              <a:gd name="connsiteX7805" fmla="*/ 3831126 w 5610180"/>
              <a:gd name="connsiteY7805" fmla="*/ 988501 h 3454786"/>
              <a:gd name="connsiteX7806" fmla="*/ 3818910 w 5610180"/>
              <a:gd name="connsiteY7806" fmla="*/ 1004014 h 3454786"/>
              <a:gd name="connsiteX7807" fmla="*/ 3831126 w 5610180"/>
              <a:gd name="connsiteY7807" fmla="*/ 1019526 h 3454786"/>
              <a:gd name="connsiteX7808" fmla="*/ 3844452 w 5610180"/>
              <a:gd name="connsiteY7808" fmla="*/ 1004014 h 3454786"/>
              <a:gd name="connsiteX7809" fmla="*/ 3831126 w 5610180"/>
              <a:gd name="connsiteY7809" fmla="*/ 988501 h 3454786"/>
              <a:gd name="connsiteX7810" fmla="*/ 3868883 w 5610180"/>
              <a:gd name="connsiteY7810" fmla="*/ 988501 h 3454786"/>
              <a:gd name="connsiteX7811" fmla="*/ 3856667 w 5610180"/>
              <a:gd name="connsiteY7811" fmla="*/ 1004014 h 3454786"/>
              <a:gd name="connsiteX7812" fmla="*/ 3868883 w 5610180"/>
              <a:gd name="connsiteY7812" fmla="*/ 1019526 h 3454786"/>
              <a:gd name="connsiteX7813" fmla="*/ 3882209 w 5610180"/>
              <a:gd name="connsiteY7813" fmla="*/ 1004014 h 3454786"/>
              <a:gd name="connsiteX7814" fmla="*/ 3868883 w 5610180"/>
              <a:gd name="connsiteY7814" fmla="*/ 988501 h 3454786"/>
              <a:gd name="connsiteX7815" fmla="*/ 3907749 w 5610180"/>
              <a:gd name="connsiteY7815" fmla="*/ 988501 h 3454786"/>
              <a:gd name="connsiteX7816" fmla="*/ 3894423 w 5610180"/>
              <a:gd name="connsiteY7816" fmla="*/ 1004014 h 3454786"/>
              <a:gd name="connsiteX7817" fmla="*/ 3907749 w 5610180"/>
              <a:gd name="connsiteY7817" fmla="*/ 1019526 h 3454786"/>
              <a:gd name="connsiteX7818" fmla="*/ 3921075 w 5610180"/>
              <a:gd name="connsiteY7818" fmla="*/ 1004014 h 3454786"/>
              <a:gd name="connsiteX7819" fmla="*/ 3907749 w 5610180"/>
              <a:gd name="connsiteY7819" fmla="*/ 988501 h 3454786"/>
              <a:gd name="connsiteX7820" fmla="*/ 3945506 w 5610180"/>
              <a:gd name="connsiteY7820" fmla="*/ 988501 h 3454786"/>
              <a:gd name="connsiteX7821" fmla="*/ 3932180 w 5610180"/>
              <a:gd name="connsiteY7821" fmla="*/ 1004014 h 3454786"/>
              <a:gd name="connsiteX7822" fmla="*/ 3945506 w 5610180"/>
              <a:gd name="connsiteY7822" fmla="*/ 1019526 h 3454786"/>
              <a:gd name="connsiteX7823" fmla="*/ 3958832 w 5610180"/>
              <a:gd name="connsiteY7823" fmla="*/ 1004014 h 3454786"/>
              <a:gd name="connsiteX7824" fmla="*/ 3945506 w 5610180"/>
              <a:gd name="connsiteY7824" fmla="*/ 988501 h 3454786"/>
              <a:gd name="connsiteX7825" fmla="*/ 3983263 w 5610180"/>
              <a:gd name="connsiteY7825" fmla="*/ 988501 h 3454786"/>
              <a:gd name="connsiteX7826" fmla="*/ 3969937 w 5610180"/>
              <a:gd name="connsiteY7826" fmla="*/ 1004014 h 3454786"/>
              <a:gd name="connsiteX7827" fmla="*/ 3983263 w 5610180"/>
              <a:gd name="connsiteY7827" fmla="*/ 1019526 h 3454786"/>
              <a:gd name="connsiteX7828" fmla="*/ 3996589 w 5610180"/>
              <a:gd name="connsiteY7828" fmla="*/ 1004014 h 3454786"/>
              <a:gd name="connsiteX7829" fmla="*/ 3983263 w 5610180"/>
              <a:gd name="connsiteY7829" fmla="*/ 988501 h 3454786"/>
              <a:gd name="connsiteX7830" fmla="*/ 4022131 w 5610180"/>
              <a:gd name="connsiteY7830" fmla="*/ 988501 h 3454786"/>
              <a:gd name="connsiteX7831" fmla="*/ 4008805 w 5610180"/>
              <a:gd name="connsiteY7831" fmla="*/ 1004014 h 3454786"/>
              <a:gd name="connsiteX7832" fmla="*/ 4022131 w 5610180"/>
              <a:gd name="connsiteY7832" fmla="*/ 1019526 h 3454786"/>
              <a:gd name="connsiteX7833" fmla="*/ 4034346 w 5610180"/>
              <a:gd name="connsiteY7833" fmla="*/ 1004014 h 3454786"/>
              <a:gd name="connsiteX7834" fmla="*/ 4022131 w 5610180"/>
              <a:gd name="connsiteY7834" fmla="*/ 988501 h 3454786"/>
              <a:gd name="connsiteX7835" fmla="*/ 4058777 w 5610180"/>
              <a:gd name="connsiteY7835" fmla="*/ 988501 h 3454786"/>
              <a:gd name="connsiteX7836" fmla="*/ 4045451 w 5610180"/>
              <a:gd name="connsiteY7836" fmla="*/ 1004014 h 3454786"/>
              <a:gd name="connsiteX7837" fmla="*/ 4058777 w 5610180"/>
              <a:gd name="connsiteY7837" fmla="*/ 1019526 h 3454786"/>
              <a:gd name="connsiteX7838" fmla="*/ 4072103 w 5610180"/>
              <a:gd name="connsiteY7838" fmla="*/ 1004014 h 3454786"/>
              <a:gd name="connsiteX7839" fmla="*/ 4058777 w 5610180"/>
              <a:gd name="connsiteY7839" fmla="*/ 988501 h 3454786"/>
              <a:gd name="connsiteX7840" fmla="*/ 4096534 w 5610180"/>
              <a:gd name="connsiteY7840" fmla="*/ 988501 h 3454786"/>
              <a:gd name="connsiteX7841" fmla="*/ 4083208 w 5610180"/>
              <a:gd name="connsiteY7841" fmla="*/ 1004014 h 3454786"/>
              <a:gd name="connsiteX7842" fmla="*/ 4096534 w 5610180"/>
              <a:gd name="connsiteY7842" fmla="*/ 1019526 h 3454786"/>
              <a:gd name="connsiteX7843" fmla="*/ 4109860 w 5610180"/>
              <a:gd name="connsiteY7843" fmla="*/ 1004014 h 3454786"/>
              <a:gd name="connsiteX7844" fmla="*/ 4096534 w 5610180"/>
              <a:gd name="connsiteY7844" fmla="*/ 988501 h 3454786"/>
              <a:gd name="connsiteX7845" fmla="*/ 4135402 w 5610180"/>
              <a:gd name="connsiteY7845" fmla="*/ 988501 h 3454786"/>
              <a:gd name="connsiteX7846" fmla="*/ 4123186 w 5610180"/>
              <a:gd name="connsiteY7846" fmla="*/ 1004014 h 3454786"/>
              <a:gd name="connsiteX7847" fmla="*/ 4135402 w 5610180"/>
              <a:gd name="connsiteY7847" fmla="*/ 1019526 h 3454786"/>
              <a:gd name="connsiteX7848" fmla="*/ 4148728 w 5610180"/>
              <a:gd name="connsiteY7848" fmla="*/ 1004014 h 3454786"/>
              <a:gd name="connsiteX7849" fmla="*/ 4135402 w 5610180"/>
              <a:gd name="connsiteY7849" fmla="*/ 988501 h 3454786"/>
              <a:gd name="connsiteX7850" fmla="*/ 4173159 w 5610180"/>
              <a:gd name="connsiteY7850" fmla="*/ 988501 h 3454786"/>
              <a:gd name="connsiteX7851" fmla="*/ 4159833 w 5610180"/>
              <a:gd name="connsiteY7851" fmla="*/ 1004014 h 3454786"/>
              <a:gd name="connsiteX7852" fmla="*/ 4173159 w 5610180"/>
              <a:gd name="connsiteY7852" fmla="*/ 1019526 h 3454786"/>
              <a:gd name="connsiteX7853" fmla="*/ 4186485 w 5610180"/>
              <a:gd name="connsiteY7853" fmla="*/ 1004014 h 3454786"/>
              <a:gd name="connsiteX7854" fmla="*/ 4173159 w 5610180"/>
              <a:gd name="connsiteY7854" fmla="*/ 988501 h 3454786"/>
              <a:gd name="connsiteX7855" fmla="*/ 4210916 w 5610180"/>
              <a:gd name="connsiteY7855" fmla="*/ 988501 h 3454786"/>
              <a:gd name="connsiteX7856" fmla="*/ 4197590 w 5610180"/>
              <a:gd name="connsiteY7856" fmla="*/ 1004014 h 3454786"/>
              <a:gd name="connsiteX7857" fmla="*/ 4210916 w 5610180"/>
              <a:gd name="connsiteY7857" fmla="*/ 1019526 h 3454786"/>
              <a:gd name="connsiteX7858" fmla="*/ 4224242 w 5610180"/>
              <a:gd name="connsiteY7858" fmla="*/ 1004014 h 3454786"/>
              <a:gd name="connsiteX7859" fmla="*/ 4210916 w 5610180"/>
              <a:gd name="connsiteY7859" fmla="*/ 988501 h 3454786"/>
              <a:gd name="connsiteX7860" fmla="*/ 4248672 w 5610180"/>
              <a:gd name="connsiteY7860" fmla="*/ 988501 h 3454786"/>
              <a:gd name="connsiteX7861" fmla="*/ 4235346 w 5610180"/>
              <a:gd name="connsiteY7861" fmla="*/ 1004014 h 3454786"/>
              <a:gd name="connsiteX7862" fmla="*/ 4248672 w 5610180"/>
              <a:gd name="connsiteY7862" fmla="*/ 1019526 h 3454786"/>
              <a:gd name="connsiteX7863" fmla="*/ 4261998 w 5610180"/>
              <a:gd name="connsiteY7863" fmla="*/ 1004014 h 3454786"/>
              <a:gd name="connsiteX7864" fmla="*/ 4248672 w 5610180"/>
              <a:gd name="connsiteY7864" fmla="*/ 988501 h 3454786"/>
              <a:gd name="connsiteX7865" fmla="*/ 4286428 w 5610180"/>
              <a:gd name="connsiteY7865" fmla="*/ 988501 h 3454786"/>
              <a:gd name="connsiteX7866" fmla="*/ 4273102 w 5610180"/>
              <a:gd name="connsiteY7866" fmla="*/ 1004014 h 3454786"/>
              <a:gd name="connsiteX7867" fmla="*/ 4286428 w 5610180"/>
              <a:gd name="connsiteY7867" fmla="*/ 1019526 h 3454786"/>
              <a:gd name="connsiteX7868" fmla="*/ 4299754 w 5610180"/>
              <a:gd name="connsiteY7868" fmla="*/ 1004014 h 3454786"/>
              <a:gd name="connsiteX7869" fmla="*/ 4286428 w 5610180"/>
              <a:gd name="connsiteY7869" fmla="*/ 988501 h 3454786"/>
              <a:gd name="connsiteX7870" fmla="*/ 4325296 w 5610180"/>
              <a:gd name="connsiteY7870" fmla="*/ 988501 h 3454786"/>
              <a:gd name="connsiteX7871" fmla="*/ 4311970 w 5610180"/>
              <a:gd name="connsiteY7871" fmla="*/ 1004014 h 3454786"/>
              <a:gd name="connsiteX7872" fmla="*/ 4325296 w 5610180"/>
              <a:gd name="connsiteY7872" fmla="*/ 1019526 h 3454786"/>
              <a:gd name="connsiteX7873" fmla="*/ 4337512 w 5610180"/>
              <a:gd name="connsiteY7873" fmla="*/ 1004014 h 3454786"/>
              <a:gd name="connsiteX7874" fmla="*/ 4325296 w 5610180"/>
              <a:gd name="connsiteY7874" fmla="*/ 988501 h 3454786"/>
              <a:gd name="connsiteX7875" fmla="*/ 4363053 w 5610180"/>
              <a:gd name="connsiteY7875" fmla="*/ 988501 h 3454786"/>
              <a:gd name="connsiteX7876" fmla="*/ 4349727 w 5610180"/>
              <a:gd name="connsiteY7876" fmla="*/ 1004014 h 3454786"/>
              <a:gd name="connsiteX7877" fmla="*/ 4363053 w 5610180"/>
              <a:gd name="connsiteY7877" fmla="*/ 1019526 h 3454786"/>
              <a:gd name="connsiteX7878" fmla="*/ 4376379 w 5610180"/>
              <a:gd name="connsiteY7878" fmla="*/ 1004014 h 3454786"/>
              <a:gd name="connsiteX7879" fmla="*/ 4363053 w 5610180"/>
              <a:gd name="connsiteY7879" fmla="*/ 988501 h 3454786"/>
              <a:gd name="connsiteX7880" fmla="*/ 4401921 w 5610180"/>
              <a:gd name="connsiteY7880" fmla="*/ 988501 h 3454786"/>
              <a:gd name="connsiteX7881" fmla="*/ 4388595 w 5610180"/>
              <a:gd name="connsiteY7881" fmla="*/ 1004014 h 3454786"/>
              <a:gd name="connsiteX7882" fmla="*/ 4401921 w 5610180"/>
              <a:gd name="connsiteY7882" fmla="*/ 1019526 h 3454786"/>
              <a:gd name="connsiteX7883" fmla="*/ 4414136 w 5610180"/>
              <a:gd name="connsiteY7883" fmla="*/ 1004014 h 3454786"/>
              <a:gd name="connsiteX7884" fmla="*/ 4401921 w 5610180"/>
              <a:gd name="connsiteY7884" fmla="*/ 988501 h 3454786"/>
              <a:gd name="connsiteX7885" fmla="*/ 4438568 w 5610180"/>
              <a:gd name="connsiteY7885" fmla="*/ 988501 h 3454786"/>
              <a:gd name="connsiteX7886" fmla="*/ 4426352 w 5610180"/>
              <a:gd name="connsiteY7886" fmla="*/ 1004014 h 3454786"/>
              <a:gd name="connsiteX7887" fmla="*/ 4438568 w 5610180"/>
              <a:gd name="connsiteY7887" fmla="*/ 1019526 h 3454786"/>
              <a:gd name="connsiteX7888" fmla="*/ 4451893 w 5610180"/>
              <a:gd name="connsiteY7888" fmla="*/ 1004014 h 3454786"/>
              <a:gd name="connsiteX7889" fmla="*/ 4438568 w 5610180"/>
              <a:gd name="connsiteY7889" fmla="*/ 988501 h 3454786"/>
              <a:gd name="connsiteX7890" fmla="*/ 4476324 w 5610180"/>
              <a:gd name="connsiteY7890" fmla="*/ 988501 h 3454786"/>
              <a:gd name="connsiteX7891" fmla="*/ 4462998 w 5610180"/>
              <a:gd name="connsiteY7891" fmla="*/ 1004014 h 3454786"/>
              <a:gd name="connsiteX7892" fmla="*/ 4476324 w 5610180"/>
              <a:gd name="connsiteY7892" fmla="*/ 1019526 h 3454786"/>
              <a:gd name="connsiteX7893" fmla="*/ 4489650 w 5610180"/>
              <a:gd name="connsiteY7893" fmla="*/ 1004014 h 3454786"/>
              <a:gd name="connsiteX7894" fmla="*/ 4476324 w 5610180"/>
              <a:gd name="connsiteY7894" fmla="*/ 988501 h 3454786"/>
              <a:gd name="connsiteX7895" fmla="*/ 4514081 w 5610180"/>
              <a:gd name="connsiteY7895" fmla="*/ 988501 h 3454786"/>
              <a:gd name="connsiteX7896" fmla="*/ 4501865 w 5610180"/>
              <a:gd name="connsiteY7896" fmla="*/ 1004014 h 3454786"/>
              <a:gd name="connsiteX7897" fmla="*/ 4514081 w 5610180"/>
              <a:gd name="connsiteY7897" fmla="*/ 1019526 h 3454786"/>
              <a:gd name="connsiteX7898" fmla="*/ 4527407 w 5610180"/>
              <a:gd name="connsiteY7898" fmla="*/ 1004014 h 3454786"/>
              <a:gd name="connsiteX7899" fmla="*/ 4514081 w 5610180"/>
              <a:gd name="connsiteY7899" fmla="*/ 988501 h 3454786"/>
              <a:gd name="connsiteX7900" fmla="*/ 4552948 w 5610180"/>
              <a:gd name="connsiteY7900" fmla="*/ 988501 h 3454786"/>
              <a:gd name="connsiteX7901" fmla="*/ 4539622 w 5610180"/>
              <a:gd name="connsiteY7901" fmla="*/ 1004014 h 3454786"/>
              <a:gd name="connsiteX7902" fmla="*/ 4552948 w 5610180"/>
              <a:gd name="connsiteY7902" fmla="*/ 1019526 h 3454786"/>
              <a:gd name="connsiteX7903" fmla="*/ 4566274 w 5610180"/>
              <a:gd name="connsiteY7903" fmla="*/ 1004014 h 3454786"/>
              <a:gd name="connsiteX7904" fmla="*/ 4552948 w 5610180"/>
              <a:gd name="connsiteY7904" fmla="*/ 988501 h 3454786"/>
              <a:gd name="connsiteX7905" fmla="*/ 4590706 w 5610180"/>
              <a:gd name="connsiteY7905" fmla="*/ 988501 h 3454786"/>
              <a:gd name="connsiteX7906" fmla="*/ 4577380 w 5610180"/>
              <a:gd name="connsiteY7906" fmla="*/ 1004014 h 3454786"/>
              <a:gd name="connsiteX7907" fmla="*/ 4590706 w 5610180"/>
              <a:gd name="connsiteY7907" fmla="*/ 1019526 h 3454786"/>
              <a:gd name="connsiteX7908" fmla="*/ 4604032 w 5610180"/>
              <a:gd name="connsiteY7908" fmla="*/ 1004014 h 3454786"/>
              <a:gd name="connsiteX7909" fmla="*/ 4590706 w 5610180"/>
              <a:gd name="connsiteY7909" fmla="*/ 988501 h 3454786"/>
              <a:gd name="connsiteX7910" fmla="*/ 4628463 w 5610180"/>
              <a:gd name="connsiteY7910" fmla="*/ 988501 h 3454786"/>
              <a:gd name="connsiteX7911" fmla="*/ 4615137 w 5610180"/>
              <a:gd name="connsiteY7911" fmla="*/ 1004014 h 3454786"/>
              <a:gd name="connsiteX7912" fmla="*/ 4628463 w 5610180"/>
              <a:gd name="connsiteY7912" fmla="*/ 1019526 h 3454786"/>
              <a:gd name="connsiteX7913" fmla="*/ 4641789 w 5610180"/>
              <a:gd name="connsiteY7913" fmla="*/ 1004014 h 3454786"/>
              <a:gd name="connsiteX7914" fmla="*/ 4628463 w 5610180"/>
              <a:gd name="connsiteY7914" fmla="*/ 988501 h 3454786"/>
              <a:gd name="connsiteX7915" fmla="*/ 4666220 w 5610180"/>
              <a:gd name="connsiteY7915" fmla="*/ 988501 h 3454786"/>
              <a:gd name="connsiteX7916" fmla="*/ 4652894 w 5610180"/>
              <a:gd name="connsiteY7916" fmla="*/ 1004014 h 3454786"/>
              <a:gd name="connsiteX7917" fmla="*/ 4666220 w 5610180"/>
              <a:gd name="connsiteY7917" fmla="*/ 1019526 h 3454786"/>
              <a:gd name="connsiteX7918" fmla="*/ 4679546 w 5610180"/>
              <a:gd name="connsiteY7918" fmla="*/ 1004014 h 3454786"/>
              <a:gd name="connsiteX7919" fmla="*/ 4666220 w 5610180"/>
              <a:gd name="connsiteY7919" fmla="*/ 988501 h 3454786"/>
              <a:gd name="connsiteX7920" fmla="*/ 4703976 w 5610180"/>
              <a:gd name="connsiteY7920" fmla="*/ 988501 h 3454786"/>
              <a:gd name="connsiteX7921" fmla="*/ 4691760 w 5610180"/>
              <a:gd name="connsiteY7921" fmla="*/ 1004014 h 3454786"/>
              <a:gd name="connsiteX7922" fmla="*/ 4703976 w 5610180"/>
              <a:gd name="connsiteY7922" fmla="*/ 1019526 h 3454786"/>
              <a:gd name="connsiteX7923" fmla="*/ 4717301 w 5610180"/>
              <a:gd name="connsiteY7923" fmla="*/ 1004014 h 3454786"/>
              <a:gd name="connsiteX7924" fmla="*/ 4703976 w 5610180"/>
              <a:gd name="connsiteY7924" fmla="*/ 988501 h 3454786"/>
              <a:gd name="connsiteX7925" fmla="*/ 4818357 w 5610180"/>
              <a:gd name="connsiteY7925" fmla="*/ 988501 h 3454786"/>
              <a:gd name="connsiteX7926" fmla="*/ 4806141 w 5610180"/>
              <a:gd name="connsiteY7926" fmla="*/ 1004014 h 3454786"/>
              <a:gd name="connsiteX7927" fmla="*/ 4818357 w 5610180"/>
              <a:gd name="connsiteY7927" fmla="*/ 1019526 h 3454786"/>
              <a:gd name="connsiteX7928" fmla="*/ 4831683 w 5610180"/>
              <a:gd name="connsiteY7928" fmla="*/ 1004014 h 3454786"/>
              <a:gd name="connsiteX7929" fmla="*/ 4818357 w 5610180"/>
              <a:gd name="connsiteY7929" fmla="*/ 988501 h 3454786"/>
              <a:gd name="connsiteX7930" fmla="*/ 4856114 w 5610180"/>
              <a:gd name="connsiteY7930" fmla="*/ 988501 h 3454786"/>
              <a:gd name="connsiteX7931" fmla="*/ 4842788 w 5610180"/>
              <a:gd name="connsiteY7931" fmla="*/ 1004014 h 3454786"/>
              <a:gd name="connsiteX7932" fmla="*/ 4856114 w 5610180"/>
              <a:gd name="connsiteY7932" fmla="*/ 1019526 h 3454786"/>
              <a:gd name="connsiteX7933" fmla="*/ 4869440 w 5610180"/>
              <a:gd name="connsiteY7933" fmla="*/ 1004014 h 3454786"/>
              <a:gd name="connsiteX7934" fmla="*/ 4856114 w 5610180"/>
              <a:gd name="connsiteY7934" fmla="*/ 988501 h 3454786"/>
              <a:gd name="connsiteX7935" fmla="*/ 4893871 w 5610180"/>
              <a:gd name="connsiteY7935" fmla="*/ 988501 h 3454786"/>
              <a:gd name="connsiteX7936" fmla="*/ 4880545 w 5610180"/>
              <a:gd name="connsiteY7936" fmla="*/ 1004014 h 3454786"/>
              <a:gd name="connsiteX7937" fmla="*/ 4893871 w 5610180"/>
              <a:gd name="connsiteY7937" fmla="*/ 1019526 h 3454786"/>
              <a:gd name="connsiteX7938" fmla="*/ 4907197 w 5610180"/>
              <a:gd name="connsiteY7938" fmla="*/ 1004014 h 3454786"/>
              <a:gd name="connsiteX7939" fmla="*/ 4893871 w 5610180"/>
              <a:gd name="connsiteY7939" fmla="*/ 988501 h 3454786"/>
              <a:gd name="connsiteX7940" fmla="*/ 416347 w 5610180"/>
              <a:gd name="connsiteY7940" fmla="*/ 1033745 h 3454786"/>
              <a:gd name="connsiteX7941" fmla="*/ 404132 w 5610180"/>
              <a:gd name="connsiteY7941" fmla="*/ 1049258 h 3454786"/>
              <a:gd name="connsiteX7942" fmla="*/ 416347 w 5610180"/>
              <a:gd name="connsiteY7942" fmla="*/ 1064770 h 3454786"/>
              <a:gd name="connsiteX7943" fmla="*/ 429673 w 5610180"/>
              <a:gd name="connsiteY7943" fmla="*/ 1049258 h 3454786"/>
              <a:gd name="connsiteX7944" fmla="*/ 416347 w 5610180"/>
              <a:gd name="connsiteY7944" fmla="*/ 1033745 h 3454786"/>
              <a:gd name="connsiteX7945" fmla="*/ 454104 w 5610180"/>
              <a:gd name="connsiteY7945" fmla="*/ 1033745 h 3454786"/>
              <a:gd name="connsiteX7946" fmla="*/ 441889 w 5610180"/>
              <a:gd name="connsiteY7946" fmla="*/ 1049258 h 3454786"/>
              <a:gd name="connsiteX7947" fmla="*/ 454104 w 5610180"/>
              <a:gd name="connsiteY7947" fmla="*/ 1064770 h 3454786"/>
              <a:gd name="connsiteX7948" fmla="*/ 467430 w 5610180"/>
              <a:gd name="connsiteY7948" fmla="*/ 1049258 h 3454786"/>
              <a:gd name="connsiteX7949" fmla="*/ 454104 w 5610180"/>
              <a:gd name="connsiteY7949" fmla="*/ 1033745 h 3454786"/>
              <a:gd name="connsiteX7950" fmla="*/ 491861 w 5610180"/>
              <a:gd name="connsiteY7950" fmla="*/ 1033745 h 3454786"/>
              <a:gd name="connsiteX7951" fmla="*/ 479645 w 5610180"/>
              <a:gd name="connsiteY7951" fmla="*/ 1049258 h 3454786"/>
              <a:gd name="connsiteX7952" fmla="*/ 491861 w 5610180"/>
              <a:gd name="connsiteY7952" fmla="*/ 1064770 h 3454786"/>
              <a:gd name="connsiteX7953" fmla="*/ 505187 w 5610180"/>
              <a:gd name="connsiteY7953" fmla="*/ 1049258 h 3454786"/>
              <a:gd name="connsiteX7954" fmla="*/ 491861 w 5610180"/>
              <a:gd name="connsiteY7954" fmla="*/ 1033745 h 3454786"/>
              <a:gd name="connsiteX7955" fmla="*/ 529617 w 5610180"/>
              <a:gd name="connsiteY7955" fmla="*/ 1033745 h 3454786"/>
              <a:gd name="connsiteX7956" fmla="*/ 516291 w 5610180"/>
              <a:gd name="connsiteY7956" fmla="*/ 1049258 h 3454786"/>
              <a:gd name="connsiteX7957" fmla="*/ 529617 w 5610180"/>
              <a:gd name="connsiteY7957" fmla="*/ 1064770 h 3454786"/>
              <a:gd name="connsiteX7958" fmla="*/ 542943 w 5610180"/>
              <a:gd name="connsiteY7958" fmla="*/ 1049258 h 3454786"/>
              <a:gd name="connsiteX7959" fmla="*/ 529617 w 5610180"/>
              <a:gd name="connsiteY7959" fmla="*/ 1033745 h 3454786"/>
              <a:gd name="connsiteX7960" fmla="*/ 567374 w 5610180"/>
              <a:gd name="connsiteY7960" fmla="*/ 1033745 h 3454786"/>
              <a:gd name="connsiteX7961" fmla="*/ 554048 w 5610180"/>
              <a:gd name="connsiteY7961" fmla="*/ 1049258 h 3454786"/>
              <a:gd name="connsiteX7962" fmla="*/ 567374 w 5610180"/>
              <a:gd name="connsiteY7962" fmla="*/ 1064770 h 3454786"/>
              <a:gd name="connsiteX7963" fmla="*/ 580700 w 5610180"/>
              <a:gd name="connsiteY7963" fmla="*/ 1049258 h 3454786"/>
              <a:gd name="connsiteX7964" fmla="*/ 567374 w 5610180"/>
              <a:gd name="connsiteY7964" fmla="*/ 1033745 h 3454786"/>
              <a:gd name="connsiteX7965" fmla="*/ 606242 w 5610180"/>
              <a:gd name="connsiteY7965" fmla="*/ 1033745 h 3454786"/>
              <a:gd name="connsiteX7966" fmla="*/ 592916 w 5610180"/>
              <a:gd name="connsiteY7966" fmla="*/ 1049258 h 3454786"/>
              <a:gd name="connsiteX7967" fmla="*/ 606242 w 5610180"/>
              <a:gd name="connsiteY7967" fmla="*/ 1064770 h 3454786"/>
              <a:gd name="connsiteX7968" fmla="*/ 619568 w 5610180"/>
              <a:gd name="connsiteY7968" fmla="*/ 1049258 h 3454786"/>
              <a:gd name="connsiteX7969" fmla="*/ 606242 w 5610180"/>
              <a:gd name="connsiteY7969" fmla="*/ 1033745 h 3454786"/>
              <a:gd name="connsiteX7970" fmla="*/ 643999 w 5610180"/>
              <a:gd name="connsiteY7970" fmla="*/ 1033745 h 3454786"/>
              <a:gd name="connsiteX7971" fmla="*/ 630673 w 5610180"/>
              <a:gd name="connsiteY7971" fmla="*/ 1049258 h 3454786"/>
              <a:gd name="connsiteX7972" fmla="*/ 643999 w 5610180"/>
              <a:gd name="connsiteY7972" fmla="*/ 1064770 h 3454786"/>
              <a:gd name="connsiteX7973" fmla="*/ 657325 w 5610180"/>
              <a:gd name="connsiteY7973" fmla="*/ 1049258 h 3454786"/>
              <a:gd name="connsiteX7974" fmla="*/ 643999 w 5610180"/>
              <a:gd name="connsiteY7974" fmla="*/ 1033745 h 3454786"/>
              <a:gd name="connsiteX7975" fmla="*/ 681755 w 5610180"/>
              <a:gd name="connsiteY7975" fmla="*/ 1033745 h 3454786"/>
              <a:gd name="connsiteX7976" fmla="*/ 668429 w 5610180"/>
              <a:gd name="connsiteY7976" fmla="*/ 1049258 h 3454786"/>
              <a:gd name="connsiteX7977" fmla="*/ 681755 w 5610180"/>
              <a:gd name="connsiteY7977" fmla="*/ 1064770 h 3454786"/>
              <a:gd name="connsiteX7978" fmla="*/ 695081 w 5610180"/>
              <a:gd name="connsiteY7978" fmla="*/ 1049258 h 3454786"/>
              <a:gd name="connsiteX7979" fmla="*/ 681755 w 5610180"/>
              <a:gd name="connsiteY7979" fmla="*/ 1033745 h 3454786"/>
              <a:gd name="connsiteX7980" fmla="*/ 719512 w 5610180"/>
              <a:gd name="connsiteY7980" fmla="*/ 1033745 h 3454786"/>
              <a:gd name="connsiteX7981" fmla="*/ 706186 w 5610180"/>
              <a:gd name="connsiteY7981" fmla="*/ 1049258 h 3454786"/>
              <a:gd name="connsiteX7982" fmla="*/ 719512 w 5610180"/>
              <a:gd name="connsiteY7982" fmla="*/ 1064770 h 3454786"/>
              <a:gd name="connsiteX7983" fmla="*/ 732838 w 5610180"/>
              <a:gd name="connsiteY7983" fmla="*/ 1049258 h 3454786"/>
              <a:gd name="connsiteX7984" fmla="*/ 719512 w 5610180"/>
              <a:gd name="connsiteY7984" fmla="*/ 1033745 h 3454786"/>
              <a:gd name="connsiteX7985" fmla="*/ 757269 w 5610180"/>
              <a:gd name="connsiteY7985" fmla="*/ 1033745 h 3454786"/>
              <a:gd name="connsiteX7986" fmla="*/ 745054 w 5610180"/>
              <a:gd name="connsiteY7986" fmla="*/ 1049258 h 3454786"/>
              <a:gd name="connsiteX7987" fmla="*/ 757269 w 5610180"/>
              <a:gd name="connsiteY7987" fmla="*/ 1064770 h 3454786"/>
              <a:gd name="connsiteX7988" fmla="*/ 770596 w 5610180"/>
              <a:gd name="connsiteY7988" fmla="*/ 1049258 h 3454786"/>
              <a:gd name="connsiteX7989" fmla="*/ 757269 w 5610180"/>
              <a:gd name="connsiteY7989" fmla="*/ 1033745 h 3454786"/>
              <a:gd name="connsiteX7990" fmla="*/ 795026 w 5610180"/>
              <a:gd name="connsiteY7990" fmla="*/ 1033745 h 3454786"/>
              <a:gd name="connsiteX7991" fmla="*/ 782811 w 5610180"/>
              <a:gd name="connsiteY7991" fmla="*/ 1049258 h 3454786"/>
              <a:gd name="connsiteX7992" fmla="*/ 795026 w 5610180"/>
              <a:gd name="connsiteY7992" fmla="*/ 1064770 h 3454786"/>
              <a:gd name="connsiteX7993" fmla="*/ 808353 w 5610180"/>
              <a:gd name="connsiteY7993" fmla="*/ 1049258 h 3454786"/>
              <a:gd name="connsiteX7994" fmla="*/ 795026 w 5610180"/>
              <a:gd name="connsiteY7994" fmla="*/ 1033745 h 3454786"/>
              <a:gd name="connsiteX7995" fmla="*/ 833894 w 5610180"/>
              <a:gd name="connsiteY7995" fmla="*/ 1033745 h 3454786"/>
              <a:gd name="connsiteX7996" fmla="*/ 821679 w 5610180"/>
              <a:gd name="connsiteY7996" fmla="*/ 1049258 h 3454786"/>
              <a:gd name="connsiteX7997" fmla="*/ 833894 w 5610180"/>
              <a:gd name="connsiteY7997" fmla="*/ 1064770 h 3454786"/>
              <a:gd name="connsiteX7998" fmla="*/ 847221 w 5610180"/>
              <a:gd name="connsiteY7998" fmla="*/ 1049258 h 3454786"/>
              <a:gd name="connsiteX7999" fmla="*/ 833894 w 5610180"/>
              <a:gd name="connsiteY7999" fmla="*/ 1033745 h 3454786"/>
              <a:gd name="connsiteX8000" fmla="*/ 871651 w 5610180"/>
              <a:gd name="connsiteY8000" fmla="*/ 1033745 h 3454786"/>
              <a:gd name="connsiteX8001" fmla="*/ 858325 w 5610180"/>
              <a:gd name="connsiteY8001" fmla="*/ 1049258 h 3454786"/>
              <a:gd name="connsiteX8002" fmla="*/ 871651 w 5610180"/>
              <a:gd name="connsiteY8002" fmla="*/ 1064770 h 3454786"/>
              <a:gd name="connsiteX8003" fmla="*/ 884977 w 5610180"/>
              <a:gd name="connsiteY8003" fmla="*/ 1049258 h 3454786"/>
              <a:gd name="connsiteX8004" fmla="*/ 871651 w 5610180"/>
              <a:gd name="connsiteY8004" fmla="*/ 1033745 h 3454786"/>
              <a:gd name="connsiteX8005" fmla="*/ 909407 w 5610180"/>
              <a:gd name="connsiteY8005" fmla="*/ 1033745 h 3454786"/>
              <a:gd name="connsiteX8006" fmla="*/ 896081 w 5610180"/>
              <a:gd name="connsiteY8006" fmla="*/ 1049258 h 3454786"/>
              <a:gd name="connsiteX8007" fmla="*/ 909407 w 5610180"/>
              <a:gd name="connsiteY8007" fmla="*/ 1064770 h 3454786"/>
              <a:gd name="connsiteX8008" fmla="*/ 922733 w 5610180"/>
              <a:gd name="connsiteY8008" fmla="*/ 1049258 h 3454786"/>
              <a:gd name="connsiteX8009" fmla="*/ 909407 w 5610180"/>
              <a:gd name="connsiteY8009" fmla="*/ 1033745 h 3454786"/>
              <a:gd name="connsiteX8010" fmla="*/ 948274 w 5610180"/>
              <a:gd name="connsiteY8010" fmla="*/ 1033745 h 3454786"/>
              <a:gd name="connsiteX8011" fmla="*/ 934948 w 5610180"/>
              <a:gd name="connsiteY8011" fmla="*/ 1049258 h 3454786"/>
              <a:gd name="connsiteX8012" fmla="*/ 948274 w 5610180"/>
              <a:gd name="connsiteY8012" fmla="*/ 1064770 h 3454786"/>
              <a:gd name="connsiteX8013" fmla="*/ 960490 w 5610180"/>
              <a:gd name="connsiteY8013" fmla="*/ 1049258 h 3454786"/>
              <a:gd name="connsiteX8014" fmla="*/ 948274 w 5610180"/>
              <a:gd name="connsiteY8014" fmla="*/ 1033745 h 3454786"/>
              <a:gd name="connsiteX8015" fmla="*/ 984921 w 5610180"/>
              <a:gd name="connsiteY8015" fmla="*/ 1033745 h 3454786"/>
              <a:gd name="connsiteX8016" fmla="*/ 971595 w 5610180"/>
              <a:gd name="connsiteY8016" fmla="*/ 1049258 h 3454786"/>
              <a:gd name="connsiteX8017" fmla="*/ 984921 w 5610180"/>
              <a:gd name="connsiteY8017" fmla="*/ 1064770 h 3454786"/>
              <a:gd name="connsiteX8018" fmla="*/ 998247 w 5610180"/>
              <a:gd name="connsiteY8018" fmla="*/ 1049258 h 3454786"/>
              <a:gd name="connsiteX8019" fmla="*/ 984921 w 5610180"/>
              <a:gd name="connsiteY8019" fmla="*/ 1033745 h 3454786"/>
              <a:gd name="connsiteX8020" fmla="*/ 1022679 w 5610180"/>
              <a:gd name="connsiteY8020" fmla="*/ 1033745 h 3454786"/>
              <a:gd name="connsiteX8021" fmla="*/ 1010463 w 5610180"/>
              <a:gd name="connsiteY8021" fmla="*/ 1049258 h 3454786"/>
              <a:gd name="connsiteX8022" fmla="*/ 1022679 w 5610180"/>
              <a:gd name="connsiteY8022" fmla="*/ 1064770 h 3454786"/>
              <a:gd name="connsiteX8023" fmla="*/ 1036005 w 5610180"/>
              <a:gd name="connsiteY8023" fmla="*/ 1049258 h 3454786"/>
              <a:gd name="connsiteX8024" fmla="*/ 1022679 w 5610180"/>
              <a:gd name="connsiteY8024" fmla="*/ 1033745 h 3454786"/>
              <a:gd name="connsiteX8025" fmla="*/ 1061546 w 5610180"/>
              <a:gd name="connsiteY8025" fmla="*/ 1033745 h 3454786"/>
              <a:gd name="connsiteX8026" fmla="*/ 1049330 w 5610180"/>
              <a:gd name="connsiteY8026" fmla="*/ 1049258 h 3454786"/>
              <a:gd name="connsiteX8027" fmla="*/ 1061546 w 5610180"/>
              <a:gd name="connsiteY8027" fmla="*/ 1064770 h 3454786"/>
              <a:gd name="connsiteX8028" fmla="*/ 1074872 w 5610180"/>
              <a:gd name="connsiteY8028" fmla="*/ 1049258 h 3454786"/>
              <a:gd name="connsiteX8029" fmla="*/ 1061546 w 5610180"/>
              <a:gd name="connsiteY8029" fmla="*/ 1033745 h 3454786"/>
              <a:gd name="connsiteX8030" fmla="*/ 1099303 w 5610180"/>
              <a:gd name="connsiteY8030" fmla="*/ 1033745 h 3454786"/>
              <a:gd name="connsiteX8031" fmla="*/ 1085977 w 5610180"/>
              <a:gd name="connsiteY8031" fmla="*/ 1049258 h 3454786"/>
              <a:gd name="connsiteX8032" fmla="*/ 1099303 w 5610180"/>
              <a:gd name="connsiteY8032" fmla="*/ 1064770 h 3454786"/>
              <a:gd name="connsiteX8033" fmla="*/ 1112629 w 5610180"/>
              <a:gd name="connsiteY8033" fmla="*/ 1049258 h 3454786"/>
              <a:gd name="connsiteX8034" fmla="*/ 1099303 w 5610180"/>
              <a:gd name="connsiteY8034" fmla="*/ 1033745 h 3454786"/>
              <a:gd name="connsiteX8035" fmla="*/ 1137059 w 5610180"/>
              <a:gd name="connsiteY8035" fmla="*/ 1033745 h 3454786"/>
              <a:gd name="connsiteX8036" fmla="*/ 1124844 w 5610180"/>
              <a:gd name="connsiteY8036" fmla="*/ 1049258 h 3454786"/>
              <a:gd name="connsiteX8037" fmla="*/ 1137059 w 5610180"/>
              <a:gd name="connsiteY8037" fmla="*/ 1064770 h 3454786"/>
              <a:gd name="connsiteX8038" fmla="*/ 1150386 w 5610180"/>
              <a:gd name="connsiteY8038" fmla="*/ 1049258 h 3454786"/>
              <a:gd name="connsiteX8039" fmla="*/ 1137059 w 5610180"/>
              <a:gd name="connsiteY8039" fmla="*/ 1033745 h 3454786"/>
              <a:gd name="connsiteX8040" fmla="*/ 1174817 w 5610180"/>
              <a:gd name="connsiteY8040" fmla="*/ 1033745 h 3454786"/>
              <a:gd name="connsiteX8041" fmla="*/ 1162601 w 5610180"/>
              <a:gd name="connsiteY8041" fmla="*/ 1049258 h 3454786"/>
              <a:gd name="connsiteX8042" fmla="*/ 1174817 w 5610180"/>
              <a:gd name="connsiteY8042" fmla="*/ 1064770 h 3454786"/>
              <a:gd name="connsiteX8043" fmla="*/ 1188143 w 5610180"/>
              <a:gd name="connsiteY8043" fmla="*/ 1049258 h 3454786"/>
              <a:gd name="connsiteX8044" fmla="*/ 1174817 w 5610180"/>
              <a:gd name="connsiteY8044" fmla="*/ 1033745 h 3454786"/>
              <a:gd name="connsiteX8045" fmla="*/ 1212573 w 5610180"/>
              <a:gd name="connsiteY8045" fmla="*/ 1033745 h 3454786"/>
              <a:gd name="connsiteX8046" fmla="*/ 1200358 w 5610180"/>
              <a:gd name="connsiteY8046" fmla="*/ 1049258 h 3454786"/>
              <a:gd name="connsiteX8047" fmla="*/ 1212573 w 5610180"/>
              <a:gd name="connsiteY8047" fmla="*/ 1064770 h 3454786"/>
              <a:gd name="connsiteX8048" fmla="*/ 1225899 w 5610180"/>
              <a:gd name="connsiteY8048" fmla="*/ 1049258 h 3454786"/>
              <a:gd name="connsiteX8049" fmla="*/ 1212573 w 5610180"/>
              <a:gd name="connsiteY8049" fmla="*/ 1033745 h 3454786"/>
              <a:gd name="connsiteX8050" fmla="*/ 1250331 w 5610180"/>
              <a:gd name="connsiteY8050" fmla="*/ 1033745 h 3454786"/>
              <a:gd name="connsiteX8051" fmla="*/ 1238115 w 5610180"/>
              <a:gd name="connsiteY8051" fmla="*/ 1049258 h 3454786"/>
              <a:gd name="connsiteX8052" fmla="*/ 1250331 w 5610180"/>
              <a:gd name="connsiteY8052" fmla="*/ 1064770 h 3454786"/>
              <a:gd name="connsiteX8053" fmla="*/ 1263657 w 5610180"/>
              <a:gd name="connsiteY8053" fmla="*/ 1049258 h 3454786"/>
              <a:gd name="connsiteX8054" fmla="*/ 1250331 w 5610180"/>
              <a:gd name="connsiteY8054" fmla="*/ 1033745 h 3454786"/>
              <a:gd name="connsiteX8055" fmla="*/ 1289197 w 5610180"/>
              <a:gd name="connsiteY8055" fmla="*/ 1033745 h 3454786"/>
              <a:gd name="connsiteX8056" fmla="*/ 1275871 w 5610180"/>
              <a:gd name="connsiteY8056" fmla="*/ 1049258 h 3454786"/>
              <a:gd name="connsiteX8057" fmla="*/ 1289197 w 5610180"/>
              <a:gd name="connsiteY8057" fmla="*/ 1064770 h 3454786"/>
              <a:gd name="connsiteX8058" fmla="*/ 1302523 w 5610180"/>
              <a:gd name="connsiteY8058" fmla="*/ 1049258 h 3454786"/>
              <a:gd name="connsiteX8059" fmla="*/ 1289197 w 5610180"/>
              <a:gd name="connsiteY8059" fmla="*/ 1033745 h 3454786"/>
              <a:gd name="connsiteX8060" fmla="*/ 2351944 w 5610180"/>
              <a:gd name="connsiteY8060" fmla="*/ 1033745 h 3454786"/>
              <a:gd name="connsiteX8061" fmla="*/ 2338618 w 5610180"/>
              <a:gd name="connsiteY8061" fmla="*/ 1049258 h 3454786"/>
              <a:gd name="connsiteX8062" fmla="*/ 2351944 w 5610180"/>
              <a:gd name="connsiteY8062" fmla="*/ 1064770 h 3454786"/>
              <a:gd name="connsiteX8063" fmla="*/ 2364159 w 5610180"/>
              <a:gd name="connsiteY8063" fmla="*/ 1049258 h 3454786"/>
              <a:gd name="connsiteX8064" fmla="*/ 2351944 w 5610180"/>
              <a:gd name="connsiteY8064" fmla="*/ 1033745 h 3454786"/>
              <a:gd name="connsiteX8065" fmla="*/ 2389701 w 5610180"/>
              <a:gd name="connsiteY8065" fmla="*/ 1033745 h 3454786"/>
              <a:gd name="connsiteX8066" fmla="*/ 2377485 w 5610180"/>
              <a:gd name="connsiteY8066" fmla="*/ 1049258 h 3454786"/>
              <a:gd name="connsiteX8067" fmla="*/ 2389701 w 5610180"/>
              <a:gd name="connsiteY8067" fmla="*/ 1064770 h 3454786"/>
              <a:gd name="connsiteX8068" fmla="*/ 2403026 w 5610180"/>
              <a:gd name="connsiteY8068" fmla="*/ 1049258 h 3454786"/>
              <a:gd name="connsiteX8069" fmla="*/ 2389701 w 5610180"/>
              <a:gd name="connsiteY8069" fmla="*/ 1033745 h 3454786"/>
              <a:gd name="connsiteX8070" fmla="*/ 2427456 w 5610180"/>
              <a:gd name="connsiteY8070" fmla="*/ 1033745 h 3454786"/>
              <a:gd name="connsiteX8071" fmla="*/ 2414130 w 5610180"/>
              <a:gd name="connsiteY8071" fmla="*/ 1049258 h 3454786"/>
              <a:gd name="connsiteX8072" fmla="*/ 2427456 w 5610180"/>
              <a:gd name="connsiteY8072" fmla="*/ 1064770 h 3454786"/>
              <a:gd name="connsiteX8073" fmla="*/ 2440782 w 5610180"/>
              <a:gd name="connsiteY8073" fmla="*/ 1049258 h 3454786"/>
              <a:gd name="connsiteX8074" fmla="*/ 2427456 w 5610180"/>
              <a:gd name="connsiteY8074" fmla="*/ 1033745 h 3454786"/>
              <a:gd name="connsiteX8075" fmla="*/ 2465214 w 5610180"/>
              <a:gd name="connsiteY8075" fmla="*/ 1033745 h 3454786"/>
              <a:gd name="connsiteX8076" fmla="*/ 2452998 w 5610180"/>
              <a:gd name="connsiteY8076" fmla="*/ 1049258 h 3454786"/>
              <a:gd name="connsiteX8077" fmla="*/ 2465214 w 5610180"/>
              <a:gd name="connsiteY8077" fmla="*/ 1064770 h 3454786"/>
              <a:gd name="connsiteX8078" fmla="*/ 2478540 w 5610180"/>
              <a:gd name="connsiteY8078" fmla="*/ 1049258 h 3454786"/>
              <a:gd name="connsiteX8079" fmla="*/ 2465214 w 5610180"/>
              <a:gd name="connsiteY8079" fmla="*/ 1033745 h 3454786"/>
              <a:gd name="connsiteX8080" fmla="*/ 2502971 w 5610180"/>
              <a:gd name="connsiteY8080" fmla="*/ 1033745 h 3454786"/>
              <a:gd name="connsiteX8081" fmla="*/ 2489645 w 5610180"/>
              <a:gd name="connsiteY8081" fmla="*/ 1049258 h 3454786"/>
              <a:gd name="connsiteX8082" fmla="*/ 2502971 w 5610180"/>
              <a:gd name="connsiteY8082" fmla="*/ 1064770 h 3454786"/>
              <a:gd name="connsiteX8083" fmla="*/ 2516297 w 5610180"/>
              <a:gd name="connsiteY8083" fmla="*/ 1049258 h 3454786"/>
              <a:gd name="connsiteX8084" fmla="*/ 2502971 w 5610180"/>
              <a:gd name="connsiteY8084" fmla="*/ 1033745 h 3454786"/>
              <a:gd name="connsiteX8085" fmla="*/ 2540727 w 5610180"/>
              <a:gd name="connsiteY8085" fmla="*/ 1033745 h 3454786"/>
              <a:gd name="connsiteX8086" fmla="*/ 2528512 w 5610180"/>
              <a:gd name="connsiteY8086" fmla="*/ 1049258 h 3454786"/>
              <a:gd name="connsiteX8087" fmla="*/ 2540727 w 5610180"/>
              <a:gd name="connsiteY8087" fmla="*/ 1064770 h 3454786"/>
              <a:gd name="connsiteX8088" fmla="*/ 2554053 w 5610180"/>
              <a:gd name="connsiteY8088" fmla="*/ 1049258 h 3454786"/>
              <a:gd name="connsiteX8089" fmla="*/ 2540727 w 5610180"/>
              <a:gd name="connsiteY8089" fmla="*/ 1033745 h 3454786"/>
              <a:gd name="connsiteX8090" fmla="*/ 2618463 w 5610180"/>
              <a:gd name="connsiteY8090" fmla="*/ 1033745 h 3454786"/>
              <a:gd name="connsiteX8091" fmla="*/ 2605137 w 5610180"/>
              <a:gd name="connsiteY8091" fmla="*/ 1049258 h 3454786"/>
              <a:gd name="connsiteX8092" fmla="*/ 2618463 w 5610180"/>
              <a:gd name="connsiteY8092" fmla="*/ 1064770 h 3454786"/>
              <a:gd name="connsiteX8093" fmla="*/ 2630678 w 5610180"/>
              <a:gd name="connsiteY8093" fmla="*/ 1049258 h 3454786"/>
              <a:gd name="connsiteX8094" fmla="*/ 2618463 w 5610180"/>
              <a:gd name="connsiteY8094" fmla="*/ 1033745 h 3454786"/>
              <a:gd name="connsiteX8095" fmla="*/ 2693976 w 5610180"/>
              <a:gd name="connsiteY8095" fmla="*/ 1033745 h 3454786"/>
              <a:gd name="connsiteX8096" fmla="*/ 2680650 w 5610180"/>
              <a:gd name="connsiteY8096" fmla="*/ 1049258 h 3454786"/>
              <a:gd name="connsiteX8097" fmla="*/ 2693976 w 5610180"/>
              <a:gd name="connsiteY8097" fmla="*/ 1064770 h 3454786"/>
              <a:gd name="connsiteX8098" fmla="*/ 2706192 w 5610180"/>
              <a:gd name="connsiteY8098" fmla="*/ 1049258 h 3454786"/>
              <a:gd name="connsiteX8099" fmla="*/ 2693976 w 5610180"/>
              <a:gd name="connsiteY8099" fmla="*/ 1033745 h 3454786"/>
              <a:gd name="connsiteX8100" fmla="*/ 2730623 w 5610180"/>
              <a:gd name="connsiteY8100" fmla="*/ 1033745 h 3454786"/>
              <a:gd name="connsiteX8101" fmla="*/ 2717297 w 5610180"/>
              <a:gd name="connsiteY8101" fmla="*/ 1049258 h 3454786"/>
              <a:gd name="connsiteX8102" fmla="*/ 2730623 w 5610180"/>
              <a:gd name="connsiteY8102" fmla="*/ 1064770 h 3454786"/>
              <a:gd name="connsiteX8103" fmla="*/ 2743949 w 5610180"/>
              <a:gd name="connsiteY8103" fmla="*/ 1049258 h 3454786"/>
              <a:gd name="connsiteX8104" fmla="*/ 2730623 w 5610180"/>
              <a:gd name="connsiteY8104" fmla="*/ 1033745 h 3454786"/>
              <a:gd name="connsiteX8105" fmla="*/ 2768380 w 5610180"/>
              <a:gd name="connsiteY8105" fmla="*/ 1033745 h 3454786"/>
              <a:gd name="connsiteX8106" fmla="*/ 2755054 w 5610180"/>
              <a:gd name="connsiteY8106" fmla="*/ 1049258 h 3454786"/>
              <a:gd name="connsiteX8107" fmla="*/ 2768380 w 5610180"/>
              <a:gd name="connsiteY8107" fmla="*/ 1064770 h 3454786"/>
              <a:gd name="connsiteX8108" fmla="*/ 2781706 w 5610180"/>
              <a:gd name="connsiteY8108" fmla="*/ 1049258 h 3454786"/>
              <a:gd name="connsiteX8109" fmla="*/ 2768380 w 5610180"/>
              <a:gd name="connsiteY8109" fmla="*/ 1033745 h 3454786"/>
              <a:gd name="connsiteX8110" fmla="*/ 2807246 w 5610180"/>
              <a:gd name="connsiteY8110" fmla="*/ 1033745 h 3454786"/>
              <a:gd name="connsiteX8111" fmla="*/ 2795031 w 5610180"/>
              <a:gd name="connsiteY8111" fmla="*/ 1049258 h 3454786"/>
              <a:gd name="connsiteX8112" fmla="*/ 2807246 w 5610180"/>
              <a:gd name="connsiteY8112" fmla="*/ 1064770 h 3454786"/>
              <a:gd name="connsiteX8113" fmla="*/ 2820572 w 5610180"/>
              <a:gd name="connsiteY8113" fmla="*/ 1049258 h 3454786"/>
              <a:gd name="connsiteX8114" fmla="*/ 2807246 w 5610180"/>
              <a:gd name="connsiteY8114" fmla="*/ 1033745 h 3454786"/>
              <a:gd name="connsiteX8115" fmla="*/ 2845004 w 5610180"/>
              <a:gd name="connsiteY8115" fmla="*/ 1033745 h 3454786"/>
              <a:gd name="connsiteX8116" fmla="*/ 2832788 w 5610180"/>
              <a:gd name="connsiteY8116" fmla="*/ 1049258 h 3454786"/>
              <a:gd name="connsiteX8117" fmla="*/ 2845004 w 5610180"/>
              <a:gd name="connsiteY8117" fmla="*/ 1064770 h 3454786"/>
              <a:gd name="connsiteX8118" fmla="*/ 2858329 w 5610180"/>
              <a:gd name="connsiteY8118" fmla="*/ 1049258 h 3454786"/>
              <a:gd name="connsiteX8119" fmla="*/ 2845004 w 5610180"/>
              <a:gd name="connsiteY8119" fmla="*/ 1033745 h 3454786"/>
              <a:gd name="connsiteX8120" fmla="*/ 2882761 w 5610180"/>
              <a:gd name="connsiteY8120" fmla="*/ 1033745 h 3454786"/>
              <a:gd name="connsiteX8121" fmla="*/ 2870545 w 5610180"/>
              <a:gd name="connsiteY8121" fmla="*/ 1049258 h 3454786"/>
              <a:gd name="connsiteX8122" fmla="*/ 2882761 w 5610180"/>
              <a:gd name="connsiteY8122" fmla="*/ 1064770 h 3454786"/>
              <a:gd name="connsiteX8123" fmla="*/ 2896086 w 5610180"/>
              <a:gd name="connsiteY8123" fmla="*/ 1049258 h 3454786"/>
              <a:gd name="connsiteX8124" fmla="*/ 2882761 w 5610180"/>
              <a:gd name="connsiteY8124" fmla="*/ 1033745 h 3454786"/>
              <a:gd name="connsiteX8125" fmla="*/ 2920517 w 5610180"/>
              <a:gd name="connsiteY8125" fmla="*/ 1033745 h 3454786"/>
              <a:gd name="connsiteX8126" fmla="*/ 2907191 w 5610180"/>
              <a:gd name="connsiteY8126" fmla="*/ 1049258 h 3454786"/>
              <a:gd name="connsiteX8127" fmla="*/ 2920517 w 5610180"/>
              <a:gd name="connsiteY8127" fmla="*/ 1064770 h 3454786"/>
              <a:gd name="connsiteX8128" fmla="*/ 2933843 w 5610180"/>
              <a:gd name="connsiteY8128" fmla="*/ 1049258 h 3454786"/>
              <a:gd name="connsiteX8129" fmla="*/ 2920517 w 5610180"/>
              <a:gd name="connsiteY8129" fmla="*/ 1033745 h 3454786"/>
              <a:gd name="connsiteX8130" fmla="*/ 2958275 w 5610180"/>
              <a:gd name="connsiteY8130" fmla="*/ 1033745 h 3454786"/>
              <a:gd name="connsiteX8131" fmla="*/ 2944949 w 5610180"/>
              <a:gd name="connsiteY8131" fmla="*/ 1049258 h 3454786"/>
              <a:gd name="connsiteX8132" fmla="*/ 2958275 w 5610180"/>
              <a:gd name="connsiteY8132" fmla="*/ 1064770 h 3454786"/>
              <a:gd name="connsiteX8133" fmla="*/ 2971601 w 5610180"/>
              <a:gd name="connsiteY8133" fmla="*/ 1049258 h 3454786"/>
              <a:gd name="connsiteX8134" fmla="*/ 2958275 w 5610180"/>
              <a:gd name="connsiteY8134" fmla="*/ 1033745 h 3454786"/>
              <a:gd name="connsiteX8135" fmla="*/ 3034899 w 5610180"/>
              <a:gd name="connsiteY8135" fmla="*/ 1033745 h 3454786"/>
              <a:gd name="connsiteX8136" fmla="*/ 3021573 w 5610180"/>
              <a:gd name="connsiteY8136" fmla="*/ 1049258 h 3454786"/>
              <a:gd name="connsiteX8137" fmla="*/ 3034899 w 5610180"/>
              <a:gd name="connsiteY8137" fmla="*/ 1064770 h 3454786"/>
              <a:gd name="connsiteX8138" fmla="*/ 3048225 w 5610180"/>
              <a:gd name="connsiteY8138" fmla="*/ 1049258 h 3454786"/>
              <a:gd name="connsiteX8139" fmla="*/ 3034899 w 5610180"/>
              <a:gd name="connsiteY8139" fmla="*/ 1033745 h 3454786"/>
              <a:gd name="connsiteX8140" fmla="*/ 3072656 w 5610180"/>
              <a:gd name="connsiteY8140" fmla="*/ 1033745 h 3454786"/>
              <a:gd name="connsiteX8141" fmla="*/ 3059330 w 5610180"/>
              <a:gd name="connsiteY8141" fmla="*/ 1049258 h 3454786"/>
              <a:gd name="connsiteX8142" fmla="*/ 3072656 w 5610180"/>
              <a:gd name="connsiteY8142" fmla="*/ 1064770 h 3454786"/>
              <a:gd name="connsiteX8143" fmla="*/ 3085982 w 5610180"/>
              <a:gd name="connsiteY8143" fmla="*/ 1049258 h 3454786"/>
              <a:gd name="connsiteX8144" fmla="*/ 3072656 w 5610180"/>
              <a:gd name="connsiteY8144" fmla="*/ 1033745 h 3454786"/>
              <a:gd name="connsiteX8145" fmla="*/ 3185926 w 5610180"/>
              <a:gd name="connsiteY8145" fmla="*/ 1033745 h 3454786"/>
              <a:gd name="connsiteX8146" fmla="*/ 3173710 w 5610180"/>
              <a:gd name="connsiteY8146" fmla="*/ 1049258 h 3454786"/>
              <a:gd name="connsiteX8147" fmla="*/ 3185926 w 5610180"/>
              <a:gd name="connsiteY8147" fmla="*/ 1064770 h 3454786"/>
              <a:gd name="connsiteX8148" fmla="*/ 3199252 w 5610180"/>
              <a:gd name="connsiteY8148" fmla="*/ 1049258 h 3454786"/>
              <a:gd name="connsiteX8149" fmla="*/ 3185926 w 5610180"/>
              <a:gd name="connsiteY8149" fmla="*/ 1033745 h 3454786"/>
              <a:gd name="connsiteX8150" fmla="*/ 3223683 w 5610180"/>
              <a:gd name="connsiteY8150" fmla="*/ 1033745 h 3454786"/>
              <a:gd name="connsiteX8151" fmla="*/ 3211468 w 5610180"/>
              <a:gd name="connsiteY8151" fmla="*/ 1049258 h 3454786"/>
              <a:gd name="connsiteX8152" fmla="*/ 3223683 w 5610180"/>
              <a:gd name="connsiteY8152" fmla="*/ 1064770 h 3454786"/>
              <a:gd name="connsiteX8153" fmla="*/ 3237009 w 5610180"/>
              <a:gd name="connsiteY8153" fmla="*/ 1049258 h 3454786"/>
              <a:gd name="connsiteX8154" fmla="*/ 3223683 w 5610180"/>
              <a:gd name="connsiteY8154" fmla="*/ 1033745 h 3454786"/>
              <a:gd name="connsiteX8155" fmla="*/ 3262551 w 5610180"/>
              <a:gd name="connsiteY8155" fmla="*/ 1033745 h 3454786"/>
              <a:gd name="connsiteX8156" fmla="*/ 3249225 w 5610180"/>
              <a:gd name="connsiteY8156" fmla="*/ 1049258 h 3454786"/>
              <a:gd name="connsiteX8157" fmla="*/ 3262551 w 5610180"/>
              <a:gd name="connsiteY8157" fmla="*/ 1064770 h 3454786"/>
              <a:gd name="connsiteX8158" fmla="*/ 3275877 w 5610180"/>
              <a:gd name="connsiteY8158" fmla="*/ 1049258 h 3454786"/>
              <a:gd name="connsiteX8159" fmla="*/ 3262551 w 5610180"/>
              <a:gd name="connsiteY8159" fmla="*/ 1033745 h 3454786"/>
              <a:gd name="connsiteX8160" fmla="*/ 3300308 w 5610180"/>
              <a:gd name="connsiteY8160" fmla="*/ 1033745 h 3454786"/>
              <a:gd name="connsiteX8161" fmla="*/ 3286982 w 5610180"/>
              <a:gd name="connsiteY8161" fmla="*/ 1049258 h 3454786"/>
              <a:gd name="connsiteX8162" fmla="*/ 3300308 w 5610180"/>
              <a:gd name="connsiteY8162" fmla="*/ 1064770 h 3454786"/>
              <a:gd name="connsiteX8163" fmla="*/ 3313634 w 5610180"/>
              <a:gd name="connsiteY8163" fmla="*/ 1049258 h 3454786"/>
              <a:gd name="connsiteX8164" fmla="*/ 3300308 w 5610180"/>
              <a:gd name="connsiteY8164" fmla="*/ 1033745 h 3454786"/>
              <a:gd name="connsiteX8165" fmla="*/ 3338064 w 5610180"/>
              <a:gd name="connsiteY8165" fmla="*/ 1033745 h 3454786"/>
              <a:gd name="connsiteX8166" fmla="*/ 3324738 w 5610180"/>
              <a:gd name="connsiteY8166" fmla="*/ 1049258 h 3454786"/>
              <a:gd name="connsiteX8167" fmla="*/ 3338064 w 5610180"/>
              <a:gd name="connsiteY8167" fmla="*/ 1064770 h 3454786"/>
              <a:gd name="connsiteX8168" fmla="*/ 3351390 w 5610180"/>
              <a:gd name="connsiteY8168" fmla="*/ 1049258 h 3454786"/>
              <a:gd name="connsiteX8169" fmla="*/ 3338064 w 5610180"/>
              <a:gd name="connsiteY8169" fmla="*/ 1033745 h 3454786"/>
              <a:gd name="connsiteX8170" fmla="*/ 3376932 w 5610180"/>
              <a:gd name="connsiteY8170" fmla="*/ 1033745 h 3454786"/>
              <a:gd name="connsiteX8171" fmla="*/ 3363606 w 5610180"/>
              <a:gd name="connsiteY8171" fmla="*/ 1049258 h 3454786"/>
              <a:gd name="connsiteX8172" fmla="*/ 3376932 w 5610180"/>
              <a:gd name="connsiteY8172" fmla="*/ 1064770 h 3454786"/>
              <a:gd name="connsiteX8173" fmla="*/ 3389148 w 5610180"/>
              <a:gd name="connsiteY8173" fmla="*/ 1049258 h 3454786"/>
              <a:gd name="connsiteX8174" fmla="*/ 3376932 w 5610180"/>
              <a:gd name="connsiteY8174" fmla="*/ 1033745 h 3454786"/>
              <a:gd name="connsiteX8175" fmla="*/ 3413579 w 5610180"/>
              <a:gd name="connsiteY8175" fmla="*/ 1033745 h 3454786"/>
              <a:gd name="connsiteX8176" fmla="*/ 3400253 w 5610180"/>
              <a:gd name="connsiteY8176" fmla="*/ 1049258 h 3454786"/>
              <a:gd name="connsiteX8177" fmla="*/ 3413579 w 5610180"/>
              <a:gd name="connsiteY8177" fmla="*/ 1064770 h 3454786"/>
              <a:gd name="connsiteX8178" fmla="*/ 3426905 w 5610180"/>
              <a:gd name="connsiteY8178" fmla="*/ 1049258 h 3454786"/>
              <a:gd name="connsiteX8179" fmla="*/ 3413579 w 5610180"/>
              <a:gd name="connsiteY8179" fmla="*/ 1033745 h 3454786"/>
              <a:gd name="connsiteX8180" fmla="*/ 3451336 w 5610180"/>
              <a:gd name="connsiteY8180" fmla="*/ 1033745 h 3454786"/>
              <a:gd name="connsiteX8181" fmla="*/ 3438010 w 5610180"/>
              <a:gd name="connsiteY8181" fmla="*/ 1049258 h 3454786"/>
              <a:gd name="connsiteX8182" fmla="*/ 3451336 w 5610180"/>
              <a:gd name="connsiteY8182" fmla="*/ 1064770 h 3454786"/>
              <a:gd name="connsiteX8183" fmla="*/ 3464662 w 5610180"/>
              <a:gd name="connsiteY8183" fmla="*/ 1049258 h 3454786"/>
              <a:gd name="connsiteX8184" fmla="*/ 3451336 w 5610180"/>
              <a:gd name="connsiteY8184" fmla="*/ 1033745 h 3454786"/>
              <a:gd name="connsiteX8185" fmla="*/ 3490203 w 5610180"/>
              <a:gd name="connsiteY8185" fmla="*/ 1033745 h 3454786"/>
              <a:gd name="connsiteX8186" fmla="*/ 3477988 w 5610180"/>
              <a:gd name="connsiteY8186" fmla="*/ 1049258 h 3454786"/>
              <a:gd name="connsiteX8187" fmla="*/ 3490203 w 5610180"/>
              <a:gd name="connsiteY8187" fmla="*/ 1064770 h 3454786"/>
              <a:gd name="connsiteX8188" fmla="*/ 3503529 w 5610180"/>
              <a:gd name="connsiteY8188" fmla="*/ 1049258 h 3454786"/>
              <a:gd name="connsiteX8189" fmla="*/ 3490203 w 5610180"/>
              <a:gd name="connsiteY8189" fmla="*/ 1033745 h 3454786"/>
              <a:gd name="connsiteX8190" fmla="*/ 3527960 w 5610180"/>
              <a:gd name="connsiteY8190" fmla="*/ 1033745 h 3454786"/>
              <a:gd name="connsiteX8191" fmla="*/ 3514634 w 5610180"/>
              <a:gd name="connsiteY8191" fmla="*/ 1049258 h 3454786"/>
              <a:gd name="connsiteX8192" fmla="*/ 3527960 w 5610180"/>
              <a:gd name="connsiteY8192" fmla="*/ 1064770 h 3454786"/>
              <a:gd name="connsiteX8193" fmla="*/ 3541286 w 5610180"/>
              <a:gd name="connsiteY8193" fmla="*/ 1049258 h 3454786"/>
              <a:gd name="connsiteX8194" fmla="*/ 3527960 w 5610180"/>
              <a:gd name="connsiteY8194" fmla="*/ 1033745 h 3454786"/>
              <a:gd name="connsiteX8195" fmla="*/ 3565716 w 5610180"/>
              <a:gd name="connsiteY8195" fmla="*/ 1033745 h 3454786"/>
              <a:gd name="connsiteX8196" fmla="*/ 3552390 w 5610180"/>
              <a:gd name="connsiteY8196" fmla="*/ 1049258 h 3454786"/>
              <a:gd name="connsiteX8197" fmla="*/ 3565716 w 5610180"/>
              <a:gd name="connsiteY8197" fmla="*/ 1064770 h 3454786"/>
              <a:gd name="connsiteX8198" fmla="*/ 3579042 w 5610180"/>
              <a:gd name="connsiteY8198" fmla="*/ 1049258 h 3454786"/>
              <a:gd name="connsiteX8199" fmla="*/ 3565716 w 5610180"/>
              <a:gd name="connsiteY8199" fmla="*/ 1033745 h 3454786"/>
              <a:gd name="connsiteX8200" fmla="*/ 3603473 w 5610180"/>
              <a:gd name="connsiteY8200" fmla="*/ 1033745 h 3454786"/>
              <a:gd name="connsiteX8201" fmla="*/ 3590147 w 5610180"/>
              <a:gd name="connsiteY8201" fmla="*/ 1049258 h 3454786"/>
              <a:gd name="connsiteX8202" fmla="*/ 3603473 w 5610180"/>
              <a:gd name="connsiteY8202" fmla="*/ 1064770 h 3454786"/>
              <a:gd name="connsiteX8203" fmla="*/ 3616799 w 5610180"/>
              <a:gd name="connsiteY8203" fmla="*/ 1049258 h 3454786"/>
              <a:gd name="connsiteX8204" fmla="*/ 3603473 w 5610180"/>
              <a:gd name="connsiteY8204" fmla="*/ 1033745 h 3454786"/>
              <a:gd name="connsiteX8205" fmla="*/ 3642340 w 5610180"/>
              <a:gd name="connsiteY8205" fmla="*/ 1033745 h 3454786"/>
              <a:gd name="connsiteX8206" fmla="*/ 3629014 w 5610180"/>
              <a:gd name="connsiteY8206" fmla="*/ 1049258 h 3454786"/>
              <a:gd name="connsiteX8207" fmla="*/ 3642340 w 5610180"/>
              <a:gd name="connsiteY8207" fmla="*/ 1064770 h 3454786"/>
              <a:gd name="connsiteX8208" fmla="*/ 3654556 w 5610180"/>
              <a:gd name="connsiteY8208" fmla="*/ 1049258 h 3454786"/>
              <a:gd name="connsiteX8209" fmla="*/ 3642340 w 5610180"/>
              <a:gd name="connsiteY8209" fmla="*/ 1033745 h 3454786"/>
              <a:gd name="connsiteX8210" fmla="*/ 3680098 w 5610180"/>
              <a:gd name="connsiteY8210" fmla="*/ 1033745 h 3454786"/>
              <a:gd name="connsiteX8211" fmla="*/ 3666772 w 5610180"/>
              <a:gd name="connsiteY8211" fmla="*/ 1049258 h 3454786"/>
              <a:gd name="connsiteX8212" fmla="*/ 3680098 w 5610180"/>
              <a:gd name="connsiteY8212" fmla="*/ 1064770 h 3454786"/>
              <a:gd name="connsiteX8213" fmla="*/ 3693424 w 5610180"/>
              <a:gd name="connsiteY8213" fmla="*/ 1049258 h 3454786"/>
              <a:gd name="connsiteX8214" fmla="*/ 3680098 w 5610180"/>
              <a:gd name="connsiteY8214" fmla="*/ 1033745 h 3454786"/>
              <a:gd name="connsiteX8215" fmla="*/ 3718965 w 5610180"/>
              <a:gd name="connsiteY8215" fmla="*/ 1033745 h 3454786"/>
              <a:gd name="connsiteX8216" fmla="*/ 3705639 w 5610180"/>
              <a:gd name="connsiteY8216" fmla="*/ 1049258 h 3454786"/>
              <a:gd name="connsiteX8217" fmla="*/ 3718965 w 5610180"/>
              <a:gd name="connsiteY8217" fmla="*/ 1064770 h 3454786"/>
              <a:gd name="connsiteX8218" fmla="*/ 3731180 w 5610180"/>
              <a:gd name="connsiteY8218" fmla="*/ 1049258 h 3454786"/>
              <a:gd name="connsiteX8219" fmla="*/ 3718965 w 5610180"/>
              <a:gd name="connsiteY8219" fmla="*/ 1033745 h 3454786"/>
              <a:gd name="connsiteX8220" fmla="*/ 3755612 w 5610180"/>
              <a:gd name="connsiteY8220" fmla="*/ 1033745 h 3454786"/>
              <a:gd name="connsiteX8221" fmla="*/ 3742286 w 5610180"/>
              <a:gd name="connsiteY8221" fmla="*/ 1049258 h 3454786"/>
              <a:gd name="connsiteX8222" fmla="*/ 3755612 w 5610180"/>
              <a:gd name="connsiteY8222" fmla="*/ 1064770 h 3454786"/>
              <a:gd name="connsiteX8223" fmla="*/ 3768938 w 5610180"/>
              <a:gd name="connsiteY8223" fmla="*/ 1049258 h 3454786"/>
              <a:gd name="connsiteX8224" fmla="*/ 3755612 w 5610180"/>
              <a:gd name="connsiteY8224" fmla="*/ 1033745 h 3454786"/>
              <a:gd name="connsiteX8225" fmla="*/ 3793369 w 5610180"/>
              <a:gd name="connsiteY8225" fmla="*/ 1033745 h 3454786"/>
              <a:gd name="connsiteX8226" fmla="*/ 3781153 w 5610180"/>
              <a:gd name="connsiteY8226" fmla="*/ 1049258 h 3454786"/>
              <a:gd name="connsiteX8227" fmla="*/ 3793369 w 5610180"/>
              <a:gd name="connsiteY8227" fmla="*/ 1064770 h 3454786"/>
              <a:gd name="connsiteX8228" fmla="*/ 3806694 w 5610180"/>
              <a:gd name="connsiteY8228" fmla="*/ 1049258 h 3454786"/>
              <a:gd name="connsiteX8229" fmla="*/ 3793369 w 5610180"/>
              <a:gd name="connsiteY8229" fmla="*/ 1033745 h 3454786"/>
              <a:gd name="connsiteX8230" fmla="*/ 3831126 w 5610180"/>
              <a:gd name="connsiteY8230" fmla="*/ 1033745 h 3454786"/>
              <a:gd name="connsiteX8231" fmla="*/ 3818910 w 5610180"/>
              <a:gd name="connsiteY8231" fmla="*/ 1049258 h 3454786"/>
              <a:gd name="connsiteX8232" fmla="*/ 3831126 w 5610180"/>
              <a:gd name="connsiteY8232" fmla="*/ 1064770 h 3454786"/>
              <a:gd name="connsiteX8233" fmla="*/ 3844452 w 5610180"/>
              <a:gd name="connsiteY8233" fmla="*/ 1049258 h 3454786"/>
              <a:gd name="connsiteX8234" fmla="*/ 3831126 w 5610180"/>
              <a:gd name="connsiteY8234" fmla="*/ 1033745 h 3454786"/>
              <a:gd name="connsiteX8235" fmla="*/ 3868883 w 5610180"/>
              <a:gd name="connsiteY8235" fmla="*/ 1033745 h 3454786"/>
              <a:gd name="connsiteX8236" fmla="*/ 3856667 w 5610180"/>
              <a:gd name="connsiteY8236" fmla="*/ 1049258 h 3454786"/>
              <a:gd name="connsiteX8237" fmla="*/ 3868883 w 5610180"/>
              <a:gd name="connsiteY8237" fmla="*/ 1064770 h 3454786"/>
              <a:gd name="connsiteX8238" fmla="*/ 3882209 w 5610180"/>
              <a:gd name="connsiteY8238" fmla="*/ 1049258 h 3454786"/>
              <a:gd name="connsiteX8239" fmla="*/ 3868883 w 5610180"/>
              <a:gd name="connsiteY8239" fmla="*/ 1033745 h 3454786"/>
              <a:gd name="connsiteX8240" fmla="*/ 3907749 w 5610180"/>
              <a:gd name="connsiteY8240" fmla="*/ 1033745 h 3454786"/>
              <a:gd name="connsiteX8241" fmla="*/ 3894423 w 5610180"/>
              <a:gd name="connsiteY8241" fmla="*/ 1049258 h 3454786"/>
              <a:gd name="connsiteX8242" fmla="*/ 3907749 w 5610180"/>
              <a:gd name="connsiteY8242" fmla="*/ 1064770 h 3454786"/>
              <a:gd name="connsiteX8243" fmla="*/ 3921075 w 5610180"/>
              <a:gd name="connsiteY8243" fmla="*/ 1049258 h 3454786"/>
              <a:gd name="connsiteX8244" fmla="*/ 3907749 w 5610180"/>
              <a:gd name="connsiteY8244" fmla="*/ 1033745 h 3454786"/>
              <a:gd name="connsiteX8245" fmla="*/ 3945506 w 5610180"/>
              <a:gd name="connsiteY8245" fmla="*/ 1033745 h 3454786"/>
              <a:gd name="connsiteX8246" fmla="*/ 3932180 w 5610180"/>
              <a:gd name="connsiteY8246" fmla="*/ 1049258 h 3454786"/>
              <a:gd name="connsiteX8247" fmla="*/ 3945506 w 5610180"/>
              <a:gd name="connsiteY8247" fmla="*/ 1064770 h 3454786"/>
              <a:gd name="connsiteX8248" fmla="*/ 3958832 w 5610180"/>
              <a:gd name="connsiteY8248" fmla="*/ 1049258 h 3454786"/>
              <a:gd name="connsiteX8249" fmla="*/ 3945506 w 5610180"/>
              <a:gd name="connsiteY8249" fmla="*/ 1033745 h 3454786"/>
              <a:gd name="connsiteX8250" fmla="*/ 3983263 w 5610180"/>
              <a:gd name="connsiteY8250" fmla="*/ 1033745 h 3454786"/>
              <a:gd name="connsiteX8251" fmla="*/ 3969937 w 5610180"/>
              <a:gd name="connsiteY8251" fmla="*/ 1049258 h 3454786"/>
              <a:gd name="connsiteX8252" fmla="*/ 3983263 w 5610180"/>
              <a:gd name="connsiteY8252" fmla="*/ 1064770 h 3454786"/>
              <a:gd name="connsiteX8253" fmla="*/ 3996589 w 5610180"/>
              <a:gd name="connsiteY8253" fmla="*/ 1049258 h 3454786"/>
              <a:gd name="connsiteX8254" fmla="*/ 3983263 w 5610180"/>
              <a:gd name="connsiteY8254" fmla="*/ 1033745 h 3454786"/>
              <a:gd name="connsiteX8255" fmla="*/ 4022131 w 5610180"/>
              <a:gd name="connsiteY8255" fmla="*/ 1033745 h 3454786"/>
              <a:gd name="connsiteX8256" fmla="*/ 4008805 w 5610180"/>
              <a:gd name="connsiteY8256" fmla="*/ 1049258 h 3454786"/>
              <a:gd name="connsiteX8257" fmla="*/ 4022131 w 5610180"/>
              <a:gd name="connsiteY8257" fmla="*/ 1064770 h 3454786"/>
              <a:gd name="connsiteX8258" fmla="*/ 4034346 w 5610180"/>
              <a:gd name="connsiteY8258" fmla="*/ 1049258 h 3454786"/>
              <a:gd name="connsiteX8259" fmla="*/ 4022131 w 5610180"/>
              <a:gd name="connsiteY8259" fmla="*/ 1033745 h 3454786"/>
              <a:gd name="connsiteX8260" fmla="*/ 4058777 w 5610180"/>
              <a:gd name="connsiteY8260" fmla="*/ 1033745 h 3454786"/>
              <a:gd name="connsiteX8261" fmla="*/ 4045451 w 5610180"/>
              <a:gd name="connsiteY8261" fmla="*/ 1049258 h 3454786"/>
              <a:gd name="connsiteX8262" fmla="*/ 4058777 w 5610180"/>
              <a:gd name="connsiteY8262" fmla="*/ 1064770 h 3454786"/>
              <a:gd name="connsiteX8263" fmla="*/ 4072103 w 5610180"/>
              <a:gd name="connsiteY8263" fmla="*/ 1049258 h 3454786"/>
              <a:gd name="connsiteX8264" fmla="*/ 4058777 w 5610180"/>
              <a:gd name="connsiteY8264" fmla="*/ 1033745 h 3454786"/>
              <a:gd name="connsiteX8265" fmla="*/ 4096534 w 5610180"/>
              <a:gd name="connsiteY8265" fmla="*/ 1033745 h 3454786"/>
              <a:gd name="connsiteX8266" fmla="*/ 4083208 w 5610180"/>
              <a:gd name="connsiteY8266" fmla="*/ 1049258 h 3454786"/>
              <a:gd name="connsiteX8267" fmla="*/ 4096534 w 5610180"/>
              <a:gd name="connsiteY8267" fmla="*/ 1064770 h 3454786"/>
              <a:gd name="connsiteX8268" fmla="*/ 4109860 w 5610180"/>
              <a:gd name="connsiteY8268" fmla="*/ 1049258 h 3454786"/>
              <a:gd name="connsiteX8269" fmla="*/ 4096534 w 5610180"/>
              <a:gd name="connsiteY8269" fmla="*/ 1033745 h 3454786"/>
              <a:gd name="connsiteX8270" fmla="*/ 4135402 w 5610180"/>
              <a:gd name="connsiteY8270" fmla="*/ 1033745 h 3454786"/>
              <a:gd name="connsiteX8271" fmla="*/ 4123186 w 5610180"/>
              <a:gd name="connsiteY8271" fmla="*/ 1049258 h 3454786"/>
              <a:gd name="connsiteX8272" fmla="*/ 4135402 w 5610180"/>
              <a:gd name="connsiteY8272" fmla="*/ 1064770 h 3454786"/>
              <a:gd name="connsiteX8273" fmla="*/ 4148728 w 5610180"/>
              <a:gd name="connsiteY8273" fmla="*/ 1049258 h 3454786"/>
              <a:gd name="connsiteX8274" fmla="*/ 4135402 w 5610180"/>
              <a:gd name="connsiteY8274" fmla="*/ 1033745 h 3454786"/>
              <a:gd name="connsiteX8275" fmla="*/ 4173159 w 5610180"/>
              <a:gd name="connsiteY8275" fmla="*/ 1033745 h 3454786"/>
              <a:gd name="connsiteX8276" fmla="*/ 4159833 w 5610180"/>
              <a:gd name="connsiteY8276" fmla="*/ 1049258 h 3454786"/>
              <a:gd name="connsiteX8277" fmla="*/ 4173159 w 5610180"/>
              <a:gd name="connsiteY8277" fmla="*/ 1064770 h 3454786"/>
              <a:gd name="connsiteX8278" fmla="*/ 4186485 w 5610180"/>
              <a:gd name="connsiteY8278" fmla="*/ 1049258 h 3454786"/>
              <a:gd name="connsiteX8279" fmla="*/ 4173159 w 5610180"/>
              <a:gd name="connsiteY8279" fmla="*/ 1033745 h 3454786"/>
              <a:gd name="connsiteX8280" fmla="*/ 4210916 w 5610180"/>
              <a:gd name="connsiteY8280" fmla="*/ 1033745 h 3454786"/>
              <a:gd name="connsiteX8281" fmla="*/ 4197590 w 5610180"/>
              <a:gd name="connsiteY8281" fmla="*/ 1049258 h 3454786"/>
              <a:gd name="connsiteX8282" fmla="*/ 4210916 w 5610180"/>
              <a:gd name="connsiteY8282" fmla="*/ 1064770 h 3454786"/>
              <a:gd name="connsiteX8283" fmla="*/ 4224242 w 5610180"/>
              <a:gd name="connsiteY8283" fmla="*/ 1049258 h 3454786"/>
              <a:gd name="connsiteX8284" fmla="*/ 4210916 w 5610180"/>
              <a:gd name="connsiteY8284" fmla="*/ 1033745 h 3454786"/>
              <a:gd name="connsiteX8285" fmla="*/ 4248672 w 5610180"/>
              <a:gd name="connsiteY8285" fmla="*/ 1033745 h 3454786"/>
              <a:gd name="connsiteX8286" fmla="*/ 4235346 w 5610180"/>
              <a:gd name="connsiteY8286" fmla="*/ 1049258 h 3454786"/>
              <a:gd name="connsiteX8287" fmla="*/ 4248672 w 5610180"/>
              <a:gd name="connsiteY8287" fmla="*/ 1064770 h 3454786"/>
              <a:gd name="connsiteX8288" fmla="*/ 4261998 w 5610180"/>
              <a:gd name="connsiteY8288" fmla="*/ 1049258 h 3454786"/>
              <a:gd name="connsiteX8289" fmla="*/ 4248672 w 5610180"/>
              <a:gd name="connsiteY8289" fmla="*/ 1033745 h 3454786"/>
              <a:gd name="connsiteX8290" fmla="*/ 4286428 w 5610180"/>
              <a:gd name="connsiteY8290" fmla="*/ 1033745 h 3454786"/>
              <a:gd name="connsiteX8291" fmla="*/ 4273102 w 5610180"/>
              <a:gd name="connsiteY8291" fmla="*/ 1049258 h 3454786"/>
              <a:gd name="connsiteX8292" fmla="*/ 4286428 w 5610180"/>
              <a:gd name="connsiteY8292" fmla="*/ 1064770 h 3454786"/>
              <a:gd name="connsiteX8293" fmla="*/ 4299754 w 5610180"/>
              <a:gd name="connsiteY8293" fmla="*/ 1049258 h 3454786"/>
              <a:gd name="connsiteX8294" fmla="*/ 4286428 w 5610180"/>
              <a:gd name="connsiteY8294" fmla="*/ 1033745 h 3454786"/>
              <a:gd name="connsiteX8295" fmla="*/ 4325296 w 5610180"/>
              <a:gd name="connsiteY8295" fmla="*/ 1033745 h 3454786"/>
              <a:gd name="connsiteX8296" fmla="*/ 4311970 w 5610180"/>
              <a:gd name="connsiteY8296" fmla="*/ 1049258 h 3454786"/>
              <a:gd name="connsiteX8297" fmla="*/ 4325296 w 5610180"/>
              <a:gd name="connsiteY8297" fmla="*/ 1064770 h 3454786"/>
              <a:gd name="connsiteX8298" fmla="*/ 4337512 w 5610180"/>
              <a:gd name="connsiteY8298" fmla="*/ 1049258 h 3454786"/>
              <a:gd name="connsiteX8299" fmla="*/ 4325296 w 5610180"/>
              <a:gd name="connsiteY8299" fmla="*/ 1033745 h 3454786"/>
              <a:gd name="connsiteX8300" fmla="*/ 4363053 w 5610180"/>
              <a:gd name="connsiteY8300" fmla="*/ 1033745 h 3454786"/>
              <a:gd name="connsiteX8301" fmla="*/ 4349727 w 5610180"/>
              <a:gd name="connsiteY8301" fmla="*/ 1049258 h 3454786"/>
              <a:gd name="connsiteX8302" fmla="*/ 4363053 w 5610180"/>
              <a:gd name="connsiteY8302" fmla="*/ 1064770 h 3454786"/>
              <a:gd name="connsiteX8303" fmla="*/ 4376379 w 5610180"/>
              <a:gd name="connsiteY8303" fmla="*/ 1049258 h 3454786"/>
              <a:gd name="connsiteX8304" fmla="*/ 4363053 w 5610180"/>
              <a:gd name="connsiteY8304" fmla="*/ 1033745 h 3454786"/>
              <a:gd name="connsiteX8305" fmla="*/ 4401921 w 5610180"/>
              <a:gd name="connsiteY8305" fmla="*/ 1033745 h 3454786"/>
              <a:gd name="connsiteX8306" fmla="*/ 4388595 w 5610180"/>
              <a:gd name="connsiteY8306" fmla="*/ 1049258 h 3454786"/>
              <a:gd name="connsiteX8307" fmla="*/ 4401921 w 5610180"/>
              <a:gd name="connsiteY8307" fmla="*/ 1064770 h 3454786"/>
              <a:gd name="connsiteX8308" fmla="*/ 4414136 w 5610180"/>
              <a:gd name="connsiteY8308" fmla="*/ 1049258 h 3454786"/>
              <a:gd name="connsiteX8309" fmla="*/ 4401921 w 5610180"/>
              <a:gd name="connsiteY8309" fmla="*/ 1033745 h 3454786"/>
              <a:gd name="connsiteX8310" fmla="*/ 4438568 w 5610180"/>
              <a:gd name="connsiteY8310" fmla="*/ 1033745 h 3454786"/>
              <a:gd name="connsiteX8311" fmla="*/ 4426352 w 5610180"/>
              <a:gd name="connsiteY8311" fmla="*/ 1049258 h 3454786"/>
              <a:gd name="connsiteX8312" fmla="*/ 4438568 w 5610180"/>
              <a:gd name="connsiteY8312" fmla="*/ 1064770 h 3454786"/>
              <a:gd name="connsiteX8313" fmla="*/ 4451893 w 5610180"/>
              <a:gd name="connsiteY8313" fmla="*/ 1049258 h 3454786"/>
              <a:gd name="connsiteX8314" fmla="*/ 4438568 w 5610180"/>
              <a:gd name="connsiteY8314" fmla="*/ 1033745 h 3454786"/>
              <a:gd name="connsiteX8315" fmla="*/ 4476324 w 5610180"/>
              <a:gd name="connsiteY8315" fmla="*/ 1033745 h 3454786"/>
              <a:gd name="connsiteX8316" fmla="*/ 4462998 w 5610180"/>
              <a:gd name="connsiteY8316" fmla="*/ 1049258 h 3454786"/>
              <a:gd name="connsiteX8317" fmla="*/ 4476324 w 5610180"/>
              <a:gd name="connsiteY8317" fmla="*/ 1064770 h 3454786"/>
              <a:gd name="connsiteX8318" fmla="*/ 4489650 w 5610180"/>
              <a:gd name="connsiteY8318" fmla="*/ 1049258 h 3454786"/>
              <a:gd name="connsiteX8319" fmla="*/ 4476324 w 5610180"/>
              <a:gd name="connsiteY8319" fmla="*/ 1033745 h 3454786"/>
              <a:gd name="connsiteX8320" fmla="*/ 4514081 w 5610180"/>
              <a:gd name="connsiteY8320" fmla="*/ 1033745 h 3454786"/>
              <a:gd name="connsiteX8321" fmla="*/ 4501865 w 5610180"/>
              <a:gd name="connsiteY8321" fmla="*/ 1049258 h 3454786"/>
              <a:gd name="connsiteX8322" fmla="*/ 4514081 w 5610180"/>
              <a:gd name="connsiteY8322" fmla="*/ 1064770 h 3454786"/>
              <a:gd name="connsiteX8323" fmla="*/ 4527407 w 5610180"/>
              <a:gd name="connsiteY8323" fmla="*/ 1049258 h 3454786"/>
              <a:gd name="connsiteX8324" fmla="*/ 4514081 w 5610180"/>
              <a:gd name="connsiteY8324" fmla="*/ 1033745 h 3454786"/>
              <a:gd name="connsiteX8325" fmla="*/ 4552948 w 5610180"/>
              <a:gd name="connsiteY8325" fmla="*/ 1033745 h 3454786"/>
              <a:gd name="connsiteX8326" fmla="*/ 4539622 w 5610180"/>
              <a:gd name="connsiteY8326" fmla="*/ 1049258 h 3454786"/>
              <a:gd name="connsiteX8327" fmla="*/ 4552948 w 5610180"/>
              <a:gd name="connsiteY8327" fmla="*/ 1064770 h 3454786"/>
              <a:gd name="connsiteX8328" fmla="*/ 4566274 w 5610180"/>
              <a:gd name="connsiteY8328" fmla="*/ 1049258 h 3454786"/>
              <a:gd name="connsiteX8329" fmla="*/ 4552948 w 5610180"/>
              <a:gd name="connsiteY8329" fmla="*/ 1033745 h 3454786"/>
              <a:gd name="connsiteX8330" fmla="*/ 4590706 w 5610180"/>
              <a:gd name="connsiteY8330" fmla="*/ 1033745 h 3454786"/>
              <a:gd name="connsiteX8331" fmla="*/ 4577380 w 5610180"/>
              <a:gd name="connsiteY8331" fmla="*/ 1049258 h 3454786"/>
              <a:gd name="connsiteX8332" fmla="*/ 4590706 w 5610180"/>
              <a:gd name="connsiteY8332" fmla="*/ 1064770 h 3454786"/>
              <a:gd name="connsiteX8333" fmla="*/ 4604032 w 5610180"/>
              <a:gd name="connsiteY8333" fmla="*/ 1049258 h 3454786"/>
              <a:gd name="connsiteX8334" fmla="*/ 4590706 w 5610180"/>
              <a:gd name="connsiteY8334" fmla="*/ 1033745 h 3454786"/>
              <a:gd name="connsiteX8335" fmla="*/ 4628463 w 5610180"/>
              <a:gd name="connsiteY8335" fmla="*/ 1033745 h 3454786"/>
              <a:gd name="connsiteX8336" fmla="*/ 4615137 w 5610180"/>
              <a:gd name="connsiteY8336" fmla="*/ 1049258 h 3454786"/>
              <a:gd name="connsiteX8337" fmla="*/ 4628463 w 5610180"/>
              <a:gd name="connsiteY8337" fmla="*/ 1064770 h 3454786"/>
              <a:gd name="connsiteX8338" fmla="*/ 4641789 w 5610180"/>
              <a:gd name="connsiteY8338" fmla="*/ 1049258 h 3454786"/>
              <a:gd name="connsiteX8339" fmla="*/ 4628463 w 5610180"/>
              <a:gd name="connsiteY8339" fmla="*/ 1033745 h 3454786"/>
              <a:gd name="connsiteX8340" fmla="*/ 4818357 w 5610180"/>
              <a:gd name="connsiteY8340" fmla="*/ 1033745 h 3454786"/>
              <a:gd name="connsiteX8341" fmla="*/ 4806141 w 5610180"/>
              <a:gd name="connsiteY8341" fmla="*/ 1049258 h 3454786"/>
              <a:gd name="connsiteX8342" fmla="*/ 4818357 w 5610180"/>
              <a:gd name="connsiteY8342" fmla="*/ 1064770 h 3454786"/>
              <a:gd name="connsiteX8343" fmla="*/ 4831683 w 5610180"/>
              <a:gd name="connsiteY8343" fmla="*/ 1049258 h 3454786"/>
              <a:gd name="connsiteX8344" fmla="*/ 4818357 w 5610180"/>
              <a:gd name="connsiteY8344" fmla="*/ 1033745 h 3454786"/>
              <a:gd name="connsiteX8345" fmla="*/ 377479 w 5610180"/>
              <a:gd name="connsiteY8345" fmla="*/ 1077698 h 3454786"/>
              <a:gd name="connsiteX8346" fmla="*/ 365264 w 5610180"/>
              <a:gd name="connsiteY8346" fmla="*/ 1093211 h 3454786"/>
              <a:gd name="connsiteX8347" fmla="*/ 377479 w 5610180"/>
              <a:gd name="connsiteY8347" fmla="*/ 1108723 h 3454786"/>
              <a:gd name="connsiteX8348" fmla="*/ 390805 w 5610180"/>
              <a:gd name="connsiteY8348" fmla="*/ 1093211 h 3454786"/>
              <a:gd name="connsiteX8349" fmla="*/ 377479 w 5610180"/>
              <a:gd name="connsiteY8349" fmla="*/ 1077698 h 3454786"/>
              <a:gd name="connsiteX8350" fmla="*/ 416347 w 5610180"/>
              <a:gd name="connsiteY8350" fmla="*/ 1077698 h 3454786"/>
              <a:gd name="connsiteX8351" fmla="*/ 404132 w 5610180"/>
              <a:gd name="connsiteY8351" fmla="*/ 1093211 h 3454786"/>
              <a:gd name="connsiteX8352" fmla="*/ 416347 w 5610180"/>
              <a:gd name="connsiteY8352" fmla="*/ 1108723 h 3454786"/>
              <a:gd name="connsiteX8353" fmla="*/ 429673 w 5610180"/>
              <a:gd name="connsiteY8353" fmla="*/ 1093211 h 3454786"/>
              <a:gd name="connsiteX8354" fmla="*/ 416347 w 5610180"/>
              <a:gd name="connsiteY8354" fmla="*/ 1077698 h 3454786"/>
              <a:gd name="connsiteX8355" fmla="*/ 454104 w 5610180"/>
              <a:gd name="connsiteY8355" fmla="*/ 1077698 h 3454786"/>
              <a:gd name="connsiteX8356" fmla="*/ 441889 w 5610180"/>
              <a:gd name="connsiteY8356" fmla="*/ 1093211 h 3454786"/>
              <a:gd name="connsiteX8357" fmla="*/ 454104 w 5610180"/>
              <a:gd name="connsiteY8357" fmla="*/ 1108723 h 3454786"/>
              <a:gd name="connsiteX8358" fmla="*/ 467430 w 5610180"/>
              <a:gd name="connsiteY8358" fmla="*/ 1093211 h 3454786"/>
              <a:gd name="connsiteX8359" fmla="*/ 454104 w 5610180"/>
              <a:gd name="connsiteY8359" fmla="*/ 1077698 h 3454786"/>
              <a:gd name="connsiteX8360" fmla="*/ 491861 w 5610180"/>
              <a:gd name="connsiteY8360" fmla="*/ 1077698 h 3454786"/>
              <a:gd name="connsiteX8361" fmla="*/ 479645 w 5610180"/>
              <a:gd name="connsiteY8361" fmla="*/ 1093211 h 3454786"/>
              <a:gd name="connsiteX8362" fmla="*/ 491861 w 5610180"/>
              <a:gd name="connsiteY8362" fmla="*/ 1108723 h 3454786"/>
              <a:gd name="connsiteX8363" fmla="*/ 505187 w 5610180"/>
              <a:gd name="connsiteY8363" fmla="*/ 1093211 h 3454786"/>
              <a:gd name="connsiteX8364" fmla="*/ 491861 w 5610180"/>
              <a:gd name="connsiteY8364" fmla="*/ 1077698 h 3454786"/>
              <a:gd name="connsiteX8365" fmla="*/ 529617 w 5610180"/>
              <a:gd name="connsiteY8365" fmla="*/ 1077698 h 3454786"/>
              <a:gd name="connsiteX8366" fmla="*/ 516291 w 5610180"/>
              <a:gd name="connsiteY8366" fmla="*/ 1093211 h 3454786"/>
              <a:gd name="connsiteX8367" fmla="*/ 529617 w 5610180"/>
              <a:gd name="connsiteY8367" fmla="*/ 1108723 h 3454786"/>
              <a:gd name="connsiteX8368" fmla="*/ 542943 w 5610180"/>
              <a:gd name="connsiteY8368" fmla="*/ 1093211 h 3454786"/>
              <a:gd name="connsiteX8369" fmla="*/ 529617 w 5610180"/>
              <a:gd name="connsiteY8369" fmla="*/ 1077698 h 3454786"/>
              <a:gd name="connsiteX8370" fmla="*/ 567374 w 5610180"/>
              <a:gd name="connsiteY8370" fmla="*/ 1077698 h 3454786"/>
              <a:gd name="connsiteX8371" fmla="*/ 554048 w 5610180"/>
              <a:gd name="connsiteY8371" fmla="*/ 1093211 h 3454786"/>
              <a:gd name="connsiteX8372" fmla="*/ 567374 w 5610180"/>
              <a:gd name="connsiteY8372" fmla="*/ 1108723 h 3454786"/>
              <a:gd name="connsiteX8373" fmla="*/ 580700 w 5610180"/>
              <a:gd name="connsiteY8373" fmla="*/ 1093211 h 3454786"/>
              <a:gd name="connsiteX8374" fmla="*/ 567374 w 5610180"/>
              <a:gd name="connsiteY8374" fmla="*/ 1077698 h 3454786"/>
              <a:gd name="connsiteX8375" fmla="*/ 606242 w 5610180"/>
              <a:gd name="connsiteY8375" fmla="*/ 1077698 h 3454786"/>
              <a:gd name="connsiteX8376" fmla="*/ 592916 w 5610180"/>
              <a:gd name="connsiteY8376" fmla="*/ 1093211 h 3454786"/>
              <a:gd name="connsiteX8377" fmla="*/ 606242 w 5610180"/>
              <a:gd name="connsiteY8377" fmla="*/ 1108723 h 3454786"/>
              <a:gd name="connsiteX8378" fmla="*/ 619568 w 5610180"/>
              <a:gd name="connsiteY8378" fmla="*/ 1093211 h 3454786"/>
              <a:gd name="connsiteX8379" fmla="*/ 606242 w 5610180"/>
              <a:gd name="connsiteY8379" fmla="*/ 1077698 h 3454786"/>
              <a:gd name="connsiteX8380" fmla="*/ 643999 w 5610180"/>
              <a:gd name="connsiteY8380" fmla="*/ 1077698 h 3454786"/>
              <a:gd name="connsiteX8381" fmla="*/ 630673 w 5610180"/>
              <a:gd name="connsiteY8381" fmla="*/ 1093211 h 3454786"/>
              <a:gd name="connsiteX8382" fmla="*/ 643999 w 5610180"/>
              <a:gd name="connsiteY8382" fmla="*/ 1108723 h 3454786"/>
              <a:gd name="connsiteX8383" fmla="*/ 657325 w 5610180"/>
              <a:gd name="connsiteY8383" fmla="*/ 1093211 h 3454786"/>
              <a:gd name="connsiteX8384" fmla="*/ 643999 w 5610180"/>
              <a:gd name="connsiteY8384" fmla="*/ 1077698 h 3454786"/>
              <a:gd name="connsiteX8385" fmla="*/ 681755 w 5610180"/>
              <a:gd name="connsiteY8385" fmla="*/ 1077698 h 3454786"/>
              <a:gd name="connsiteX8386" fmla="*/ 668429 w 5610180"/>
              <a:gd name="connsiteY8386" fmla="*/ 1093211 h 3454786"/>
              <a:gd name="connsiteX8387" fmla="*/ 681755 w 5610180"/>
              <a:gd name="connsiteY8387" fmla="*/ 1108723 h 3454786"/>
              <a:gd name="connsiteX8388" fmla="*/ 695081 w 5610180"/>
              <a:gd name="connsiteY8388" fmla="*/ 1093211 h 3454786"/>
              <a:gd name="connsiteX8389" fmla="*/ 681755 w 5610180"/>
              <a:gd name="connsiteY8389" fmla="*/ 1077698 h 3454786"/>
              <a:gd name="connsiteX8390" fmla="*/ 719512 w 5610180"/>
              <a:gd name="connsiteY8390" fmla="*/ 1077698 h 3454786"/>
              <a:gd name="connsiteX8391" fmla="*/ 706186 w 5610180"/>
              <a:gd name="connsiteY8391" fmla="*/ 1093211 h 3454786"/>
              <a:gd name="connsiteX8392" fmla="*/ 719512 w 5610180"/>
              <a:gd name="connsiteY8392" fmla="*/ 1108723 h 3454786"/>
              <a:gd name="connsiteX8393" fmla="*/ 732838 w 5610180"/>
              <a:gd name="connsiteY8393" fmla="*/ 1093211 h 3454786"/>
              <a:gd name="connsiteX8394" fmla="*/ 719512 w 5610180"/>
              <a:gd name="connsiteY8394" fmla="*/ 1077698 h 3454786"/>
              <a:gd name="connsiteX8395" fmla="*/ 757269 w 5610180"/>
              <a:gd name="connsiteY8395" fmla="*/ 1077698 h 3454786"/>
              <a:gd name="connsiteX8396" fmla="*/ 745054 w 5610180"/>
              <a:gd name="connsiteY8396" fmla="*/ 1093211 h 3454786"/>
              <a:gd name="connsiteX8397" fmla="*/ 757269 w 5610180"/>
              <a:gd name="connsiteY8397" fmla="*/ 1108723 h 3454786"/>
              <a:gd name="connsiteX8398" fmla="*/ 770596 w 5610180"/>
              <a:gd name="connsiteY8398" fmla="*/ 1093211 h 3454786"/>
              <a:gd name="connsiteX8399" fmla="*/ 757269 w 5610180"/>
              <a:gd name="connsiteY8399" fmla="*/ 1077698 h 3454786"/>
              <a:gd name="connsiteX8400" fmla="*/ 795026 w 5610180"/>
              <a:gd name="connsiteY8400" fmla="*/ 1077698 h 3454786"/>
              <a:gd name="connsiteX8401" fmla="*/ 782811 w 5610180"/>
              <a:gd name="connsiteY8401" fmla="*/ 1093211 h 3454786"/>
              <a:gd name="connsiteX8402" fmla="*/ 795026 w 5610180"/>
              <a:gd name="connsiteY8402" fmla="*/ 1108723 h 3454786"/>
              <a:gd name="connsiteX8403" fmla="*/ 808353 w 5610180"/>
              <a:gd name="connsiteY8403" fmla="*/ 1093211 h 3454786"/>
              <a:gd name="connsiteX8404" fmla="*/ 795026 w 5610180"/>
              <a:gd name="connsiteY8404" fmla="*/ 1077698 h 3454786"/>
              <a:gd name="connsiteX8405" fmla="*/ 833894 w 5610180"/>
              <a:gd name="connsiteY8405" fmla="*/ 1077698 h 3454786"/>
              <a:gd name="connsiteX8406" fmla="*/ 821679 w 5610180"/>
              <a:gd name="connsiteY8406" fmla="*/ 1093211 h 3454786"/>
              <a:gd name="connsiteX8407" fmla="*/ 833894 w 5610180"/>
              <a:gd name="connsiteY8407" fmla="*/ 1108723 h 3454786"/>
              <a:gd name="connsiteX8408" fmla="*/ 847221 w 5610180"/>
              <a:gd name="connsiteY8408" fmla="*/ 1093211 h 3454786"/>
              <a:gd name="connsiteX8409" fmla="*/ 833894 w 5610180"/>
              <a:gd name="connsiteY8409" fmla="*/ 1077698 h 3454786"/>
              <a:gd name="connsiteX8410" fmla="*/ 871651 w 5610180"/>
              <a:gd name="connsiteY8410" fmla="*/ 1077698 h 3454786"/>
              <a:gd name="connsiteX8411" fmla="*/ 858325 w 5610180"/>
              <a:gd name="connsiteY8411" fmla="*/ 1093211 h 3454786"/>
              <a:gd name="connsiteX8412" fmla="*/ 871651 w 5610180"/>
              <a:gd name="connsiteY8412" fmla="*/ 1108723 h 3454786"/>
              <a:gd name="connsiteX8413" fmla="*/ 884977 w 5610180"/>
              <a:gd name="connsiteY8413" fmla="*/ 1093211 h 3454786"/>
              <a:gd name="connsiteX8414" fmla="*/ 871651 w 5610180"/>
              <a:gd name="connsiteY8414" fmla="*/ 1077698 h 3454786"/>
              <a:gd name="connsiteX8415" fmla="*/ 909407 w 5610180"/>
              <a:gd name="connsiteY8415" fmla="*/ 1077698 h 3454786"/>
              <a:gd name="connsiteX8416" fmla="*/ 896081 w 5610180"/>
              <a:gd name="connsiteY8416" fmla="*/ 1093211 h 3454786"/>
              <a:gd name="connsiteX8417" fmla="*/ 909407 w 5610180"/>
              <a:gd name="connsiteY8417" fmla="*/ 1108723 h 3454786"/>
              <a:gd name="connsiteX8418" fmla="*/ 922733 w 5610180"/>
              <a:gd name="connsiteY8418" fmla="*/ 1093211 h 3454786"/>
              <a:gd name="connsiteX8419" fmla="*/ 909407 w 5610180"/>
              <a:gd name="connsiteY8419" fmla="*/ 1077698 h 3454786"/>
              <a:gd name="connsiteX8420" fmla="*/ 948274 w 5610180"/>
              <a:gd name="connsiteY8420" fmla="*/ 1077698 h 3454786"/>
              <a:gd name="connsiteX8421" fmla="*/ 934948 w 5610180"/>
              <a:gd name="connsiteY8421" fmla="*/ 1093211 h 3454786"/>
              <a:gd name="connsiteX8422" fmla="*/ 948274 w 5610180"/>
              <a:gd name="connsiteY8422" fmla="*/ 1108723 h 3454786"/>
              <a:gd name="connsiteX8423" fmla="*/ 960490 w 5610180"/>
              <a:gd name="connsiteY8423" fmla="*/ 1093211 h 3454786"/>
              <a:gd name="connsiteX8424" fmla="*/ 948274 w 5610180"/>
              <a:gd name="connsiteY8424" fmla="*/ 1077698 h 3454786"/>
              <a:gd name="connsiteX8425" fmla="*/ 984921 w 5610180"/>
              <a:gd name="connsiteY8425" fmla="*/ 1077698 h 3454786"/>
              <a:gd name="connsiteX8426" fmla="*/ 971595 w 5610180"/>
              <a:gd name="connsiteY8426" fmla="*/ 1093211 h 3454786"/>
              <a:gd name="connsiteX8427" fmla="*/ 984921 w 5610180"/>
              <a:gd name="connsiteY8427" fmla="*/ 1108723 h 3454786"/>
              <a:gd name="connsiteX8428" fmla="*/ 998247 w 5610180"/>
              <a:gd name="connsiteY8428" fmla="*/ 1093211 h 3454786"/>
              <a:gd name="connsiteX8429" fmla="*/ 984921 w 5610180"/>
              <a:gd name="connsiteY8429" fmla="*/ 1077698 h 3454786"/>
              <a:gd name="connsiteX8430" fmla="*/ 1022679 w 5610180"/>
              <a:gd name="connsiteY8430" fmla="*/ 1077698 h 3454786"/>
              <a:gd name="connsiteX8431" fmla="*/ 1010463 w 5610180"/>
              <a:gd name="connsiteY8431" fmla="*/ 1093211 h 3454786"/>
              <a:gd name="connsiteX8432" fmla="*/ 1022679 w 5610180"/>
              <a:gd name="connsiteY8432" fmla="*/ 1108723 h 3454786"/>
              <a:gd name="connsiteX8433" fmla="*/ 1036005 w 5610180"/>
              <a:gd name="connsiteY8433" fmla="*/ 1093211 h 3454786"/>
              <a:gd name="connsiteX8434" fmla="*/ 1022679 w 5610180"/>
              <a:gd name="connsiteY8434" fmla="*/ 1077698 h 3454786"/>
              <a:gd name="connsiteX8435" fmla="*/ 1061546 w 5610180"/>
              <a:gd name="connsiteY8435" fmla="*/ 1077698 h 3454786"/>
              <a:gd name="connsiteX8436" fmla="*/ 1049330 w 5610180"/>
              <a:gd name="connsiteY8436" fmla="*/ 1093211 h 3454786"/>
              <a:gd name="connsiteX8437" fmla="*/ 1061546 w 5610180"/>
              <a:gd name="connsiteY8437" fmla="*/ 1108723 h 3454786"/>
              <a:gd name="connsiteX8438" fmla="*/ 1074872 w 5610180"/>
              <a:gd name="connsiteY8438" fmla="*/ 1093211 h 3454786"/>
              <a:gd name="connsiteX8439" fmla="*/ 1061546 w 5610180"/>
              <a:gd name="connsiteY8439" fmla="*/ 1077698 h 3454786"/>
              <a:gd name="connsiteX8440" fmla="*/ 1099303 w 5610180"/>
              <a:gd name="connsiteY8440" fmla="*/ 1077698 h 3454786"/>
              <a:gd name="connsiteX8441" fmla="*/ 1085977 w 5610180"/>
              <a:gd name="connsiteY8441" fmla="*/ 1093211 h 3454786"/>
              <a:gd name="connsiteX8442" fmla="*/ 1099303 w 5610180"/>
              <a:gd name="connsiteY8442" fmla="*/ 1108723 h 3454786"/>
              <a:gd name="connsiteX8443" fmla="*/ 1112629 w 5610180"/>
              <a:gd name="connsiteY8443" fmla="*/ 1093211 h 3454786"/>
              <a:gd name="connsiteX8444" fmla="*/ 1099303 w 5610180"/>
              <a:gd name="connsiteY8444" fmla="*/ 1077698 h 3454786"/>
              <a:gd name="connsiteX8445" fmla="*/ 1137059 w 5610180"/>
              <a:gd name="connsiteY8445" fmla="*/ 1077698 h 3454786"/>
              <a:gd name="connsiteX8446" fmla="*/ 1124844 w 5610180"/>
              <a:gd name="connsiteY8446" fmla="*/ 1093211 h 3454786"/>
              <a:gd name="connsiteX8447" fmla="*/ 1137059 w 5610180"/>
              <a:gd name="connsiteY8447" fmla="*/ 1108723 h 3454786"/>
              <a:gd name="connsiteX8448" fmla="*/ 1150386 w 5610180"/>
              <a:gd name="connsiteY8448" fmla="*/ 1093211 h 3454786"/>
              <a:gd name="connsiteX8449" fmla="*/ 1137059 w 5610180"/>
              <a:gd name="connsiteY8449" fmla="*/ 1077698 h 3454786"/>
              <a:gd name="connsiteX8450" fmla="*/ 1174817 w 5610180"/>
              <a:gd name="connsiteY8450" fmla="*/ 1077698 h 3454786"/>
              <a:gd name="connsiteX8451" fmla="*/ 1162601 w 5610180"/>
              <a:gd name="connsiteY8451" fmla="*/ 1093211 h 3454786"/>
              <a:gd name="connsiteX8452" fmla="*/ 1174817 w 5610180"/>
              <a:gd name="connsiteY8452" fmla="*/ 1108723 h 3454786"/>
              <a:gd name="connsiteX8453" fmla="*/ 1188143 w 5610180"/>
              <a:gd name="connsiteY8453" fmla="*/ 1093211 h 3454786"/>
              <a:gd name="connsiteX8454" fmla="*/ 1174817 w 5610180"/>
              <a:gd name="connsiteY8454" fmla="*/ 1077698 h 3454786"/>
              <a:gd name="connsiteX8455" fmla="*/ 1212573 w 5610180"/>
              <a:gd name="connsiteY8455" fmla="*/ 1077698 h 3454786"/>
              <a:gd name="connsiteX8456" fmla="*/ 1200358 w 5610180"/>
              <a:gd name="connsiteY8456" fmla="*/ 1093211 h 3454786"/>
              <a:gd name="connsiteX8457" fmla="*/ 1212573 w 5610180"/>
              <a:gd name="connsiteY8457" fmla="*/ 1108723 h 3454786"/>
              <a:gd name="connsiteX8458" fmla="*/ 1225899 w 5610180"/>
              <a:gd name="connsiteY8458" fmla="*/ 1093211 h 3454786"/>
              <a:gd name="connsiteX8459" fmla="*/ 1212573 w 5610180"/>
              <a:gd name="connsiteY8459" fmla="*/ 1077698 h 3454786"/>
              <a:gd name="connsiteX8460" fmla="*/ 1972154 w 5610180"/>
              <a:gd name="connsiteY8460" fmla="*/ 1077698 h 3454786"/>
              <a:gd name="connsiteX8461" fmla="*/ 1959938 w 5610180"/>
              <a:gd name="connsiteY8461" fmla="*/ 1093211 h 3454786"/>
              <a:gd name="connsiteX8462" fmla="*/ 1972154 w 5610180"/>
              <a:gd name="connsiteY8462" fmla="*/ 1108723 h 3454786"/>
              <a:gd name="connsiteX8463" fmla="*/ 1985480 w 5610180"/>
              <a:gd name="connsiteY8463" fmla="*/ 1093211 h 3454786"/>
              <a:gd name="connsiteX8464" fmla="*/ 1972154 w 5610180"/>
              <a:gd name="connsiteY8464" fmla="*/ 1077698 h 3454786"/>
              <a:gd name="connsiteX8465" fmla="*/ 2351944 w 5610180"/>
              <a:gd name="connsiteY8465" fmla="*/ 1077698 h 3454786"/>
              <a:gd name="connsiteX8466" fmla="*/ 2338618 w 5610180"/>
              <a:gd name="connsiteY8466" fmla="*/ 1093211 h 3454786"/>
              <a:gd name="connsiteX8467" fmla="*/ 2351944 w 5610180"/>
              <a:gd name="connsiteY8467" fmla="*/ 1108723 h 3454786"/>
              <a:gd name="connsiteX8468" fmla="*/ 2364159 w 5610180"/>
              <a:gd name="connsiteY8468" fmla="*/ 1093211 h 3454786"/>
              <a:gd name="connsiteX8469" fmla="*/ 2351944 w 5610180"/>
              <a:gd name="connsiteY8469" fmla="*/ 1077698 h 3454786"/>
              <a:gd name="connsiteX8470" fmla="*/ 2389701 w 5610180"/>
              <a:gd name="connsiteY8470" fmla="*/ 1077698 h 3454786"/>
              <a:gd name="connsiteX8471" fmla="*/ 2377485 w 5610180"/>
              <a:gd name="connsiteY8471" fmla="*/ 1093211 h 3454786"/>
              <a:gd name="connsiteX8472" fmla="*/ 2389701 w 5610180"/>
              <a:gd name="connsiteY8472" fmla="*/ 1108723 h 3454786"/>
              <a:gd name="connsiteX8473" fmla="*/ 2403026 w 5610180"/>
              <a:gd name="connsiteY8473" fmla="*/ 1093211 h 3454786"/>
              <a:gd name="connsiteX8474" fmla="*/ 2389701 w 5610180"/>
              <a:gd name="connsiteY8474" fmla="*/ 1077698 h 3454786"/>
              <a:gd name="connsiteX8475" fmla="*/ 2427456 w 5610180"/>
              <a:gd name="connsiteY8475" fmla="*/ 1077698 h 3454786"/>
              <a:gd name="connsiteX8476" fmla="*/ 2414130 w 5610180"/>
              <a:gd name="connsiteY8476" fmla="*/ 1093211 h 3454786"/>
              <a:gd name="connsiteX8477" fmla="*/ 2427456 w 5610180"/>
              <a:gd name="connsiteY8477" fmla="*/ 1108723 h 3454786"/>
              <a:gd name="connsiteX8478" fmla="*/ 2440782 w 5610180"/>
              <a:gd name="connsiteY8478" fmla="*/ 1093211 h 3454786"/>
              <a:gd name="connsiteX8479" fmla="*/ 2427456 w 5610180"/>
              <a:gd name="connsiteY8479" fmla="*/ 1077698 h 3454786"/>
              <a:gd name="connsiteX8480" fmla="*/ 2465214 w 5610180"/>
              <a:gd name="connsiteY8480" fmla="*/ 1077698 h 3454786"/>
              <a:gd name="connsiteX8481" fmla="*/ 2452998 w 5610180"/>
              <a:gd name="connsiteY8481" fmla="*/ 1093211 h 3454786"/>
              <a:gd name="connsiteX8482" fmla="*/ 2465214 w 5610180"/>
              <a:gd name="connsiteY8482" fmla="*/ 1108723 h 3454786"/>
              <a:gd name="connsiteX8483" fmla="*/ 2478540 w 5610180"/>
              <a:gd name="connsiteY8483" fmla="*/ 1093211 h 3454786"/>
              <a:gd name="connsiteX8484" fmla="*/ 2465214 w 5610180"/>
              <a:gd name="connsiteY8484" fmla="*/ 1077698 h 3454786"/>
              <a:gd name="connsiteX8485" fmla="*/ 2540727 w 5610180"/>
              <a:gd name="connsiteY8485" fmla="*/ 1077698 h 3454786"/>
              <a:gd name="connsiteX8486" fmla="*/ 2528512 w 5610180"/>
              <a:gd name="connsiteY8486" fmla="*/ 1093211 h 3454786"/>
              <a:gd name="connsiteX8487" fmla="*/ 2540727 w 5610180"/>
              <a:gd name="connsiteY8487" fmla="*/ 1108723 h 3454786"/>
              <a:gd name="connsiteX8488" fmla="*/ 2554053 w 5610180"/>
              <a:gd name="connsiteY8488" fmla="*/ 1093211 h 3454786"/>
              <a:gd name="connsiteX8489" fmla="*/ 2540727 w 5610180"/>
              <a:gd name="connsiteY8489" fmla="*/ 1077698 h 3454786"/>
              <a:gd name="connsiteX8490" fmla="*/ 2618463 w 5610180"/>
              <a:gd name="connsiteY8490" fmla="*/ 1077698 h 3454786"/>
              <a:gd name="connsiteX8491" fmla="*/ 2605137 w 5610180"/>
              <a:gd name="connsiteY8491" fmla="*/ 1093211 h 3454786"/>
              <a:gd name="connsiteX8492" fmla="*/ 2618463 w 5610180"/>
              <a:gd name="connsiteY8492" fmla="*/ 1108723 h 3454786"/>
              <a:gd name="connsiteX8493" fmla="*/ 2630678 w 5610180"/>
              <a:gd name="connsiteY8493" fmla="*/ 1093211 h 3454786"/>
              <a:gd name="connsiteX8494" fmla="*/ 2618463 w 5610180"/>
              <a:gd name="connsiteY8494" fmla="*/ 1077698 h 3454786"/>
              <a:gd name="connsiteX8495" fmla="*/ 2655109 w 5610180"/>
              <a:gd name="connsiteY8495" fmla="*/ 1077698 h 3454786"/>
              <a:gd name="connsiteX8496" fmla="*/ 2641783 w 5610180"/>
              <a:gd name="connsiteY8496" fmla="*/ 1093211 h 3454786"/>
              <a:gd name="connsiteX8497" fmla="*/ 2655109 w 5610180"/>
              <a:gd name="connsiteY8497" fmla="*/ 1108723 h 3454786"/>
              <a:gd name="connsiteX8498" fmla="*/ 2668435 w 5610180"/>
              <a:gd name="connsiteY8498" fmla="*/ 1093211 h 3454786"/>
              <a:gd name="connsiteX8499" fmla="*/ 2655109 w 5610180"/>
              <a:gd name="connsiteY8499" fmla="*/ 1077698 h 3454786"/>
              <a:gd name="connsiteX8500" fmla="*/ 2730623 w 5610180"/>
              <a:gd name="connsiteY8500" fmla="*/ 1077698 h 3454786"/>
              <a:gd name="connsiteX8501" fmla="*/ 2717297 w 5610180"/>
              <a:gd name="connsiteY8501" fmla="*/ 1093211 h 3454786"/>
              <a:gd name="connsiteX8502" fmla="*/ 2730623 w 5610180"/>
              <a:gd name="connsiteY8502" fmla="*/ 1108723 h 3454786"/>
              <a:gd name="connsiteX8503" fmla="*/ 2743949 w 5610180"/>
              <a:gd name="connsiteY8503" fmla="*/ 1093211 h 3454786"/>
              <a:gd name="connsiteX8504" fmla="*/ 2730623 w 5610180"/>
              <a:gd name="connsiteY8504" fmla="*/ 1077698 h 3454786"/>
              <a:gd name="connsiteX8505" fmla="*/ 2768380 w 5610180"/>
              <a:gd name="connsiteY8505" fmla="*/ 1077698 h 3454786"/>
              <a:gd name="connsiteX8506" fmla="*/ 2755054 w 5610180"/>
              <a:gd name="connsiteY8506" fmla="*/ 1093211 h 3454786"/>
              <a:gd name="connsiteX8507" fmla="*/ 2768380 w 5610180"/>
              <a:gd name="connsiteY8507" fmla="*/ 1108723 h 3454786"/>
              <a:gd name="connsiteX8508" fmla="*/ 2781706 w 5610180"/>
              <a:gd name="connsiteY8508" fmla="*/ 1093211 h 3454786"/>
              <a:gd name="connsiteX8509" fmla="*/ 2768380 w 5610180"/>
              <a:gd name="connsiteY8509" fmla="*/ 1077698 h 3454786"/>
              <a:gd name="connsiteX8510" fmla="*/ 2845004 w 5610180"/>
              <a:gd name="connsiteY8510" fmla="*/ 1077698 h 3454786"/>
              <a:gd name="connsiteX8511" fmla="*/ 2832788 w 5610180"/>
              <a:gd name="connsiteY8511" fmla="*/ 1093211 h 3454786"/>
              <a:gd name="connsiteX8512" fmla="*/ 2845004 w 5610180"/>
              <a:gd name="connsiteY8512" fmla="*/ 1108723 h 3454786"/>
              <a:gd name="connsiteX8513" fmla="*/ 2858329 w 5610180"/>
              <a:gd name="connsiteY8513" fmla="*/ 1093211 h 3454786"/>
              <a:gd name="connsiteX8514" fmla="*/ 2845004 w 5610180"/>
              <a:gd name="connsiteY8514" fmla="*/ 1077698 h 3454786"/>
              <a:gd name="connsiteX8515" fmla="*/ 2882761 w 5610180"/>
              <a:gd name="connsiteY8515" fmla="*/ 1077698 h 3454786"/>
              <a:gd name="connsiteX8516" fmla="*/ 2870545 w 5610180"/>
              <a:gd name="connsiteY8516" fmla="*/ 1093211 h 3454786"/>
              <a:gd name="connsiteX8517" fmla="*/ 2882761 w 5610180"/>
              <a:gd name="connsiteY8517" fmla="*/ 1108723 h 3454786"/>
              <a:gd name="connsiteX8518" fmla="*/ 2896086 w 5610180"/>
              <a:gd name="connsiteY8518" fmla="*/ 1093211 h 3454786"/>
              <a:gd name="connsiteX8519" fmla="*/ 2882761 w 5610180"/>
              <a:gd name="connsiteY8519" fmla="*/ 1077698 h 3454786"/>
              <a:gd name="connsiteX8520" fmla="*/ 2920517 w 5610180"/>
              <a:gd name="connsiteY8520" fmla="*/ 1077698 h 3454786"/>
              <a:gd name="connsiteX8521" fmla="*/ 2907191 w 5610180"/>
              <a:gd name="connsiteY8521" fmla="*/ 1093211 h 3454786"/>
              <a:gd name="connsiteX8522" fmla="*/ 2920517 w 5610180"/>
              <a:gd name="connsiteY8522" fmla="*/ 1108723 h 3454786"/>
              <a:gd name="connsiteX8523" fmla="*/ 2933843 w 5610180"/>
              <a:gd name="connsiteY8523" fmla="*/ 1093211 h 3454786"/>
              <a:gd name="connsiteX8524" fmla="*/ 2920517 w 5610180"/>
              <a:gd name="connsiteY8524" fmla="*/ 1077698 h 3454786"/>
              <a:gd name="connsiteX8525" fmla="*/ 2958275 w 5610180"/>
              <a:gd name="connsiteY8525" fmla="*/ 1077698 h 3454786"/>
              <a:gd name="connsiteX8526" fmla="*/ 2944949 w 5610180"/>
              <a:gd name="connsiteY8526" fmla="*/ 1093211 h 3454786"/>
              <a:gd name="connsiteX8527" fmla="*/ 2958275 w 5610180"/>
              <a:gd name="connsiteY8527" fmla="*/ 1108723 h 3454786"/>
              <a:gd name="connsiteX8528" fmla="*/ 2971601 w 5610180"/>
              <a:gd name="connsiteY8528" fmla="*/ 1093211 h 3454786"/>
              <a:gd name="connsiteX8529" fmla="*/ 2958275 w 5610180"/>
              <a:gd name="connsiteY8529" fmla="*/ 1077698 h 3454786"/>
              <a:gd name="connsiteX8530" fmla="*/ 2996032 w 5610180"/>
              <a:gd name="connsiteY8530" fmla="*/ 1077698 h 3454786"/>
              <a:gd name="connsiteX8531" fmla="*/ 2982706 w 5610180"/>
              <a:gd name="connsiteY8531" fmla="*/ 1093211 h 3454786"/>
              <a:gd name="connsiteX8532" fmla="*/ 2996032 w 5610180"/>
              <a:gd name="connsiteY8532" fmla="*/ 1108723 h 3454786"/>
              <a:gd name="connsiteX8533" fmla="*/ 3009358 w 5610180"/>
              <a:gd name="connsiteY8533" fmla="*/ 1093211 h 3454786"/>
              <a:gd name="connsiteX8534" fmla="*/ 2996032 w 5610180"/>
              <a:gd name="connsiteY8534" fmla="*/ 1077698 h 3454786"/>
              <a:gd name="connsiteX8535" fmla="*/ 3034899 w 5610180"/>
              <a:gd name="connsiteY8535" fmla="*/ 1077698 h 3454786"/>
              <a:gd name="connsiteX8536" fmla="*/ 3021573 w 5610180"/>
              <a:gd name="connsiteY8536" fmla="*/ 1093211 h 3454786"/>
              <a:gd name="connsiteX8537" fmla="*/ 3034899 w 5610180"/>
              <a:gd name="connsiteY8537" fmla="*/ 1108723 h 3454786"/>
              <a:gd name="connsiteX8538" fmla="*/ 3048225 w 5610180"/>
              <a:gd name="connsiteY8538" fmla="*/ 1093211 h 3454786"/>
              <a:gd name="connsiteX8539" fmla="*/ 3034899 w 5610180"/>
              <a:gd name="connsiteY8539" fmla="*/ 1077698 h 3454786"/>
              <a:gd name="connsiteX8540" fmla="*/ 3072656 w 5610180"/>
              <a:gd name="connsiteY8540" fmla="*/ 1077698 h 3454786"/>
              <a:gd name="connsiteX8541" fmla="*/ 3059330 w 5610180"/>
              <a:gd name="connsiteY8541" fmla="*/ 1093211 h 3454786"/>
              <a:gd name="connsiteX8542" fmla="*/ 3072656 w 5610180"/>
              <a:gd name="connsiteY8542" fmla="*/ 1108723 h 3454786"/>
              <a:gd name="connsiteX8543" fmla="*/ 3085982 w 5610180"/>
              <a:gd name="connsiteY8543" fmla="*/ 1093211 h 3454786"/>
              <a:gd name="connsiteX8544" fmla="*/ 3072656 w 5610180"/>
              <a:gd name="connsiteY8544" fmla="*/ 1077698 h 3454786"/>
              <a:gd name="connsiteX8545" fmla="*/ 3110413 w 5610180"/>
              <a:gd name="connsiteY8545" fmla="*/ 1077698 h 3454786"/>
              <a:gd name="connsiteX8546" fmla="*/ 3097087 w 5610180"/>
              <a:gd name="connsiteY8546" fmla="*/ 1093211 h 3454786"/>
              <a:gd name="connsiteX8547" fmla="*/ 3110413 w 5610180"/>
              <a:gd name="connsiteY8547" fmla="*/ 1108723 h 3454786"/>
              <a:gd name="connsiteX8548" fmla="*/ 3123739 w 5610180"/>
              <a:gd name="connsiteY8548" fmla="*/ 1093211 h 3454786"/>
              <a:gd name="connsiteX8549" fmla="*/ 3110413 w 5610180"/>
              <a:gd name="connsiteY8549" fmla="*/ 1077698 h 3454786"/>
              <a:gd name="connsiteX8550" fmla="*/ 3148170 w 5610180"/>
              <a:gd name="connsiteY8550" fmla="*/ 1077698 h 3454786"/>
              <a:gd name="connsiteX8551" fmla="*/ 3134844 w 5610180"/>
              <a:gd name="connsiteY8551" fmla="*/ 1093211 h 3454786"/>
              <a:gd name="connsiteX8552" fmla="*/ 3148170 w 5610180"/>
              <a:gd name="connsiteY8552" fmla="*/ 1108723 h 3454786"/>
              <a:gd name="connsiteX8553" fmla="*/ 3161496 w 5610180"/>
              <a:gd name="connsiteY8553" fmla="*/ 1093211 h 3454786"/>
              <a:gd name="connsiteX8554" fmla="*/ 3148170 w 5610180"/>
              <a:gd name="connsiteY8554" fmla="*/ 1077698 h 3454786"/>
              <a:gd name="connsiteX8555" fmla="*/ 3185926 w 5610180"/>
              <a:gd name="connsiteY8555" fmla="*/ 1077698 h 3454786"/>
              <a:gd name="connsiteX8556" fmla="*/ 3173710 w 5610180"/>
              <a:gd name="connsiteY8556" fmla="*/ 1093211 h 3454786"/>
              <a:gd name="connsiteX8557" fmla="*/ 3185926 w 5610180"/>
              <a:gd name="connsiteY8557" fmla="*/ 1108723 h 3454786"/>
              <a:gd name="connsiteX8558" fmla="*/ 3199252 w 5610180"/>
              <a:gd name="connsiteY8558" fmla="*/ 1093211 h 3454786"/>
              <a:gd name="connsiteX8559" fmla="*/ 3185926 w 5610180"/>
              <a:gd name="connsiteY8559" fmla="*/ 1077698 h 3454786"/>
              <a:gd name="connsiteX8560" fmla="*/ 3223683 w 5610180"/>
              <a:gd name="connsiteY8560" fmla="*/ 1077698 h 3454786"/>
              <a:gd name="connsiteX8561" fmla="*/ 3211468 w 5610180"/>
              <a:gd name="connsiteY8561" fmla="*/ 1093211 h 3454786"/>
              <a:gd name="connsiteX8562" fmla="*/ 3223683 w 5610180"/>
              <a:gd name="connsiteY8562" fmla="*/ 1108723 h 3454786"/>
              <a:gd name="connsiteX8563" fmla="*/ 3237009 w 5610180"/>
              <a:gd name="connsiteY8563" fmla="*/ 1093211 h 3454786"/>
              <a:gd name="connsiteX8564" fmla="*/ 3223683 w 5610180"/>
              <a:gd name="connsiteY8564" fmla="*/ 1077698 h 3454786"/>
              <a:gd name="connsiteX8565" fmla="*/ 3262551 w 5610180"/>
              <a:gd name="connsiteY8565" fmla="*/ 1077698 h 3454786"/>
              <a:gd name="connsiteX8566" fmla="*/ 3249225 w 5610180"/>
              <a:gd name="connsiteY8566" fmla="*/ 1093211 h 3454786"/>
              <a:gd name="connsiteX8567" fmla="*/ 3262551 w 5610180"/>
              <a:gd name="connsiteY8567" fmla="*/ 1108723 h 3454786"/>
              <a:gd name="connsiteX8568" fmla="*/ 3275877 w 5610180"/>
              <a:gd name="connsiteY8568" fmla="*/ 1093211 h 3454786"/>
              <a:gd name="connsiteX8569" fmla="*/ 3262551 w 5610180"/>
              <a:gd name="connsiteY8569" fmla="*/ 1077698 h 3454786"/>
              <a:gd name="connsiteX8570" fmla="*/ 3300308 w 5610180"/>
              <a:gd name="connsiteY8570" fmla="*/ 1077698 h 3454786"/>
              <a:gd name="connsiteX8571" fmla="*/ 3286982 w 5610180"/>
              <a:gd name="connsiteY8571" fmla="*/ 1093211 h 3454786"/>
              <a:gd name="connsiteX8572" fmla="*/ 3300308 w 5610180"/>
              <a:gd name="connsiteY8572" fmla="*/ 1108723 h 3454786"/>
              <a:gd name="connsiteX8573" fmla="*/ 3313634 w 5610180"/>
              <a:gd name="connsiteY8573" fmla="*/ 1093211 h 3454786"/>
              <a:gd name="connsiteX8574" fmla="*/ 3300308 w 5610180"/>
              <a:gd name="connsiteY8574" fmla="*/ 1077698 h 3454786"/>
              <a:gd name="connsiteX8575" fmla="*/ 3338064 w 5610180"/>
              <a:gd name="connsiteY8575" fmla="*/ 1077698 h 3454786"/>
              <a:gd name="connsiteX8576" fmla="*/ 3324738 w 5610180"/>
              <a:gd name="connsiteY8576" fmla="*/ 1093211 h 3454786"/>
              <a:gd name="connsiteX8577" fmla="*/ 3338064 w 5610180"/>
              <a:gd name="connsiteY8577" fmla="*/ 1108723 h 3454786"/>
              <a:gd name="connsiteX8578" fmla="*/ 3351390 w 5610180"/>
              <a:gd name="connsiteY8578" fmla="*/ 1093211 h 3454786"/>
              <a:gd name="connsiteX8579" fmla="*/ 3338064 w 5610180"/>
              <a:gd name="connsiteY8579" fmla="*/ 1077698 h 3454786"/>
              <a:gd name="connsiteX8580" fmla="*/ 3376932 w 5610180"/>
              <a:gd name="connsiteY8580" fmla="*/ 1077698 h 3454786"/>
              <a:gd name="connsiteX8581" fmla="*/ 3363606 w 5610180"/>
              <a:gd name="connsiteY8581" fmla="*/ 1093211 h 3454786"/>
              <a:gd name="connsiteX8582" fmla="*/ 3376932 w 5610180"/>
              <a:gd name="connsiteY8582" fmla="*/ 1108723 h 3454786"/>
              <a:gd name="connsiteX8583" fmla="*/ 3389148 w 5610180"/>
              <a:gd name="connsiteY8583" fmla="*/ 1093211 h 3454786"/>
              <a:gd name="connsiteX8584" fmla="*/ 3376932 w 5610180"/>
              <a:gd name="connsiteY8584" fmla="*/ 1077698 h 3454786"/>
              <a:gd name="connsiteX8585" fmla="*/ 3413579 w 5610180"/>
              <a:gd name="connsiteY8585" fmla="*/ 1077698 h 3454786"/>
              <a:gd name="connsiteX8586" fmla="*/ 3400253 w 5610180"/>
              <a:gd name="connsiteY8586" fmla="*/ 1093211 h 3454786"/>
              <a:gd name="connsiteX8587" fmla="*/ 3413579 w 5610180"/>
              <a:gd name="connsiteY8587" fmla="*/ 1108723 h 3454786"/>
              <a:gd name="connsiteX8588" fmla="*/ 3426905 w 5610180"/>
              <a:gd name="connsiteY8588" fmla="*/ 1093211 h 3454786"/>
              <a:gd name="connsiteX8589" fmla="*/ 3413579 w 5610180"/>
              <a:gd name="connsiteY8589" fmla="*/ 1077698 h 3454786"/>
              <a:gd name="connsiteX8590" fmla="*/ 3451336 w 5610180"/>
              <a:gd name="connsiteY8590" fmla="*/ 1077698 h 3454786"/>
              <a:gd name="connsiteX8591" fmla="*/ 3438010 w 5610180"/>
              <a:gd name="connsiteY8591" fmla="*/ 1093211 h 3454786"/>
              <a:gd name="connsiteX8592" fmla="*/ 3451336 w 5610180"/>
              <a:gd name="connsiteY8592" fmla="*/ 1108723 h 3454786"/>
              <a:gd name="connsiteX8593" fmla="*/ 3464662 w 5610180"/>
              <a:gd name="connsiteY8593" fmla="*/ 1093211 h 3454786"/>
              <a:gd name="connsiteX8594" fmla="*/ 3451336 w 5610180"/>
              <a:gd name="connsiteY8594" fmla="*/ 1077698 h 3454786"/>
              <a:gd name="connsiteX8595" fmla="*/ 3490203 w 5610180"/>
              <a:gd name="connsiteY8595" fmla="*/ 1077698 h 3454786"/>
              <a:gd name="connsiteX8596" fmla="*/ 3477988 w 5610180"/>
              <a:gd name="connsiteY8596" fmla="*/ 1093211 h 3454786"/>
              <a:gd name="connsiteX8597" fmla="*/ 3490203 w 5610180"/>
              <a:gd name="connsiteY8597" fmla="*/ 1108723 h 3454786"/>
              <a:gd name="connsiteX8598" fmla="*/ 3503529 w 5610180"/>
              <a:gd name="connsiteY8598" fmla="*/ 1093211 h 3454786"/>
              <a:gd name="connsiteX8599" fmla="*/ 3490203 w 5610180"/>
              <a:gd name="connsiteY8599" fmla="*/ 1077698 h 3454786"/>
              <a:gd name="connsiteX8600" fmla="*/ 3527960 w 5610180"/>
              <a:gd name="connsiteY8600" fmla="*/ 1077698 h 3454786"/>
              <a:gd name="connsiteX8601" fmla="*/ 3514634 w 5610180"/>
              <a:gd name="connsiteY8601" fmla="*/ 1093211 h 3454786"/>
              <a:gd name="connsiteX8602" fmla="*/ 3527960 w 5610180"/>
              <a:gd name="connsiteY8602" fmla="*/ 1108723 h 3454786"/>
              <a:gd name="connsiteX8603" fmla="*/ 3541286 w 5610180"/>
              <a:gd name="connsiteY8603" fmla="*/ 1093211 h 3454786"/>
              <a:gd name="connsiteX8604" fmla="*/ 3527960 w 5610180"/>
              <a:gd name="connsiteY8604" fmla="*/ 1077698 h 3454786"/>
              <a:gd name="connsiteX8605" fmla="*/ 3565716 w 5610180"/>
              <a:gd name="connsiteY8605" fmla="*/ 1077698 h 3454786"/>
              <a:gd name="connsiteX8606" fmla="*/ 3552390 w 5610180"/>
              <a:gd name="connsiteY8606" fmla="*/ 1093211 h 3454786"/>
              <a:gd name="connsiteX8607" fmla="*/ 3565716 w 5610180"/>
              <a:gd name="connsiteY8607" fmla="*/ 1108723 h 3454786"/>
              <a:gd name="connsiteX8608" fmla="*/ 3579042 w 5610180"/>
              <a:gd name="connsiteY8608" fmla="*/ 1093211 h 3454786"/>
              <a:gd name="connsiteX8609" fmla="*/ 3565716 w 5610180"/>
              <a:gd name="connsiteY8609" fmla="*/ 1077698 h 3454786"/>
              <a:gd name="connsiteX8610" fmla="*/ 3603473 w 5610180"/>
              <a:gd name="connsiteY8610" fmla="*/ 1077698 h 3454786"/>
              <a:gd name="connsiteX8611" fmla="*/ 3590147 w 5610180"/>
              <a:gd name="connsiteY8611" fmla="*/ 1093211 h 3454786"/>
              <a:gd name="connsiteX8612" fmla="*/ 3603473 w 5610180"/>
              <a:gd name="connsiteY8612" fmla="*/ 1108723 h 3454786"/>
              <a:gd name="connsiteX8613" fmla="*/ 3616799 w 5610180"/>
              <a:gd name="connsiteY8613" fmla="*/ 1093211 h 3454786"/>
              <a:gd name="connsiteX8614" fmla="*/ 3603473 w 5610180"/>
              <a:gd name="connsiteY8614" fmla="*/ 1077698 h 3454786"/>
              <a:gd name="connsiteX8615" fmla="*/ 3642340 w 5610180"/>
              <a:gd name="connsiteY8615" fmla="*/ 1077698 h 3454786"/>
              <a:gd name="connsiteX8616" fmla="*/ 3629014 w 5610180"/>
              <a:gd name="connsiteY8616" fmla="*/ 1093211 h 3454786"/>
              <a:gd name="connsiteX8617" fmla="*/ 3642340 w 5610180"/>
              <a:gd name="connsiteY8617" fmla="*/ 1108723 h 3454786"/>
              <a:gd name="connsiteX8618" fmla="*/ 3654556 w 5610180"/>
              <a:gd name="connsiteY8618" fmla="*/ 1093211 h 3454786"/>
              <a:gd name="connsiteX8619" fmla="*/ 3642340 w 5610180"/>
              <a:gd name="connsiteY8619" fmla="*/ 1077698 h 3454786"/>
              <a:gd name="connsiteX8620" fmla="*/ 3680098 w 5610180"/>
              <a:gd name="connsiteY8620" fmla="*/ 1077698 h 3454786"/>
              <a:gd name="connsiteX8621" fmla="*/ 3666772 w 5610180"/>
              <a:gd name="connsiteY8621" fmla="*/ 1093211 h 3454786"/>
              <a:gd name="connsiteX8622" fmla="*/ 3680098 w 5610180"/>
              <a:gd name="connsiteY8622" fmla="*/ 1108723 h 3454786"/>
              <a:gd name="connsiteX8623" fmla="*/ 3693424 w 5610180"/>
              <a:gd name="connsiteY8623" fmla="*/ 1093211 h 3454786"/>
              <a:gd name="connsiteX8624" fmla="*/ 3680098 w 5610180"/>
              <a:gd name="connsiteY8624" fmla="*/ 1077698 h 3454786"/>
              <a:gd name="connsiteX8625" fmla="*/ 3718965 w 5610180"/>
              <a:gd name="connsiteY8625" fmla="*/ 1077698 h 3454786"/>
              <a:gd name="connsiteX8626" fmla="*/ 3705639 w 5610180"/>
              <a:gd name="connsiteY8626" fmla="*/ 1093211 h 3454786"/>
              <a:gd name="connsiteX8627" fmla="*/ 3718965 w 5610180"/>
              <a:gd name="connsiteY8627" fmla="*/ 1108723 h 3454786"/>
              <a:gd name="connsiteX8628" fmla="*/ 3731180 w 5610180"/>
              <a:gd name="connsiteY8628" fmla="*/ 1093211 h 3454786"/>
              <a:gd name="connsiteX8629" fmla="*/ 3718965 w 5610180"/>
              <a:gd name="connsiteY8629" fmla="*/ 1077698 h 3454786"/>
              <a:gd name="connsiteX8630" fmla="*/ 3755612 w 5610180"/>
              <a:gd name="connsiteY8630" fmla="*/ 1077698 h 3454786"/>
              <a:gd name="connsiteX8631" fmla="*/ 3742286 w 5610180"/>
              <a:gd name="connsiteY8631" fmla="*/ 1093211 h 3454786"/>
              <a:gd name="connsiteX8632" fmla="*/ 3755612 w 5610180"/>
              <a:gd name="connsiteY8632" fmla="*/ 1108723 h 3454786"/>
              <a:gd name="connsiteX8633" fmla="*/ 3768938 w 5610180"/>
              <a:gd name="connsiteY8633" fmla="*/ 1093211 h 3454786"/>
              <a:gd name="connsiteX8634" fmla="*/ 3755612 w 5610180"/>
              <a:gd name="connsiteY8634" fmla="*/ 1077698 h 3454786"/>
              <a:gd name="connsiteX8635" fmla="*/ 3793369 w 5610180"/>
              <a:gd name="connsiteY8635" fmla="*/ 1077698 h 3454786"/>
              <a:gd name="connsiteX8636" fmla="*/ 3781153 w 5610180"/>
              <a:gd name="connsiteY8636" fmla="*/ 1093211 h 3454786"/>
              <a:gd name="connsiteX8637" fmla="*/ 3793369 w 5610180"/>
              <a:gd name="connsiteY8637" fmla="*/ 1108723 h 3454786"/>
              <a:gd name="connsiteX8638" fmla="*/ 3806694 w 5610180"/>
              <a:gd name="connsiteY8638" fmla="*/ 1093211 h 3454786"/>
              <a:gd name="connsiteX8639" fmla="*/ 3793369 w 5610180"/>
              <a:gd name="connsiteY8639" fmla="*/ 1077698 h 3454786"/>
              <a:gd name="connsiteX8640" fmla="*/ 3831126 w 5610180"/>
              <a:gd name="connsiteY8640" fmla="*/ 1077698 h 3454786"/>
              <a:gd name="connsiteX8641" fmla="*/ 3818910 w 5610180"/>
              <a:gd name="connsiteY8641" fmla="*/ 1093211 h 3454786"/>
              <a:gd name="connsiteX8642" fmla="*/ 3831126 w 5610180"/>
              <a:gd name="connsiteY8642" fmla="*/ 1108723 h 3454786"/>
              <a:gd name="connsiteX8643" fmla="*/ 3844452 w 5610180"/>
              <a:gd name="connsiteY8643" fmla="*/ 1093211 h 3454786"/>
              <a:gd name="connsiteX8644" fmla="*/ 3831126 w 5610180"/>
              <a:gd name="connsiteY8644" fmla="*/ 1077698 h 3454786"/>
              <a:gd name="connsiteX8645" fmla="*/ 3868883 w 5610180"/>
              <a:gd name="connsiteY8645" fmla="*/ 1077698 h 3454786"/>
              <a:gd name="connsiteX8646" fmla="*/ 3856667 w 5610180"/>
              <a:gd name="connsiteY8646" fmla="*/ 1093211 h 3454786"/>
              <a:gd name="connsiteX8647" fmla="*/ 3868883 w 5610180"/>
              <a:gd name="connsiteY8647" fmla="*/ 1108723 h 3454786"/>
              <a:gd name="connsiteX8648" fmla="*/ 3882209 w 5610180"/>
              <a:gd name="connsiteY8648" fmla="*/ 1093211 h 3454786"/>
              <a:gd name="connsiteX8649" fmla="*/ 3868883 w 5610180"/>
              <a:gd name="connsiteY8649" fmla="*/ 1077698 h 3454786"/>
              <a:gd name="connsiteX8650" fmla="*/ 3907749 w 5610180"/>
              <a:gd name="connsiteY8650" fmla="*/ 1077698 h 3454786"/>
              <a:gd name="connsiteX8651" fmla="*/ 3894423 w 5610180"/>
              <a:gd name="connsiteY8651" fmla="*/ 1093211 h 3454786"/>
              <a:gd name="connsiteX8652" fmla="*/ 3907749 w 5610180"/>
              <a:gd name="connsiteY8652" fmla="*/ 1108723 h 3454786"/>
              <a:gd name="connsiteX8653" fmla="*/ 3921075 w 5610180"/>
              <a:gd name="connsiteY8653" fmla="*/ 1093211 h 3454786"/>
              <a:gd name="connsiteX8654" fmla="*/ 3907749 w 5610180"/>
              <a:gd name="connsiteY8654" fmla="*/ 1077698 h 3454786"/>
              <a:gd name="connsiteX8655" fmla="*/ 3945506 w 5610180"/>
              <a:gd name="connsiteY8655" fmla="*/ 1077698 h 3454786"/>
              <a:gd name="connsiteX8656" fmla="*/ 3932180 w 5610180"/>
              <a:gd name="connsiteY8656" fmla="*/ 1093211 h 3454786"/>
              <a:gd name="connsiteX8657" fmla="*/ 3945506 w 5610180"/>
              <a:gd name="connsiteY8657" fmla="*/ 1108723 h 3454786"/>
              <a:gd name="connsiteX8658" fmla="*/ 3958832 w 5610180"/>
              <a:gd name="connsiteY8658" fmla="*/ 1093211 h 3454786"/>
              <a:gd name="connsiteX8659" fmla="*/ 3945506 w 5610180"/>
              <a:gd name="connsiteY8659" fmla="*/ 1077698 h 3454786"/>
              <a:gd name="connsiteX8660" fmla="*/ 3983263 w 5610180"/>
              <a:gd name="connsiteY8660" fmla="*/ 1077698 h 3454786"/>
              <a:gd name="connsiteX8661" fmla="*/ 3969937 w 5610180"/>
              <a:gd name="connsiteY8661" fmla="*/ 1093211 h 3454786"/>
              <a:gd name="connsiteX8662" fmla="*/ 3983263 w 5610180"/>
              <a:gd name="connsiteY8662" fmla="*/ 1108723 h 3454786"/>
              <a:gd name="connsiteX8663" fmla="*/ 3996589 w 5610180"/>
              <a:gd name="connsiteY8663" fmla="*/ 1093211 h 3454786"/>
              <a:gd name="connsiteX8664" fmla="*/ 3983263 w 5610180"/>
              <a:gd name="connsiteY8664" fmla="*/ 1077698 h 3454786"/>
              <a:gd name="connsiteX8665" fmla="*/ 4022131 w 5610180"/>
              <a:gd name="connsiteY8665" fmla="*/ 1077698 h 3454786"/>
              <a:gd name="connsiteX8666" fmla="*/ 4008805 w 5610180"/>
              <a:gd name="connsiteY8666" fmla="*/ 1093211 h 3454786"/>
              <a:gd name="connsiteX8667" fmla="*/ 4022131 w 5610180"/>
              <a:gd name="connsiteY8667" fmla="*/ 1108723 h 3454786"/>
              <a:gd name="connsiteX8668" fmla="*/ 4034346 w 5610180"/>
              <a:gd name="connsiteY8668" fmla="*/ 1093211 h 3454786"/>
              <a:gd name="connsiteX8669" fmla="*/ 4022131 w 5610180"/>
              <a:gd name="connsiteY8669" fmla="*/ 1077698 h 3454786"/>
              <a:gd name="connsiteX8670" fmla="*/ 4058777 w 5610180"/>
              <a:gd name="connsiteY8670" fmla="*/ 1077698 h 3454786"/>
              <a:gd name="connsiteX8671" fmla="*/ 4045451 w 5610180"/>
              <a:gd name="connsiteY8671" fmla="*/ 1093211 h 3454786"/>
              <a:gd name="connsiteX8672" fmla="*/ 4058777 w 5610180"/>
              <a:gd name="connsiteY8672" fmla="*/ 1108723 h 3454786"/>
              <a:gd name="connsiteX8673" fmla="*/ 4072103 w 5610180"/>
              <a:gd name="connsiteY8673" fmla="*/ 1093211 h 3454786"/>
              <a:gd name="connsiteX8674" fmla="*/ 4058777 w 5610180"/>
              <a:gd name="connsiteY8674" fmla="*/ 1077698 h 3454786"/>
              <a:gd name="connsiteX8675" fmla="*/ 4096534 w 5610180"/>
              <a:gd name="connsiteY8675" fmla="*/ 1077698 h 3454786"/>
              <a:gd name="connsiteX8676" fmla="*/ 4083208 w 5610180"/>
              <a:gd name="connsiteY8676" fmla="*/ 1093211 h 3454786"/>
              <a:gd name="connsiteX8677" fmla="*/ 4096534 w 5610180"/>
              <a:gd name="connsiteY8677" fmla="*/ 1108723 h 3454786"/>
              <a:gd name="connsiteX8678" fmla="*/ 4109860 w 5610180"/>
              <a:gd name="connsiteY8678" fmla="*/ 1093211 h 3454786"/>
              <a:gd name="connsiteX8679" fmla="*/ 4096534 w 5610180"/>
              <a:gd name="connsiteY8679" fmla="*/ 1077698 h 3454786"/>
              <a:gd name="connsiteX8680" fmla="*/ 4135402 w 5610180"/>
              <a:gd name="connsiteY8680" fmla="*/ 1077698 h 3454786"/>
              <a:gd name="connsiteX8681" fmla="*/ 4123186 w 5610180"/>
              <a:gd name="connsiteY8681" fmla="*/ 1093211 h 3454786"/>
              <a:gd name="connsiteX8682" fmla="*/ 4135402 w 5610180"/>
              <a:gd name="connsiteY8682" fmla="*/ 1108723 h 3454786"/>
              <a:gd name="connsiteX8683" fmla="*/ 4148728 w 5610180"/>
              <a:gd name="connsiteY8683" fmla="*/ 1093211 h 3454786"/>
              <a:gd name="connsiteX8684" fmla="*/ 4135402 w 5610180"/>
              <a:gd name="connsiteY8684" fmla="*/ 1077698 h 3454786"/>
              <a:gd name="connsiteX8685" fmla="*/ 4173159 w 5610180"/>
              <a:gd name="connsiteY8685" fmla="*/ 1077698 h 3454786"/>
              <a:gd name="connsiteX8686" fmla="*/ 4159833 w 5610180"/>
              <a:gd name="connsiteY8686" fmla="*/ 1093211 h 3454786"/>
              <a:gd name="connsiteX8687" fmla="*/ 4173159 w 5610180"/>
              <a:gd name="connsiteY8687" fmla="*/ 1108723 h 3454786"/>
              <a:gd name="connsiteX8688" fmla="*/ 4186485 w 5610180"/>
              <a:gd name="connsiteY8688" fmla="*/ 1093211 h 3454786"/>
              <a:gd name="connsiteX8689" fmla="*/ 4173159 w 5610180"/>
              <a:gd name="connsiteY8689" fmla="*/ 1077698 h 3454786"/>
              <a:gd name="connsiteX8690" fmla="*/ 4210916 w 5610180"/>
              <a:gd name="connsiteY8690" fmla="*/ 1077698 h 3454786"/>
              <a:gd name="connsiteX8691" fmla="*/ 4197590 w 5610180"/>
              <a:gd name="connsiteY8691" fmla="*/ 1093211 h 3454786"/>
              <a:gd name="connsiteX8692" fmla="*/ 4210916 w 5610180"/>
              <a:gd name="connsiteY8692" fmla="*/ 1108723 h 3454786"/>
              <a:gd name="connsiteX8693" fmla="*/ 4224242 w 5610180"/>
              <a:gd name="connsiteY8693" fmla="*/ 1093211 h 3454786"/>
              <a:gd name="connsiteX8694" fmla="*/ 4210916 w 5610180"/>
              <a:gd name="connsiteY8694" fmla="*/ 1077698 h 3454786"/>
              <a:gd name="connsiteX8695" fmla="*/ 4248672 w 5610180"/>
              <a:gd name="connsiteY8695" fmla="*/ 1077698 h 3454786"/>
              <a:gd name="connsiteX8696" fmla="*/ 4235346 w 5610180"/>
              <a:gd name="connsiteY8696" fmla="*/ 1093211 h 3454786"/>
              <a:gd name="connsiteX8697" fmla="*/ 4248672 w 5610180"/>
              <a:gd name="connsiteY8697" fmla="*/ 1108723 h 3454786"/>
              <a:gd name="connsiteX8698" fmla="*/ 4261998 w 5610180"/>
              <a:gd name="connsiteY8698" fmla="*/ 1093211 h 3454786"/>
              <a:gd name="connsiteX8699" fmla="*/ 4248672 w 5610180"/>
              <a:gd name="connsiteY8699" fmla="*/ 1077698 h 3454786"/>
              <a:gd name="connsiteX8700" fmla="*/ 4286428 w 5610180"/>
              <a:gd name="connsiteY8700" fmla="*/ 1077698 h 3454786"/>
              <a:gd name="connsiteX8701" fmla="*/ 4273102 w 5610180"/>
              <a:gd name="connsiteY8701" fmla="*/ 1093211 h 3454786"/>
              <a:gd name="connsiteX8702" fmla="*/ 4286428 w 5610180"/>
              <a:gd name="connsiteY8702" fmla="*/ 1108723 h 3454786"/>
              <a:gd name="connsiteX8703" fmla="*/ 4299754 w 5610180"/>
              <a:gd name="connsiteY8703" fmla="*/ 1093211 h 3454786"/>
              <a:gd name="connsiteX8704" fmla="*/ 4286428 w 5610180"/>
              <a:gd name="connsiteY8704" fmla="*/ 1077698 h 3454786"/>
              <a:gd name="connsiteX8705" fmla="*/ 4325296 w 5610180"/>
              <a:gd name="connsiteY8705" fmla="*/ 1077698 h 3454786"/>
              <a:gd name="connsiteX8706" fmla="*/ 4311970 w 5610180"/>
              <a:gd name="connsiteY8706" fmla="*/ 1093211 h 3454786"/>
              <a:gd name="connsiteX8707" fmla="*/ 4325296 w 5610180"/>
              <a:gd name="connsiteY8707" fmla="*/ 1108723 h 3454786"/>
              <a:gd name="connsiteX8708" fmla="*/ 4337512 w 5610180"/>
              <a:gd name="connsiteY8708" fmla="*/ 1093211 h 3454786"/>
              <a:gd name="connsiteX8709" fmla="*/ 4325296 w 5610180"/>
              <a:gd name="connsiteY8709" fmla="*/ 1077698 h 3454786"/>
              <a:gd name="connsiteX8710" fmla="*/ 4363053 w 5610180"/>
              <a:gd name="connsiteY8710" fmla="*/ 1077698 h 3454786"/>
              <a:gd name="connsiteX8711" fmla="*/ 4349727 w 5610180"/>
              <a:gd name="connsiteY8711" fmla="*/ 1093211 h 3454786"/>
              <a:gd name="connsiteX8712" fmla="*/ 4363053 w 5610180"/>
              <a:gd name="connsiteY8712" fmla="*/ 1108723 h 3454786"/>
              <a:gd name="connsiteX8713" fmla="*/ 4376379 w 5610180"/>
              <a:gd name="connsiteY8713" fmla="*/ 1093211 h 3454786"/>
              <a:gd name="connsiteX8714" fmla="*/ 4363053 w 5610180"/>
              <a:gd name="connsiteY8714" fmla="*/ 1077698 h 3454786"/>
              <a:gd name="connsiteX8715" fmla="*/ 4401921 w 5610180"/>
              <a:gd name="connsiteY8715" fmla="*/ 1077698 h 3454786"/>
              <a:gd name="connsiteX8716" fmla="*/ 4388595 w 5610180"/>
              <a:gd name="connsiteY8716" fmla="*/ 1093211 h 3454786"/>
              <a:gd name="connsiteX8717" fmla="*/ 4401921 w 5610180"/>
              <a:gd name="connsiteY8717" fmla="*/ 1108723 h 3454786"/>
              <a:gd name="connsiteX8718" fmla="*/ 4414136 w 5610180"/>
              <a:gd name="connsiteY8718" fmla="*/ 1093211 h 3454786"/>
              <a:gd name="connsiteX8719" fmla="*/ 4401921 w 5610180"/>
              <a:gd name="connsiteY8719" fmla="*/ 1077698 h 3454786"/>
              <a:gd name="connsiteX8720" fmla="*/ 4438568 w 5610180"/>
              <a:gd name="connsiteY8720" fmla="*/ 1077698 h 3454786"/>
              <a:gd name="connsiteX8721" fmla="*/ 4426352 w 5610180"/>
              <a:gd name="connsiteY8721" fmla="*/ 1093211 h 3454786"/>
              <a:gd name="connsiteX8722" fmla="*/ 4438568 w 5610180"/>
              <a:gd name="connsiteY8722" fmla="*/ 1108723 h 3454786"/>
              <a:gd name="connsiteX8723" fmla="*/ 4451893 w 5610180"/>
              <a:gd name="connsiteY8723" fmla="*/ 1093211 h 3454786"/>
              <a:gd name="connsiteX8724" fmla="*/ 4438568 w 5610180"/>
              <a:gd name="connsiteY8724" fmla="*/ 1077698 h 3454786"/>
              <a:gd name="connsiteX8725" fmla="*/ 4476324 w 5610180"/>
              <a:gd name="connsiteY8725" fmla="*/ 1077698 h 3454786"/>
              <a:gd name="connsiteX8726" fmla="*/ 4462998 w 5610180"/>
              <a:gd name="connsiteY8726" fmla="*/ 1093211 h 3454786"/>
              <a:gd name="connsiteX8727" fmla="*/ 4476324 w 5610180"/>
              <a:gd name="connsiteY8727" fmla="*/ 1108723 h 3454786"/>
              <a:gd name="connsiteX8728" fmla="*/ 4489650 w 5610180"/>
              <a:gd name="connsiteY8728" fmla="*/ 1093211 h 3454786"/>
              <a:gd name="connsiteX8729" fmla="*/ 4476324 w 5610180"/>
              <a:gd name="connsiteY8729" fmla="*/ 1077698 h 3454786"/>
              <a:gd name="connsiteX8730" fmla="*/ 4552948 w 5610180"/>
              <a:gd name="connsiteY8730" fmla="*/ 1077698 h 3454786"/>
              <a:gd name="connsiteX8731" fmla="*/ 4539622 w 5610180"/>
              <a:gd name="connsiteY8731" fmla="*/ 1093211 h 3454786"/>
              <a:gd name="connsiteX8732" fmla="*/ 4552948 w 5610180"/>
              <a:gd name="connsiteY8732" fmla="*/ 1108723 h 3454786"/>
              <a:gd name="connsiteX8733" fmla="*/ 4566274 w 5610180"/>
              <a:gd name="connsiteY8733" fmla="*/ 1093211 h 3454786"/>
              <a:gd name="connsiteX8734" fmla="*/ 4552948 w 5610180"/>
              <a:gd name="connsiteY8734" fmla="*/ 1077698 h 3454786"/>
              <a:gd name="connsiteX8735" fmla="*/ 4590706 w 5610180"/>
              <a:gd name="connsiteY8735" fmla="*/ 1077698 h 3454786"/>
              <a:gd name="connsiteX8736" fmla="*/ 4577380 w 5610180"/>
              <a:gd name="connsiteY8736" fmla="*/ 1093211 h 3454786"/>
              <a:gd name="connsiteX8737" fmla="*/ 4590706 w 5610180"/>
              <a:gd name="connsiteY8737" fmla="*/ 1108723 h 3454786"/>
              <a:gd name="connsiteX8738" fmla="*/ 4604032 w 5610180"/>
              <a:gd name="connsiteY8738" fmla="*/ 1093211 h 3454786"/>
              <a:gd name="connsiteX8739" fmla="*/ 4590706 w 5610180"/>
              <a:gd name="connsiteY8739" fmla="*/ 1077698 h 3454786"/>
              <a:gd name="connsiteX8740" fmla="*/ 4628463 w 5610180"/>
              <a:gd name="connsiteY8740" fmla="*/ 1077698 h 3454786"/>
              <a:gd name="connsiteX8741" fmla="*/ 4615137 w 5610180"/>
              <a:gd name="connsiteY8741" fmla="*/ 1093211 h 3454786"/>
              <a:gd name="connsiteX8742" fmla="*/ 4628463 w 5610180"/>
              <a:gd name="connsiteY8742" fmla="*/ 1108723 h 3454786"/>
              <a:gd name="connsiteX8743" fmla="*/ 4641789 w 5610180"/>
              <a:gd name="connsiteY8743" fmla="*/ 1093211 h 3454786"/>
              <a:gd name="connsiteX8744" fmla="*/ 4628463 w 5610180"/>
              <a:gd name="connsiteY8744" fmla="*/ 1077698 h 3454786"/>
              <a:gd name="connsiteX8745" fmla="*/ 4856114 w 5610180"/>
              <a:gd name="connsiteY8745" fmla="*/ 1077698 h 3454786"/>
              <a:gd name="connsiteX8746" fmla="*/ 4842788 w 5610180"/>
              <a:gd name="connsiteY8746" fmla="*/ 1093211 h 3454786"/>
              <a:gd name="connsiteX8747" fmla="*/ 4856114 w 5610180"/>
              <a:gd name="connsiteY8747" fmla="*/ 1108723 h 3454786"/>
              <a:gd name="connsiteX8748" fmla="*/ 4869440 w 5610180"/>
              <a:gd name="connsiteY8748" fmla="*/ 1093211 h 3454786"/>
              <a:gd name="connsiteX8749" fmla="*/ 4856114 w 5610180"/>
              <a:gd name="connsiteY8749" fmla="*/ 1077698 h 3454786"/>
              <a:gd name="connsiteX8750" fmla="*/ 377479 w 5610180"/>
              <a:gd name="connsiteY8750" fmla="*/ 1121649 h 3454786"/>
              <a:gd name="connsiteX8751" fmla="*/ 365264 w 5610180"/>
              <a:gd name="connsiteY8751" fmla="*/ 1137162 h 3454786"/>
              <a:gd name="connsiteX8752" fmla="*/ 377479 w 5610180"/>
              <a:gd name="connsiteY8752" fmla="*/ 1152674 h 3454786"/>
              <a:gd name="connsiteX8753" fmla="*/ 390805 w 5610180"/>
              <a:gd name="connsiteY8753" fmla="*/ 1137162 h 3454786"/>
              <a:gd name="connsiteX8754" fmla="*/ 377479 w 5610180"/>
              <a:gd name="connsiteY8754" fmla="*/ 1121649 h 3454786"/>
              <a:gd name="connsiteX8755" fmla="*/ 416347 w 5610180"/>
              <a:gd name="connsiteY8755" fmla="*/ 1121649 h 3454786"/>
              <a:gd name="connsiteX8756" fmla="*/ 404132 w 5610180"/>
              <a:gd name="connsiteY8756" fmla="*/ 1137162 h 3454786"/>
              <a:gd name="connsiteX8757" fmla="*/ 416347 w 5610180"/>
              <a:gd name="connsiteY8757" fmla="*/ 1152674 h 3454786"/>
              <a:gd name="connsiteX8758" fmla="*/ 429673 w 5610180"/>
              <a:gd name="connsiteY8758" fmla="*/ 1137162 h 3454786"/>
              <a:gd name="connsiteX8759" fmla="*/ 416347 w 5610180"/>
              <a:gd name="connsiteY8759" fmla="*/ 1121649 h 3454786"/>
              <a:gd name="connsiteX8760" fmla="*/ 454104 w 5610180"/>
              <a:gd name="connsiteY8760" fmla="*/ 1121649 h 3454786"/>
              <a:gd name="connsiteX8761" fmla="*/ 441889 w 5610180"/>
              <a:gd name="connsiteY8761" fmla="*/ 1137162 h 3454786"/>
              <a:gd name="connsiteX8762" fmla="*/ 454104 w 5610180"/>
              <a:gd name="connsiteY8762" fmla="*/ 1152674 h 3454786"/>
              <a:gd name="connsiteX8763" fmla="*/ 467430 w 5610180"/>
              <a:gd name="connsiteY8763" fmla="*/ 1137162 h 3454786"/>
              <a:gd name="connsiteX8764" fmla="*/ 454104 w 5610180"/>
              <a:gd name="connsiteY8764" fmla="*/ 1121649 h 3454786"/>
              <a:gd name="connsiteX8765" fmla="*/ 491861 w 5610180"/>
              <a:gd name="connsiteY8765" fmla="*/ 1121649 h 3454786"/>
              <a:gd name="connsiteX8766" fmla="*/ 479645 w 5610180"/>
              <a:gd name="connsiteY8766" fmla="*/ 1137162 h 3454786"/>
              <a:gd name="connsiteX8767" fmla="*/ 491861 w 5610180"/>
              <a:gd name="connsiteY8767" fmla="*/ 1152674 h 3454786"/>
              <a:gd name="connsiteX8768" fmla="*/ 505187 w 5610180"/>
              <a:gd name="connsiteY8768" fmla="*/ 1137162 h 3454786"/>
              <a:gd name="connsiteX8769" fmla="*/ 491861 w 5610180"/>
              <a:gd name="connsiteY8769" fmla="*/ 1121649 h 3454786"/>
              <a:gd name="connsiteX8770" fmla="*/ 529617 w 5610180"/>
              <a:gd name="connsiteY8770" fmla="*/ 1121649 h 3454786"/>
              <a:gd name="connsiteX8771" fmla="*/ 516291 w 5610180"/>
              <a:gd name="connsiteY8771" fmla="*/ 1137162 h 3454786"/>
              <a:gd name="connsiteX8772" fmla="*/ 529617 w 5610180"/>
              <a:gd name="connsiteY8772" fmla="*/ 1152674 h 3454786"/>
              <a:gd name="connsiteX8773" fmla="*/ 542943 w 5610180"/>
              <a:gd name="connsiteY8773" fmla="*/ 1137162 h 3454786"/>
              <a:gd name="connsiteX8774" fmla="*/ 529617 w 5610180"/>
              <a:gd name="connsiteY8774" fmla="*/ 1121649 h 3454786"/>
              <a:gd name="connsiteX8775" fmla="*/ 567374 w 5610180"/>
              <a:gd name="connsiteY8775" fmla="*/ 1121649 h 3454786"/>
              <a:gd name="connsiteX8776" fmla="*/ 554048 w 5610180"/>
              <a:gd name="connsiteY8776" fmla="*/ 1137162 h 3454786"/>
              <a:gd name="connsiteX8777" fmla="*/ 567374 w 5610180"/>
              <a:gd name="connsiteY8777" fmla="*/ 1152674 h 3454786"/>
              <a:gd name="connsiteX8778" fmla="*/ 580700 w 5610180"/>
              <a:gd name="connsiteY8778" fmla="*/ 1137162 h 3454786"/>
              <a:gd name="connsiteX8779" fmla="*/ 567374 w 5610180"/>
              <a:gd name="connsiteY8779" fmla="*/ 1121649 h 3454786"/>
              <a:gd name="connsiteX8780" fmla="*/ 606242 w 5610180"/>
              <a:gd name="connsiteY8780" fmla="*/ 1121649 h 3454786"/>
              <a:gd name="connsiteX8781" fmla="*/ 592916 w 5610180"/>
              <a:gd name="connsiteY8781" fmla="*/ 1137162 h 3454786"/>
              <a:gd name="connsiteX8782" fmla="*/ 606242 w 5610180"/>
              <a:gd name="connsiteY8782" fmla="*/ 1152674 h 3454786"/>
              <a:gd name="connsiteX8783" fmla="*/ 619568 w 5610180"/>
              <a:gd name="connsiteY8783" fmla="*/ 1137162 h 3454786"/>
              <a:gd name="connsiteX8784" fmla="*/ 606242 w 5610180"/>
              <a:gd name="connsiteY8784" fmla="*/ 1121649 h 3454786"/>
              <a:gd name="connsiteX8785" fmla="*/ 643999 w 5610180"/>
              <a:gd name="connsiteY8785" fmla="*/ 1121649 h 3454786"/>
              <a:gd name="connsiteX8786" fmla="*/ 630673 w 5610180"/>
              <a:gd name="connsiteY8786" fmla="*/ 1137162 h 3454786"/>
              <a:gd name="connsiteX8787" fmla="*/ 643999 w 5610180"/>
              <a:gd name="connsiteY8787" fmla="*/ 1152674 h 3454786"/>
              <a:gd name="connsiteX8788" fmla="*/ 657325 w 5610180"/>
              <a:gd name="connsiteY8788" fmla="*/ 1137162 h 3454786"/>
              <a:gd name="connsiteX8789" fmla="*/ 643999 w 5610180"/>
              <a:gd name="connsiteY8789" fmla="*/ 1121649 h 3454786"/>
              <a:gd name="connsiteX8790" fmla="*/ 681755 w 5610180"/>
              <a:gd name="connsiteY8790" fmla="*/ 1121649 h 3454786"/>
              <a:gd name="connsiteX8791" fmla="*/ 668429 w 5610180"/>
              <a:gd name="connsiteY8791" fmla="*/ 1137162 h 3454786"/>
              <a:gd name="connsiteX8792" fmla="*/ 681755 w 5610180"/>
              <a:gd name="connsiteY8792" fmla="*/ 1152674 h 3454786"/>
              <a:gd name="connsiteX8793" fmla="*/ 695081 w 5610180"/>
              <a:gd name="connsiteY8793" fmla="*/ 1137162 h 3454786"/>
              <a:gd name="connsiteX8794" fmla="*/ 681755 w 5610180"/>
              <a:gd name="connsiteY8794" fmla="*/ 1121649 h 3454786"/>
              <a:gd name="connsiteX8795" fmla="*/ 719512 w 5610180"/>
              <a:gd name="connsiteY8795" fmla="*/ 1121649 h 3454786"/>
              <a:gd name="connsiteX8796" fmla="*/ 706186 w 5610180"/>
              <a:gd name="connsiteY8796" fmla="*/ 1137162 h 3454786"/>
              <a:gd name="connsiteX8797" fmla="*/ 719512 w 5610180"/>
              <a:gd name="connsiteY8797" fmla="*/ 1152674 h 3454786"/>
              <a:gd name="connsiteX8798" fmla="*/ 732838 w 5610180"/>
              <a:gd name="connsiteY8798" fmla="*/ 1137162 h 3454786"/>
              <a:gd name="connsiteX8799" fmla="*/ 719512 w 5610180"/>
              <a:gd name="connsiteY8799" fmla="*/ 1121649 h 3454786"/>
              <a:gd name="connsiteX8800" fmla="*/ 757269 w 5610180"/>
              <a:gd name="connsiteY8800" fmla="*/ 1121649 h 3454786"/>
              <a:gd name="connsiteX8801" fmla="*/ 745054 w 5610180"/>
              <a:gd name="connsiteY8801" fmla="*/ 1137162 h 3454786"/>
              <a:gd name="connsiteX8802" fmla="*/ 757269 w 5610180"/>
              <a:gd name="connsiteY8802" fmla="*/ 1152674 h 3454786"/>
              <a:gd name="connsiteX8803" fmla="*/ 770596 w 5610180"/>
              <a:gd name="connsiteY8803" fmla="*/ 1137162 h 3454786"/>
              <a:gd name="connsiteX8804" fmla="*/ 757269 w 5610180"/>
              <a:gd name="connsiteY8804" fmla="*/ 1121649 h 3454786"/>
              <a:gd name="connsiteX8805" fmla="*/ 795026 w 5610180"/>
              <a:gd name="connsiteY8805" fmla="*/ 1121649 h 3454786"/>
              <a:gd name="connsiteX8806" fmla="*/ 782811 w 5610180"/>
              <a:gd name="connsiteY8806" fmla="*/ 1137162 h 3454786"/>
              <a:gd name="connsiteX8807" fmla="*/ 795026 w 5610180"/>
              <a:gd name="connsiteY8807" fmla="*/ 1152674 h 3454786"/>
              <a:gd name="connsiteX8808" fmla="*/ 808353 w 5610180"/>
              <a:gd name="connsiteY8808" fmla="*/ 1137162 h 3454786"/>
              <a:gd name="connsiteX8809" fmla="*/ 795026 w 5610180"/>
              <a:gd name="connsiteY8809" fmla="*/ 1121649 h 3454786"/>
              <a:gd name="connsiteX8810" fmla="*/ 833894 w 5610180"/>
              <a:gd name="connsiteY8810" fmla="*/ 1121649 h 3454786"/>
              <a:gd name="connsiteX8811" fmla="*/ 821679 w 5610180"/>
              <a:gd name="connsiteY8811" fmla="*/ 1137162 h 3454786"/>
              <a:gd name="connsiteX8812" fmla="*/ 833894 w 5610180"/>
              <a:gd name="connsiteY8812" fmla="*/ 1152674 h 3454786"/>
              <a:gd name="connsiteX8813" fmla="*/ 847221 w 5610180"/>
              <a:gd name="connsiteY8813" fmla="*/ 1137162 h 3454786"/>
              <a:gd name="connsiteX8814" fmla="*/ 833894 w 5610180"/>
              <a:gd name="connsiteY8814" fmla="*/ 1121649 h 3454786"/>
              <a:gd name="connsiteX8815" fmla="*/ 871651 w 5610180"/>
              <a:gd name="connsiteY8815" fmla="*/ 1121649 h 3454786"/>
              <a:gd name="connsiteX8816" fmla="*/ 858325 w 5610180"/>
              <a:gd name="connsiteY8816" fmla="*/ 1137162 h 3454786"/>
              <a:gd name="connsiteX8817" fmla="*/ 871651 w 5610180"/>
              <a:gd name="connsiteY8817" fmla="*/ 1152674 h 3454786"/>
              <a:gd name="connsiteX8818" fmla="*/ 884977 w 5610180"/>
              <a:gd name="connsiteY8818" fmla="*/ 1137162 h 3454786"/>
              <a:gd name="connsiteX8819" fmla="*/ 871651 w 5610180"/>
              <a:gd name="connsiteY8819" fmla="*/ 1121649 h 3454786"/>
              <a:gd name="connsiteX8820" fmla="*/ 909407 w 5610180"/>
              <a:gd name="connsiteY8820" fmla="*/ 1121649 h 3454786"/>
              <a:gd name="connsiteX8821" fmla="*/ 896081 w 5610180"/>
              <a:gd name="connsiteY8821" fmla="*/ 1137162 h 3454786"/>
              <a:gd name="connsiteX8822" fmla="*/ 909407 w 5610180"/>
              <a:gd name="connsiteY8822" fmla="*/ 1152674 h 3454786"/>
              <a:gd name="connsiteX8823" fmla="*/ 922733 w 5610180"/>
              <a:gd name="connsiteY8823" fmla="*/ 1137162 h 3454786"/>
              <a:gd name="connsiteX8824" fmla="*/ 909407 w 5610180"/>
              <a:gd name="connsiteY8824" fmla="*/ 1121649 h 3454786"/>
              <a:gd name="connsiteX8825" fmla="*/ 948274 w 5610180"/>
              <a:gd name="connsiteY8825" fmla="*/ 1121649 h 3454786"/>
              <a:gd name="connsiteX8826" fmla="*/ 934948 w 5610180"/>
              <a:gd name="connsiteY8826" fmla="*/ 1137162 h 3454786"/>
              <a:gd name="connsiteX8827" fmla="*/ 948274 w 5610180"/>
              <a:gd name="connsiteY8827" fmla="*/ 1152674 h 3454786"/>
              <a:gd name="connsiteX8828" fmla="*/ 960490 w 5610180"/>
              <a:gd name="connsiteY8828" fmla="*/ 1137162 h 3454786"/>
              <a:gd name="connsiteX8829" fmla="*/ 948274 w 5610180"/>
              <a:gd name="connsiteY8829" fmla="*/ 1121649 h 3454786"/>
              <a:gd name="connsiteX8830" fmla="*/ 984921 w 5610180"/>
              <a:gd name="connsiteY8830" fmla="*/ 1121649 h 3454786"/>
              <a:gd name="connsiteX8831" fmla="*/ 971595 w 5610180"/>
              <a:gd name="connsiteY8831" fmla="*/ 1137162 h 3454786"/>
              <a:gd name="connsiteX8832" fmla="*/ 984921 w 5610180"/>
              <a:gd name="connsiteY8832" fmla="*/ 1152674 h 3454786"/>
              <a:gd name="connsiteX8833" fmla="*/ 998247 w 5610180"/>
              <a:gd name="connsiteY8833" fmla="*/ 1137162 h 3454786"/>
              <a:gd name="connsiteX8834" fmla="*/ 984921 w 5610180"/>
              <a:gd name="connsiteY8834" fmla="*/ 1121649 h 3454786"/>
              <a:gd name="connsiteX8835" fmla="*/ 1022679 w 5610180"/>
              <a:gd name="connsiteY8835" fmla="*/ 1121649 h 3454786"/>
              <a:gd name="connsiteX8836" fmla="*/ 1010463 w 5610180"/>
              <a:gd name="connsiteY8836" fmla="*/ 1137162 h 3454786"/>
              <a:gd name="connsiteX8837" fmla="*/ 1022679 w 5610180"/>
              <a:gd name="connsiteY8837" fmla="*/ 1152674 h 3454786"/>
              <a:gd name="connsiteX8838" fmla="*/ 1036005 w 5610180"/>
              <a:gd name="connsiteY8838" fmla="*/ 1137162 h 3454786"/>
              <a:gd name="connsiteX8839" fmla="*/ 1022679 w 5610180"/>
              <a:gd name="connsiteY8839" fmla="*/ 1121649 h 3454786"/>
              <a:gd name="connsiteX8840" fmla="*/ 1061546 w 5610180"/>
              <a:gd name="connsiteY8840" fmla="*/ 1121649 h 3454786"/>
              <a:gd name="connsiteX8841" fmla="*/ 1049330 w 5610180"/>
              <a:gd name="connsiteY8841" fmla="*/ 1137162 h 3454786"/>
              <a:gd name="connsiteX8842" fmla="*/ 1061546 w 5610180"/>
              <a:gd name="connsiteY8842" fmla="*/ 1152674 h 3454786"/>
              <a:gd name="connsiteX8843" fmla="*/ 1074872 w 5610180"/>
              <a:gd name="connsiteY8843" fmla="*/ 1137162 h 3454786"/>
              <a:gd name="connsiteX8844" fmla="*/ 1061546 w 5610180"/>
              <a:gd name="connsiteY8844" fmla="*/ 1121649 h 3454786"/>
              <a:gd name="connsiteX8845" fmla="*/ 1099303 w 5610180"/>
              <a:gd name="connsiteY8845" fmla="*/ 1121649 h 3454786"/>
              <a:gd name="connsiteX8846" fmla="*/ 1085977 w 5610180"/>
              <a:gd name="connsiteY8846" fmla="*/ 1137162 h 3454786"/>
              <a:gd name="connsiteX8847" fmla="*/ 1099303 w 5610180"/>
              <a:gd name="connsiteY8847" fmla="*/ 1152674 h 3454786"/>
              <a:gd name="connsiteX8848" fmla="*/ 1112629 w 5610180"/>
              <a:gd name="connsiteY8848" fmla="*/ 1137162 h 3454786"/>
              <a:gd name="connsiteX8849" fmla="*/ 1099303 w 5610180"/>
              <a:gd name="connsiteY8849" fmla="*/ 1121649 h 3454786"/>
              <a:gd name="connsiteX8850" fmla="*/ 1137059 w 5610180"/>
              <a:gd name="connsiteY8850" fmla="*/ 1121649 h 3454786"/>
              <a:gd name="connsiteX8851" fmla="*/ 1124844 w 5610180"/>
              <a:gd name="connsiteY8851" fmla="*/ 1137162 h 3454786"/>
              <a:gd name="connsiteX8852" fmla="*/ 1137059 w 5610180"/>
              <a:gd name="connsiteY8852" fmla="*/ 1152674 h 3454786"/>
              <a:gd name="connsiteX8853" fmla="*/ 1150386 w 5610180"/>
              <a:gd name="connsiteY8853" fmla="*/ 1137162 h 3454786"/>
              <a:gd name="connsiteX8854" fmla="*/ 1137059 w 5610180"/>
              <a:gd name="connsiteY8854" fmla="*/ 1121649 h 3454786"/>
              <a:gd name="connsiteX8855" fmla="*/ 1174817 w 5610180"/>
              <a:gd name="connsiteY8855" fmla="*/ 1121649 h 3454786"/>
              <a:gd name="connsiteX8856" fmla="*/ 1162601 w 5610180"/>
              <a:gd name="connsiteY8856" fmla="*/ 1137162 h 3454786"/>
              <a:gd name="connsiteX8857" fmla="*/ 1174817 w 5610180"/>
              <a:gd name="connsiteY8857" fmla="*/ 1152674 h 3454786"/>
              <a:gd name="connsiteX8858" fmla="*/ 1188143 w 5610180"/>
              <a:gd name="connsiteY8858" fmla="*/ 1137162 h 3454786"/>
              <a:gd name="connsiteX8859" fmla="*/ 1174817 w 5610180"/>
              <a:gd name="connsiteY8859" fmla="*/ 1121649 h 3454786"/>
              <a:gd name="connsiteX8860" fmla="*/ 1212573 w 5610180"/>
              <a:gd name="connsiteY8860" fmla="*/ 1121649 h 3454786"/>
              <a:gd name="connsiteX8861" fmla="*/ 1200358 w 5610180"/>
              <a:gd name="connsiteY8861" fmla="*/ 1137162 h 3454786"/>
              <a:gd name="connsiteX8862" fmla="*/ 1212573 w 5610180"/>
              <a:gd name="connsiteY8862" fmla="*/ 1152674 h 3454786"/>
              <a:gd name="connsiteX8863" fmla="*/ 1225899 w 5610180"/>
              <a:gd name="connsiteY8863" fmla="*/ 1137162 h 3454786"/>
              <a:gd name="connsiteX8864" fmla="*/ 1212573 w 5610180"/>
              <a:gd name="connsiteY8864" fmla="*/ 1121649 h 3454786"/>
              <a:gd name="connsiteX8865" fmla="*/ 2009911 w 5610180"/>
              <a:gd name="connsiteY8865" fmla="*/ 1121649 h 3454786"/>
              <a:gd name="connsiteX8866" fmla="*/ 1996585 w 5610180"/>
              <a:gd name="connsiteY8866" fmla="*/ 1137162 h 3454786"/>
              <a:gd name="connsiteX8867" fmla="*/ 2009911 w 5610180"/>
              <a:gd name="connsiteY8867" fmla="*/ 1152674 h 3454786"/>
              <a:gd name="connsiteX8868" fmla="*/ 2023237 w 5610180"/>
              <a:gd name="connsiteY8868" fmla="*/ 1137162 h 3454786"/>
              <a:gd name="connsiteX8869" fmla="*/ 2009911 w 5610180"/>
              <a:gd name="connsiteY8869" fmla="*/ 1121649 h 3454786"/>
              <a:gd name="connsiteX8870" fmla="*/ 2047666 w 5610180"/>
              <a:gd name="connsiteY8870" fmla="*/ 1121649 h 3454786"/>
              <a:gd name="connsiteX8871" fmla="*/ 2034340 w 5610180"/>
              <a:gd name="connsiteY8871" fmla="*/ 1137162 h 3454786"/>
              <a:gd name="connsiteX8872" fmla="*/ 2047666 w 5610180"/>
              <a:gd name="connsiteY8872" fmla="*/ 1152674 h 3454786"/>
              <a:gd name="connsiteX8873" fmla="*/ 2060992 w 5610180"/>
              <a:gd name="connsiteY8873" fmla="*/ 1137162 h 3454786"/>
              <a:gd name="connsiteX8874" fmla="*/ 2047666 w 5610180"/>
              <a:gd name="connsiteY8874" fmla="*/ 1121649 h 3454786"/>
              <a:gd name="connsiteX8875" fmla="*/ 2313076 w 5610180"/>
              <a:gd name="connsiteY8875" fmla="*/ 1121649 h 3454786"/>
              <a:gd name="connsiteX8876" fmla="*/ 2299750 w 5610180"/>
              <a:gd name="connsiteY8876" fmla="*/ 1137162 h 3454786"/>
              <a:gd name="connsiteX8877" fmla="*/ 2313076 w 5610180"/>
              <a:gd name="connsiteY8877" fmla="*/ 1152674 h 3454786"/>
              <a:gd name="connsiteX8878" fmla="*/ 2326402 w 5610180"/>
              <a:gd name="connsiteY8878" fmla="*/ 1137162 h 3454786"/>
              <a:gd name="connsiteX8879" fmla="*/ 2313076 w 5610180"/>
              <a:gd name="connsiteY8879" fmla="*/ 1121649 h 3454786"/>
              <a:gd name="connsiteX8880" fmla="*/ 2351944 w 5610180"/>
              <a:gd name="connsiteY8880" fmla="*/ 1121649 h 3454786"/>
              <a:gd name="connsiteX8881" fmla="*/ 2338618 w 5610180"/>
              <a:gd name="connsiteY8881" fmla="*/ 1137162 h 3454786"/>
              <a:gd name="connsiteX8882" fmla="*/ 2351944 w 5610180"/>
              <a:gd name="connsiteY8882" fmla="*/ 1152674 h 3454786"/>
              <a:gd name="connsiteX8883" fmla="*/ 2364159 w 5610180"/>
              <a:gd name="connsiteY8883" fmla="*/ 1137162 h 3454786"/>
              <a:gd name="connsiteX8884" fmla="*/ 2351944 w 5610180"/>
              <a:gd name="connsiteY8884" fmla="*/ 1121649 h 3454786"/>
              <a:gd name="connsiteX8885" fmla="*/ 2389701 w 5610180"/>
              <a:gd name="connsiteY8885" fmla="*/ 1121649 h 3454786"/>
              <a:gd name="connsiteX8886" fmla="*/ 2377485 w 5610180"/>
              <a:gd name="connsiteY8886" fmla="*/ 1137162 h 3454786"/>
              <a:gd name="connsiteX8887" fmla="*/ 2389701 w 5610180"/>
              <a:gd name="connsiteY8887" fmla="*/ 1152674 h 3454786"/>
              <a:gd name="connsiteX8888" fmla="*/ 2403026 w 5610180"/>
              <a:gd name="connsiteY8888" fmla="*/ 1137162 h 3454786"/>
              <a:gd name="connsiteX8889" fmla="*/ 2389701 w 5610180"/>
              <a:gd name="connsiteY8889" fmla="*/ 1121649 h 3454786"/>
              <a:gd name="connsiteX8890" fmla="*/ 2427456 w 5610180"/>
              <a:gd name="connsiteY8890" fmla="*/ 1121649 h 3454786"/>
              <a:gd name="connsiteX8891" fmla="*/ 2414130 w 5610180"/>
              <a:gd name="connsiteY8891" fmla="*/ 1137162 h 3454786"/>
              <a:gd name="connsiteX8892" fmla="*/ 2427456 w 5610180"/>
              <a:gd name="connsiteY8892" fmla="*/ 1152674 h 3454786"/>
              <a:gd name="connsiteX8893" fmla="*/ 2440782 w 5610180"/>
              <a:gd name="connsiteY8893" fmla="*/ 1137162 h 3454786"/>
              <a:gd name="connsiteX8894" fmla="*/ 2427456 w 5610180"/>
              <a:gd name="connsiteY8894" fmla="*/ 1121649 h 3454786"/>
              <a:gd name="connsiteX8895" fmla="*/ 2465214 w 5610180"/>
              <a:gd name="connsiteY8895" fmla="*/ 1121649 h 3454786"/>
              <a:gd name="connsiteX8896" fmla="*/ 2452998 w 5610180"/>
              <a:gd name="connsiteY8896" fmla="*/ 1137162 h 3454786"/>
              <a:gd name="connsiteX8897" fmla="*/ 2465214 w 5610180"/>
              <a:gd name="connsiteY8897" fmla="*/ 1152674 h 3454786"/>
              <a:gd name="connsiteX8898" fmla="*/ 2478540 w 5610180"/>
              <a:gd name="connsiteY8898" fmla="*/ 1137162 h 3454786"/>
              <a:gd name="connsiteX8899" fmla="*/ 2465214 w 5610180"/>
              <a:gd name="connsiteY8899" fmla="*/ 1121649 h 3454786"/>
              <a:gd name="connsiteX8900" fmla="*/ 2693976 w 5610180"/>
              <a:gd name="connsiteY8900" fmla="*/ 1121649 h 3454786"/>
              <a:gd name="connsiteX8901" fmla="*/ 2680650 w 5610180"/>
              <a:gd name="connsiteY8901" fmla="*/ 1137162 h 3454786"/>
              <a:gd name="connsiteX8902" fmla="*/ 2693976 w 5610180"/>
              <a:gd name="connsiteY8902" fmla="*/ 1152674 h 3454786"/>
              <a:gd name="connsiteX8903" fmla="*/ 2706192 w 5610180"/>
              <a:gd name="connsiteY8903" fmla="*/ 1137162 h 3454786"/>
              <a:gd name="connsiteX8904" fmla="*/ 2693976 w 5610180"/>
              <a:gd name="connsiteY8904" fmla="*/ 1121649 h 3454786"/>
              <a:gd name="connsiteX8905" fmla="*/ 2730623 w 5610180"/>
              <a:gd name="connsiteY8905" fmla="*/ 1121649 h 3454786"/>
              <a:gd name="connsiteX8906" fmla="*/ 2717297 w 5610180"/>
              <a:gd name="connsiteY8906" fmla="*/ 1137162 h 3454786"/>
              <a:gd name="connsiteX8907" fmla="*/ 2730623 w 5610180"/>
              <a:gd name="connsiteY8907" fmla="*/ 1152674 h 3454786"/>
              <a:gd name="connsiteX8908" fmla="*/ 2743949 w 5610180"/>
              <a:gd name="connsiteY8908" fmla="*/ 1137162 h 3454786"/>
              <a:gd name="connsiteX8909" fmla="*/ 2730623 w 5610180"/>
              <a:gd name="connsiteY8909" fmla="*/ 1121649 h 3454786"/>
              <a:gd name="connsiteX8910" fmla="*/ 2768380 w 5610180"/>
              <a:gd name="connsiteY8910" fmla="*/ 1121649 h 3454786"/>
              <a:gd name="connsiteX8911" fmla="*/ 2755054 w 5610180"/>
              <a:gd name="connsiteY8911" fmla="*/ 1137162 h 3454786"/>
              <a:gd name="connsiteX8912" fmla="*/ 2768380 w 5610180"/>
              <a:gd name="connsiteY8912" fmla="*/ 1152674 h 3454786"/>
              <a:gd name="connsiteX8913" fmla="*/ 2781706 w 5610180"/>
              <a:gd name="connsiteY8913" fmla="*/ 1137162 h 3454786"/>
              <a:gd name="connsiteX8914" fmla="*/ 2768380 w 5610180"/>
              <a:gd name="connsiteY8914" fmla="*/ 1121649 h 3454786"/>
              <a:gd name="connsiteX8915" fmla="*/ 2845004 w 5610180"/>
              <a:gd name="connsiteY8915" fmla="*/ 1121649 h 3454786"/>
              <a:gd name="connsiteX8916" fmla="*/ 2832788 w 5610180"/>
              <a:gd name="connsiteY8916" fmla="*/ 1137162 h 3454786"/>
              <a:gd name="connsiteX8917" fmla="*/ 2845004 w 5610180"/>
              <a:gd name="connsiteY8917" fmla="*/ 1152674 h 3454786"/>
              <a:gd name="connsiteX8918" fmla="*/ 2858329 w 5610180"/>
              <a:gd name="connsiteY8918" fmla="*/ 1137162 h 3454786"/>
              <a:gd name="connsiteX8919" fmla="*/ 2845004 w 5610180"/>
              <a:gd name="connsiteY8919" fmla="*/ 1121649 h 3454786"/>
              <a:gd name="connsiteX8920" fmla="*/ 2882761 w 5610180"/>
              <a:gd name="connsiteY8920" fmla="*/ 1121649 h 3454786"/>
              <a:gd name="connsiteX8921" fmla="*/ 2870545 w 5610180"/>
              <a:gd name="connsiteY8921" fmla="*/ 1137162 h 3454786"/>
              <a:gd name="connsiteX8922" fmla="*/ 2882761 w 5610180"/>
              <a:gd name="connsiteY8922" fmla="*/ 1152674 h 3454786"/>
              <a:gd name="connsiteX8923" fmla="*/ 2896086 w 5610180"/>
              <a:gd name="connsiteY8923" fmla="*/ 1137162 h 3454786"/>
              <a:gd name="connsiteX8924" fmla="*/ 2882761 w 5610180"/>
              <a:gd name="connsiteY8924" fmla="*/ 1121649 h 3454786"/>
              <a:gd name="connsiteX8925" fmla="*/ 2958275 w 5610180"/>
              <a:gd name="connsiteY8925" fmla="*/ 1121649 h 3454786"/>
              <a:gd name="connsiteX8926" fmla="*/ 2944949 w 5610180"/>
              <a:gd name="connsiteY8926" fmla="*/ 1137162 h 3454786"/>
              <a:gd name="connsiteX8927" fmla="*/ 2958275 w 5610180"/>
              <a:gd name="connsiteY8927" fmla="*/ 1152674 h 3454786"/>
              <a:gd name="connsiteX8928" fmla="*/ 2971601 w 5610180"/>
              <a:gd name="connsiteY8928" fmla="*/ 1137162 h 3454786"/>
              <a:gd name="connsiteX8929" fmla="*/ 2958275 w 5610180"/>
              <a:gd name="connsiteY8929" fmla="*/ 1121649 h 3454786"/>
              <a:gd name="connsiteX8930" fmla="*/ 2996032 w 5610180"/>
              <a:gd name="connsiteY8930" fmla="*/ 1121649 h 3454786"/>
              <a:gd name="connsiteX8931" fmla="*/ 2982706 w 5610180"/>
              <a:gd name="connsiteY8931" fmla="*/ 1137162 h 3454786"/>
              <a:gd name="connsiteX8932" fmla="*/ 2996032 w 5610180"/>
              <a:gd name="connsiteY8932" fmla="*/ 1152674 h 3454786"/>
              <a:gd name="connsiteX8933" fmla="*/ 3009358 w 5610180"/>
              <a:gd name="connsiteY8933" fmla="*/ 1137162 h 3454786"/>
              <a:gd name="connsiteX8934" fmla="*/ 2996032 w 5610180"/>
              <a:gd name="connsiteY8934" fmla="*/ 1121649 h 3454786"/>
              <a:gd name="connsiteX8935" fmla="*/ 3034899 w 5610180"/>
              <a:gd name="connsiteY8935" fmla="*/ 1121649 h 3454786"/>
              <a:gd name="connsiteX8936" fmla="*/ 3021573 w 5610180"/>
              <a:gd name="connsiteY8936" fmla="*/ 1137162 h 3454786"/>
              <a:gd name="connsiteX8937" fmla="*/ 3034899 w 5610180"/>
              <a:gd name="connsiteY8937" fmla="*/ 1152674 h 3454786"/>
              <a:gd name="connsiteX8938" fmla="*/ 3048225 w 5610180"/>
              <a:gd name="connsiteY8938" fmla="*/ 1137162 h 3454786"/>
              <a:gd name="connsiteX8939" fmla="*/ 3034899 w 5610180"/>
              <a:gd name="connsiteY8939" fmla="*/ 1121649 h 3454786"/>
              <a:gd name="connsiteX8940" fmla="*/ 3072656 w 5610180"/>
              <a:gd name="connsiteY8940" fmla="*/ 1121649 h 3454786"/>
              <a:gd name="connsiteX8941" fmla="*/ 3059330 w 5610180"/>
              <a:gd name="connsiteY8941" fmla="*/ 1137162 h 3454786"/>
              <a:gd name="connsiteX8942" fmla="*/ 3072656 w 5610180"/>
              <a:gd name="connsiteY8942" fmla="*/ 1152674 h 3454786"/>
              <a:gd name="connsiteX8943" fmla="*/ 3085982 w 5610180"/>
              <a:gd name="connsiteY8943" fmla="*/ 1137162 h 3454786"/>
              <a:gd name="connsiteX8944" fmla="*/ 3072656 w 5610180"/>
              <a:gd name="connsiteY8944" fmla="*/ 1121649 h 3454786"/>
              <a:gd name="connsiteX8945" fmla="*/ 3110413 w 5610180"/>
              <a:gd name="connsiteY8945" fmla="*/ 1121649 h 3454786"/>
              <a:gd name="connsiteX8946" fmla="*/ 3097087 w 5610180"/>
              <a:gd name="connsiteY8946" fmla="*/ 1137162 h 3454786"/>
              <a:gd name="connsiteX8947" fmla="*/ 3110413 w 5610180"/>
              <a:gd name="connsiteY8947" fmla="*/ 1152674 h 3454786"/>
              <a:gd name="connsiteX8948" fmla="*/ 3123739 w 5610180"/>
              <a:gd name="connsiteY8948" fmla="*/ 1137162 h 3454786"/>
              <a:gd name="connsiteX8949" fmla="*/ 3110413 w 5610180"/>
              <a:gd name="connsiteY8949" fmla="*/ 1121649 h 3454786"/>
              <a:gd name="connsiteX8950" fmla="*/ 3148170 w 5610180"/>
              <a:gd name="connsiteY8950" fmla="*/ 1121649 h 3454786"/>
              <a:gd name="connsiteX8951" fmla="*/ 3134844 w 5610180"/>
              <a:gd name="connsiteY8951" fmla="*/ 1137162 h 3454786"/>
              <a:gd name="connsiteX8952" fmla="*/ 3148170 w 5610180"/>
              <a:gd name="connsiteY8952" fmla="*/ 1152674 h 3454786"/>
              <a:gd name="connsiteX8953" fmla="*/ 3161496 w 5610180"/>
              <a:gd name="connsiteY8953" fmla="*/ 1137162 h 3454786"/>
              <a:gd name="connsiteX8954" fmla="*/ 3148170 w 5610180"/>
              <a:gd name="connsiteY8954" fmla="*/ 1121649 h 3454786"/>
              <a:gd name="connsiteX8955" fmla="*/ 3185926 w 5610180"/>
              <a:gd name="connsiteY8955" fmla="*/ 1121649 h 3454786"/>
              <a:gd name="connsiteX8956" fmla="*/ 3173710 w 5610180"/>
              <a:gd name="connsiteY8956" fmla="*/ 1137162 h 3454786"/>
              <a:gd name="connsiteX8957" fmla="*/ 3185926 w 5610180"/>
              <a:gd name="connsiteY8957" fmla="*/ 1152674 h 3454786"/>
              <a:gd name="connsiteX8958" fmla="*/ 3199252 w 5610180"/>
              <a:gd name="connsiteY8958" fmla="*/ 1137162 h 3454786"/>
              <a:gd name="connsiteX8959" fmla="*/ 3185926 w 5610180"/>
              <a:gd name="connsiteY8959" fmla="*/ 1121649 h 3454786"/>
              <a:gd name="connsiteX8960" fmla="*/ 3223683 w 5610180"/>
              <a:gd name="connsiteY8960" fmla="*/ 1121649 h 3454786"/>
              <a:gd name="connsiteX8961" fmla="*/ 3211468 w 5610180"/>
              <a:gd name="connsiteY8961" fmla="*/ 1137162 h 3454786"/>
              <a:gd name="connsiteX8962" fmla="*/ 3223683 w 5610180"/>
              <a:gd name="connsiteY8962" fmla="*/ 1152674 h 3454786"/>
              <a:gd name="connsiteX8963" fmla="*/ 3237009 w 5610180"/>
              <a:gd name="connsiteY8963" fmla="*/ 1137162 h 3454786"/>
              <a:gd name="connsiteX8964" fmla="*/ 3223683 w 5610180"/>
              <a:gd name="connsiteY8964" fmla="*/ 1121649 h 3454786"/>
              <a:gd name="connsiteX8965" fmla="*/ 3262551 w 5610180"/>
              <a:gd name="connsiteY8965" fmla="*/ 1121649 h 3454786"/>
              <a:gd name="connsiteX8966" fmla="*/ 3249225 w 5610180"/>
              <a:gd name="connsiteY8966" fmla="*/ 1137162 h 3454786"/>
              <a:gd name="connsiteX8967" fmla="*/ 3262551 w 5610180"/>
              <a:gd name="connsiteY8967" fmla="*/ 1152674 h 3454786"/>
              <a:gd name="connsiteX8968" fmla="*/ 3275877 w 5610180"/>
              <a:gd name="connsiteY8968" fmla="*/ 1137162 h 3454786"/>
              <a:gd name="connsiteX8969" fmla="*/ 3262551 w 5610180"/>
              <a:gd name="connsiteY8969" fmla="*/ 1121649 h 3454786"/>
              <a:gd name="connsiteX8970" fmla="*/ 3300308 w 5610180"/>
              <a:gd name="connsiteY8970" fmla="*/ 1121649 h 3454786"/>
              <a:gd name="connsiteX8971" fmla="*/ 3286982 w 5610180"/>
              <a:gd name="connsiteY8971" fmla="*/ 1137162 h 3454786"/>
              <a:gd name="connsiteX8972" fmla="*/ 3300308 w 5610180"/>
              <a:gd name="connsiteY8972" fmla="*/ 1152674 h 3454786"/>
              <a:gd name="connsiteX8973" fmla="*/ 3313634 w 5610180"/>
              <a:gd name="connsiteY8973" fmla="*/ 1137162 h 3454786"/>
              <a:gd name="connsiteX8974" fmla="*/ 3300308 w 5610180"/>
              <a:gd name="connsiteY8974" fmla="*/ 1121649 h 3454786"/>
              <a:gd name="connsiteX8975" fmla="*/ 3338064 w 5610180"/>
              <a:gd name="connsiteY8975" fmla="*/ 1121649 h 3454786"/>
              <a:gd name="connsiteX8976" fmla="*/ 3324738 w 5610180"/>
              <a:gd name="connsiteY8976" fmla="*/ 1137162 h 3454786"/>
              <a:gd name="connsiteX8977" fmla="*/ 3338064 w 5610180"/>
              <a:gd name="connsiteY8977" fmla="*/ 1152674 h 3454786"/>
              <a:gd name="connsiteX8978" fmla="*/ 3351390 w 5610180"/>
              <a:gd name="connsiteY8978" fmla="*/ 1137162 h 3454786"/>
              <a:gd name="connsiteX8979" fmla="*/ 3338064 w 5610180"/>
              <a:gd name="connsiteY8979" fmla="*/ 1121649 h 3454786"/>
              <a:gd name="connsiteX8980" fmla="*/ 3376932 w 5610180"/>
              <a:gd name="connsiteY8980" fmla="*/ 1121649 h 3454786"/>
              <a:gd name="connsiteX8981" fmla="*/ 3363606 w 5610180"/>
              <a:gd name="connsiteY8981" fmla="*/ 1137162 h 3454786"/>
              <a:gd name="connsiteX8982" fmla="*/ 3376932 w 5610180"/>
              <a:gd name="connsiteY8982" fmla="*/ 1152674 h 3454786"/>
              <a:gd name="connsiteX8983" fmla="*/ 3389148 w 5610180"/>
              <a:gd name="connsiteY8983" fmla="*/ 1137162 h 3454786"/>
              <a:gd name="connsiteX8984" fmla="*/ 3376932 w 5610180"/>
              <a:gd name="connsiteY8984" fmla="*/ 1121649 h 3454786"/>
              <a:gd name="connsiteX8985" fmla="*/ 3413579 w 5610180"/>
              <a:gd name="connsiteY8985" fmla="*/ 1121649 h 3454786"/>
              <a:gd name="connsiteX8986" fmla="*/ 3400253 w 5610180"/>
              <a:gd name="connsiteY8986" fmla="*/ 1137162 h 3454786"/>
              <a:gd name="connsiteX8987" fmla="*/ 3413579 w 5610180"/>
              <a:gd name="connsiteY8987" fmla="*/ 1152674 h 3454786"/>
              <a:gd name="connsiteX8988" fmla="*/ 3426905 w 5610180"/>
              <a:gd name="connsiteY8988" fmla="*/ 1137162 h 3454786"/>
              <a:gd name="connsiteX8989" fmla="*/ 3413579 w 5610180"/>
              <a:gd name="connsiteY8989" fmla="*/ 1121649 h 3454786"/>
              <a:gd name="connsiteX8990" fmla="*/ 3451336 w 5610180"/>
              <a:gd name="connsiteY8990" fmla="*/ 1121649 h 3454786"/>
              <a:gd name="connsiteX8991" fmla="*/ 3438010 w 5610180"/>
              <a:gd name="connsiteY8991" fmla="*/ 1137162 h 3454786"/>
              <a:gd name="connsiteX8992" fmla="*/ 3451336 w 5610180"/>
              <a:gd name="connsiteY8992" fmla="*/ 1152674 h 3454786"/>
              <a:gd name="connsiteX8993" fmla="*/ 3464662 w 5610180"/>
              <a:gd name="connsiteY8993" fmla="*/ 1137162 h 3454786"/>
              <a:gd name="connsiteX8994" fmla="*/ 3451336 w 5610180"/>
              <a:gd name="connsiteY8994" fmla="*/ 1121649 h 3454786"/>
              <a:gd name="connsiteX8995" fmla="*/ 3490203 w 5610180"/>
              <a:gd name="connsiteY8995" fmla="*/ 1121649 h 3454786"/>
              <a:gd name="connsiteX8996" fmla="*/ 3477988 w 5610180"/>
              <a:gd name="connsiteY8996" fmla="*/ 1137162 h 3454786"/>
              <a:gd name="connsiteX8997" fmla="*/ 3490203 w 5610180"/>
              <a:gd name="connsiteY8997" fmla="*/ 1152674 h 3454786"/>
              <a:gd name="connsiteX8998" fmla="*/ 3503529 w 5610180"/>
              <a:gd name="connsiteY8998" fmla="*/ 1137162 h 3454786"/>
              <a:gd name="connsiteX8999" fmla="*/ 3490203 w 5610180"/>
              <a:gd name="connsiteY8999" fmla="*/ 1121649 h 3454786"/>
              <a:gd name="connsiteX9000" fmla="*/ 3527960 w 5610180"/>
              <a:gd name="connsiteY9000" fmla="*/ 1121649 h 3454786"/>
              <a:gd name="connsiteX9001" fmla="*/ 3514634 w 5610180"/>
              <a:gd name="connsiteY9001" fmla="*/ 1137162 h 3454786"/>
              <a:gd name="connsiteX9002" fmla="*/ 3527960 w 5610180"/>
              <a:gd name="connsiteY9002" fmla="*/ 1152674 h 3454786"/>
              <a:gd name="connsiteX9003" fmla="*/ 3541286 w 5610180"/>
              <a:gd name="connsiteY9003" fmla="*/ 1137162 h 3454786"/>
              <a:gd name="connsiteX9004" fmla="*/ 3527960 w 5610180"/>
              <a:gd name="connsiteY9004" fmla="*/ 1121649 h 3454786"/>
              <a:gd name="connsiteX9005" fmla="*/ 3565716 w 5610180"/>
              <a:gd name="connsiteY9005" fmla="*/ 1121649 h 3454786"/>
              <a:gd name="connsiteX9006" fmla="*/ 3552390 w 5610180"/>
              <a:gd name="connsiteY9006" fmla="*/ 1137162 h 3454786"/>
              <a:gd name="connsiteX9007" fmla="*/ 3565716 w 5610180"/>
              <a:gd name="connsiteY9007" fmla="*/ 1152674 h 3454786"/>
              <a:gd name="connsiteX9008" fmla="*/ 3579042 w 5610180"/>
              <a:gd name="connsiteY9008" fmla="*/ 1137162 h 3454786"/>
              <a:gd name="connsiteX9009" fmla="*/ 3565716 w 5610180"/>
              <a:gd name="connsiteY9009" fmla="*/ 1121649 h 3454786"/>
              <a:gd name="connsiteX9010" fmla="*/ 3603473 w 5610180"/>
              <a:gd name="connsiteY9010" fmla="*/ 1121649 h 3454786"/>
              <a:gd name="connsiteX9011" fmla="*/ 3590147 w 5610180"/>
              <a:gd name="connsiteY9011" fmla="*/ 1137162 h 3454786"/>
              <a:gd name="connsiteX9012" fmla="*/ 3603473 w 5610180"/>
              <a:gd name="connsiteY9012" fmla="*/ 1152674 h 3454786"/>
              <a:gd name="connsiteX9013" fmla="*/ 3616799 w 5610180"/>
              <a:gd name="connsiteY9013" fmla="*/ 1137162 h 3454786"/>
              <a:gd name="connsiteX9014" fmla="*/ 3603473 w 5610180"/>
              <a:gd name="connsiteY9014" fmla="*/ 1121649 h 3454786"/>
              <a:gd name="connsiteX9015" fmla="*/ 3642340 w 5610180"/>
              <a:gd name="connsiteY9015" fmla="*/ 1121649 h 3454786"/>
              <a:gd name="connsiteX9016" fmla="*/ 3629014 w 5610180"/>
              <a:gd name="connsiteY9016" fmla="*/ 1137162 h 3454786"/>
              <a:gd name="connsiteX9017" fmla="*/ 3642340 w 5610180"/>
              <a:gd name="connsiteY9017" fmla="*/ 1152674 h 3454786"/>
              <a:gd name="connsiteX9018" fmla="*/ 3654556 w 5610180"/>
              <a:gd name="connsiteY9018" fmla="*/ 1137162 h 3454786"/>
              <a:gd name="connsiteX9019" fmla="*/ 3642340 w 5610180"/>
              <a:gd name="connsiteY9019" fmla="*/ 1121649 h 3454786"/>
              <a:gd name="connsiteX9020" fmla="*/ 3680098 w 5610180"/>
              <a:gd name="connsiteY9020" fmla="*/ 1121649 h 3454786"/>
              <a:gd name="connsiteX9021" fmla="*/ 3666772 w 5610180"/>
              <a:gd name="connsiteY9021" fmla="*/ 1137162 h 3454786"/>
              <a:gd name="connsiteX9022" fmla="*/ 3680098 w 5610180"/>
              <a:gd name="connsiteY9022" fmla="*/ 1152674 h 3454786"/>
              <a:gd name="connsiteX9023" fmla="*/ 3693424 w 5610180"/>
              <a:gd name="connsiteY9023" fmla="*/ 1137162 h 3454786"/>
              <a:gd name="connsiteX9024" fmla="*/ 3680098 w 5610180"/>
              <a:gd name="connsiteY9024" fmla="*/ 1121649 h 3454786"/>
              <a:gd name="connsiteX9025" fmla="*/ 3718965 w 5610180"/>
              <a:gd name="connsiteY9025" fmla="*/ 1121649 h 3454786"/>
              <a:gd name="connsiteX9026" fmla="*/ 3705639 w 5610180"/>
              <a:gd name="connsiteY9026" fmla="*/ 1137162 h 3454786"/>
              <a:gd name="connsiteX9027" fmla="*/ 3718965 w 5610180"/>
              <a:gd name="connsiteY9027" fmla="*/ 1152674 h 3454786"/>
              <a:gd name="connsiteX9028" fmla="*/ 3731180 w 5610180"/>
              <a:gd name="connsiteY9028" fmla="*/ 1137162 h 3454786"/>
              <a:gd name="connsiteX9029" fmla="*/ 3718965 w 5610180"/>
              <a:gd name="connsiteY9029" fmla="*/ 1121649 h 3454786"/>
              <a:gd name="connsiteX9030" fmla="*/ 3755612 w 5610180"/>
              <a:gd name="connsiteY9030" fmla="*/ 1121649 h 3454786"/>
              <a:gd name="connsiteX9031" fmla="*/ 3742286 w 5610180"/>
              <a:gd name="connsiteY9031" fmla="*/ 1137162 h 3454786"/>
              <a:gd name="connsiteX9032" fmla="*/ 3755612 w 5610180"/>
              <a:gd name="connsiteY9032" fmla="*/ 1152674 h 3454786"/>
              <a:gd name="connsiteX9033" fmla="*/ 3768938 w 5610180"/>
              <a:gd name="connsiteY9033" fmla="*/ 1137162 h 3454786"/>
              <a:gd name="connsiteX9034" fmla="*/ 3755612 w 5610180"/>
              <a:gd name="connsiteY9034" fmla="*/ 1121649 h 3454786"/>
              <a:gd name="connsiteX9035" fmla="*/ 3793369 w 5610180"/>
              <a:gd name="connsiteY9035" fmla="*/ 1121649 h 3454786"/>
              <a:gd name="connsiteX9036" fmla="*/ 3781153 w 5610180"/>
              <a:gd name="connsiteY9036" fmla="*/ 1137162 h 3454786"/>
              <a:gd name="connsiteX9037" fmla="*/ 3793369 w 5610180"/>
              <a:gd name="connsiteY9037" fmla="*/ 1152674 h 3454786"/>
              <a:gd name="connsiteX9038" fmla="*/ 3806694 w 5610180"/>
              <a:gd name="connsiteY9038" fmla="*/ 1137162 h 3454786"/>
              <a:gd name="connsiteX9039" fmla="*/ 3793369 w 5610180"/>
              <a:gd name="connsiteY9039" fmla="*/ 1121649 h 3454786"/>
              <a:gd name="connsiteX9040" fmla="*/ 3831126 w 5610180"/>
              <a:gd name="connsiteY9040" fmla="*/ 1121649 h 3454786"/>
              <a:gd name="connsiteX9041" fmla="*/ 3818910 w 5610180"/>
              <a:gd name="connsiteY9041" fmla="*/ 1137162 h 3454786"/>
              <a:gd name="connsiteX9042" fmla="*/ 3831126 w 5610180"/>
              <a:gd name="connsiteY9042" fmla="*/ 1152674 h 3454786"/>
              <a:gd name="connsiteX9043" fmla="*/ 3844452 w 5610180"/>
              <a:gd name="connsiteY9043" fmla="*/ 1137162 h 3454786"/>
              <a:gd name="connsiteX9044" fmla="*/ 3831126 w 5610180"/>
              <a:gd name="connsiteY9044" fmla="*/ 1121649 h 3454786"/>
              <a:gd name="connsiteX9045" fmla="*/ 3868883 w 5610180"/>
              <a:gd name="connsiteY9045" fmla="*/ 1121649 h 3454786"/>
              <a:gd name="connsiteX9046" fmla="*/ 3856667 w 5610180"/>
              <a:gd name="connsiteY9046" fmla="*/ 1137162 h 3454786"/>
              <a:gd name="connsiteX9047" fmla="*/ 3868883 w 5610180"/>
              <a:gd name="connsiteY9047" fmla="*/ 1152674 h 3454786"/>
              <a:gd name="connsiteX9048" fmla="*/ 3882209 w 5610180"/>
              <a:gd name="connsiteY9048" fmla="*/ 1137162 h 3454786"/>
              <a:gd name="connsiteX9049" fmla="*/ 3868883 w 5610180"/>
              <a:gd name="connsiteY9049" fmla="*/ 1121649 h 3454786"/>
              <a:gd name="connsiteX9050" fmla="*/ 3907749 w 5610180"/>
              <a:gd name="connsiteY9050" fmla="*/ 1121649 h 3454786"/>
              <a:gd name="connsiteX9051" fmla="*/ 3894423 w 5610180"/>
              <a:gd name="connsiteY9051" fmla="*/ 1137162 h 3454786"/>
              <a:gd name="connsiteX9052" fmla="*/ 3907749 w 5610180"/>
              <a:gd name="connsiteY9052" fmla="*/ 1152674 h 3454786"/>
              <a:gd name="connsiteX9053" fmla="*/ 3921075 w 5610180"/>
              <a:gd name="connsiteY9053" fmla="*/ 1137162 h 3454786"/>
              <a:gd name="connsiteX9054" fmla="*/ 3907749 w 5610180"/>
              <a:gd name="connsiteY9054" fmla="*/ 1121649 h 3454786"/>
              <a:gd name="connsiteX9055" fmla="*/ 3945506 w 5610180"/>
              <a:gd name="connsiteY9055" fmla="*/ 1121649 h 3454786"/>
              <a:gd name="connsiteX9056" fmla="*/ 3932180 w 5610180"/>
              <a:gd name="connsiteY9056" fmla="*/ 1137162 h 3454786"/>
              <a:gd name="connsiteX9057" fmla="*/ 3945506 w 5610180"/>
              <a:gd name="connsiteY9057" fmla="*/ 1152674 h 3454786"/>
              <a:gd name="connsiteX9058" fmla="*/ 3958832 w 5610180"/>
              <a:gd name="connsiteY9058" fmla="*/ 1137162 h 3454786"/>
              <a:gd name="connsiteX9059" fmla="*/ 3945506 w 5610180"/>
              <a:gd name="connsiteY9059" fmla="*/ 1121649 h 3454786"/>
              <a:gd name="connsiteX9060" fmla="*/ 3983263 w 5610180"/>
              <a:gd name="connsiteY9060" fmla="*/ 1121649 h 3454786"/>
              <a:gd name="connsiteX9061" fmla="*/ 3969937 w 5610180"/>
              <a:gd name="connsiteY9061" fmla="*/ 1137162 h 3454786"/>
              <a:gd name="connsiteX9062" fmla="*/ 3983263 w 5610180"/>
              <a:gd name="connsiteY9062" fmla="*/ 1152674 h 3454786"/>
              <a:gd name="connsiteX9063" fmla="*/ 3996589 w 5610180"/>
              <a:gd name="connsiteY9063" fmla="*/ 1137162 h 3454786"/>
              <a:gd name="connsiteX9064" fmla="*/ 3983263 w 5610180"/>
              <a:gd name="connsiteY9064" fmla="*/ 1121649 h 3454786"/>
              <a:gd name="connsiteX9065" fmla="*/ 4022131 w 5610180"/>
              <a:gd name="connsiteY9065" fmla="*/ 1121649 h 3454786"/>
              <a:gd name="connsiteX9066" fmla="*/ 4008805 w 5610180"/>
              <a:gd name="connsiteY9066" fmla="*/ 1137162 h 3454786"/>
              <a:gd name="connsiteX9067" fmla="*/ 4022131 w 5610180"/>
              <a:gd name="connsiteY9067" fmla="*/ 1152674 h 3454786"/>
              <a:gd name="connsiteX9068" fmla="*/ 4034346 w 5610180"/>
              <a:gd name="connsiteY9068" fmla="*/ 1137162 h 3454786"/>
              <a:gd name="connsiteX9069" fmla="*/ 4022131 w 5610180"/>
              <a:gd name="connsiteY9069" fmla="*/ 1121649 h 3454786"/>
              <a:gd name="connsiteX9070" fmla="*/ 4058777 w 5610180"/>
              <a:gd name="connsiteY9070" fmla="*/ 1121649 h 3454786"/>
              <a:gd name="connsiteX9071" fmla="*/ 4045451 w 5610180"/>
              <a:gd name="connsiteY9071" fmla="*/ 1137162 h 3454786"/>
              <a:gd name="connsiteX9072" fmla="*/ 4058777 w 5610180"/>
              <a:gd name="connsiteY9072" fmla="*/ 1152674 h 3454786"/>
              <a:gd name="connsiteX9073" fmla="*/ 4072103 w 5610180"/>
              <a:gd name="connsiteY9073" fmla="*/ 1137162 h 3454786"/>
              <a:gd name="connsiteX9074" fmla="*/ 4058777 w 5610180"/>
              <a:gd name="connsiteY9074" fmla="*/ 1121649 h 3454786"/>
              <a:gd name="connsiteX9075" fmla="*/ 4096534 w 5610180"/>
              <a:gd name="connsiteY9075" fmla="*/ 1121649 h 3454786"/>
              <a:gd name="connsiteX9076" fmla="*/ 4083208 w 5610180"/>
              <a:gd name="connsiteY9076" fmla="*/ 1137162 h 3454786"/>
              <a:gd name="connsiteX9077" fmla="*/ 4096534 w 5610180"/>
              <a:gd name="connsiteY9077" fmla="*/ 1152674 h 3454786"/>
              <a:gd name="connsiteX9078" fmla="*/ 4109860 w 5610180"/>
              <a:gd name="connsiteY9078" fmla="*/ 1137162 h 3454786"/>
              <a:gd name="connsiteX9079" fmla="*/ 4096534 w 5610180"/>
              <a:gd name="connsiteY9079" fmla="*/ 1121649 h 3454786"/>
              <a:gd name="connsiteX9080" fmla="*/ 4135402 w 5610180"/>
              <a:gd name="connsiteY9080" fmla="*/ 1121649 h 3454786"/>
              <a:gd name="connsiteX9081" fmla="*/ 4123186 w 5610180"/>
              <a:gd name="connsiteY9081" fmla="*/ 1137162 h 3454786"/>
              <a:gd name="connsiteX9082" fmla="*/ 4135402 w 5610180"/>
              <a:gd name="connsiteY9082" fmla="*/ 1152674 h 3454786"/>
              <a:gd name="connsiteX9083" fmla="*/ 4148728 w 5610180"/>
              <a:gd name="connsiteY9083" fmla="*/ 1137162 h 3454786"/>
              <a:gd name="connsiteX9084" fmla="*/ 4135402 w 5610180"/>
              <a:gd name="connsiteY9084" fmla="*/ 1121649 h 3454786"/>
              <a:gd name="connsiteX9085" fmla="*/ 4173159 w 5610180"/>
              <a:gd name="connsiteY9085" fmla="*/ 1121649 h 3454786"/>
              <a:gd name="connsiteX9086" fmla="*/ 4159833 w 5610180"/>
              <a:gd name="connsiteY9086" fmla="*/ 1137162 h 3454786"/>
              <a:gd name="connsiteX9087" fmla="*/ 4173159 w 5610180"/>
              <a:gd name="connsiteY9087" fmla="*/ 1152674 h 3454786"/>
              <a:gd name="connsiteX9088" fmla="*/ 4186485 w 5610180"/>
              <a:gd name="connsiteY9088" fmla="*/ 1137162 h 3454786"/>
              <a:gd name="connsiteX9089" fmla="*/ 4173159 w 5610180"/>
              <a:gd name="connsiteY9089" fmla="*/ 1121649 h 3454786"/>
              <a:gd name="connsiteX9090" fmla="*/ 4210916 w 5610180"/>
              <a:gd name="connsiteY9090" fmla="*/ 1121649 h 3454786"/>
              <a:gd name="connsiteX9091" fmla="*/ 4197590 w 5610180"/>
              <a:gd name="connsiteY9091" fmla="*/ 1137162 h 3454786"/>
              <a:gd name="connsiteX9092" fmla="*/ 4210916 w 5610180"/>
              <a:gd name="connsiteY9092" fmla="*/ 1152674 h 3454786"/>
              <a:gd name="connsiteX9093" fmla="*/ 4224242 w 5610180"/>
              <a:gd name="connsiteY9093" fmla="*/ 1137162 h 3454786"/>
              <a:gd name="connsiteX9094" fmla="*/ 4210916 w 5610180"/>
              <a:gd name="connsiteY9094" fmla="*/ 1121649 h 3454786"/>
              <a:gd name="connsiteX9095" fmla="*/ 4248672 w 5610180"/>
              <a:gd name="connsiteY9095" fmla="*/ 1121649 h 3454786"/>
              <a:gd name="connsiteX9096" fmla="*/ 4235346 w 5610180"/>
              <a:gd name="connsiteY9096" fmla="*/ 1137162 h 3454786"/>
              <a:gd name="connsiteX9097" fmla="*/ 4248672 w 5610180"/>
              <a:gd name="connsiteY9097" fmla="*/ 1152674 h 3454786"/>
              <a:gd name="connsiteX9098" fmla="*/ 4261998 w 5610180"/>
              <a:gd name="connsiteY9098" fmla="*/ 1137162 h 3454786"/>
              <a:gd name="connsiteX9099" fmla="*/ 4248672 w 5610180"/>
              <a:gd name="connsiteY9099" fmla="*/ 1121649 h 3454786"/>
              <a:gd name="connsiteX9100" fmla="*/ 4286428 w 5610180"/>
              <a:gd name="connsiteY9100" fmla="*/ 1121649 h 3454786"/>
              <a:gd name="connsiteX9101" fmla="*/ 4273102 w 5610180"/>
              <a:gd name="connsiteY9101" fmla="*/ 1137162 h 3454786"/>
              <a:gd name="connsiteX9102" fmla="*/ 4286428 w 5610180"/>
              <a:gd name="connsiteY9102" fmla="*/ 1152674 h 3454786"/>
              <a:gd name="connsiteX9103" fmla="*/ 4299754 w 5610180"/>
              <a:gd name="connsiteY9103" fmla="*/ 1137162 h 3454786"/>
              <a:gd name="connsiteX9104" fmla="*/ 4286428 w 5610180"/>
              <a:gd name="connsiteY9104" fmla="*/ 1121649 h 3454786"/>
              <a:gd name="connsiteX9105" fmla="*/ 4325296 w 5610180"/>
              <a:gd name="connsiteY9105" fmla="*/ 1121649 h 3454786"/>
              <a:gd name="connsiteX9106" fmla="*/ 4311970 w 5610180"/>
              <a:gd name="connsiteY9106" fmla="*/ 1137162 h 3454786"/>
              <a:gd name="connsiteX9107" fmla="*/ 4325296 w 5610180"/>
              <a:gd name="connsiteY9107" fmla="*/ 1152674 h 3454786"/>
              <a:gd name="connsiteX9108" fmla="*/ 4337512 w 5610180"/>
              <a:gd name="connsiteY9108" fmla="*/ 1137162 h 3454786"/>
              <a:gd name="connsiteX9109" fmla="*/ 4325296 w 5610180"/>
              <a:gd name="connsiteY9109" fmla="*/ 1121649 h 3454786"/>
              <a:gd name="connsiteX9110" fmla="*/ 4363053 w 5610180"/>
              <a:gd name="connsiteY9110" fmla="*/ 1121649 h 3454786"/>
              <a:gd name="connsiteX9111" fmla="*/ 4349727 w 5610180"/>
              <a:gd name="connsiteY9111" fmla="*/ 1137162 h 3454786"/>
              <a:gd name="connsiteX9112" fmla="*/ 4363053 w 5610180"/>
              <a:gd name="connsiteY9112" fmla="*/ 1152674 h 3454786"/>
              <a:gd name="connsiteX9113" fmla="*/ 4376379 w 5610180"/>
              <a:gd name="connsiteY9113" fmla="*/ 1137162 h 3454786"/>
              <a:gd name="connsiteX9114" fmla="*/ 4363053 w 5610180"/>
              <a:gd name="connsiteY9114" fmla="*/ 1121649 h 3454786"/>
              <a:gd name="connsiteX9115" fmla="*/ 4401921 w 5610180"/>
              <a:gd name="connsiteY9115" fmla="*/ 1121649 h 3454786"/>
              <a:gd name="connsiteX9116" fmla="*/ 4388595 w 5610180"/>
              <a:gd name="connsiteY9116" fmla="*/ 1137162 h 3454786"/>
              <a:gd name="connsiteX9117" fmla="*/ 4401921 w 5610180"/>
              <a:gd name="connsiteY9117" fmla="*/ 1152674 h 3454786"/>
              <a:gd name="connsiteX9118" fmla="*/ 4414136 w 5610180"/>
              <a:gd name="connsiteY9118" fmla="*/ 1137162 h 3454786"/>
              <a:gd name="connsiteX9119" fmla="*/ 4401921 w 5610180"/>
              <a:gd name="connsiteY9119" fmla="*/ 1121649 h 3454786"/>
              <a:gd name="connsiteX9120" fmla="*/ 4438568 w 5610180"/>
              <a:gd name="connsiteY9120" fmla="*/ 1121649 h 3454786"/>
              <a:gd name="connsiteX9121" fmla="*/ 4426352 w 5610180"/>
              <a:gd name="connsiteY9121" fmla="*/ 1137162 h 3454786"/>
              <a:gd name="connsiteX9122" fmla="*/ 4438568 w 5610180"/>
              <a:gd name="connsiteY9122" fmla="*/ 1152674 h 3454786"/>
              <a:gd name="connsiteX9123" fmla="*/ 4451893 w 5610180"/>
              <a:gd name="connsiteY9123" fmla="*/ 1137162 h 3454786"/>
              <a:gd name="connsiteX9124" fmla="*/ 4438568 w 5610180"/>
              <a:gd name="connsiteY9124" fmla="*/ 1121649 h 3454786"/>
              <a:gd name="connsiteX9125" fmla="*/ 4476324 w 5610180"/>
              <a:gd name="connsiteY9125" fmla="*/ 1121649 h 3454786"/>
              <a:gd name="connsiteX9126" fmla="*/ 4462998 w 5610180"/>
              <a:gd name="connsiteY9126" fmla="*/ 1137162 h 3454786"/>
              <a:gd name="connsiteX9127" fmla="*/ 4476324 w 5610180"/>
              <a:gd name="connsiteY9127" fmla="*/ 1152674 h 3454786"/>
              <a:gd name="connsiteX9128" fmla="*/ 4489650 w 5610180"/>
              <a:gd name="connsiteY9128" fmla="*/ 1137162 h 3454786"/>
              <a:gd name="connsiteX9129" fmla="*/ 4476324 w 5610180"/>
              <a:gd name="connsiteY9129" fmla="*/ 1121649 h 3454786"/>
              <a:gd name="connsiteX9130" fmla="*/ 4628463 w 5610180"/>
              <a:gd name="connsiteY9130" fmla="*/ 1121649 h 3454786"/>
              <a:gd name="connsiteX9131" fmla="*/ 4615137 w 5610180"/>
              <a:gd name="connsiteY9131" fmla="*/ 1137162 h 3454786"/>
              <a:gd name="connsiteX9132" fmla="*/ 4628463 w 5610180"/>
              <a:gd name="connsiteY9132" fmla="*/ 1152674 h 3454786"/>
              <a:gd name="connsiteX9133" fmla="*/ 4641789 w 5610180"/>
              <a:gd name="connsiteY9133" fmla="*/ 1137162 h 3454786"/>
              <a:gd name="connsiteX9134" fmla="*/ 4628463 w 5610180"/>
              <a:gd name="connsiteY9134" fmla="*/ 1121649 h 3454786"/>
              <a:gd name="connsiteX9135" fmla="*/ 4666220 w 5610180"/>
              <a:gd name="connsiteY9135" fmla="*/ 1121649 h 3454786"/>
              <a:gd name="connsiteX9136" fmla="*/ 4652894 w 5610180"/>
              <a:gd name="connsiteY9136" fmla="*/ 1137162 h 3454786"/>
              <a:gd name="connsiteX9137" fmla="*/ 4666220 w 5610180"/>
              <a:gd name="connsiteY9137" fmla="*/ 1152674 h 3454786"/>
              <a:gd name="connsiteX9138" fmla="*/ 4679546 w 5610180"/>
              <a:gd name="connsiteY9138" fmla="*/ 1137162 h 3454786"/>
              <a:gd name="connsiteX9139" fmla="*/ 4666220 w 5610180"/>
              <a:gd name="connsiteY9139" fmla="*/ 1121649 h 3454786"/>
              <a:gd name="connsiteX9140" fmla="*/ 4856114 w 5610180"/>
              <a:gd name="connsiteY9140" fmla="*/ 1121649 h 3454786"/>
              <a:gd name="connsiteX9141" fmla="*/ 4842788 w 5610180"/>
              <a:gd name="connsiteY9141" fmla="*/ 1137162 h 3454786"/>
              <a:gd name="connsiteX9142" fmla="*/ 4856114 w 5610180"/>
              <a:gd name="connsiteY9142" fmla="*/ 1152674 h 3454786"/>
              <a:gd name="connsiteX9143" fmla="*/ 4869440 w 5610180"/>
              <a:gd name="connsiteY9143" fmla="*/ 1137162 h 3454786"/>
              <a:gd name="connsiteX9144" fmla="*/ 4856114 w 5610180"/>
              <a:gd name="connsiteY9144" fmla="*/ 1121649 h 3454786"/>
              <a:gd name="connsiteX9145" fmla="*/ 4893871 w 5610180"/>
              <a:gd name="connsiteY9145" fmla="*/ 1121649 h 3454786"/>
              <a:gd name="connsiteX9146" fmla="*/ 4880545 w 5610180"/>
              <a:gd name="connsiteY9146" fmla="*/ 1137162 h 3454786"/>
              <a:gd name="connsiteX9147" fmla="*/ 4893871 w 5610180"/>
              <a:gd name="connsiteY9147" fmla="*/ 1152674 h 3454786"/>
              <a:gd name="connsiteX9148" fmla="*/ 4907197 w 5610180"/>
              <a:gd name="connsiteY9148" fmla="*/ 1137162 h 3454786"/>
              <a:gd name="connsiteX9149" fmla="*/ 4893871 w 5610180"/>
              <a:gd name="connsiteY9149" fmla="*/ 1121649 h 3454786"/>
              <a:gd name="connsiteX9150" fmla="*/ 416347 w 5610180"/>
              <a:gd name="connsiteY9150" fmla="*/ 1165603 h 3454786"/>
              <a:gd name="connsiteX9151" fmla="*/ 404132 w 5610180"/>
              <a:gd name="connsiteY9151" fmla="*/ 1181116 h 3454786"/>
              <a:gd name="connsiteX9152" fmla="*/ 416347 w 5610180"/>
              <a:gd name="connsiteY9152" fmla="*/ 1196628 h 3454786"/>
              <a:gd name="connsiteX9153" fmla="*/ 429673 w 5610180"/>
              <a:gd name="connsiteY9153" fmla="*/ 1181116 h 3454786"/>
              <a:gd name="connsiteX9154" fmla="*/ 416347 w 5610180"/>
              <a:gd name="connsiteY9154" fmla="*/ 1165603 h 3454786"/>
              <a:gd name="connsiteX9155" fmla="*/ 454104 w 5610180"/>
              <a:gd name="connsiteY9155" fmla="*/ 1165603 h 3454786"/>
              <a:gd name="connsiteX9156" fmla="*/ 441889 w 5610180"/>
              <a:gd name="connsiteY9156" fmla="*/ 1181116 h 3454786"/>
              <a:gd name="connsiteX9157" fmla="*/ 454104 w 5610180"/>
              <a:gd name="connsiteY9157" fmla="*/ 1196628 h 3454786"/>
              <a:gd name="connsiteX9158" fmla="*/ 467430 w 5610180"/>
              <a:gd name="connsiteY9158" fmla="*/ 1181116 h 3454786"/>
              <a:gd name="connsiteX9159" fmla="*/ 454104 w 5610180"/>
              <a:gd name="connsiteY9159" fmla="*/ 1165603 h 3454786"/>
              <a:gd name="connsiteX9160" fmla="*/ 491861 w 5610180"/>
              <a:gd name="connsiteY9160" fmla="*/ 1165603 h 3454786"/>
              <a:gd name="connsiteX9161" fmla="*/ 479645 w 5610180"/>
              <a:gd name="connsiteY9161" fmla="*/ 1181116 h 3454786"/>
              <a:gd name="connsiteX9162" fmla="*/ 491861 w 5610180"/>
              <a:gd name="connsiteY9162" fmla="*/ 1196628 h 3454786"/>
              <a:gd name="connsiteX9163" fmla="*/ 505187 w 5610180"/>
              <a:gd name="connsiteY9163" fmla="*/ 1181116 h 3454786"/>
              <a:gd name="connsiteX9164" fmla="*/ 491861 w 5610180"/>
              <a:gd name="connsiteY9164" fmla="*/ 1165603 h 3454786"/>
              <a:gd name="connsiteX9165" fmla="*/ 529617 w 5610180"/>
              <a:gd name="connsiteY9165" fmla="*/ 1165603 h 3454786"/>
              <a:gd name="connsiteX9166" fmla="*/ 516291 w 5610180"/>
              <a:gd name="connsiteY9166" fmla="*/ 1181116 h 3454786"/>
              <a:gd name="connsiteX9167" fmla="*/ 529617 w 5610180"/>
              <a:gd name="connsiteY9167" fmla="*/ 1196628 h 3454786"/>
              <a:gd name="connsiteX9168" fmla="*/ 542943 w 5610180"/>
              <a:gd name="connsiteY9168" fmla="*/ 1181116 h 3454786"/>
              <a:gd name="connsiteX9169" fmla="*/ 529617 w 5610180"/>
              <a:gd name="connsiteY9169" fmla="*/ 1165603 h 3454786"/>
              <a:gd name="connsiteX9170" fmla="*/ 567374 w 5610180"/>
              <a:gd name="connsiteY9170" fmla="*/ 1165603 h 3454786"/>
              <a:gd name="connsiteX9171" fmla="*/ 554048 w 5610180"/>
              <a:gd name="connsiteY9171" fmla="*/ 1181116 h 3454786"/>
              <a:gd name="connsiteX9172" fmla="*/ 567374 w 5610180"/>
              <a:gd name="connsiteY9172" fmla="*/ 1196628 h 3454786"/>
              <a:gd name="connsiteX9173" fmla="*/ 580700 w 5610180"/>
              <a:gd name="connsiteY9173" fmla="*/ 1181116 h 3454786"/>
              <a:gd name="connsiteX9174" fmla="*/ 567374 w 5610180"/>
              <a:gd name="connsiteY9174" fmla="*/ 1165603 h 3454786"/>
              <a:gd name="connsiteX9175" fmla="*/ 606242 w 5610180"/>
              <a:gd name="connsiteY9175" fmla="*/ 1165603 h 3454786"/>
              <a:gd name="connsiteX9176" fmla="*/ 592916 w 5610180"/>
              <a:gd name="connsiteY9176" fmla="*/ 1181116 h 3454786"/>
              <a:gd name="connsiteX9177" fmla="*/ 606242 w 5610180"/>
              <a:gd name="connsiteY9177" fmla="*/ 1196628 h 3454786"/>
              <a:gd name="connsiteX9178" fmla="*/ 619568 w 5610180"/>
              <a:gd name="connsiteY9178" fmla="*/ 1181116 h 3454786"/>
              <a:gd name="connsiteX9179" fmla="*/ 606242 w 5610180"/>
              <a:gd name="connsiteY9179" fmla="*/ 1165603 h 3454786"/>
              <a:gd name="connsiteX9180" fmla="*/ 643999 w 5610180"/>
              <a:gd name="connsiteY9180" fmla="*/ 1165603 h 3454786"/>
              <a:gd name="connsiteX9181" fmla="*/ 630673 w 5610180"/>
              <a:gd name="connsiteY9181" fmla="*/ 1181116 h 3454786"/>
              <a:gd name="connsiteX9182" fmla="*/ 643999 w 5610180"/>
              <a:gd name="connsiteY9182" fmla="*/ 1196628 h 3454786"/>
              <a:gd name="connsiteX9183" fmla="*/ 657325 w 5610180"/>
              <a:gd name="connsiteY9183" fmla="*/ 1181116 h 3454786"/>
              <a:gd name="connsiteX9184" fmla="*/ 643999 w 5610180"/>
              <a:gd name="connsiteY9184" fmla="*/ 1165603 h 3454786"/>
              <a:gd name="connsiteX9185" fmla="*/ 681755 w 5610180"/>
              <a:gd name="connsiteY9185" fmla="*/ 1165603 h 3454786"/>
              <a:gd name="connsiteX9186" fmla="*/ 668429 w 5610180"/>
              <a:gd name="connsiteY9186" fmla="*/ 1181116 h 3454786"/>
              <a:gd name="connsiteX9187" fmla="*/ 681755 w 5610180"/>
              <a:gd name="connsiteY9187" fmla="*/ 1196628 h 3454786"/>
              <a:gd name="connsiteX9188" fmla="*/ 695081 w 5610180"/>
              <a:gd name="connsiteY9188" fmla="*/ 1181116 h 3454786"/>
              <a:gd name="connsiteX9189" fmla="*/ 681755 w 5610180"/>
              <a:gd name="connsiteY9189" fmla="*/ 1165603 h 3454786"/>
              <a:gd name="connsiteX9190" fmla="*/ 719512 w 5610180"/>
              <a:gd name="connsiteY9190" fmla="*/ 1165603 h 3454786"/>
              <a:gd name="connsiteX9191" fmla="*/ 706186 w 5610180"/>
              <a:gd name="connsiteY9191" fmla="*/ 1181116 h 3454786"/>
              <a:gd name="connsiteX9192" fmla="*/ 719512 w 5610180"/>
              <a:gd name="connsiteY9192" fmla="*/ 1196628 h 3454786"/>
              <a:gd name="connsiteX9193" fmla="*/ 732838 w 5610180"/>
              <a:gd name="connsiteY9193" fmla="*/ 1181116 h 3454786"/>
              <a:gd name="connsiteX9194" fmla="*/ 719512 w 5610180"/>
              <a:gd name="connsiteY9194" fmla="*/ 1165603 h 3454786"/>
              <a:gd name="connsiteX9195" fmla="*/ 757269 w 5610180"/>
              <a:gd name="connsiteY9195" fmla="*/ 1165603 h 3454786"/>
              <a:gd name="connsiteX9196" fmla="*/ 745054 w 5610180"/>
              <a:gd name="connsiteY9196" fmla="*/ 1181116 h 3454786"/>
              <a:gd name="connsiteX9197" fmla="*/ 757269 w 5610180"/>
              <a:gd name="connsiteY9197" fmla="*/ 1196628 h 3454786"/>
              <a:gd name="connsiteX9198" fmla="*/ 770596 w 5610180"/>
              <a:gd name="connsiteY9198" fmla="*/ 1181116 h 3454786"/>
              <a:gd name="connsiteX9199" fmla="*/ 757269 w 5610180"/>
              <a:gd name="connsiteY9199" fmla="*/ 1165603 h 3454786"/>
              <a:gd name="connsiteX9200" fmla="*/ 795026 w 5610180"/>
              <a:gd name="connsiteY9200" fmla="*/ 1165603 h 3454786"/>
              <a:gd name="connsiteX9201" fmla="*/ 782811 w 5610180"/>
              <a:gd name="connsiteY9201" fmla="*/ 1181116 h 3454786"/>
              <a:gd name="connsiteX9202" fmla="*/ 795026 w 5610180"/>
              <a:gd name="connsiteY9202" fmla="*/ 1196628 h 3454786"/>
              <a:gd name="connsiteX9203" fmla="*/ 808353 w 5610180"/>
              <a:gd name="connsiteY9203" fmla="*/ 1181116 h 3454786"/>
              <a:gd name="connsiteX9204" fmla="*/ 795026 w 5610180"/>
              <a:gd name="connsiteY9204" fmla="*/ 1165603 h 3454786"/>
              <a:gd name="connsiteX9205" fmla="*/ 833894 w 5610180"/>
              <a:gd name="connsiteY9205" fmla="*/ 1165603 h 3454786"/>
              <a:gd name="connsiteX9206" fmla="*/ 821679 w 5610180"/>
              <a:gd name="connsiteY9206" fmla="*/ 1181116 h 3454786"/>
              <a:gd name="connsiteX9207" fmla="*/ 833894 w 5610180"/>
              <a:gd name="connsiteY9207" fmla="*/ 1196628 h 3454786"/>
              <a:gd name="connsiteX9208" fmla="*/ 847221 w 5610180"/>
              <a:gd name="connsiteY9208" fmla="*/ 1181116 h 3454786"/>
              <a:gd name="connsiteX9209" fmla="*/ 833894 w 5610180"/>
              <a:gd name="connsiteY9209" fmla="*/ 1165603 h 3454786"/>
              <a:gd name="connsiteX9210" fmla="*/ 871651 w 5610180"/>
              <a:gd name="connsiteY9210" fmla="*/ 1165603 h 3454786"/>
              <a:gd name="connsiteX9211" fmla="*/ 858325 w 5610180"/>
              <a:gd name="connsiteY9211" fmla="*/ 1181116 h 3454786"/>
              <a:gd name="connsiteX9212" fmla="*/ 871651 w 5610180"/>
              <a:gd name="connsiteY9212" fmla="*/ 1196628 h 3454786"/>
              <a:gd name="connsiteX9213" fmla="*/ 884977 w 5610180"/>
              <a:gd name="connsiteY9213" fmla="*/ 1181116 h 3454786"/>
              <a:gd name="connsiteX9214" fmla="*/ 871651 w 5610180"/>
              <a:gd name="connsiteY9214" fmla="*/ 1165603 h 3454786"/>
              <a:gd name="connsiteX9215" fmla="*/ 909407 w 5610180"/>
              <a:gd name="connsiteY9215" fmla="*/ 1165603 h 3454786"/>
              <a:gd name="connsiteX9216" fmla="*/ 896081 w 5610180"/>
              <a:gd name="connsiteY9216" fmla="*/ 1181116 h 3454786"/>
              <a:gd name="connsiteX9217" fmla="*/ 909407 w 5610180"/>
              <a:gd name="connsiteY9217" fmla="*/ 1196628 h 3454786"/>
              <a:gd name="connsiteX9218" fmla="*/ 922733 w 5610180"/>
              <a:gd name="connsiteY9218" fmla="*/ 1181116 h 3454786"/>
              <a:gd name="connsiteX9219" fmla="*/ 909407 w 5610180"/>
              <a:gd name="connsiteY9219" fmla="*/ 1165603 h 3454786"/>
              <a:gd name="connsiteX9220" fmla="*/ 948274 w 5610180"/>
              <a:gd name="connsiteY9220" fmla="*/ 1165603 h 3454786"/>
              <a:gd name="connsiteX9221" fmla="*/ 934948 w 5610180"/>
              <a:gd name="connsiteY9221" fmla="*/ 1181116 h 3454786"/>
              <a:gd name="connsiteX9222" fmla="*/ 948274 w 5610180"/>
              <a:gd name="connsiteY9222" fmla="*/ 1196628 h 3454786"/>
              <a:gd name="connsiteX9223" fmla="*/ 960490 w 5610180"/>
              <a:gd name="connsiteY9223" fmla="*/ 1181116 h 3454786"/>
              <a:gd name="connsiteX9224" fmla="*/ 948274 w 5610180"/>
              <a:gd name="connsiteY9224" fmla="*/ 1165603 h 3454786"/>
              <a:gd name="connsiteX9225" fmla="*/ 984921 w 5610180"/>
              <a:gd name="connsiteY9225" fmla="*/ 1165603 h 3454786"/>
              <a:gd name="connsiteX9226" fmla="*/ 971595 w 5610180"/>
              <a:gd name="connsiteY9226" fmla="*/ 1181116 h 3454786"/>
              <a:gd name="connsiteX9227" fmla="*/ 984921 w 5610180"/>
              <a:gd name="connsiteY9227" fmla="*/ 1196628 h 3454786"/>
              <a:gd name="connsiteX9228" fmla="*/ 998247 w 5610180"/>
              <a:gd name="connsiteY9228" fmla="*/ 1181116 h 3454786"/>
              <a:gd name="connsiteX9229" fmla="*/ 984921 w 5610180"/>
              <a:gd name="connsiteY9229" fmla="*/ 1165603 h 3454786"/>
              <a:gd name="connsiteX9230" fmla="*/ 1022679 w 5610180"/>
              <a:gd name="connsiteY9230" fmla="*/ 1165603 h 3454786"/>
              <a:gd name="connsiteX9231" fmla="*/ 1010463 w 5610180"/>
              <a:gd name="connsiteY9231" fmla="*/ 1181116 h 3454786"/>
              <a:gd name="connsiteX9232" fmla="*/ 1022679 w 5610180"/>
              <a:gd name="connsiteY9232" fmla="*/ 1196628 h 3454786"/>
              <a:gd name="connsiteX9233" fmla="*/ 1036005 w 5610180"/>
              <a:gd name="connsiteY9233" fmla="*/ 1181116 h 3454786"/>
              <a:gd name="connsiteX9234" fmla="*/ 1022679 w 5610180"/>
              <a:gd name="connsiteY9234" fmla="*/ 1165603 h 3454786"/>
              <a:gd name="connsiteX9235" fmla="*/ 1061546 w 5610180"/>
              <a:gd name="connsiteY9235" fmla="*/ 1165603 h 3454786"/>
              <a:gd name="connsiteX9236" fmla="*/ 1049330 w 5610180"/>
              <a:gd name="connsiteY9236" fmla="*/ 1181116 h 3454786"/>
              <a:gd name="connsiteX9237" fmla="*/ 1061546 w 5610180"/>
              <a:gd name="connsiteY9237" fmla="*/ 1196628 h 3454786"/>
              <a:gd name="connsiteX9238" fmla="*/ 1074872 w 5610180"/>
              <a:gd name="connsiteY9238" fmla="*/ 1181116 h 3454786"/>
              <a:gd name="connsiteX9239" fmla="*/ 1061546 w 5610180"/>
              <a:gd name="connsiteY9239" fmla="*/ 1165603 h 3454786"/>
              <a:gd name="connsiteX9240" fmla="*/ 1099303 w 5610180"/>
              <a:gd name="connsiteY9240" fmla="*/ 1165603 h 3454786"/>
              <a:gd name="connsiteX9241" fmla="*/ 1085977 w 5610180"/>
              <a:gd name="connsiteY9241" fmla="*/ 1181116 h 3454786"/>
              <a:gd name="connsiteX9242" fmla="*/ 1099303 w 5610180"/>
              <a:gd name="connsiteY9242" fmla="*/ 1196628 h 3454786"/>
              <a:gd name="connsiteX9243" fmla="*/ 1112629 w 5610180"/>
              <a:gd name="connsiteY9243" fmla="*/ 1181116 h 3454786"/>
              <a:gd name="connsiteX9244" fmla="*/ 1099303 w 5610180"/>
              <a:gd name="connsiteY9244" fmla="*/ 1165603 h 3454786"/>
              <a:gd name="connsiteX9245" fmla="*/ 1137059 w 5610180"/>
              <a:gd name="connsiteY9245" fmla="*/ 1165603 h 3454786"/>
              <a:gd name="connsiteX9246" fmla="*/ 1124844 w 5610180"/>
              <a:gd name="connsiteY9246" fmla="*/ 1181116 h 3454786"/>
              <a:gd name="connsiteX9247" fmla="*/ 1137059 w 5610180"/>
              <a:gd name="connsiteY9247" fmla="*/ 1196628 h 3454786"/>
              <a:gd name="connsiteX9248" fmla="*/ 1150386 w 5610180"/>
              <a:gd name="connsiteY9248" fmla="*/ 1181116 h 3454786"/>
              <a:gd name="connsiteX9249" fmla="*/ 1137059 w 5610180"/>
              <a:gd name="connsiteY9249" fmla="*/ 1165603 h 3454786"/>
              <a:gd name="connsiteX9250" fmla="*/ 1174817 w 5610180"/>
              <a:gd name="connsiteY9250" fmla="*/ 1165603 h 3454786"/>
              <a:gd name="connsiteX9251" fmla="*/ 1162601 w 5610180"/>
              <a:gd name="connsiteY9251" fmla="*/ 1181116 h 3454786"/>
              <a:gd name="connsiteX9252" fmla="*/ 1174817 w 5610180"/>
              <a:gd name="connsiteY9252" fmla="*/ 1196628 h 3454786"/>
              <a:gd name="connsiteX9253" fmla="*/ 1188143 w 5610180"/>
              <a:gd name="connsiteY9253" fmla="*/ 1181116 h 3454786"/>
              <a:gd name="connsiteX9254" fmla="*/ 1174817 w 5610180"/>
              <a:gd name="connsiteY9254" fmla="*/ 1165603 h 3454786"/>
              <a:gd name="connsiteX9255" fmla="*/ 2389701 w 5610180"/>
              <a:gd name="connsiteY9255" fmla="*/ 1165603 h 3454786"/>
              <a:gd name="connsiteX9256" fmla="*/ 2377485 w 5610180"/>
              <a:gd name="connsiteY9256" fmla="*/ 1181116 h 3454786"/>
              <a:gd name="connsiteX9257" fmla="*/ 2389701 w 5610180"/>
              <a:gd name="connsiteY9257" fmla="*/ 1196628 h 3454786"/>
              <a:gd name="connsiteX9258" fmla="*/ 2403026 w 5610180"/>
              <a:gd name="connsiteY9258" fmla="*/ 1181116 h 3454786"/>
              <a:gd name="connsiteX9259" fmla="*/ 2389701 w 5610180"/>
              <a:gd name="connsiteY9259" fmla="*/ 1165603 h 3454786"/>
              <a:gd name="connsiteX9260" fmla="*/ 2502971 w 5610180"/>
              <a:gd name="connsiteY9260" fmla="*/ 1165603 h 3454786"/>
              <a:gd name="connsiteX9261" fmla="*/ 2489645 w 5610180"/>
              <a:gd name="connsiteY9261" fmla="*/ 1181116 h 3454786"/>
              <a:gd name="connsiteX9262" fmla="*/ 2502971 w 5610180"/>
              <a:gd name="connsiteY9262" fmla="*/ 1196628 h 3454786"/>
              <a:gd name="connsiteX9263" fmla="*/ 2516297 w 5610180"/>
              <a:gd name="connsiteY9263" fmla="*/ 1181116 h 3454786"/>
              <a:gd name="connsiteX9264" fmla="*/ 2502971 w 5610180"/>
              <a:gd name="connsiteY9264" fmla="*/ 1165603 h 3454786"/>
              <a:gd name="connsiteX9265" fmla="*/ 2540727 w 5610180"/>
              <a:gd name="connsiteY9265" fmla="*/ 1165603 h 3454786"/>
              <a:gd name="connsiteX9266" fmla="*/ 2528512 w 5610180"/>
              <a:gd name="connsiteY9266" fmla="*/ 1181116 h 3454786"/>
              <a:gd name="connsiteX9267" fmla="*/ 2540727 w 5610180"/>
              <a:gd name="connsiteY9267" fmla="*/ 1196628 h 3454786"/>
              <a:gd name="connsiteX9268" fmla="*/ 2554053 w 5610180"/>
              <a:gd name="connsiteY9268" fmla="*/ 1181116 h 3454786"/>
              <a:gd name="connsiteX9269" fmla="*/ 2540727 w 5610180"/>
              <a:gd name="connsiteY9269" fmla="*/ 1165603 h 3454786"/>
              <a:gd name="connsiteX9270" fmla="*/ 2579595 w 5610180"/>
              <a:gd name="connsiteY9270" fmla="*/ 1165603 h 3454786"/>
              <a:gd name="connsiteX9271" fmla="*/ 2566269 w 5610180"/>
              <a:gd name="connsiteY9271" fmla="*/ 1181116 h 3454786"/>
              <a:gd name="connsiteX9272" fmla="*/ 2579595 w 5610180"/>
              <a:gd name="connsiteY9272" fmla="*/ 1196628 h 3454786"/>
              <a:gd name="connsiteX9273" fmla="*/ 2592921 w 5610180"/>
              <a:gd name="connsiteY9273" fmla="*/ 1181116 h 3454786"/>
              <a:gd name="connsiteX9274" fmla="*/ 2579595 w 5610180"/>
              <a:gd name="connsiteY9274" fmla="*/ 1165603 h 3454786"/>
              <a:gd name="connsiteX9275" fmla="*/ 2618463 w 5610180"/>
              <a:gd name="connsiteY9275" fmla="*/ 1165603 h 3454786"/>
              <a:gd name="connsiteX9276" fmla="*/ 2605137 w 5610180"/>
              <a:gd name="connsiteY9276" fmla="*/ 1181116 h 3454786"/>
              <a:gd name="connsiteX9277" fmla="*/ 2618463 w 5610180"/>
              <a:gd name="connsiteY9277" fmla="*/ 1196628 h 3454786"/>
              <a:gd name="connsiteX9278" fmla="*/ 2630678 w 5610180"/>
              <a:gd name="connsiteY9278" fmla="*/ 1181116 h 3454786"/>
              <a:gd name="connsiteX9279" fmla="*/ 2618463 w 5610180"/>
              <a:gd name="connsiteY9279" fmla="*/ 1165603 h 3454786"/>
              <a:gd name="connsiteX9280" fmla="*/ 2655109 w 5610180"/>
              <a:gd name="connsiteY9280" fmla="*/ 1165603 h 3454786"/>
              <a:gd name="connsiteX9281" fmla="*/ 2641783 w 5610180"/>
              <a:gd name="connsiteY9281" fmla="*/ 1181116 h 3454786"/>
              <a:gd name="connsiteX9282" fmla="*/ 2655109 w 5610180"/>
              <a:gd name="connsiteY9282" fmla="*/ 1196628 h 3454786"/>
              <a:gd name="connsiteX9283" fmla="*/ 2668435 w 5610180"/>
              <a:gd name="connsiteY9283" fmla="*/ 1181116 h 3454786"/>
              <a:gd name="connsiteX9284" fmla="*/ 2655109 w 5610180"/>
              <a:gd name="connsiteY9284" fmla="*/ 1165603 h 3454786"/>
              <a:gd name="connsiteX9285" fmla="*/ 2730623 w 5610180"/>
              <a:gd name="connsiteY9285" fmla="*/ 1165603 h 3454786"/>
              <a:gd name="connsiteX9286" fmla="*/ 2717297 w 5610180"/>
              <a:gd name="connsiteY9286" fmla="*/ 1181116 h 3454786"/>
              <a:gd name="connsiteX9287" fmla="*/ 2730623 w 5610180"/>
              <a:gd name="connsiteY9287" fmla="*/ 1196628 h 3454786"/>
              <a:gd name="connsiteX9288" fmla="*/ 2743949 w 5610180"/>
              <a:gd name="connsiteY9288" fmla="*/ 1181116 h 3454786"/>
              <a:gd name="connsiteX9289" fmla="*/ 2730623 w 5610180"/>
              <a:gd name="connsiteY9289" fmla="*/ 1165603 h 3454786"/>
              <a:gd name="connsiteX9290" fmla="*/ 2845004 w 5610180"/>
              <a:gd name="connsiteY9290" fmla="*/ 1165603 h 3454786"/>
              <a:gd name="connsiteX9291" fmla="*/ 2832788 w 5610180"/>
              <a:gd name="connsiteY9291" fmla="*/ 1181116 h 3454786"/>
              <a:gd name="connsiteX9292" fmla="*/ 2845004 w 5610180"/>
              <a:gd name="connsiteY9292" fmla="*/ 1196628 h 3454786"/>
              <a:gd name="connsiteX9293" fmla="*/ 2858329 w 5610180"/>
              <a:gd name="connsiteY9293" fmla="*/ 1181116 h 3454786"/>
              <a:gd name="connsiteX9294" fmla="*/ 2845004 w 5610180"/>
              <a:gd name="connsiteY9294" fmla="*/ 1165603 h 3454786"/>
              <a:gd name="connsiteX9295" fmla="*/ 2882761 w 5610180"/>
              <a:gd name="connsiteY9295" fmla="*/ 1165603 h 3454786"/>
              <a:gd name="connsiteX9296" fmla="*/ 2870545 w 5610180"/>
              <a:gd name="connsiteY9296" fmla="*/ 1181116 h 3454786"/>
              <a:gd name="connsiteX9297" fmla="*/ 2882761 w 5610180"/>
              <a:gd name="connsiteY9297" fmla="*/ 1196628 h 3454786"/>
              <a:gd name="connsiteX9298" fmla="*/ 2896086 w 5610180"/>
              <a:gd name="connsiteY9298" fmla="*/ 1181116 h 3454786"/>
              <a:gd name="connsiteX9299" fmla="*/ 2882761 w 5610180"/>
              <a:gd name="connsiteY9299" fmla="*/ 1165603 h 3454786"/>
              <a:gd name="connsiteX9300" fmla="*/ 2958275 w 5610180"/>
              <a:gd name="connsiteY9300" fmla="*/ 1165603 h 3454786"/>
              <a:gd name="connsiteX9301" fmla="*/ 2944949 w 5610180"/>
              <a:gd name="connsiteY9301" fmla="*/ 1181116 h 3454786"/>
              <a:gd name="connsiteX9302" fmla="*/ 2958275 w 5610180"/>
              <a:gd name="connsiteY9302" fmla="*/ 1196628 h 3454786"/>
              <a:gd name="connsiteX9303" fmla="*/ 2971601 w 5610180"/>
              <a:gd name="connsiteY9303" fmla="*/ 1181116 h 3454786"/>
              <a:gd name="connsiteX9304" fmla="*/ 2958275 w 5610180"/>
              <a:gd name="connsiteY9304" fmla="*/ 1165603 h 3454786"/>
              <a:gd name="connsiteX9305" fmla="*/ 2996032 w 5610180"/>
              <a:gd name="connsiteY9305" fmla="*/ 1165603 h 3454786"/>
              <a:gd name="connsiteX9306" fmla="*/ 2982706 w 5610180"/>
              <a:gd name="connsiteY9306" fmla="*/ 1181116 h 3454786"/>
              <a:gd name="connsiteX9307" fmla="*/ 2996032 w 5610180"/>
              <a:gd name="connsiteY9307" fmla="*/ 1196628 h 3454786"/>
              <a:gd name="connsiteX9308" fmla="*/ 3009358 w 5610180"/>
              <a:gd name="connsiteY9308" fmla="*/ 1181116 h 3454786"/>
              <a:gd name="connsiteX9309" fmla="*/ 2996032 w 5610180"/>
              <a:gd name="connsiteY9309" fmla="*/ 1165603 h 3454786"/>
              <a:gd name="connsiteX9310" fmla="*/ 3034899 w 5610180"/>
              <a:gd name="connsiteY9310" fmla="*/ 1165603 h 3454786"/>
              <a:gd name="connsiteX9311" fmla="*/ 3021573 w 5610180"/>
              <a:gd name="connsiteY9311" fmla="*/ 1181116 h 3454786"/>
              <a:gd name="connsiteX9312" fmla="*/ 3034899 w 5610180"/>
              <a:gd name="connsiteY9312" fmla="*/ 1196628 h 3454786"/>
              <a:gd name="connsiteX9313" fmla="*/ 3048225 w 5610180"/>
              <a:gd name="connsiteY9313" fmla="*/ 1181116 h 3454786"/>
              <a:gd name="connsiteX9314" fmla="*/ 3034899 w 5610180"/>
              <a:gd name="connsiteY9314" fmla="*/ 1165603 h 3454786"/>
              <a:gd name="connsiteX9315" fmla="*/ 3072656 w 5610180"/>
              <a:gd name="connsiteY9315" fmla="*/ 1165603 h 3454786"/>
              <a:gd name="connsiteX9316" fmla="*/ 3059330 w 5610180"/>
              <a:gd name="connsiteY9316" fmla="*/ 1181116 h 3454786"/>
              <a:gd name="connsiteX9317" fmla="*/ 3072656 w 5610180"/>
              <a:gd name="connsiteY9317" fmla="*/ 1196628 h 3454786"/>
              <a:gd name="connsiteX9318" fmla="*/ 3085982 w 5610180"/>
              <a:gd name="connsiteY9318" fmla="*/ 1181116 h 3454786"/>
              <a:gd name="connsiteX9319" fmla="*/ 3072656 w 5610180"/>
              <a:gd name="connsiteY9319" fmla="*/ 1165603 h 3454786"/>
              <a:gd name="connsiteX9320" fmla="*/ 3110413 w 5610180"/>
              <a:gd name="connsiteY9320" fmla="*/ 1165603 h 3454786"/>
              <a:gd name="connsiteX9321" fmla="*/ 3097087 w 5610180"/>
              <a:gd name="connsiteY9321" fmla="*/ 1181116 h 3454786"/>
              <a:gd name="connsiteX9322" fmla="*/ 3110413 w 5610180"/>
              <a:gd name="connsiteY9322" fmla="*/ 1196628 h 3454786"/>
              <a:gd name="connsiteX9323" fmla="*/ 3123739 w 5610180"/>
              <a:gd name="connsiteY9323" fmla="*/ 1181116 h 3454786"/>
              <a:gd name="connsiteX9324" fmla="*/ 3110413 w 5610180"/>
              <a:gd name="connsiteY9324" fmla="*/ 1165603 h 3454786"/>
              <a:gd name="connsiteX9325" fmla="*/ 3148170 w 5610180"/>
              <a:gd name="connsiteY9325" fmla="*/ 1165603 h 3454786"/>
              <a:gd name="connsiteX9326" fmla="*/ 3134844 w 5610180"/>
              <a:gd name="connsiteY9326" fmla="*/ 1181116 h 3454786"/>
              <a:gd name="connsiteX9327" fmla="*/ 3148170 w 5610180"/>
              <a:gd name="connsiteY9327" fmla="*/ 1196628 h 3454786"/>
              <a:gd name="connsiteX9328" fmla="*/ 3161496 w 5610180"/>
              <a:gd name="connsiteY9328" fmla="*/ 1181116 h 3454786"/>
              <a:gd name="connsiteX9329" fmla="*/ 3148170 w 5610180"/>
              <a:gd name="connsiteY9329" fmla="*/ 1165603 h 3454786"/>
              <a:gd name="connsiteX9330" fmla="*/ 3185926 w 5610180"/>
              <a:gd name="connsiteY9330" fmla="*/ 1165603 h 3454786"/>
              <a:gd name="connsiteX9331" fmla="*/ 3173710 w 5610180"/>
              <a:gd name="connsiteY9331" fmla="*/ 1181116 h 3454786"/>
              <a:gd name="connsiteX9332" fmla="*/ 3185926 w 5610180"/>
              <a:gd name="connsiteY9332" fmla="*/ 1196628 h 3454786"/>
              <a:gd name="connsiteX9333" fmla="*/ 3199252 w 5610180"/>
              <a:gd name="connsiteY9333" fmla="*/ 1181116 h 3454786"/>
              <a:gd name="connsiteX9334" fmla="*/ 3185926 w 5610180"/>
              <a:gd name="connsiteY9334" fmla="*/ 1165603 h 3454786"/>
              <a:gd name="connsiteX9335" fmla="*/ 3223683 w 5610180"/>
              <a:gd name="connsiteY9335" fmla="*/ 1165603 h 3454786"/>
              <a:gd name="connsiteX9336" fmla="*/ 3211468 w 5610180"/>
              <a:gd name="connsiteY9336" fmla="*/ 1181116 h 3454786"/>
              <a:gd name="connsiteX9337" fmla="*/ 3223683 w 5610180"/>
              <a:gd name="connsiteY9337" fmla="*/ 1196628 h 3454786"/>
              <a:gd name="connsiteX9338" fmla="*/ 3237009 w 5610180"/>
              <a:gd name="connsiteY9338" fmla="*/ 1181116 h 3454786"/>
              <a:gd name="connsiteX9339" fmla="*/ 3223683 w 5610180"/>
              <a:gd name="connsiteY9339" fmla="*/ 1165603 h 3454786"/>
              <a:gd name="connsiteX9340" fmla="*/ 3262551 w 5610180"/>
              <a:gd name="connsiteY9340" fmla="*/ 1165603 h 3454786"/>
              <a:gd name="connsiteX9341" fmla="*/ 3249225 w 5610180"/>
              <a:gd name="connsiteY9341" fmla="*/ 1181116 h 3454786"/>
              <a:gd name="connsiteX9342" fmla="*/ 3262551 w 5610180"/>
              <a:gd name="connsiteY9342" fmla="*/ 1196628 h 3454786"/>
              <a:gd name="connsiteX9343" fmla="*/ 3275877 w 5610180"/>
              <a:gd name="connsiteY9343" fmla="*/ 1181116 h 3454786"/>
              <a:gd name="connsiteX9344" fmla="*/ 3262551 w 5610180"/>
              <a:gd name="connsiteY9344" fmla="*/ 1165603 h 3454786"/>
              <a:gd name="connsiteX9345" fmla="*/ 3300308 w 5610180"/>
              <a:gd name="connsiteY9345" fmla="*/ 1165603 h 3454786"/>
              <a:gd name="connsiteX9346" fmla="*/ 3286982 w 5610180"/>
              <a:gd name="connsiteY9346" fmla="*/ 1181116 h 3454786"/>
              <a:gd name="connsiteX9347" fmla="*/ 3300308 w 5610180"/>
              <a:gd name="connsiteY9347" fmla="*/ 1196628 h 3454786"/>
              <a:gd name="connsiteX9348" fmla="*/ 3313634 w 5610180"/>
              <a:gd name="connsiteY9348" fmla="*/ 1181116 h 3454786"/>
              <a:gd name="connsiteX9349" fmla="*/ 3300308 w 5610180"/>
              <a:gd name="connsiteY9349" fmla="*/ 1165603 h 3454786"/>
              <a:gd name="connsiteX9350" fmla="*/ 3338064 w 5610180"/>
              <a:gd name="connsiteY9350" fmla="*/ 1165603 h 3454786"/>
              <a:gd name="connsiteX9351" fmla="*/ 3324738 w 5610180"/>
              <a:gd name="connsiteY9351" fmla="*/ 1181116 h 3454786"/>
              <a:gd name="connsiteX9352" fmla="*/ 3338064 w 5610180"/>
              <a:gd name="connsiteY9352" fmla="*/ 1196628 h 3454786"/>
              <a:gd name="connsiteX9353" fmla="*/ 3351390 w 5610180"/>
              <a:gd name="connsiteY9353" fmla="*/ 1181116 h 3454786"/>
              <a:gd name="connsiteX9354" fmla="*/ 3338064 w 5610180"/>
              <a:gd name="connsiteY9354" fmla="*/ 1165603 h 3454786"/>
              <a:gd name="connsiteX9355" fmla="*/ 3376932 w 5610180"/>
              <a:gd name="connsiteY9355" fmla="*/ 1165603 h 3454786"/>
              <a:gd name="connsiteX9356" fmla="*/ 3363606 w 5610180"/>
              <a:gd name="connsiteY9356" fmla="*/ 1181116 h 3454786"/>
              <a:gd name="connsiteX9357" fmla="*/ 3376932 w 5610180"/>
              <a:gd name="connsiteY9357" fmla="*/ 1196628 h 3454786"/>
              <a:gd name="connsiteX9358" fmla="*/ 3389148 w 5610180"/>
              <a:gd name="connsiteY9358" fmla="*/ 1181116 h 3454786"/>
              <a:gd name="connsiteX9359" fmla="*/ 3376932 w 5610180"/>
              <a:gd name="connsiteY9359" fmla="*/ 1165603 h 3454786"/>
              <a:gd name="connsiteX9360" fmla="*/ 3413579 w 5610180"/>
              <a:gd name="connsiteY9360" fmla="*/ 1165603 h 3454786"/>
              <a:gd name="connsiteX9361" fmla="*/ 3400253 w 5610180"/>
              <a:gd name="connsiteY9361" fmla="*/ 1181116 h 3454786"/>
              <a:gd name="connsiteX9362" fmla="*/ 3413579 w 5610180"/>
              <a:gd name="connsiteY9362" fmla="*/ 1196628 h 3454786"/>
              <a:gd name="connsiteX9363" fmla="*/ 3426905 w 5610180"/>
              <a:gd name="connsiteY9363" fmla="*/ 1181116 h 3454786"/>
              <a:gd name="connsiteX9364" fmla="*/ 3413579 w 5610180"/>
              <a:gd name="connsiteY9364" fmla="*/ 1165603 h 3454786"/>
              <a:gd name="connsiteX9365" fmla="*/ 3451336 w 5610180"/>
              <a:gd name="connsiteY9365" fmla="*/ 1165603 h 3454786"/>
              <a:gd name="connsiteX9366" fmla="*/ 3438010 w 5610180"/>
              <a:gd name="connsiteY9366" fmla="*/ 1181116 h 3454786"/>
              <a:gd name="connsiteX9367" fmla="*/ 3451336 w 5610180"/>
              <a:gd name="connsiteY9367" fmla="*/ 1196628 h 3454786"/>
              <a:gd name="connsiteX9368" fmla="*/ 3464662 w 5610180"/>
              <a:gd name="connsiteY9368" fmla="*/ 1181116 h 3454786"/>
              <a:gd name="connsiteX9369" fmla="*/ 3451336 w 5610180"/>
              <a:gd name="connsiteY9369" fmla="*/ 1165603 h 3454786"/>
              <a:gd name="connsiteX9370" fmla="*/ 3490203 w 5610180"/>
              <a:gd name="connsiteY9370" fmla="*/ 1165603 h 3454786"/>
              <a:gd name="connsiteX9371" fmla="*/ 3477988 w 5610180"/>
              <a:gd name="connsiteY9371" fmla="*/ 1181116 h 3454786"/>
              <a:gd name="connsiteX9372" fmla="*/ 3490203 w 5610180"/>
              <a:gd name="connsiteY9372" fmla="*/ 1196628 h 3454786"/>
              <a:gd name="connsiteX9373" fmla="*/ 3503529 w 5610180"/>
              <a:gd name="connsiteY9373" fmla="*/ 1181116 h 3454786"/>
              <a:gd name="connsiteX9374" fmla="*/ 3490203 w 5610180"/>
              <a:gd name="connsiteY9374" fmla="*/ 1165603 h 3454786"/>
              <a:gd name="connsiteX9375" fmla="*/ 3527960 w 5610180"/>
              <a:gd name="connsiteY9375" fmla="*/ 1165603 h 3454786"/>
              <a:gd name="connsiteX9376" fmla="*/ 3514634 w 5610180"/>
              <a:gd name="connsiteY9376" fmla="*/ 1181116 h 3454786"/>
              <a:gd name="connsiteX9377" fmla="*/ 3527960 w 5610180"/>
              <a:gd name="connsiteY9377" fmla="*/ 1196628 h 3454786"/>
              <a:gd name="connsiteX9378" fmla="*/ 3541286 w 5610180"/>
              <a:gd name="connsiteY9378" fmla="*/ 1181116 h 3454786"/>
              <a:gd name="connsiteX9379" fmla="*/ 3527960 w 5610180"/>
              <a:gd name="connsiteY9379" fmla="*/ 1165603 h 3454786"/>
              <a:gd name="connsiteX9380" fmla="*/ 3565716 w 5610180"/>
              <a:gd name="connsiteY9380" fmla="*/ 1165603 h 3454786"/>
              <a:gd name="connsiteX9381" fmla="*/ 3552390 w 5610180"/>
              <a:gd name="connsiteY9381" fmla="*/ 1181116 h 3454786"/>
              <a:gd name="connsiteX9382" fmla="*/ 3565716 w 5610180"/>
              <a:gd name="connsiteY9382" fmla="*/ 1196628 h 3454786"/>
              <a:gd name="connsiteX9383" fmla="*/ 3579042 w 5610180"/>
              <a:gd name="connsiteY9383" fmla="*/ 1181116 h 3454786"/>
              <a:gd name="connsiteX9384" fmla="*/ 3565716 w 5610180"/>
              <a:gd name="connsiteY9384" fmla="*/ 1165603 h 3454786"/>
              <a:gd name="connsiteX9385" fmla="*/ 3603473 w 5610180"/>
              <a:gd name="connsiteY9385" fmla="*/ 1165603 h 3454786"/>
              <a:gd name="connsiteX9386" fmla="*/ 3590147 w 5610180"/>
              <a:gd name="connsiteY9386" fmla="*/ 1181116 h 3454786"/>
              <a:gd name="connsiteX9387" fmla="*/ 3603473 w 5610180"/>
              <a:gd name="connsiteY9387" fmla="*/ 1196628 h 3454786"/>
              <a:gd name="connsiteX9388" fmla="*/ 3616799 w 5610180"/>
              <a:gd name="connsiteY9388" fmla="*/ 1181116 h 3454786"/>
              <a:gd name="connsiteX9389" fmla="*/ 3603473 w 5610180"/>
              <a:gd name="connsiteY9389" fmla="*/ 1165603 h 3454786"/>
              <a:gd name="connsiteX9390" fmla="*/ 3642340 w 5610180"/>
              <a:gd name="connsiteY9390" fmla="*/ 1165603 h 3454786"/>
              <a:gd name="connsiteX9391" fmla="*/ 3629014 w 5610180"/>
              <a:gd name="connsiteY9391" fmla="*/ 1181116 h 3454786"/>
              <a:gd name="connsiteX9392" fmla="*/ 3642340 w 5610180"/>
              <a:gd name="connsiteY9392" fmla="*/ 1196628 h 3454786"/>
              <a:gd name="connsiteX9393" fmla="*/ 3654556 w 5610180"/>
              <a:gd name="connsiteY9393" fmla="*/ 1181116 h 3454786"/>
              <a:gd name="connsiteX9394" fmla="*/ 3642340 w 5610180"/>
              <a:gd name="connsiteY9394" fmla="*/ 1165603 h 3454786"/>
              <a:gd name="connsiteX9395" fmla="*/ 3680098 w 5610180"/>
              <a:gd name="connsiteY9395" fmla="*/ 1165603 h 3454786"/>
              <a:gd name="connsiteX9396" fmla="*/ 3666772 w 5610180"/>
              <a:gd name="connsiteY9396" fmla="*/ 1181116 h 3454786"/>
              <a:gd name="connsiteX9397" fmla="*/ 3680098 w 5610180"/>
              <a:gd name="connsiteY9397" fmla="*/ 1196628 h 3454786"/>
              <a:gd name="connsiteX9398" fmla="*/ 3693424 w 5610180"/>
              <a:gd name="connsiteY9398" fmla="*/ 1181116 h 3454786"/>
              <a:gd name="connsiteX9399" fmla="*/ 3680098 w 5610180"/>
              <a:gd name="connsiteY9399" fmla="*/ 1165603 h 3454786"/>
              <a:gd name="connsiteX9400" fmla="*/ 3718965 w 5610180"/>
              <a:gd name="connsiteY9400" fmla="*/ 1165603 h 3454786"/>
              <a:gd name="connsiteX9401" fmla="*/ 3705639 w 5610180"/>
              <a:gd name="connsiteY9401" fmla="*/ 1181116 h 3454786"/>
              <a:gd name="connsiteX9402" fmla="*/ 3718965 w 5610180"/>
              <a:gd name="connsiteY9402" fmla="*/ 1196628 h 3454786"/>
              <a:gd name="connsiteX9403" fmla="*/ 3731180 w 5610180"/>
              <a:gd name="connsiteY9403" fmla="*/ 1181116 h 3454786"/>
              <a:gd name="connsiteX9404" fmla="*/ 3718965 w 5610180"/>
              <a:gd name="connsiteY9404" fmla="*/ 1165603 h 3454786"/>
              <a:gd name="connsiteX9405" fmla="*/ 3755612 w 5610180"/>
              <a:gd name="connsiteY9405" fmla="*/ 1165603 h 3454786"/>
              <a:gd name="connsiteX9406" fmla="*/ 3742286 w 5610180"/>
              <a:gd name="connsiteY9406" fmla="*/ 1181116 h 3454786"/>
              <a:gd name="connsiteX9407" fmla="*/ 3755612 w 5610180"/>
              <a:gd name="connsiteY9407" fmla="*/ 1196628 h 3454786"/>
              <a:gd name="connsiteX9408" fmla="*/ 3768938 w 5610180"/>
              <a:gd name="connsiteY9408" fmla="*/ 1181116 h 3454786"/>
              <a:gd name="connsiteX9409" fmla="*/ 3755612 w 5610180"/>
              <a:gd name="connsiteY9409" fmla="*/ 1165603 h 3454786"/>
              <a:gd name="connsiteX9410" fmla="*/ 3793369 w 5610180"/>
              <a:gd name="connsiteY9410" fmla="*/ 1165603 h 3454786"/>
              <a:gd name="connsiteX9411" fmla="*/ 3781153 w 5610180"/>
              <a:gd name="connsiteY9411" fmla="*/ 1181116 h 3454786"/>
              <a:gd name="connsiteX9412" fmla="*/ 3793369 w 5610180"/>
              <a:gd name="connsiteY9412" fmla="*/ 1196628 h 3454786"/>
              <a:gd name="connsiteX9413" fmla="*/ 3806694 w 5610180"/>
              <a:gd name="connsiteY9413" fmla="*/ 1181116 h 3454786"/>
              <a:gd name="connsiteX9414" fmla="*/ 3793369 w 5610180"/>
              <a:gd name="connsiteY9414" fmla="*/ 1165603 h 3454786"/>
              <a:gd name="connsiteX9415" fmla="*/ 3831126 w 5610180"/>
              <a:gd name="connsiteY9415" fmla="*/ 1165603 h 3454786"/>
              <a:gd name="connsiteX9416" fmla="*/ 3818910 w 5610180"/>
              <a:gd name="connsiteY9416" fmla="*/ 1181116 h 3454786"/>
              <a:gd name="connsiteX9417" fmla="*/ 3831126 w 5610180"/>
              <a:gd name="connsiteY9417" fmla="*/ 1196628 h 3454786"/>
              <a:gd name="connsiteX9418" fmla="*/ 3844452 w 5610180"/>
              <a:gd name="connsiteY9418" fmla="*/ 1181116 h 3454786"/>
              <a:gd name="connsiteX9419" fmla="*/ 3831126 w 5610180"/>
              <a:gd name="connsiteY9419" fmla="*/ 1165603 h 3454786"/>
              <a:gd name="connsiteX9420" fmla="*/ 3868883 w 5610180"/>
              <a:gd name="connsiteY9420" fmla="*/ 1165603 h 3454786"/>
              <a:gd name="connsiteX9421" fmla="*/ 3856667 w 5610180"/>
              <a:gd name="connsiteY9421" fmla="*/ 1181116 h 3454786"/>
              <a:gd name="connsiteX9422" fmla="*/ 3868883 w 5610180"/>
              <a:gd name="connsiteY9422" fmla="*/ 1196628 h 3454786"/>
              <a:gd name="connsiteX9423" fmla="*/ 3882209 w 5610180"/>
              <a:gd name="connsiteY9423" fmla="*/ 1181116 h 3454786"/>
              <a:gd name="connsiteX9424" fmla="*/ 3868883 w 5610180"/>
              <a:gd name="connsiteY9424" fmla="*/ 1165603 h 3454786"/>
              <a:gd name="connsiteX9425" fmla="*/ 3907749 w 5610180"/>
              <a:gd name="connsiteY9425" fmla="*/ 1165603 h 3454786"/>
              <a:gd name="connsiteX9426" fmla="*/ 3894423 w 5610180"/>
              <a:gd name="connsiteY9426" fmla="*/ 1181116 h 3454786"/>
              <a:gd name="connsiteX9427" fmla="*/ 3907749 w 5610180"/>
              <a:gd name="connsiteY9427" fmla="*/ 1196628 h 3454786"/>
              <a:gd name="connsiteX9428" fmla="*/ 3921075 w 5610180"/>
              <a:gd name="connsiteY9428" fmla="*/ 1181116 h 3454786"/>
              <a:gd name="connsiteX9429" fmla="*/ 3907749 w 5610180"/>
              <a:gd name="connsiteY9429" fmla="*/ 1165603 h 3454786"/>
              <a:gd name="connsiteX9430" fmla="*/ 3945506 w 5610180"/>
              <a:gd name="connsiteY9430" fmla="*/ 1165603 h 3454786"/>
              <a:gd name="connsiteX9431" fmla="*/ 3932180 w 5610180"/>
              <a:gd name="connsiteY9431" fmla="*/ 1181116 h 3454786"/>
              <a:gd name="connsiteX9432" fmla="*/ 3945506 w 5610180"/>
              <a:gd name="connsiteY9432" fmla="*/ 1196628 h 3454786"/>
              <a:gd name="connsiteX9433" fmla="*/ 3958832 w 5610180"/>
              <a:gd name="connsiteY9433" fmla="*/ 1181116 h 3454786"/>
              <a:gd name="connsiteX9434" fmla="*/ 3945506 w 5610180"/>
              <a:gd name="connsiteY9434" fmla="*/ 1165603 h 3454786"/>
              <a:gd name="connsiteX9435" fmla="*/ 3983263 w 5610180"/>
              <a:gd name="connsiteY9435" fmla="*/ 1165603 h 3454786"/>
              <a:gd name="connsiteX9436" fmla="*/ 3969937 w 5610180"/>
              <a:gd name="connsiteY9436" fmla="*/ 1181116 h 3454786"/>
              <a:gd name="connsiteX9437" fmla="*/ 3983263 w 5610180"/>
              <a:gd name="connsiteY9437" fmla="*/ 1196628 h 3454786"/>
              <a:gd name="connsiteX9438" fmla="*/ 3996589 w 5610180"/>
              <a:gd name="connsiteY9438" fmla="*/ 1181116 h 3454786"/>
              <a:gd name="connsiteX9439" fmla="*/ 3983263 w 5610180"/>
              <a:gd name="connsiteY9439" fmla="*/ 1165603 h 3454786"/>
              <a:gd name="connsiteX9440" fmla="*/ 4022131 w 5610180"/>
              <a:gd name="connsiteY9440" fmla="*/ 1165603 h 3454786"/>
              <a:gd name="connsiteX9441" fmla="*/ 4008805 w 5610180"/>
              <a:gd name="connsiteY9441" fmla="*/ 1181116 h 3454786"/>
              <a:gd name="connsiteX9442" fmla="*/ 4022131 w 5610180"/>
              <a:gd name="connsiteY9442" fmla="*/ 1196628 h 3454786"/>
              <a:gd name="connsiteX9443" fmla="*/ 4034346 w 5610180"/>
              <a:gd name="connsiteY9443" fmla="*/ 1181116 h 3454786"/>
              <a:gd name="connsiteX9444" fmla="*/ 4022131 w 5610180"/>
              <a:gd name="connsiteY9444" fmla="*/ 1165603 h 3454786"/>
              <a:gd name="connsiteX9445" fmla="*/ 4058777 w 5610180"/>
              <a:gd name="connsiteY9445" fmla="*/ 1165603 h 3454786"/>
              <a:gd name="connsiteX9446" fmla="*/ 4045451 w 5610180"/>
              <a:gd name="connsiteY9446" fmla="*/ 1181116 h 3454786"/>
              <a:gd name="connsiteX9447" fmla="*/ 4058777 w 5610180"/>
              <a:gd name="connsiteY9447" fmla="*/ 1196628 h 3454786"/>
              <a:gd name="connsiteX9448" fmla="*/ 4072103 w 5610180"/>
              <a:gd name="connsiteY9448" fmla="*/ 1181116 h 3454786"/>
              <a:gd name="connsiteX9449" fmla="*/ 4058777 w 5610180"/>
              <a:gd name="connsiteY9449" fmla="*/ 1165603 h 3454786"/>
              <a:gd name="connsiteX9450" fmla="*/ 4096534 w 5610180"/>
              <a:gd name="connsiteY9450" fmla="*/ 1165603 h 3454786"/>
              <a:gd name="connsiteX9451" fmla="*/ 4083208 w 5610180"/>
              <a:gd name="connsiteY9451" fmla="*/ 1181116 h 3454786"/>
              <a:gd name="connsiteX9452" fmla="*/ 4096534 w 5610180"/>
              <a:gd name="connsiteY9452" fmla="*/ 1196628 h 3454786"/>
              <a:gd name="connsiteX9453" fmla="*/ 4109860 w 5610180"/>
              <a:gd name="connsiteY9453" fmla="*/ 1181116 h 3454786"/>
              <a:gd name="connsiteX9454" fmla="*/ 4096534 w 5610180"/>
              <a:gd name="connsiteY9454" fmla="*/ 1165603 h 3454786"/>
              <a:gd name="connsiteX9455" fmla="*/ 4135402 w 5610180"/>
              <a:gd name="connsiteY9455" fmla="*/ 1165603 h 3454786"/>
              <a:gd name="connsiteX9456" fmla="*/ 4123186 w 5610180"/>
              <a:gd name="connsiteY9456" fmla="*/ 1181116 h 3454786"/>
              <a:gd name="connsiteX9457" fmla="*/ 4135402 w 5610180"/>
              <a:gd name="connsiteY9457" fmla="*/ 1196628 h 3454786"/>
              <a:gd name="connsiteX9458" fmla="*/ 4148728 w 5610180"/>
              <a:gd name="connsiteY9458" fmla="*/ 1181116 h 3454786"/>
              <a:gd name="connsiteX9459" fmla="*/ 4135402 w 5610180"/>
              <a:gd name="connsiteY9459" fmla="*/ 1165603 h 3454786"/>
              <a:gd name="connsiteX9460" fmla="*/ 4173159 w 5610180"/>
              <a:gd name="connsiteY9460" fmla="*/ 1165603 h 3454786"/>
              <a:gd name="connsiteX9461" fmla="*/ 4159833 w 5610180"/>
              <a:gd name="connsiteY9461" fmla="*/ 1181116 h 3454786"/>
              <a:gd name="connsiteX9462" fmla="*/ 4173159 w 5610180"/>
              <a:gd name="connsiteY9462" fmla="*/ 1196628 h 3454786"/>
              <a:gd name="connsiteX9463" fmla="*/ 4186485 w 5610180"/>
              <a:gd name="connsiteY9463" fmla="*/ 1181116 h 3454786"/>
              <a:gd name="connsiteX9464" fmla="*/ 4173159 w 5610180"/>
              <a:gd name="connsiteY9464" fmla="*/ 1165603 h 3454786"/>
              <a:gd name="connsiteX9465" fmla="*/ 4210916 w 5610180"/>
              <a:gd name="connsiteY9465" fmla="*/ 1165603 h 3454786"/>
              <a:gd name="connsiteX9466" fmla="*/ 4197590 w 5610180"/>
              <a:gd name="connsiteY9466" fmla="*/ 1181116 h 3454786"/>
              <a:gd name="connsiteX9467" fmla="*/ 4210916 w 5610180"/>
              <a:gd name="connsiteY9467" fmla="*/ 1196628 h 3454786"/>
              <a:gd name="connsiteX9468" fmla="*/ 4224242 w 5610180"/>
              <a:gd name="connsiteY9468" fmla="*/ 1181116 h 3454786"/>
              <a:gd name="connsiteX9469" fmla="*/ 4210916 w 5610180"/>
              <a:gd name="connsiteY9469" fmla="*/ 1165603 h 3454786"/>
              <a:gd name="connsiteX9470" fmla="*/ 4248672 w 5610180"/>
              <a:gd name="connsiteY9470" fmla="*/ 1165603 h 3454786"/>
              <a:gd name="connsiteX9471" fmla="*/ 4235346 w 5610180"/>
              <a:gd name="connsiteY9471" fmla="*/ 1181116 h 3454786"/>
              <a:gd name="connsiteX9472" fmla="*/ 4248672 w 5610180"/>
              <a:gd name="connsiteY9472" fmla="*/ 1196628 h 3454786"/>
              <a:gd name="connsiteX9473" fmla="*/ 4261998 w 5610180"/>
              <a:gd name="connsiteY9473" fmla="*/ 1181116 h 3454786"/>
              <a:gd name="connsiteX9474" fmla="*/ 4248672 w 5610180"/>
              <a:gd name="connsiteY9474" fmla="*/ 1165603 h 3454786"/>
              <a:gd name="connsiteX9475" fmla="*/ 4286428 w 5610180"/>
              <a:gd name="connsiteY9475" fmla="*/ 1165603 h 3454786"/>
              <a:gd name="connsiteX9476" fmla="*/ 4273102 w 5610180"/>
              <a:gd name="connsiteY9476" fmla="*/ 1181116 h 3454786"/>
              <a:gd name="connsiteX9477" fmla="*/ 4286428 w 5610180"/>
              <a:gd name="connsiteY9477" fmla="*/ 1196628 h 3454786"/>
              <a:gd name="connsiteX9478" fmla="*/ 4299754 w 5610180"/>
              <a:gd name="connsiteY9478" fmla="*/ 1181116 h 3454786"/>
              <a:gd name="connsiteX9479" fmla="*/ 4286428 w 5610180"/>
              <a:gd name="connsiteY9479" fmla="*/ 1165603 h 3454786"/>
              <a:gd name="connsiteX9480" fmla="*/ 4325296 w 5610180"/>
              <a:gd name="connsiteY9480" fmla="*/ 1165603 h 3454786"/>
              <a:gd name="connsiteX9481" fmla="*/ 4311970 w 5610180"/>
              <a:gd name="connsiteY9481" fmla="*/ 1181116 h 3454786"/>
              <a:gd name="connsiteX9482" fmla="*/ 4325296 w 5610180"/>
              <a:gd name="connsiteY9482" fmla="*/ 1196628 h 3454786"/>
              <a:gd name="connsiteX9483" fmla="*/ 4337512 w 5610180"/>
              <a:gd name="connsiteY9483" fmla="*/ 1181116 h 3454786"/>
              <a:gd name="connsiteX9484" fmla="*/ 4325296 w 5610180"/>
              <a:gd name="connsiteY9484" fmla="*/ 1165603 h 3454786"/>
              <a:gd name="connsiteX9485" fmla="*/ 4363053 w 5610180"/>
              <a:gd name="connsiteY9485" fmla="*/ 1165603 h 3454786"/>
              <a:gd name="connsiteX9486" fmla="*/ 4349727 w 5610180"/>
              <a:gd name="connsiteY9486" fmla="*/ 1181116 h 3454786"/>
              <a:gd name="connsiteX9487" fmla="*/ 4363053 w 5610180"/>
              <a:gd name="connsiteY9487" fmla="*/ 1196628 h 3454786"/>
              <a:gd name="connsiteX9488" fmla="*/ 4376379 w 5610180"/>
              <a:gd name="connsiteY9488" fmla="*/ 1181116 h 3454786"/>
              <a:gd name="connsiteX9489" fmla="*/ 4363053 w 5610180"/>
              <a:gd name="connsiteY9489" fmla="*/ 1165603 h 3454786"/>
              <a:gd name="connsiteX9490" fmla="*/ 4401921 w 5610180"/>
              <a:gd name="connsiteY9490" fmla="*/ 1165603 h 3454786"/>
              <a:gd name="connsiteX9491" fmla="*/ 4388595 w 5610180"/>
              <a:gd name="connsiteY9491" fmla="*/ 1181116 h 3454786"/>
              <a:gd name="connsiteX9492" fmla="*/ 4401921 w 5610180"/>
              <a:gd name="connsiteY9492" fmla="*/ 1196628 h 3454786"/>
              <a:gd name="connsiteX9493" fmla="*/ 4414136 w 5610180"/>
              <a:gd name="connsiteY9493" fmla="*/ 1181116 h 3454786"/>
              <a:gd name="connsiteX9494" fmla="*/ 4401921 w 5610180"/>
              <a:gd name="connsiteY9494" fmla="*/ 1165603 h 3454786"/>
              <a:gd name="connsiteX9495" fmla="*/ 4438568 w 5610180"/>
              <a:gd name="connsiteY9495" fmla="*/ 1165603 h 3454786"/>
              <a:gd name="connsiteX9496" fmla="*/ 4426352 w 5610180"/>
              <a:gd name="connsiteY9496" fmla="*/ 1181116 h 3454786"/>
              <a:gd name="connsiteX9497" fmla="*/ 4438568 w 5610180"/>
              <a:gd name="connsiteY9497" fmla="*/ 1196628 h 3454786"/>
              <a:gd name="connsiteX9498" fmla="*/ 4451893 w 5610180"/>
              <a:gd name="connsiteY9498" fmla="*/ 1181116 h 3454786"/>
              <a:gd name="connsiteX9499" fmla="*/ 4438568 w 5610180"/>
              <a:gd name="connsiteY9499" fmla="*/ 1165603 h 3454786"/>
              <a:gd name="connsiteX9500" fmla="*/ 4476324 w 5610180"/>
              <a:gd name="connsiteY9500" fmla="*/ 1165603 h 3454786"/>
              <a:gd name="connsiteX9501" fmla="*/ 4462998 w 5610180"/>
              <a:gd name="connsiteY9501" fmla="*/ 1181116 h 3454786"/>
              <a:gd name="connsiteX9502" fmla="*/ 4476324 w 5610180"/>
              <a:gd name="connsiteY9502" fmla="*/ 1196628 h 3454786"/>
              <a:gd name="connsiteX9503" fmla="*/ 4489650 w 5610180"/>
              <a:gd name="connsiteY9503" fmla="*/ 1181116 h 3454786"/>
              <a:gd name="connsiteX9504" fmla="*/ 4476324 w 5610180"/>
              <a:gd name="connsiteY9504" fmla="*/ 1165603 h 3454786"/>
              <a:gd name="connsiteX9505" fmla="*/ 4514081 w 5610180"/>
              <a:gd name="connsiteY9505" fmla="*/ 1165603 h 3454786"/>
              <a:gd name="connsiteX9506" fmla="*/ 4501865 w 5610180"/>
              <a:gd name="connsiteY9506" fmla="*/ 1181116 h 3454786"/>
              <a:gd name="connsiteX9507" fmla="*/ 4514081 w 5610180"/>
              <a:gd name="connsiteY9507" fmla="*/ 1196628 h 3454786"/>
              <a:gd name="connsiteX9508" fmla="*/ 4527407 w 5610180"/>
              <a:gd name="connsiteY9508" fmla="*/ 1181116 h 3454786"/>
              <a:gd name="connsiteX9509" fmla="*/ 4514081 w 5610180"/>
              <a:gd name="connsiteY9509" fmla="*/ 1165603 h 3454786"/>
              <a:gd name="connsiteX9510" fmla="*/ 4552948 w 5610180"/>
              <a:gd name="connsiteY9510" fmla="*/ 1165603 h 3454786"/>
              <a:gd name="connsiteX9511" fmla="*/ 4539622 w 5610180"/>
              <a:gd name="connsiteY9511" fmla="*/ 1181116 h 3454786"/>
              <a:gd name="connsiteX9512" fmla="*/ 4552948 w 5610180"/>
              <a:gd name="connsiteY9512" fmla="*/ 1196628 h 3454786"/>
              <a:gd name="connsiteX9513" fmla="*/ 4566274 w 5610180"/>
              <a:gd name="connsiteY9513" fmla="*/ 1181116 h 3454786"/>
              <a:gd name="connsiteX9514" fmla="*/ 4552948 w 5610180"/>
              <a:gd name="connsiteY9514" fmla="*/ 1165603 h 3454786"/>
              <a:gd name="connsiteX9515" fmla="*/ 4666220 w 5610180"/>
              <a:gd name="connsiteY9515" fmla="*/ 1165603 h 3454786"/>
              <a:gd name="connsiteX9516" fmla="*/ 4652894 w 5610180"/>
              <a:gd name="connsiteY9516" fmla="*/ 1181116 h 3454786"/>
              <a:gd name="connsiteX9517" fmla="*/ 4666220 w 5610180"/>
              <a:gd name="connsiteY9517" fmla="*/ 1196628 h 3454786"/>
              <a:gd name="connsiteX9518" fmla="*/ 4679546 w 5610180"/>
              <a:gd name="connsiteY9518" fmla="*/ 1181116 h 3454786"/>
              <a:gd name="connsiteX9519" fmla="*/ 4666220 w 5610180"/>
              <a:gd name="connsiteY9519" fmla="*/ 1165603 h 3454786"/>
              <a:gd name="connsiteX9520" fmla="*/ 4703976 w 5610180"/>
              <a:gd name="connsiteY9520" fmla="*/ 1165603 h 3454786"/>
              <a:gd name="connsiteX9521" fmla="*/ 4691760 w 5610180"/>
              <a:gd name="connsiteY9521" fmla="*/ 1181116 h 3454786"/>
              <a:gd name="connsiteX9522" fmla="*/ 4703976 w 5610180"/>
              <a:gd name="connsiteY9522" fmla="*/ 1196628 h 3454786"/>
              <a:gd name="connsiteX9523" fmla="*/ 4717301 w 5610180"/>
              <a:gd name="connsiteY9523" fmla="*/ 1181116 h 3454786"/>
              <a:gd name="connsiteX9524" fmla="*/ 4703976 w 5610180"/>
              <a:gd name="connsiteY9524" fmla="*/ 1165603 h 3454786"/>
              <a:gd name="connsiteX9525" fmla="*/ 4856114 w 5610180"/>
              <a:gd name="connsiteY9525" fmla="*/ 1165603 h 3454786"/>
              <a:gd name="connsiteX9526" fmla="*/ 4842788 w 5610180"/>
              <a:gd name="connsiteY9526" fmla="*/ 1181116 h 3454786"/>
              <a:gd name="connsiteX9527" fmla="*/ 4856114 w 5610180"/>
              <a:gd name="connsiteY9527" fmla="*/ 1196628 h 3454786"/>
              <a:gd name="connsiteX9528" fmla="*/ 4869440 w 5610180"/>
              <a:gd name="connsiteY9528" fmla="*/ 1181116 h 3454786"/>
              <a:gd name="connsiteX9529" fmla="*/ 4856114 w 5610180"/>
              <a:gd name="connsiteY9529" fmla="*/ 1165603 h 3454786"/>
              <a:gd name="connsiteX9530" fmla="*/ 4893871 w 5610180"/>
              <a:gd name="connsiteY9530" fmla="*/ 1165603 h 3454786"/>
              <a:gd name="connsiteX9531" fmla="*/ 4880545 w 5610180"/>
              <a:gd name="connsiteY9531" fmla="*/ 1181116 h 3454786"/>
              <a:gd name="connsiteX9532" fmla="*/ 4893871 w 5610180"/>
              <a:gd name="connsiteY9532" fmla="*/ 1196628 h 3454786"/>
              <a:gd name="connsiteX9533" fmla="*/ 4907197 w 5610180"/>
              <a:gd name="connsiteY9533" fmla="*/ 1181116 h 3454786"/>
              <a:gd name="connsiteX9534" fmla="*/ 4893871 w 5610180"/>
              <a:gd name="connsiteY9534" fmla="*/ 1165603 h 3454786"/>
              <a:gd name="connsiteX9535" fmla="*/ 416347 w 5610180"/>
              <a:gd name="connsiteY9535" fmla="*/ 1209555 h 3454786"/>
              <a:gd name="connsiteX9536" fmla="*/ 404132 w 5610180"/>
              <a:gd name="connsiteY9536" fmla="*/ 1225068 h 3454786"/>
              <a:gd name="connsiteX9537" fmla="*/ 416347 w 5610180"/>
              <a:gd name="connsiteY9537" fmla="*/ 1240580 h 3454786"/>
              <a:gd name="connsiteX9538" fmla="*/ 429673 w 5610180"/>
              <a:gd name="connsiteY9538" fmla="*/ 1225068 h 3454786"/>
              <a:gd name="connsiteX9539" fmla="*/ 416347 w 5610180"/>
              <a:gd name="connsiteY9539" fmla="*/ 1209555 h 3454786"/>
              <a:gd name="connsiteX9540" fmla="*/ 454104 w 5610180"/>
              <a:gd name="connsiteY9540" fmla="*/ 1209555 h 3454786"/>
              <a:gd name="connsiteX9541" fmla="*/ 441889 w 5610180"/>
              <a:gd name="connsiteY9541" fmla="*/ 1225068 h 3454786"/>
              <a:gd name="connsiteX9542" fmla="*/ 454104 w 5610180"/>
              <a:gd name="connsiteY9542" fmla="*/ 1240580 h 3454786"/>
              <a:gd name="connsiteX9543" fmla="*/ 467430 w 5610180"/>
              <a:gd name="connsiteY9543" fmla="*/ 1225068 h 3454786"/>
              <a:gd name="connsiteX9544" fmla="*/ 454104 w 5610180"/>
              <a:gd name="connsiteY9544" fmla="*/ 1209555 h 3454786"/>
              <a:gd name="connsiteX9545" fmla="*/ 491861 w 5610180"/>
              <a:gd name="connsiteY9545" fmla="*/ 1209555 h 3454786"/>
              <a:gd name="connsiteX9546" fmla="*/ 479645 w 5610180"/>
              <a:gd name="connsiteY9546" fmla="*/ 1225068 h 3454786"/>
              <a:gd name="connsiteX9547" fmla="*/ 491861 w 5610180"/>
              <a:gd name="connsiteY9547" fmla="*/ 1240580 h 3454786"/>
              <a:gd name="connsiteX9548" fmla="*/ 505187 w 5610180"/>
              <a:gd name="connsiteY9548" fmla="*/ 1225068 h 3454786"/>
              <a:gd name="connsiteX9549" fmla="*/ 491861 w 5610180"/>
              <a:gd name="connsiteY9549" fmla="*/ 1209555 h 3454786"/>
              <a:gd name="connsiteX9550" fmla="*/ 529617 w 5610180"/>
              <a:gd name="connsiteY9550" fmla="*/ 1209555 h 3454786"/>
              <a:gd name="connsiteX9551" fmla="*/ 516291 w 5610180"/>
              <a:gd name="connsiteY9551" fmla="*/ 1225068 h 3454786"/>
              <a:gd name="connsiteX9552" fmla="*/ 529617 w 5610180"/>
              <a:gd name="connsiteY9552" fmla="*/ 1240580 h 3454786"/>
              <a:gd name="connsiteX9553" fmla="*/ 542943 w 5610180"/>
              <a:gd name="connsiteY9553" fmla="*/ 1225068 h 3454786"/>
              <a:gd name="connsiteX9554" fmla="*/ 529617 w 5610180"/>
              <a:gd name="connsiteY9554" fmla="*/ 1209555 h 3454786"/>
              <a:gd name="connsiteX9555" fmla="*/ 567374 w 5610180"/>
              <a:gd name="connsiteY9555" fmla="*/ 1209555 h 3454786"/>
              <a:gd name="connsiteX9556" fmla="*/ 554048 w 5610180"/>
              <a:gd name="connsiteY9556" fmla="*/ 1225068 h 3454786"/>
              <a:gd name="connsiteX9557" fmla="*/ 567374 w 5610180"/>
              <a:gd name="connsiteY9557" fmla="*/ 1240580 h 3454786"/>
              <a:gd name="connsiteX9558" fmla="*/ 580700 w 5610180"/>
              <a:gd name="connsiteY9558" fmla="*/ 1225068 h 3454786"/>
              <a:gd name="connsiteX9559" fmla="*/ 567374 w 5610180"/>
              <a:gd name="connsiteY9559" fmla="*/ 1209555 h 3454786"/>
              <a:gd name="connsiteX9560" fmla="*/ 606242 w 5610180"/>
              <a:gd name="connsiteY9560" fmla="*/ 1209555 h 3454786"/>
              <a:gd name="connsiteX9561" fmla="*/ 592916 w 5610180"/>
              <a:gd name="connsiteY9561" fmla="*/ 1225068 h 3454786"/>
              <a:gd name="connsiteX9562" fmla="*/ 606242 w 5610180"/>
              <a:gd name="connsiteY9562" fmla="*/ 1240580 h 3454786"/>
              <a:gd name="connsiteX9563" fmla="*/ 619568 w 5610180"/>
              <a:gd name="connsiteY9563" fmla="*/ 1225068 h 3454786"/>
              <a:gd name="connsiteX9564" fmla="*/ 606242 w 5610180"/>
              <a:gd name="connsiteY9564" fmla="*/ 1209555 h 3454786"/>
              <a:gd name="connsiteX9565" fmla="*/ 643999 w 5610180"/>
              <a:gd name="connsiteY9565" fmla="*/ 1209555 h 3454786"/>
              <a:gd name="connsiteX9566" fmla="*/ 630673 w 5610180"/>
              <a:gd name="connsiteY9566" fmla="*/ 1225068 h 3454786"/>
              <a:gd name="connsiteX9567" fmla="*/ 643999 w 5610180"/>
              <a:gd name="connsiteY9567" fmla="*/ 1240580 h 3454786"/>
              <a:gd name="connsiteX9568" fmla="*/ 657325 w 5610180"/>
              <a:gd name="connsiteY9568" fmla="*/ 1225068 h 3454786"/>
              <a:gd name="connsiteX9569" fmla="*/ 643999 w 5610180"/>
              <a:gd name="connsiteY9569" fmla="*/ 1209555 h 3454786"/>
              <a:gd name="connsiteX9570" fmla="*/ 681755 w 5610180"/>
              <a:gd name="connsiteY9570" fmla="*/ 1209555 h 3454786"/>
              <a:gd name="connsiteX9571" fmla="*/ 668429 w 5610180"/>
              <a:gd name="connsiteY9571" fmla="*/ 1225068 h 3454786"/>
              <a:gd name="connsiteX9572" fmla="*/ 681755 w 5610180"/>
              <a:gd name="connsiteY9572" fmla="*/ 1240580 h 3454786"/>
              <a:gd name="connsiteX9573" fmla="*/ 695081 w 5610180"/>
              <a:gd name="connsiteY9573" fmla="*/ 1225068 h 3454786"/>
              <a:gd name="connsiteX9574" fmla="*/ 681755 w 5610180"/>
              <a:gd name="connsiteY9574" fmla="*/ 1209555 h 3454786"/>
              <a:gd name="connsiteX9575" fmla="*/ 719512 w 5610180"/>
              <a:gd name="connsiteY9575" fmla="*/ 1209555 h 3454786"/>
              <a:gd name="connsiteX9576" fmla="*/ 706186 w 5610180"/>
              <a:gd name="connsiteY9576" fmla="*/ 1225068 h 3454786"/>
              <a:gd name="connsiteX9577" fmla="*/ 719512 w 5610180"/>
              <a:gd name="connsiteY9577" fmla="*/ 1240580 h 3454786"/>
              <a:gd name="connsiteX9578" fmla="*/ 732838 w 5610180"/>
              <a:gd name="connsiteY9578" fmla="*/ 1225068 h 3454786"/>
              <a:gd name="connsiteX9579" fmla="*/ 719512 w 5610180"/>
              <a:gd name="connsiteY9579" fmla="*/ 1209555 h 3454786"/>
              <a:gd name="connsiteX9580" fmla="*/ 757269 w 5610180"/>
              <a:gd name="connsiteY9580" fmla="*/ 1209555 h 3454786"/>
              <a:gd name="connsiteX9581" fmla="*/ 745054 w 5610180"/>
              <a:gd name="connsiteY9581" fmla="*/ 1225068 h 3454786"/>
              <a:gd name="connsiteX9582" fmla="*/ 757269 w 5610180"/>
              <a:gd name="connsiteY9582" fmla="*/ 1240580 h 3454786"/>
              <a:gd name="connsiteX9583" fmla="*/ 770596 w 5610180"/>
              <a:gd name="connsiteY9583" fmla="*/ 1225068 h 3454786"/>
              <a:gd name="connsiteX9584" fmla="*/ 757269 w 5610180"/>
              <a:gd name="connsiteY9584" fmla="*/ 1209555 h 3454786"/>
              <a:gd name="connsiteX9585" fmla="*/ 795026 w 5610180"/>
              <a:gd name="connsiteY9585" fmla="*/ 1209555 h 3454786"/>
              <a:gd name="connsiteX9586" fmla="*/ 782811 w 5610180"/>
              <a:gd name="connsiteY9586" fmla="*/ 1225068 h 3454786"/>
              <a:gd name="connsiteX9587" fmla="*/ 795026 w 5610180"/>
              <a:gd name="connsiteY9587" fmla="*/ 1240580 h 3454786"/>
              <a:gd name="connsiteX9588" fmla="*/ 808353 w 5610180"/>
              <a:gd name="connsiteY9588" fmla="*/ 1225068 h 3454786"/>
              <a:gd name="connsiteX9589" fmla="*/ 795026 w 5610180"/>
              <a:gd name="connsiteY9589" fmla="*/ 1209555 h 3454786"/>
              <a:gd name="connsiteX9590" fmla="*/ 833894 w 5610180"/>
              <a:gd name="connsiteY9590" fmla="*/ 1209555 h 3454786"/>
              <a:gd name="connsiteX9591" fmla="*/ 821679 w 5610180"/>
              <a:gd name="connsiteY9591" fmla="*/ 1225068 h 3454786"/>
              <a:gd name="connsiteX9592" fmla="*/ 833894 w 5610180"/>
              <a:gd name="connsiteY9592" fmla="*/ 1240580 h 3454786"/>
              <a:gd name="connsiteX9593" fmla="*/ 847221 w 5610180"/>
              <a:gd name="connsiteY9593" fmla="*/ 1225068 h 3454786"/>
              <a:gd name="connsiteX9594" fmla="*/ 833894 w 5610180"/>
              <a:gd name="connsiteY9594" fmla="*/ 1209555 h 3454786"/>
              <a:gd name="connsiteX9595" fmla="*/ 871651 w 5610180"/>
              <a:gd name="connsiteY9595" fmla="*/ 1209555 h 3454786"/>
              <a:gd name="connsiteX9596" fmla="*/ 858325 w 5610180"/>
              <a:gd name="connsiteY9596" fmla="*/ 1225068 h 3454786"/>
              <a:gd name="connsiteX9597" fmla="*/ 871651 w 5610180"/>
              <a:gd name="connsiteY9597" fmla="*/ 1240580 h 3454786"/>
              <a:gd name="connsiteX9598" fmla="*/ 884977 w 5610180"/>
              <a:gd name="connsiteY9598" fmla="*/ 1225068 h 3454786"/>
              <a:gd name="connsiteX9599" fmla="*/ 871651 w 5610180"/>
              <a:gd name="connsiteY9599" fmla="*/ 1209555 h 3454786"/>
              <a:gd name="connsiteX9600" fmla="*/ 909407 w 5610180"/>
              <a:gd name="connsiteY9600" fmla="*/ 1209555 h 3454786"/>
              <a:gd name="connsiteX9601" fmla="*/ 896081 w 5610180"/>
              <a:gd name="connsiteY9601" fmla="*/ 1225068 h 3454786"/>
              <a:gd name="connsiteX9602" fmla="*/ 909407 w 5610180"/>
              <a:gd name="connsiteY9602" fmla="*/ 1240580 h 3454786"/>
              <a:gd name="connsiteX9603" fmla="*/ 922733 w 5610180"/>
              <a:gd name="connsiteY9603" fmla="*/ 1225068 h 3454786"/>
              <a:gd name="connsiteX9604" fmla="*/ 909407 w 5610180"/>
              <a:gd name="connsiteY9604" fmla="*/ 1209555 h 3454786"/>
              <a:gd name="connsiteX9605" fmla="*/ 948274 w 5610180"/>
              <a:gd name="connsiteY9605" fmla="*/ 1209555 h 3454786"/>
              <a:gd name="connsiteX9606" fmla="*/ 934948 w 5610180"/>
              <a:gd name="connsiteY9606" fmla="*/ 1225068 h 3454786"/>
              <a:gd name="connsiteX9607" fmla="*/ 948274 w 5610180"/>
              <a:gd name="connsiteY9607" fmla="*/ 1240580 h 3454786"/>
              <a:gd name="connsiteX9608" fmla="*/ 960490 w 5610180"/>
              <a:gd name="connsiteY9608" fmla="*/ 1225068 h 3454786"/>
              <a:gd name="connsiteX9609" fmla="*/ 948274 w 5610180"/>
              <a:gd name="connsiteY9609" fmla="*/ 1209555 h 3454786"/>
              <a:gd name="connsiteX9610" fmla="*/ 984921 w 5610180"/>
              <a:gd name="connsiteY9610" fmla="*/ 1209555 h 3454786"/>
              <a:gd name="connsiteX9611" fmla="*/ 971595 w 5610180"/>
              <a:gd name="connsiteY9611" fmla="*/ 1225068 h 3454786"/>
              <a:gd name="connsiteX9612" fmla="*/ 984921 w 5610180"/>
              <a:gd name="connsiteY9612" fmla="*/ 1240580 h 3454786"/>
              <a:gd name="connsiteX9613" fmla="*/ 998247 w 5610180"/>
              <a:gd name="connsiteY9613" fmla="*/ 1225068 h 3454786"/>
              <a:gd name="connsiteX9614" fmla="*/ 984921 w 5610180"/>
              <a:gd name="connsiteY9614" fmla="*/ 1209555 h 3454786"/>
              <a:gd name="connsiteX9615" fmla="*/ 1022679 w 5610180"/>
              <a:gd name="connsiteY9615" fmla="*/ 1209555 h 3454786"/>
              <a:gd name="connsiteX9616" fmla="*/ 1010463 w 5610180"/>
              <a:gd name="connsiteY9616" fmla="*/ 1225068 h 3454786"/>
              <a:gd name="connsiteX9617" fmla="*/ 1022679 w 5610180"/>
              <a:gd name="connsiteY9617" fmla="*/ 1240580 h 3454786"/>
              <a:gd name="connsiteX9618" fmla="*/ 1036005 w 5610180"/>
              <a:gd name="connsiteY9618" fmla="*/ 1225068 h 3454786"/>
              <a:gd name="connsiteX9619" fmla="*/ 1022679 w 5610180"/>
              <a:gd name="connsiteY9619" fmla="*/ 1209555 h 3454786"/>
              <a:gd name="connsiteX9620" fmla="*/ 1061546 w 5610180"/>
              <a:gd name="connsiteY9620" fmla="*/ 1209555 h 3454786"/>
              <a:gd name="connsiteX9621" fmla="*/ 1049330 w 5610180"/>
              <a:gd name="connsiteY9621" fmla="*/ 1225068 h 3454786"/>
              <a:gd name="connsiteX9622" fmla="*/ 1061546 w 5610180"/>
              <a:gd name="connsiteY9622" fmla="*/ 1240580 h 3454786"/>
              <a:gd name="connsiteX9623" fmla="*/ 1074872 w 5610180"/>
              <a:gd name="connsiteY9623" fmla="*/ 1225068 h 3454786"/>
              <a:gd name="connsiteX9624" fmla="*/ 1061546 w 5610180"/>
              <a:gd name="connsiteY9624" fmla="*/ 1209555 h 3454786"/>
              <a:gd name="connsiteX9625" fmla="*/ 1099303 w 5610180"/>
              <a:gd name="connsiteY9625" fmla="*/ 1209555 h 3454786"/>
              <a:gd name="connsiteX9626" fmla="*/ 1085977 w 5610180"/>
              <a:gd name="connsiteY9626" fmla="*/ 1225068 h 3454786"/>
              <a:gd name="connsiteX9627" fmla="*/ 1099303 w 5610180"/>
              <a:gd name="connsiteY9627" fmla="*/ 1240580 h 3454786"/>
              <a:gd name="connsiteX9628" fmla="*/ 1112629 w 5610180"/>
              <a:gd name="connsiteY9628" fmla="*/ 1225068 h 3454786"/>
              <a:gd name="connsiteX9629" fmla="*/ 1099303 w 5610180"/>
              <a:gd name="connsiteY9629" fmla="*/ 1209555 h 3454786"/>
              <a:gd name="connsiteX9630" fmla="*/ 1137059 w 5610180"/>
              <a:gd name="connsiteY9630" fmla="*/ 1209555 h 3454786"/>
              <a:gd name="connsiteX9631" fmla="*/ 1124844 w 5610180"/>
              <a:gd name="connsiteY9631" fmla="*/ 1225068 h 3454786"/>
              <a:gd name="connsiteX9632" fmla="*/ 1137059 w 5610180"/>
              <a:gd name="connsiteY9632" fmla="*/ 1240580 h 3454786"/>
              <a:gd name="connsiteX9633" fmla="*/ 1150386 w 5610180"/>
              <a:gd name="connsiteY9633" fmla="*/ 1225068 h 3454786"/>
              <a:gd name="connsiteX9634" fmla="*/ 1137059 w 5610180"/>
              <a:gd name="connsiteY9634" fmla="*/ 1209555 h 3454786"/>
              <a:gd name="connsiteX9635" fmla="*/ 2389701 w 5610180"/>
              <a:gd name="connsiteY9635" fmla="*/ 1209555 h 3454786"/>
              <a:gd name="connsiteX9636" fmla="*/ 2377485 w 5610180"/>
              <a:gd name="connsiteY9636" fmla="*/ 1225068 h 3454786"/>
              <a:gd name="connsiteX9637" fmla="*/ 2389701 w 5610180"/>
              <a:gd name="connsiteY9637" fmla="*/ 1240580 h 3454786"/>
              <a:gd name="connsiteX9638" fmla="*/ 2403026 w 5610180"/>
              <a:gd name="connsiteY9638" fmla="*/ 1225068 h 3454786"/>
              <a:gd name="connsiteX9639" fmla="*/ 2389701 w 5610180"/>
              <a:gd name="connsiteY9639" fmla="*/ 1209555 h 3454786"/>
              <a:gd name="connsiteX9640" fmla="*/ 2427456 w 5610180"/>
              <a:gd name="connsiteY9640" fmla="*/ 1209555 h 3454786"/>
              <a:gd name="connsiteX9641" fmla="*/ 2414130 w 5610180"/>
              <a:gd name="connsiteY9641" fmla="*/ 1225068 h 3454786"/>
              <a:gd name="connsiteX9642" fmla="*/ 2427456 w 5610180"/>
              <a:gd name="connsiteY9642" fmla="*/ 1240580 h 3454786"/>
              <a:gd name="connsiteX9643" fmla="*/ 2440782 w 5610180"/>
              <a:gd name="connsiteY9643" fmla="*/ 1225068 h 3454786"/>
              <a:gd name="connsiteX9644" fmla="*/ 2427456 w 5610180"/>
              <a:gd name="connsiteY9644" fmla="*/ 1209555 h 3454786"/>
              <a:gd name="connsiteX9645" fmla="*/ 2465214 w 5610180"/>
              <a:gd name="connsiteY9645" fmla="*/ 1209555 h 3454786"/>
              <a:gd name="connsiteX9646" fmla="*/ 2452998 w 5610180"/>
              <a:gd name="connsiteY9646" fmla="*/ 1225068 h 3454786"/>
              <a:gd name="connsiteX9647" fmla="*/ 2465214 w 5610180"/>
              <a:gd name="connsiteY9647" fmla="*/ 1240580 h 3454786"/>
              <a:gd name="connsiteX9648" fmla="*/ 2478540 w 5610180"/>
              <a:gd name="connsiteY9648" fmla="*/ 1225068 h 3454786"/>
              <a:gd name="connsiteX9649" fmla="*/ 2465214 w 5610180"/>
              <a:gd name="connsiteY9649" fmla="*/ 1209555 h 3454786"/>
              <a:gd name="connsiteX9650" fmla="*/ 2502971 w 5610180"/>
              <a:gd name="connsiteY9650" fmla="*/ 1209555 h 3454786"/>
              <a:gd name="connsiteX9651" fmla="*/ 2489645 w 5610180"/>
              <a:gd name="connsiteY9651" fmla="*/ 1225068 h 3454786"/>
              <a:gd name="connsiteX9652" fmla="*/ 2502971 w 5610180"/>
              <a:gd name="connsiteY9652" fmla="*/ 1240580 h 3454786"/>
              <a:gd name="connsiteX9653" fmla="*/ 2516297 w 5610180"/>
              <a:gd name="connsiteY9653" fmla="*/ 1225068 h 3454786"/>
              <a:gd name="connsiteX9654" fmla="*/ 2502971 w 5610180"/>
              <a:gd name="connsiteY9654" fmla="*/ 1209555 h 3454786"/>
              <a:gd name="connsiteX9655" fmla="*/ 2540727 w 5610180"/>
              <a:gd name="connsiteY9655" fmla="*/ 1209555 h 3454786"/>
              <a:gd name="connsiteX9656" fmla="*/ 2528512 w 5610180"/>
              <a:gd name="connsiteY9656" fmla="*/ 1225068 h 3454786"/>
              <a:gd name="connsiteX9657" fmla="*/ 2540727 w 5610180"/>
              <a:gd name="connsiteY9657" fmla="*/ 1240580 h 3454786"/>
              <a:gd name="connsiteX9658" fmla="*/ 2554053 w 5610180"/>
              <a:gd name="connsiteY9658" fmla="*/ 1225068 h 3454786"/>
              <a:gd name="connsiteX9659" fmla="*/ 2540727 w 5610180"/>
              <a:gd name="connsiteY9659" fmla="*/ 1209555 h 3454786"/>
              <a:gd name="connsiteX9660" fmla="*/ 2579595 w 5610180"/>
              <a:gd name="connsiteY9660" fmla="*/ 1209555 h 3454786"/>
              <a:gd name="connsiteX9661" fmla="*/ 2566269 w 5610180"/>
              <a:gd name="connsiteY9661" fmla="*/ 1225068 h 3454786"/>
              <a:gd name="connsiteX9662" fmla="*/ 2579595 w 5610180"/>
              <a:gd name="connsiteY9662" fmla="*/ 1240580 h 3454786"/>
              <a:gd name="connsiteX9663" fmla="*/ 2592921 w 5610180"/>
              <a:gd name="connsiteY9663" fmla="*/ 1225068 h 3454786"/>
              <a:gd name="connsiteX9664" fmla="*/ 2579595 w 5610180"/>
              <a:gd name="connsiteY9664" fmla="*/ 1209555 h 3454786"/>
              <a:gd name="connsiteX9665" fmla="*/ 2618463 w 5610180"/>
              <a:gd name="connsiteY9665" fmla="*/ 1209555 h 3454786"/>
              <a:gd name="connsiteX9666" fmla="*/ 2605137 w 5610180"/>
              <a:gd name="connsiteY9666" fmla="*/ 1225068 h 3454786"/>
              <a:gd name="connsiteX9667" fmla="*/ 2618463 w 5610180"/>
              <a:gd name="connsiteY9667" fmla="*/ 1240580 h 3454786"/>
              <a:gd name="connsiteX9668" fmla="*/ 2630678 w 5610180"/>
              <a:gd name="connsiteY9668" fmla="*/ 1225068 h 3454786"/>
              <a:gd name="connsiteX9669" fmla="*/ 2618463 w 5610180"/>
              <a:gd name="connsiteY9669" fmla="*/ 1209555 h 3454786"/>
              <a:gd name="connsiteX9670" fmla="*/ 2655109 w 5610180"/>
              <a:gd name="connsiteY9670" fmla="*/ 1209555 h 3454786"/>
              <a:gd name="connsiteX9671" fmla="*/ 2641783 w 5610180"/>
              <a:gd name="connsiteY9671" fmla="*/ 1225068 h 3454786"/>
              <a:gd name="connsiteX9672" fmla="*/ 2655109 w 5610180"/>
              <a:gd name="connsiteY9672" fmla="*/ 1240580 h 3454786"/>
              <a:gd name="connsiteX9673" fmla="*/ 2668435 w 5610180"/>
              <a:gd name="connsiteY9673" fmla="*/ 1225068 h 3454786"/>
              <a:gd name="connsiteX9674" fmla="*/ 2655109 w 5610180"/>
              <a:gd name="connsiteY9674" fmla="*/ 1209555 h 3454786"/>
              <a:gd name="connsiteX9675" fmla="*/ 2920517 w 5610180"/>
              <a:gd name="connsiteY9675" fmla="*/ 1209555 h 3454786"/>
              <a:gd name="connsiteX9676" fmla="*/ 2907191 w 5610180"/>
              <a:gd name="connsiteY9676" fmla="*/ 1225068 h 3454786"/>
              <a:gd name="connsiteX9677" fmla="*/ 2920517 w 5610180"/>
              <a:gd name="connsiteY9677" fmla="*/ 1240580 h 3454786"/>
              <a:gd name="connsiteX9678" fmla="*/ 2933843 w 5610180"/>
              <a:gd name="connsiteY9678" fmla="*/ 1225068 h 3454786"/>
              <a:gd name="connsiteX9679" fmla="*/ 2920517 w 5610180"/>
              <a:gd name="connsiteY9679" fmla="*/ 1209555 h 3454786"/>
              <a:gd name="connsiteX9680" fmla="*/ 3110413 w 5610180"/>
              <a:gd name="connsiteY9680" fmla="*/ 1209555 h 3454786"/>
              <a:gd name="connsiteX9681" fmla="*/ 3097087 w 5610180"/>
              <a:gd name="connsiteY9681" fmla="*/ 1225068 h 3454786"/>
              <a:gd name="connsiteX9682" fmla="*/ 3110413 w 5610180"/>
              <a:gd name="connsiteY9682" fmla="*/ 1240580 h 3454786"/>
              <a:gd name="connsiteX9683" fmla="*/ 3123739 w 5610180"/>
              <a:gd name="connsiteY9683" fmla="*/ 1225068 h 3454786"/>
              <a:gd name="connsiteX9684" fmla="*/ 3110413 w 5610180"/>
              <a:gd name="connsiteY9684" fmla="*/ 1209555 h 3454786"/>
              <a:gd name="connsiteX9685" fmla="*/ 3148170 w 5610180"/>
              <a:gd name="connsiteY9685" fmla="*/ 1209555 h 3454786"/>
              <a:gd name="connsiteX9686" fmla="*/ 3134844 w 5610180"/>
              <a:gd name="connsiteY9686" fmla="*/ 1225068 h 3454786"/>
              <a:gd name="connsiteX9687" fmla="*/ 3148170 w 5610180"/>
              <a:gd name="connsiteY9687" fmla="*/ 1240580 h 3454786"/>
              <a:gd name="connsiteX9688" fmla="*/ 3161496 w 5610180"/>
              <a:gd name="connsiteY9688" fmla="*/ 1225068 h 3454786"/>
              <a:gd name="connsiteX9689" fmla="*/ 3148170 w 5610180"/>
              <a:gd name="connsiteY9689" fmla="*/ 1209555 h 3454786"/>
              <a:gd name="connsiteX9690" fmla="*/ 3185926 w 5610180"/>
              <a:gd name="connsiteY9690" fmla="*/ 1209555 h 3454786"/>
              <a:gd name="connsiteX9691" fmla="*/ 3173710 w 5610180"/>
              <a:gd name="connsiteY9691" fmla="*/ 1225068 h 3454786"/>
              <a:gd name="connsiteX9692" fmla="*/ 3185926 w 5610180"/>
              <a:gd name="connsiteY9692" fmla="*/ 1240580 h 3454786"/>
              <a:gd name="connsiteX9693" fmla="*/ 3199252 w 5610180"/>
              <a:gd name="connsiteY9693" fmla="*/ 1225068 h 3454786"/>
              <a:gd name="connsiteX9694" fmla="*/ 3185926 w 5610180"/>
              <a:gd name="connsiteY9694" fmla="*/ 1209555 h 3454786"/>
              <a:gd name="connsiteX9695" fmla="*/ 3223683 w 5610180"/>
              <a:gd name="connsiteY9695" fmla="*/ 1209555 h 3454786"/>
              <a:gd name="connsiteX9696" fmla="*/ 3211468 w 5610180"/>
              <a:gd name="connsiteY9696" fmla="*/ 1225068 h 3454786"/>
              <a:gd name="connsiteX9697" fmla="*/ 3223683 w 5610180"/>
              <a:gd name="connsiteY9697" fmla="*/ 1240580 h 3454786"/>
              <a:gd name="connsiteX9698" fmla="*/ 3237009 w 5610180"/>
              <a:gd name="connsiteY9698" fmla="*/ 1225068 h 3454786"/>
              <a:gd name="connsiteX9699" fmla="*/ 3223683 w 5610180"/>
              <a:gd name="connsiteY9699" fmla="*/ 1209555 h 3454786"/>
              <a:gd name="connsiteX9700" fmla="*/ 3262551 w 5610180"/>
              <a:gd name="connsiteY9700" fmla="*/ 1209555 h 3454786"/>
              <a:gd name="connsiteX9701" fmla="*/ 3249225 w 5610180"/>
              <a:gd name="connsiteY9701" fmla="*/ 1225068 h 3454786"/>
              <a:gd name="connsiteX9702" fmla="*/ 3262551 w 5610180"/>
              <a:gd name="connsiteY9702" fmla="*/ 1240580 h 3454786"/>
              <a:gd name="connsiteX9703" fmla="*/ 3275877 w 5610180"/>
              <a:gd name="connsiteY9703" fmla="*/ 1225068 h 3454786"/>
              <a:gd name="connsiteX9704" fmla="*/ 3262551 w 5610180"/>
              <a:gd name="connsiteY9704" fmla="*/ 1209555 h 3454786"/>
              <a:gd name="connsiteX9705" fmla="*/ 3300308 w 5610180"/>
              <a:gd name="connsiteY9705" fmla="*/ 1209555 h 3454786"/>
              <a:gd name="connsiteX9706" fmla="*/ 3286982 w 5610180"/>
              <a:gd name="connsiteY9706" fmla="*/ 1225068 h 3454786"/>
              <a:gd name="connsiteX9707" fmla="*/ 3300308 w 5610180"/>
              <a:gd name="connsiteY9707" fmla="*/ 1240580 h 3454786"/>
              <a:gd name="connsiteX9708" fmla="*/ 3313634 w 5610180"/>
              <a:gd name="connsiteY9708" fmla="*/ 1225068 h 3454786"/>
              <a:gd name="connsiteX9709" fmla="*/ 3300308 w 5610180"/>
              <a:gd name="connsiteY9709" fmla="*/ 1209555 h 3454786"/>
              <a:gd name="connsiteX9710" fmla="*/ 3338064 w 5610180"/>
              <a:gd name="connsiteY9710" fmla="*/ 1209555 h 3454786"/>
              <a:gd name="connsiteX9711" fmla="*/ 3324738 w 5610180"/>
              <a:gd name="connsiteY9711" fmla="*/ 1225068 h 3454786"/>
              <a:gd name="connsiteX9712" fmla="*/ 3338064 w 5610180"/>
              <a:gd name="connsiteY9712" fmla="*/ 1240580 h 3454786"/>
              <a:gd name="connsiteX9713" fmla="*/ 3351390 w 5610180"/>
              <a:gd name="connsiteY9713" fmla="*/ 1225068 h 3454786"/>
              <a:gd name="connsiteX9714" fmla="*/ 3338064 w 5610180"/>
              <a:gd name="connsiteY9714" fmla="*/ 1209555 h 3454786"/>
              <a:gd name="connsiteX9715" fmla="*/ 3376932 w 5610180"/>
              <a:gd name="connsiteY9715" fmla="*/ 1209555 h 3454786"/>
              <a:gd name="connsiteX9716" fmla="*/ 3363606 w 5610180"/>
              <a:gd name="connsiteY9716" fmla="*/ 1225068 h 3454786"/>
              <a:gd name="connsiteX9717" fmla="*/ 3376932 w 5610180"/>
              <a:gd name="connsiteY9717" fmla="*/ 1240580 h 3454786"/>
              <a:gd name="connsiteX9718" fmla="*/ 3389148 w 5610180"/>
              <a:gd name="connsiteY9718" fmla="*/ 1225068 h 3454786"/>
              <a:gd name="connsiteX9719" fmla="*/ 3376932 w 5610180"/>
              <a:gd name="connsiteY9719" fmla="*/ 1209555 h 3454786"/>
              <a:gd name="connsiteX9720" fmla="*/ 3413579 w 5610180"/>
              <a:gd name="connsiteY9720" fmla="*/ 1209555 h 3454786"/>
              <a:gd name="connsiteX9721" fmla="*/ 3400253 w 5610180"/>
              <a:gd name="connsiteY9721" fmla="*/ 1225068 h 3454786"/>
              <a:gd name="connsiteX9722" fmla="*/ 3413579 w 5610180"/>
              <a:gd name="connsiteY9722" fmla="*/ 1240580 h 3454786"/>
              <a:gd name="connsiteX9723" fmla="*/ 3426905 w 5610180"/>
              <a:gd name="connsiteY9723" fmla="*/ 1225068 h 3454786"/>
              <a:gd name="connsiteX9724" fmla="*/ 3413579 w 5610180"/>
              <a:gd name="connsiteY9724" fmla="*/ 1209555 h 3454786"/>
              <a:gd name="connsiteX9725" fmla="*/ 3451336 w 5610180"/>
              <a:gd name="connsiteY9725" fmla="*/ 1209555 h 3454786"/>
              <a:gd name="connsiteX9726" fmla="*/ 3438010 w 5610180"/>
              <a:gd name="connsiteY9726" fmla="*/ 1225068 h 3454786"/>
              <a:gd name="connsiteX9727" fmla="*/ 3451336 w 5610180"/>
              <a:gd name="connsiteY9727" fmla="*/ 1240580 h 3454786"/>
              <a:gd name="connsiteX9728" fmla="*/ 3464662 w 5610180"/>
              <a:gd name="connsiteY9728" fmla="*/ 1225068 h 3454786"/>
              <a:gd name="connsiteX9729" fmla="*/ 3451336 w 5610180"/>
              <a:gd name="connsiteY9729" fmla="*/ 1209555 h 3454786"/>
              <a:gd name="connsiteX9730" fmla="*/ 3490203 w 5610180"/>
              <a:gd name="connsiteY9730" fmla="*/ 1209555 h 3454786"/>
              <a:gd name="connsiteX9731" fmla="*/ 3477988 w 5610180"/>
              <a:gd name="connsiteY9731" fmla="*/ 1225068 h 3454786"/>
              <a:gd name="connsiteX9732" fmla="*/ 3490203 w 5610180"/>
              <a:gd name="connsiteY9732" fmla="*/ 1240580 h 3454786"/>
              <a:gd name="connsiteX9733" fmla="*/ 3503529 w 5610180"/>
              <a:gd name="connsiteY9733" fmla="*/ 1225068 h 3454786"/>
              <a:gd name="connsiteX9734" fmla="*/ 3490203 w 5610180"/>
              <a:gd name="connsiteY9734" fmla="*/ 1209555 h 3454786"/>
              <a:gd name="connsiteX9735" fmla="*/ 3527960 w 5610180"/>
              <a:gd name="connsiteY9735" fmla="*/ 1209555 h 3454786"/>
              <a:gd name="connsiteX9736" fmla="*/ 3514634 w 5610180"/>
              <a:gd name="connsiteY9736" fmla="*/ 1225068 h 3454786"/>
              <a:gd name="connsiteX9737" fmla="*/ 3527960 w 5610180"/>
              <a:gd name="connsiteY9737" fmla="*/ 1240580 h 3454786"/>
              <a:gd name="connsiteX9738" fmla="*/ 3541286 w 5610180"/>
              <a:gd name="connsiteY9738" fmla="*/ 1225068 h 3454786"/>
              <a:gd name="connsiteX9739" fmla="*/ 3527960 w 5610180"/>
              <a:gd name="connsiteY9739" fmla="*/ 1209555 h 3454786"/>
              <a:gd name="connsiteX9740" fmla="*/ 3565716 w 5610180"/>
              <a:gd name="connsiteY9740" fmla="*/ 1209555 h 3454786"/>
              <a:gd name="connsiteX9741" fmla="*/ 3552390 w 5610180"/>
              <a:gd name="connsiteY9741" fmla="*/ 1225068 h 3454786"/>
              <a:gd name="connsiteX9742" fmla="*/ 3565716 w 5610180"/>
              <a:gd name="connsiteY9742" fmla="*/ 1240580 h 3454786"/>
              <a:gd name="connsiteX9743" fmla="*/ 3579042 w 5610180"/>
              <a:gd name="connsiteY9743" fmla="*/ 1225068 h 3454786"/>
              <a:gd name="connsiteX9744" fmla="*/ 3565716 w 5610180"/>
              <a:gd name="connsiteY9744" fmla="*/ 1209555 h 3454786"/>
              <a:gd name="connsiteX9745" fmla="*/ 3603473 w 5610180"/>
              <a:gd name="connsiteY9745" fmla="*/ 1209555 h 3454786"/>
              <a:gd name="connsiteX9746" fmla="*/ 3590147 w 5610180"/>
              <a:gd name="connsiteY9746" fmla="*/ 1225068 h 3454786"/>
              <a:gd name="connsiteX9747" fmla="*/ 3603473 w 5610180"/>
              <a:gd name="connsiteY9747" fmla="*/ 1240580 h 3454786"/>
              <a:gd name="connsiteX9748" fmla="*/ 3616799 w 5610180"/>
              <a:gd name="connsiteY9748" fmla="*/ 1225068 h 3454786"/>
              <a:gd name="connsiteX9749" fmla="*/ 3603473 w 5610180"/>
              <a:gd name="connsiteY9749" fmla="*/ 1209555 h 3454786"/>
              <a:gd name="connsiteX9750" fmla="*/ 3642340 w 5610180"/>
              <a:gd name="connsiteY9750" fmla="*/ 1209555 h 3454786"/>
              <a:gd name="connsiteX9751" fmla="*/ 3629014 w 5610180"/>
              <a:gd name="connsiteY9751" fmla="*/ 1225068 h 3454786"/>
              <a:gd name="connsiteX9752" fmla="*/ 3642340 w 5610180"/>
              <a:gd name="connsiteY9752" fmla="*/ 1240580 h 3454786"/>
              <a:gd name="connsiteX9753" fmla="*/ 3654556 w 5610180"/>
              <a:gd name="connsiteY9753" fmla="*/ 1225068 h 3454786"/>
              <a:gd name="connsiteX9754" fmla="*/ 3642340 w 5610180"/>
              <a:gd name="connsiteY9754" fmla="*/ 1209555 h 3454786"/>
              <a:gd name="connsiteX9755" fmla="*/ 3680098 w 5610180"/>
              <a:gd name="connsiteY9755" fmla="*/ 1209555 h 3454786"/>
              <a:gd name="connsiteX9756" fmla="*/ 3666772 w 5610180"/>
              <a:gd name="connsiteY9756" fmla="*/ 1225068 h 3454786"/>
              <a:gd name="connsiteX9757" fmla="*/ 3680098 w 5610180"/>
              <a:gd name="connsiteY9757" fmla="*/ 1240580 h 3454786"/>
              <a:gd name="connsiteX9758" fmla="*/ 3693424 w 5610180"/>
              <a:gd name="connsiteY9758" fmla="*/ 1225068 h 3454786"/>
              <a:gd name="connsiteX9759" fmla="*/ 3680098 w 5610180"/>
              <a:gd name="connsiteY9759" fmla="*/ 1209555 h 3454786"/>
              <a:gd name="connsiteX9760" fmla="*/ 3718965 w 5610180"/>
              <a:gd name="connsiteY9760" fmla="*/ 1209555 h 3454786"/>
              <a:gd name="connsiteX9761" fmla="*/ 3705639 w 5610180"/>
              <a:gd name="connsiteY9761" fmla="*/ 1225068 h 3454786"/>
              <a:gd name="connsiteX9762" fmla="*/ 3718965 w 5610180"/>
              <a:gd name="connsiteY9762" fmla="*/ 1240580 h 3454786"/>
              <a:gd name="connsiteX9763" fmla="*/ 3731180 w 5610180"/>
              <a:gd name="connsiteY9763" fmla="*/ 1225068 h 3454786"/>
              <a:gd name="connsiteX9764" fmla="*/ 3718965 w 5610180"/>
              <a:gd name="connsiteY9764" fmla="*/ 1209555 h 3454786"/>
              <a:gd name="connsiteX9765" fmla="*/ 3755612 w 5610180"/>
              <a:gd name="connsiteY9765" fmla="*/ 1209555 h 3454786"/>
              <a:gd name="connsiteX9766" fmla="*/ 3742286 w 5610180"/>
              <a:gd name="connsiteY9766" fmla="*/ 1225068 h 3454786"/>
              <a:gd name="connsiteX9767" fmla="*/ 3755612 w 5610180"/>
              <a:gd name="connsiteY9767" fmla="*/ 1240580 h 3454786"/>
              <a:gd name="connsiteX9768" fmla="*/ 3768938 w 5610180"/>
              <a:gd name="connsiteY9768" fmla="*/ 1225068 h 3454786"/>
              <a:gd name="connsiteX9769" fmla="*/ 3755612 w 5610180"/>
              <a:gd name="connsiteY9769" fmla="*/ 1209555 h 3454786"/>
              <a:gd name="connsiteX9770" fmla="*/ 3793369 w 5610180"/>
              <a:gd name="connsiteY9770" fmla="*/ 1209555 h 3454786"/>
              <a:gd name="connsiteX9771" fmla="*/ 3781153 w 5610180"/>
              <a:gd name="connsiteY9771" fmla="*/ 1225068 h 3454786"/>
              <a:gd name="connsiteX9772" fmla="*/ 3793369 w 5610180"/>
              <a:gd name="connsiteY9772" fmla="*/ 1240580 h 3454786"/>
              <a:gd name="connsiteX9773" fmla="*/ 3806694 w 5610180"/>
              <a:gd name="connsiteY9773" fmla="*/ 1225068 h 3454786"/>
              <a:gd name="connsiteX9774" fmla="*/ 3793369 w 5610180"/>
              <a:gd name="connsiteY9774" fmla="*/ 1209555 h 3454786"/>
              <a:gd name="connsiteX9775" fmla="*/ 3831126 w 5610180"/>
              <a:gd name="connsiteY9775" fmla="*/ 1209555 h 3454786"/>
              <a:gd name="connsiteX9776" fmla="*/ 3818910 w 5610180"/>
              <a:gd name="connsiteY9776" fmla="*/ 1225068 h 3454786"/>
              <a:gd name="connsiteX9777" fmla="*/ 3831126 w 5610180"/>
              <a:gd name="connsiteY9777" fmla="*/ 1240580 h 3454786"/>
              <a:gd name="connsiteX9778" fmla="*/ 3844452 w 5610180"/>
              <a:gd name="connsiteY9778" fmla="*/ 1225068 h 3454786"/>
              <a:gd name="connsiteX9779" fmla="*/ 3831126 w 5610180"/>
              <a:gd name="connsiteY9779" fmla="*/ 1209555 h 3454786"/>
              <a:gd name="connsiteX9780" fmla="*/ 3868883 w 5610180"/>
              <a:gd name="connsiteY9780" fmla="*/ 1209555 h 3454786"/>
              <a:gd name="connsiteX9781" fmla="*/ 3856667 w 5610180"/>
              <a:gd name="connsiteY9781" fmla="*/ 1225068 h 3454786"/>
              <a:gd name="connsiteX9782" fmla="*/ 3868883 w 5610180"/>
              <a:gd name="connsiteY9782" fmla="*/ 1240580 h 3454786"/>
              <a:gd name="connsiteX9783" fmla="*/ 3882209 w 5610180"/>
              <a:gd name="connsiteY9783" fmla="*/ 1225068 h 3454786"/>
              <a:gd name="connsiteX9784" fmla="*/ 3868883 w 5610180"/>
              <a:gd name="connsiteY9784" fmla="*/ 1209555 h 3454786"/>
              <a:gd name="connsiteX9785" fmla="*/ 3907749 w 5610180"/>
              <a:gd name="connsiteY9785" fmla="*/ 1209555 h 3454786"/>
              <a:gd name="connsiteX9786" fmla="*/ 3894423 w 5610180"/>
              <a:gd name="connsiteY9786" fmla="*/ 1225068 h 3454786"/>
              <a:gd name="connsiteX9787" fmla="*/ 3907749 w 5610180"/>
              <a:gd name="connsiteY9787" fmla="*/ 1240580 h 3454786"/>
              <a:gd name="connsiteX9788" fmla="*/ 3921075 w 5610180"/>
              <a:gd name="connsiteY9788" fmla="*/ 1225068 h 3454786"/>
              <a:gd name="connsiteX9789" fmla="*/ 3907749 w 5610180"/>
              <a:gd name="connsiteY9789" fmla="*/ 1209555 h 3454786"/>
              <a:gd name="connsiteX9790" fmla="*/ 3945506 w 5610180"/>
              <a:gd name="connsiteY9790" fmla="*/ 1209555 h 3454786"/>
              <a:gd name="connsiteX9791" fmla="*/ 3932180 w 5610180"/>
              <a:gd name="connsiteY9791" fmla="*/ 1225068 h 3454786"/>
              <a:gd name="connsiteX9792" fmla="*/ 3945506 w 5610180"/>
              <a:gd name="connsiteY9792" fmla="*/ 1240580 h 3454786"/>
              <a:gd name="connsiteX9793" fmla="*/ 3958832 w 5610180"/>
              <a:gd name="connsiteY9793" fmla="*/ 1225068 h 3454786"/>
              <a:gd name="connsiteX9794" fmla="*/ 3945506 w 5610180"/>
              <a:gd name="connsiteY9794" fmla="*/ 1209555 h 3454786"/>
              <a:gd name="connsiteX9795" fmla="*/ 3983263 w 5610180"/>
              <a:gd name="connsiteY9795" fmla="*/ 1209555 h 3454786"/>
              <a:gd name="connsiteX9796" fmla="*/ 3969937 w 5610180"/>
              <a:gd name="connsiteY9796" fmla="*/ 1225068 h 3454786"/>
              <a:gd name="connsiteX9797" fmla="*/ 3983263 w 5610180"/>
              <a:gd name="connsiteY9797" fmla="*/ 1240580 h 3454786"/>
              <a:gd name="connsiteX9798" fmla="*/ 3996589 w 5610180"/>
              <a:gd name="connsiteY9798" fmla="*/ 1225068 h 3454786"/>
              <a:gd name="connsiteX9799" fmla="*/ 3983263 w 5610180"/>
              <a:gd name="connsiteY9799" fmla="*/ 1209555 h 3454786"/>
              <a:gd name="connsiteX9800" fmla="*/ 4022131 w 5610180"/>
              <a:gd name="connsiteY9800" fmla="*/ 1209555 h 3454786"/>
              <a:gd name="connsiteX9801" fmla="*/ 4008805 w 5610180"/>
              <a:gd name="connsiteY9801" fmla="*/ 1225068 h 3454786"/>
              <a:gd name="connsiteX9802" fmla="*/ 4022131 w 5610180"/>
              <a:gd name="connsiteY9802" fmla="*/ 1240580 h 3454786"/>
              <a:gd name="connsiteX9803" fmla="*/ 4034346 w 5610180"/>
              <a:gd name="connsiteY9803" fmla="*/ 1225068 h 3454786"/>
              <a:gd name="connsiteX9804" fmla="*/ 4022131 w 5610180"/>
              <a:gd name="connsiteY9804" fmla="*/ 1209555 h 3454786"/>
              <a:gd name="connsiteX9805" fmla="*/ 4058777 w 5610180"/>
              <a:gd name="connsiteY9805" fmla="*/ 1209555 h 3454786"/>
              <a:gd name="connsiteX9806" fmla="*/ 4045451 w 5610180"/>
              <a:gd name="connsiteY9806" fmla="*/ 1225068 h 3454786"/>
              <a:gd name="connsiteX9807" fmla="*/ 4058777 w 5610180"/>
              <a:gd name="connsiteY9807" fmla="*/ 1240580 h 3454786"/>
              <a:gd name="connsiteX9808" fmla="*/ 4072103 w 5610180"/>
              <a:gd name="connsiteY9808" fmla="*/ 1225068 h 3454786"/>
              <a:gd name="connsiteX9809" fmla="*/ 4058777 w 5610180"/>
              <a:gd name="connsiteY9809" fmla="*/ 1209555 h 3454786"/>
              <a:gd name="connsiteX9810" fmla="*/ 4096534 w 5610180"/>
              <a:gd name="connsiteY9810" fmla="*/ 1209555 h 3454786"/>
              <a:gd name="connsiteX9811" fmla="*/ 4083208 w 5610180"/>
              <a:gd name="connsiteY9811" fmla="*/ 1225068 h 3454786"/>
              <a:gd name="connsiteX9812" fmla="*/ 4096534 w 5610180"/>
              <a:gd name="connsiteY9812" fmla="*/ 1240580 h 3454786"/>
              <a:gd name="connsiteX9813" fmla="*/ 4109860 w 5610180"/>
              <a:gd name="connsiteY9813" fmla="*/ 1225068 h 3454786"/>
              <a:gd name="connsiteX9814" fmla="*/ 4096534 w 5610180"/>
              <a:gd name="connsiteY9814" fmla="*/ 1209555 h 3454786"/>
              <a:gd name="connsiteX9815" fmla="*/ 4135402 w 5610180"/>
              <a:gd name="connsiteY9815" fmla="*/ 1209555 h 3454786"/>
              <a:gd name="connsiteX9816" fmla="*/ 4123186 w 5610180"/>
              <a:gd name="connsiteY9816" fmla="*/ 1225068 h 3454786"/>
              <a:gd name="connsiteX9817" fmla="*/ 4135402 w 5610180"/>
              <a:gd name="connsiteY9817" fmla="*/ 1240580 h 3454786"/>
              <a:gd name="connsiteX9818" fmla="*/ 4148728 w 5610180"/>
              <a:gd name="connsiteY9818" fmla="*/ 1225068 h 3454786"/>
              <a:gd name="connsiteX9819" fmla="*/ 4135402 w 5610180"/>
              <a:gd name="connsiteY9819" fmla="*/ 1209555 h 3454786"/>
              <a:gd name="connsiteX9820" fmla="*/ 4173159 w 5610180"/>
              <a:gd name="connsiteY9820" fmla="*/ 1209555 h 3454786"/>
              <a:gd name="connsiteX9821" fmla="*/ 4159833 w 5610180"/>
              <a:gd name="connsiteY9821" fmla="*/ 1225068 h 3454786"/>
              <a:gd name="connsiteX9822" fmla="*/ 4173159 w 5610180"/>
              <a:gd name="connsiteY9822" fmla="*/ 1240580 h 3454786"/>
              <a:gd name="connsiteX9823" fmla="*/ 4186485 w 5610180"/>
              <a:gd name="connsiteY9823" fmla="*/ 1225068 h 3454786"/>
              <a:gd name="connsiteX9824" fmla="*/ 4173159 w 5610180"/>
              <a:gd name="connsiteY9824" fmla="*/ 1209555 h 3454786"/>
              <a:gd name="connsiteX9825" fmla="*/ 4210916 w 5610180"/>
              <a:gd name="connsiteY9825" fmla="*/ 1209555 h 3454786"/>
              <a:gd name="connsiteX9826" fmla="*/ 4197590 w 5610180"/>
              <a:gd name="connsiteY9826" fmla="*/ 1225068 h 3454786"/>
              <a:gd name="connsiteX9827" fmla="*/ 4210916 w 5610180"/>
              <a:gd name="connsiteY9827" fmla="*/ 1240580 h 3454786"/>
              <a:gd name="connsiteX9828" fmla="*/ 4224242 w 5610180"/>
              <a:gd name="connsiteY9828" fmla="*/ 1225068 h 3454786"/>
              <a:gd name="connsiteX9829" fmla="*/ 4210916 w 5610180"/>
              <a:gd name="connsiteY9829" fmla="*/ 1209555 h 3454786"/>
              <a:gd name="connsiteX9830" fmla="*/ 4248672 w 5610180"/>
              <a:gd name="connsiteY9830" fmla="*/ 1209555 h 3454786"/>
              <a:gd name="connsiteX9831" fmla="*/ 4235346 w 5610180"/>
              <a:gd name="connsiteY9831" fmla="*/ 1225068 h 3454786"/>
              <a:gd name="connsiteX9832" fmla="*/ 4248672 w 5610180"/>
              <a:gd name="connsiteY9832" fmla="*/ 1240580 h 3454786"/>
              <a:gd name="connsiteX9833" fmla="*/ 4261998 w 5610180"/>
              <a:gd name="connsiteY9833" fmla="*/ 1225068 h 3454786"/>
              <a:gd name="connsiteX9834" fmla="*/ 4248672 w 5610180"/>
              <a:gd name="connsiteY9834" fmla="*/ 1209555 h 3454786"/>
              <a:gd name="connsiteX9835" fmla="*/ 4286428 w 5610180"/>
              <a:gd name="connsiteY9835" fmla="*/ 1209555 h 3454786"/>
              <a:gd name="connsiteX9836" fmla="*/ 4273102 w 5610180"/>
              <a:gd name="connsiteY9836" fmla="*/ 1225068 h 3454786"/>
              <a:gd name="connsiteX9837" fmla="*/ 4286428 w 5610180"/>
              <a:gd name="connsiteY9837" fmla="*/ 1240580 h 3454786"/>
              <a:gd name="connsiteX9838" fmla="*/ 4299754 w 5610180"/>
              <a:gd name="connsiteY9838" fmla="*/ 1225068 h 3454786"/>
              <a:gd name="connsiteX9839" fmla="*/ 4286428 w 5610180"/>
              <a:gd name="connsiteY9839" fmla="*/ 1209555 h 3454786"/>
              <a:gd name="connsiteX9840" fmla="*/ 4325296 w 5610180"/>
              <a:gd name="connsiteY9840" fmla="*/ 1209555 h 3454786"/>
              <a:gd name="connsiteX9841" fmla="*/ 4311970 w 5610180"/>
              <a:gd name="connsiteY9841" fmla="*/ 1225068 h 3454786"/>
              <a:gd name="connsiteX9842" fmla="*/ 4325296 w 5610180"/>
              <a:gd name="connsiteY9842" fmla="*/ 1240580 h 3454786"/>
              <a:gd name="connsiteX9843" fmla="*/ 4337512 w 5610180"/>
              <a:gd name="connsiteY9843" fmla="*/ 1225068 h 3454786"/>
              <a:gd name="connsiteX9844" fmla="*/ 4325296 w 5610180"/>
              <a:gd name="connsiteY9844" fmla="*/ 1209555 h 3454786"/>
              <a:gd name="connsiteX9845" fmla="*/ 4363053 w 5610180"/>
              <a:gd name="connsiteY9845" fmla="*/ 1209555 h 3454786"/>
              <a:gd name="connsiteX9846" fmla="*/ 4349727 w 5610180"/>
              <a:gd name="connsiteY9846" fmla="*/ 1225068 h 3454786"/>
              <a:gd name="connsiteX9847" fmla="*/ 4363053 w 5610180"/>
              <a:gd name="connsiteY9847" fmla="*/ 1240580 h 3454786"/>
              <a:gd name="connsiteX9848" fmla="*/ 4376379 w 5610180"/>
              <a:gd name="connsiteY9848" fmla="*/ 1225068 h 3454786"/>
              <a:gd name="connsiteX9849" fmla="*/ 4363053 w 5610180"/>
              <a:gd name="connsiteY9849" fmla="*/ 1209555 h 3454786"/>
              <a:gd name="connsiteX9850" fmla="*/ 4401921 w 5610180"/>
              <a:gd name="connsiteY9850" fmla="*/ 1209555 h 3454786"/>
              <a:gd name="connsiteX9851" fmla="*/ 4388595 w 5610180"/>
              <a:gd name="connsiteY9851" fmla="*/ 1225068 h 3454786"/>
              <a:gd name="connsiteX9852" fmla="*/ 4401921 w 5610180"/>
              <a:gd name="connsiteY9852" fmla="*/ 1240580 h 3454786"/>
              <a:gd name="connsiteX9853" fmla="*/ 4414136 w 5610180"/>
              <a:gd name="connsiteY9853" fmla="*/ 1225068 h 3454786"/>
              <a:gd name="connsiteX9854" fmla="*/ 4401921 w 5610180"/>
              <a:gd name="connsiteY9854" fmla="*/ 1209555 h 3454786"/>
              <a:gd name="connsiteX9855" fmla="*/ 4438568 w 5610180"/>
              <a:gd name="connsiteY9855" fmla="*/ 1209555 h 3454786"/>
              <a:gd name="connsiteX9856" fmla="*/ 4426352 w 5610180"/>
              <a:gd name="connsiteY9856" fmla="*/ 1225068 h 3454786"/>
              <a:gd name="connsiteX9857" fmla="*/ 4438568 w 5610180"/>
              <a:gd name="connsiteY9857" fmla="*/ 1240580 h 3454786"/>
              <a:gd name="connsiteX9858" fmla="*/ 4451893 w 5610180"/>
              <a:gd name="connsiteY9858" fmla="*/ 1225068 h 3454786"/>
              <a:gd name="connsiteX9859" fmla="*/ 4438568 w 5610180"/>
              <a:gd name="connsiteY9859" fmla="*/ 1209555 h 3454786"/>
              <a:gd name="connsiteX9860" fmla="*/ 4476324 w 5610180"/>
              <a:gd name="connsiteY9860" fmla="*/ 1209555 h 3454786"/>
              <a:gd name="connsiteX9861" fmla="*/ 4462998 w 5610180"/>
              <a:gd name="connsiteY9861" fmla="*/ 1225068 h 3454786"/>
              <a:gd name="connsiteX9862" fmla="*/ 4476324 w 5610180"/>
              <a:gd name="connsiteY9862" fmla="*/ 1240580 h 3454786"/>
              <a:gd name="connsiteX9863" fmla="*/ 4489650 w 5610180"/>
              <a:gd name="connsiteY9863" fmla="*/ 1225068 h 3454786"/>
              <a:gd name="connsiteX9864" fmla="*/ 4476324 w 5610180"/>
              <a:gd name="connsiteY9864" fmla="*/ 1209555 h 3454786"/>
              <a:gd name="connsiteX9865" fmla="*/ 4514081 w 5610180"/>
              <a:gd name="connsiteY9865" fmla="*/ 1209555 h 3454786"/>
              <a:gd name="connsiteX9866" fmla="*/ 4501865 w 5610180"/>
              <a:gd name="connsiteY9866" fmla="*/ 1225068 h 3454786"/>
              <a:gd name="connsiteX9867" fmla="*/ 4514081 w 5610180"/>
              <a:gd name="connsiteY9867" fmla="*/ 1240580 h 3454786"/>
              <a:gd name="connsiteX9868" fmla="*/ 4527407 w 5610180"/>
              <a:gd name="connsiteY9868" fmla="*/ 1225068 h 3454786"/>
              <a:gd name="connsiteX9869" fmla="*/ 4514081 w 5610180"/>
              <a:gd name="connsiteY9869" fmla="*/ 1209555 h 3454786"/>
              <a:gd name="connsiteX9870" fmla="*/ 4552948 w 5610180"/>
              <a:gd name="connsiteY9870" fmla="*/ 1209555 h 3454786"/>
              <a:gd name="connsiteX9871" fmla="*/ 4539622 w 5610180"/>
              <a:gd name="connsiteY9871" fmla="*/ 1225068 h 3454786"/>
              <a:gd name="connsiteX9872" fmla="*/ 4552948 w 5610180"/>
              <a:gd name="connsiteY9872" fmla="*/ 1240580 h 3454786"/>
              <a:gd name="connsiteX9873" fmla="*/ 4566274 w 5610180"/>
              <a:gd name="connsiteY9873" fmla="*/ 1225068 h 3454786"/>
              <a:gd name="connsiteX9874" fmla="*/ 4552948 w 5610180"/>
              <a:gd name="connsiteY9874" fmla="*/ 1209555 h 3454786"/>
              <a:gd name="connsiteX9875" fmla="*/ 4666220 w 5610180"/>
              <a:gd name="connsiteY9875" fmla="*/ 1209555 h 3454786"/>
              <a:gd name="connsiteX9876" fmla="*/ 4652894 w 5610180"/>
              <a:gd name="connsiteY9876" fmla="*/ 1225068 h 3454786"/>
              <a:gd name="connsiteX9877" fmla="*/ 4666220 w 5610180"/>
              <a:gd name="connsiteY9877" fmla="*/ 1240580 h 3454786"/>
              <a:gd name="connsiteX9878" fmla="*/ 4679546 w 5610180"/>
              <a:gd name="connsiteY9878" fmla="*/ 1225068 h 3454786"/>
              <a:gd name="connsiteX9879" fmla="*/ 4666220 w 5610180"/>
              <a:gd name="connsiteY9879" fmla="*/ 1209555 h 3454786"/>
              <a:gd name="connsiteX9880" fmla="*/ 4781710 w 5610180"/>
              <a:gd name="connsiteY9880" fmla="*/ 1209555 h 3454786"/>
              <a:gd name="connsiteX9881" fmla="*/ 4768384 w 5610180"/>
              <a:gd name="connsiteY9881" fmla="*/ 1225068 h 3454786"/>
              <a:gd name="connsiteX9882" fmla="*/ 4781710 w 5610180"/>
              <a:gd name="connsiteY9882" fmla="*/ 1240580 h 3454786"/>
              <a:gd name="connsiteX9883" fmla="*/ 4793926 w 5610180"/>
              <a:gd name="connsiteY9883" fmla="*/ 1225068 h 3454786"/>
              <a:gd name="connsiteX9884" fmla="*/ 4781710 w 5610180"/>
              <a:gd name="connsiteY9884" fmla="*/ 1209555 h 3454786"/>
              <a:gd name="connsiteX9885" fmla="*/ 4818357 w 5610180"/>
              <a:gd name="connsiteY9885" fmla="*/ 1209555 h 3454786"/>
              <a:gd name="connsiteX9886" fmla="*/ 4806141 w 5610180"/>
              <a:gd name="connsiteY9886" fmla="*/ 1225068 h 3454786"/>
              <a:gd name="connsiteX9887" fmla="*/ 4818357 w 5610180"/>
              <a:gd name="connsiteY9887" fmla="*/ 1240580 h 3454786"/>
              <a:gd name="connsiteX9888" fmla="*/ 4831683 w 5610180"/>
              <a:gd name="connsiteY9888" fmla="*/ 1225068 h 3454786"/>
              <a:gd name="connsiteX9889" fmla="*/ 4818357 w 5610180"/>
              <a:gd name="connsiteY9889" fmla="*/ 1209555 h 3454786"/>
              <a:gd name="connsiteX9890" fmla="*/ 4856114 w 5610180"/>
              <a:gd name="connsiteY9890" fmla="*/ 1209555 h 3454786"/>
              <a:gd name="connsiteX9891" fmla="*/ 4842788 w 5610180"/>
              <a:gd name="connsiteY9891" fmla="*/ 1225068 h 3454786"/>
              <a:gd name="connsiteX9892" fmla="*/ 4856114 w 5610180"/>
              <a:gd name="connsiteY9892" fmla="*/ 1240580 h 3454786"/>
              <a:gd name="connsiteX9893" fmla="*/ 4869440 w 5610180"/>
              <a:gd name="connsiteY9893" fmla="*/ 1225068 h 3454786"/>
              <a:gd name="connsiteX9894" fmla="*/ 4856114 w 5610180"/>
              <a:gd name="connsiteY9894" fmla="*/ 1209555 h 3454786"/>
              <a:gd name="connsiteX9895" fmla="*/ 4893871 w 5610180"/>
              <a:gd name="connsiteY9895" fmla="*/ 1209555 h 3454786"/>
              <a:gd name="connsiteX9896" fmla="*/ 4880545 w 5610180"/>
              <a:gd name="connsiteY9896" fmla="*/ 1225068 h 3454786"/>
              <a:gd name="connsiteX9897" fmla="*/ 4893871 w 5610180"/>
              <a:gd name="connsiteY9897" fmla="*/ 1240580 h 3454786"/>
              <a:gd name="connsiteX9898" fmla="*/ 4907197 w 5610180"/>
              <a:gd name="connsiteY9898" fmla="*/ 1225068 h 3454786"/>
              <a:gd name="connsiteX9899" fmla="*/ 4893871 w 5610180"/>
              <a:gd name="connsiteY9899" fmla="*/ 1209555 h 3454786"/>
              <a:gd name="connsiteX9900" fmla="*/ 454104 w 5610180"/>
              <a:gd name="connsiteY9900" fmla="*/ 1253506 h 3454786"/>
              <a:gd name="connsiteX9901" fmla="*/ 441889 w 5610180"/>
              <a:gd name="connsiteY9901" fmla="*/ 1269019 h 3454786"/>
              <a:gd name="connsiteX9902" fmla="*/ 454104 w 5610180"/>
              <a:gd name="connsiteY9902" fmla="*/ 1284531 h 3454786"/>
              <a:gd name="connsiteX9903" fmla="*/ 467430 w 5610180"/>
              <a:gd name="connsiteY9903" fmla="*/ 1269019 h 3454786"/>
              <a:gd name="connsiteX9904" fmla="*/ 454104 w 5610180"/>
              <a:gd name="connsiteY9904" fmla="*/ 1253506 h 3454786"/>
              <a:gd name="connsiteX9905" fmla="*/ 491861 w 5610180"/>
              <a:gd name="connsiteY9905" fmla="*/ 1253506 h 3454786"/>
              <a:gd name="connsiteX9906" fmla="*/ 479645 w 5610180"/>
              <a:gd name="connsiteY9906" fmla="*/ 1269019 h 3454786"/>
              <a:gd name="connsiteX9907" fmla="*/ 491861 w 5610180"/>
              <a:gd name="connsiteY9907" fmla="*/ 1284531 h 3454786"/>
              <a:gd name="connsiteX9908" fmla="*/ 505187 w 5610180"/>
              <a:gd name="connsiteY9908" fmla="*/ 1269019 h 3454786"/>
              <a:gd name="connsiteX9909" fmla="*/ 491861 w 5610180"/>
              <a:gd name="connsiteY9909" fmla="*/ 1253506 h 3454786"/>
              <a:gd name="connsiteX9910" fmla="*/ 529617 w 5610180"/>
              <a:gd name="connsiteY9910" fmla="*/ 1253506 h 3454786"/>
              <a:gd name="connsiteX9911" fmla="*/ 516291 w 5610180"/>
              <a:gd name="connsiteY9911" fmla="*/ 1269019 h 3454786"/>
              <a:gd name="connsiteX9912" fmla="*/ 529617 w 5610180"/>
              <a:gd name="connsiteY9912" fmla="*/ 1284531 h 3454786"/>
              <a:gd name="connsiteX9913" fmla="*/ 542943 w 5610180"/>
              <a:gd name="connsiteY9913" fmla="*/ 1269019 h 3454786"/>
              <a:gd name="connsiteX9914" fmla="*/ 529617 w 5610180"/>
              <a:gd name="connsiteY9914" fmla="*/ 1253506 h 3454786"/>
              <a:gd name="connsiteX9915" fmla="*/ 567374 w 5610180"/>
              <a:gd name="connsiteY9915" fmla="*/ 1253506 h 3454786"/>
              <a:gd name="connsiteX9916" fmla="*/ 554048 w 5610180"/>
              <a:gd name="connsiteY9916" fmla="*/ 1269019 h 3454786"/>
              <a:gd name="connsiteX9917" fmla="*/ 567374 w 5610180"/>
              <a:gd name="connsiteY9917" fmla="*/ 1284531 h 3454786"/>
              <a:gd name="connsiteX9918" fmla="*/ 580700 w 5610180"/>
              <a:gd name="connsiteY9918" fmla="*/ 1269019 h 3454786"/>
              <a:gd name="connsiteX9919" fmla="*/ 567374 w 5610180"/>
              <a:gd name="connsiteY9919" fmla="*/ 1253506 h 3454786"/>
              <a:gd name="connsiteX9920" fmla="*/ 606242 w 5610180"/>
              <a:gd name="connsiteY9920" fmla="*/ 1253506 h 3454786"/>
              <a:gd name="connsiteX9921" fmla="*/ 592916 w 5610180"/>
              <a:gd name="connsiteY9921" fmla="*/ 1269019 h 3454786"/>
              <a:gd name="connsiteX9922" fmla="*/ 606242 w 5610180"/>
              <a:gd name="connsiteY9922" fmla="*/ 1284531 h 3454786"/>
              <a:gd name="connsiteX9923" fmla="*/ 619568 w 5610180"/>
              <a:gd name="connsiteY9923" fmla="*/ 1269019 h 3454786"/>
              <a:gd name="connsiteX9924" fmla="*/ 606242 w 5610180"/>
              <a:gd name="connsiteY9924" fmla="*/ 1253506 h 3454786"/>
              <a:gd name="connsiteX9925" fmla="*/ 643999 w 5610180"/>
              <a:gd name="connsiteY9925" fmla="*/ 1253506 h 3454786"/>
              <a:gd name="connsiteX9926" fmla="*/ 630673 w 5610180"/>
              <a:gd name="connsiteY9926" fmla="*/ 1269019 h 3454786"/>
              <a:gd name="connsiteX9927" fmla="*/ 643999 w 5610180"/>
              <a:gd name="connsiteY9927" fmla="*/ 1284531 h 3454786"/>
              <a:gd name="connsiteX9928" fmla="*/ 657325 w 5610180"/>
              <a:gd name="connsiteY9928" fmla="*/ 1269019 h 3454786"/>
              <a:gd name="connsiteX9929" fmla="*/ 643999 w 5610180"/>
              <a:gd name="connsiteY9929" fmla="*/ 1253506 h 3454786"/>
              <a:gd name="connsiteX9930" fmla="*/ 681755 w 5610180"/>
              <a:gd name="connsiteY9930" fmla="*/ 1253506 h 3454786"/>
              <a:gd name="connsiteX9931" fmla="*/ 668429 w 5610180"/>
              <a:gd name="connsiteY9931" fmla="*/ 1269019 h 3454786"/>
              <a:gd name="connsiteX9932" fmla="*/ 681755 w 5610180"/>
              <a:gd name="connsiteY9932" fmla="*/ 1284531 h 3454786"/>
              <a:gd name="connsiteX9933" fmla="*/ 695081 w 5610180"/>
              <a:gd name="connsiteY9933" fmla="*/ 1269019 h 3454786"/>
              <a:gd name="connsiteX9934" fmla="*/ 681755 w 5610180"/>
              <a:gd name="connsiteY9934" fmla="*/ 1253506 h 3454786"/>
              <a:gd name="connsiteX9935" fmla="*/ 719512 w 5610180"/>
              <a:gd name="connsiteY9935" fmla="*/ 1253506 h 3454786"/>
              <a:gd name="connsiteX9936" fmla="*/ 706186 w 5610180"/>
              <a:gd name="connsiteY9936" fmla="*/ 1269019 h 3454786"/>
              <a:gd name="connsiteX9937" fmla="*/ 719512 w 5610180"/>
              <a:gd name="connsiteY9937" fmla="*/ 1284531 h 3454786"/>
              <a:gd name="connsiteX9938" fmla="*/ 732838 w 5610180"/>
              <a:gd name="connsiteY9938" fmla="*/ 1269019 h 3454786"/>
              <a:gd name="connsiteX9939" fmla="*/ 719512 w 5610180"/>
              <a:gd name="connsiteY9939" fmla="*/ 1253506 h 3454786"/>
              <a:gd name="connsiteX9940" fmla="*/ 757269 w 5610180"/>
              <a:gd name="connsiteY9940" fmla="*/ 1253506 h 3454786"/>
              <a:gd name="connsiteX9941" fmla="*/ 745054 w 5610180"/>
              <a:gd name="connsiteY9941" fmla="*/ 1269019 h 3454786"/>
              <a:gd name="connsiteX9942" fmla="*/ 757269 w 5610180"/>
              <a:gd name="connsiteY9942" fmla="*/ 1284531 h 3454786"/>
              <a:gd name="connsiteX9943" fmla="*/ 770596 w 5610180"/>
              <a:gd name="connsiteY9943" fmla="*/ 1269019 h 3454786"/>
              <a:gd name="connsiteX9944" fmla="*/ 757269 w 5610180"/>
              <a:gd name="connsiteY9944" fmla="*/ 1253506 h 3454786"/>
              <a:gd name="connsiteX9945" fmla="*/ 795026 w 5610180"/>
              <a:gd name="connsiteY9945" fmla="*/ 1253506 h 3454786"/>
              <a:gd name="connsiteX9946" fmla="*/ 782811 w 5610180"/>
              <a:gd name="connsiteY9946" fmla="*/ 1269019 h 3454786"/>
              <a:gd name="connsiteX9947" fmla="*/ 795026 w 5610180"/>
              <a:gd name="connsiteY9947" fmla="*/ 1284531 h 3454786"/>
              <a:gd name="connsiteX9948" fmla="*/ 808353 w 5610180"/>
              <a:gd name="connsiteY9948" fmla="*/ 1269019 h 3454786"/>
              <a:gd name="connsiteX9949" fmla="*/ 795026 w 5610180"/>
              <a:gd name="connsiteY9949" fmla="*/ 1253506 h 3454786"/>
              <a:gd name="connsiteX9950" fmla="*/ 833894 w 5610180"/>
              <a:gd name="connsiteY9950" fmla="*/ 1253506 h 3454786"/>
              <a:gd name="connsiteX9951" fmla="*/ 821679 w 5610180"/>
              <a:gd name="connsiteY9951" fmla="*/ 1269019 h 3454786"/>
              <a:gd name="connsiteX9952" fmla="*/ 833894 w 5610180"/>
              <a:gd name="connsiteY9952" fmla="*/ 1284531 h 3454786"/>
              <a:gd name="connsiteX9953" fmla="*/ 847221 w 5610180"/>
              <a:gd name="connsiteY9953" fmla="*/ 1269019 h 3454786"/>
              <a:gd name="connsiteX9954" fmla="*/ 833894 w 5610180"/>
              <a:gd name="connsiteY9954" fmla="*/ 1253506 h 3454786"/>
              <a:gd name="connsiteX9955" fmla="*/ 871651 w 5610180"/>
              <a:gd name="connsiteY9955" fmla="*/ 1253506 h 3454786"/>
              <a:gd name="connsiteX9956" fmla="*/ 858325 w 5610180"/>
              <a:gd name="connsiteY9956" fmla="*/ 1269019 h 3454786"/>
              <a:gd name="connsiteX9957" fmla="*/ 871651 w 5610180"/>
              <a:gd name="connsiteY9957" fmla="*/ 1284531 h 3454786"/>
              <a:gd name="connsiteX9958" fmla="*/ 884977 w 5610180"/>
              <a:gd name="connsiteY9958" fmla="*/ 1269019 h 3454786"/>
              <a:gd name="connsiteX9959" fmla="*/ 871651 w 5610180"/>
              <a:gd name="connsiteY9959" fmla="*/ 1253506 h 3454786"/>
              <a:gd name="connsiteX9960" fmla="*/ 909407 w 5610180"/>
              <a:gd name="connsiteY9960" fmla="*/ 1253506 h 3454786"/>
              <a:gd name="connsiteX9961" fmla="*/ 896081 w 5610180"/>
              <a:gd name="connsiteY9961" fmla="*/ 1269019 h 3454786"/>
              <a:gd name="connsiteX9962" fmla="*/ 909407 w 5610180"/>
              <a:gd name="connsiteY9962" fmla="*/ 1284531 h 3454786"/>
              <a:gd name="connsiteX9963" fmla="*/ 922733 w 5610180"/>
              <a:gd name="connsiteY9963" fmla="*/ 1269019 h 3454786"/>
              <a:gd name="connsiteX9964" fmla="*/ 909407 w 5610180"/>
              <a:gd name="connsiteY9964" fmla="*/ 1253506 h 3454786"/>
              <a:gd name="connsiteX9965" fmla="*/ 948274 w 5610180"/>
              <a:gd name="connsiteY9965" fmla="*/ 1253506 h 3454786"/>
              <a:gd name="connsiteX9966" fmla="*/ 934948 w 5610180"/>
              <a:gd name="connsiteY9966" fmla="*/ 1269019 h 3454786"/>
              <a:gd name="connsiteX9967" fmla="*/ 948274 w 5610180"/>
              <a:gd name="connsiteY9967" fmla="*/ 1284531 h 3454786"/>
              <a:gd name="connsiteX9968" fmla="*/ 960490 w 5610180"/>
              <a:gd name="connsiteY9968" fmla="*/ 1269019 h 3454786"/>
              <a:gd name="connsiteX9969" fmla="*/ 948274 w 5610180"/>
              <a:gd name="connsiteY9969" fmla="*/ 1253506 h 3454786"/>
              <a:gd name="connsiteX9970" fmla="*/ 984921 w 5610180"/>
              <a:gd name="connsiteY9970" fmla="*/ 1253506 h 3454786"/>
              <a:gd name="connsiteX9971" fmla="*/ 971595 w 5610180"/>
              <a:gd name="connsiteY9971" fmla="*/ 1269019 h 3454786"/>
              <a:gd name="connsiteX9972" fmla="*/ 984921 w 5610180"/>
              <a:gd name="connsiteY9972" fmla="*/ 1284531 h 3454786"/>
              <a:gd name="connsiteX9973" fmla="*/ 998247 w 5610180"/>
              <a:gd name="connsiteY9973" fmla="*/ 1269019 h 3454786"/>
              <a:gd name="connsiteX9974" fmla="*/ 984921 w 5610180"/>
              <a:gd name="connsiteY9974" fmla="*/ 1253506 h 3454786"/>
              <a:gd name="connsiteX9975" fmla="*/ 1022679 w 5610180"/>
              <a:gd name="connsiteY9975" fmla="*/ 1253506 h 3454786"/>
              <a:gd name="connsiteX9976" fmla="*/ 1010463 w 5610180"/>
              <a:gd name="connsiteY9976" fmla="*/ 1269019 h 3454786"/>
              <a:gd name="connsiteX9977" fmla="*/ 1022679 w 5610180"/>
              <a:gd name="connsiteY9977" fmla="*/ 1284531 h 3454786"/>
              <a:gd name="connsiteX9978" fmla="*/ 1036005 w 5610180"/>
              <a:gd name="connsiteY9978" fmla="*/ 1269019 h 3454786"/>
              <a:gd name="connsiteX9979" fmla="*/ 1022679 w 5610180"/>
              <a:gd name="connsiteY9979" fmla="*/ 1253506 h 3454786"/>
              <a:gd name="connsiteX9980" fmla="*/ 1061546 w 5610180"/>
              <a:gd name="connsiteY9980" fmla="*/ 1253506 h 3454786"/>
              <a:gd name="connsiteX9981" fmla="*/ 1049330 w 5610180"/>
              <a:gd name="connsiteY9981" fmla="*/ 1269019 h 3454786"/>
              <a:gd name="connsiteX9982" fmla="*/ 1061546 w 5610180"/>
              <a:gd name="connsiteY9982" fmla="*/ 1284531 h 3454786"/>
              <a:gd name="connsiteX9983" fmla="*/ 1074872 w 5610180"/>
              <a:gd name="connsiteY9983" fmla="*/ 1269019 h 3454786"/>
              <a:gd name="connsiteX9984" fmla="*/ 1061546 w 5610180"/>
              <a:gd name="connsiteY9984" fmla="*/ 1253506 h 3454786"/>
              <a:gd name="connsiteX9985" fmla="*/ 1099303 w 5610180"/>
              <a:gd name="connsiteY9985" fmla="*/ 1253506 h 3454786"/>
              <a:gd name="connsiteX9986" fmla="*/ 1085977 w 5610180"/>
              <a:gd name="connsiteY9986" fmla="*/ 1269019 h 3454786"/>
              <a:gd name="connsiteX9987" fmla="*/ 1099303 w 5610180"/>
              <a:gd name="connsiteY9987" fmla="*/ 1284531 h 3454786"/>
              <a:gd name="connsiteX9988" fmla="*/ 1112629 w 5610180"/>
              <a:gd name="connsiteY9988" fmla="*/ 1269019 h 3454786"/>
              <a:gd name="connsiteX9989" fmla="*/ 1099303 w 5610180"/>
              <a:gd name="connsiteY9989" fmla="*/ 1253506 h 3454786"/>
              <a:gd name="connsiteX9990" fmla="*/ 2199806 w 5610180"/>
              <a:gd name="connsiteY9990" fmla="*/ 1253506 h 3454786"/>
              <a:gd name="connsiteX9991" fmla="*/ 2187590 w 5610180"/>
              <a:gd name="connsiteY9991" fmla="*/ 1269019 h 3454786"/>
              <a:gd name="connsiteX9992" fmla="*/ 2199806 w 5610180"/>
              <a:gd name="connsiteY9992" fmla="*/ 1284531 h 3454786"/>
              <a:gd name="connsiteX9993" fmla="*/ 2213132 w 5610180"/>
              <a:gd name="connsiteY9993" fmla="*/ 1269019 h 3454786"/>
              <a:gd name="connsiteX9994" fmla="*/ 2199806 w 5610180"/>
              <a:gd name="connsiteY9994" fmla="*/ 1253506 h 3454786"/>
              <a:gd name="connsiteX9995" fmla="*/ 2313076 w 5610180"/>
              <a:gd name="connsiteY9995" fmla="*/ 1253506 h 3454786"/>
              <a:gd name="connsiteX9996" fmla="*/ 2299750 w 5610180"/>
              <a:gd name="connsiteY9996" fmla="*/ 1269019 h 3454786"/>
              <a:gd name="connsiteX9997" fmla="*/ 2313076 w 5610180"/>
              <a:gd name="connsiteY9997" fmla="*/ 1284531 h 3454786"/>
              <a:gd name="connsiteX9998" fmla="*/ 2326402 w 5610180"/>
              <a:gd name="connsiteY9998" fmla="*/ 1269019 h 3454786"/>
              <a:gd name="connsiteX9999" fmla="*/ 2313076 w 5610180"/>
              <a:gd name="connsiteY9999" fmla="*/ 1253506 h 3454786"/>
              <a:gd name="connsiteX10000" fmla="*/ 2351944 w 5610180"/>
              <a:gd name="connsiteY10000" fmla="*/ 1253506 h 3454786"/>
              <a:gd name="connsiteX10001" fmla="*/ 2338618 w 5610180"/>
              <a:gd name="connsiteY10001" fmla="*/ 1269019 h 3454786"/>
              <a:gd name="connsiteX10002" fmla="*/ 2351944 w 5610180"/>
              <a:gd name="connsiteY10002" fmla="*/ 1284531 h 3454786"/>
              <a:gd name="connsiteX10003" fmla="*/ 2364159 w 5610180"/>
              <a:gd name="connsiteY10003" fmla="*/ 1269019 h 3454786"/>
              <a:gd name="connsiteX10004" fmla="*/ 2351944 w 5610180"/>
              <a:gd name="connsiteY10004" fmla="*/ 1253506 h 3454786"/>
              <a:gd name="connsiteX10005" fmla="*/ 2389701 w 5610180"/>
              <a:gd name="connsiteY10005" fmla="*/ 1253506 h 3454786"/>
              <a:gd name="connsiteX10006" fmla="*/ 2377485 w 5610180"/>
              <a:gd name="connsiteY10006" fmla="*/ 1269019 h 3454786"/>
              <a:gd name="connsiteX10007" fmla="*/ 2389701 w 5610180"/>
              <a:gd name="connsiteY10007" fmla="*/ 1284531 h 3454786"/>
              <a:gd name="connsiteX10008" fmla="*/ 2403026 w 5610180"/>
              <a:gd name="connsiteY10008" fmla="*/ 1269019 h 3454786"/>
              <a:gd name="connsiteX10009" fmla="*/ 2389701 w 5610180"/>
              <a:gd name="connsiteY10009" fmla="*/ 1253506 h 3454786"/>
              <a:gd name="connsiteX10010" fmla="*/ 2427456 w 5610180"/>
              <a:gd name="connsiteY10010" fmla="*/ 1253506 h 3454786"/>
              <a:gd name="connsiteX10011" fmla="*/ 2414130 w 5610180"/>
              <a:gd name="connsiteY10011" fmla="*/ 1269019 h 3454786"/>
              <a:gd name="connsiteX10012" fmla="*/ 2427456 w 5610180"/>
              <a:gd name="connsiteY10012" fmla="*/ 1284531 h 3454786"/>
              <a:gd name="connsiteX10013" fmla="*/ 2440782 w 5610180"/>
              <a:gd name="connsiteY10013" fmla="*/ 1269019 h 3454786"/>
              <a:gd name="connsiteX10014" fmla="*/ 2427456 w 5610180"/>
              <a:gd name="connsiteY10014" fmla="*/ 1253506 h 3454786"/>
              <a:gd name="connsiteX10015" fmla="*/ 2465214 w 5610180"/>
              <a:gd name="connsiteY10015" fmla="*/ 1253506 h 3454786"/>
              <a:gd name="connsiteX10016" fmla="*/ 2452998 w 5610180"/>
              <a:gd name="connsiteY10016" fmla="*/ 1269019 h 3454786"/>
              <a:gd name="connsiteX10017" fmla="*/ 2465214 w 5610180"/>
              <a:gd name="connsiteY10017" fmla="*/ 1284531 h 3454786"/>
              <a:gd name="connsiteX10018" fmla="*/ 2478540 w 5610180"/>
              <a:gd name="connsiteY10018" fmla="*/ 1269019 h 3454786"/>
              <a:gd name="connsiteX10019" fmla="*/ 2465214 w 5610180"/>
              <a:gd name="connsiteY10019" fmla="*/ 1253506 h 3454786"/>
              <a:gd name="connsiteX10020" fmla="*/ 2502971 w 5610180"/>
              <a:gd name="connsiteY10020" fmla="*/ 1253506 h 3454786"/>
              <a:gd name="connsiteX10021" fmla="*/ 2489645 w 5610180"/>
              <a:gd name="connsiteY10021" fmla="*/ 1269019 h 3454786"/>
              <a:gd name="connsiteX10022" fmla="*/ 2502971 w 5610180"/>
              <a:gd name="connsiteY10022" fmla="*/ 1284531 h 3454786"/>
              <a:gd name="connsiteX10023" fmla="*/ 2516297 w 5610180"/>
              <a:gd name="connsiteY10023" fmla="*/ 1269019 h 3454786"/>
              <a:gd name="connsiteX10024" fmla="*/ 2502971 w 5610180"/>
              <a:gd name="connsiteY10024" fmla="*/ 1253506 h 3454786"/>
              <a:gd name="connsiteX10025" fmla="*/ 2540727 w 5610180"/>
              <a:gd name="connsiteY10025" fmla="*/ 1253506 h 3454786"/>
              <a:gd name="connsiteX10026" fmla="*/ 2528512 w 5610180"/>
              <a:gd name="connsiteY10026" fmla="*/ 1269019 h 3454786"/>
              <a:gd name="connsiteX10027" fmla="*/ 2540727 w 5610180"/>
              <a:gd name="connsiteY10027" fmla="*/ 1284531 h 3454786"/>
              <a:gd name="connsiteX10028" fmla="*/ 2554053 w 5610180"/>
              <a:gd name="connsiteY10028" fmla="*/ 1269019 h 3454786"/>
              <a:gd name="connsiteX10029" fmla="*/ 2540727 w 5610180"/>
              <a:gd name="connsiteY10029" fmla="*/ 1253506 h 3454786"/>
              <a:gd name="connsiteX10030" fmla="*/ 2579595 w 5610180"/>
              <a:gd name="connsiteY10030" fmla="*/ 1253506 h 3454786"/>
              <a:gd name="connsiteX10031" fmla="*/ 2566269 w 5610180"/>
              <a:gd name="connsiteY10031" fmla="*/ 1269019 h 3454786"/>
              <a:gd name="connsiteX10032" fmla="*/ 2579595 w 5610180"/>
              <a:gd name="connsiteY10032" fmla="*/ 1284531 h 3454786"/>
              <a:gd name="connsiteX10033" fmla="*/ 2592921 w 5610180"/>
              <a:gd name="connsiteY10033" fmla="*/ 1269019 h 3454786"/>
              <a:gd name="connsiteX10034" fmla="*/ 2579595 w 5610180"/>
              <a:gd name="connsiteY10034" fmla="*/ 1253506 h 3454786"/>
              <a:gd name="connsiteX10035" fmla="*/ 2618463 w 5610180"/>
              <a:gd name="connsiteY10035" fmla="*/ 1253506 h 3454786"/>
              <a:gd name="connsiteX10036" fmla="*/ 2605137 w 5610180"/>
              <a:gd name="connsiteY10036" fmla="*/ 1269019 h 3454786"/>
              <a:gd name="connsiteX10037" fmla="*/ 2618463 w 5610180"/>
              <a:gd name="connsiteY10037" fmla="*/ 1284531 h 3454786"/>
              <a:gd name="connsiteX10038" fmla="*/ 2630678 w 5610180"/>
              <a:gd name="connsiteY10038" fmla="*/ 1269019 h 3454786"/>
              <a:gd name="connsiteX10039" fmla="*/ 2618463 w 5610180"/>
              <a:gd name="connsiteY10039" fmla="*/ 1253506 h 3454786"/>
              <a:gd name="connsiteX10040" fmla="*/ 2655109 w 5610180"/>
              <a:gd name="connsiteY10040" fmla="*/ 1253506 h 3454786"/>
              <a:gd name="connsiteX10041" fmla="*/ 2641783 w 5610180"/>
              <a:gd name="connsiteY10041" fmla="*/ 1269019 h 3454786"/>
              <a:gd name="connsiteX10042" fmla="*/ 2655109 w 5610180"/>
              <a:gd name="connsiteY10042" fmla="*/ 1284531 h 3454786"/>
              <a:gd name="connsiteX10043" fmla="*/ 2668435 w 5610180"/>
              <a:gd name="connsiteY10043" fmla="*/ 1269019 h 3454786"/>
              <a:gd name="connsiteX10044" fmla="*/ 2655109 w 5610180"/>
              <a:gd name="connsiteY10044" fmla="*/ 1253506 h 3454786"/>
              <a:gd name="connsiteX10045" fmla="*/ 2693976 w 5610180"/>
              <a:gd name="connsiteY10045" fmla="*/ 1253506 h 3454786"/>
              <a:gd name="connsiteX10046" fmla="*/ 2680650 w 5610180"/>
              <a:gd name="connsiteY10046" fmla="*/ 1269019 h 3454786"/>
              <a:gd name="connsiteX10047" fmla="*/ 2693976 w 5610180"/>
              <a:gd name="connsiteY10047" fmla="*/ 1284531 h 3454786"/>
              <a:gd name="connsiteX10048" fmla="*/ 2706192 w 5610180"/>
              <a:gd name="connsiteY10048" fmla="*/ 1269019 h 3454786"/>
              <a:gd name="connsiteX10049" fmla="*/ 2693976 w 5610180"/>
              <a:gd name="connsiteY10049" fmla="*/ 1253506 h 3454786"/>
              <a:gd name="connsiteX10050" fmla="*/ 2730623 w 5610180"/>
              <a:gd name="connsiteY10050" fmla="*/ 1253506 h 3454786"/>
              <a:gd name="connsiteX10051" fmla="*/ 2717297 w 5610180"/>
              <a:gd name="connsiteY10051" fmla="*/ 1269019 h 3454786"/>
              <a:gd name="connsiteX10052" fmla="*/ 2730623 w 5610180"/>
              <a:gd name="connsiteY10052" fmla="*/ 1284531 h 3454786"/>
              <a:gd name="connsiteX10053" fmla="*/ 2743949 w 5610180"/>
              <a:gd name="connsiteY10053" fmla="*/ 1269019 h 3454786"/>
              <a:gd name="connsiteX10054" fmla="*/ 2730623 w 5610180"/>
              <a:gd name="connsiteY10054" fmla="*/ 1253506 h 3454786"/>
              <a:gd name="connsiteX10055" fmla="*/ 2845004 w 5610180"/>
              <a:gd name="connsiteY10055" fmla="*/ 1253506 h 3454786"/>
              <a:gd name="connsiteX10056" fmla="*/ 2832788 w 5610180"/>
              <a:gd name="connsiteY10056" fmla="*/ 1269019 h 3454786"/>
              <a:gd name="connsiteX10057" fmla="*/ 2845004 w 5610180"/>
              <a:gd name="connsiteY10057" fmla="*/ 1284531 h 3454786"/>
              <a:gd name="connsiteX10058" fmla="*/ 2858329 w 5610180"/>
              <a:gd name="connsiteY10058" fmla="*/ 1269019 h 3454786"/>
              <a:gd name="connsiteX10059" fmla="*/ 2845004 w 5610180"/>
              <a:gd name="connsiteY10059" fmla="*/ 1253506 h 3454786"/>
              <a:gd name="connsiteX10060" fmla="*/ 2882761 w 5610180"/>
              <a:gd name="connsiteY10060" fmla="*/ 1253506 h 3454786"/>
              <a:gd name="connsiteX10061" fmla="*/ 2870545 w 5610180"/>
              <a:gd name="connsiteY10061" fmla="*/ 1269019 h 3454786"/>
              <a:gd name="connsiteX10062" fmla="*/ 2882761 w 5610180"/>
              <a:gd name="connsiteY10062" fmla="*/ 1284531 h 3454786"/>
              <a:gd name="connsiteX10063" fmla="*/ 2896086 w 5610180"/>
              <a:gd name="connsiteY10063" fmla="*/ 1269019 h 3454786"/>
              <a:gd name="connsiteX10064" fmla="*/ 2882761 w 5610180"/>
              <a:gd name="connsiteY10064" fmla="*/ 1253506 h 3454786"/>
              <a:gd name="connsiteX10065" fmla="*/ 3110413 w 5610180"/>
              <a:gd name="connsiteY10065" fmla="*/ 1253506 h 3454786"/>
              <a:gd name="connsiteX10066" fmla="*/ 3097087 w 5610180"/>
              <a:gd name="connsiteY10066" fmla="*/ 1269019 h 3454786"/>
              <a:gd name="connsiteX10067" fmla="*/ 3110413 w 5610180"/>
              <a:gd name="connsiteY10067" fmla="*/ 1284531 h 3454786"/>
              <a:gd name="connsiteX10068" fmla="*/ 3123739 w 5610180"/>
              <a:gd name="connsiteY10068" fmla="*/ 1269019 h 3454786"/>
              <a:gd name="connsiteX10069" fmla="*/ 3110413 w 5610180"/>
              <a:gd name="connsiteY10069" fmla="*/ 1253506 h 3454786"/>
              <a:gd name="connsiteX10070" fmla="*/ 3148170 w 5610180"/>
              <a:gd name="connsiteY10070" fmla="*/ 1253506 h 3454786"/>
              <a:gd name="connsiteX10071" fmla="*/ 3134844 w 5610180"/>
              <a:gd name="connsiteY10071" fmla="*/ 1269019 h 3454786"/>
              <a:gd name="connsiteX10072" fmla="*/ 3148170 w 5610180"/>
              <a:gd name="connsiteY10072" fmla="*/ 1284531 h 3454786"/>
              <a:gd name="connsiteX10073" fmla="*/ 3161496 w 5610180"/>
              <a:gd name="connsiteY10073" fmla="*/ 1269019 h 3454786"/>
              <a:gd name="connsiteX10074" fmla="*/ 3148170 w 5610180"/>
              <a:gd name="connsiteY10074" fmla="*/ 1253506 h 3454786"/>
              <a:gd name="connsiteX10075" fmla="*/ 3185926 w 5610180"/>
              <a:gd name="connsiteY10075" fmla="*/ 1253506 h 3454786"/>
              <a:gd name="connsiteX10076" fmla="*/ 3173710 w 5610180"/>
              <a:gd name="connsiteY10076" fmla="*/ 1269019 h 3454786"/>
              <a:gd name="connsiteX10077" fmla="*/ 3185926 w 5610180"/>
              <a:gd name="connsiteY10077" fmla="*/ 1284531 h 3454786"/>
              <a:gd name="connsiteX10078" fmla="*/ 3199252 w 5610180"/>
              <a:gd name="connsiteY10078" fmla="*/ 1269019 h 3454786"/>
              <a:gd name="connsiteX10079" fmla="*/ 3185926 w 5610180"/>
              <a:gd name="connsiteY10079" fmla="*/ 1253506 h 3454786"/>
              <a:gd name="connsiteX10080" fmla="*/ 3223683 w 5610180"/>
              <a:gd name="connsiteY10080" fmla="*/ 1253506 h 3454786"/>
              <a:gd name="connsiteX10081" fmla="*/ 3211468 w 5610180"/>
              <a:gd name="connsiteY10081" fmla="*/ 1269019 h 3454786"/>
              <a:gd name="connsiteX10082" fmla="*/ 3223683 w 5610180"/>
              <a:gd name="connsiteY10082" fmla="*/ 1284531 h 3454786"/>
              <a:gd name="connsiteX10083" fmla="*/ 3237009 w 5610180"/>
              <a:gd name="connsiteY10083" fmla="*/ 1269019 h 3454786"/>
              <a:gd name="connsiteX10084" fmla="*/ 3223683 w 5610180"/>
              <a:gd name="connsiteY10084" fmla="*/ 1253506 h 3454786"/>
              <a:gd name="connsiteX10085" fmla="*/ 3262551 w 5610180"/>
              <a:gd name="connsiteY10085" fmla="*/ 1253506 h 3454786"/>
              <a:gd name="connsiteX10086" fmla="*/ 3249225 w 5610180"/>
              <a:gd name="connsiteY10086" fmla="*/ 1269019 h 3454786"/>
              <a:gd name="connsiteX10087" fmla="*/ 3262551 w 5610180"/>
              <a:gd name="connsiteY10087" fmla="*/ 1284531 h 3454786"/>
              <a:gd name="connsiteX10088" fmla="*/ 3275877 w 5610180"/>
              <a:gd name="connsiteY10088" fmla="*/ 1269019 h 3454786"/>
              <a:gd name="connsiteX10089" fmla="*/ 3262551 w 5610180"/>
              <a:gd name="connsiteY10089" fmla="*/ 1253506 h 3454786"/>
              <a:gd name="connsiteX10090" fmla="*/ 3300308 w 5610180"/>
              <a:gd name="connsiteY10090" fmla="*/ 1253506 h 3454786"/>
              <a:gd name="connsiteX10091" fmla="*/ 3286982 w 5610180"/>
              <a:gd name="connsiteY10091" fmla="*/ 1269019 h 3454786"/>
              <a:gd name="connsiteX10092" fmla="*/ 3300308 w 5610180"/>
              <a:gd name="connsiteY10092" fmla="*/ 1284531 h 3454786"/>
              <a:gd name="connsiteX10093" fmla="*/ 3313634 w 5610180"/>
              <a:gd name="connsiteY10093" fmla="*/ 1269019 h 3454786"/>
              <a:gd name="connsiteX10094" fmla="*/ 3300308 w 5610180"/>
              <a:gd name="connsiteY10094" fmla="*/ 1253506 h 3454786"/>
              <a:gd name="connsiteX10095" fmla="*/ 3338064 w 5610180"/>
              <a:gd name="connsiteY10095" fmla="*/ 1253506 h 3454786"/>
              <a:gd name="connsiteX10096" fmla="*/ 3324738 w 5610180"/>
              <a:gd name="connsiteY10096" fmla="*/ 1269019 h 3454786"/>
              <a:gd name="connsiteX10097" fmla="*/ 3338064 w 5610180"/>
              <a:gd name="connsiteY10097" fmla="*/ 1284531 h 3454786"/>
              <a:gd name="connsiteX10098" fmla="*/ 3351390 w 5610180"/>
              <a:gd name="connsiteY10098" fmla="*/ 1269019 h 3454786"/>
              <a:gd name="connsiteX10099" fmla="*/ 3338064 w 5610180"/>
              <a:gd name="connsiteY10099" fmla="*/ 1253506 h 3454786"/>
              <a:gd name="connsiteX10100" fmla="*/ 3376932 w 5610180"/>
              <a:gd name="connsiteY10100" fmla="*/ 1253506 h 3454786"/>
              <a:gd name="connsiteX10101" fmla="*/ 3363606 w 5610180"/>
              <a:gd name="connsiteY10101" fmla="*/ 1269019 h 3454786"/>
              <a:gd name="connsiteX10102" fmla="*/ 3376932 w 5610180"/>
              <a:gd name="connsiteY10102" fmla="*/ 1284531 h 3454786"/>
              <a:gd name="connsiteX10103" fmla="*/ 3389148 w 5610180"/>
              <a:gd name="connsiteY10103" fmla="*/ 1269019 h 3454786"/>
              <a:gd name="connsiteX10104" fmla="*/ 3376932 w 5610180"/>
              <a:gd name="connsiteY10104" fmla="*/ 1253506 h 3454786"/>
              <a:gd name="connsiteX10105" fmla="*/ 3413579 w 5610180"/>
              <a:gd name="connsiteY10105" fmla="*/ 1253506 h 3454786"/>
              <a:gd name="connsiteX10106" fmla="*/ 3400253 w 5610180"/>
              <a:gd name="connsiteY10106" fmla="*/ 1269019 h 3454786"/>
              <a:gd name="connsiteX10107" fmla="*/ 3413579 w 5610180"/>
              <a:gd name="connsiteY10107" fmla="*/ 1284531 h 3454786"/>
              <a:gd name="connsiteX10108" fmla="*/ 3426905 w 5610180"/>
              <a:gd name="connsiteY10108" fmla="*/ 1269019 h 3454786"/>
              <a:gd name="connsiteX10109" fmla="*/ 3413579 w 5610180"/>
              <a:gd name="connsiteY10109" fmla="*/ 1253506 h 3454786"/>
              <a:gd name="connsiteX10110" fmla="*/ 3451336 w 5610180"/>
              <a:gd name="connsiteY10110" fmla="*/ 1253506 h 3454786"/>
              <a:gd name="connsiteX10111" fmla="*/ 3438010 w 5610180"/>
              <a:gd name="connsiteY10111" fmla="*/ 1269019 h 3454786"/>
              <a:gd name="connsiteX10112" fmla="*/ 3451336 w 5610180"/>
              <a:gd name="connsiteY10112" fmla="*/ 1284531 h 3454786"/>
              <a:gd name="connsiteX10113" fmla="*/ 3464662 w 5610180"/>
              <a:gd name="connsiteY10113" fmla="*/ 1269019 h 3454786"/>
              <a:gd name="connsiteX10114" fmla="*/ 3451336 w 5610180"/>
              <a:gd name="connsiteY10114" fmla="*/ 1253506 h 3454786"/>
              <a:gd name="connsiteX10115" fmla="*/ 3490203 w 5610180"/>
              <a:gd name="connsiteY10115" fmla="*/ 1253506 h 3454786"/>
              <a:gd name="connsiteX10116" fmla="*/ 3477988 w 5610180"/>
              <a:gd name="connsiteY10116" fmla="*/ 1269019 h 3454786"/>
              <a:gd name="connsiteX10117" fmla="*/ 3490203 w 5610180"/>
              <a:gd name="connsiteY10117" fmla="*/ 1284531 h 3454786"/>
              <a:gd name="connsiteX10118" fmla="*/ 3503529 w 5610180"/>
              <a:gd name="connsiteY10118" fmla="*/ 1269019 h 3454786"/>
              <a:gd name="connsiteX10119" fmla="*/ 3490203 w 5610180"/>
              <a:gd name="connsiteY10119" fmla="*/ 1253506 h 3454786"/>
              <a:gd name="connsiteX10120" fmla="*/ 3527960 w 5610180"/>
              <a:gd name="connsiteY10120" fmla="*/ 1253506 h 3454786"/>
              <a:gd name="connsiteX10121" fmla="*/ 3514634 w 5610180"/>
              <a:gd name="connsiteY10121" fmla="*/ 1269019 h 3454786"/>
              <a:gd name="connsiteX10122" fmla="*/ 3527960 w 5610180"/>
              <a:gd name="connsiteY10122" fmla="*/ 1284531 h 3454786"/>
              <a:gd name="connsiteX10123" fmla="*/ 3541286 w 5610180"/>
              <a:gd name="connsiteY10123" fmla="*/ 1269019 h 3454786"/>
              <a:gd name="connsiteX10124" fmla="*/ 3527960 w 5610180"/>
              <a:gd name="connsiteY10124" fmla="*/ 1253506 h 3454786"/>
              <a:gd name="connsiteX10125" fmla="*/ 3565716 w 5610180"/>
              <a:gd name="connsiteY10125" fmla="*/ 1253506 h 3454786"/>
              <a:gd name="connsiteX10126" fmla="*/ 3552390 w 5610180"/>
              <a:gd name="connsiteY10126" fmla="*/ 1269019 h 3454786"/>
              <a:gd name="connsiteX10127" fmla="*/ 3565716 w 5610180"/>
              <a:gd name="connsiteY10127" fmla="*/ 1284531 h 3454786"/>
              <a:gd name="connsiteX10128" fmla="*/ 3579042 w 5610180"/>
              <a:gd name="connsiteY10128" fmla="*/ 1269019 h 3454786"/>
              <a:gd name="connsiteX10129" fmla="*/ 3565716 w 5610180"/>
              <a:gd name="connsiteY10129" fmla="*/ 1253506 h 3454786"/>
              <a:gd name="connsiteX10130" fmla="*/ 3603473 w 5610180"/>
              <a:gd name="connsiteY10130" fmla="*/ 1253506 h 3454786"/>
              <a:gd name="connsiteX10131" fmla="*/ 3590147 w 5610180"/>
              <a:gd name="connsiteY10131" fmla="*/ 1269019 h 3454786"/>
              <a:gd name="connsiteX10132" fmla="*/ 3603473 w 5610180"/>
              <a:gd name="connsiteY10132" fmla="*/ 1284531 h 3454786"/>
              <a:gd name="connsiteX10133" fmla="*/ 3616799 w 5610180"/>
              <a:gd name="connsiteY10133" fmla="*/ 1269019 h 3454786"/>
              <a:gd name="connsiteX10134" fmla="*/ 3603473 w 5610180"/>
              <a:gd name="connsiteY10134" fmla="*/ 1253506 h 3454786"/>
              <a:gd name="connsiteX10135" fmla="*/ 3642340 w 5610180"/>
              <a:gd name="connsiteY10135" fmla="*/ 1253506 h 3454786"/>
              <a:gd name="connsiteX10136" fmla="*/ 3629014 w 5610180"/>
              <a:gd name="connsiteY10136" fmla="*/ 1269019 h 3454786"/>
              <a:gd name="connsiteX10137" fmla="*/ 3642340 w 5610180"/>
              <a:gd name="connsiteY10137" fmla="*/ 1284531 h 3454786"/>
              <a:gd name="connsiteX10138" fmla="*/ 3654556 w 5610180"/>
              <a:gd name="connsiteY10138" fmla="*/ 1269019 h 3454786"/>
              <a:gd name="connsiteX10139" fmla="*/ 3642340 w 5610180"/>
              <a:gd name="connsiteY10139" fmla="*/ 1253506 h 3454786"/>
              <a:gd name="connsiteX10140" fmla="*/ 3680098 w 5610180"/>
              <a:gd name="connsiteY10140" fmla="*/ 1253506 h 3454786"/>
              <a:gd name="connsiteX10141" fmla="*/ 3666772 w 5610180"/>
              <a:gd name="connsiteY10141" fmla="*/ 1269019 h 3454786"/>
              <a:gd name="connsiteX10142" fmla="*/ 3680098 w 5610180"/>
              <a:gd name="connsiteY10142" fmla="*/ 1284531 h 3454786"/>
              <a:gd name="connsiteX10143" fmla="*/ 3693424 w 5610180"/>
              <a:gd name="connsiteY10143" fmla="*/ 1269019 h 3454786"/>
              <a:gd name="connsiteX10144" fmla="*/ 3680098 w 5610180"/>
              <a:gd name="connsiteY10144" fmla="*/ 1253506 h 3454786"/>
              <a:gd name="connsiteX10145" fmla="*/ 3718965 w 5610180"/>
              <a:gd name="connsiteY10145" fmla="*/ 1253506 h 3454786"/>
              <a:gd name="connsiteX10146" fmla="*/ 3705639 w 5610180"/>
              <a:gd name="connsiteY10146" fmla="*/ 1269019 h 3454786"/>
              <a:gd name="connsiteX10147" fmla="*/ 3718965 w 5610180"/>
              <a:gd name="connsiteY10147" fmla="*/ 1284531 h 3454786"/>
              <a:gd name="connsiteX10148" fmla="*/ 3731180 w 5610180"/>
              <a:gd name="connsiteY10148" fmla="*/ 1269019 h 3454786"/>
              <a:gd name="connsiteX10149" fmla="*/ 3718965 w 5610180"/>
              <a:gd name="connsiteY10149" fmla="*/ 1253506 h 3454786"/>
              <a:gd name="connsiteX10150" fmla="*/ 3755612 w 5610180"/>
              <a:gd name="connsiteY10150" fmla="*/ 1253506 h 3454786"/>
              <a:gd name="connsiteX10151" fmla="*/ 3742286 w 5610180"/>
              <a:gd name="connsiteY10151" fmla="*/ 1269019 h 3454786"/>
              <a:gd name="connsiteX10152" fmla="*/ 3755612 w 5610180"/>
              <a:gd name="connsiteY10152" fmla="*/ 1284531 h 3454786"/>
              <a:gd name="connsiteX10153" fmla="*/ 3768938 w 5610180"/>
              <a:gd name="connsiteY10153" fmla="*/ 1269019 h 3454786"/>
              <a:gd name="connsiteX10154" fmla="*/ 3755612 w 5610180"/>
              <a:gd name="connsiteY10154" fmla="*/ 1253506 h 3454786"/>
              <a:gd name="connsiteX10155" fmla="*/ 3793369 w 5610180"/>
              <a:gd name="connsiteY10155" fmla="*/ 1253506 h 3454786"/>
              <a:gd name="connsiteX10156" fmla="*/ 3781153 w 5610180"/>
              <a:gd name="connsiteY10156" fmla="*/ 1269019 h 3454786"/>
              <a:gd name="connsiteX10157" fmla="*/ 3793369 w 5610180"/>
              <a:gd name="connsiteY10157" fmla="*/ 1284531 h 3454786"/>
              <a:gd name="connsiteX10158" fmla="*/ 3806694 w 5610180"/>
              <a:gd name="connsiteY10158" fmla="*/ 1269019 h 3454786"/>
              <a:gd name="connsiteX10159" fmla="*/ 3793369 w 5610180"/>
              <a:gd name="connsiteY10159" fmla="*/ 1253506 h 3454786"/>
              <a:gd name="connsiteX10160" fmla="*/ 3831126 w 5610180"/>
              <a:gd name="connsiteY10160" fmla="*/ 1253506 h 3454786"/>
              <a:gd name="connsiteX10161" fmla="*/ 3818910 w 5610180"/>
              <a:gd name="connsiteY10161" fmla="*/ 1269019 h 3454786"/>
              <a:gd name="connsiteX10162" fmla="*/ 3831126 w 5610180"/>
              <a:gd name="connsiteY10162" fmla="*/ 1284531 h 3454786"/>
              <a:gd name="connsiteX10163" fmla="*/ 3844452 w 5610180"/>
              <a:gd name="connsiteY10163" fmla="*/ 1269019 h 3454786"/>
              <a:gd name="connsiteX10164" fmla="*/ 3831126 w 5610180"/>
              <a:gd name="connsiteY10164" fmla="*/ 1253506 h 3454786"/>
              <a:gd name="connsiteX10165" fmla="*/ 3868883 w 5610180"/>
              <a:gd name="connsiteY10165" fmla="*/ 1253506 h 3454786"/>
              <a:gd name="connsiteX10166" fmla="*/ 3856667 w 5610180"/>
              <a:gd name="connsiteY10166" fmla="*/ 1269019 h 3454786"/>
              <a:gd name="connsiteX10167" fmla="*/ 3868883 w 5610180"/>
              <a:gd name="connsiteY10167" fmla="*/ 1284531 h 3454786"/>
              <a:gd name="connsiteX10168" fmla="*/ 3882209 w 5610180"/>
              <a:gd name="connsiteY10168" fmla="*/ 1269019 h 3454786"/>
              <a:gd name="connsiteX10169" fmla="*/ 3868883 w 5610180"/>
              <a:gd name="connsiteY10169" fmla="*/ 1253506 h 3454786"/>
              <a:gd name="connsiteX10170" fmla="*/ 3907749 w 5610180"/>
              <a:gd name="connsiteY10170" fmla="*/ 1253506 h 3454786"/>
              <a:gd name="connsiteX10171" fmla="*/ 3894423 w 5610180"/>
              <a:gd name="connsiteY10171" fmla="*/ 1269019 h 3454786"/>
              <a:gd name="connsiteX10172" fmla="*/ 3907749 w 5610180"/>
              <a:gd name="connsiteY10172" fmla="*/ 1284531 h 3454786"/>
              <a:gd name="connsiteX10173" fmla="*/ 3921075 w 5610180"/>
              <a:gd name="connsiteY10173" fmla="*/ 1269019 h 3454786"/>
              <a:gd name="connsiteX10174" fmla="*/ 3907749 w 5610180"/>
              <a:gd name="connsiteY10174" fmla="*/ 1253506 h 3454786"/>
              <a:gd name="connsiteX10175" fmla="*/ 3945506 w 5610180"/>
              <a:gd name="connsiteY10175" fmla="*/ 1253506 h 3454786"/>
              <a:gd name="connsiteX10176" fmla="*/ 3932180 w 5610180"/>
              <a:gd name="connsiteY10176" fmla="*/ 1269019 h 3454786"/>
              <a:gd name="connsiteX10177" fmla="*/ 3945506 w 5610180"/>
              <a:gd name="connsiteY10177" fmla="*/ 1284531 h 3454786"/>
              <a:gd name="connsiteX10178" fmla="*/ 3958832 w 5610180"/>
              <a:gd name="connsiteY10178" fmla="*/ 1269019 h 3454786"/>
              <a:gd name="connsiteX10179" fmla="*/ 3945506 w 5610180"/>
              <a:gd name="connsiteY10179" fmla="*/ 1253506 h 3454786"/>
              <a:gd name="connsiteX10180" fmla="*/ 3983263 w 5610180"/>
              <a:gd name="connsiteY10180" fmla="*/ 1253506 h 3454786"/>
              <a:gd name="connsiteX10181" fmla="*/ 3969937 w 5610180"/>
              <a:gd name="connsiteY10181" fmla="*/ 1269019 h 3454786"/>
              <a:gd name="connsiteX10182" fmla="*/ 3983263 w 5610180"/>
              <a:gd name="connsiteY10182" fmla="*/ 1284531 h 3454786"/>
              <a:gd name="connsiteX10183" fmla="*/ 3996589 w 5610180"/>
              <a:gd name="connsiteY10183" fmla="*/ 1269019 h 3454786"/>
              <a:gd name="connsiteX10184" fmla="*/ 3983263 w 5610180"/>
              <a:gd name="connsiteY10184" fmla="*/ 1253506 h 3454786"/>
              <a:gd name="connsiteX10185" fmla="*/ 4022131 w 5610180"/>
              <a:gd name="connsiteY10185" fmla="*/ 1253506 h 3454786"/>
              <a:gd name="connsiteX10186" fmla="*/ 4008805 w 5610180"/>
              <a:gd name="connsiteY10186" fmla="*/ 1269019 h 3454786"/>
              <a:gd name="connsiteX10187" fmla="*/ 4022131 w 5610180"/>
              <a:gd name="connsiteY10187" fmla="*/ 1284531 h 3454786"/>
              <a:gd name="connsiteX10188" fmla="*/ 4034346 w 5610180"/>
              <a:gd name="connsiteY10188" fmla="*/ 1269019 h 3454786"/>
              <a:gd name="connsiteX10189" fmla="*/ 4022131 w 5610180"/>
              <a:gd name="connsiteY10189" fmla="*/ 1253506 h 3454786"/>
              <a:gd name="connsiteX10190" fmla="*/ 4058777 w 5610180"/>
              <a:gd name="connsiteY10190" fmla="*/ 1253506 h 3454786"/>
              <a:gd name="connsiteX10191" fmla="*/ 4045451 w 5610180"/>
              <a:gd name="connsiteY10191" fmla="*/ 1269019 h 3454786"/>
              <a:gd name="connsiteX10192" fmla="*/ 4058777 w 5610180"/>
              <a:gd name="connsiteY10192" fmla="*/ 1284531 h 3454786"/>
              <a:gd name="connsiteX10193" fmla="*/ 4072103 w 5610180"/>
              <a:gd name="connsiteY10193" fmla="*/ 1269019 h 3454786"/>
              <a:gd name="connsiteX10194" fmla="*/ 4058777 w 5610180"/>
              <a:gd name="connsiteY10194" fmla="*/ 1253506 h 3454786"/>
              <a:gd name="connsiteX10195" fmla="*/ 4096534 w 5610180"/>
              <a:gd name="connsiteY10195" fmla="*/ 1253506 h 3454786"/>
              <a:gd name="connsiteX10196" fmla="*/ 4083208 w 5610180"/>
              <a:gd name="connsiteY10196" fmla="*/ 1269019 h 3454786"/>
              <a:gd name="connsiteX10197" fmla="*/ 4096534 w 5610180"/>
              <a:gd name="connsiteY10197" fmla="*/ 1284531 h 3454786"/>
              <a:gd name="connsiteX10198" fmla="*/ 4109860 w 5610180"/>
              <a:gd name="connsiteY10198" fmla="*/ 1269019 h 3454786"/>
              <a:gd name="connsiteX10199" fmla="*/ 4096534 w 5610180"/>
              <a:gd name="connsiteY10199" fmla="*/ 1253506 h 3454786"/>
              <a:gd name="connsiteX10200" fmla="*/ 4135402 w 5610180"/>
              <a:gd name="connsiteY10200" fmla="*/ 1253506 h 3454786"/>
              <a:gd name="connsiteX10201" fmla="*/ 4123186 w 5610180"/>
              <a:gd name="connsiteY10201" fmla="*/ 1269019 h 3454786"/>
              <a:gd name="connsiteX10202" fmla="*/ 4135402 w 5610180"/>
              <a:gd name="connsiteY10202" fmla="*/ 1284531 h 3454786"/>
              <a:gd name="connsiteX10203" fmla="*/ 4148728 w 5610180"/>
              <a:gd name="connsiteY10203" fmla="*/ 1269019 h 3454786"/>
              <a:gd name="connsiteX10204" fmla="*/ 4135402 w 5610180"/>
              <a:gd name="connsiteY10204" fmla="*/ 1253506 h 3454786"/>
              <a:gd name="connsiteX10205" fmla="*/ 4173159 w 5610180"/>
              <a:gd name="connsiteY10205" fmla="*/ 1253506 h 3454786"/>
              <a:gd name="connsiteX10206" fmla="*/ 4159833 w 5610180"/>
              <a:gd name="connsiteY10206" fmla="*/ 1269019 h 3454786"/>
              <a:gd name="connsiteX10207" fmla="*/ 4173159 w 5610180"/>
              <a:gd name="connsiteY10207" fmla="*/ 1284531 h 3454786"/>
              <a:gd name="connsiteX10208" fmla="*/ 4186485 w 5610180"/>
              <a:gd name="connsiteY10208" fmla="*/ 1269019 h 3454786"/>
              <a:gd name="connsiteX10209" fmla="*/ 4173159 w 5610180"/>
              <a:gd name="connsiteY10209" fmla="*/ 1253506 h 3454786"/>
              <a:gd name="connsiteX10210" fmla="*/ 4210916 w 5610180"/>
              <a:gd name="connsiteY10210" fmla="*/ 1253506 h 3454786"/>
              <a:gd name="connsiteX10211" fmla="*/ 4197590 w 5610180"/>
              <a:gd name="connsiteY10211" fmla="*/ 1269019 h 3454786"/>
              <a:gd name="connsiteX10212" fmla="*/ 4210916 w 5610180"/>
              <a:gd name="connsiteY10212" fmla="*/ 1284531 h 3454786"/>
              <a:gd name="connsiteX10213" fmla="*/ 4224242 w 5610180"/>
              <a:gd name="connsiteY10213" fmla="*/ 1269019 h 3454786"/>
              <a:gd name="connsiteX10214" fmla="*/ 4210916 w 5610180"/>
              <a:gd name="connsiteY10214" fmla="*/ 1253506 h 3454786"/>
              <a:gd name="connsiteX10215" fmla="*/ 4248672 w 5610180"/>
              <a:gd name="connsiteY10215" fmla="*/ 1253506 h 3454786"/>
              <a:gd name="connsiteX10216" fmla="*/ 4235346 w 5610180"/>
              <a:gd name="connsiteY10216" fmla="*/ 1269019 h 3454786"/>
              <a:gd name="connsiteX10217" fmla="*/ 4248672 w 5610180"/>
              <a:gd name="connsiteY10217" fmla="*/ 1284531 h 3454786"/>
              <a:gd name="connsiteX10218" fmla="*/ 4261998 w 5610180"/>
              <a:gd name="connsiteY10218" fmla="*/ 1269019 h 3454786"/>
              <a:gd name="connsiteX10219" fmla="*/ 4248672 w 5610180"/>
              <a:gd name="connsiteY10219" fmla="*/ 1253506 h 3454786"/>
              <a:gd name="connsiteX10220" fmla="*/ 4286428 w 5610180"/>
              <a:gd name="connsiteY10220" fmla="*/ 1253506 h 3454786"/>
              <a:gd name="connsiteX10221" fmla="*/ 4273102 w 5610180"/>
              <a:gd name="connsiteY10221" fmla="*/ 1269019 h 3454786"/>
              <a:gd name="connsiteX10222" fmla="*/ 4286428 w 5610180"/>
              <a:gd name="connsiteY10222" fmla="*/ 1284531 h 3454786"/>
              <a:gd name="connsiteX10223" fmla="*/ 4299754 w 5610180"/>
              <a:gd name="connsiteY10223" fmla="*/ 1269019 h 3454786"/>
              <a:gd name="connsiteX10224" fmla="*/ 4286428 w 5610180"/>
              <a:gd name="connsiteY10224" fmla="*/ 1253506 h 3454786"/>
              <a:gd name="connsiteX10225" fmla="*/ 4325296 w 5610180"/>
              <a:gd name="connsiteY10225" fmla="*/ 1253506 h 3454786"/>
              <a:gd name="connsiteX10226" fmla="*/ 4311970 w 5610180"/>
              <a:gd name="connsiteY10226" fmla="*/ 1269019 h 3454786"/>
              <a:gd name="connsiteX10227" fmla="*/ 4325296 w 5610180"/>
              <a:gd name="connsiteY10227" fmla="*/ 1284531 h 3454786"/>
              <a:gd name="connsiteX10228" fmla="*/ 4337512 w 5610180"/>
              <a:gd name="connsiteY10228" fmla="*/ 1269019 h 3454786"/>
              <a:gd name="connsiteX10229" fmla="*/ 4325296 w 5610180"/>
              <a:gd name="connsiteY10229" fmla="*/ 1253506 h 3454786"/>
              <a:gd name="connsiteX10230" fmla="*/ 4363053 w 5610180"/>
              <a:gd name="connsiteY10230" fmla="*/ 1253506 h 3454786"/>
              <a:gd name="connsiteX10231" fmla="*/ 4349727 w 5610180"/>
              <a:gd name="connsiteY10231" fmla="*/ 1269019 h 3454786"/>
              <a:gd name="connsiteX10232" fmla="*/ 4363053 w 5610180"/>
              <a:gd name="connsiteY10232" fmla="*/ 1284531 h 3454786"/>
              <a:gd name="connsiteX10233" fmla="*/ 4376379 w 5610180"/>
              <a:gd name="connsiteY10233" fmla="*/ 1269019 h 3454786"/>
              <a:gd name="connsiteX10234" fmla="*/ 4363053 w 5610180"/>
              <a:gd name="connsiteY10234" fmla="*/ 1253506 h 3454786"/>
              <a:gd name="connsiteX10235" fmla="*/ 4401921 w 5610180"/>
              <a:gd name="connsiteY10235" fmla="*/ 1253506 h 3454786"/>
              <a:gd name="connsiteX10236" fmla="*/ 4388595 w 5610180"/>
              <a:gd name="connsiteY10236" fmla="*/ 1269019 h 3454786"/>
              <a:gd name="connsiteX10237" fmla="*/ 4401921 w 5610180"/>
              <a:gd name="connsiteY10237" fmla="*/ 1284531 h 3454786"/>
              <a:gd name="connsiteX10238" fmla="*/ 4414136 w 5610180"/>
              <a:gd name="connsiteY10238" fmla="*/ 1269019 h 3454786"/>
              <a:gd name="connsiteX10239" fmla="*/ 4401921 w 5610180"/>
              <a:gd name="connsiteY10239" fmla="*/ 1253506 h 3454786"/>
              <a:gd name="connsiteX10240" fmla="*/ 4438568 w 5610180"/>
              <a:gd name="connsiteY10240" fmla="*/ 1253506 h 3454786"/>
              <a:gd name="connsiteX10241" fmla="*/ 4426352 w 5610180"/>
              <a:gd name="connsiteY10241" fmla="*/ 1269019 h 3454786"/>
              <a:gd name="connsiteX10242" fmla="*/ 4438568 w 5610180"/>
              <a:gd name="connsiteY10242" fmla="*/ 1284531 h 3454786"/>
              <a:gd name="connsiteX10243" fmla="*/ 4451893 w 5610180"/>
              <a:gd name="connsiteY10243" fmla="*/ 1269019 h 3454786"/>
              <a:gd name="connsiteX10244" fmla="*/ 4438568 w 5610180"/>
              <a:gd name="connsiteY10244" fmla="*/ 1253506 h 3454786"/>
              <a:gd name="connsiteX10245" fmla="*/ 4476324 w 5610180"/>
              <a:gd name="connsiteY10245" fmla="*/ 1253506 h 3454786"/>
              <a:gd name="connsiteX10246" fmla="*/ 4462998 w 5610180"/>
              <a:gd name="connsiteY10246" fmla="*/ 1269019 h 3454786"/>
              <a:gd name="connsiteX10247" fmla="*/ 4476324 w 5610180"/>
              <a:gd name="connsiteY10247" fmla="*/ 1284531 h 3454786"/>
              <a:gd name="connsiteX10248" fmla="*/ 4489650 w 5610180"/>
              <a:gd name="connsiteY10248" fmla="*/ 1269019 h 3454786"/>
              <a:gd name="connsiteX10249" fmla="*/ 4476324 w 5610180"/>
              <a:gd name="connsiteY10249" fmla="*/ 1253506 h 3454786"/>
              <a:gd name="connsiteX10250" fmla="*/ 4514081 w 5610180"/>
              <a:gd name="connsiteY10250" fmla="*/ 1253506 h 3454786"/>
              <a:gd name="connsiteX10251" fmla="*/ 4501865 w 5610180"/>
              <a:gd name="connsiteY10251" fmla="*/ 1269019 h 3454786"/>
              <a:gd name="connsiteX10252" fmla="*/ 4514081 w 5610180"/>
              <a:gd name="connsiteY10252" fmla="*/ 1284531 h 3454786"/>
              <a:gd name="connsiteX10253" fmla="*/ 4527407 w 5610180"/>
              <a:gd name="connsiteY10253" fmla="*/ 1269019 h 3454786"/>
              <a:gd name="connsiteX10254" fmla="*/ 4514081 w 5610180"/>
              <a:gd name="connsiteY10254" fmla="*/ 1253506 h 3454786"/>
              <a:gd name="connsiteX10255" fmla="*/ 4552948 w 5610180"/>
              <a:gd name="connsiteY10255" fmla="*/ 1253506 h 3454786"/>
              <a:gd name="connsiteX10256" fmla="*/ 4539622 w 5610180"/>
              <a:gd name="connsiteY10256" fmla="*/ 1269019 h 3454786"/>
              <a:gd name="connsiteX10257" fmla="*/ 4552948 w 5610180"/>
              <a:gd name="connsiteY10257" fmla="*/ 1284531 h 3454786"/>
              <a:gd name="connsiteX10258" fmla="*/ 4566274 w 5610180"/>
              <a:gd name="connsiteY10258" fmla="*/ 1269019 h 3454786"/>
              <a:gd name="connsiteX10259" fmla="*/ 4552948 w 5610180"/>
              <a:gd name="connsiteY10259" fmla="*/ 1253506 h 3454786"/>
              <a:gd name="connsiteX10260" fmla="*/ 4741732 w 5610180"/>
              <a:gd name="connsiteY10260" fmla="*/ 1253506 h 3454786"/>
              <a:gd name="connsiteX10261" fmla="*/ 4728406 w 5610180"/>
              <a:gd name="connsiteY10261" fmla="*/ 1269019 h 3454786"/>
              <a:gd name="connsiteX10262" fmla="*/ 4741732 w 5610180"/>
              <a:gd name="connsiteY10262" fmla="*/ 1284531 h 3454786"/>
              <a:gd name="connsiteX10263" fmla="*/ 4755058 w 5610180"/>
              <a:gd name="connsiteY10263" fmla="*/ 1269019 h 3454786"/>
              <a:gd name="connsiteX10264" fmla="*/ 4741732 w 5610180"/>
              <a:gd name="connsiteY10264" fmla="*/ 1253506 h 3454786"/>
              <a:gd name="connsiteX10265" fmla="*/ 4781710 w 5610180"/>
              <a:gd name="connsiteY10265" fmla="*/ 1253506 h 3454786"/>
              <a:gd name="connsiteX10266" fmla="*/ 4768384 w 5610180"/>
              <a:gd name="connsiteY10266" fmla="*/ 1269019 h 3454786"/>
              <a:gd name="connsiteX10267" fmla="*/ 4781710 w 5610180"/>
              <a:gd name="connsiteY10267" fmla="*/ 1284531 h 3454786"/>
              <a:gd name="connsiteX10268" fmla="*/ 4793926 w 5610180"/>
              <a:gd name="connsiteY10268" fmla="*/ 1269019 h 3454786"/>
              <a:gd name="connsiteX10269" fmla="*/ 4781710 w 5610180"/>
              <a:gd name="connsiteY10269" fmla="*/ 1253506 h 3454786"/>
              <a:gd name="connsiteX10270" fmla="*/ 454104 w 5610180"/>
              <a:gd name="connsiteY10270" fmla="*/ 1297459 h 3454786"/>
              <a:gd name="connsiteX10271" fmla="*/ 441889 w 5610180"/>
              <a:gd name="connsiteY10271" fmla="*/ 1312972 h 3454786"/>
              <a:gd name="connsiteX10272" fmla="*/ 454104 w 5610180"/>
              <a:gd name="connsiteY10272" fmla="*/ 1328484 h 3454786"/>
              <a:gd name="connsiteX10273" fmla="*/ 467430 w 5610180"/>
              <a:gd name="connsiteY10273" fmla="*/ 1312972 h 3454786"/>
              <a:gd name="connsiteX10274" fmla="*/ 454104 w 5610180"/>
              <a:gd name="connsiteY10274" fmla="*/ 1297459 h 3454786"/>
              <a:gd name="connsiteX10275" fmla="*/ 491861 w 5610180"/>
              <a:gd name="connsiteY10275" fmla="*/ 1297459 h 3454786"/>
              <a:gd name="connsiteX10276" fmla="*/ 479645 w 5610180"/>
              <a:gd name="connsiteY10276" fmla="*/ 1312972 h 3454786"/>
              <a:gd name="connsiteX10277" fmla="*/ 491861 w 5610180"/>
              <a:gd name="connsiteY10277" fmla="*/ 1328484 h 3454786"/>
              <a:gd name="connsiteX10278" fmla="*/ 505187 w 5610180"/>
              <a:gd name="connsiteY10278" fmla="*/ 1312972 h 3454786"/>
              <a:gd name="connsiteX10279" fmla="*/ 491861 w 5610180"/>
              <a:gd name="connsiteY10279" fmla="*/ 1297459 h 3454786"/>
              <a:gd name="connsiteX10280" fmla="*/ 529617 w 5610180"/>
              <a:gd name="connsiteY10280" fmla="*/ 1297459 h 3454786"/>
              <a:gd name="connsiteX10281" fmla="*/ 516291 w 5610180"/>
              <a:gd name="connsiteY10281" fmla="*/ 1312972 h 3454786"/>
              <a:gd name="connsiteX10282" fmla="*/ 529617 w 5610180"/>
              <a:gd name="connsiteY10282" fmla="*/ 1328484 h 3454786"/>
              <a:gd name="connsiteX10283" fmla="*/ 542943 w 5610180"/>
              <a:gd name="connsiteY10283" fmla="*/ 1312972 h 3454786"/>
              <a:gd name="connsiteX10284" fmla="*/ 529617 w 5610180"/>
              <a:gd name="connsiteY10284" fmla="*/ 1297459 h 3454786"/>
              <a:gd name="connsiteX10285" fmla="*/ 567374 w 5610180"/>
              <a:gd name="connsiteY10285" fmla="*/ 1297459 h 3454786"/>
              <a:gd name="connsiteX10286" fmla="*/ 554048 w 5610180"/>
              <a:gd name="connsiteY10286" fmla="*/ 1312972 h 3454786"/>
              <a:gd name="connsiteX10287" fmla="*/ 567374 w 5610180"/>
              <a:gd name="connsiteY10287" fmla="*/ 1328484 h 3454786"/>
              <a:gd name="connsiteX10288" fmla="*/ 580700 w 5610180"/>
              <a:gd name="connsiteY10288" fmla="*/ 1312972 h 3454786"/>
              <a:gd name="connsiteX10289" fmla="*/ 567374 w 5610180"/>
              <a:gd name="connsiteY10289" fmla="*/ 1297459 h 3454786"/>
              <a:gd name="connsiteX10290" fmla="*/ 606242 w 5610180"/>
              <a:gd name="connsiteY10290" fmla="*/ 1297459 h 3454786"/>
              <a:gd name="connsiteX10291" fmla="*/ 592916 w 5610180"/>
              <a:gd name="connsiteY10291" fmla="*/ 1312972 h 3454786"/>
              <a:gd name="connsiteX10292" fmla="*/ 606242 w 5610180"/>
              <a:gd name="connsiteY10292" fmla="*/ 1328484 h 3454786"/>
              <a:gd name="connsiteX10293" fmla="*/ 619568 w 5610180"/>
              <a:gd name="connsiteY10293" fmla="*/ 1312972 h 3454786"/>
              <a:gd name="connsiteX10294" fmla="*/ 606242 w 5610180"/>
              <a:gd name="connsiteY10294" fmla="*/ 1297459 h 3454786"/>
              <a:gd name="connsiteX10295" fmla="*/ 643999 w 5610180"/>
              <a:gd name="connsiteY10295" fmla="*/ 1297459 h 3454786"/>
              <a:gd name="connsiteX10296" fmla="*/ 630673 w 5610180"/>
              <a:gd name="connsiteY10296" fmla="*/ 1312972 h 3454786"/>
              <a:gd name="connsiteX10297" fmla="*/ 643999 w 5610180"/>
              <a:gd name="connsiteY10297" fmla="*/ 1328484 h 3454786"/>
              <a:gd name="connsiteX10298" fmla="*/ 657325 w 5610180"/>
              <a:gd name="connsiteY10298" fmla="*/ 1312972 h 3454786"/>
              <a:gd name="connsiteX10299" fmla="*/ 643999 w 5610180"/>
              <a:gd name="connsiteY10299" fmla="*/ 1297459 h 3454786"/>
              <a:gd name="connsiteX10300" fmla="*/ 681755 w 5610180"/>
              <a:gd name="connsiteY10300" fmla="*/ 1297459 h 3454786"/>
              <a:gd name="connsiteX10301" fmla="*/ 668429 w 5610180"/>
              <a:gd name="connsiteY10301" fmla="*/ 1312972 h 3454786"/>
              <a:gd name="connsiteX10302" fmla="*/ 681755 w 5610180"/>
              <a:gd name="connsiteY10302" fmla="*/ 1328484 h 3454786"/>
              <a:gd name="connsiteX10303" fmla="*/ 695081 w 5610180"/>
              <a:gd name="connsiteY10303" fmla="*/ 1312972 h 3454786"/>
              <a:gd name="connsiteX10304" fmla="*/ 681755 w 5610180"/>
              <a:gd name="connsiteY10304" fmla="*/ 1297459 h 3454786"/>
              <a:gd name="connsiteX10305" fmla="*/ 719512 w 5610180"/>
              <a:gd name="connsiteY10305" fmla="*/ 1297459 h 3454786"/>
              <a:gd name="connsiteX10306" fmla="*/ 706186 w 5610180"/>
              <a:gd name="connsiteY10306" fmla="*/ 1312972 h 3454786"/>
              <a:gd name="connsiteX10307" fmla="*/ 719512 w 5610180"/>
              <a:gd name="connsiteY10307" fmla="*/ 1328484 h 3454786"/>
              <a:gd name="connsiteX10308" fmla="*/ 732838 w 5610180"/>
              <a:gd name="connsiteY10308" fmla="*/ 1312972 h 3454786"/>
              <a:gd name="connsiteX10309" fmla="*/ 719512 w 5610180"/>
              <a:gd name="connsiteY10309" fmla="*/ 1297459 h 3454786"/>
              <a:gd name="connsiteX10310" fmla="*/ 757269 w 5610180"/>
              <a:gd name="connsiteY10310" fmla="*/ 1297459 h 3454786"/>
              <a:gd name="connsiteX10311" fmla="*/ 745054 w 5610180"/>
              <a:gd name="connsiteY10311" fmla="*/ 1312972 h 3454786"/>
              <a:gd name="connsiteX10312" fmla="*/ 757269 w 5610180"/>
              <a:gd name="connsiteY10312" fmla="*/ 1328484 h 3454786"/>
              <a:gd name="connsiteX10313" fmla="*/ 770596 w 5610180"/>
              <a:gd name="connsiteY10313" fmla="*/ 1312972 h 3454786"/>
              <a:gd name="connsiteX10314" fmla="*/ 757269 w 5610180"/>
              <a:gd name="connsiteY10314" fmla="*/ 1297459 h 3454786"/>
              <a:gd name="connsiteX10315" fmla="*/ 795026 w 5610180"/>
              <a:gd name="connsiteY10315" fmla="*/ 1297459 h 3454786"/>
              <a:gd name="connsiteX10316" fmla="*/ 782811 w 5610180"/>
              <a:gd name="connsiteY10316" fmla="*/ 1312972 h 3454786"/>
              <a:gd name="connsiteX10317" fmla="*/ 795026 w 5610180"/>
              <a:gd name="connsiteY10317" fmla="*/ 1328484 h 3454786"/>
              <a:gd name="connsiteX10318" fmla="*/ 808353 w 5610180"/>
              <a:gd name="connsiteY10318" fmla="*/ 1312972 h 3454786"/>
              <a:gd name="connsiteX10319" fmla="*/ 795026 w 5610180"/>
              <a:gd name="connsiteY10319" fmla="*/ 1297459 h 3454786"/>
              <a:gd name="connsiteX10320" fmla="*/ 833894 w 5610180"/>
              <a:gd name="connsiteY10320" fmla="*/ 1297459 h 3454786"/>
              <a:gd name="connsiteX10321" fmla="*/ 821679 w 5610180"/>
              <a:gd name="connsiteY10321" fmla="*/ 1312972 h 3454786"/>
              <a:gd name="connsiteX10322" fmla="*/ 833894 w 5610180"/>
              <a:gd name="connsiteY10322" fmla="*/ 1328484 h 3454786"/>
              <a:gd name="connsiteX10323" fmla="*/ 847221 w 5610180"/>
              <a:gd name="connsiteY10323" fmla="*/ 1312972 h 3454786"/>
              <a:gd name="connsiteX10324" fmla="*/ 833894 w 5610180"/>
              <a:gd name="connsiteY10324" fmla="*/ 1297459 h 3454786"/>
              <a:gd name="connsiteX10325" fmla="*/ 871651 w 5610180"/>
              <a:gd name="connsiteY10325" fmla="*/ 1297459 h 3454786"/>
              <a:gd name="connsiteX10326" fmla="*/ 858325 w 5610180"/>
              <a:gd name="connsiteY10326" fmla="*/ 1312972 h 3454786"/>
              <a:gd name="connsiteX10327" fmla="*/ 871651 w 5610180"/>
              <a:gd name="connsiteY10327" fmla="*/ 1328484 h 3454786"/>
              <a:gd name="connsiteX10328" fmla="*/ 884977 w 5610180"/>
              <a:gd name="connsiteY10328" fmla="*/ 1312972 h 3454786"/>
              <a:gd name="connsiteX10329" fmla="*/ 871651 w 5610180"/>
              <a:gd name="connsiteY10329" fmla="*/ 1297459 h 3454786"/>
              <a:gd name="connsiteX10330" fmla="*/ 909407 w 5610180"/>
              <a:gd name="connsiteY10330" fmla="*/ 1297459 h 3454786"/>
              <a:gd name="connsiteX10331" fmla="*/ 896081 w 5610180"/>
              <a:gd name="connsiteY10331" fmla="*/ 1312972 h 3454786"/>
              <a:gd name="connsiteX10332" fmla="*/ 909407 w 5610180"/>
              <a:gd name="connsiteY10332" fmla="*/ 1328484 h 3454786"/>
              <a:gd name="connsiteX10333" fmla="*/ 922733 w 5610180"/>
              <a:gd name="connsiteY10333" fmla="*/ 1312972 h 3454786"/>
              <a:gd name="connsiteX10334" fmla="*/ 909407 w 5610180"/>
              <a:gd name="connsiteY10334" fmla="*/ 1297459 h 3454786"/>
              <a:gd name="connsiteX10335" fmla="*/ 948274 w 5610180"/>
              <a:gd name="connsiteY10335" fmla="*/ 1297459 h 3454786"/>
              <a:gd name="connsiteX10336" fmla="*/ 934948 w 5610180"/>
              <a:gd name="connsiteY10336" fmla="*/ 1312972 h 3454786"/>
              <a:gd name="connsiteX10337" fmla="*/ 948274 w 5610180"/>
              <a:gd name="connsiteY10337" fmla="*/ 1328484 h 3454786"/>
              <a:gd name="connsiteX10338" fmla="*/ 960490 w 5610180"/>
              <a:gd name="connsiteY10338" fmla="*/ 1312972 h 3454786"/>
              <a:gd name="connsiteX10339" fmla="*/ 948274 w 5610180"/>
              <a:gd name="connsiteY10339" fmla="*/ 1297459 h 3454786"/>
              <a:gd name="connsiteX10340" fmla="*/ 984921 w 5610180"/>
              <a:gd name="connsiteY10340" fmla="*/ 1297459 h 3454786"/>
              <a:gd name="connsiteX10341" fmla="*/ 971595 w 5610180"/>
              <a:gd name="connsiteY10341" fmla="*/ 1312972 h 3454786"/>
              <a:gd name="connsiteX10342" fmla="*/ 984921 w 5610180"/>
              <a:gd name="connsiteY10342" fmla="*/ 1328484 h 3454786"/>
              <a:gd name="connsiteX10343" fmla="*/ 998247 w 5610180"/>
              <a:gd name="connsiteY10343" fmla="*/ 1312972 h 3454786"/>
              <a:gd name="connsiteX10344" fmla="*/ 984921 w 5610180"/>
              <a:gd name="connsiteY10344" fmla="*/ 1297459 h 3454786"/>
              <a:gd name="connsiteX10345" fmla="*/ 1022679 w 5610180"/>
              <a:gd name="connsiteY10345" fmla="*/ 1297459 h 3454786"/>
              <a:gd name="connsiteX10346" fmla="*/ 1010463 w 5610180"/>
              <a:gd name="connsiteY10346" fmla="*/ 1312972 h 3454786"/>
              <a:gd name="connsiteX10347" fmla="*/ 1022679 w 5610180"/>
              <a:gd name="connsiteY10347" fmla="*/ 1328484 h 3454786"/>
              <a:gd name="connsiteX10348" fmla="*/ 1036005 w 5610180"/>
              <a:gd name="connsiteY10348" fmla="*/ 1312972 h 3454786"/>
              <a:gd name="connsiteX10349" fmla="*/ 1022679 w 5610180"/>
              <a:gd name="connsiteY10349" fmla="*/ 1297459 h 3454786"/>
              <a:gd name="connsiteX10350" fmla="*/ 2313076 w 5610180"/>
              <a:gd name="connsiteY10350" fmla="*/ 1297459 h 3454786"/>
              <a:gd name="connsiteX10351" fmla="*/ 2299750 w 5610180"/>
              <a:gd name="connsiteY10351" fmla="*/ 1312972 h 3454786"/>
              <a:gd name="connsiteX10352" fmla="*/ 2313076 w 5610180"/>
              <a:gd name="connsiteY10352" fmla="*/ 1328484 h 3454786"/>
              <a:gd name="connsiteX10353" fmla="*/ 2326402 w 5610180"/>
              <a:gd name="connsiteY10353" fmla="*/ 1312972 h 3454786"/>
              <a:gd name="connsiteX10354" fmla="*/ 2313076 w 5610180"/>
              <a:gd name="connsiteY10354" fmla="*/ 1297459 h 3454786"/>
              <a:gd name="connsiteX10355" fmla="*/ 2351944 w 5610180"/>
              <a:gd name="connsiteY10355" fmla="*/ 1297459 h 3454786"/>
              <a:gd name="connsiteX10356" fmla="*/ 2338618 w 5610180"/>
              <a:gd name="connsiteY10356" fmla="*/ 1312972 h 3454786"/>
              <a:gd name="connsiteX10357" fmla="*/ 2351944 w 5610180"/>
              <a:gd name="connsiteY10357" fmla="*/ 1328484 h 3454786"/>
              <a:gd name="connsiteX10358" fmla="*/ 2364159 w 5610180"/>
              <a:gd name="connsiteY10358" fmla="*/ 1312972 h 3454786"/>
              <a:gd name="connsiteX10359" fmla="*/ 2351944 w 5610180"/>
              <a:gd name="connsiteY10359" fmla="*/ 1297459 h 3454786"/>
              <a:gd name="connsiteX10360" fmla="*/ 2389701 w 5610180"/>
              <a:gd name="connsiteY10360" fmla="*/ 1297459 h 3454786"/>
              <a:gd name="connsiteX10361" fmla="*/ 2377485 w 5610180"/>
              <a:gd name="connsiteY10361" fmla="*/ 1312972 h 3454786"/>
              <a:gd name="connsiteX10362" fmla="*/ 2389701 w 5610180"/>
              <a:gd name="connsiteY10362" fmla="*/ 1328484 h 3454786"/>
              <a:gd name="connsiteX10363" fmla="*/ 2403026 w 5610180"/>
              <a:gd name="connsiteY10363" fmla="*/ 1312972 h 3454786"/>
              <a:gd name="connsiteX10364" fmla="*/ 2389701 w 5610180"/>
              <a:gd name="connsiteY10364" fmla="*/ 1297459 h 3454786"/>
              <a:gd name="connsiteX10365" fmla="*/ 2427456 w 5610180"/>
              <a:gd name="connsiteY10365" fmla="*/ 1297459 h 3454786"/>
              <a:gd name="connsiteX10366" fmla="*/ 2414130 w 5610180"/>
              <a:gd name="connsiteY10366" fmla="*/ 1312972 h 3454786"/>
              <a:gd name="connsiteX10367" fmla="*/ 2427456 w 5610180"/>
              <a:gd name="connsiteY10367" fmla="*/ 1328484 h 3454786"/>
              <a:gd name="connsiteX10368" fmla="*/ 2440782 w 5610180"/>
              <a:gd name="connsiteY10368" fmla="*/ 1312972 h 3454786"/>
              <a:gd name="connsiteX10369" fmla="*/ 2427456 w 5610180"/>
              <a:gd name="connsiteY10369" fmla="*/ 1297459 h 3454786"/>
              <a:gd name="connsiteX10370" fmla="*/ 2465214 w 5610180"/>
              <a:gd name="connsiteY10370" fmla="*/ 1297459 h 3454786"/>
              <a:gd name="connsiteX10371" fmla="*/ 2452998 w 5610180"/>
              <a:gd name="connsiteY10371" fmla="*/ 1312972 h 3454786"/>
              <a:gd name="connsiteX10372" fmla="*/ 2465214 w 5610180"/>
              <a:gd name="connsiteY10372" fmla="*/ 1328484 h 3454786"/>
              <a:gd name="connsiteX10373" fmla="*/ 2478540 w 5610180"/>
              <a:gd name="connsiteY10373" fmla="*/ 1312972 h 3454786"/>
              <a:gd name="connsiteX10374" fmla="*/ 2465214 w 5610180"/>
              <a:gd name="connsiteY10374" fmla="*/ 1297459 h 3454786"/>
              <a:gd name="connsiteX10375" fmla="*/ 2502971 w 5610180"/>
              <a:gd name="connsiteY10375" fmla="*/ 1297459 h 3454786"/>
              <a:gd name="connsiteX10376" fmla="*/ 2489645 w 5610180"/>
              <a:gd name="connsiteY10376" fmla="*/ 1312972 h 3454786"/>
              <a:gd name="connsiteX10377" fmla="*/ 2502971 w 5610180"/>
              <a:gd name="connsiteY10377" fmla="*/ 1328484 h 3454786"/>
              <a:gd name="connsiteX10378" fmla="*/ 2516297 w 5610180"/>
              <a:gd name="connsiteY10378" fmla="*/ 1312972 h 3454786"/>
              <a:gd name="connsiteX10379" fmla="*/ 2502971 w 5610180"/>
              <a:gd name="connsiteY10379" fmla="*/ 1297459 h 3454786"/>
              <a:gd name="connsiteX10380" fmla="*/ 2540727 w 5610180"/>
              <a:gd name="connsiteY10380" fmla="*/ 1297459 h 3454786"/>
              <a:gd name="connsiteX10381" fmla="*/ 2528512 w 5610180"/>
              <a:gd name="connsiteY10381" fmla="*/ 1312972 h 3454786"/>
              <a:gd name="connsiteX10382" fmla="*/ 2540727 w 5610180"/>
              <a:gd name="connsiteY10382" fmla="*/ 1328484 h 3454786"/>
              <a:gd name="connsiteX10383" fmla="*/ 2554053 w 5610180"/>
              <a:gd name="connsiteY10383" fmla="*/ 1312972 h 3454786"/>
              <a:gd name="connsiteX10384" fmla="*/ 2540727 w 5610180"/>
              <a:gd name="connsiteY10384" fmla="*/ 1297459 h 3454786"/>
              <a:gd name="connsiteX10385" fmla="*/ 2579595 w 5610180"/>
              <a:gd name="connsiteY10385" fmla="*/ 1297459 h 3454786"/>
              <a:gd name="connsiteX10386" fmla="*/ 2566269 w 5610180"/>
              <a:gd name="connsiteY10386" fmla="*/ 1312972 h 3454786"/>
              <a:gd name="connsiteX10387" fmla="*/ 2579595 w 5610180"/>
              <a:gd name="connsiteY10387" fmla="*/ 1328484 h 3454786"/>
              <a:gd name="connsiteX10388" fmla="*/ 2592921 w 5610180"/>
              <a:gd name="connsiteY10388" fmla="*/ 1312972 h 3454786"/>
              <a:gd name="connsiteX10389" fmla="*/ 2579595 w 5610180"/>
              <a:gd name="connsiteY10389" fmla="*/ 1297459 h 3454786"/>
              <a:gd name="connsiteX10390" fmla="*/ 2618463 w 5610180"/>
              <a:gd name="connsiteY10390" fmla="*/ 1297459 h 3454786"/>
              <a:gd name="connsiteX10391" fmla="*/ 2605137 w 5610180"/>
              <a:gd name="connsiteY10391" fmla="*/ 1312972 h 3454786"/>
              <a:gd name="connsiteX10392" fmla="*/ 2618463 w 5610180"/>
              <a:gd name="connsiteY10392" fmla="*/ 1328484 h 3454786"/>
              <a:gd name="connsiteX10393" fmla="*/ 2630678 w 5610180"/>
              <a:gd name="connsiteY10393" fmla="*/ 1312972 h 3454786"/>
              <a:gd name="connsiteX10394" fmla="*/ 2618463 w 5610180"/>
              <a:gd name="connsiteY10394" fmla="*/ 1297459 h 3454786"/>
              <a:gd name="connsiteX10395" fmla="*/ 2655109 w 5610180"/>
              <a:gd name="connsiteY10395" fmla="*/ 1297459 h 3454786"/>
              <a:gd name="connsiteX10396" fmla="*/ 2641783 w 5610180"/>
              <a:gd name="connsiteY10396" fmla="*/ 1312972 h 3454786"/>
              <a:gd name="connsiteX10397" fmla="*/ 2655109 w 5610180"/>
              <a:gd name="connsiteY10397" fmla="*/ 1328484 h 3454786"/>
              <a:gd name="connsiteX10398" fmla="*/ 2668435 w 5610180"/>
              <a:gd name="connsiteY10398" fmla="*/ 1312972 h 3454786"/>
              <a:gd name="connsiteX10399" fmla="*/ 2655109 w 5610180"/>
              <a:gd name="connsiteY10399" fmla="*/ 1297459 h 3454786"/>
              <a:gd name="connsiteX10400" fmla="*/ 2693976 w 5610180"/>
              <a:gd name="connsiteY10400" fmla="*/ 1297459 h 3454786"/>
              <a:gd name="connsiteX10401" fmla="*/ 2680650 w 5610180"/>
              <a:gd name="connsiteY10401" fmla="*/ 1312972 h 3454786"/>
              <a:gd name="connsiteX10402" fmla="*/ 2693976 w 5610180"/>
              <a:gd name="connsiteY10402" fmla="*/ 1328484 h 3454786"/>
              <a:gd name="connsiteX10403" fmla="*/ 2706192 w 5610180"/>
              <a:gd name="connsiteY10403" fmla="*/ 1312972 h 3454786"/>
              <a:gd name="connsiteX10404" fmla="*/ 2693976 w 5610180"/>
              <a:gd name="connsiteY10404" fmla="*/ 1297459 h 3454786"/>
              <a:gd name="connsiteX10405" fmla="*/ 2730623 w 5610180"/>
              <a:gd name="connsiteY10405" fmla="*/ 1297459 h 3454786"/>
              <a:gd name="connsiteX10406" fmla="*/ 2717297 w 5610180"/>
              <a:gd name="connsiteY10406" fmla="*/ 1312972 h 3454786"/>
              <a:gd name="connsiteX10407" fmla="*/ 2730623 w 5610180"/>
              <a:gd name="connsiteY10407" fmla="*/ 1328484 h 3454786"/>
              <a:gd name="connsiteX10408" fmla="*/ 2743949 w 5610180"/>
              <a:gd name="connsiteY10408" fmla="*/ 1312972 h 3454786"/>
              <a:gd name="connsiteX10409" fmla="*/ 2730623 w 5610180"/>
              <a:gd name="connsiteY10409" fmla="*/ 1297459 h 3454786"/>
              <a:gd name="connsiteX10410" fmla="*/ 2768380 w 5610180"/>
              <a:gd name="connsiteY10410" fmla="*/ 1297459 h 3454786"/>
              <a:gd name="connsiteX10411" fmla="*/ 2755054 w 5610180"/>
              <a:gd name="connsiteY10411" fmla="*/ 1312972 h 3454786"/>
              <a:gd name="connsiteX10412" fmla="*/ 2768380 w 5610180"/>
              <a:gd name="connsiteY10412" fmla="*/ 1328484 h 3454786"/>
              <a:gd name="connsiteX10413" fmla="*/ 2781706 w 5610180"/>
              <a:gd name="connsiteY10413" fmla="*/ 1312972 h 3454786"/>
              <a:gd name="connsiteX10414" fmla="*/ 2768380 w 5610180"/>
              <a:gd name="connsiteY10414" fmla="*/ 1297459 h 3454786"/>
              <a:gd name="connsiteX10415" fmla="*/ 2807246 w 5610180"/>
              <a:gd name="connsiteY10415" fmla="*/ 1297459 h 3454786"/>
              <a:gd name="connsiteX10416" fmla="*/ 2795031 w 5610180"/>
              <a:gd name="connsiteY10416" fmla="*/ 1312972 h 3454786"/>
              <a:gd name="connsiteX10417" fmla="*/ 2807246 w 5610180"/>
              <a:gd name="connsiteY10417" fmla="*/ 1328484 h 3454786"/>
              <a:gd name="connsiteX10418" fmla="*/ 2820572 w 5610180"/>
              <a:gd name="connsiteY10418" fmla="*/ 1312972 h 3454786"/>
              <a:gd name="connsiteX10419" fmla="*/ 2807246 w 5610180"/>
              <a:gd name="connsiteY10419" fmla="*/ 1297459 h 3454786"/>
              <a:gd name="connsiteX10420" fmla="*/ 2845004 w 5610180"/>
              <a:gd name="connsiteY10420" fmla="*/ 1297459 h 3454786"/>
              <a:gd name="connsiteX10421" fmla="*/ 2832788 w 5610180"/>
              <a:gd name="connsiteY10421" fmla="*/ 1312972 h 3454786"/>
              <a:gd name="connsiteX10422" fmla="*/ 2845004 w 5610180"/>
              <a:gd name="connsiteY10422" fmla="*/ 1328484 h 3454786"/>
              <a:gd name="connsiteX10423" fmla="*/ 2858329 w 5610180"/>
              <a:gd name="connsiteY10423" fmla="*/ 1312972 h 3454786"/>
              <a:gd name="connsiteX10424" fmla="*/ 2845004 w 5610180"/>
              <a:gd name="connsiteY10424" fmla="*/ 1297459 h 3454786"/>
              <a:gd name="connsiteX10425" fmla="*/ 2882761 w 5610180"/>
              <a:gd name="connsiteY10425" fmla="*/ 1297459 h 3454786"/>
              <a:gd name="connsiteX10426" fmla="*/ 2870545 w 5610180"/>
              <a:gd name="connsiteY10426" fmla="*/ 1312972 h 3454786"/>
              <a:gd name="connsiteX10427" fmla="*/ 2882761 w 5610180"/>
              <a:gd name="connsiteY10427" fmla="*/ 1328484 h 3454786"/>
              <a:gd name="connsiteX10428" fmla="*/ 2896086 w 5610180"/>
              <a:gd name="connsiteY10428" fmla="*/ 1312972 h 3454786"/>
              <a:gd name="connsiteX10429" fmla="*/ 2882761 w 5610180"/>
              <a:gd name="connsiteY10429" fmla="*/ 1297459 h 3454786"/>
              <a:gd name="connsiteX10430" fmla="*/ 2920517 w 5610180"/>
              <a:gd name="connsiteY10430" fmla="*/ 1297459 h 3454786"/>
              <a:gd name="connsiteX10431" fmla="*/ 2907191 w 5610180"/>
              <a:gd name="connsiteY10431" fmla="*/ 1312972 h 3454786"/>
              <a:gd name="connsiteX10432" fmla="*/ 2920517 w 5610180"/>
              <a:gd name="connsiteY10432" fmla="*/ 1328484 h 3454786"/>
              <a:gd name="connsiteX10433" fmla="*/ 2933843 w 5610180"/>
              <a:gd name="connsiteY10433" fmla="*/ 1312972 h 3454786"/>
              <a:gd name="connsiteX10434" fmla="*/ 2920517 w 5610180"/>
              <a:gd name="connsiteY10434" fmla="*/ 1297459 h 3454786"/>
              <a:gd name="connsiteX10435" fmla="*/ 2958275 w 5610180"/>
              <a:gd name="connsiteY10435" fmla="*/ 1297459 h 3454786"/>
              <a:gd name="connsiteX10436" fmla="*/ 2944949 w 5610180"/>
              <a:gd name="connsiteY10436" fmla="*/ 1312972 h 3454786"/>
              <a:gd name="connsiteX10437" fmla="*/ 2958275 w 5610180"/>
              <a:gd name="connsiteY10437" fmla="*/ 1328484 h 3454786"/>
              <a:gd name="connsiteX10438" fmla="*/ 2971601 w 5610180"/>
              <a:gd name="connsiteY10438" fmla="*/ 1312972 h 3454786"/>
              <a:gd name="connsiteX10439" fmla="*/ 2958275 w 5610180"/>
              <a:gd name="connsiteY10439" fmla="*/ 1297459 h 3454786"/>
              <a:gd name="connsiteX10440" fmla="*/ 2996032 w 5610180"/>
              <a:gd name="connsiteY10440" fmla="*/ 1297459 h 3454786"/>
              <a:gd name="connsiteX10441" fmla="*/ 2982706 w 5610180"/>
              <a:gd name="connsiteY10441" fmla="*/ 1312972 h 3454786"/>
              <a:gd name="connsiteX10442" fmla="*/ 2996032 w 5610180"/>
              <a:gd name="connsiteY10442" fmla="*/ 1328484 h 3454786"/>
              <a:gd name="connsiteX10443" fmla="*/ 3009358 w 5610180"/>
              <a:gd name="connsiteY10443" fmla="*/ 1312972 h 3454786"/>
              <a:gd name="connsiteX10444" fmla="*/ 2996032 w 5610180"/>
              <a:gd name="connsiteY10444" fmla="*/ 1297459 h 3454786"/>
              <a:gd name="connsiteX10445" fmla="*/ 3034899 w 5610180"/>
              <a:gd name="connsiteY10445" fmla="*/ 1297459 h 3454786"/>
              <a:gd name="connsiteX10446" fmla="*/ 3021573 w 5610180"/>
              <a:gd name="connsiteY10446" fmla="*/ 1312972 h 3454786"/>
              <a:gd name="connsiteX10447" fmla="*/ 3034899 w 5610180"/>
              <a:gd name="connsiteY10447" fmla="*/ 1328484 h 3454786"/>
              <a:gd name="connsiteX10448" fmla="*/ 3048225 w 5610180"/>
              <a:gd name="connsiteY10448" fmla="*/ 1312972 h 3454786"/>
              <a:gd name="connsiteX10449" fmla="*/ 3034899 w 5610180"/>
              <a:gd name="connsiteY10449" fmla="*/ 1297459 h 3454786"/>
              <a:gd name="connsiteX10450" fmla="*/ 3072656 w 5610180"/>
              <a:gd name="connsiteY10450" fmla="*/ 1297459 h 3454786"/>
              <a:gd name="connsiteX10451" fmla="*/ 3059330 w 5610180"/>
              <a:gd name="connsiteY10451" fmla="*/ 1312972 h 3454786"/>
              <a:gd name="connsiteX10452" fmla="*/ 3072656 w 5610180"/>
              <a:gd name="connsiteY10452" fmla="*/ 1328484 h 3454786"/>
              <a:gd name="connsiteX10453" fmla="*/ 3085982 w 5610180"/>
              <a:gd name="connsiteY10453" fmla="*/ 1312972 h 3454786"/>
              <a:gd name="connsiteX10454" fmla="*/ 3072656 w 5610180"/>
              <a:gd name="connsiteY10454" fmla="*/ 1297459 h 3454786"/>
              <a:gd name="connsiteX10455" fmla="*/ 3110413 w 5610180"/>
              <a:gd name="connsiteY10455" fmla="*/ 1297459 h 3454786"/>
              <a:gd name="connsiteX10456" fmla="*/ 3097087 w 5610180"/>
              <a:gd name="connsiteY10456" fmla="*/ 1312972 h 3454786"/>
              <a:gd name="connsiteX10457" fmla="*/ 3110413 w 5610180"/>
              <a:gd name="connsiteY10457" fmla="*/ 1328484 h 3454786"/>
              <a:gd name="connsiteX10458" fmla="*/ 3123739 w 5610180"/>
              <a:gd name="connsiteY10458" fmla="*/ 1312972 h 3454786"/>
              <a:gd name="connsiteX10459" fmla="*/ 3110413 w 5610180"/>
              <a:gd name="connsiteY10459" fmla="*/ 1297459 h 3454786"/>
              <a:gd name="connsiteX10460" fmla="*/ 3148170 w 5610180"/>
              <a:gd name="connsiteY10460" fmla="*/ 1297459 h 3454786"/>
              <a:gd name="connsiteX10461" fmla="*/ 3134844 w 5610180"/>
              <a:gd name="connsiteY10461" fmla="*/ 1312972 h 3454786"/>
              <a:gd name="connsiteX10462" fmla="*/ 3148170 w 5610180"/>
              <a:gd name="connsiteY10462" fmla="*/ 1328484 h 3454786"/>
              <a:gd name="connsiteX10463" fmla="*/ 3161496 w 5610180"/>
              <a:gd name="connsiteY10463" fmla="*/ 1312972 h 3454786"/>
              <a:gd name="connsiteX10464" fmla="*/ 3148170 w 5610180"/>
              <a:gd name="connsiteY10464" fmla="*/ 1297459 h 3454786"/>
              <a:gd name="connsiteX10465" fmla="*/ 3185926 w 5610180"/>
              <a:gd name="connsiteY10465" fmla="*/ 1297459 h 3454786"/>
              <a:gd name="connsiteX10466" fmla="*/ 3173710 w 5610180"/>
              <a:gd name="connsiteY10466" fmla="*/ 1312972 h 3454786"/>
              <a:gd name="connsiteX10467" fmla="*/ 3185926 w 5610180"/>
              <a:gd name="connsiteY10467" fmla="*/ 1328484 h 3454786"/>
              <a:gd name="connsiteX10468" fmla="*/ 3199252 w 5610180"/>
              <a:gd name="connsiteY10468" fmla="*/ 1312972 h 3454786"/>
              <a:gd name="connsiteX10469" fmla="*/ 3185926 w 5610180"/>
              <a:gd name="connsiteY10469" fmla="*/ 1297459 h 3454786"/>
              <a:gd name="connsiteX10470" fmla="*/ 3223683 w 5610180"/>
              <a:gd name="connsiteY10470" fmla="*/ 1297459 h 3454786"/>
              <a:gd name="connsiteX10471" fmla="*/ 3211468 w 5610180"/>
              <a:gd name="connsiteY10471" fmla="*/ 1312972 h 3454786"/>
              <a:gd name="connsiteX10472" fmla="*/ 3223683 w 5610180"/>
              <a:gd name="connsiteY10472" fmla="*/ 1328484 h 3454786"/>
              <a:gd name="connsiteX10473" fmla="*/ 3237009 w 5610180"/>
              <a:gd name="connsiteY10473" fmla="*/ 1312972 h 3454786"/>
              <a:gd name="connsiteX10474" fmla="*/ 3223683 w 5610180"/>
              <a:gd name="connsiteY10474" fmla="*/ 1297459 h 3454786"/>
              <a:gd name="connsiteX10475" fmla="*/ 3262551 w 5610180"/>
              <a:gd name="connsiteY10475" fmla="*/ 1297459 h 3454786"/>
              <a:gd name="connsiteX10476" fmla="*/ 3249225 w 5610180"/>
              <a:gd name="connsiteY10476" fmla="*/ 1312972 h 3454786"/>
              <a:gd name="connsiteX10477" fmla="*/ 3262551 w 5610180"/>
              <a:gd name="connsiteY10477" fmla="*/ 1328484 h 3454786"/>
              <a:gd name="connsiteX10478" fmla="*/ 3275877 w 5610180"/>
              <a:gd name="connsiteY10478" fmla="*/ 1312972 h 3454786"/>
              <a:gd name="connsiteX10479" fmla="*/ 3262551 w 5610180"/>
              <a:gd name="connsiteY10479" fmla="*/ 1297459 h 3454786"/>
              <a:gd name="connsiteX10480" fmla="*/ 3300308 w 5610180"/>
              <a:gd name="connsiteY10480" fmla="*/ 1297459 h 3454786"/>
              <a:gd name="connsiteX10481" fmla="*/ 3286982 w 5610180"/>
              <a:gd name="connsiteY10481" fmla="*/ 1312972 h 3454786"/>
              <a:gd name="connsiteX10482" fmla="*/ 3300308 w 5610180"/>
              <a:gd name="connsiteY10482" fmla="*/ 1328484 h 3454786"/>
              <a:gd name="connsiteX10483" fmla="*/ 3313634 w 5610180"/>
              <a:gd name="connsiteY10483" fmla="*/ 1312972 h 3454786"/>
              <a:gd name="connsiteX10484" fmla="*/ 3300308 w 5610180"/>
              <a:gd name="connsiteY10484" fmla="*/ 1297459 h 3454786"/>
              <a:gd name="connsiteX10485" fmla="*/ 3338064 w 5610180"/>
              <a:gd name="connsiteY10485" fmla="*/ 1297459 h 3454786"/>
              <a:gd name="connsiteX10486" fmla="*/ 3324738 w 5610180"/>
              <a:gd name="connsiteY10486" fmla="*/ 1312972 h 3454786"/>
              <a:gd name="connsiteX10487" fmla="*/ 3338064 w 5610180"/>
              <a:gd name="connsiteY10487" fmla="*/ 1328484 h 3454786"/>
              <a:gd name="connsiteX10488" fmla="*/ 3351390 w 5610180"/>
              <a:gd name="connsiteY10488" fmla="*/ 1312972 h 3454786"/>
              <a:gd name="connsiteX10489" fmla="*/ 3338064 w 5610180"/>
              <a:gd name="connsiteY10489" fmla="*/ 1297459 h 3454786"/>
              <a:gd name="connsiteX10490" fmla="*/ 3376932 w 5610180"/>
              <a:gd name="connsiteY10490" fmla="*/ 1297459 h 3454786"/>
              <a:gd name="connsiteX10491" fmla="*/ 3363606 w 5610180"/>
              <a:gd name="connsiteY10491" fmla="*/ 1312972 h 3454786"/>
              <a:gd name="connsiteX10492" fmla="*/ 3376932 w 5610180"/>
              <a:gd name="connsiteY10492" fmla="*/ 1328484 h 3454786"/>
              <a:gd name="connsiteX10493" fmla="*/ 3389148 w 5610180"/>
              <a:gd name="connsiteY10493" fmla="*/ 1312972 h 3454786"/>
              <a:gd name="connsiteX10494" fmla="*/ 3376932 w 5610180"/>
              <a:gd name="connsiteY10494" fmla="*/ 1297459 h 3454786"/>
              <a:gd name="connsiteX10495" fmla="*/ 3413579 w 5610180"/>
              <a:gd name="connsiteY10495" fmla="*/ 1297459 h 3454786"/>
              <a:gd name="connsiteX10496" fmla="*/ 3400253 w 5610180"/>
              <a:gd name="connsiteY10496" fmla="*/ 1312972 h 3454786"/>
              <a:gd name="connsiteX10497" fmla="*/ 3413579 w 5610180"/>
              <a:gd name="connsiteY10497" fmla="*/ 1328484 h 3454786"/>
              <a:gd name="connsiteX10498" fmla="*/ 3426905 w 5610180"/>
              <a:gd name="connsiteY10498" fmla="*/ 1312972 h 3454786"/>
              <a:gd name="connsiteX10499" fmla="*/ 3413579 w 5610180"/>
              <a:gd name="connsiteY10499" fmla="*/ 1297459 h 3454786"/>
              <a:gd name="connsiteX10500" fmla="*/ 3451336 w 5610180"/>
              <a:gd name="connsiteY10500" fmla="*/ 1297459 h 3454786"/>
              <a:gd name="connsiteX10501" fmla="*/ 3438010 w 5610180"/>
              <a:gd name="connsiteY10501" fmla="*/ 1312972 h 3454786"/>
              <a:gd name="connsiteX10502" fmla="*/ 3451336 w 5610180"/>
              <a:gd name="connsiteY10502" fmla="*/ 1328484 h 3454786"/>
              <a:gd name="connsiteX10503" fmla="*/ 3464662 w 5610180"/>
              <a:gd name="connsiteY10503" fmla="*/ 1312972 h 3454786"/>
              <a:gd name="connsiteX10504" fmla="*/ 3451336 w 5610180"/>
              <a:gd name="connsiteY10504" fmla="*/ 1297459 h 3454786"/>
              <a:gd name="connsiteX10505" fmla="*/ 3490203 w 5610180"/>
              <a:gd name="connsiteY10505" fmla="*/ 1297459 h 3454786"/>
              <a:gd name="connsiteX10506" fmla="*/ 3477988 w 5610180"/>
              <a:gd name="connsiteY10506" fmla="*/ 1312972 h 3454786"/>
              <a:gd name="connsiteX10507" fmla="*/ 3490203 w 5610180"/>
              <a:gd name="connsiteY10507" fmla="*/ 1328484 h 3454786"/>
              <a:gd name="connsiteX10508" fmla="*/ 3503529 w 5610180"/>
              <a:gd name="connsiteY10508" fmla="*/ 1312972 h 3454786"/>
              <a:gd name="connsiteX10509" fmla="*/ 3490203 w 5610180"/>
              <a:gd name="connsiteY10509" fmla="*/ 1297459 h 3454786"/>
              <a:gd name="connsiteX10510" fmla="*/ 3527960 w 5610180"/>
              <a:gd name="connsiteY10510" fmla="*/ 1297459 h 3454786"/>
              <a:gd name="connsiteX10511" fmla="*/ 3514634 w 5610180"/>
              <a:gd name="connsiteY10511" fmla="*/ 1312972 h 3454786"/>
              <a:gd name="connsiteX10512" fmla="*/ 3527960 w 5610180"/>
              <a:gd name="connsiteY10512" fmla="*/ 1328484 h 3454786"/>
              <a:gd name="connsiteX10513" fmla="*/ 3541286 w 5610180"/>
              <a:gd name="connsiteY10513" fmla="*/ 1312972 h 3454786"/>
              <a:gd name="connsiteX10514" fmla="*/ 3527960 w 5610180"/>
              <a:gd name="connsiteY10514" fmla="*/ 1297459 h 3454786"/>
              <a:gd name="connsiteX10515" fmla="*/ 3565716 w 5610180"/>
              <a:gd name="connsiteY10515" fmla="*/ 1297459 h 3454786"/>
              <a:gd name="connsiteX10516" fmla="*/ 3552390 w 5610180"/>
              <a:gd name="connsiteY10516" fmla="*/ 1312972 h 3454786"/>
              <a:gd name="connsiteX10517" fmla="*/ 3565716 w 5610180"/>
              <a:gd name="connsiteY10517" fmla="*/ 1328484 h 3454786"/>
              <a:gd name="connsiteX10518" fmla="*/ 3579042 w 5610180"/>
              <a:gd name="connsiteY10518" fmla="*/ 1312972 h 3454786"/>
              <a:gd name="connsiteX10519" fmla="*/ 3565716 w 5610180"/>
              <a:gd name="connsiteY10519" fmla="*/ 1297459 h 3454786"/>
              <a:gd name="connsiteX10520" fmla="*/ 3603473 w 5610180"/>
              <a:gd name="connsiteY10520" fmla="*/ 1297459 h 3454786"/>
              <a:gd name="connsiteX10521" fmla="*/ 3590147 w 5610180"/>
              <a:gd name="connsiteY10521" fmla="*/ 1312972 h 3454786"/>
              <a:gd name="connsiteX10522" fmla="*/ 3603473 w 5610180"/>
              <a:gd name="connsiteY10522" fmla="*/ 1328484 h 3454786"/>
              <a:gd name="connsiteX10523" fmla="*/ 3616799 w 5610180"/>
              <a:gd name="connsiteY10523" fmla="*/ 1312972 h 3454786"/>
              <a:gd name="connsiteX10524" fmla="*/ 3603473 w 5610180"/>
              <a:gd name="connsiteY10524" fmla="*/ 1297459 h 3454786"/>
              <a:gd name="connsiteX10525" fmla="*/ 3642340 w 5610180"/>
              <a:gd name="connsiteY10525" fmla="*/ 1297459 h 3454786"/>
              <a:gd name="connsiteX10526" fmla="*/ 3629014 w 5610180"/>
              <a:gd name="connsiteY10526" fmla="*/ 1312972 h 3454786"/>
              <a:gd name="connsiteX10527" fmla="*/ 3642340 w 5610180"/>
              <a:gd name="connsiteY10527" fmla="*/ 1328484 h 3454786"/>
              <a:gd name="connsiteX10528" fmla="*/ 3654556 w 5610180"/>
              <a:gd name="connsiteY10528" fmla="*/ 1312972 h 3454786"/>
              <a:gd name="connsiteX10529" fmla="*/ 3642340 w 5610180"/>
              <a:gd name="connsiteY10529" fmla="*/ 1297459 h 3454786"/>
              <a:gd name="connsiteX10530" fmla="*/ 3680098 w 5610180"/>
              <a:gd name="connsiteY10530" fmla="*/ 1297459 h 3454786"/>
              <a:gd name="connsiteX10531" fmla="*/ 3666772 w 5610180"/>
              <a:gd name="connsiteY10531" fmla="*/ 1312972 h 3454786"/>
              <a:gd name="connsiteX10532" fmla="*/ 3680098 w 5610180"/>
              <a:gd name="connsiteY10532" fmla="*/ 1328484 h 3454786"/>
              <a:gd name="connsiteX10533" fmla="*/ 3693424 w 5610180"/>
              <a:gd name="connsiteY10533" fmla="*/ 1312972 h 3454786"/>
              <a:gd name="connsiteX10534" fmla="*/ 3680098 w 5610180"/>
              <a:gd name="connsiteY10534" fmla="*/ 1297459 h 3454786"/>
              <a:gd name="connsiteX10535" fmla="*/ 3718965 w 5610180"/>
              <a:gd name="connsiteY10535" fmla="*/ 1297459 h 3454786"/>
              <a:gd name="connsiteX10536" fmla="*/ 3705639 w 5610180"/>
              <a:gd name="connsiteY10536" fmla="*/ 1312972 h 3454786"/>
              <a:gd name="connsiteX10537" fmla="*/ 3718965 w 5610180"/>
              <a:gd name="connsiteY10537" fmla="*/ 1328484 h 3454786"/>
              <a:gd name="connsiteX10538" fmla="*/ 3731180 w 5610180"/>
              <a:gd name="connsiteY10538" fmla="*/ 1312972 h 3454786"/>
              <a:gd name="connsiteX10539" fmla="*/ 3718965 w 5610180"/>
              <a:gd name="connsiteY10539" fmla="*/ 1297459 h 3454786"/>
              <a:gd name="connsiteX10540" fmla="*/ 3755612 w 5610180"/>
              <a:gd name="connsiteY10540" fmla="*/ 1297459 h 3454786"/>
              <a:gd name="connsiteX10541" fmla="*/ 3742286 w 5610180"/>
              <a:gd name="connsiteY10541" fmla="*/ 1312972 h 3454786"/>
              <a:gd name="connsiteX10542" fmla="*/ 3755612 w 5610180"/>
              <a:gd name="connsiteY10542" fmla="*/ 1328484 h 3454786"/>
              <a:gd name="connsiteX10543" fmla="*/ 3768938 w 5610180"/>
              <a:gd name="connsiteY10543" fmla="*/ 1312972 h 3454786"/>
              <a:gd name="connsiteX10544" fmla="*/ 3755612 w 5610180"/>
              <a:gd name="connsiteY10544" fmla="*/ 1297459 h 3454786"/>
              <a:gd name="connsiteX10545" fmla="*/ 3793369 w 5610180"/>
              <a:gd name="connsiteY10545" fmla="*/ 1297459 h 3454786"/>
              <a:gd name="connsiteX10546" fmla="*/ 3781153 w 5610180"/>
              <a:gd name="connsiteY10546" fmla="*/ 1312972 h 3454786"/>
              <a:gd name="connsiteX10547" fmla="*/ 3793369 w 5610180"/>
              <a:gd name="connsiteY10547" fmla="*/ 1328484 h 3454786"/>
              <a:gd name="connsiteX10548" fmla="*/ 3806694 w 5610180"/>
              <a:gd name="connsiteY10548" fmla="*/ 1312972 h 3454786"/>
              <a:gd name="connsiteX10549" fmla="*/ 3793369 w 5610180"/>
              <a:gd name="connsiteY10549" fmla="*/ 1297459 h 3454786"/>
              <a:gd name="connsiteX10550" fmla="*/ 3831126 w 5610180"/>
              <a:gd name="connsiteY10550" fmla="*/ 1297459 h 3454786"/>
              <a:gd name="connsiteX10551" fmla="*/ 3818910 w 5610180"/>
              <a:gd name="connsiteY10551" fmla="*/ 1312972 h 3454786"/>
              <a:gd name="connsiteX10552" fmla="*/ 3831126 w 5610180"/>
              <a:gd name="connsiteY10552" fmla="*/ 1328484 h 3454786"/>
              <a:gd name="connsiteX10553" fmla="*/ 3844452 w 5610180"/>
              <a:gd name="connsiteY10553" fmla="*/ 1312972 h 3454786"/>
              <a:gd name="connsiteX10554" fmla="*/ 3831126 w 5610180"/>
              <a:gd name="connsiteY10554" fmla="*/ 1297459 h 3454786"/>
              <a:gd name="connsiteX10555" fmla="*/ 3868883 w 5610180"/>
              <a:gd name="connsiteY10555" fmla="*/ 1297459 h 3454786"/>
              <a:gd name="connsiteX10556" fmla="*/ 3856667 w 5610180"/>
              <a:gd name="connsiteY10556" fmla="*/ 1312972 h 3454786"/>
              <a:gd name="connsiteX10557" fmla="*/ 3868883 w 5610180"/>
              <a:gd name="connsiteY10557" fmla="*/ 1328484 h 3454786"/>
              <a:gd name="connsiteX10558" fmla="*/ 3882209 w 5610180"/>
              <a:gd name="connsiteY10558" fmla="*/ 1312972 h 3454786"/>
              <a:gd name="connsiteX10559" fmla="*/ 3868883 w 5610180"/>
              <a:gd name="connsiteY10559" fmla="*/ 1297459 h 3454786"/>
              <a:gd name="connsiteX10560" fmla="*/ 3907749 w 5610180"/>
              <a:gd name="connsiteY10560" fmla="*/ 1297459 h 3454786"/>
              <a:gd name="connsiteX10561" fmla="*/ 3894423 w 5610180"/>
              <a:gd name="connsiteY10561" fmla="*/ 1312972 h 3454786"/>
              <a:gd name="connsiteX10562" fmla="*/ 3907749 w 5610180"/>
              <a:gd name="connsiteY10562" fmla="*/ 1328484 h 3454786"/>
              <a:gd name="connsiteX10563" fmla="*/ 3921075 w 5610180"/>
              <a:gd name="connsiteY10563" fmla="*/ 1312972 h 3454786"/>
              <a:gd name="connsiteX10564" fmla="*/ 3907749 w 5610180"/>
              <a:gd name="connsiteY10564" fmla="*/ 1297459 h 3454786"/>
              <a:gd name="connsiteX10565" fmla="*/ 3945506 w 5610180"/>
              <a:gd name="connsiteY10565" fmla="*/ 1297459 h 3454786"/>
              <a:gd name="connsiteX10566" fmla="*/ 3932180 w 5610180"/>
              <a:gd name="connsiteY10566" fmla="*/ 1312972 h 3454786"/>
              <a:gd name="connsiteX10567" fmla="*/ 3945506 w 5610180"/>
              <a:gd name="connsiteY10567" fmla="*/ 1328484 h 3454786"/>
              <a:gd name="connsiteX10568" fmla="*/ 3958832 w 5610180"/>
              <a:gd name="connsiteY10568" fmla="*/ 1312972 h 3454786"/>
              <a:gd name="connsiteX10569" fmla="*/ 3945506 w 5610180"/>
              <a:gd name="connsiteY10569" fmla="*/ 1297459 h 3454786"/>
              <a:gd name="connsiteX10570" fmla="*/ 3983263 w 5610180"/>
              <a:gd name="connsiteY10570" fmla="*/ 1297459 h 3454786"/>
              <a:gd name="connsiteX10571" fmla="*/ 3969937 w 5610180"/>
              <a:gd name="connsiteY10571" fmla="*/ 1312972 h 3454786"/>
              <a:gd name="connsiteX10572" fmla="*/ 3983263 w 5610180"/>
              <a:gd name="connsiteY10572" fmla="*/ 1328484 h 3454786"/>
              <a:gd name="connsiteX10573" fmla="*/ 3996589 w 5610180"/>
              <a:gd name="connsiteY10573" fmla="*/ 1312972 h 3454786"/>
              <a:gd name="connsiteX10574" fmla="*/ 3983263 w 5610180"/>
              <a:gd name="connsiteY10574" fmla="*/ 1297459 h 3454786"/>
              <a:gd name="connsiteX10575" fmla="*/ 4022131 w 5610180"/>
              <a:gd name="connsiteY10575" fmla="*/ 1297459 h 3454786"/>
              <a:gd name="connsiteX10576" fmla="*/ 4008805 w 5610180"/>
              <a:gd name="connsiteY10576" fmla="*/ 1312972 h 3454786"/>
              <a:gd name="connsiteX10577" fmla="*/ 4022131 w 5610180"/>
              <a:gd name="connsiteY10577" fmla="*/ 1328484 h 3454786"/>
              <a:gd name="connsiteX10578" fmla="*/ 4034346 w 5610180"/>
              <a:gd name="connsiteY10578" fmla="*/ 1312972 h 3454786"/>
              <a:gd name="connsiteX10579" fmla="*/ 4022131 w 5610180"/>
              <a:gd name="connsiteY10579" fmla="*/ 1297459 h 3454786"/>
              <a:gd name="connsiteX10580" fmla="*/ 4058777 w 5610180"/>
              <a:gd name="connsiteY10580" fmla="*/ 1297459 h 3454786"/>
              <a:gd name="connsiteX10581" fmla="*/ 4045451 w 5610180"/>
              <a:gd name="connsiteY10581" fmla="*/ 1312972 h 3454786"/>
              <a:gd name="connsiteX10582" fmla="*/ 4058777 w 5610180"/>
              <a:gd name="connsiteY10582" fmla="*/ 1328484 h 3454786"/>
              <a:gd name="connsiteX10583" fmla="*/ 4072103 w 5610180"/>
              <a:gd name="connsiteY10583" fmla="*/ 1312972 h 3454786"/>
              <a:gd name="connsiteX10584" fmla="*/ 4058777 w 5610180"/>
              <a:gd name="connsiteY10584" fmla="*/ 1297459 h 3454786"/>
              <a:gd name="connsiteX10585" fmla="*/ 4096534 w 5610180"/>
              <a:gd name="connsiteY10585" fmla="*/ 1297459 h 3454786"/>
              <a:gd name="connsiteX10586" fmla="*/ 4083208 w 5610180"/>
              <a:gd name="connsiteY10586" fmla="*/ 1312972 h 3454786"/>
              <a:gd name="connsiteX10587" fmla="*/ 4096534 w 5610180"/>
              <a:gd name="connsiteY10587" fmla="*/ 1328484 h 3454786"/>
              <a:gd name="connsiteX10588" fmla="*/ 4109860 w 5610180"/>
              <a:gd name="connsiteY10588" fmla="*/ 1312972 h 3454786"/>
              <a:gd name="connsiteX10589" fmla="*/ 4096534 w 5610180"/>
              <a:gd name="connsiteY10589" fmla="*/ 1297459 h 3454786"/>
              <a:gd name="connsiteX10590" fmla="*/ 4135402 w 5610180"/>
              <a:gd name="connsiteY10590" fmla="*/ 1297459 h 3454786"/>
              <a:gd name="connsiteX10591" fmla="*/ 4123186 w 5610180"/>
              <a:gd name="connsiteY10591" fmla="*/ 1312972 h 3454786"/>
              <a:gd name="connsiteX10592" fmla="*/ 4135402 w 5610180"/>
              <a:gd name="connsiteY10592" fmla="*/ 1328484 h 3454786"/>
              <a:gd name="connsiteX10593" fmla="*/ 4148728 w 5610180"/>
              <a:gd name="connsiteY10593" fmla="*/ 1312972 h 3454786"/>
              <a:gd name="connsiteX10594" fmla="*/ 4135402 w 5610180"/>
              <a:gd name="connsiteY10594" fmla="*/ 1297459 h 3454786"/>
              <a:gd name="connsiteX10595" fmla="*/ 4173159 w 5610180"/>
              <a:gd name="connsiteY10595" fmla="*/ 1297459 h 3454786"/>
              <a:gd name="connsiteX10596" fmla="*/ 4159833 w 5610180"/>
              <a:gd name="connsiteY10596" fmla="*/ 1312972 h 3454786"/>
              <a:gd name="connsiteX10597" fmla="*/ 4173159 w 5610180"/>
              <a:gd name="connsiteY10597" fmla="*/ 1328484 h 3454786"/>
              <a:gd name="connsiteX10598" fmla="*/ 4186485 w 5610180"/>
              <a:gd name="connsiteY10598" fmla="*/ 1312972 h 3454786"/>
              <a:gd name="connsiteX10599" fmla="*/ 4173159 w 5610180"/>
              <a:gd name="connsiteY10599" fmla="*/ 1297459 h 3454786"/>
              <a:gd name="connsiteX10600" fmla="*/ 4210916 w 5610180"/>
              <a:gd name="connsiteY10600" fmla="*/ 1297459 h 3454786"/>
              <a:gd name="connsiteX10601" fmla="*/ 4197590 w 5610180"/>
              <a:gd name="connsiteY10601" fmla="*/ 1312972 h 3454786"/>
              <a:gd name="connsiteX10602" fmla="*/ 4210916 w 5610180"/>
              <a:gd name="connsiteY10602" fmla="*/ 1328484 h 3454786"/>
              <a:gd name="connsiteX10603" fmla="*/ 4224242 w 5610180"/>
              <a:gd name="connsiteY10603" fmla="*/ 1312972 h 3454786"/>
              <a:gd name="connsiteX10604" fmla="*/ 4210916 w 5610180"/>
              <a:gd name="connsiteY10604" fmla="*/ 1297459 h 3454786"/>
              <a:gd name="connsiteX10605" fmla="*/ 4248672 w 5610180"/>
              <a:gd name="connsiteY10605" fmla="*/ 1297459 h 3454786"/>
              <a:gd name="connsiteX10606" fmla="*/ 4235346 w 5610180"/>
              <a:gd name="connsiteY10606" fmla="*/ 1312972 h 3454786"/>
              <a:gd name="connsiteX10607" fmla="*/ 4248672 w 5610180"/>
              <a:gd name="connsiteY10607" fmla="*/ 1328484 h 3454786"/>
              <a:gd name="connsiteX10608" fmla="*/ 4261998 w 5610180"/>
              <a:gd name="connsiteY10608" fmla="*/ 1312972 h 3454786"/>
              <a:gd name="connsiteX10609" fmla="*/ 4248672 w 5610180"/>
              <a:gd name="connsiteY10609" fmla="*/ 1297459 h 3454786"/>
              <a:gd name="connsiteX10610" fmla="*/ 4286428 w 5610180"/>
              <a:gd name="connsiteY10610" fmla="*/ 1297459 h 3454786"/>
              <a:gd name="connsiteX10611" fmla="*/ 4273102 w 5610180"/>
              <a:gd name="connsiteY10611" fmla="*/ 1312972 h 3454786"/>
              <a:gd name="connsiteX10612" fmla="*/ 4286428 w 5610180"/>
              <a:gd name="connsiteY10612" fmla="*/ 1328484 h 3454786"/>
              <a:gd name="connsiteX10613" fmla="*/ 4299754 w 5610180"/>
              <a:gd name="connsiteY10613" fmla="*/ 1312972 h 3454786"/>
              <a:gd name="connsiteX10614" fmla="*/ 4286428 w 5610180"/>
              <a:gd name="connsiteY10614" fmla="*/ 1297459 h 3454786"/>
              <a:gd name="connsiteX10615" fmla="*/ 4325296 w 5610180"/>
              <a:gd name="connsiteY10615" fmla="*/ 1297459 h 3454786"/>
              <a:gd name="connsiteX10616" fmla="*/ 4311970 w 5610180"/>
              <a:gd name="connsiteY10616" fmla="*/ 1312972 h 3454786"/>
              <a:gd name="connsiteX10617" fmla="*/ 4325296 w 5610180"/>
              <a:gd name="connsiteY10617" fmla="*/ 1328484 h 3454786"/>
              <a:gd name="connsiteX10618" fmla="*/ 4337512 w 5610180"/>
              <a:gd name="connsiteY10618" fmla="*/ 1312972 h 3454786"/>
              <a:gd name="connsiteX10619" fmla="*/ 4325296 w 5610180"/>
              <a:gd name="connsiteY10619" fmla="*/ 1297459 h 3454786"/>
              <a:gd name="connsiteX10620" fmla="*/ 4363053 w 5610180"/>
              <a:gd name="connsiteY10620" fmla="*/ 1297459 h 3454786"/>
              <a:gd name="connsiteX10621" fmla="*/ 4349727 w 5610180"/>
              <a:gd name="connsiteY10621" fmla="*/ 1312972 h 3454786"/>
              <a:gd name="connsiteX10622" fmla="*/ 4363053 w 5610180"/>
              <a:gd name="connsiteY10622" fmla="*/ 1328484 h 3454786"/>
              <a:gd name="connsiteX10623" fmla="*/ 4376379 w 5610180"/>
              <a:gd name="connsiteY10623" fmla="*/ 1312972 h 3454786"/>
              <a:gd name="connsiteX10624" fmla="*/ 4363053 w 5610180"/>
              <a:gd name="connsiteY10624" fmla="*/ 1297459 h 3454786"/>
              <a:gd name="connsiteX10625" fmla="*/ 4401921 w 5610180"/>
              <a:gd name="connsiteY10625" fmla="*/ 1297459 h 3454786"/>
              <a:gd name="connsiteX10626" fmla="*/ 4388595 w 5610180"/>
              <a:gd name="connsiteY10626" fmla="*/ 1312972 h 3454786"/>
              <a:gd name="connsiteX10627" fmla="*/ 4401921 w 5610180"/>
              <a:gd name="connsiteY10627" fmla="*/ 1328484 h 3454786"/>
              <a:gd name="connsiteX10628" fmla="*/ 4414136 w 5610180"/>
              <a:gd name="connsiteY10628" fmla="*/ 1312972 h 3454786"/>
              <a:gd name="connsiteX10629" fmla="*/ 4401921 w 5610180"/>
              <a:gd name="connsiteY10629" fmla="*/ 1297459 h 3454786"/>
              <a:gd name="connsiteX10630" fmla="*/ 4438568 w 5610180"/>
              <a:gd name="connsiteY10630" fmla="*/ 1297459 h 3454786"/>
              <a:gd name="connsiteX10631" fmla="*/ 4426352 w 5610180"/>
              <a:gd name="connsiteY10631" fmla="*/ 1312972 h 3454786"/>
              <a:gd name="connsiteX10632" fmla="*/ 4438568 w 5610180"/>
              <a:gd name="connsiteY10632" fmla="*/ 1328484 h 3454786"/>
              <a:gd name="connsiteX10633" fmla="*/ 4451893 w 5610180"/>
              <a:gd name="connsiteY10633" fmla="*/ 1312972 h 3454786"/>
              <a:gd name="connsiteX10634" fmla="*/ 4438568 w 5610180"/>
              <a:gd name="connsiteY10634" fmla="*/ 1297459 h 3454786"/>
              <a:gd name="connsiteX10635" fmla="*/ 4476324 w 5610180"/>
              <a:gd name="connsiteY10635" fmla="*/ 1297459 h 3454786"/>
              <a:gd name="connsiteX10636" fmla="*/ 4462998 w 5610180"/>
              <a:gd name="connsiteY10636" fmla="*/ 1312972 h 3454786"/>
              <a:gd name="connsiteX10637" fmla="*/ 4476324 w 5610180"/>
              <a:gd name="connsiteY10637" fmla="*/ 1328484 h 3454786"/>
              <a:gd name="connsiteX10638" fmla="*/ 4489650 w 5610180"/>
              <a:gd name="connsiteY10638" fmla="*/ 1312972 h 3454786"/>
              <a:gd name="connsiteX10639" fmla="*/ 4476324 w 5610180"/>
              <a:gd name="connsiteY10639" fmla="*/ 1297459 h 3454786"/>
              <a:gd name="connsiteX10640" fmla="*/ 4514081 w 5610180"/>
              <a:gd name="connsiteY10640" fmla="*/ 1297459 h 3454786"/>
              <a:gd name="connsiteX10641" fmla="*/ 4501865 w 5610180"/>
              <a:gd name="connsiteY10641" fmla="*/ 1312972 h 3454786"/>
              <a:gd name="connsiteX10642" fmla="*/ 4514081 w 5610180"/>
              <a:gd name="connsiteY10642" fmla="*/ 1328484 h 3454786"/>
              <a:gd name="connsiteX10643" fmla="*/ 4527407 w 5610180"/>
              <a:gd name="connsiteY10643" fmla="*/ 1312972 h 3454786"/>
              <a:gd name="connsiteX10644" fmla="*/ 4514081 w 5610180"/>
              <a:gd name="connsiteY10644" fmla="*/ 1297459 h 3454786"/>
              <a:gd name="connsiteX10645" fmla="*/ 4552948 w 5610180"/>
              <a:gd name="connsiteY10645" fmla="*/ 1297459 h 3454786"/>
              <a:gd name="connsiteX10646" fmla="*/ 4539622 w 5610180"/>
              <a:gd name="connsiteY10646" fmla="*/ 1312972 h 3454786"/>
              <a:gd name="connsiteX10647" fmla="*/ 4552948 w 5610180"/>
              <a:gd name="connsiteY10647" fmla="*/ 1328484 h 3454786"/>
              <a:gd name="connsiteX10648" fmla="*/ 4566274 w 5610180"/>
              <a:gd name="connsiteY10648" fmla="*/ 1312972 h 3454786"/>
              <a:gd name="connsiteX10649" fmla="*/ 4552948 w 5610180"/>
              <a:gd name="connsiteY10649" fmla="*/ 1297459 h 3454786"/>
              <a:gd name="connsiteX10650" fmla="*/ 4590706 w 5610180"/>
              <a:gd name="connsiteY10650" fmla="*/ 1297459 h 3454786"/>
              <a:gd name="connsiteX10651" fmla="*/ 4577380 w 5610180"/>
              <a:gd name="connsiteY10651" fmla="*/ 1312972 h 3454786"/>
              <a:gd name="connsiteX10652" fmla="*/ 4590706 w 5610180"/>
              <a:gd name="connsiteY10652" fmla="*/ 1328484 h 3454786"/>
              <a:gd name="connsiteX10653" fmla="*/ 4604032 w 5610180"/>
              <a:gd name="connsiteY10653" fmla="*/ 1312972 h 3454786"/>
              <a:gd name="connsiteX10654" fmla="*/ 4590706 w 5610180"/>
              <a:gd name="connsiteY10654" fmla="*/ 1297459 h 3454786"/>
              <a:gd name="connsiteX10655" fmla="*/ 491861 w 5610180"/>
              <a:gd name="connsiteY10655" fmla="*/ 1341410 h 3454786"/>
              <a:gd name="connsiteX10656" fmla="*/ 479645 w 5610180"/>
              <a:gd name="connsiteY10656" fmla="*/ 1356923 h 3454786"/>
              <a:gd name="connsiteX10657" fmla="*/ 491861 w 5610180"/>
              <a:gd name="connsiteY10657" fmla="*/ 1372435 h 3454786"/>
              <a:gd name="connsiteX10658" fmla="*/ 505187 w 5610180"/>
              <a:gd name="connsiteY10658" fmla="*/ 1356923 h 3454786"/>
              <a:gd name="connsiteX10659" fmla="*/ 491861 w 5610180"/>
              <a:gd name="connsiteY10659" fmla="*/ 1341410 h 3454786"/>
              <a:gd name="connsiteX10660" fmla="*/ 529617 w 5610180"/>
              <a:gd name="connsiteY10660" fmla="*/ 1341410 h 3454786"/>
              <a:gd name="connsiteX10661" fmla="*/ 516291 w 5610180"/>
              <a:gd name="connsiteY10661" fmla="*/ 1356923 h 3454786"/>
              <a:gd name="connsiteX10662" fmla="*/ 529617 w 5610180"/>
              <a:gd name="connsiteY10662" fmla="*/ 1372435 h 3454786"/>
              <a:gd name="connsiteX10663" fmla="*/ 542943 w 5610180"/>
              <a:gd name="connsiteY10663" fmla="*/ 1356923 h 3454786"/>
              <a:gd name="connsiteX10664" fmla="*/ 529617 w 5610180"/>
              <a:gd name="connsiteY10664" fmla="*/ 1341410 h 3454786"/>
              <a:gd name="connsiteX10665" fmla="*/ 567374 w 5610180"/>
              <a:gd name="connsiteY10665" fmla="*/ 1341410 h 3454786"/>
              <a:gd name="connsiteX10666" fmla="*/ 554048 w 5610180"/>
              <a:gd name="connsiteY10666" fmla="*/ 1356923 h 3454786"/>
              <a:gd name="connsiteX10667" fmla="*/ 567374 w 5610180"/>
              <a:gd name="connsiteY10667" fmla="*/ 1372435 h 3454786"/>
              <a:gd name="connsiteX10668" fmla="*/ 580700 w 5610180"/>
              <a:gd name="connsiteY10668" fmla="*/ 1356923 h 3454786"/>
              <a:gd name="connsiteX10669" fmla="*/ 567374 w 5610180"/>
              <a:gd name="connsiteY10669" fmla="*/ 1341410 h 3454786"/>
              <a:gd name="connsiteX10670" fmla="*/ 606242 w 5610180"/>
              <a:gd name="connsiteY10670" fmla="*/ 1341410 h 3454786"/>
              <a:gd name="connsiteX10671" fmla="*/ 592916 w 5610180"/>
              <a:gd name="connsiteY10671" fmla="*/ 1356923 h 3454786"/>
              <a:gd name="connsiteX10672" fmla="*/ 606242 w 5610180"/>
              <a:gd name="connsiteY10672" fmla="*/ 1372435 h 3454786"/>
              <a:gd name="connsiteX10673" fmla="*/ 619568 w 5610180"/>
              <a:gd name="connsiteY10673" fmla="*/ 1356923 h 3454786"/>
              <a:gd name="connsiteX10674" fmla="*/ 606242 w 5610180"/>
              <a:gd name="connsiteY10674" fmla="*/ 1341410 h 3454786"/>
              <a:gd name="connsiteX10675" fmla="*/ 643999 w 5610180"/>
              <a:gd name="connsiteY10675" fmla="*/ 1341410 h 3454786"/>
              <a:gd name="connsiteX10676" fmla="*/ 630673 w 5610180"/>
              <a:gd name="connsiteY10676" fmla="*/ 1356923 h 3454786"/>
              <a:gd name="connsiteX10677" fmla="*/ 643999 w 5610180"/>
              <a:gd name="connsiteY10677" fmla="*/ 1372435 h 3454786"/>
              <a:gd name="connsiteX10678" fmla="*/ 657325 w 5610180"/>
              <a:gd name="connsiteY10678" fmla="*/ 1356923 h 3454786"/>
              <a:gd name="connsiteX10679" fmla="*/ 643999 w 5610180"/>
              <a:gd name="connsiteY10679" fmla="*/ 1341410 h 3454786"/>
              <a:gd name="connsiteX10680" fmla="*/ 681755 w 5610180"/>
              <a:gd name="connsiteY10680" fmla="*/ 1341410 h 3454786"/>
              <a:gd name="connsiteX10681" fmla="*/ 668429 w 5610180"/>
              <a:gd name="connsiteY10681" fmla="*/ 1356923 h 3454786"/>
              <a:gd name="connsiteX10682" fmla="*/ 681755 w 5610180"/>
              <a:gd name="connsiteY10682" fmla="*/ 1372435 h 3454786"/>
              <a:gd name="connsiteX10683" fmla="*/ 695081 w 5610180"/>
              <a:gd name="connsiteY10683" fmla="*/ 1356923 h 3454786"/>
              <a:gd name="connsiteX10684" fmla="*/ 681755 w 5610180"/>
              <a:gd name="connsiteY10684" fmla="*/ 1341410 h 3454786"/>
              <a:gd name="connsiteX10685" fmla="*/ 719512 w 5610180"/>
              <a:gd name="connsiteY10685" fmla="*/ 1341410 h 3454786"/>
              <a:gd name="connsiteX10686" fmla="*/ 706186 w 5610180"/>
              <a:gd name="connsiteY10686" fmla="*/ 1356923 h 3454786"/>
              <a:gd name="connsiteX10687" fmla="*/ 719512 w 5610180"/>
              <a:gd name="connsiteY10687" fmla="*/ 1372435 h 3454786"/>
              <a:gd name="connsiteX10688" fmla="*/ 732838 w 5610180"/>
              <a:gd name="connsiteY10688" fmla="*/ 1356923 h 3454786"/>
              <a:gd name="connsiteX10689" fmla="*/ 719512 w 5610180"/>
              <a:gd name="connsiteY10689" fmla="*/ 1341410 h 3454786"/>
              <a:gd name="connsiteX10690" fmla="*/ 757269 w 5610180"/>
              <a:gd name="connsiteY10690" fmla="*/ 1341410 h 3454786"/>
              <a:gd name="connsiteX10691" fmla="*/ 745054 w 5610180"/>
              <a:gd name="connsiteY10691" fmla="*/ 1356923 h 3454786"/>
              <a:gd name="connsiteX10692" fmla="*/ 757269 w 5610180"/>
              <a:gd name="connsiteY10692" fmla="*/ 1372435 h 3454786"/>
              <a:gd name="connsiteX10693" fmla="*/ 770596 w 5610180"/>
              <a:gd name="connsiteY10693" fmla="*/ 1356923 h 3454786"/>
              <a:gd name="connsiteX10694" fmla="*/ 757269 w 5610180"/>
              <a:gd name="connsiteY10694" fmla="*/ 1341410 h 3454786"/>
              <a:gd name="connsiteX10695" fmla="*/ 795026 w 5610180"/>
              <a:gd name="connsiteY10695" fmla="*/ 1341410 h 3454786"/>
              <a:gd name="connsiteX10696" fmla="*/ 782811 w 5610180"/>
              <a:gd name="connsiteY10696" fmla="*/ 1356923 h 3454786"/>
              <a:gd name="connsiteX10697" fmla="*/ 795026 w 5610180"/>
              <a:gd name="connsiteY10697" fmla="*/ 1372435 h 3454786"/>
              <a:gd name="connsiteX10698" fmla="*/ 808353 w 5610180"/>
              <a:gd name="connsiteY10698" fmla="*/ 1356923 h 3454786"/>
              <a:gd name="connsiteX10699" fmla="*/ 795026 w 5610180"/>
              <a:gd name="connsiteY10699" fmla="*/ 1341410 h 3454786"/>
              <a:gd name="connsiteX10700" fmla="*/ 871651 w 5610180"/>
              <a:gd name="connsiteY10700" fmla="*/ 1341410 h 3454786"/>
              <a:gd name="connsiteX10701" fmla="*/ 858325 w 5610180"/>
              <a:gd name="connsiteY10701" fmla="*/ 1356923 h 3454786"/>
              <a:gd name="connsiteX10702" fmla="*/ 871651 w 5610180"/>
              <a:gd name="connsiteY10702" fmla="*/ 1372435 h 3454786"/>
              <a:gd name="connsiteX10703" fmla="*/ 884977 w 5610180"/>
              <a:gd name="connsiteY10703" fmla="*/ 1356923 h 3454786"/>
              <a:gd name="connsiteX10704" fmla="*/ 871651 w 5610180"/>
              <a:gd name="connsiteY10704" fmla="*/ 1341410 h 3454786"/>
              <a:gd name="connsiteX10705" fmla="*/ 909407 w 5610180"/>
              <a:gd name="connsiteY10705" fmla="*/ 1341410 h 3454786"/>
              <a:gd name="connsiteX10706" fmla="*/ 896081 w 5610180"/>
              <a:gd name="connsiteY10706" fmla="*/ 1356923 h 3454786"/>
              <a:gd name="connsiteX10707" fmla="*/ 909407 w 5610180"/>
              <a:gd name="connsiteY10707" fmla="*/ 1372435 h 3454786"/>
              <a:gd name="connsiteX10708" fmla="*/ 922733 w 5610180"/>
              <a:gd name="connsiteY10708" fmla="*/ 1356923 h 3454786"/>
              <a:gd name="connsiteX10709" fmla="*/ 909407 w 5610180"/>
              <a:gd name="connsiteY10709" fmla="*/ 1341410 h 3454786"/>
              <a:gd name="connsiteX10710" fmla="*/ 1022679 w 5610180"/>
              <a:gd name="connsiteY10710" fmla="*/ 1341410 h 3454786"/>
              <a:gd name="connsiteX10711" fmla="*/ 1010463 w 5610180"/>
              <a:gd name="connsiteY10711" fmla="*/ 1356923 h 3454786"/>
              <a:gd name="connsiteX10712" fmla="*/ 1022679 w 5610180"/>
              <a:gd name="connsiteY10712" fmla="*/ 1372435 h 3454786"/>
              <a:gd name="connsiteX10713" fmla="*/ 1036005 w 5610180"/>
              <a:gd name="connsiteY10713" fmla="*/ 1356923 h 3454786"/>
              <a:gd name="connsiteX10714" fmla="*/ 1022679 w 5610180"/>
              <a:gd name="connsiteY10714" fmla="*/ 1341410 h 3454786"/>
              <a:gd name="connsiteX10715" fmla="*/ 1061546 w 5610180"/>
              <a:gd name="connsiteY10715" fmla="*/ 1341410 h 3454786"/>
              <a:gd name="connsiteX10716" fmla="*/ 1049330 w 5610180"/>
              <a:gd name="connsiteY10716" fmla="*/ 1356923 h 3454786"/>
              <a:gd name="connsiteX10717" fmla="*/ 1061546 w 5610180"/>
              <a:gd name="connsiteY10717" fmla="*/ 1372435 h 3454786"/>
              <a:gd name="connsiteX10718" fmla="*/ 1074872 w 5610180"/>
              <a:gd name="connsiteY10718" fmla="*/ 1356923 h 3454786"/>
              <a:gd name="connsiteX10719" fmla="*/ 1061546 w 5610180"/>
              <a:gd name="connsiteY10719" fmla="*/ 1341410 h 3454786"/>
              <a:gd name="connsiteX10720" fmla="*/ 2162048 w 5610180"/>
              <a:gd name="connsiteY10720" fmla="*/ 1341410 h 3454786"/>
              <a:gd name="connsiteX10721" fmla="*/ 2148722 w 5610180"/>
              <a:gd name="connsiteY10721" fmla="*/ 1356923 h 3454786"/>
              <a:gd name="connsiteX10722" fmla="*/ 2162048 w 5610180"/>
              <a:gd name="connsiteY10722" fmla="*/ 1372435 h 3454786"/>
              <a:gd name="connsiteX10723" fmla="*/ 2175374 w 5610180"/>
              <a:gd name="connsiteY10723" fmla="*/ 1356923 h 3454786"/>
              <a:gd name="connsiteX10724" fmla="*/ 2162048 w 5610180"/>
              <a:gd name="connsiteY10724" fmla="*/ 1341410 h 3454786"/>
              <a:gd name="connsiteX10725" fmla="*/ 2199806 w 5610180"/>
              <a:gd name="connsiteY10725" fmla="*/ 1341410 h 3454786"/>
              <a:gd name="connsiteX10726" fmla="*/ 2187590 w 5610180"/>
              <a:gd name="connsiteY10726" fmla="*/ 1356923 h 3454786"/>
              <a:gd name="connsiteX10727" fmla="*/ 2199806 w 5610180"/>
              <a:gd name="connsiteY10727" fmla="*/ 1372435 h 3454786"/>
              <a:gd name="connsiteX10728" fmla="*/ 2213132 w 5610180"/>
              <a:gd name="connsiteY10728" fmla="*/ 1356923 h 3454786"/>
              <a:gd name="connsiteX10729" fmla="*/ 2199806 w 5610180"/>
              <a:gd name="connsiteY10729" fmla="*/ 1341410 h 3454786"/>
              <a:gd name="connsiteX10730" fmla="*/ 2237562 w 5610180"/>
              <a:gd name="connsiteY10730" fmla="*/ 1341410 h 3454786"/>
              <a:gd name="connsiteX10731" fmla="*/ 2224236 w 5610180"/>
              <a:gd name="connsiteY10731" fmla="*/ 1356923 h 3454786"/>
              <a:gd name="connsiteX10732" fmla="*/ 2237562 w 5610180"/>
              <a:gd name="connsiteY10732" fmla="*/ 1372435 h 3454786"/>
              <a:gd name="connsiteX10733" fmla="*/ 2250888 w 5610180"/>
              <a:gd name="connsiteY10733" fmla="*/ 1356923 h 3454786"/>
              <a:gd name="connsiteX10734" fmla="*/ 2237562 w 5610180"/>
              <a:gd name="connsiteY10734" fmla="*/ 1341410 h 3454786"/>
              <a:gd name="connsiteX10735" fmla="*/ 2313076 w 5610180"/>
              <a:gd name="connsiteY10735" fmla="*/ 1341410 h 3454786"/>
              <a:gd name="connsiteX10736" fmla="*/ 2299750 w 5610180"/>
              <a:gd name="connsiteY10736" fmla="*/ 1356923 h 3454786"/>
              <a:gd name="connsiteX10737" fmla="*/ 2313076 w 5610180"/>
              <a:gd name="connsiteY10737" fmla="*/ 1372435 h 3454786"/>
              <a:gd name="connsiteX10738" fmla="*/ 2326402 w 5610180"/>
              <a:gd name="connsiteY10738" fmla="*/ 1356923 h 3454786"/>
              <a:gd name="connsiteX10739" fmla="*/ 2313076 w 5610180"/>
              <a:gd name="connsiteY10739" fmla="*/ 1341410 h 3454786"/>
              <a:gd name="connsiteX10740" fmla="*/ 2351944 w 5610180"/>
              <a:gd name="connsiteY10740" fmla="*/ 1341410 h 3454786"/>
              <a:gd name="connsiteX10741" fmla="*/ 2338618 w 5610180"/>
              <a:gd name="connsiteY10741" fmla="*/ 1356923 h 3454786"/>
              <a:gd name="connsiteX10742" fmla="*/ 2351944 w 5610180"/>
              <a:gd name="connsiteY10742" fmla="*/ 1372435 h 3454786"/>
              <a:gd name="connsiteX10743" fmla="*/ 2364159 w 5610180"/>
              <a:gd name="connsiteY10743" fmla="*/ 1356923 h 3454786"/>
              <a:gd name="connsiteX10744" fmla="*/ 2351944 w 5610180"/>
              <a:gd name="connsiteY10744" fmla="*/ 1341410 h 3454786"/>
              <a:gd name="connsiteX10745" fmla="*/ 2389701 w 5610180"/>
              <a:gd name="connsiteY10745" fmla="*/ 1341410 h 3454786"/>
              <a:gd name="connsiteX10746" fmla="*/ 2377485 w 5610180"/>
              <a:gd name="connsiteY10746" fmla="*/ 1356923 h 3454786"/>
              <a:gd name="connsiteX10747" fmla="*/ 2389701 w 5610180"/>
              <a:gd name="connsiteY10747" fmla="*/ 1372435 h 3454786"/>
              <a:gd name="connsiteX10748" fmla="*/ 2403026 w 5610180"/>
              <a:gd name="connsiteY10748" fmla="*/ 1356923 h 3454786"/>
              <a:gd name="connsiteX10749" fmla="*/ 2389701 w 5610180"/>
              <a:gd name="connsiteY10749" fmla="*/ 1341410 h 3454786"/>
              <a:gd name="connsiteX10750" fmla="*/ 2427456 w 5610180"/>
              <a:gd name="connsiteY10750" fmla="*/ 1341410 h 3454786"/>
              <a:gd name="connsiteX10751" fmla="*/ 2414130 w 5610180"/>
              <a:gd name="connsiteY10751" fmla="*/ 1356923 h 3454786"/>
              <a:gd name="connsiteX10752" fmla="*/ 2427456 w 5610180"/>
              <a:gd name="connsiteY10752" fmla="*/ 1372435 h 3454786"/>
              <a:gd name="connsiteX10753" fmla="*/ 2440782 w 5610180"/>
              <a:gd name="connsiteY10753" fmla="*/ 1356923 h 3454786"/>
              <a:gd name="connsiteX10754" fmla="*/ 2427456 w 5610180"/>
              <a:gd name="connsiteY10754" fmla="*/ 1341410 h 3454786"/>
              <a:gd name="connsiteX10755" fmla="*/ 2465214 w 5610180"/>
              <a:gd name="connsiteY10755" fmla="*/ 1341410 h 3454786"/>
              <a:gd name="connsiteX10756" fmla="*/ 2452998 w 5610180"/>
              <a:gd name="connsiteY10756" fmla="*/ 1356923 h 3454786"/>
              <a:gd name="connsiteX10757" fmla="*/ 2465214 w 5610180"/>
              <a:gd name="connsiteY10757" fmla="*/ 1372435 h 3454786"/>
              <a:gd name="connsiteX10758" fmla="*/ 2478540 w 5610180"/>
              <a:gd name="connsiteY10758" fmla="*/ 1356923 h 3454786"/>
              <a:gd name="connsiteX10759" fmla="*/ 2465214 w 5610180"/>
              <a:gd name="connsiteY10759" fmla="*/ 1341410 h 3454786"/>
              <a:gd name="connsiteX10760" fmla="*/ 2502971 w 5610180"/>
              <a:gd name="connsiteY10760" fmla="*/ 1341410 h 3454786"/>
              <a:gd name="connsiteX10761" fmla="*/ 2489645 w 5610180"/>
              <a:gd name="connsiteY10761" fmla="*/ 1356923 h 3454786"/>
              <a:gd name="connsiteX10762" fmla="*/ 2502971 w 5610180"/>
              <a:gd name="connsiteY10762" fmla="*/ 1372435 h 3454786"/>
              <a:gd name="connsiteX10763" fmla="*/ 2516297 w 5610180"/>
              <a:gd name="connsiteY10763" fmla="*/ 1356923 h 3454786"/>
              <a:gd name="connsiteX10764" fmla="*/ 2502971 w 5610180"/>
              <a:gd name="connsiteY10764" fmla="*/ 1341410 h 3454786"/>
              <a:gd name="connsiteX10765" fmla="*/ 2540727 w 5610180"/>
              <a:gd name="connsiteY10765" fmla="*/ 1341410 h 3454786"/>
              <a:gd name="connsiteX10766" fmla="*/ 2528512 w 5610180"/>
              <a:gd name="connsiteY10766" fmla="*/ 1356923 h 3454786"/>
              <a:gd name="connsiteX10767" fmla="*/ 2540727 w 5610180"/>
              <a:gd name="connsiteY10767" fmla="*/ 1372435 h 3454786"/>
              <a:gd name="connsiteX10768" fmla="*/ 2554053 w 5610180"/>
              <a:gd name="connsiteY10768" fmla="*/ 1356923 h 3454786"/>
              <a:gd name="connsiteX10769" fmla="*/ 2540727 w 5610180"/>
              <a:gd name="connsiteY10769" fmla="*/ 1341410 h 3454786"/>
              <a:gd name="connsiteX10770" fmla="*/ 2579595 w 5610180"/>
              <a:gd name="connsiteY10770" fmla="*/ 1341410 h 3454786"/>
              <a:gd name="connsiteX10771" fmla="*/ 2566269 w 5610180"/>
              <a:gd name="connsiteY10771" fmla="*/ 1356923 h 3454786"/>
              <a:gd name="connsiteX10772" fmla="*/ 2579595 w 5610180"/>
              <a:gd name="connsiteY10772" fmla="*/ 1372435 h 3454786"/>
              <a:gd name="connsiteX10773" fmla="*/ 2592921 w 5610180"/>
              <a:gd name="connsiteY10773" fmla="*/ 1356923 h 3454786"/>
              <a:gd name="connsiteX10774" fmla="*/ 2579595 w 5610180"/>
              <a:gd name="connsiteY10774" fmla="*/ 1341410 h 3454786"/>
              <a:gd name="connsiteX10775" fmla="*/ 2618463 w 5610180"/>
              <a:gd name="connsiteY10775" fmla="*/ 1341410 h 3454786"/>
              <a:gd name="connsiteX10776" fmla="*/ 2605137 w 5610180"/>
              <a:gd name="connsiteY10776" fmla="*/ 1356923 h 3454786"/>
              <a:gd name="connsiteX10777" fmla="*/ 2618463 w 5610180"/>
              <a:gd name="connsiteY10777" fmla="*/ 1372435 h 3454786"/>
              <a:gd name="connsiteX10778" fmla="*/ 2630678 w 5610180"/>
              <a:gd name="connsiteY10778" fmla="*/ 1356923 h 3454786"/>
              <a:gd name="connsiteX10779" fmla="*/ 2618463 w 5610180"/>
              <a:gd name="connsiteY10779" fmla="*/ 1341410 h 3454786"/>
              <a:gd name="connsiteX10780" fmla="*/ 2655109 w 5610180"/>
              <a:gd name="connsiteY10780" fmla="*/ 1341410 h 3454786"/>
              <a:gd name="connsiteX10781" fmla="*/ 2641783 w 5610180"/>
              <a:gd name="connsiteY10781" fmla="*/ 1356923 h 3454786"/>
              <a:gd name="connsiteX10782" fmla="*/ 2655109 w 5610180"/>
              <a:gd name="connsiteY10782" fmla="*/ 1372435 h 3454786"/>
              <a:gd name="connsiteX10783" fmla="*/ 2668435 w 5610180"/>
              <a:gd name="connsiteY10783" fmla="*/ 1356923 h 3454786"/>
              <a:gd name="connsiteX10784" fmla="*/ 2655109 w 5610180"/>
              <a:gd name="connsiteY10784" fmla="*/ 1341410 h 3454786"/>
              <a:gd name="connsiteX10785" fmla="*/ 2693976 w 5610180"/>
              <a:gd name="connsiteY10785" fmla="*/ 1341410 h 3454786"/>
              <a:gd name="connsiteX10786" fmla="*/ 2680650 w 5610180"/>
              <a:gd name="connsiteY10786" fmla="*/ 1356923 h 3454786"/>
              <a:gd name="connsiteX10787" fmla="*/ 2693976 w 5610180"/>
              <a:gd name="connsiteY10787" fmla="*/ 1372435 h 3454786"/>
              <a:gd name="connsiteX10788" fmla="*/ 2706192 w 5610180"/>
              <a:gd name="connsiteY10788" fmla="*/ 1356923 h 3454786"/>
              <a:gd name="connsiteX10789" fmla="*/ 2693976 w 5610180"/>
              <a:gd name="connsiteY10789" fmla="*/ 1341410 h 3454786"/>
              <a:gd name="connsiteX10790" fmla="*/ 2730623 w 5610180"/>
              <a:gd name="connsiteY10790" fmla="*/ 1341410 h 3454786"/>
              <a:gd name="connsiteX10791" fmla="*/ 2717297 w 5610180"/>
              <a:gd name="connsiteY10791" fmla="*/ 1356923 h 3454786"/>
              <a:gd name="connsiteX10792" fmla="*/ 2730623 w 5610180"/>
              <a:gd name="connsiteY10792" fmla="*/ 1372435 h 3454786"/>
              <a:gd name="connsiteX10793" fmla="*/ 2743949 w 5610180"/>
              <a:gd name="connsiteY10793" fmla="*/ 1356923 h 3454786"/>
              <a:gd name="connsiteX10794" fmla="*/ 2730623 w 5610180"/>
              <a:gd name="connsiteY10794" fmla="*/ 1341410 h 3454786"/>
              <a:gd name="connsiteX10795" fmla="*/ 2768380 w 5610180"/>
              <a:gd name="connsiteY10795" fmla="*/ 1341410 h 3454786"/>
              <a:gd name="connsiteX10796" fmla="*/ 2755054 w 5610180"/>
              <a:gd name="connsiteY10796" fmla="*/ 1356923 h 3454786"/>
              <a:gd name="connsiteX10797" fmla="*/ 2768380 w 5610180"/>
              <a:gd name="connsiteY10797" fmla="*/ 1372435 h 3454786"/>
              <a:gd name="connsiteX10798" fmla="*/ 2781706 w 5610180"/>
              <a:gd name="connsiteY10798" fmla="*/ 1356923 h 3454786"/>
              <a:gd name="connsiteX10799" fmla="*/ 2768380 w 5610180"/>
              <a:gd name="connsiteY10799" fmla="*/ 1341410 h 3454786"/>
              <a:gd name="connsiteX10800" fmla="*/ 2807246 w 5610180"/>
              <a:gd name="connsiteY10800" fmla="*/ 1341410 h 3454786"/>
              <a:gd name="connsiteX10801" fmla="*/ 2795031 w 5610180"/>
              <a:gd name="connsiteY10801" fmla="*/ 1356923 h 3454786"/>
              <a:gd name="connsiteX10802" fmla="*/ 2807246 w 5610180"/>
              <a:gd name="connsiteY10802" fmla="*/ 1372435 h 3454786"/>
              <a:gd name="connsiteX10803" fmla="*/ 2820572 w 5610180"/>
              <a:gd name="connsiteY10803" fmla="*/ 1356923 h 3454786"/>
              <a:gd name="connsiteX10804" fmla="*/ 2807246 w 5610180"/>
              <a:gd name="connsiteY10804" fmla="*/ 1341410 h 3454786"/>
              <a:gd name="connsiteX10805" fmla="*/ 2845004 w 5610180"/>
              <a:gd name="connsiteY10805" fmla="*/ 1341410 h 3454786"/>
              <a:gd name="connsiteX10806" fmla="*/ 2832788 w 5610180"/>
              <a:gd name="connsiteY10806" fmla="*/ 1356923 h 3454786"/>
              <a:gd name="connsiteX10807" fmla="*/ 2845004 w 5610180"/>
              <a:gd name="connsiteY10807" fmla="*/ 1372435 h 3454786"/>
              <a:gd name="connsiteX10808" fmla="*/ 2858329 w 5610180"/>
              <a:gd name="connsiteY10808" fmla="*/ 1356923 h 3454786"/>
              <a:gd name="connsiteX10809" fmla="*/ 2845004 w 5610180"/>
              <a:gd name="connsiteY10809" fmla="*/ 1341410 h 3454786"/>
              <a:gd name="connsiteX10810" fmla="*/ 2882761 w 5610180"/>
              <a:gd name="connsiteY10810" fmla="*/ 1341410 h 3454786"/>
              <a:gd name="connsiteX10811" fmla="*/ 2870545 w 5610180"/>
              <a:gd name="connsiteY10811" fmla="*/ 1356923 h 3454786"/>
              <a:gd name="connsiteX10812" fmla="*/ 2882761 w 5610180"/>
              <a:gd name="connsiteY10812" fmla="*/ 1372435 h 3454786"/>
              <a:gd name="connsiteX10813" fmla="*/ 2896086 w 5610180"/>
              <a:gd name="connsiteY10813" fmla="*/ 1356923 h 3454786"/>
              <a:gd name="connsiteX10814" fmla="*/ 2882761 w 5610180"/>
              <a:gd name="connsiteY10814" fmla="*/ 1341410 h 3454786"/>
              <a:gd name="connsiteX10815" fmla="*/ 2920517 w 5610180"/>
              <a:gd name="connsiteY10815" fmla="*/ 1341410 h 3454786"/>
              <a:gd name="connsiteX10816" fmla="*/ 2907191 w 5610180"/>
              <a:gd name="connsiteY10816" fmla="*/ 1356923 h 3454786"/>
              <a:gd name="connsiteX10817" fmla="*/ 2920517 w 5610180"/>
              <a:gd name="connsiteY10817" fmla="*/ 1372435 h 3454786"/>
              <a:gd name="connsiteX10818" fmla="*/ 2933843 w 5610180"/>
              <a:gd name="connsiteY10818" fmla="*/ 1356923 h 3454786"/>
              <a:gd name="connsiteX10819" fmla="*/ 2920517 w 5610180"/>
              <a:gd name="connsiteY10819" fmla="*/ 1341410 h 3454786"/>
              <a:gd name="connsiteX10820" fmla="*/ 2958275 w 5610180"/>
              <a:gd name="connsiteY10820" fmla="*/ 1341410 h 3454786"/>
              <a:gd name="connsiteX10821" fmla="*/ 2944949 w 5610180"/>
              <a:gd name="connsiteY10821" fmla="*/ 1356923 h 3454786"/>
              <a:gd name="connsiteX10822" fmla="*/ 2958275 w 5610180"/>
              <a:gd name="connsiteY10822" fmla="*/ 1372435 h 3454786"/>
              <a:gd name="connsiteX10823" fmla="*/ 2971601 w 5610180"/>
              <a:gd name="connsiteY10823" fmla="*/ 1356923 h 3454786"/>
              <a:gd name="connsiteX10824" fmla="*/ 2958275 w 5610180"/>
              <a:gd name="connsiteY10824" fmla="*/ 1341410 h 3454786"/>
              <a:gd name="connsiteX10825" fmla="*/ 2996032 w 5610180"/>
              <a:gd name="connsiteY10825" fmla="*/ 1341410 h 3454786"/>
              <a:gd name="connsiteX10826" fmla="*/ 2982706 w 5610180"/>
              <a:gd name="connsiteY10826" fmla="*/ 1356923 h 3454786"/>
              <a:gd name="connsiteX10827" fmla="*/ 2996032 w 5610180"/>
              <a:gd name="connsiteY10827" fmla="*/ 1372435 h 3454786"/>
              <a:gd name="connsiteX10828" fmla="*/ 3009358 w 5610180"/>
              <a:gd name="connsiteY10828" fmla="*/ 1356923 h 3454786"/>
              <a:gd name="connsiteX10829" fmla="*/ 2996032 w 5610180"/>
              <a:gd name="connsiteY10829" fmla="*/ 1341410 h 3454786"/>
              <a:gd name="connsiteX10830" fmla="*/ 3034899 w 5610180"/>
              <a:gd name="connsiteY10830" fmla="*/ 1341410 h 3454786"/>
              <a:gd name="connsiteX10831" fmla="*/ 3021573 w 5610180"/>
              <a:gd name="connsiteY10831" fmla="*/ 1356923 h 3454786"/>
              <a:gd name="connsiteX10832" fmla="*/ 3034899 w 5610180"/>
              <a:gd name="connsiteY10832" fmla="*/ 1372435 h 3454786"/>
              <a:gd name="connsiteX10833" fmla="*/ 3048225 w 5610180"/>
              <a:gd name="connsiteY10833" fmla="*/ 1356923 h 3454786"/>
              <a:gd name="connsiteX10834" fmla="*/ 3034899 w 5610180"/>
              <a:gd name="connsiteY10834" fmla="*/ 1341410 h 3454786"/>
              <a:gd name="connsiteX10835" fmla="*/ 3072656 w 5610180"/>
              <a:gd name="connsiteY10835" fmla="*/ 1341410 h 3454786"/>
              <a:gd name="connsiteX10836" fmla="*/ 3059330 w 5610180"/>
              <a:gd name="connsiteY10836" fmla="*/ 1356923 h 3454786"/>
              <a:gd name="connsiteX10837" fmla="*/ 3072656 w 5610180"/>
              <a:gd name="connsiteY10837" fmla="*/ 1372435 h 3454786"/>
              <a:gd name="connsiteX10838" fmla="*/ 3085982 w 5610180"/>
              <a:gd name="connsiteY10838" fmla="*/ 1356923 h 3454786"/>
              <a:gd name="connsiteX10839" fmla="*/ 3072656 w 5610180"/>
              <a:gd name="connsiteY10839" fmla="*/ 1341410 h 3454786"/>
              <a:gd name="connsiteX10840" fmla="*/ 3110413 w 5610180"/>
              <a:gd name="connsiteY10840" fmla="*/ 1341410 h 3454786"/>
              <a:gd name="connsiteX10841" fmla="*/ 3097087 w 5610180"/>
              <a:gd name="connsiteY10841" fmla="*/ 1356923 h 3454786"/>
              <a:gd name="connsiteX10842" fmla="*/ 3110413 w 5610180"/>
              <a:gd name="connsiteY10842" fmla="*/ 1372435 h 3454786"/>
              <a:gd name="connsiteX10843" fmla="*/ 3123739 w 5610180"/>
              <a:gd name="connsiteY10843" fmla="*/ 1356923 h 3454786"/>
              <a:gd name="connsiteX10844" fmla="*/ 3110413 w 5610180"/>
              <a:gd name="connsiteY10844" fmla="*/ 1341410 h 3454786"/>
              <a:gd name="connsiteX10845" fmla="*/ 3148170 w 5610180"/>
              <a:gd name="connsiteY10845" fmla="*/ 1341410 h 3454786"/>
              <a:gd name="connsiteX10846" fmla="*/ 3134844 w 5610180"/>
              <a:gd name="connsiteY10846" fmla="*/ 1356923 h 3454786"/>
              <a:gd name="connsiteX10847" fmla="*/ 3148170 w 5610180"/>
              <a:gd name="connsiteY10847" fmla="*/ 1372435 h 3454786"/>
              <a:gd name="connsiteX10848" fmla="*/ 3161496 w 5610180"/>
              <a:gd name="connsiteY10848" fmla="*/ 1356923 h 3454786"/>
              <a:gd name="connsiteX10849" fmla="*/ 3148170 w 5610180"/>
              <a:gd name="connsiteY10849" fmla="*/ 1341410 h 3454786"/>
              <a:gd name="connsiteX10850" fmla="*/ 3185926 w 5610180"/>
              <a:gd name="connsiteY10850" fmla="*/ 1341410 h 3454786"/>
              <a:gd name="connsiteX10851" fmla="*/ 3173710 w 5610180"/>
              <a:gd name="connsiteY10851" fmla="*/ 1356923 h 3454786"/>
              <a:gd name="connsiteX10852" fmla="*/ 3185926 w 5610180"/>
              <a:gd name="connsiteY10852" fmla="*/ 1372435 h 3454786"/>
              <a:gd name="connsiteX10853" fmla="*/ 3199252 w 5610180"/>
              <a:gd name="connsiteY10853" fmla="*/ 1356923 h 3454786"/>
              <a:gd name="connsiteX10854" fmla="*/ 3185926 w 5610180"/>
              <a:gd name="connsiteY10854" fmla="*/ 1341410 h 3454786"/>
              <a:gd name="connsiteX10855" fmla="*/ 3223683 w 5610180"/>
              <a:gd name="connsiteY10855" fmla="*/ 1341410 h 3454786"/>
              <a:gd name="connsiteX10856" fmla="*/ 3211468 w 5610180"/>
              <a:gd name="connsiteY10856" fmla="*/ 1356923 h 3454786"/>
              <a:gd name="connsiteX10857" fmla="*/ 3223683 w 5610180"/>
              <a:gd name="connsiteY10857" fmla="*/ 1372435 h 3454786"/>
              <a:gd name="connsiteX10858" fmla="*/ 3237009 w 5610180"/>
              <a:gd name="connsiteY10858" fmla="*/ 1356923 h 3454786"/>
              <a:gd name="connsiteX10859" fmla="*/ 3223683 w 5610180"/>
              <a:gd name="connsiteY10859" fmla="*/ 1341410 h 3454786"/>
              <a:gd name="connsiteX10860" fmla="*/ 3262551 w 5610180"/>
              <a:gd name="connsiteY10860" fmla="*/ 1341410 h 3454786"/>
              <a:gd name="connsiteX10861" fmla="*/ 3249225 w 5610180"/>
              <a:gd name="connsiteY10861" fmla="*/ 1356923 h 3454786"/>
              <a:gd name="connsiteX10862" fmla="*/ 3262551 w 5610180"/>
              <a:gd name="connsiteY10862" fmla="*/ 1372435 h 3454786"/>
              <a:gd name="connsiteX10863" fmla="*/ 3275877 w 5610180"/>
              <a:gd name="connsiteY10863" fmla="*/ 1356923 h 3454786"/>
              <a:gd name="connsiteX10864" fmla="*/ 3262551 w 5610180"/>
              <a:gd name="connsiteY10864" fmla="*/ 1341410 h 3454786"/>
              <a:gd name="connsiteX10865" fmla="*/ 3300308 w 5610180"/>
              <a:gd name="connsiteY10865" fmla="*/ 1341410 h 3454786"/>
              <a:gd name="connsiteX10866" fmla="*/ 3286982 w 5610180"/>
              <a:gd name="connsiteY10866" fmla="*/ 1356923 h 3454786"/>
              <a:gd name="connsiteX10867" fmla="*/ 3300308 w 5610180"/>
              <a:gd name="connsiteY10867" fmla="*/ 1372435 h 3454786"/>
              <a:gd name="connsiteX10868" fmla="*/ 3313634 w 5610180"/>
              <a:gd name="connsiteY10868" fmla="*/ 1356923 h 3454786"/>
              <a:gd name="connsiteX10869" fmla="*/ 3300308 w 5610180"/>
              <a:gd name="connsiteY10869" fmla="*/ 1341410 h 3454786"/>
              <a:gd name="connsiteX10870" fmla="*/ 3338064 w 5610180"/>
              <a:gd name="connsiteY10870" fmla="*/ 1341410 h 3454786"/>
              <a:gd name="connsiteX10871" fmla="*/ 3324738 w 5610180"/>
              <a:gd name="connsiteY10871" fmla="*/ 1356923 h 3454786"/>
              <a:gd name="connsiteX10872" fmla="*/ 3338064 w 5610180"/>
              <a:gd name="connsiteY10872" fmla="*/ 1372435 h 3454786"/>
              <a:gd name="connsiteX10873" fmla="*/ 3351390 w 5610180"/>
              <a:gd name="connsiteY10873" fmla="*/ 1356923 h 3454786"/>
              <a:gd name="connsiteX10874" fmla="*/ 3338064 w 5610180"/>
              <a:gd name="connsiteY10874" fmla="*/ 1341410 h 3454786"/>
              <a:gd name="connsiteX10875" fmla="*/ 3376932 w 5610180"/>
              <a:gd name="connsiteY10875" fmla="*/ 1341410 h 3454786"/>
              <a:gd name="connsiteX10876" fmla="*/ 3363606 w 5610180"/>
              <a:gd name="connsiteY10876" fmla="*/ 1356923 h 3454786"/>
              <a:gd name="connsiteX10877" fmla="*/ 3376932 w 5610180"/>
              <a:gd name="connsiteY10877" fmla="*/ 1372435 h 3454786"/>
              <a:gd name="connsiteX10878" fmla="*/ 3389148 w 5610180"/>
              <a:gd name="connsiteY10878" fmla="*/ 1356923 h 3454786"/>
              <a:gd name="connsiteX10879" fmla="*/ 3376932 w 5610180"/>
              <a:gd name="connsiteY10879" fmla="*/ 1341410 h 3454786"/>
              <a:gd name="connsiteX10880" fmla="*/ 3413579 w 5610180"/>
              <a:gd name="connsiteY10880" fmla="*/ 1341410 h 3454786"/>
              <a:gd name="connsiteX10881" fmla="*/ 3400253 w 5610180"/>
              <a:gd name="connsiteY10881" fmla="*/ 1356923 h 3454786"/>
              <a:gd name="connsiteX10882" fmla="*/ 3413579 w 5610180"/>
              <a:gd name="connsiteY10882" fmla="*/ 1372435 h 3454786"/>
              <a:gd name="connsiteX10883" fmla="*/ 3426905 w 5610180"/>
              <a:gd name="connsiteY10883" fmla="*/ 1356923 h 3454786"/>
              <a:gd name="connsiteX10884" fmla="*/ 3413579 w 5610180"/>
              <a:gd name="connsiteY10884" fmla="*/ 1341410 h 3454786"/>
              <a:gd name="connsiteX10885" fmla="*/ 3451336 w 5610180"/>
              <a:gd name="connsiteY10885" fmla="*/ 1341410 h 3454786"/>
              <a:gd name="connsiteX10886" fmla="*/ 3438010 w 5610180"/>
              <a:gd name="connsiteY10886" fmla="*/ 1356923 h 3454786"/>
              <a:gd name="connsiteX10887" fmla="*/ 3451336 w 5610180"/>
              <a:gd name="connsiteY10887" fmla="*/ 1372435 h 3454786"/>
              <a:gd name="connsiteX10888" fmla="*/ 3464662 w 5610180"/>
              <a:gd name="connsiteY10888" fmla="*/ 1356923 h 3454786"/>
              <a:gd name="connsiteX10889" fmla="*/ 3451336 w 5610180"/>
              <a:gd name="connsiteY10889" fmla="*/ 1341410 h 3454786"/>
              <a:gd name="connsiteX10890" fmla="*/ 3490203 w 5610180"/>
              <a:gd name="connsiteY10890" fmla="*/ 1341410 h 3454786"/>
              <a:gd name="connsiteX10891" fmla="*/ 3477988 w 5610180"/>
              <a:gd name="connsiteY10891" fmla="*/ 1356923 h 3454786"/>
              <a:gd name="connsiteX10892" fmla="*/ 3490203 w 5610180"/>
              <a:gd name="connsiteY10892" fmla="*/ 1372435 h 3454786"/>
              <a:gd name="connsiteX10893" fmla="*/ 3503529 w 5610180"/>
              <a:gd name="connsiteY10893" fmla="*/ 1356923 h 3454786"/>
              <a:gd name="connsiteX10894" fmla="*/ 3490203 w 5610180"/>
              <a:gd name="connsiteY10894" fmla="*/ 1341410 h 3454786"/>
              <a:gd name="connsiteX10895" fmla="*/ 3527960 w 5610180"/>
              <a:gd name="connsiteY10895" fmla="*/ 1341410 h 3454786"/>
              <a:gd name="connsiteX10896" fmla="*/ 3514634 w 5610180"/>
              <a:gd name="connsiteY10896" fmla="*/ 1356923 h 3454786"/>
              <a:gd name="connsiteX10897" fmla="*/ 3527960 w 5610180"/>
              <a:gd name="connsiteY10897" fmla="*/ 1372435 h 3454786"/>
              <a:gd name="connsiteX10898" fmla="*/ 3541286 w 5610180"/>
              <a:gd name="connsiteY10898" fmla="*/ 1356923 h 3454786"/>
              <a:gd name="connsiteX10899" fmla="*/ 3527960 w 5610180"/>
              <a:gd name="connsiteY10899" fmla="*/ 1341410 h 3454786"/>
              <a:gd name="connsiteX10900" fmla="*/ 3565716 w 5610180"/>
              <a:gd name="connsiteY10900" fmla="*/ 1341410 h 3454786"/>
              <a:gd name="connsiteX10901" fmla="*/ 3552390 w 5610180"/>
              <a:gd name="connsiteY10901" fmla="*/ 1356923 h 3454786"/>
              <a:gd name="connsiteX10902" fmla="*/ 3565716 w 5610180"/>
              <a:gd name="connsiteY10902" fmla="*/ 1372435 h 3454786"/>
              <a:gd name="connsiteX10903" fmla="*/ 3579042 w 5610180"/>
              <a:gd name="connsiteY10903" fmla="*/ 1356923 h 3454786"/>
              <a:gd name="connsiteX10904" fmla="*/ 3565716 w 5610180"/>
              <a:gd name="connsiteY10904" fmla="*/ 1341410 h 3454786"/>
              <a:gd name="connsiteX10905" fmla="*/ 3603473 w 5610180"/>
              <a:gd name="connsiteY10905" fmla="*/ 1341410 h 3454786"/>
              <a:gd name="connsiteX10906" fmla="*/ 3590147 w 5610180"/>
              <a:gd name="connsiteY10906" fmla="*/ 1356923 h 3454786"/>
              <a:gd name="connsiteX10907" fmla="*/ 3603473 w 5610180"/>
              <a:gd name="connsiteY10907" fmla="*/ 1372435 h 3454786"/>
              <a:gd name="connsiteX10908" fmla="*/ 3616799 w 5610180"/>
              <a:gd name="connsiteY10908" fmla="*/ 1356923 h 3454786"/>
              <a:gd name="connsiteX10909" fmla="*/ 3603473 w 5610180"/>
              <a:gd name="connsiteY10909" fmla="*/ 1341410 h 3454786"/>
              <a:gd name="connsiteX10910" fmla="*/ 3642340 w 5610180"/>
              <a:gd name="connsiteY10910" fmla="*/ 1341410 h 3454786"/>
              <a:gd name="connsiteX10911" fmla="*/ 3629014 w 5610180"/>
              <a:gd name="connsiteY10911" fmla="*/ 1356923 h 3454786"/>
              <a:gd name="connsiteX10912" fmla="*/ 3642340 w 5610180"/>
              <a:gd name="connsiteY10912" fmla="*/ 1372435 h 3454786"/>
              <a:gd name="connsiteX10913" fmla="*/ 3654556 w 5610180"/>
              <a:gd name="connsiteY10913" fmla="*/ 1356923 h 3454786"/>
              <a:gd name="connsiteX10914" fmla="*/ 3642340 w 5610180"/>
              <a:gd name="connsiteY10914" fmla="*/ 1341410 h 3454786"/>
              <a:gd name="connsiteX10915" fmla="*/ 3680098 w 5610180"/>
              <a:gd name="connsiteY10915" fmla="*/ 1341410 h 3454786"/>
              <a:gd name="connsiteX10916" fmla="*/ 3666772 w 5610180"/>
              <a:gd name="connsiteY10916" fmla="*/ 1356923 h 3454786"/>
              <a:gd name="connsiteX10917" fmla="*/ 3680098 w 5610180"/>
              <a:gd name="connsiteY10917" fmla="*/ 1372435 h 3454786"/>
              <a:gd name="connsiteX10918" fmla="*/ 3693424 w 5610180"/>
              <a:gd name="connsiteY10918" fmla="*/ 1356923 h 3454786"/>
              <a:gd name="connsiteX10919" fmla="*/ 3680098 w 5610180"/>
              <a:gd name="connsiteY10919" fmla="*/ 1341410 h 3454786"/>
              <a:gd name="connsiteX10920" fmla="*/ 3718965 w 5610180"/>
              <a:gd name="connsiteY10920" fmla="*/ 1341410 h 3454786"/>
              <a:gd name="connsiteX10921" fmla="*/ 3705639 w 5610180"/>
              <a:gd name="connsiteY10921" fmla="*/ 1356923 h 3454786"/>
              <a:gd name="connsiteX10922" fmla="*/ 3718965 w 5610180"/>
              <a:gd name="connsiteY10922" fmla="*/ 1372435 h 3454786"/>
              <a:gd name="connsiteX10923" fmla="*/ 3731180 w 5610180"/>
              <a:gd name="connsiteY10923" fmla="*/ 1356923 h 3454786"/>
              <a:gd name="connsiteX10924" fmla="*/ 3718965 w 5610180"/>
              <a:gd name="connsiteY10924" fmla="*/ 1341410 h 3454786"/>
              <a:gd name="connsiteX10925" fmla="*/ 3755612 w 5610180"/>
              <a:gd name="connsiteY10925" fmla="*/ 1341410 h 3454786"/>
              <a:gd name="connsiteX10926" fmla="*/ 3742286 w 5610180"/>
              <a:gd name="connsiteY10926" fmla="*/ 1356923 h 3454786"/>
              <a:gd name="connsiteX10927" fmla="*/ 3755612 w 5610180"/>
              <a:gd name="connsiteY10927" fmla="*/ 1372435 h 3454786"/>
              <a:gd name="connsiteX10928" fmla="*/ 3768938 w 5610180"/>
              <a:gd name="connsiteY10928" fmla="*/ 1356923 h 3454786"/>
              <a:gd name="connsiteX10929" fmla="*/ 3755612 w 5610180"/>
              <a:gd name="connsiteY10929" fmla="*/ 1341410 h 3454786"/>
              <a:gd name="connsiteX10930" fmla="*/ 3793369 w 5610180"/>
              <a:gd name="connsiteY10930" fmla="*/ 1341410 h 3454786"/>
              <a:gd name="connsiteX10931" fmla="*/ 3781153 w 5610180"/>
              <a:gd name="connsiteY10931" fmla="*/ 1356923 h 3454786"/>
              <a:gd name="connsiteX10932" fmla="*/ 3793369 w 5610180"/>
              <a:gd name="connsiteY10932" fmla="*/ 1372435 h 3454786"/>
              <a:gd name="connsiteX10933" fmla="*/ 3806694 w 5610180"/>
              <a:gd name="connsiteY10933" fmla="*/ 1356923 h 3454786"/>
              <a:gd name="connsiteX10934" fmla="*/ 3793369 w 5610180"/>
              <a:gd name="connsiteY10934" fmla="*/ 1341410 h 3454786"/>
              <a:gd name="connsiteX10935" fmla="*/ 3831126 w 5610180"/>
              <a:gd name="connsiteY10935" fmla="*/ 1341410 h 3454786"/>
              <a:gd name="connsiteX10936" fmla="*/ 3818910 w 5610180"/>
              <a:gd name="connsiteY10936" fmla="*/ 1356923 h 3454786"/>
              <a:gd name="connsiteX10937" fmla="*/ 3831126 w 5610180"/>
              <a:gd name="connsiteY10937" fmla="*/ 1372435 h 3454786"/>
              <a:gd name="connsiteX10938" fmla="*/ 3844452 w 5610180"/>
              <a:gd name="connsiteY10938" fmla="*/ 1356923 h 3454786"/>
              <a:gd name="connsiteX10939" fmla="*/ 3831126 w 5610180"/>
              <a:gd name="connsiteY10939" fmla="*/ 1341410 h 3454786"/>
              <a:gd name="connsiteX10940" fmla="*/ 3868883 w 5610180"/>
              <a:gd name="connsiteY10940" fmla="*/ 1341410 h 3454786"/>
              <a:gd name="connsiteX10941" fmla="*/ 3856667 w 5610180"/>
              <a:gd name="connsiteY10941" fmla="*/ 1356923 h 3454786"/>
              <a:gd name="connsiteX10942" fmla="*/ 3868883 w 5610180"/>
              <a:gd name="connsiteY10942" fmla="*/ 1372435 h 3454786"/>
              <a:gd name="connsiteX10943" fmla="*/ 3882209 w 5610180"/>
              <a:gd name="connsiteY10943" fmla="*/ 1356923 h 3454786"/>
              <a:gd name="connsiteX10944" fmla="*/ 3868883 w 5610180"/>
              <a:gd name="connsiteY10944" fmla="*/ 1341410 h 3454786"/>
              <a:gd name="connsiteX10945" fmla="*/ 3907749 w 5610180"/>
              <a:gd name="connsiteY10945" fmla="*/ 1341410 h 3454786"/>
              <a:gd name="connsiteX10946" fmla="*/ 3894423 w 5610180"/>
              <a:gd name="connsiteY10946" fmla="*/ 1356923 h 3454786"/>
              <a:gd name="connsiteX10947" fmla="*/ 3907749 w 5610180"/>
              <a:gd name="connsiteY10947" fmla="*/ 1372435 h 3454786"/>
              <a:gd name="connsiteX10948" fmla="*/ 3921075 w 5610180"/>
              <a:gd name="connsiteY10948" fmla="*/ 1356923 h 3454786"/>
              <a:gd name="connsiteX10949" fmla="*/ 3907749 w 5610180"/>
              <a:gd name="connsiteY10949" fmla="*/ 1341410 h 3454786"/>
              <a:gd name="connsiteX10950" fmla="*/ 3945506 w 5610180"/>
              <a:gd name="connsiteY10950" fmla="*/ 1341410 h 3454786"/>
              <a:gd name="connsiteX10951" fmla="*/ 3932180 w 5610180"/>
              <a:gd name="connsiteY10951" fmla="*/ 1356923 h 3454786"/>
              <a:gd name="connsiteX10952" fmla="*/ 3945506 w 5610180"/>
              <a:gd name="connsiteY10952" fmla="*/ 1372435 h 3454786"/>
              <a:gd name="connsiteX10953" fmla="*/ 3958832 w 5610180"/>
              <a:gd name="connsiteY10953" fmla="*/ 1356923 h 3454786"/>
              <a:gd name="connsiteX10954" fmla="*/ 3945506 w 5610180"/>
              <a:gd name="connsiteY10954" fmla="*/ 1341410 h 3454786"/>
              <a:gd name="connsiteX10955" fmla="*/ 3983263 w 5610180"/>
              <a:gd name="connsiteY10955" fmla="*/ 1341410 h 3454786"/>
              <a:gd name="connsiteX10956" fmla="*/ 3969937 w 5610180"/>
              <a:gd name="connsiteY10956" fmla="*/ 1356923 h 3454786"/>
              <a:gd name="connsiteX10957" fmla="*/ 3983263 w 5610180"/>
              <a:gd name="connsiteY10957" fmla="*/ 1372435 h 3454786"/>
              <a:gd name="connsiteX10958" fmla="*/ 3996589 w 5610180"/>
              <a:gd name="connsiteY10958" fmla="*/ 1356923 h 3454786"/>
              <a:gd name="connsiteX10959" fmla="*/ 3983263 w 5610180"/>
              <a:gd name="connsiteY10959" fmla="*/ 1341410 h 3454786"/>
              <a:gd name="connsiteX10960" fmla="*/ 4022131 w 5610180"/>
              <a:gd name="connsiteY10960" fmla="*/ 1341410 h 3454786"/>
              <a:gd name="connsiteX10961" fmla="*/ 4008805 w 5610180"/>
              <a:gd name="connsiteY10961" fmla="*/ 1356923 h 3454786"/>
              <a:gd name="connsiteX10962" fmla="*/ 4022131 w 5610180"/>
              <a:gd name="connsiteY10962" fmla="*/ 1372435 h 3454786"/>
              <a:gd name="connsiteX10963" fmla="*/ 4034346 w 5610180"/>
              <a:gd name="connsiteY10963" fmla="*/ 1356923 h 3454786"/>
              <a:gd name="connsiteX10964" fmla="*/ 4022131 w 5610180"/>
              <a:gd name="connsiteY10964" fmla="*/ 1341410 h 3454786"/>
              <a:gd name="connsiteX10965" fmla="*/ 4058777 w 5610180"/>
              <a:gd name="connsiteY10965" fmla="*/ 1341410 h 3454786"/>
              <a:gd name="connsiteX10966" fmla="*/ 4045451 w 5610180"/>
              <a:gd name="connsiteY10966" fmla="*/ 1356923 h 3454786"/>
              <a:gd name="connsiteX10967" fmla="*/ 4058777 w 5610180"/>
              <a:gd name="connsiteY10967" fmla="*/ 1372435 h 3454786"/>
              <a:gd name="connsiteX10968" fmla="*/ 4072103 w 5610180"/>
              <a:gd name="connsiteY10968" fmla="*/ 1356923 h 3454786"/>
              <a:gd name="connsiteX10969" fmla="*/ 4058777 w 5610180"/>
              <a:gd name="connsiteY10969" fmla="*/ 1341410 h 3454786"/>
              <a:gd name="connsiteX10970" fmla="*/ 4096534 w 5610180"/>
              <a:gd name="connsiteY10970" fmla="*/ 1341410 h 3454786"/>
              <a:gd name="connsiteX10971" fmla="*/ 4083208 w 5610180"/>
              <a:gd name="connsiteY10971" fmla="*/ 1356923 h 3454786"/>
              <a:gd name="connsiteX10972" fmla="*/ 4096534 w 5610180"/>
              <a:gd name="connsiteY10972" fmla="*/ 1372435 h 3454786"/>
              <a:gd name="connsiteX10973" fmla="*/ 4109860 w 5610180"/>
              <a:gd name="connsiteY10973" fmla="*/ 1356923 h 3454786"/>
              <a:gd name="connsiteX10974" fmla="*/ 4096534 w 5610180"/>
              <a:gd name="connsiteY10974" fmla="*/ 1341410 h 3454786"/>
              <a:gd name="connsiteX10975" fmla="*/ 4135402 w 5610180"/>
              <a:gd name="connsiteY10975" fmla="*/ 1341410 h 3454786"/>
              <a:gd name="connsiteX10976" fmla="*/ 4123186 w 5610180"/>
              <a:gd name="connsiteY10976" fmla="*/ 1356923 h 3454786"/>
              <a:gd name="connsiteX10977" fmla="*/ 4135402 w 5610180"/>
              <a:gd name="connsiteY10977" fmla="*/ 1372435 h 3454786"/>
              <a:gd name="connsiteX10978" fmla="*/ 4148728 w 5610180"/>
              <a:gd name="connsiteY10978" fmla="*/ 1356923 h 3454786"/>
              <a:gd name="connsiteX10979" fmla="*/ 4135402 w 5610180"/>
              <a:gd name="connsiteY10979" fmla="*/ 1341410 h 3454786"/>
              <a:gd name="connsiteX10980" fmla="*/ 4173159 w 5610180"/>
              <a:gd name="connsiteY10980" fmla="*/ 1341410 h 3454786"/>
              <a:gd name="connsiteX10981" fmla="*/ 4159833 w 5610180"/>
              <a:gd name="connsiteY10981" fmla="*/ 1356923 h 3454786"/>
              <a:gd name="connsiteX10982" fmla="*/ 4173159 w 5610180"/>
              <a:gd name="connsiteY10982" fmla="*/ 1372435 h 3454786"/>
              <a:gd name="connsiteX10983" fmla="*/ 4186485 w 5610180"/>
              <a:gd name="connsiteY10983" fmla="*/ 1356923 h 3454786"/>
              <a:gd name="connsiteX10984" fmla="*/ 4173159 w 5610180"/>
              <a:gd name="connsiteY10984" fmla="*/ 1341410 h 3454786"/>
              <a:gd name="connsiteX10985" fmla="*/ 4210916 w 5610180"/>
              <a:gd name="connsiteY10985" fmla="*/ 1341410 h 3454786"/>
              <a:gd name="connsiteX10986" fmla="*/ 4197590 w 5610180"/>
              <a:gd name="connsiteY10986" fmla="*/ 1356923 h 3454786"/>
              <a:gd name="connsiteX10987" fmla="*/ 4210916 w 5610180"/>
              <a:gd name="connsiteY10987" fmla="*/ 1372435 h 3454786"/>
              <a:gd name="connsiteX10988" fmla="*/ 4224242 w 5610180"/>
              <a:gd name="connsiteY10988" fmla="*/ 1356923 h 3454786"/>
              <a:gd name="connsiteX10989" fmla="*/ 4210916 w 5610180"/>
              <a:gd name="connsiteY10989" fmla="*/ 1341410 h 3454786"/>
              <a:gd name="connsiteX10990" fmla="*/ 4248672 w 5610180"/>
              <a:gd name="connsiteY10990" fmla="*/ 1341410 h 3454786"/>
              <a:gd name="connsiteX10991" fmla="*/ 4235346 w 5610180"/>
              <a:gd name="connsiteY10991" fmla="*/ 1356923 h 3454786"/>
              <a:gd name="connsiteX10992" fmla="*/ 4248672 w 5610180"/>
              <a:gd name="connsiteY10992" fmla="*/ 1372435 h 3454786"/>
              <a:gd name="connsiteX10993" fmla="*/ 4261998 w 5610180"/>
              <a:gd name="connsiteY10993" fmla="*/ 1356923 h 3454786"/>
              <a:gd name="connsiteX10994" fmla="*/ 4248672 w 5610180"/>
              <a:gd name="connsiteY10994" fmla="*/ 1341410 h 3454786"/>
              <a:gd name="connsiteX10995" fmla="*/ 4286428 w 5610180"/>
              <a:gd name="connsiteY10995" fmla="*/ 1341410 h 3454786"/>
              <a:gd name="connsiteX10996" fmla="*/ 4273102 w 5610180"/>
              <a:gd name="connsiteY10996" fmla="*/ 1356923 h 3454786"/>
              <a:gd name="connsiteX10997" fmla="*/ 4286428 w 5610180"/>
              <a:gd name="connsiteY10997" fmla="*/ 1372435 h 3454786"/>
              <a:gd name="connsiteX10998" fmla="*/ 4299754 w 5610180"/>
              <a:gd name="connsiteY10998" fmla="*/ 1356923 h 3454786"/>
              <a:gd name="connsiteX10999" fmla="*/ 4286428 w 5610180"/>
              <a:gd name="connsiteY10999" fmla="*/ 1341410 h 3454786"/>
              <a:gd name="connsiteX11000" fmla="*/ 4325296 w 5610180"/>
              <a:gd name="connsiteY11000" fmla="*/ 1341410 h 3454786"/>
              <a:gd name="connsiteX11001" fmla="*/ 4311970 w 5610180"/>
              <a:gd name="connsiteY11001" fmla="*/ 1356923 h 3454786"/>
              <a:gd name="connsiteX11002" fmla="*/ 4325296 w 5610180"/>
              <a:gd name="connsiteY11002" fmla="*/ 1372435 h 3454786"/>
              <a:gd name="connsiteX11003" fmla="*/ 4337512 w 5610180"/>
              <a:gd name="connsiteY11003" fmla="*/ 1356923 h 3454786"/>
              <a:gd name="connsiteX11004" fmla="*/ 4325296 w 5610180"/>
              <a:gd name="connsiteY11004" fmla="*/ 1341410 h 3454786"/>
              <a:gd name="connsiteX11005" fmla="*/ 4363053 w 5610180"/>
              <a:gd name="connsiteY11005" fmla="*/ 1341410 h 3454786"/>
              <a:gd name="connsiteX11006" fmla="*/ 4349727 w 5610180"/>
              <a:gd name="connsiteY11006" fmla="*/ 1356923 h 3454786"/>
              <a:gd name="connsiteX11007" fmla="*/ 4363053 w 5610180"/>
              <a:gd name="connsiteY11007" fmla="*/ 1372435 h 3454786"/>
              <a:gd name="connsiteX11008" fmla="*/ 4376379 w 5610180"/>
              <a:gd name="connsiteY11008" fmla="*/ 1356923 h 3454786"/>
              <a:gd name="connsiteX11009" fmla="*/ 4363053 w 5610180"/>
              <a:gd name="connsiteY11009" fmla="*/ 1341410 h 3454786"/>
              <a:gd name="connsiteX11010" fmla="*/ 4401921 w 5610180"/>
              <a:gd name="connsiteY11010" fmla="*/ 1341410 h 3454786"/>
              <a:gd name="connsiteX11011" fmla="*/ 4388595 w 5610180"/>
              <a:gd name="connsiteY11011" fmla="*/ 1356923 h 3454786"/>
              <a:gd name="connsiteX11012" fmla="*/ 4401921 w 5610180"/>
              <a:gd name="connsiteY11012" fmla="*/ 1372435 h 3454786"/>
              <a:gd name="connsiteX11013" fmla="*/ 4414136 w 5610180"/>
              <a:gd name="connsiteY11013" fmla="*/ 1356923 h 3454786"/>
              <a:gd name="connsiteX11014" fmla="*/ 4401921 w 5610180"/>
              <a:gd name="connsiteY11014" fmla="*/ 1341410 h 3454786"/>
              <a:gd name="connsiteX11015" fmla="*/ 4438568 w 5610180"/>
              <a:gd name="connsiteY11015" fmla="*/ 1341410 h 3454786"/>
              <a:gd name="connsiteX11016" fmla="*/ 4426352 w 5610180"/>
              <a:gd name="connsiteY11016" fmla="*/ 1356923 h 3454786"/>
              <a:gd name="connsiteX11017" fmla="*/ 4438568 w 5610180"/>
              <a:gd name="connsiteY11017" fmla="*/ 1372435 h 3454786"/>
              <a:gd name="connsiteX11018" fmla="*/ 4451893 w 5610180"/>
              <a:gd name="connsiteY11018" fmla="*/ 1356923 h 3454786"/>
              <a:gd name="connsiteX11019" fmla="*/ 4438568 w 5610180"/>
              <a:gd name="connsiteY11019" fmla="*/ 1341410 h 3454786"/>
              <a:gd name="connsiteX11020" fmla="*/ 4476324 w 5610180"/>
              <a:gd name="connsiteY11020" fmla="*/ 1341410 h 3454786"/>
              <a:gd name="connsiteX11021" fmla="*/ 4462998 w 5610180"/>
              <a:gd name="connsiteY11021" fmla="*/ 1356923 h 3454786"/>
              <a:gd name="connsiteX11022" fmla="*/ 4476324 w 5610180"/>
              <a:gd name="connsiteY11022" fmla="*/ 1372435 h 3454786"/>
              <a:gd name="connsiteX11023" fmla="*/ 4489650 w 5610180"/>
              <a:gd name="connsiteY11023" fmla="*/ 1356923 h 3454786"/>
              <a:gd name="connsiteX11024" fmla="*/ 4476324 w 5610180"/>
              <a:gd name="connsiteY11024" fmla="*/ 1341410 h 3454786"/>
              <a:gd name="connsiteX11025" fmla="*/ 4514081 w 5610180"/>
              <a:gd name="connsiteY11025" fmla="*/ 1341410 h 3454786"/>
              <a:gd name="connsiteX11026" fmla="*/ 4501865 w 5610180"/>
              <a:gd name="connsiteY11026" fmla="*/ 1356923 h 3454786"/>
              <a:gd name="connsiteX11027" fmla="*/ 4514081 w 5610180"/>
              <a:gd name="connsiteY11027" fmla="*/ 1372435 h 3454786"/>
              <a:gd name="connsiteX11028" fmla="*/ 4527407 w 5610180"/>
              <a:gd name="connsiteY11028" fmla="*/ 1356923 h 3454786"/>
              <a:gd name="connsiteX11029" fmla="*/ 4514081 w 5610180"/>
              <a:gd name="connsiteY11029" fmla="*/ 1341410 h 3454786"/>
              <a:gd name="connsiteX11030" fmla="*/ 4552948 w 5610180"/>
              <a:gd name="connsiteY11030" fmla="*/ 1341410 h 3454786"/>
              <a:gd name="connsiteX11031" fmla="*/ 4539622 w 5610180"/>
              <a:gd name="connsiteY11031" fmla="*/ 1356923 h 3454786"/>
              <a:gd name="connsiteX11032" fmla="*/ 4552948 w 5610180"/>
              <a:gd name="connsiteY11032" fmla="*/ 1372435 h 3454786"/>
              <a:gd name="connsiteX11033" fmla="*/ 4566274 w 5610180"/>
              <a:gd name="connsiteY11033" fmla="*/ 1356923 h 3454786"/>
              <a:gd name="connsiteX11034" fmla="*/ 4552948 w 5610180"/>
              <a:gd name="connsiteY11034" fmla="*/ 1341410 h 3454786"/>
              <a:gd name="connsiteX11035" fmla="*/ 4590706 w 5610180"/>
              <a:gd name="connsiteY11035" fmla="*/ 1341410 h 3454786"/>
              <a:gd name="connsiteX11036" fmla="*/ 4577380 w 5610180"/>
              <a:gd name="connsiteY11036" fmla="*/ 1356923 h 3454786"/>
              <a:gd name="connsiteX11037" fmla="*/ 4590706 w 5610180"/>
              <a:gd name="connsiteY11037" fmla="*/ 1372435 h 3454786"/>
              <a:gd name="connsiteX11038" fmla="*/ 4604032 w 5610180"/>
              <a:gd name="connsiteY11038" fmla="*/ 1356923 h 3454786"/>
              <a:gd name="connsiteX11039" fmla="*/ 4590706 w 5610180"/>
              <a:gd name="connsiteY11039" fmla="*/ 1341410 h 3454786"/>
              <a:gd name="connsiteX11040" fmla="*/ 4628463 w 5610180"/>
              <a:gd name="connsiteY11040" fmla="*/ 1341410 h 3454786"/>
              <a:gd name="connsiteX11041" fmla="*/ 4615137 w 5610180"/>
              <a:gd name="connsiteY11041" fmla="*/ 1356923 h 3454786"/>
              <a:gd name="connsiteX11042" fmla="*/ 4628463 w 5610180"/>
              <a:gd name="connsiteY11042" fmla="*/ 1372435 h 3454786"/>
              <a:gd name="connsiteX11043" fmla="*/ 4641789 w 5610180"/>
              <a:gd name="connsiteY11043" fmla="*/ 1356923 h 3454786"/>
              <a:gd name="connsiteX11044" fmla="*/ 4628463 w 5610180"/>
              <a:gd name="connsiteY11044" fmla="*/ 1341410 h 3454786"/>
              <a:gd name="connsiteX11045" fmla="*/ 454104 w 5610180"/>
              <a:gd name="connsiteY11045" fmla="*/ 1386655 h 3454786"/>
              <a:gd name="connsiteX11046" fmla="*/ 441889 w 5610180"/>
              <a:gd name="connsiteY11046" fmla="*/ 1402168 h 3454786"/>
              <a:gd name="connsiteX11047" fmla="*/ 454104 w 5610180"/>
              <a:gd name="connsiteY11047" fmla="*/ 1417680 h 3454786"/>
              <a:gd name="connsiteX11048" fmla="*/ 467430 w 5610180"/>
              <a:gd name="connsiteY11048" fmla="*/ 1402168 h 3454786"/>
              <a:gd name="connsiteX11049" fmla="*/ 454104 w 5610180"/>
              <a:gd name="connsiteY11049" fmla="*/ 1386655 h 3454786"/>
              <a:gd name="connsiteX11050" fmla="*/ 491861 w 5610180"/>
              <a:gd name="connsiteY11050" fmla="*/ 1386655 h 3454786"/>
              <a:gd name="connsiteX11051" fmla="*/ 479645 w 5610180"/>
              <a:gd name="connsiteY11051" fmla="*/ 1402168 h 3454786"/>
              <a:gd name="connsiteX11052" fmla="*/ 491861 w 5610180"/>
              <a:gd name="connsiteY11052" fmla="*/ 1417680 h 3454786"/>
              <a:gd name="connsiteX11053" fmla="*/ 505187 w 5610180"/>
              <a:gd name="connsiteY11053" fmla="*/ 1402168 h 3454786"/>
              <a:gd name="connsiteX11054" fmla="*/ 491861 w 5610180"/>
              <a:gd name="connsiteY11054" fmla="*/ 1386655 h 3454786"/>
              <a:gd name="connsiteX11055" fmla="*/ 529617 w 5610180"/>
              <a:gd name="connsiteY11055" fmla="*/ 1386655 h 3454786"/>
              <a:gd name="connsiteX11056" fmla="*/ 516291 w 5610180"/>
              <a:gd name="connsiteY11056" fmla="*/ 1402168 h 3454786"/>
              <a:gd name="connsiteX11057" fmla="*/ 529617 w 5610180"/>
              <a:gd name="connsiteY11057" fmla="*/ 1417680 h 3454786"/>
              <a:gd name="connsiteX11058" fmla="*/ 542943 w 5610180"/>
              <a:gd name="connsiteY11058" fmla="*/ 1402168 h 3454786"/>
              <a:gd name="connsiteX11059" fmla="*/ 529617 w 5610180"/>
              <a:gd name="connsiteY11059" fmla="*/ 1386655 h 3454786"/>
              <a:gd name="connsiteX11060" fmla="*/ 567374 w 5610180"/>
              <a:gd name="connsiteY11060" fmla="*/ 1386655 h 3454786"/>
              <a:gd name="connsiteX11061" fmla="*/ 554048 w 5610180"/>
              <a:gd name="connsiteY11061" fmla="*/ 1402168 h 3454786"/>
              <a:gd name="connsiteX11062" fmla="*/ 567374 w 5610180"/>
              <a:gd name="connsiteY11062" fmla="*/ 1417680 h 3454786"/>
              <a:gd name="connsiteX11063" fmla="*/ 580700 w 5610180"/>
              <a:gd name="connsiteY11063" fmla="*/ 1402168 h 3454786"/>
              <a:gd name="connsiteX11064" fmla="*/ 567374 w 5610180"/>
              <a:gd name="connsiteY11064" fmla="*/ 1386655 h 3454786"/>
              <a:gd name="connsiteX11065" fmla="*/ 606242 w 5610180"/>
              <a:gd name="connsiteY11065" fmla="*/ 1386655 h 3454786"/>
              <a:gd name="connsiteX11066" fmla="*/ 592916 w 5610180"/>
              <a:gd name="connsiteY11066" fmla="*/ 1402168 h 3454786"/>
              <a:gd name="connsiteX11067" fmla="*/ 606242 w 5610180"/>
              <a:gd name="connsiteY11067" fmla="*/ 1417680 h 3454786"/>
              <a:gd name="connsiteX11068" fmla="*/ 619568 w 5610180"/>
              <a:gd name="connsiteY11068" fmla="*/ 1402168 h 3454786"/>
              <a:gd name="connsiteX11069" fmla="*/ 606242 w 5610180"/>
              <a:gd name="connsiteY11069" fmla="*/ 1386655 h 3454786"/>
              <a:gd name="connsiteX11070" fmla="*/ 643999 w 5610180"/>
              <a:gd name="connsiteY11070" fmla="*/ 1386655 h 3454786"/>
              <a:gd name="connsiteX11071" fmla="*/ 630673 w 5610180"/>
              <a:gd name="connsiteY11071" fmla="*/ 1402168 h 3454786"/>
              <a:gd name="connsiteX11072" fmla="*/ 643999 w 5610180"/>
              <a:gd name="connsiteY11072" fmla="*/ 1417680 h 3454786"/>
              <a:gd name="connsiteX11073" fmla="*/ 657325 w 5610180"/>
              <a:gd name="connsiteY11073" fmla="*/ 1402168 h 3454786"/>
              <a:gd name="connsiteX11074" fmla="*/ 643999 w 5610180"/>
              <a:gd name="connsiteY11074" fmla="*/ 1386655 h 3454786"/>
              <a:gd name="connsiteX11075" fmla="*/ 681755 w 5610180"/>
              <a:gd name="connsiteY11075" fmla="*/ 1386655 h 3454786"/>
              <a:gd name="connsiteX11076" fmla="*/ 668429 w 5610180"/>
              <a:gd name="connsiteY11076" fmla="*/ 1402168 h 3454786"/>
              <a:gd name="connsiteX11077" fmla="*/ 681755 w 5610180"/>
              <a:gd name="connsiteY11077" fmla="*/ 1417680 h 3454786"/>
              <a:gd name="connsiteX11078" fmla="*/ 695081 w 5610180"/>
              <a:gd name="connsiteY11078" fmla="*/ 1402168 h 3454786"/>
              <a:gd name="connsiteX11079" fmla="*/ 681755 w 5610180"/>
              <a:gd name="connsiteY11079" fmla="*/ 1386655 h 3454786"/>
              <a:gd name="connsiteX11080" fmla="*/ 719512 w 5610180"/>
              <a:gd name="connsiteY11080" fmla="*/ 1386655 h 3454786"/>
              <a:gd name="connsiteX11081" fmla="*/ 706186 w 5610180"/>
              <a:gd name="connsiteY11081" fmla="*/ 1402168 h 3454786"/>
              <a:gd name="connsiteX11082" fmla="*/ 719512 w 5610180"/>
              <a:gd name="connsiteY11082" fmla="*/ 1417680 h 3454786"/>
              <a:gd name="connsiteX11083" fmla="*/ 732838 w 5610180"/>
              <a:gd name="connsiteY11083" fmla="*/ 1402168 h 3454786"/>
              <a:gd name="connsiteX11084" fmla="*/ 719512 w 5610180"/>
              <a:gd name="connsiteY11084" fmla="*/ 1386655 h 3454786"/>
              <a:gd name="connsiteX11085" fmla="*/ 757269 w 5610180"/>
              <a:gd name="connsiteY11085" fmla="*/ 1386655 h 3454786"/>
              <a:gd name="connsiteX11086" fmla="*/ 745054 w 5610180"/>
              <a:gd name="connsiteY11086" fmla="*/ 1402168 h 3454786"/>
              <a:gd name="connsiteX11087" fmla="*/ 757269 w 5610180"/>
              <a:gd name="connsiteY11087" fmla="*/ 1417680 h 3454786"/>
              <a:gd name="connsiteX11088" fmla="*/ 770596 w 5610180"/>
              <a:gd name="connsiteY11088" fmla="*/ 1402168 h 3454786"/>
              <a:gd name="connsiteX11089" fmla="*/ 757269 w 5610180"/>
              <a:gd name="connsiteY11089" fmla="*/ 1386655 h 3454786"/>
              <a:gd name="connsiteX11090" fmla="*/ 1022679 w 5610180"/>
              <a:gd name="connsiteY11090" fmla="*/ 1386655 h 3454786"/>
              <a:gd name="connsiteX11091" fmla="*/ 1010463 w 5610180"/>
              <a:gd name="connsiteY11091" fmla="*/ 1402168 h 3454786"/>
              <a:gd name="connsiteX11092" fmla="*/ 1022679 w 5610180"/>
              <a:gd name="connsiteY11092" fmla="*/ 1417680 h 3454786"/>
              <a:gd name="connsiteX11093" fmla="*/ 1036005 w 5610180"/>
              <a:gd name="connsiteY11093" fmla="*/ 1402168 h 3454786"/>
              <a:gd name="connsiteX11094" fmla="*/ 1022679 w 5610180"/>
              <a:gd name="connsiteY11094" fmla="*/ 1386655 h 3454786"/>
              <a:gd name="connsiteX11095" fmla="*/ 1061546 w 5610180"/>
              <a:gd name="connsiteY11095" fmla="*/ 1386655 h 3454786"/>
              <a:gd name="connsiteX11096" fmla="*/ 1049330 w 5610180"/>
              <a:gd name="connsiteY11096" fmla="*/ 1402168 h 3454786"/>
              <a:gd name="connsiteX11097" fmla="*/ 1061546 w 5610180"/>
              <a:gd name="connsiteY11097" fmla="*/ 1417680 h 3454786"/>
              <a:gd name="connsiteX11098" fmla="*/ 1074872 w 5610180"/>
              <a:gd name="connsiteY11098" fmla="*/ 1402168 h 3454786"/>
              <a:gd name="connsiteX11099" fmla="*/ 1061546 w 5610180"/>
              <a:gd name="connsiteY11099" fmla="*/ 1386655 h 3454786"/>
              <a:gd name="connsiteX11100" fmla="*/ 1137059 w 5610180"/>
              <a:gd name="connsiteY11100" fmla="*/ 1386655 h 3454786"/>
              <a:gd name="connsiteX11101" fmla="*/ 1124844 w 5610180"/>
              <a:gd name="connsiteY11101" fmla="*/ 1402168 h 3454786"/>
              <a:gd name="connsiteX11102" fmla="*/ 1137059 w 5610180"/>
              <a:gd name="connsiteY11102" fmla="*/ 1417680 h 3454786"/>
              <a:gd name="connsiteX11103" fmla="*/ 1150386 w 5610180"/>
              <a:gd name="connsiteY11103" fmla="*/ 1402168 h 3454786"/>
              <a:gd name="connsiteX11104" fmla="*/ 1137059 w 5610180"/>
              <a:gd name="connsiteY11104" fmla="*/ 1386655 h 3454786"/>
              <a:gd name="connsiteX11105" fmla="*/ 2199806 w 5610180"/>
              <a:gd name="connsiteY11105" fmla="*/ 1386655 h 3454786"/>
              <a:gd name="connsiteX11106" fmla="*/ 2187590 w 5610180"/>
              <a:gd name="connsiteY11106" fmla="*/ 1402168 h 3454786"/>
              <a:gd name="connsiteX11107" fmla="*/ 2199806 w 5610180"/>
              <a:gd name="connsiteY11107" fmla="*/ 1417680 h 3454786"/>
              <a:gd name="connsiteX11108" fmla="*/ 2213132 w 5610180"/>
              <a:gd name="connsiteY11108" fmla="*/ 1402168 h 3454786"/>
              <a:gd name="connsiteX11109" fmla="*/ 2199806 w 5610180"/>
              <a:gd name="connsiteY11109" fmla="*/ 1386655 h 3454786"/>
              <a:gd name="connsiteX11110" fmla="*/ 2237562 w 5610180"/>
              <a:gd name="connsiteY11110" fmla="*/ 1386655 h 3454786"/>
              <a:gd name="connsiteX11111" fmla="*/ 2224236 w 5610180"/>
              <a:gd name="connsiteY11111" fmla="*/ 1402168 h 3454786"/>
              <a:gd name="connsiteX11112" fmla="*/ 2237562 w 5610180"/>
              <a:gd name="connsiteY11112" fmla="*/ 1417680 h 3454786"/>
              <a:gd name="connsiteX11113" fmla="*/ 2250888 w 5610180"/>
              <a:gd name="connsiteY11113" fmla="*/ 1402168 h 3454786"/>
              <a:gd name="connsiteX11114" fmla="*/ 2237562 w 5610180"/>
              <a:gd name="connsiteY11114" fmla="*/ 1386655 h 3454786"/>
              <a:gd name="connsiteX11115" fmla="*/ 2275319 w 5610180"/>
              <a:gd name="connsiteY11115" fmla="*/ 1386655 h 3454786"/>
              <a:gd name="connsiteX11116" fmla="*/ 2261993 w 5610180"/>
              <a:gd name="connsiteY11116" fmla="*/ 1402168 h 3454786"/>
              <a:gd name="connsiteX11117" fmla="*/ 2275319 w 5610180"/>
              <a:gd name="connsiteY11117" fmla="*/ 1417680 h 3454786"/>
              <a:gd name="connsiteX11118" fmla="*/ 2288645 w 5610180"/>
              <a:gd name="connsiteY11118" fmla="*/ 1402168 h 3454786"/>
              <a:gd name="connsiteX11119" fmla="*/ 2275319 w 5610180"/>
              <a:gd name="connsiteY11119" fmla="*/ 1386655 h 3454786"/>
              <a:gd name="connsiteX11120" fmla="*/ 2313076 w 5610180"/>
              <a:gd name="connsiteY11120" fmla="*/ 1386655 h 3454786"/>
              <a:gd name="connsiteX11121" fmla="*/ 2299750 w 5610180"/>
              <a:gd name="connsiteY11121" fmla="*/ 1402168 h 3454786"/>
              <a:gd name="connsiteX11122" fmla="*/ 2313076 w 5610180"/>
              <a:gd name="connsiteY11122" fmla="*/ 1417680 h 3454786"/>
              <a:gd name="connsiteX11123" fmla="*/ 2326402 w 5610180"/>
              <a:gd name="connsiteY11123" fmla="*/ 1402168 h 3454786"/>
              <a:gd name="connsiteX11124" fmla="*/ 2313076 w 5610180"/>
              <a:gd name="connsiteY11124" fmla="*/ 1386655 h 3454786"/>
              <a:gd name="connsiteX11125" fmla="*/ 2351944 w 5610180"/>
              <a:gd name="connsiteY11125" fmla="*/ 1386655 h 3454786"/>
              <a:gd name="connsiteX11126" fmla="*/ 2338618 w 5610180"/>
              <a:gd name="connsiteY11126" fmla="*/ 1402168 h 3454786"/>
              <a:gd name="connsiteX11127" fmla="*/ 2351944 w 5610180"/>
              <a:gd name="connsiteY11127" fmla="*/ 1417680 h 3454786"/>
              <a:gd name="connsiteX11128" fmla="*/ 2364159 w 5610180"/>
              <a:gd name="connsiteY11128" fmla="*/ 1402168 h 3454786"/>
              <a:gd name="connsiteX11129" fmla="*/ 2351944 w 5610180"/>
              <a:gd name="connsiteY11129" fmla="*/ 1386655 h 3454786"/>
              <a:gd name="connsiteX11130" fmla="*/ 2389701 w 5610180"/>
              <a:gd name="connsiteY11130" fmla="*/ 1386655 h 3454786"/>
              <a:gd name="connsiteX11131" fmla="*/ 2377485 w 5610180"/>
              <a:gd name="connsiteY11131" fmla="*/ 1402168 h 3454786"/>
              <a:gd name="connsiteX11132" fmla="*/ 2389701 w 5610180"/>
              <a:gd name="connsiteY11132" fmla="*/ 1417680 h 3454786"/>
              <a:gd name="connsiteX11133" fmla="*/ 2403026 w 5610180"/>
              <a:gd name="connsiteY11133" fmla="*/ 1402168 h 3454786"/>
              <a:gd name="connsiteX11134" fmla="*/ 2389701 w 5610180"/>
              <a:gd name="connsiteY11134" fmla="*/ 1386655 h 3454786"/>
              <a:gd name="connsiteX11135" fmla="*/ 2427456 w 5610180"/>
              <a:gd name="connsiteY11135" fmla="*/ 1386655 h 3454786"/>
              <a:gd name="connsiteX11136" fmla="*/ 2414130 w 5610180"/>
              <a:gd name="connsiteY11136" fmla="*/ 1402168 h 3454786"/>
              <a:gd name="connsiteX11137" fmla="*/ 2427456 w 5610180"/>
              <a:gd name="connsiteY11137" fmla="*/ 1417680 h 3454786"/>
              <a:gd name="connsiteX11138" fmla="*/ 2440782 w 5610180"/>
              <a:gd name="connsiteY11138" fmla="*/ 1402168 h 3454786"/>
              <a:gd name="connsiteX11139" fmla="*/ 2427456 w 5610180"/>
              <a:gd name="connsiteY11139" fmla="*/ 1386655 h 3454786"/>
              <a:gd name="connsiteX11140" fmla="*/ 2465214 w 5610180"/>
              <a:gd name="connsiteY11140" fmla="*/ 1386655 h 3454786"/>
              <a:gd name="connsiteX11141" fmla="*/ 2452998 w 5610180"/>
              <a:gd name="connsiteY11141" fmla="*/ 1402168 h 3454786"/>
              <a:gd name="connsiteX11142" fmla="*/ 2465214 w 5610180"/>
              <a:gd name="connsiteY11142" fmla="*/ 1417680 h 3454786"/>
              <a:gd name="connsiteX11143" fmla="*/ 2478540 w 5610180"/>
              <a:gd name="connsiteY11143" fmla="*/ 1402168 h 3454786"/>
              <a:gd name="connsiteX11144" fmla="*/ 2465214 w 5610180"/>
              <a:gd name="connsiteY11144" fmla="*/ 1386655 h 3454786"/>
              <a:gd name="connsiteX11145" fmla="*/ 2502971 w 5610180"/>
              <a:gd name="connsiteY11145" fmla="*/ 1386655 h 3454786"/>
              <a:gd name="connsiteX11146" fmla="*/ 2489645 w 5610180"/>
              <a:gd name="connsiteY11146" fmla="*/ 1402168 h 3454786"/>
              <a:gd name="connsiteX11147" fmla="*/ 2502971 w 5610180"/>
              <a:gd name="connsiteY11147" fmla="*/ 1417680 h 3454786"/>
              <a:gd name="connsiteX11148" fmla="*/ 2516297 w 5610180"/>
              <a:gd name="connsiteY11148" fmla="*/ 1402168 h 3454786"/>
              <a:gd name="connsiteX11149" fmla="*/ 2502971 w 5610180"/>
              <a:gd name="connsiteY11149" fmla="*/ 1386655 h 3454786"/>
              <a:gd name="connsiteX11150" fmla="*/ 2540727 w 5610180"/>
              <a:gd name="connsiteY11150" fmla="*/ 1386655 h 3454786"/>
              <a:gd name="connsiteX11151" fmla="*/ 2528512 w 5610180"/>
              <a:gd name="connsiteY11151" fmla="*/ 1402168 h 3454786"/>
              <a:gd name="connsiteX11152" fmla="*/ 2540727 w 5610180"/>
              <a:gd name="connsiteY11152" fmla="*/ 1417680 h 3454786"/>
              <a:gd name="connsiteX11153" fmla="*/ 2554053 w 5610180"/>
              <a:gd name="connsiteY11153" fmla="*/ 1402168 h 3454786"/>
              <a:gd name="connsiteX11154" fmla="*/ 2540727 w 5610180"/>
              <a:gd name="connsiteY11154" fmla="*/ 1386655 h 3454786"/>
              <a:gd name="connsiteX11155" fmla="*/ 2579595 w 5610180"/>
              <a:gd name="connsiteY11155" fmla="*/ 1386655 h 3454786"/>
              <a:gd name="connsiteX11156" fmla="*/ 2566269 w 5610180"/>
              <a:gd name="connsiteY11156" fmla="*/ 1402168 h 3454786"/>
              <a:gd name="connsiteX11157" fmla="*/ 2579595 w 5610180"/>
              <a:gd name="connsiteY11157" fmla="*/ 1417680 h 3454786"/>
              <a:gd name="connsiteX11158" fmla="*/ 2592921 w 5610180"/>
              <a:gd name="connsiteY11158" fmla="*/ 1402168 h 3454786"/>
              <a:gd name="connsiteX11159" fmla="*/ 2579595 w 5610180"/>
              <a:gd name="connsiteY11159" fmla="*/ 1386655 h 3454786"/>
              <a:gd name="connsiteX11160" fmla="*/ 2618463 w 5610180"/>
              <a:gd name="connsiteY11160" fmla="*/ 1386655 h 3454786"/>
              <a:gd name="connsiteX11161" fmla="*/ 2605137 w 5610180"/>
              <a:gd name="connsiteY11161" fmla="*/ 1402168 h 3454786"/>
              <a:gd name="connsiteX11162" fmla="*/ 2618463 w 5610180"/>
              <a:gd name="connsiteY11162" fmla="*/ 1417680 h 3454786"/>
              <a:gd name="connsiteX11163" fmla="*/ 2630678 w 5610180"/>
              <a:gd name="connsiteY11163" fmla="*/ 1402168 h 3454786"/>
              <a:gd name="connsiteX11164" fmla="*/ 2618463 w 5610180"/>
              <a:gd name="connsiteY11164" fmla="*/ 1386655 h 3454786"/>
              <a:gd name="connsiteX11165" fmla="*/ 2655109 w 5610180"/>
              <a:gd name="connsiteY11165" fmla="*/ 1386655 h 3454786"/>
              <a:gd name="connsiteX11166" fmla="*/ 2641783 w 5610180"/>
              <a:gd name="connsiteY11166" fmla="*/ 1402168 h 3454786"/>
              <a:gd name="connsiteX11167" fmla="*/ 2655109 w 5610180"/>
              <a:gd name="connsiteY11167" fmla="*/ 1417680 h 3454786"/>
              <a:gd name="connsiteX11168" fmla="*/ 2668435 w 5610180"/>
              <a:gd name="connsiteY11168" fmla="*/ 1402168 h 3454786"/>
              <a:gd name="connsiteX11169" fmla="*/ 2655109 w 5610180"/>
              <a:gd name="connsiteY11169" fmla="*/ 1386655 h 3454786"/>
              <a:gd name="connsiteX11170" fmla="*/ 2693976 w 5610180"/>
              <a:gd name="connsiteY11170" fmla="*/ 1386655 h 3454786"/>
              <a:gd name="connsiteX11171" fmla="*/ 2680650 w 5610180"/>
              <a:gd name="connsiteY11171" fmla="*/ 1402168 h 3454786"/>
              <a:gd name="connsiteX11172" fmla="*/ 2693976 w 5610180"/>
              <a:gd name="connsiteY11172" fmla="*/ 1417680 h 3454786"/>
              <a:gd name="connsiteX11173" fmla="*/ 2706192 w 5610180"/>
              <a:gd name="connsiteY11173" fmla="*/ 1402168 h 3454786"/>
              <a:gd name="connsiteX11174" fmla="*/ 2693976 w 5610180"/>
              <a:gd name="connsiteY11174" fmla="*/ 1386655 h 3454786"/>
              <a:gd name="connsiteX11175" fmla="*/ 2730623 w 5610180"/>
              <a:gd name="connsiteY11175" fmla="*/ 1386655 h 3454786"/>
              <a:gd name="connsiteX11176" fmla="*/ 2717297 w 5610180"/>
              <a:gd name="connsiteY11176" fmla="*/ 1402168 h 3454786"/>
              <a:gd name="connsiteX11177" fmla="*/ 2730623 w 5610180"/>
              <a:gd name="connsiteY11177" fmla="*/ 1417680 h 3454786"/>
              <a:gd name="connsiteX11178" fmla="*/ 2743949 w 5610180"/>
              <a:gd name="connsiteY11178" fmla="*/ 1402168 h 3454786"/>
              <a:gd name="connsiteX11179" fmla="*/ 2730623 w 5610180"/>
              <a:gd name="connsiteY11179" fmla="*/ 1386655 h 3454786"/>
              <a:gd name="connsiteX11180" fmla="*/ 2768380 w 5610180"/>
              <a:gd name="connsiteY11180" fmla="*/ 1386655 h 3454786"/>
              <a:gd name="connsiteX11181" fmla="*/ 2755054 w 5610180"/>
              <a:gd name="connsiteY11181" fmla="*/ 1402168 h 3454786"/>
              <a:gd name="connsiteX11182" fmla="*/ 2768380 w 5610180"/>
              <a:gd name="connsiteY11182" fmla="*/ 1417680 h 3454786"/>
              <a:gd name="connsiteX11183" fmla="*/ 2781706 w 5610180"/>
              <a:gd name="connsiteY11183" fmla="*/ 1402168 h 3454786"/>
              <a:gd name="connsiteX11184" fmla="*/ 2768380 w 5610180"/>
              <a:gd name="connsiteY11184" fmla="*/ 1386655 h 3454786"/>
              <a:gd name="connsiteX11185" fmla="*/ 2807246 w 5610180"/>
              <a:gd name="connsiteY11185" fmla="*/ 1386655 h 3454786"/>
              <a:gd name="connsiteX11186" fmla="*/ 2795031 w 5610180"/>
              <a:gd name="connsiteY11186" fmla="*/ 1402168 h 3454786"/>
              <a:gd name="connsiteX11187" fmla="*/ 2807246 w 5610180"/>
              <a:gd name="connsiteY11187" fmla="*/ 1417680 h 3454786"/>
              <a:gd name="connsiteX11188" fmla="*/ 2820572 w 5610180"/>
              <a:gd name="connsiteY11188" fmla="*/ 1402168 h 3454786"/>
              <a:gd name="connsiteX11189" fmla="*/ 2807246 w 5610180"/>
              <a:gd name="connsiteY11189" fmla="*/ 1386655 h 3454786"/>
              <a:gd name="connsiteX11190" fmla="*/ 2845004 w 5610180"/>
              <a:gd name="connsiteY11190" fmla="*/ 1386655 h 3454786"/>
              <a:gd name="connsiteX11191" fmla="*/ 2832788 w 5610180"/>
              <a:gd name="connsiteY11191" fmla="*/ 1402168 h 3454786"/>
              <a:gd name="connsiteX11192" fmla="*/ 2845004 w 5610180"/>
              <a:gd name="connsiteY11192" fmla="*/ 1417680 h 3454786"/>
              <a:gd name="connsiteX11193" fmla="*/ 2858329 w 5610180"/>
              <a:gd name="connsiteY11193" fmla="*/ 1402168 h 3454786"/>
              <a:gd name="connsiteX11194" fmla="*/ 2845004 w 5610180"/>
              <a:gd name="connsiteY11194" fmla="*/ 1386655 h 3454786"/>
              <a:gd name="connsiteX11195" fmla="*/ 2882761 w 5610180"/>
              <a:gd name="connsiteY11195" fmla="*/ 1386655 h 3454786"/>
              <a:gd name="connsiteX11196" fmla="*/ 2870545 w 5610180"/>
              <a:gd name="connsiteY11196" fmla="*/ 1402168 h 3454786"/>
              <a:gd name="connsiteX11197" fmla="*/ 2882761 w 5610180"/>
              <a:gd name="connsiteY11197" fmla="*/ 1417680 h 3454786"/>
              <a:gd name="connsiteX11198" fmla="*/ 2896086 w 5610180"/>
              <a:gd name="connsiteY11198" fmla="*/ 1402168 h 3454786"/>
              <a:gd name="connsiteX11199" fmla="*/ 2882761 w 5610180"/>
              <a:gd name="connsiteY11199" fmla="*/ 1386655 h 3454786"/>
              <a:gd name="connsiteX11200" fmla="*/ 2920517 w 5610180"/>
              <a:gd name="connsiteY11200" fmla="*/ 1386655 h 3454786"/>
              <a:gd name="connsiteX11201" fmla="*/ 2907191 w 5610180"/>
              <a:gd name="connsiteY11201" fmla="*/ 1402168 h 3454786"/>
              <a:gd name="connsiteX11202" fmla="*/ 2920517 w 5610180"/>
              <a:gd name="connsiteY11202" fmla="*/ 1417680 h 3454786"/>
              <a:gd name="connsiteX11203" fmla="*/ 2933843 w 5610180"/>
              <a:gd name="connsiteY11203" fmla="*/ 1402168 h 3454786"/>
              <a:gd name="connsiteX11204" fmla="*/ 2920517 w 5610180"/>
              <a:gd name="connsiteY11204" fmla="*/ 1386655 h 3454786"/>
              <a:gd name="connsiteX11205" fmla="*/ 2958275 w 5610180"/>
              <a:gd name="connsiteY11205" fmla="*/ 1386655 h 3454786"/>
              <a:gd name="connsiteX11206" fmla="*/ 2944949 w 5610180"/>
              <a:gd name="connsiteY11206" fmla="*/ 1402168 h 3454786"/>
              <a:gd name="connsiteX11207" fmla="*/ 2958275 w 5610180"/>
              <a:gd name="connsiteY11207" fmla="*/ 1417680 h 3454786"/>
              <a:gd name="connsiteX11208" fmla="*/ 2971601 w 5610180"/>
              <a:gd name="connsiteY11208" fmla="*/ 1402168 h 3454786"/>
              <a:gd name="connsiteX11209" fmla="*/ 2958275 w 5610180"/>
              <a:gd name="connsiteY11209" fmla="*/ 1386655 h 3454786"/>
              <a:gd name="connsiteX11210" fmla="*/ 2996032 w 5610180"/>
              <a:gd name="connsiteY11210" fmla="*/ 1386655 h 3454786"/>
              <a:gd name="connsiteX11211" fmla="*/ 2982706 w 5610180"/>
              <a:gd name="connsiteY11211" fmla="*/ 1402168 h 3454786"/>
              <a:gd name="connsiteX11212" fmla="*/ 2996032 w 5610180"/>
              <a:gd name="connsiteY11212" fmla="*/ 1417680 h 3454786"/>
              <a:gd name="connsiteX11213" fmla="*/ 3009358 w 5610180"/>
              <a:gd name="connsiteY11213" fmla="*/ 1402168 h 3454786"/>
              <a:gd name="connsiteX11214" fmla="*/ 2996032 w 5610180"/>
              <a:gd name="connsiteY11214" fmla="*/ 1386655 h 3454786"/>
              <a:gd name="connsiteX11215" fmla="*/ 3034899 w 5610180"/>
              <a:gd name="connsiteY11215" fmla="*/ 1386655 h 3454786"/>
              <a:gd name="connsiteX11216" fmla="*/ 3021573 w 5610180"/>
              <a:gd name="connsiteY11216" fmla="*/ 1402168 h 3454786"/>
              <a:gd name="connsiteX11217" fmla="*/ 3034899 w 5610180"/>
              <a:gd name="connsiteY11217" fmla="*/ 1417680 h 3454786"/>
              <a:gd name="connsiteX11218" fmla="*/ 3048225 w 5610180"/>
              <a:gd name="connsiteY11218" fmla="*/ 1402168 h 3454786"/>
              <a:gd name="connsiteX11219" fmla="*/ 3034899 w 5610180"/>
              <a:gd name="connsiteY11219" fmla="*/ 1386655 h 3454786"/>
              <a:gd name="connsiteX11220" fmla="*/ 3072656 w 5610180"/>
              <a:gd name="connsiteY11220" fmla="*/ 1386655 h 3454786"/>
              <a:gd name="connsiteX11221" fmla="*/ 3059330 w 5610180"/>
              <a:gd name="connsiteY11221" fmla="*/ 1402168 h 3454786"/>
              <a:gd name="connsiteX11222" fmla="*/ 3072656 w 5610180"/>
              <a:gd name="connsiteY11222" fmla="*/ 1417680 h 3454786"/>
              <a:gd name="connsiteX11223" fmla="*/ 3085982 w 5610180"/>
              <a:gd name="connsiteY11223" fmla="*/ 1402168 h 3454786"/>
              <a:gd name="connsiteX11224" fmla="*/ 3072656 w 5610180"/>
              <a:gd name="connsiteY11224" fmla="*/ 1386655 h 3454786"/>
              <a:gd name="connsiteX11225" fmla="*/ 3148170 w 5610180"/>
              <a:gd name="connsiteY11225" fmla="*/ 1386655 h 3454786"/>
              <a:gd name="connsiteX11226" fmla="*/ 3134844 w 5610180"/>
              <a:gd name="connsiteY11226" fmla="*/ 1402168 h 3454786"/>
              <a:gd name="connsiteX11227" fmla="*/ 3148170 w 5610180"/>
              <a:gd name="connsiteY11227" fmla="*/ 1417680 h 3454786"/>
              <a:gd name="connsiteX11228" fmla="*/ 3161496 w 5610180"/>
              <a:gd name="connsiteY11228" fmla="*/ 1402168 h 3454786"/>
              <a:gd name="connsiteX11229" fmla="*/ 3148170 w 5610180"/>
              <a:gd name="connsiteY11229" fmla="*/ 1386655 h 3454786"/>
              <a:gd name="connsiteX11230" fmla="*/ 3185926 w 5610180"/>
              <a:gd name="connsiteY11230" fmla="*/ 1386655 h 3454786"/>
              <a:gd name="connsiteX11231" fmla="*/ 3173710 w 5610180"/>
              <a:gd name="connsiteY11231" fmla="*/ 1402168 h 3454786"/>
              <a:gd name="connsiteX11232" fmla="*/ 3185926 w 5610180"/>
              <a:gd name="connsiteY11232" fmla="*/ 1417680 h 3454786"/>
              <a:gd name="connsiteX11233" fmla="*/ 3199252 w 5610180"/>
              <a:gd name="connsiteY11233" fmla="*/ 1402168 h 3454786"/>
              <a:gd name="connsiteX11234" fmla="*/ 3185926 w 5610180"/>
              <a:gd name="connsiteY11234" fmla="*/ 1386655 h 3454786"/>
              <a:gd name="connsiteX11235" fmla="*/ 3223683 w 5610180"/>
              <a:gd name="connsiteY11235" fmla="*/ 1386655 h 3454786"/>
              <a:gd name="connsiteX11236" fmla="*/ 3211468 w 5610180"/>
              <a:gd name="connsiteY11236" fmla="*/ 1402168 h 3454786"/>
              <a:gd name="connsiteX11237" fmla="*/ 3223683 w 5610180"/>
              <a:gd name="connsiteY11237" fmla="*/ 1417680 h 3454786"/>
              <a:gd name="connsiteX11238" fmla="*/ 3237009 w 5610180"/>
              <a:gd name="connsiteY11238" fmla="*/ 1402168 h 3454786"/>
              <a:gd name="connsiteX11239" fmla="*/ 3223683 w 5610180"/>
              <a:gd name="connsiteY11239" fmla="*/ 1386655 h 3454786"/>
              <a:gd name="connsiteX11240" fmla="*/ 3262551 w 5610180"/>
              <a:gd name="connsiteY11240" fmla="*/ 1386655 h 3454786"/>
              <a:gd name="connsiteX11241" fmla="*/ 3249225 w 5610180"/>
              <a:gd name="connsiteY11241" fmla="*/ 1402168 h 3454786"/>
              <a:gd name="connsiteX11242" fmla="*/ 3262551 w 5610180"/>
              <a:gd name="connsiteY11242" fmla="*/ 1417680 h 3454786"/>
              <a:gd name="connsiteX11243" fmla="*/ 3275877 w 5610180"/>
              <a:gd name="connsiteY11243" fmla="*/ 1402168 h 3454786"/>
              <a:gd name="connsiteX11244" fmla="*/ 3262551 w 5610180"/>
              <a:gd name="connsiteY11244" fmla="*/ 1386655 h 3454786"/>
              <a:gd name="connsiteX11245" fmla="*/ 3300308 w 5610180"/>
              <a:gd name="connsiteY11245" fmla="*/ 1386655 h 3454786"/>
              <a:gd name="connsiteX11246" fmla="*/ 3286982 w 5610180"/>
              <a:gd name="connsiteY11246" fmla="*/ 1402168 h 3454786"/>
              <a:gd name="connsiteX11247" fmla="*/ 3300308 w 5610180"/>
              <a:gd name="connsiteY11247" fmla="*/ 1417680 h 3454786"/>
              <a:gd name="connsiteX11248" fmla="*/ 3313634 w 5610180"/>
              <a:gd name="connsiteY11248" fmla="*/ 1402168 h 3454786"/>
              <a:gd name="connsiteX11249" fmla="*/ 3300308 w 5610180"/>
              <a:gd name="connsiteY11249" fmla="*/ 1386655 h 3454786"/>
              <a:gd name="connsiteX11250" fmla="*/ 3338064 w 5610180"/>
              <a:gd name="connsiteY11250" fmla="*/ 1386655 h 3454786"/>
              <a:gd name="connsiteX11251" fmla="*/ 3324738 w 5610180"/>
              <a:gd name="connsiteY11251" fmla="*/ 1402168 h 3454786"/>
              <a:gd name="connsiteX11252" fmla="*/ 3338064 w 5610180"/>
              <a:gd name="connsiteY11252" fmla="*/ 1417680 h 3454786"/>
              <a:gd name="connsiteX11253" fmla="*/ 3351390 w 5610180"/>
              <a:gd name="connsiteY11253" fmla="*/ 1402168 h 3454786"/>
              <a:gd name="connsiteX11254" fmla="*/ 3338064 w 5610180"/>
              <a:gd name="connsiteY11254" fmla="*/ 1386655 h 3454786"/>
              <a:gd name="connsiteX11255" fmla="*/ 3413579 w 5610180"/>
              <a:gd name="connsiteY11255" fmla="*/ 1386655 h 3454786"/>
              <a:gd name="connsiteX11256" fmla="*/ 3400253 w 5610180"/>
              <a:gd name="connsiteY11256" fmla="*/ 1402168 h 3454786"/>
              <a:gd name="connsiteX11257" fmla="*/ 3413579 w 5610180"/>
              <a:gd name="connsiteY11257" fmla="*/ 1417680 h 3454786"/>
              <a:gd name="connsiteX11258" fmla="*/ 3426905 w 5610180"/>
              <a:gd name="connsiteY11258" fmla="*/ 1402168 h 3454786"/>
              <a:gd name="connsiteX11259" fmla="*/ 3413579 w 5610180"/>
              <a:gd name="connsiteY11259" fmla="*/ 1386655 h 3454786"/>
              <a:gd name="connsiteX11260" fmla="*/ 3451336 w 5610180"/>
              <a:gd name="connsiteY11260" fmla="*/ 1386655 h 3454786"/>
              <a:gd name="connsiteX11261" fmla="*/ 3438010 w 5610180"/>
              <a:gd name="connsiteY11261" fmla="*/ 1402168 h 3454786"/>
              <a:gd name="connsiteX11262" fmla="*/ 3451336 w 5610180"/>
              <a:gd name="connsiteY11262" fmla="*/ 1417680 h 3454786"/>
              <a:gd name="connsiteX11263" fmla="*/ 3464662 w 5610180"/>
              <a:gd name="connsiteY11263" fmla="*/ 1402168 h 3454786"/>
              <a:gd name="connsiteX11264" fmla="*/ 3451336 w 5610180"/>
              <a:gd name="connsiteY11264" fmla="*/ 1386655 h 3454786"/>
              <a:gd name="connsiteX11265" fmla="*/ 3490203 w 5610180"/>
              <a:gd name="connsiteY11265" fmla="*/ 1386655 h 3454786"/>
              <a:gd name="connsiteX11266" fmla="*/ 3477988 w 5610180"/>
              <a:gd name="connsiteY11266" fmla="*/ 1402168 h 3454786"/>
              <a:gd name="connsiteX11267" fmla="*/ 3490203 w 5610180"/>
              <a:gd name="connsiteY11267" fmla="*/ 1417680 h 3454786"/>
              <a:gd name="connsiteX11268" fmla="*/ 3503529 w 5610180"/>
              <a:gd name="connsiteY11268" fmla="*/ 1402168 h 3454786"/>
              <a:gd name="connsiteX11269" fmla="*/ 3490203 w 5610180"/>
              <a:gd name="connsiteY11269" fmla="*/ 1386655 h 3454786"/>
              <a:gd name="connsiteX11270" fmla="*/ 3527960 w 5610180"/>
              <a:gd name="connsiteY11270" fmla="*/ 1386655 h 3454786"/>
              <a:gd name="connsiteX11271" fmla="*/ 3514634 w 5610180"/>
              <a:gd name="connsiteY11271" fmla="*/ 1402168 h 3454786"/>
              <a:gd name="connsiteX11272" fmla="*/ 3527960 w 5610180"/>
              <a:gd name="connsiteY11272" fmla="*/ 1417680 h 3454786"/>
              <a:gd name="connsiteX11273" fmla="*/ 3541286 w 5610180"/>
              <a:gd name="connsiteY11273" fmla="*/ 1402168 h 3454786"/>
              <a:gd name="connsiteX11274" fmla="*/ 3527960 w 5610180"/>
              <a:gd name="connsiteY11274" fmla="*/ 1386655 h 3454786"/>
              <a:gd name="connsiteX11275" fmla="*/ 3565716 w 5610180"/>
              <a:gd name="connsiteY11275" fmla="*/ 1386655 h 3454786"/>
              <a:gd name="connsiteX11276" fmla="*/ 3552390 w 5610180"/>
              <a:gd name="connsiteY11276" fmla="*/ 1402168 h 3454786"/>
              <a:gd name="connsiteX11277" fmla="*/ 3565716 w 5610180"/>
              <a:gd name="connsiteY11277" fmla="*/ 1417680 h 3454786"/>
              <a:gd name="connsiteX11278" fmla="*/ 3579042 w 5610180"/>
              <a:gd name="connsiteY11278" fmla="*/ 1402168 h 3454786"/>
              <a:gd name="connsiteX11279" fmla="*/ 3565716 w 5610180"/>
              <a:gd name="connsiteY11279" fmla="*/ 1386655 h 3454786"/>
              <a:gd name="connsiteX11280" fmla="*/ 3603473 w 5610180"/>
              <a:gd name="connsiteY11280" fmla="*/ 1386655 h 3454786"/>
              <a:gd name="connsiteX11281" fmla="*/ 3590147 w 5610180"/>
              <a:gd name="connsiteY11281" fmla="*/ 1402168 h 3454786"/>
              <a:gd name="connsiteX11282" fmla="*/ 3603473 w 5610180"/>
              <a:gd name="connsiteY11282" fmla="*/ 1417680 h 3454786"/>
              <a:gd name="connsiteX11283" fmla="*/ 3616799 w 5610180"/>
              <a:gd name="connsiteY11283" fmla="*/ 1402168 h 3454786"/>
              <a:gd name="connsiteX11284" fmla="*/ 3603473 w 5610180"/>
              <a:gd name="connsiteY11284" fmla="*/ 1386655 h 3454786"/>
              <a:gd name="connsiteX11285" fmla="*/ 3642340 w 5610180"/>
              <a:gd name="connsiteY11285" fmla="*/ 1386655 h 3454786"/>
              <a:gd name="connsiteX11286" fmla="*/ 3629014 w 5610180"/>
              <a:gd name="connsiteY11286" fmla="*/ 1402168 h 3454786"/>
              <a:gd name="connsiteX11287" fmla="*/ 3642340 w 5610180"/>
              <a:gd name="connsiteY11287" fmla="*/ 1417680 h 3454786"/>
              <a:gd name="connsiteX11288" fmla="*/ 3654556 w 5610180"/>
              <a:gd name="connsiteY11288" fmla="*/ 1402168 h 3454786"/>
              <a:gd name="connsiteX11289" fmla="*/ 3642340 w 5610180"/>
              <a:gd name="connsiteY11289" fmla="*/ 1386655 h 3454786"/>
              <a:gd name="connsiteX11290" fmla="*/ 3680098 w 5610180"/>
              <a:gd name="connsiteY11290" fmla="*/ 1386655 h 3454786"/>
              <a:gd name="connsiteX11291" fmla="*/ 3666772 w 5610180"/>
              <a:gd name="connsiteY11291" fmla="*/ 1402168 h 3454786"/>
              <a:gd name="connsiteX11292" fmla="*/ 3680098 w 5610180"/>
              <a:gd name="connsiteY11292" fmla="*/ 1417680 h 3454786"/>
              <a:gd name="connsiteX11293" fmla="*/ 3693424 w 5610180"/>
              <a:gd name="connsiteY11293" fmla="*/ 1402168 h 3454786"/>
              <a:gd name="connsiteX11294" fmla="*/ 3680098 w 5610180"/>
              <a:gd name="connsiteY11294" fmla="*/ 1386655 h 3454786"/>
              <a:gd name="connsiteX11295" fmla="*/ 3718965 w 5610180"/>
              <a:gd name="connsiteY11295" fmla="*/ 1386655 h 3454786"/>
              <a:gd name="connsiteX11296" fmla="*/ 3705639 w 5610180"/>
              <a:gd name="connsiteY11296" fmla="*/ 1402168 h 3454786"/>
              <a:gd name="connsiteX11297" fmla="*/ 3718965 w 5610180"/>
              <a:gd name="connsiteY11297" fmla="*/ 1417680 h 3454786"/>
              <a:gd name="connsiteX11298" fmla="*/ 3731180 w 5610180"/>
              <a:gd name="connsiteY11298" fmla="*/ 1402168 h 3454786"/>
              <a:gd name="connsiteX11299" fmla="*/ 3718965 w 5610180"/>
              <a:gd name="connsiteY11299" fmla="*/ 1386655 h 3454786"/>
              <a:gd name="connsiteX11300" fmla="*/ 3755612 w 5610180"/>
              <a:gd name="connsiteY11300" fmla="*/ 1386655 h 3454786"/>
              <a:gd name="connsiteX11301" fmla="*/ 3742286 w 5610180"/>
              <a:gd name="connsiteY11301" fmla="*/ 1402168 h 3454786"/>
              <a:gd name="connsiteX11302" fmla="*/ 3755612 w 5610180"/>
              <a:gd name="connsiteY11302" fmla="*/ 1417680 h 3454786"/>
              <a:gd name="connsiteX11303" fmla="*/ 3768938 w 5610180"/>
              <a:gd name="connsiteY11303" fmla="*/ 1402168 h 3454786"/>
              <a:gd name="connsiteX11304" fmla="*/ 3755612 w 5610180"/>
              <a:gd name="connsiteY11304" fmla="*/ 1386655 h 3454786"/>
              <a:gd name="connsiteX11305" fmla="*/ 3793369 w 5610180"/>
              <a:gd name="connsiteY11305" fmla="*/ 1386655 h 3454786"/>
              <a:gd name="connsiteX11306" fmla="*/ 3781153 w 5610180"/>
              <a:gd name="connsiteY11306" fmla="*/ 1402168 h 3454786"/>
              <a:gd name="connsiteX11307" fmla="*/ 3793369 w 5610180"/>
              <a:gd name="connsiteY11307" fmla="*/ 1417680 h 3454786"/>
              <a:gd name="connsiteX11308" fmla="*/ 3806694 w 5610180"/>
              <a:gd name="connsiteY11308" fmla="*/ 1402168 h 3454786"/>
              <a:gd name="connsiteX11309" fmla="*/ 3793369 w 5610180"/>
              <a:gd name="connsiteY11309" fmla="*/ 1386655 h 3454786"/>
              <a:gd name="connsiteX11310" fmla="*/ 3831126 w 5610180"/>
              <a:gd name="connsiteY11310" fmla="*/ 1386655 h 3454786"/>
              <a:gd name="connsiteX11311" fmla="*/ 3818910 w 5610180"/>
              <a:gd name="connsiteY11311" fmla="*/ 1402168 h 3454786"/>
              <a:gd name="connsiteX11312" fmla="*/ 3831126 w 5610180"/>
              <a:gd name="connsiteY11312" fmla="*/ 1417680 h 3454786"/>
              <a:gd name="connsiteX11313" fmla="*/ 3844452 w 5610180"/>
              <a:gd name="connsiteY11313" fmla="*/ 1402168 h 3454786"/>
              <a:gd name="connsiteX11314" fmla="*/ 3831126 w 5610180"/>
              <a:gd name="connsiteY11314" fmla="*/ 1386655 h 3454786"/>
              <a:gd name="connsiteX11315" fmla="*/ 3868883 w 5610180"/>
              <a:gd name="connsiteY11315" fmla="*/ 1386655 h 3454786"/>
              <a:gd name="connsiteX11316" fmla="*/ 3856667 w 5610180"/>
              <a:gd name="connsiteY11316" fmla="*/ 1402168 h 3454786"/>
              <a:gd name="connsiteX11317" fmla="*/ 3868883 w 5610180"/>
              <a:gd name="connsiteY11317" fmla="*/ 1417680 h 3454786"/>
              <a:gd name="connsiteX11318" fmla="*/ 3882209 w 5610180"/>
              <a:gd name="connsiteY11318" fmla="*/ 1402168 h 3454786"/>
              <a:gd name="connsiteX11319" fmla="*/ 3868883 w 5610180"/>
              <a:gd name="connsiteY11319" fmla="*/ 1386655 h 3454786"/>
              <a:gd name="connsiteX11320" fmla="*/ 3907749 w 5610180"/>
              <a:gd name="connsiteY11320" fmla="*/ 1386655 h 3454786"/>
              <a:gd name="connsiteX11321" fmla="*/ 3894423 w 5610180"/>
              <a:gd name="connsiteY11321" fmla="*/ 1402168 h 3454786"/>
              <a:gd name="connsiteX11322" fmla="*/ 3907749 w 5610180"/>
              <a:gd name="connsiteY11322" fmla="*/ 1417680 h 3454786"/>
              <a:gd name="connsiteX11323" fmla="*/ 3921075 w 5610180"/>
              <a:gd name="connsiteY11323" fmla="*/ 1402168 h 3454786"/>
              <a:gd name="connsiteX11324" fmla="*/ 3907749 w 5610180"/>
              <a:gd name="connsiteY11324" fmla="*/ 1386655 h 3454786"/>
              <a:gd name="connsiteX11325" fmla="*/ 3945506 w 5610180"/>
              <a:gd name="connsiteY11325" fmla="*/ 1386655 h 3454786"/>
              <a:gd name="connsiteX11326" fmla="*/ 3932180 w 5610180"/>
              <a:gd name="connsiteY11326" fmla="*/ 1402168 h 3454786"/>
              <a:gd name="connsiteX11327" fmla="*/ 3945506 w 5610180"/>
              <a:gd name="connsiteY11327" fmla="*/ 1417680 h 3454786"/>
              <a:gd name="connsiteX11328" fmla="*/ 3958832 w 5610180"/>
              <a:gd name="connsiteY11328" fmla="*/ 1402168 h 3454786"/>
              <a:gd name="connsiteX11329" fmla="*/ 3945506 w 5610180"/>
              <a:gd name="connsiteY11329" fmla="*/ 1386655 h 3454786"/>
              <a:gd name="connsiteX11330" fmla="*/ 3983263 w 5610180"/>
              <a:gd name="connsiteY11330" fmla="*/ 1386655 h 3454786"/>
              <a:gd name="connsiteX11331" fmla="*/ 3969937 w 5610180"/>
              <a:gd name="connsiteY11331" fmla="*/ 1402168 h 3454786"/>
              <a:gd name="connsiteX11332" fmla="*/ 3983263 w 5610180"/>
              <a:gd name="connsiteY11332" fmla="*/ 1417680 h 3454786"/>
              <a:gd name="connsiteX11333" fmla="*/ 3996589 w 5610180"/>
              <a:gd name="connsiteY11333" fmla="*/ 1402168 h 3454786"/>
              <a:gd name="connsiteX11334" fmla="*/ 3983263 w 5610180"/>
              <a:gd name="connsiteY11334" fmla="*/ 1386655 h 3454786"/>
              <a:gd name="connsiteX11335" fmla="*/ 4022131 w 5610180"/>
              <a:gd name="connsiteY11335" fmla="*/ 1386655 h 3454786"/>
              <a:gd name="connsiteX11336" fmla="*/ 4008805 w 5610180"/>
              <a:gd name="connsiteY11336" fmla="*/ 1402168 h 3454786"/>
              <a:gd name="connsiteX11337" fmla="*/ 4022131 w 5610180"/>
              <a:gd name="connsiteY11337" fmla="*/ 1417680 h 3454786"/>
              <a:gd name="connsiteX11338" fmla="*/ 4034346 w 5610180"/>
              <a:gd name="connsiteY11338" fmla="*/ 1402168 h 3454786"/>
              <a:gd name="connsiteX11339" fmla="*/ 4022131 w 5610180"/>
              <a:gd name="connsiteY11339" fmla="*/ 1386655 h 3454786"/>
              <a:gd name="connsiteX11340" fmla="*/ 4058777 w 5610180"/>
              <a:gd name="connsiteY11340" fmla="*/ 1386655 h 3454786"/>
              <a:gd name="connsiteX11341" fmla="*/ 4045451 w 5610180"/>
              <a:gd name="connsiteY11341" fmla="*/ 1402168 h 3454786"/>
              <a:gd name="connsiteX11342" fmla="*/ 4058777 w 5610180"/>
              <a:gd name="connsiteY11342" fmla="*/ 1417680 h 3454786"/>
              <a:gd name="connsiteX11343" fmla="*/ 4072103 w 5610180"/>
              <a:gd name="connsiteY11343" fmla="*/ 1402168 h 3454786"/>
              <a:gd name="connsiteX11344" fmla="*/ 4058777 w 5610180"/>
              <a:gd name="connsiteY11344" fmla="*/ 1386655 h 3454786"/>
              <a:gd name="connsiteX11345" fmla="*/ 4096534 w 5610180"/>
              <a:gd name="connsiteY11345" fmla="*/ 1386655 h 3454786"/>
              <a:gd name="connsiteX11346" fmla="*/ 4083208 w 5610180"/>
              <a:gd name="connsiteY11346" fmla="*/ 1402168 h 3454786"/>
              <a:gd name="connsiteX11347" fmla="*/ 4096534 w 5610180"/>
              <a:gd name="connsiteY11347" fmla="*/ 1417680 h 3454786"/>
              <a:gd name="connsiteX11348" fmla="*/ 4109860 w 5610180"/>
              <a:gd name="connsiteY11348" fmla="*/ 1402168 h 3454786"/>
              <a:gd name="connsiteX11349" fmla="*/ 4096534 w 5610180"/>
              <a:gd name="connsiteY11349" fmla="*/ 1386655 h 3454786"/>
              <a:gd name="connsiteX11350" fmla="*/ 4135402 w 5610180"/>
              <a:gd name="connsiteY11350" fmla="*/ 1386655 h 3454786"/>
              <a:gd name="connsiteX11351" fmla="*/ 4123186 w 5610180"/>
              <a:gd name="connsiteY11351" fmla="*/ 1402168 h 3454786"/>
              <a:gd name="connsiteX11352" fmla="*/ 4135402 w 5610180"/>
              <a:gd name="connsiteY11352" fmla="*/ 1417680 h 3454786"/>
              <a:gd name="connsiteX11353" fmla="*/ 4148728 w 5610180"/>
              <a:gd name="connsiteY11353" fmla="*/ 1402168 h 3454786"/>
              <a:gd name="connsiteX11354" fmla="*/ 4135402 w 5610180"/>
              <a:gd name="connsiteY11354" fmla="*/ 1386655 h 3454786"/>
              <a:gd name="connsiteX11355" fmla="*/ 4173159 w 5610180"/>
              <a:gd name="connsiteY11355" fmla="*/ 1386655 h 3454786"/>
              <a:gd name="connsiteX11356" fmla="*/ 4159833 w 5610180"/>
              <a:gd name="connsiteY11356" fmla="*/ 1402168 h 3454786"/>
              <a:gd name="connsiteX11357" fmla="*/ 4173159 w 5610180"/>
              <a:gd name="connsiteY11357" fmla="*/ 1417680 h 3454786"/>
              <a:gd name="connsiteX11358" fmla="*/ 4186485 w 5610180"/>
              <a:gd name="connsiteY11358" fmla="*/ 1402168 h 3454786"/>
              <a:gd name="connsiteX11359" fmla="*/ 4173159 w 5610180"/>
              <a:gd name="connsiteY11359" fmla="*/ 1386655 h 3454786"/>
              <a:gd name="connsiteX11360" fmla="*/ 4210916 w 5610180"/>
              <a:gd name="connsiteY11360" fmla="*/ 1386655 h 3454786"/>
              <a:gd name="connsiteX11361" fmla="*/ 4197590 w 5610180"/>
              <a:gd name="connsiteY11361" fmla="*/ 1402168 h 3454786"/>
              <a:gd name="connsiteX11362" fmla="*/ 4210916 w 5610180"/>
              <a:gd name="connsiteY11362" fmla="*/ 1417680 h 3454786"/>
              <a:gd name="connsiteX11363" fmla="*/ 4224242 w 5610180"/>
              <a:gd name="connsiteY11363" fmla="*/ 1402168 h 3454786"/>
              <a:gd name="connsiteX11364" fmla="*/ 4210916 w 5610180"/>
              <a:gd name="connsiteY11364" fmla="*/ 1386655 h 3454786"/>
              <a:gd name="connsiteX11365" fmla="*/ 4248672 w 5610180"/>
              <a:gd name="connsiteY11365" fmla="*/ 1386655 h 3454786"/>
              <a:gd name="connsiteX11366" fmla="*/ 4235346 w 5610180"/>
              <a:gd name="connsiteY11366" fmla="*/ 1402168 h 3454786"/>
              <a:gd name="connsiteX11367" fmla="*/ 4248672 w 5610180"/>
              <a:gd name="connsiteY11367" fmla="*/ 1417680 h 3454786"/>
              <a:gd name="connsiteX11368" fmla="*/ 4261998 w 5610180"/>
              <a:gd name="connsiteY11368" fmla="*/ 1402168 h 3454786"/>
              <a:gd name="connsiteX11369" fmla="*/ 4248672 w 5610180"/>
              <a:gd name="connsiteY11369" fmla="*/ 1386655 h 3454786"/>
              <a:gd name="connsiteX11370" fmla="*/ 4286428 w 5610180"/>
              <a:gd name="connsiteY11370" fmla="*/ 1386655 h 3454786"/>
              <a:gd name="connsiteX11371" fmla="*/ 4273102 w 5610180"/>
              <a:gd name="connsiteY11371" fmla="*/ 1402168 h 3454786"/>
              <a:gd name="connsiteX11372" fmla="*/ 4286428 w 5610180"/>
              <a:gd name="connsiteY11372" fmla="*/ 1417680 h 3454786"/>
              <a:gd name="connsiteX11373" fmla="*/ 4299754 w 5610180"/>
              <a:gd name="connsiteY11373" fmla="*/ 1402168 h 3454786"/>
              <a:gd name="connsiteX11374" fmla="*/ 4286428 w 5610180"/>
              <a:gd name="connsiteY11374" fmla="*/ 1386655 h 3454786"/>
              <a:gd name="connsiteX11375" fmla="*/ 4325296 w 5610180"/>
              <a:gd name="connsiteY11375" fmla="*/ 1386655 h 3454786"/>
              <a:gd name="connsiteX11376" fmla="*/ 4311970 w 5610180"/>
              <a:gd name="connsiteY11376" fmla="*/ 1402168 h 3454786"/>
              <a:gd name="connsiteX11377" fmla="*/ 4325296 w 5610180"/>
              <a:gd name="connsiteY11377" fmla="*/ 1417680 h 3454786"/>
              <a:gd name="connsiteX11378" fmla="*/ 4337512 w 5610180"/>
              <a:gd name="connsiteY11378" fmla="*/ 1402168 h 3454786"/>
              <a:gd name="connsiteX11379" fmla="*/ 4325296 w 5610180"/>
              <a:gd name="connsiteY11379" fmla="*/ 1386655 h 3454786"/>
              <a:gd name="connsiteX11380" fmla="*/ 4363053 w 5610180"/>
              <a:gd name="connsiteY11380" fmla="*/ 1386655 h 3454786"/>
              <a:gd name="connsiteX11381" fmla="*/ 4349727 w 5610180"/>
              <a:gd name="connsiteY11381" fmla="*/ 1402168 h 3454786"/>
              <a:gd name="connsiteX11382" fmla="*/ 4363053 w 5610180"/>
              <a:gd name="connsiteY11382" fmla="*/ 1417680 h 3454786"/>
              <a:gd name="connsiteX11383" fmla="*/ 4376379 w 5610180"/>
              <a:gd name="connsiteY11383" fmla="*/ 1402168 h 3454786"/>
              <a:gd name="connsiteX11384" fmla="*/ 4363053 w 5610180"/>
              <a:gd name="connsiteY11384" fmla="*/ 1386655 h 3454786"/>
              <a:gd name="connsiteX11385" fmla="*/ 4401921 w 5610180"/>
              <a:gd name="connsiteY11385" fmla="*/ 1386655 h 3454786"/>
              <a:gd name="connsiteX11386" fmla="*/ 4388595 w 5610180"/>
              <a:gd name="connsiteY11386" fmla="*/ 1402168 h 3454786"/>
              <a:gd name="connsiteX11387" fmla="*/ 4401921 w 5610180"/>
              <a:gd name="connsiteY11387" fmla="*/ 1417680 h 3454786"/>
              <a:gd name="connsiteX11388" fmla="*/ 4414136 w 5610180"/>
              <a:gd name="connsiteY11388" fmla="*/ 1402168 h 3454786"/>
              <a:gd name="connsiteX11389" fmla="*/ 4401921 w 5610180"/>
              <a:gd name="connsiteY11389" fmla="*/ 1386655 h 3454786"/>
              <a:gd name="connsiteX11390" fmla="*/ 4438568 w 5610180"/>
              <a:gd name="connsiteY11390" fmla="*/ 1386655 h 3454786"/>
              <a:gd name="connsiteX11391" fmla="*/ 4426352 w 5610180"/>
              <a:gd name="connsiteY11391" fmla="*/ 1402168 h 3454786"/>
              <a:gd name="connsiteX11392" fmla="*/ 4438568 w 5610180"/>
              <a:gd name="connsiteY11392" fmla="*/ 1417680 h 3454786"/>
              <a:gd name="connsiteX11393" fmla="*/ 4451893 w 5610180"/>
              <a:gd name="connsiteY11393" fmla="*/ 1402168 h 3454786"/>
              <a:gd name="connsiteX11394" fmla="*/ 4438568 w 5610180"/>
              <a:gd name="connsiteY11394" fmla="*/ 1386655 h 3454786"/>
              <a:gd name="connsiteX11395" fmla="*/ 4476324 w 5610180"/>
              <a:gd name="connsiteY11395" fmla="*/ 1386655 h 3454786"/>
              <a:gd name="connsiteX11396" fmla="*/ 4462998 w 5610180"/>
              <a:gd name="connsiteY11396" fmla="*/ 1402168 h 3454786"/>
              <a:gd name="connsiteX11397" fmla="*/ 4476324 w 5610180"/>
              <a:gd name="connsiteY11397" fmla="*/ 1417680 h 3454786"/>
              <a:gd name="connsiteX11398" fmla="*/ 4489650 w 5610180"/>
              <a:gd name="connsiteY11398" fmla="*/ 1402168 h 3454786"/>
              <a:gd name="connsiteX11399" fmla="*/ 4476324 w 5610180"/>
              <a:gd name="connsiteY11399" fmla="*/ 1386655 h 3454786"/>
              <a:gd name="connsiteX11400" fmla="*/ 4514081 w 5610180"/>
              <a:gd name="connsiteY11400" fmla="*/ 1386655 h 3454786"/>
              <a:gd name="connsiteX11401" fmla="*/ 4501865 w 5610180"/>
              <a:gd name="connsiteY11401" fmla="*/ 1402168 h 3454786"/>
              <a:gd name="connsiteX11402" fmla="*/ 4514081 w 5610180"/>
              <a:gd name="connsiteY11402" fmla="*/ 1417680 h 3454786"/>
              <a:gd name="connsiteX11403" fmla="*/ 4527407 w 5610180"/>
              <a:gd name="connsiteY11403" fmla="*/ 1402168 h 3454786"/>
              <a:gd name="connsiteX11404" fmla="*/ 4514081 w 5610180"/>
              <a:gd name="connsiteY11404" fmla="*/ 1386655 h 3454786"/>
              <a:gd name="connsiteX11405" fmla="*/ 4552948 w 5610180"/>
              <a:gd name="connsiteY11405" fmla="*/ 1386655 h 3454786"/>
              <a:gd name="connsiteX11406" fmla="*/ 4539622 w 5610180"/>
              <a:gd name="connsiteY11406" fmla="*/ 1402168 h 3454786"/>
              <a:gd name="connsiteX11407" fmla="*/ 4552948 w 5610180"/>
              <a:gd name="connsiteY11407" fmla="*/ 1417680 h 3454786"/>
              <a:gd name="connsiteX11408" fmla="*/ 4566274 w 5610180"/>
              <a:gd name="connsiteY11408" fmla="*/ 1402168 h 3454786"/>
              <a:gd name="connsiteX11409" fmla="*/ 4552948 w 5610180"/>
              <a:gd name="connsiteY11409" fmla="*/ 1386655 h 3454786"/>
              <a:gd name="connsiteX11410" fmla="*/ 4590706 w 5610180"/>
              <a:gd name="connsiteY11410" fmla="*/ 1386655 h 3454786"/>
              <a:gd name="connsiteX11411" fmla="*/ 4577380 w 5610180"/>
              <a:gd name="connsiteY11411" fmla="*/ 1402168 h 3454786"/>
              <a:gd name="connsiteX11412" fmla="*/ 4590706 w 5610180"/>
              <a:gd name="connsiteY11412" fmla="*/ 1417680 h 3454786"/>
              <a:gd name="connsiteX11413" fmla="*/ 4604032 w 5610180"/>
              <a:gd name="connsiteY11413" fmla="*/ 1402168 h 3454786"/>
              <a:gd name="connsiteX11414" fmla="*/ 4590706 w 5610180"/>
              <a:gd name="connsiteY11414" fmla="*/ 1386655 h 3454786"/>
              <a:gd name="connsiteX11415" fmla="*/ 491861 w 5610180"/>
              <a:gd name="connsiteY11415" fmla="*/ 1430607 h 3454786"/>
              <a:gd name="connsiteX11416" fmla="*/ 479645 w 5610180"/>
              <a:gd name="connsiteY11416" fmla="*/ 1446120 h 3454786"/>
              <a:gd name="connsiteX11417" fmla="*/ 491861 w 5610180"/>
              <a:gd name="connsiteY11417" fmla="*/ 1461632 h 3454786"/>
              <a:gd name="connsiteX11418" fmla="*/ 505187 w 5610180"/>
              <a:gd name="connsiteY11418" fmla="*/ 1446120 h 3454786"/>
              <a:gd name="connsiteX11419" fmla="*/ 491861 w 5610180"/>
              <a:gd name="connsiteY11419" fmla="*/ 1430607 h 3454786"/>
              <a:gd name="connsiteX11420" fmla="*/ 567374 w 5610180"/>
              <a:gd name="connsiteY11420" fmla="*/ 1430607 h 3454786"/>
              <a:gd name="connsiteX11421" fmla="*/ 554048 w 5610180"/>
              <a:gd name="connsiteY11421" fmla="*/ 1446120 h 3454786"/>
              <a:gd name="connsiteX11422" fmla="*/ 567374 w 5610180"/>
              <a:gd name="connsiteY11422" fmla="*/ 1461632 h 3454786"/>
              <a:gd name="connsiteX11423" fmla="*/ 580700 w 5610180"/>
              <a:gd name="connsiteY11423" fmla="*/ 1446120 h 3454786"/>
              <a:gd name="connsiteX11424" fmla="*/ 567374 w 5610180"/>
              <a:gd name="connsiteY11424" fmla="*/ 1430607 h 3454786"/>
              <a:gd name="connsiteX11425" fmla="*/ 606242 w 5610180"/>
              <a:gd name="connsiteY11425" fmla="*/ 1430607 h 3454786"/>
              <a:gd name="connsiteX11426" fmla="*/ 592916 w 5610180"/>
              <a:gd name="connsiteY11426" fmla="*/ 1446120 h 3454786"/>
              <a:gd name="connsiteX11427" fmla="*/ 606242 w 5610180"/>
              <a:gd name="connsiteY11427" fmla="*/ 1461632 h 3454786"/>
              <a:gd name="connsiteX11428" fmla="*/ 619568 w 5610180"/>
              <a:gd name="connsiteY11428" fmla="*/ 1446120 h 3454786"/>
              <a:gd name="connsiteX11429" fmla="*/ 606242 w 5610180"/>
              <a:gd name="connsiteY11429" fmla="*/ 1430607 h 3454786"/>
              <a:gd name="connsiteX11430" fmla="*/ 643999 w 5610180"/>
              <a:gd name="connsiteY11430" fmla="*/ 1430607 h 3454786"/>
              <a:gd name="connsiteX11431" fmla="*/ 630673 w 5610180"/>
              <a:gd name="connsiteY11431" fmla="*/ 1446120 h 3454786"/>
              <a:gd name="connsiteX11432" fmla="*/ 643999 w 5610180"/>
              <a:gd name="connsiteY11432" fmla="*/ 1461632 h 3454786"/>
              <a:gd name="connsiteX11433" fmla="*/ 657325 w 5610180"/>
              <a:gd name="connsiteY11433" fmla="*/ 1446120 h 3454786"/>
              <a:gd name="connsiteX11434" fmla="*/ 643999 w 5610180"/>
              <a:gd name="connsiteY11434" fmla="*/ 1430607 h 3454786"/>
              <a:gd name="connsiteX11435" fmla="*/ 681755 w 5610180"/>
              <a:gd name="connsiteY11435" fmla="*/ 1430607 h 3454786"/>
              <a:gd name="connsiteX11436" fmla="*/ 668429 w 5610180"/>
              <a:gd name="connsiteY11436" fmla="*/ 1446120 h 3454786"/>
              <a:gd name="connsiteX11437" fmla="*/ 681755 w 5610180"/>
              <a:gd name="connsiteY11437" fmla="*/ 1461632 h 3454786"/>
              <a:gd name="connsiteX11438" fmla="*/ 695081 w 5610180"/>
              <a:gd name="connsiteY11438" fmla="*/ 1446120 h 3454786"/>
              <a:gd name="connsiteX11439" fmla="*/ 681755 w 5610180"/>
              <a:gd name="connsiteY11439" fmla="*/ 1430607 h 3454786"/>
              <a:gd name="connsiteX11440" fmla="*/ 719512 w 5610180"/>
              <a:gd name="connsiteY11440" fmla="*/ 1430607 h 3454786"/>
              <a:gd name="connsiteX11441" fmla="*/ 706186 w 5610180"/>
              <a:gd name="connsiteY11441" fmla="*/ 1446120 h 3454786"/>
              <a:gd name="connsiteX11442" fmla="*/ 719512 w 5610180"/>
              <a:gd name="connsiteY11442" fmla="*/ 1461632 h 3454786"/>
              <a:gd name="connsiteX11443" fmla="*/ 732838 w 5610180"/>
              <a:gd name="connsiteY11443" fmla="*/ 1446120 h 3454786"/>
              <a:gd name="connsiteX11444" fmla="*/ 719512 w 5610180"/>
              <a:gd name="connsiteY11444" fmla="*/ 1430607 h 3454786"/>
              <a:gd name="connsiteX11445" fmla="*/ 757269 w 5610180"/>
              <a:gd name="connsiteY11445" fmla="*/ 1430607 h 3454786"/>
              <a:gd name="connsiteX11446" fmla="*/ 745054 w 5610180"/>
              <a:gd name="connsiteY11446" fmla="*/ 1446120 h 3454786"/>
              <a:gd name="connsiteX11447" fmla="*/ 757269 w 5610180"/>
              <a:gd name="connsiteY11447" fmla="*/ 1461632 h 3454786"/>
              <a:gd name="connsiteX11448" fmla="*/ 770596 w 5610180"/>
              <a:gd name="connsiteY11448" fmla="*/ 1446120 h 3454786"/>
              <a:gd name="connsiteX11449" fmla="*/ 757269 w 5610180"/>
              <a:gd name="connsiteY11449" fmla="*/ 1430607 h 3454786"/>
              <a:gd name="connsiteX11450" fmla="*/ 1022679 w 5610180"/>
              <a:gd name="connsiteY11450" fmla="*/ 1430607 h 3454786"/>
              <a:gd name="connsiteX11451" fmla="*/ 1010463 w 5610180"/>
              <a:gd name="connsiteY11451" fmla="*/ 1446120 h 3454786"/>
              <a:gd name="connsiteX11452" fmla="*/ 1022679 w 5610180"/>
              <a:gd name="connsiteY11452" fmla="*/ 1461632 h 3454786"/>
              <a:gd name="connsiteX11453" fmla="*/ 1036005 w 5610180"/>
              <a:gd name="connsiteY11453" fmla="*/ 1446120 h 3454786"/>
              <a:gd name="connsiteX11454" fmla="*/ 1022679 w 5610180"/>
              <a:gd name="connsiteY11454" fmla="*/ 1430607 h 3454786"/>
              <a:gd name="connsiteX11455" fmla="*/ 1099303 w 5610180"/>
              <a:gd name="connsiteY11455" fmla="*/ 1430607 h 3454786"/>
              <a:gd name="connsiteX11456" fmla="*/ 1085977 w 5610180"/>
              <a:gd name="connsiteY11456" fmla="*/ 1446120 h 3454786"/>
              <a:gd name="connsiteX11457" fmla="*/ 1099303 w 5610180"/>
              <a:gd name="connsiteY11457" fmla="*/ 1461632 h 3454786"/>
              <a:gd name="connsiteX11458" fmla="*/ 1112629 w 5610180"/>
              <a:gd name="connsiteY11458" fmla="*/ 1446120 h 3454786"/>
              <a:gd name="connsiteX11459" fmla="*/ 1099303 w 5610180"/>
              <a:gd name="connsiteY11459" fmla="*/ 1430607 h 3454786"/>
              <a:gd name="connsiteX11460" fmla="*/ 1137059 w 5610180"/>
              <a:gd name="connsiteY11460" fmla="*/ 1430607 h 3454786"/>
              <a:gd name="connsiteX11461" fmla="*/ 1124844 w 5610180"/>
              <a:gd name="connsiteY11461" fmla="*/ 1446120 h 3454786"/>
              <a:gd name="connsiteX11462" fmla="*/ 1137059 w 5610180"/>
              <a:gd name="connsiteY11462" fmla="*/ 1461632 h 3454786"/>
              <a:gd name="connsiteX11463" fmla="*/ 1150386 w 5610180"/>
              <a:gd name="connsiteY11463" fmla="*/ 1446120 h 3454786"/>
              <a:gd name="connsiteX11464" fmla="*/ 1137059 w 5610180"/>
              <a:gd name="connsiteY11464" fmla="*/ 1430607 h 3454786"/>
              <a:gd name="connsiteX11465" fmla="*/ 2237562 w 5610180"/>
              <a:gd name="connsiteY11465" fmla="*/ 1430607 h 3454786"/>
              <a:gd name="connsiteX11466" fmla="*/ 2224236 w 5610180"/>
              <a:gd name="connsiteY11466" fmla="*/ 1446120 h 3454786"/>
              <a:gd name="connsiteX11467" fmla="*/ 2237562 w 5610180"/>
              <a:gd name="connsiteY11467" fmla="*/ 1461632 h 3454786"/>
              <a:gd name="connsiteX11468" fmla="*/ 2250888 w 5610180"/>
              <a:gd name="connsiteY11468" fmla="*/ 1446120 h 3454786"/>
              <a:gd name="connsiteX11469" fmla="*/ 2237562 w 5610180"/>
              <a:gd name="connsiteY11469" fmla="*/ 1430607 h 3454786"/>
              <a:gd name="connsiteX11470" fmla="*/ 2275319 w 5610180"/>
              <a:gd name="connsiteY11470" fmla="*/ 1430607 h 3454786"/>
              <a:gd name="connsiteX11471" fmla="*/ 2261993 w 5610180"/>
              <a:gd name="connsiteY11471" fmla="*/ 1446120 h 3454786"/>
              <a:gd name="connsiteX11472" fmla="*/ 2275319 w 5610180"/>
              <a:gd name="connsiteY11472" fmla="*/ 1461632 h 3454786"/>
              <a:gd name="connsiteX11473" fmla="*/ 2288645 w 5610180"/>
              <a:gd name="connsiteY11473" fmla="*/ 1446120 h 3454786"/>
              <a:gd name="connsiteX11474" fmla="*/ 2275319 w 5610180"/>
              <a:gd name="connsiteY11474" fmla="*/ 1430607 h 3454786"/>
              <a:gd name="connsiteX11475" fmla="*/ 2313076 w 5610180"/>
              <a:gd name="connsiteY11475" fmla="*/ 1430607 h 3454786"/>
              <a:gd name="connsiteX11476" fmla="*/ 2299750 w 5610180"/>
              <a:gd name="connsiteY11476" fmla="*/ 1446120 h 3454786"/>
              <a:gd name="connsiteX11477" fmla="*/ 2313076 w 5610180"/>
              <a:gd name="connsiteY11477" fmla="*/ 1461632 h 3454786"/>
              <a:gd name="connsiteX11478" fmla="*/ 2326402 w 5610180"/>
              <a:gd name="connsiteY11478" fmla="*/ 1446120 h 3454786"/>
              <a:gd name="connsiteX11479" fmla="*/ 2313076 w 5610180"/>
              <a:gd name="connsiteY11479" fmla="*/ 1430607 h 3454786"/>
              <a:gd name="connsiteX11480" fmla="*/ 2351944 w 5610180"/>
              <a:gd name="connsiteY11480" fmla="*/ 1430607 h 3454786"/>
              <a:gd name="connsiteX11481" fmla="*/ 2338618 w 5610180"/>
              <a:gd name="connsiteY11481" fmla="*/ 1446120 h 3454786"/>
              <a:gd name="connsiteX11482" fmla="*/ 2351944 w 5610180"/>
              <a:gd name="connsiteY11482" fmla="*/ 1461632 h 3454786"/>
              <a:gd name="connsiteX11483" fmla="*/ 2364159 w 5610180"/>
              <a:gd name="connsiteY11483" fmla="*/ 1446120 h 3454786"/>
              <a:gd name="connsiteX11484" fmla="*/ 2351944 w 5610180"/>
              <a:gd name="connsiteY11484" fmla="*/ 1430607 h 3454786"/>
              <a:gd name="connsiteX11485" fmla="*/ 2389701 w 5610180"/>
              <a:gd name="connsiteY11485" fmla="*/ 1430607 h 3454786"/>
              <a:gd name="connsiteX11486" fmla="*/ 2377485 w 5610180"/>
              <a:gd name="connsiteY11486" fmla="*/ 1446120 h 3454786"/>
              <a:gd name="connsiteX11487" fmla="*/ 2389701 w 5610180"/>
              <a:gd name="connsiteY11487" fmla="*/ 1461632 h 3454786"/>
              <a:gd name="connsiteX11488" fmla="*/ 2403026 w 5610180"/>
              <a:gd name="connsiteY11488" fmla="*/ 1446120 h 3454786"/>
              <a:gd name="connsiteX11489" fmla="*/ 2389701 w 5610180"/>
              <a:gd name="connsiteY11489" fmla="*/ 1430607 h 3454786"/>
              <a:gd name="connsiteX11490" fmla="*/ 2427456 w 5610180"/>
              <a:gd name="connsiteY11490" fmla="*/ 1430607 h 3454786"/>
              <a:gd name="connsiteX11491" fmla="*/ 2414130 w 5610180"/>
              <a:gd name="connsiteY11491" fmla="*/ 1446120 h 3454786"/>
              <a:gd name="connsiteX11492" fmla="*/ 2427456 w 5610180"/>
              <a:gd name="connsiteY11492" fmla="*/ 1461632 h 3454786"/>
              <a:gd name="connsiteX11493" fmla="*/ 2440782 w 5610180"/>
              <a:gd name="connsiteY11493" fmla="*/ 1446120 h 3454786"/>
              <a:gd name="connsiteX11494" fmla="*/ 2427456 w 5610180"/>
              <a:gd name="connsiteY11494" fmla="*/ 1430607 h 3454786"/>
              <a:gd name="connsiteX11495" fmla="*/ 2465214 w 5610180"/>
              <a:gd name="connsiteY11495" fmla="*/ 1430607 h 3454786"/>
              <a:gd name="connsiteX11496" fmla="*/ 2452998 w 5610180"/>
              <a:gd name="connsiteY11496" fmla="*/ 1446120 h 3454786"/>
              <a:gd name="connsiteX11497" fmla="*/ 2465214 w 5610180"/>
              <a:gd name="connsiteY11497" fmla="*/ 1461632 h 3454786"/>
              <a:gd name="connsiteX11498" fmla="*/ 2478540 w 5610180"/>
              <a:gd name="connsiteY11498" fmla="*/ 1446120 h 3454786"/>
              <a:gd name="connsiteX11499" fmla="*/ 2465214 w 5610180"/>
              <a:gd name="connsiteY11499" fmla="*/ 1430607 h 3454786"/>
              <a:gd name="connsiteX11500" fmla="*/ 2502971 w 5610180"/>
              <a:gd name="connsiteY11500" fmla="*/ 1430607 h 3454786"/>
              <a:gd name="connsiteX11501" fmla="*/ 2489645 w 5610180"/>
              <a:gd name="connsiteY11501" fmla="*/ 1446120 h 3454786"/>
              <a:gd name="connsiteX11502" fmla="*/ 2502971 w 5610180"/>
              <a:gd name="connsiteY11502" fmla="*/ 1461632 h 3454786"/>
              <a:gd name="connsiteX11503" fmla="*/ 2516297 w 5610180"/>
              <a:gd name="connsiteY11503" fmla="*/ 1446120 h 3454786"/>
              <a:gd name="connsiteX11504" fmla="*/ 2502971 w 5610180"/>
              <a:gd name="connsiteY11504" fmla="*/ 1430607 h 3454786"/>
              <a:gd name="connsiteX11505" fmla="*/ 2540727 w 5610180"/>
              <a:gd name="connsiteY11505" fmla="*/ 1430607 h 3454786"/>
              <a:gd name="connsiteX11506" fmla="*/ 2528512 w 5610180"/>
              <a:gd name="connsiteY11506" fmla="*/ 1446120 h 3454786"/>
              <a:gd name="connsiteX11507" fmla="*/ 2540727 w 5610180"/>
              <a:gd name="connsiteY11507" fmla="*/ 1461632 h 3454786"/>
              <a:gd name="connsiteX11508" fmla="*/ 2554053 w 5610180"/>
              <a:gd name="connsiteY11508" fmla="*/ 1446120 h 3454786"/>
              <a:gd name="connsiteX11509" fmla="*/ 2540727 w 5610180"/>
              <a:gd name="connsiteY11509" fmla="*/ 1430607 h 3454786"/>
              <a:gd name="connsiteX11510" fmla="*/ 2579595 w 5610180"/>
              <a:gd name="connsiteY11510" fmla="*/ 1430607 h 3454786"/>
              <a:gd name="connsiteX11511" fmla="*/ 2566269 w 5610180"/>
              <a:gd name="connsiteY11511" fmla="*/ 1446120 h 3454786"/>
              <a:gd name="connsiteX11512" fmla="*/ 2579595 w 5610180"/>
              <a:gd name="connsiteY11512" fmla="*/ 1461632 h 3454786"/>
              <a:gd name="connsiteX11513" fmla="*/ 2592921 w 5610180"/>
              <a:gd name="connsiteY11513" fmla="*/ 1446120 h 3454786"/>
              <a:gd name="connsiteX11514" fmla="*/ 2579595 w 5610180"/>
              <a:gd name="connsiteY11514" fmla="*/ 1430607 h 3454786"/>
              <a:gd name="connsiteX11515" fmla="*/ 2618463 w 5610180"/>
              <a:gd name="connsiteY11515" fmla="*/ 1430607 h 3454786"/>
              <a:gd name="connsiteX11516" fmla="*/ 2605137 w 5610180"/>
              <a:gd name="connsiteY11516" fmla="*/ 1446120 h 3454786"/>
              <a:gd name="connsiteX11517" fmla="*/ 2618463 w 5610180"/>
              <a:gd name="connsiteY11517" fmla="*/ 1461632 h 3454786"/>
              <a:gd name="connsiteX11518" fmla="*/ 2630678 w 5610180"/>
              <a:gd name="connsiteY11518" fmla="*/ 1446120 h 3454786"/>
              <a:gd name="connsiteX11519" fmla="*/ 2618463 w 5610180"/>
              <a:gd name="connsiteY11519" fmla="*/ 1430607 h 3454786"/>
              <a:gd name="connsiteX11520" fmla="*/ 2655109 w 5610180"/>
              <a:gd name="connsiteY11520" fmla="*/ 1430607 h 3454786"/>
              <a:gd name="connsiteX11521" fmla="*/ 2641783 w 5610180"/>
              <a:gd name="connsiteY11521" fmla="*/ 1446120 h 3454786"/>
              <a:gd name="connsiteX11522" fmla="*/ 2655109 w 5610180"/>
              <a:gd name="connsiteY11522" fmla="*/ 1461632 h 3454786"/>
              <a:gd name="connsiteX11523" fmla="*/ 2668435 w 5610180"/>
              <a:gd name="connsiteY11523" fmla="*/ 1446120 h 3454786"/>
              <a:gd name="connsiteX11524" fmla="*/ 2655109 w 5610180"/>
              <a:gd name="connsiteY11524" fmla="*/ 1430607 h 3454786"/>
              <a:gd name="connsiteX11525" fmla="*/ 2693976 w 5610180"/>
              <a:gd name="connsiteY11525" fmla="*/ 1430607 h 3454786"/>
              <a:gd name="connsiteX11526" fmla="*/ 2680650 w 5610180"/>
              <a:gd name="connsiteY11526" fmla="*/ 1446120 h 3454786"/>
              <a:gd name="connsiteX11527" fmla="*/ 2693976 w 5610180"/>
              <a:gd name="connsiteY11527" fmla="*/ 1461632 h 3454786"/>
              <a:gd name="connsiteX11528" fmla="*/ 2706192 w 5610180"/>
              <a:gd name="connsiteY11528" fmla="*/ 1446120 h 3454786"/>
              <a:gd name="connsiteX11529" fmla="*/ 2693976 w 5610180"/>
              <a:gd name="connsiteY11529" fmla="*/ 1430607 h 3454786"/>
              <a:gd name="connsiteX11530" fmla="*/ 2730623 w 5610180"/>
              <a:gd name="connsiteY11530" fmla="*/ 1430607 h 3454786"/>
              <a:gd name="connsiteX11531" fmla="*/ 2717297 w 5610180"/>
              <a:gd name="connsiteY11531" fmla="*/ 1446120 h 3454786"/>
              <a:gd name="connsiteX11532" fmla="*/ 2730623 w 5610180"/>
              <a:gd name="connsiteY11532" fmla="*/ 1461632 h 3454786"/>
              <a:gd name="connsiteX11533" fmla="*/ 2743949 w 5610180"/>
              <a:gd name="connsiteY11533" fmla="*/ 1446120 h 3454786"/>
              <a:gd name="connsiteX11534" fmla="*/ 2730623 w 5610180"/>
              <a:gd name="connsiteY11534" fmla="*/ 1430607 h 3454786"/>
              <a:gd name="connsiteX11535" fmla="*/ 2768380 w 5610180"/>
              <a:gd name="connsiteY11535" fmla="*/ 1430607 h 3454786"/>
              <a:gd name="connsiteX11536" fmla="*/ 2755054 w 5610180"/>
              <a:gd name="connsiteY11536" fmla="*/ 1446120 h 3454786"/>
              <a:gd name="connsiteX11537" fmla="*/ 2768380 w 5610180"/>
              <a:gd name="connsiteY11537" fmla="*/ 1461632 h 3454786"/>
              <a:gd name="connsiteX11538" fmla="*/ 2781706 w 5610180"/>
              <a:gd name="connsiteY11538" fmla="*/ 1446120 h 3454786"/>
              <a:gd name="connsiteX11539" fmla="*/ 2768380 w 5610180"/>
              <a:gd name="connsiteY11539" fmla="*/ 1430607 h 3454786"/>
              <a:gd name="connsiteX11540" fmla="*/ 2807246 w 5610180"/>
              <a:gd name="connsiteY11540" fmla="*/ 1430607 h 3454786"/>
              <a:gd name="connsiteX11541" fmla="*/ 2795031 w 5610180"/>
              <a:gd name="connsiteY11541" fmla="*/ 1446120 h 3454786"/>
              <a:gd name="connsiteX11542" fmla="*/ 2807246 w 5610180"/>
              <a:gd name="connsiteY11542" fmla="*/ 1461632 h 3454786"/>
              <a:gd name="connsiteX11543" fmla="*/ 2820572 w 5610180"/>
              <a:gd name="connsiteY11543" fmla="*/ 1446120 h 3454786"/>
              <a:gd name="connsiteX11544" fmla="*/ 2807246 w 5610180"/>
              <a:gd name="connsiteY11544" fmla="*/ 1430607 h 3454786"/>
              <a:gd name="connsiteX11545" fmla="*/ 2845004 w 5610180"/>
              <a:gd name="connsiteY11545" fmla="*/ 1430607 h 3454786"/>
              <a:gd name="connsiteX11546" fmla="*/ 2832788 w 5610180"/>
              <a:gd name="connsiteY11546" fmla="*/ 1446120 h 3454786"/>
              <a:gd name="connsiteX11547" fmla="*/ 2845004 w 5610180"/>
              <a:gd name="connsiteY11547" fmla="*/ 1461632 h 3454786"/>
              <a:gd name="connsiteX11548" fmla="*/ 2858329 w 5610180"/>
              <a:gd name="connsiteY11548" fmla="*/ 1446120 h 3454786"/>
              <a:gd name="connsiteX11549" fmla="*/ 2845004 w 5610180"/>
              <a:gd name="connsiteY11549" fmla="*/ 1430607 h 3454786"/>
              <a:gd name="connsiteX11550" fmla="*/ 2882761 w 5610180"/>
              <a:gd name="connsiteY11550" fmla="*/ 1430607 h 3454786"/>
              <a:gd name="connsiteX11551" fmla="*/ 2870545 w 5610180"/>
              <a:gd name="connsiteY11551" fmla="*/ 1446120 h 3454786"/>
              <a:gd name="connsiteX11552" fmla="*/ 2882761 w 5610180"/>
              <a:gd name="connsiteY11552" fmla="*/ 1461632 h 3454786"/>
              <a:gd name="connsiteX11553" fmla="*/ 2896086 w 5610180"/>
              <a:gd name="connsiteY11553" fmla="*/ 1446120 h 3454786"/>
              <a:gd name="connsiteX11554" fmla="*/ 2882761 w 5610180"/>
              <a:gd name="connsiteY11554" fmla="*/ 1430607 h 3454786"/>
              <a:gd name="connsiteX11555" fmla="*/ 2920517 w 5610180"/>
              <a:gd name="connsiteY11555" fmla="*/ 1430607 h 3454786"/>
              <a:gd name="connsiteX11556" fmla="*/ 2907191 w 5610180"/>
              <a:gd name="connsiteY11556" fmla="*/ 1446120 h 3454786"/>
              <a:gd name="connsiteX11557" fmla="*/ 2920517 w 5610180"/>
              <a:gd name="connsiteY11557" fmla="*/ 1461632 h 3454786"/>
              <a:gd name="connsiteX11558" fmla="*/ 2933843 w 5610180"/>
              <a:gd name="connsiteY11558" fmla="*/ 1446120 h 3454786"/>
              <a:gd name="connsiteX11559" fmla="*/ 2920517 w 5610180"/>
              <a:gd name="connsiteY11559" fmla="*/ 1430607 h 3454786"/>
              <a:gd name="connsiteX11560" fmla="*/ 2958275 w 5610180"/>
              <a:gd name="connsiteY11560" fmla="*/ 1430607 h 3454786"/>
              <a:gd name="connsiteX11561" fmla="*/ 2944949 w 5610180"/>
              <a:gd name="connsiteY11561" fmla="*/ 1446120 h 3454786"/>
              <a:gd name="connsiteX11562" fmla="*/ 2958275 w 5610180"/>
              <a:gd name="connsiteY11562" fmla="*/ 1461632 h 3454786"/>
              <a:gd name="connsiteX11563" fmla="*/ 2971601 w 5610180"/>
              <a:gd name="connsiteY11563" fmla="*/ 1446120 h 3454786"/>
              <a:gd name="connsiteX11564" fmla="*/ 2958275 w 5610180"/>
              <a:gd name="connsiteY11564" fmla="*/ 1430607 h 3454786"/>
              <a:gd name="connsiteX11565" fmla="*/ 2996032 w 5610180"/>
              <a:gd name="connsiteY11565" fmla="*/ 1430607 h 3454786"/>
              <a:gd name="connsiteX11566" fmla="*/ 2982706 w 5610180"/>
              <a:gd name="connsiteY11566" fmla="*/ 1446120 h 3454786"/>
              <a:gd name="connsiteX11567" fmla="*/ 2996032 w 5610180"/>
              <a:gd name="connsiteY11567" fmla="*/ 1461632 h 3454786"/>
              <a:gd name="connsiteX11568" fmla="*/ 3009358 w 5610180"/>
              <a:gd name="connsiteY11568" fmla="*/ 1446120 h 3454786"/>
              <a:gd name="connsiteX11569" fmla="*/ 2996032 w 5610180"/>
              <a:gd name="connsiteY11569" fmla="*/ 1430607 h 3454786"/>
              <a:gd name="connsiteX11570" fmla="*/ 3034899 w 5610180"/>
              <a:gd name="connsiteY11570" fmla="*/ 1430607 h 3454786"/>
              <a:gd name="connsiteX11571" fmla="*/ 3021573 w 5610180"/>
              <a:gd name="connsiteY11571" fmla="*/ 1446120 h 3454786"/>
              <a:gd name="connsiteX11572" fmla="*/ 3034899 w 5610180"/>
              <a:gd name="connsiteY11572" fmla="*/ 1461632 h 3454786"/>
              <a:gd name="connsiteX11573" fmla="*/ 3048225 w 5610180"/>
              <a:gd name="connsiteY11573" fmla="*/ 1446120 h 3454786"/>
              <a:gd name="connsiteX11574" fmla="*/ 3034899 w 5610180"/>
              <a:gd name="connsiteY11574" fmla="*/ 1430607 h 3454786"/>
              <a:gd name="connsiteX11575" fmla="*/ 3072656 w 5610180"/>
              <a:gd name="connsiteY11575" fmla="*/ 1430607 h 3454786"/>
              <a:gd name="connsiteX11576" fmla="*/ 3059330 w 5610180"/>
              <a:gd name="connsiteY11576" fmla="*/ 1446120 h 3454786"/>
              <a:gd name="connsiteX11577" fmla="*/ 3072656 w 5610180"/>
              <a:gd name="connsiteY11577" fmla="*/ 1461632 h 3454786"/>
              <a:gd name="connsiteX11578" fmla="*/ 3085982 w 5610180"/>
              <a:gd name="connsiteY11578" fmla="*/ 1446120 h 3454786"/>
              <a:gd name="connsiteX11579" fmla="*/ 3072656 w 5610180"/>
              <a:gd name="connsiteY11579" fmla="*/ 1430607 h 3454786"/>
              <a:gd name="connsiteX11580" fmla="*/ 3148170 w 5610180"/>
              <a:gd name="connsiteY11580" fmla="*/ 1430607 h 3454786"/>
              <a:gd name="connsiteX11581" fmla="*/ 3134844 w 5610180"/>
              <a:gd name="connsiteY11581" fmla="*/ 1446120 h 3454786"/>
              <a:gd name="connsiteX11582" fmla="*/ 3148170 w 5610180"/>
              <a:gd name="connsiteY11582" fmla="*/ 1461632 h 3454786"/>
              <a:gd name="connsiteX11583" fmla="*/ 3161496 w 5610180"/>
              <a:gd name="connsiteY11583" fmla="*/ 1446120 h 3454786"/>
              <a:gd name="connsiteX11584" fmla="*/ 3148170 w 5610180"/>
              <a:gd name="connsiteY11584" fmla="*/ 1430607 h 3454786"/>
              <a:gd name="connsiteX11585" fmla="*/ 3185926 w 5610180"/>
              <a:gd name="connsiteY11585" fmla="*/ 1430607 h 3454786"/>
              <a:gd name="connsiteX11586" fmla="*/ 3173710 w 5610180"/>
              <a:gd name="connsiteY11586" fmla="*/ 1446120 h 3454786"/>
              <a:gd name="connsiteX11587" fmla="*/ 3185926 w 5610180"/>
              <a:gd name="connsiteY11587" fmla="*/ 1461632 h 3454786"/>
              <a:gd name="connsiteX11588" fmla="*/ 3199252 w 5610180"/>
              <a:gd name="connsiteY11588" fmla="*/ 1446120 h 3454786"/>
              <a:gd name="connsiteX11589" fmla="*/ 3185926 w 5610180"/>
              <a:gd name="connsiteY11589" fmla="*/ 1430607 h 3454786"/>
              <a:gd name="connsiteX11590" fmla="*/ 3223683 w 5610180"/>
              <a:gd name="connsiteY11590" fmla="*/ 1430607 h 3454786"/>
              <a:gd name="connsiteX11591" fmla="*/ 3211468 w 5610180"/>
              <a:gd name="connsiteY11591" fmla="*/ 1446120 h 3454786"/>
              <a:gd name="connsiteX11592" fmla="*/ 3223683 w 5610180"/>
              <a:gd name="connsiteY11592" fmla="*/ 1461632 h 3454786"/>
              <a:gd name="connsiteX11593" fmla="*/ 3237009 w 5610180"/>
              <a:gd name="connsiteY11593" fmla="*/ 1446120 h 3454786"/>
              <a:gd name="connsiteX11594" fmla="*/ 3223683 w 5610180"/>
              <a:gd name="connsiteY11594" fmla="*/ 1430607 h 3454786"/>
              <a:gd name="connsiteX11595" fmla="*/ 3262551 w 5610180"/>
              <a:gd name="connsiteY11595" fmla="*/ 1430607 h 3454786"/>
              <a:gd name="connsiteX11596" fmla="*/ 3249225 w 5610180"/>
              <a:gd name="connsiteY11596" fmla="*/ 1446120 h 3454786"/>
              <a:gd name="connsiteX11597" fmla="*/ 3262551 w 5610180"/>
              <a:gd name="connsiteY11597" fmla="*/ 1461632 h 3454786"/>
              <a:gd name="connsiteX11598" fmla="*/ 3275877 w 5610180"/>
              <a:gd name="connsiteY11598" fmla="*/ 1446120 h 3454786"/>
              <a:gd name="connsiteX11599" fmla="*/ 3262551 w 5610180"/>
              <a:gd name="connsiteY11599" fmla="*/ 1430607 h 3454786"/>
              <a:gd name="connsiteX11600" fmla="*/ 3300308 w 5610180"/>
              <a:gd name="connsiteY11600" fmla="*/ 1430607 h 3454786"/>
              <a:gd name="connsiteX11601" fmla="*/ 3286982 w 5610180"/>
              <a:gd name="connsiteY11601" fmla="*/ 1446120 h 3454786"/>
              <a:gd name="connsiteX11602" fmla="*/ 3300308 w 5610180"/>
              <a:gd name="connsiteY11602" fmla="*/ 1461632 h 3454786"/>
              <a:gd name="connsiteX11603" fmla="*/ 3313634 w 5610180"/>
              <a:gd name="connsiteY11603" fmla="*/ 1446120 h 3454786"/>
              <a:gd name="connsiteX11604" fmla="*/ 3300308 w 5610180"/>
              <a:gd name="connsiteY11604" fmla="*/ 1430607 h 3454786"/>
              <a:gd name="connsiteX11605" fmla="*/ 3338064 w 5610180"/>
              <a:gd name="connsiteY11605" fmla="*/ 1430607 h 3454786"/>
              <a:gd name="connsiteX11606" fmla="*/ 3324738 w 5610180"/>
              <a:gd name="connsiteY11606" fmla="*/ 1446120 h 3454786"/>
              <a:gd name="connsiteX11607" fmla="*/ 3338064 w 5610180"/>
              <a:gd name="connsiteY11607" fmla="*/ 1461632 h 3454786"/>
              <a:gd name="connsiteX11608" fmla="*/ 3351390 w 5610180"/>
              <a:gd name="connsiteY11608" fmla="*/ 1446120 h 3454786"/>
              <a:gd name="connsiteX11609" fmla="*/ 3338064 w 5610180"/>
              <a:gd name="connsiteY11609" fmla="*/ 1430607 h 3454786"/>
              <a:gd name="connsiteX11610" fmla="*/ 3376932 w 5610180"/>
              <a:gd name="connsiteY11610" fmla="*/ 1430607 h 3454786"/>
              <a:gd name="connsiteX11611" fmla="*/ 3363606 w 5610180"/>
              <a:gd name="connsiteY11611" fmla="*/ 1446120 h 3454786"/>
              <a:gd name="connsiteX11612" fmla="*/ 3376932 w 5610180"/>
              <a:gd name="connsiteY11612" fmla="*/ 1461632 h 3454786"/>
              <a:gd name="connsiteX11613" fmla="*/ 3389148 w 5610180"/>
              <a:gd name="connsiteY11613" fmla="*/ 1446120 h 3454786"/>
              <a:gd name="connsiteX11614" fmla="*/ 3376932 w 5610180"/>
              <a:gd name="connsiteY11614" fmla="*/ 1430607 h 3454786"/>
              <a:gd name="connsiteX11615" fmla="*/ 3490203 w 5610180"/>
              <a:gd name="connsiteY11615" fmla="*/ 1430607 h 3454786"/>
              <a:gd name="connsiteX11616" fmla="*/ 3477988 w 5610180"/>
              <a:gd name="connsiteY11616" fmla="*/ 1446120 h 3454786"/>
              <a:gd name="connsiteX11617" fmla="*/ 3490203 w 5610180"/>
              <a:gd name="connsiteY11617" fmla="*/ 1461632 h 3454786"/>
              <a:gd name="connsiteX11618" fmla="*/ 3503529 w 5610180"/>
              <a:gd name="connsiteY11618" fmla="*/ 1446120 h 3454786"/>
              <a:gd name="connsiteX11619" fmla="*/ 3490203 w 5610180"/>
              <a:gd name="connsiteY11619" fmla="*/ 1430607 h 3454786"/>
              <a:gd name="connsiteX11620" fmla="*/ 3527960 w 5610180"/>
              <a:gd name="connsiteY11620" fmla="*/ 1430607 h 3454786"/>
              <a:gd name="connsiteX11621" fmla="*/ 3514634 w 5610180"/>
              <a:gd name="connsiteY11621" fmla="*/ 1446120 h 3454786"/>
              <a:gd name="connsiteX11622" fmla="*/ 3527960 w 5610180"/>
              <a:gd name="connsiteY11622" fmla="*/ 1461632 h 3454786"/>
              <a:gd name="connsiteX11623" fmla="*/ 3541286 w 5610180"/>
              <a:gd name="connsiteY11623" fmla="*/ 1446120 h 3454786"/>
              <a:gd name="connsiteX11624" fmla="*/ 3527960 w 5610180"/>
              <a:gd name="connsiteY11624" fmla="*/ 1430607 h 3454786"/>
              <a:gd name="connsiteX11625" fmla="*/ 3565716 w 5610180"/>
              <a:gd name="connsiteY11625" fmla="*/ 1430607 h 3454786"/>
              <a:gd name="connsiteX11626" fmla="*/ 3552390 w 5610180"/>
              <a:gd name="connsiteY11626" fmla="*/ 1446120 h 3454786"/>
              <a:gd name="connsiteX11627" fmla="*/ 3565716 w 5610180"/>
              <a:gd name="connsiteY11627" fmla="*/ 1461632 h 3454786"/>
              <a:gd name="connsiteX11628" fmla="*/ 3579042 w 5610180"/>
              <a:gd name="connsiteY11628" fmla="*/ 1446120 h 3454786"/>
              <a:gd name="connsiteX11629" fmla="*/ 3565716 w 5610180"/>
              <a:gd name="connsiteY11629" fmla="*/ 1430607 h 3454786"/>
              <a:gd name="connsiteX11630" fmla="*/ 3603473 w 5610180"/>
              <a:gd name="connsiteY11630" fmla="*/ 1430607 h 3454786"/>
              <a:gd name="connsiteX11631" fmla="*/ 3590147 w 5610180"/>
              <a:gd name="connsiteY11631" fmla="*/ 1446120 h 3454786"/>
              <a:gd name="connsiteX11632" fmla="*/ 3603473 w 5610180"/>
              <a:gd name="connsiteY11632" fmla="*/ 1461632 h 3454786"/>
              <a:gd name="connsiteX11633" fmla="*/ 3616799 w 5610180"/>
              <a:gd name="connsiteY11633" fmla="*/ 1446120 h 3454786"/>
              <a:gd name="connsiteX11634" fmla="*/ 3603473 w 5610180"/>
              <a:gd name="connsiteY11634" fmla="*/ 1430607 h 3454786"/>
              <a:gd name="connsiteX11635" fmla="*/ 3642340 w 5610180"/>
              <a:gd name="connsiteY11635" fmla="*/ 1430607 h 3454786"/>
              <a:gd name="connsiteX11636" fmla="*/ 3629014 w 5610180"/>
              <a:gd name="connsiteY11636" fmla="*/ 1446120 h 3454786"/>
              <a:gd name="connsiteX11637" fmla="*/ 3642340 w 5610180"/>
              <a:gd name="connsiteY11637" fmla="*/ 1461632 h 3454786"/>
              <a:gd name="connsiteX11638" fmla="*/ 3654556 w 5610180"/>
              <a:gd name="connsiteY11638" fmla="*/ 1446120 h 3454786"/>
              <a:gd name="connsiteX11639" fmla="*/ 3642340 w 5610180"/>
              <a:gd name="connsiteY11639" fmla="*/ 1430607 h 3454786"/>
              <a:gd name="connsiteX11640" fmla="*/ 3680098 w 5610180"/>
              <a:gd name="connsiteY11640" fmla="*/ 1430607 h 3454786"/>
              <a:gd name="connsiteX11641" fmla="*/ 3666772 w 5610180"/>
              <a:gd name="connsiteY11641" fmla="*/ 1446120 h 3454786"/>
              <a:gd name="connsiteX11642" fmla="*/ 3680098 w 5610180"/>
              <a:gd name="connsiteY11642" fmla="*/ 1461632 h 3454786"/>
              <a:gd name="connsiteX11643" fmla="*/ 3693424 w 5610180"/>
              <a:gd name="connsiteY11643" fmla="*/ 1446120 h 3454786"/>
              <a:gd name="connsiteX11644" fmla="*/ 3680098 w 5610180"/>
              <a:gd name="connsiteY11644" fmla="*/ 1430607 h 3454786"/>
              <a:gd name="connsiteX11645" fmla="*/ 3718965 w 5610180"/>
              <a:gd name="connsiteY11645" fmla="*/ 1430607 h 3454786"/>
              <a:gd name="connsiteX11646" fmla="*/ 3705639 w 5610180"/>
              <a:gd name="connsiteY11646" fmla="*/ 1446120 h 3454786"/>
              <a:gd name="connsiteX11647" fmla="*/ 3718965 w 5610180"/>
              <a:gd name="connsiteY11647" fmla="*/ 1461632 h 3454786"/>
              <a:gd name="connsiteX11648" fmla="*/ 3731180 w 5610180"/>
              <a:gd name="connsiteY11648" fmla="*/ 1446120 h 3454786"/>
              <a:gd name="connsiteX11649" fmla="*/ 3718965 w 5610180"/>
              <a:gd name="connsiteY11649" fmla="*/ 1430607 h 3454786"/>
              <a:gd name="connsiteX11650" fmla="*/ 3755612 w 5610180"/>
              <a:gd name="connsiteY11650" fmla="*/ 1430607 h 3454786"/>
              <a:gd name="connsiteX11651" fmla="*/ 3742286 w 5610180"/>
              <a:gd name="connsiteY11651" fmla="*/ 1446120 h 3454786"/>
              <a:gd name="connsiteX11652" fmla="*/ 3755612 w 5610180"/>
              <a:gd name="connsiteY11652" fmla="*/ 1461632 h 3454786"/>
              <a:gd name="connsiteX11653" fmla="*/ 3768938 w 5610180"/>
              <a:gd name="connsiteY11653" fmla="*/ 1446120 h 3454786"/>
              <a:gd name="connsiteX11654" fmla="*/ 3755612 w 5610180"/>
              <a:gd name="connsiteY11654" fmla="*/ 1430607 h 3454786"/>
              <a:gd name="connsiteX11655" fmla="*/ 3793369 w 5610180"/>
              <a:gd name="connsiteY11655" fmla="*/ 1430607 h 3454786"/>
              <a:gd name="connsiteX11656" fmla="*/ 3781153 w 5610180"/>
              <a:gd name="connsiteY11656" fmla="*/ 1446120 h 3454786"/>
              <a:gd name="connsiteX11657" fmla="*/ 3793369 w 5610180"/>
              <a:gd name="connsiteY11657" fmla="*/ 1461632 h 3454786"/>
              <a:gd name="connsiteX11658" fmla="*/ 3806694 w 5610180"/>
              <a:gd name="connsiteY11658" fmla="*/ 1446120 h 3454786"/>
              <a:gd name="connsiteX11659" fmla="*/ 3793369 w 5610180"/>
              <a:gd name="connsiteY11659" fmla="*/ 1430607 h 3454786"/>
              <a:gd name="connsiteX11660" fmla="*/ 3831126 w 5610180"/>
              <a:gd name="connsiteY11660" fmla="*/ 1430607 h 3454786"/>
              <a:gd name="connsiteX11661" fmla="*/ 3818910 w 5610180"/>
              <a:gd name="connsiteY11661" fmla="*/ 1446120 h 3454786"/>
              <a:gd name="connsiteX11662" fmla="*/ 3831126 w 5610180"/>
              <a:gd name="connsiteY11662" fmla="*/ 1461632 h 3454786"/>
              <a:gd name="connsiteX11663" fmla="*/ 3844452 w 5610180"/>
              <a:gd name="connsiteY11663" fmla="*/ 1446120 h 3454786"/>
              <a:gd name="connsiteX11664" fmla="*/ 3831126 w 5610180"/>
              <a:gd name="connsiteY11664" fmla="*/ 1430607 h 3454786"/>
              <a:gd name="connsiteX11665" fmla="*/ 3868883 w 5610180"/>
              <a:gd name="connsiteY11665" fmla="*/ 1430607 h 3454786"/>
              <a:gd name="connsiteX11666" fmla="*/ 3856667 w 5610180"/>
              <a:gd name="connsiteY11666" fmla="*/ 1446120 h 3454786"/>
              <a:gd name="connsiteX11667" fmla="*/ 3868883 w 5610180"/>
              <a:gd name="connsiteY11667" fmla="*/ 1461632 h 3454786"/>
              <a:gd name="connsiteX11668" fmla="*/ 3882209 w 5610180"/>
              <a:gd name="connsiteY11668" fmla="*/ 1446120 h 3454786"/>
              <a:gd name="connsiteX11669" fmla="*/ 3868883 w 5610180"/>
              <a:gd name="connsiteY11669" fmla="*/ 1430607 h 3454786"/>
              <a:gd name="connsiteX11670" fmla="*/ 3907749 w 5610180"/>
              <a:gd name="connsiteY11670" fmla="*/ 1430607 h 3454786"/>
              <a:gd name="connsiteX11671" fmla="*/ 3894423 w 5610180"/>
              <a:gd name="connsiteY11671" fmla="*/ 1446120 h 3454786"/>
              <a:gd name="connsiteX11672" fmla="*/ 3907749 w 5610180"/>
              <a:gd name="connsiteY11672" fmla="*/ 1461632 h 3454786"/>
              <a:gd name="connsiteX11673" fmla="*/ 3921075 w 5610180"/>
              <a:gd name="connsiteY11673" fmla="*/ 1446120 h 3454786"/>
              <a:gd name="connsiteX11674" fmla="*/ 3907749 w 5610180"/>
              <a:gd name="connsiteY11674" fmla="*/ 1430607 h 3454786"/>
              <a:gd name="connsiteX11675" fmla="*/ 3945506 w 5610180"/>
              <a:gd name="connsiteY11675" fmla="*/ 1430607 h 3454786"/>
              <a:gd name="connsiteX11676" fmla="*/ 3932180 w 5610180"/>
              <a:gd name="connsiteY11676" fmla="*/ 1446120 h 3454786"/>
              <a:gd name="connsiteX11677" fmla="*/ 3945506 w 5610180"/>
              <a:gd name="connsiteY11677" fmla="*/ 1461632 h 3454786"/>
              <a:gd name="connsiteX11678" fmla="*/ 3958832 w 5610180"/>
              <a:gd name="connsiteY11678" fmla="*/ 1446120 h 3454786"/>
              <a:gd name="connsiteX11679" fmla="*/ 3945506 w 5610180"/>
              <a:gd name="connsiteY11679" fmla="*/ 1430607 h 3454786"/>
              <a:gd name="connsiteX11680" fmla="*/ 3983263 w 5610180"/>
              <a:gd name="connsiteY11680" fmla="*/ 1430607 h 3454786"/>
              <a:gd name="connsiteX11681" fmla="*/ 3969937 w 5610180"/>
              <a:gd name="connsiteY11681" fmla="*/ 1446120 h 3454786"/>
              <a:gd name="connsiteX11682" fmla="*/ 3983263 w 5610180"/>
              <a:gd name="connsiteY11682" fmla="*/ 1461632 h 3454786"/>
              <a:gd name="connsiteX11683" fmla="*/ 3996589 w 5610180"/>
              <a:gd name="connsiteY11683" fmla="*/ 1446120 h 3454786"/>
              <a:gd name="connsiteX11684" fmla="*/ 3983263 w 5610180"/>
              <a:gd name="connsiteY11684" fmla="*/ 1430607 h 3454786"/>
              <a:gd name="connsiteX11685" fmla="*/ 4022131 w 5610180"/>
              <a:gd name="connsiteY11685" fmla="*/ 1430607 h 3454786"/>
              <a:gd name="connsiteX11686" fmla="*/ 4008805 w 5610180"/>
              <a:gd name="connsiteY11686" fmla="*/ 1446120 h 3454786"/>
              <a:gd name="connsiteX11687" fmla="*/ 4022131 w 5610180"/>
              <a:gd name="connsiteY11687" fmla="*/ 1461632 h 3454786"/>
              <a:gd name="connsiteX11688" fmla="*/ 4034346 w 5610180"/>
              <a:gd name="connsiteY11688" fmla="*/ 1446120 h 3454786"/>
              <a:gd name="connsiteX11689" fmla="*/ 4022131 w 5610180"/>
              <a:gd name="connsiteY11689" fmla="*/ 1430607 h 3454786"/>
              <a:gd name="connsiteX11690" fmla="*/ 4058777 w 5610180"/>
              <a:gd name="connsiteY11690" fmla="*/ 1430607 h 3454786"/>
              <a:gd name="connsiteX11691" fmla="*/ 4045451 w 5610180"/>
              <a:gd name="connsiteY11691" fmla="*/ 1446120 h 3454786"/>
              <a:gd name="connsiteX11692" fmla="*/ 4058777 w 5610180"/>
              <a:gd name="connsiteY11692" fmla="*/ 1461632 h 3454786"/>
              <a:gd name="connsiteX11693" fmla="*/ 4072103 w 5610180"/>
              <a:gd name="connsiteY11693" fmla="*/ 1446120 h 3454786"/>
              <a:gd name="connsiteX11694" fmla="*/ 4058777 w 5610180"/>
              <a:gd name="connsiteY11694" fmla="*/ 1430607 h 3454786"/>
              <a:gd name="connsiteX11695" fmla="*/ 4096534 w 5610180"/>
              <a:gd name="connsiteY11695" fmla="*/ 1430607 h 3454786"/>
              <a:gd name="connsiteX11696" fmla="*/ 4083208 w 5610180"/>
              <a:gd name="connsiteY11696" fmla="*/ 1446120 h 3454786"/>
              <a:gd name="connsiteX11697" fmla="*/ 4096534 w 5610180"/>
              <a:gd name="connsiteY11697" fmla="*/ 1461632 h 3454786"/>
              <a:gd name="connsiteX11698" fmla="*/ 4109860 w 5610180"/>
              <a:gd name="connsiteY11698" fmla="*/ 1446120 h 3454786"/>
              <a:gd name="connsiteX11699" fmla="*/ 4096534 w 5610180"/>
              <a:gd name="connsiteY11699" fmla="*/ 1430607 h 3454786"/>
              <a:gd name="connsiteX11700" fmla="*/ 4135402 w 5610180"/>
              <a:gd name="connsiteY11700" fmla="*/ 1430607 h 3454786"/>
              <a:gd name="connsiteX11701" fmla="*/ 4123186 w 5610180"/>
              <a:gd name="connsiteY11701" fmla="*/ 1446120 h 3454786"/>
              <a:gd name="connsiteX11702" fmla="*/ 4135402 w 5610180"/>
              <a:gd name="connsiteY11702" fmla="*/ 1461632 h 3454786"/>
              <a:gd name="connsiteX11703" fmla="*/ 4148728 w 5610180"/>
              <a:gd name="connsiteY11703" fmla="*/ 1446120 h 3454786"/>
              <a:gd name="connsiteX11704" fmla="*/ 4135402 w 5610180"/>
              <a:gd name="connsiteY11704" fmla="*/ 1430607 h 3454786"/>
              <a:gd name="connsiteX11705" fmla="*/ 4173159 w 5610180"/>
              <a:gd name="connsiteY11705" fmla="*/ 1430607 h 3454786"/>
              <a:gd name="connsiteX11706" fmla="*/ 4159833 w 5610180"/>
              <a:gd name="connsiteY11706" fmla="*/ 1446120 h 3454786"/>
              <a:gd name="connsiteX11707" fmla="*/ 4173159 w 5610180"/>
              <a:gd name="connsiteY11707" fmla="*/ 1461632 h 3454786"/>
              <a:gd name="connsiteX11708" fmla="*/ 4186485 w 5610180"/>
              <a:gd name="connsiteY11708" fmla="*/ 1446120 h 3454786"/>
              <a:gd name="connsiteX11709" fmla="*/ 4173159 w 5610180"/>
              <a:gd name="connsiteY11709" fmla="*/ 1430607 h 3454786"/>
              <a:gd name="connsiteX11710" fmla="*/ 4210916 w 5610180"/>
              <a:gd name="connsiteY11710" fmla="*/ 1430607 h 3454786"/>
              <a:gd name="connsiteX11711" fmla="*/ 4197590 w 5610180"/>
              <a:gd name="connsiteY11711" fmla="*/ 1446120 h 3454786"/>
              <a:gd name="connsiteX11712" fmla="*/ 4210916 w 5610180"/>
              <a:gd name="connsiteY11712" fmla="*/ 1461632 h 3454786"/>
              <a:gd name="connsiteX11713" fmla="*/ 4224242 w 5610180"/>
              <a:gd name="connsiteY11713" fmla="*/ 1446120 h 3454786"/>
              <a:gd name="connsiteX11714" fmla="*/ 4210916 w 5610180"/>
              <a:gd name="connsiteY11714" fmla="*/ 1430607 h 3454786"/>
              <a:gd name="connsiteX11715" fmla="*/ 4248672 w 5610180"/>
              <a:gd name="connsiteY11715" fmla="*/ 1430607 h 3454786"/>
              <a:gd name="connsiteX11716" fmla="*/ 4235346 w 5610180"/>
              <a:gd name="connsiteY11716" fmla="*/ 1446120 h 3454786"/>
              <a:gd name="connsiteX11717" fmla="*/ 4248672 w 5610180"/>
              <a:gd name="connsiteY11717" fmla="*/ 1461632 h 3454786"/>
              <a:gd name="connsiteX11718" fmla="*/ 4261998 w 5610180"/>
              <a:gd name="connsiteY11718" fmla="*/ 1446120 h 3454786"/>
              <a:gd name="connsiteX11719" fmla="*/ 4248672 w 5610180"/>
              <a:gd name="connsiteY11719" fmla="*/ 1430607 h 3454786"/>
              <a:gd name="connsiteX11720" fmla="*/ 4286428 w 5610180"/>
              <a:gd name="connsiteY11720" fmla="*/ 1430607 h 3454786"/>
              <a:gd name="connsiteX11721" fmla="*/ 4273102 w 5610180"/>
              <a:gd name="connsiteY11721" fmla="*/ 1446120 h 3454786"/>
              <a:gd name="connsiteX11722" fmla="*/ 4286428 w 5610180"/>
              <a:gd name="connsiteY11722" fmla="*/ 1461632 h 3454786"/>
              <a:gd name="connsiteX11723" fmla="*/ 4299754 w 5610180"/>
              <a:gd name="connsiteY11723" fmla="*/ 1446120 h 3454786"/>
              <a:gd name="connsiteX11724" fmla="*/ 4286428 w 5610180"/>
              <a:gd name="connsiteY11724" fmla="*/ 1430607 h 3454786"/>
              <a:gd name="connsiteX11725" fmla="*/ 4325296 w 5610180"/>
              <a:gd name="connsiteY11725" fmla="*/ 1430607 h 3454786"/>
              <a:gd name="connsiteX11726" fmla="*/ 4311970 w 5610180"/>
              <a:gd name="connsiteY11726" fmla="*/ 1446120 h 3454786"/>
              <a:gd name="connsiteX11727" fmla="*/ 4325296 w 5610180"/>
              <a:gd name="connsiteY11727" fmla="*/ 1461632 h 3454786"/>
              <a:gd name="connsiteX11728" fmla="*/ 4337512 w 5610180"/>
              <a:gd name="connsiteY11728" fmla="*/ 1446120 h 3454786"/>
              <a:gd name="connsiteX11729" fmla="*/ 4325296 w 5610180"/>
              <a:gd name="connsiteY11729" fmla="*/ 1430607 h 3454786"/>
              <a:gd name="connsiteX11730" fmla="*/ 4363053 w 5610180"/>
              <a:gd name="connsiteY11730" fmla="*/ 1430607 h 3454786"/>
              <a:gd name="connsiteX11731" fmla="*/ 4349727 w 5610180"/>
              <a:gd name="connsiteY11731" fmla="*/ 1446120 h 3454786"/>
              <a:gd name="connsiteX11732" fmla="*/ 4363053 w 5610180"/>
              <a:gd name="connsiteY11732" fmla="*/ 1461632 h 3454786"/>
              <a:gd name="connsiteX11733" fmla="*/ 4376379 w 5610180"/>
              <a:gd name="connsiteY11733" fmla="*/ 1446120 h 3454786"/>
              <a:gd name="connsiteX11734" fmla="*/ 4363053 w 5610180"/>
              <a:gd name="connsiteY11734" fmla="*/ 1430607 h 3454786"/>
              <a:gd name="connsiteX11735" fmla="*/ 4401921 w 5610180"/>
              <a:gd name="connsiteY11735" fmla="*/ 1430607 h 3454786"/>
              <a:gd name="connsiteX11736" fmla="*/ 4388595 w 5610180"/>
              <a:gd name="connsiteY11736" fmla="*/ 1446120 h 3454786"/>
              <a:gd name="connsiteX11737" fmla="*/ 4401921 w 5610180"/>
              <a:gd name="connsiteY11737" fmla="*/ 1461632 h 3454786"/>
              <a:gd name="connsiteX11738" fmla="*/ 4414136 w 5610180"/>
              <a:gd name="connsiteY11738" fmla="*/ 1446120 h 3454786"/>
              <a:gd name="connsiteX11739" fmla="*/ 4401921 w 5610180"/>
              <a:gd name="connsiteY11739" fmla="*/ 1430607 h 3454786"/>
              <a:gd name="connsiteX11740" fmla="*/ 4438568 w 5610180"/>
              <a:gd name="connsiteY11740" fmla="*/ 1430607 h 3454786"/>
              <a:gd name="connsiteX11741" fmla="*/ 4426352 w 5610180"/>
              <a:gd name="connsiteY11741" fmla="*/ 1446120 h 3454786"/>
              <a:gd name="connsiteX11742" fmla="*/ 4438568 w 5610180"/>
              <a:gd name="connsiteY11742" fmla="*/ 1461632 h 3454786"/>
              <a:gd name="connsiteX11743" fmla="*/ 4451893 w 5610180"/>
              <a:gd name="connsiteY11743" fmla="*/ 1446120 h 3454786"/>
              <a:gd name="connsiteX11744" fmla="*/ 4438568 w 5610180"/>
              <a:gd name="connsiteY11744" fmla="*/ 1430607 h 3454786"/>
              <a:gd name="connsiteX11745" fmla="*/ 4476324 w 5610180"/>
              <a:gd name="connsiteY11745" fmla="*/ 1430607 h 3454786"/>
              <a:gd name="connsiteX11746" fmla="*/ 4462998 w 5610180"/>
              <a:gd name="connsiteY11746" fmla="*/ 1446120 h 3454786"/>
              <a:gd name="connsiteX11747" fmla="*/ 4476324 w 5610180"/>
              <a:gd name="connsiteY11747" fmla="*/ 1461632 h 3454786"/>
              <a:gd name="connsiteX11748" fmla="*/ 4489650 w 5610180"/>
              <a:gd name="connsiteY11748" fmla="*/ 1446120 h 3454786"/>
              <a:gd name="connsiteX11749" fmla="*/ 4476324 w 5610180"/>
              <a:gd name="connsiteY11749" fmla="*/ 1430607 h 3454786"/>
              <a:gd name="connsiteX11750" fmla="*/ 4514081 w 5610180"/>
              <a:gd name="connsiteY11750" fmla="*/ 1430607 h 3454786"/>
              <a:gd name="connsiteX11751" fmla="*/ 4501865 w 5610180"/>
              <a:gd name="connsiteY11751" fmla="*/ 1446120 h 3454786"/>
              <a:gd name="connsiteX11752" fmla="*/ 4514081 w 5610180"/>
              <a:gd name="connsiteY11752" fmla="*/ 1461632 h 3454786"/>
              <a:gd name="connsiteX11753" fmla="*/ 4527407 w 5610180"/>
              <a:gd name="connsiteY11753" fmla="*/ 1446120 h 3454786"/>
              <a:gd name="connsiteX11754" fmla="*/ 4514081 w 5610180"/>
              <a:gd name="connsiteY11754" fmla="*/ 1430607 h 3454786"/>
              <a:gd name="connsiteX11755" fmla="*/ 4552948 w 5610180"/>
              <a:gd name="connsiteY11755" fmla="*/ 1430607 h 3454786"/>
              <a:gd name="connsiteX11756" fmla="*/ 4539622 w 5610180"/>
              <a:gd name="connsiteY11756" fmla="*/ 1446120 h 3454786"/>
              <a:gd name="connsiteX11757" fmla="*/ 4552948 w 5610180"/>
              <a:gd name="connsiteY11757" fmla="*/ 1461632 h 3454786"/>
              <a:gd name="connsiteX11758" fmla="*/ 4566274 w 5610180"/>
              <a:gd name="connsiteY11758" fmla="*/ 1446120 h 3454786"/>
              <a:gd name="connsiteX11759" fmla="*/ 4552948 w 5610180"/>
              <a:gd name="connsiteY11759" fmla="*/ 1430607 h 3454786"/>
              <a:gd name="connsiteX11760" fmla="*/ 4590706 w 5610180"/>
              <a:gd name="connsiteY11760" fmla="*/ 1430607 h 3454786"/>
              <a:gd name="connsiteX11761" fmla="*/ 4577380 w 5610180"/>
              <a:gd name="connsiteY11761" fmla="*/ 1446120 h 3454786"/>
              <a:gd name="connsiteX11762" fmla="*/ 4590706 w 5610180"/>
              <a:gd name="connsiteY11762" fmla="*/ 1461632 h 3454786"/>
              <a:gd name="connsiteX11763" fmla="*/ 4604032 w 5610180"/>
              <a:gd name="connsiteY11763" fmla="*/ 1446120 h 3454786"/>
              <a:gd name="connsiteX11764" fmla="*/ 4590706 w 5610180"/>
              <a:gd name="connsiteY11764" fmla="*/ 1430607 h 3454786"/>
              <a:gd name="connsiteX11765" fmla="*/ 4666220 w 5610180"/>
              <a:gd name="connsiteY11765" fmla="*/ 1430607 h 3454786"/>
              <a:gd name="connsiteX11766" fmla="*/ 4652894 w 5610180"/>
              <a:gd name="connsiteY11766" fmla="*/ 1446120 h 3454786"/>
              <a:gd name="connsiteX11767" fmla="*/ 4666220 w 5610180"/>
              <a:gd name="connsiteY11767" fmla="*/ 1461632 h 3454786"/>
              <a:gd name="connsiteX11768" fmla="*/ 4679546 w 5610180"/>
              <a:gd name="connsiteY11768" fmla="*/ 1446120 h 3454786"/>
              <a:gd name="connsiteX11769" fmla="*/ 4666220 w 5610180"/>
              <a:gd name="connsiteY11769" fmla="*/ 1430607 h 3454786"/>
              <a:gd name="connsiteX11770" fmla="*/ 529617 w 5610180"/>
              <a:gd name="connsiteY11770" fmla="*/ 1474560 h 3454786"/>
              <a:gd name="connsiteX11771" fmla="*/ 516291 w 5610180"/>
              <a:gd name="connsiteY11771" fmla="*/ 1490073 h 3454786"/>
              <a:gd name="connsiteX11772" fmla="*/ 529617 w 5610180"/>
              <a:gd name="connsiteY11772" fmla="*/ 1505585 h 3454786"/>
              <a:gd name="connsiteX11773" fmla="*/ 542943 w 5610180"/>
              <a:gd name="connsiteY11773" fmla="*/ 1490073 h 3454786"/>
              <a:gd name="connsiteX11774" fmla="*/ 529617 w 5610180"/>
              <a:gd name="connsiteY11774" fmla="*/ 1474560 h 3454786"/>
              <a:gd name="connsiteX11775" fmla="*/ 606242 w 5610180"/>
              <a:gd name="connsiteY11775" fmla="*/ 1474560 h 3454786"/>
              <a:gd name="connsiteX11776" fmla="*/ 592916 w 5610180"/>
              <a:gd name="connsiteY11776" fmla="*/ 1490073 h 3454786"/>
              <a:gd name="connsiteX11777" fmla="*/ 606242 w 5610180"/>
              <a:gd name="connsiteY11777" fmla="*/ 1505585 h 3454786"/>
              <a:gd name="connsiteX11778" fmla="*/ 619568 w 5610180"/>
              <a:gd name="connsiteY11778" fmla="*/ 1490073 h 3454786"/>
              <a:gd name="connsiteX11779" fmla="*/ 606242 w 5610180"/>
              <a:gd name="connsiteY11779" fmla="*/ 1474560 h 3454786"/>
              <a:gd name="connsiteX11780" fmla="*/ 643999 w 5610180"/>
              <a:gd name="connsiteY11780" fmla="*/ 1474560 h 3454786"/>
              <a:gd name="connsiteX11781" fmla="*/ 630673 w 5610180"/>
              <a:gd name="connsiteY11781" fmla="*/ 1490073 h 3454786"/>
              <a:gd name="connsiteX11782" fmla="*/ 643999 w 5610180"/>
              <a:gd name="connsiteY11782" fmla="*/ 1505585 h 3454786"/>
              <a:gd name="connsiteX11783" fmla="*/ 657325 w 5610180"/>
              <a:gd name="connsiteY11783" fmla="*/ 1490073 h 3454786"/>
              <a:gd name="connsiteX11784" fmla="*/ 643999 w 5610180"/>
              <a:gd name="connsiteY11784" fmla="*/ 1474560 h 3454786"/>
              <a:gd name="connsiteX11785" fmla="*/ 681755 w 5610180"/>
              <a:gd name="connsiteY11785" fmla="*/ 1474560 h 3454786"/>
              <a:gd name="connsiteX11786" fmla="*/ 668429 w 5610180"/>
              <a:gd name="connsiteY11786" fmla="*/ 1490073 h 3454786"/>
              <a:gd name="connsiteX11787" fmla="*/ 681755 w 5610180"/>
              <a:gd name="connsiteY11787" fmla="*/ 1505585 h 3454786"/>
              <a:gd name="connsiteX11788" fmla="*/ 695081 w 5610180"/>
              <a:gd name="connsiteY11788" fmla="*/ 1490073 h 3454786"/>
              <a:gd name="connsiteX11789" fmla="*/ 681755 w 5610180"/>
              <a:gd name="connsiteY11789" fmla="*/ 1474560 h 3454786"/>
              <a:gd name="connsiteX11790" fmla="*/ 719512 w 5610180"/>
              <a:gd name="connsiteY11790" fmla="*/ 1474560 h 3454786"/>
              <a:gd name="connsiteX11791" fmla="*/ 706186 w 5610180"/>
              <a:gd name="connsiteY11791" fmla="*/ 1490073 h 3454786"/>
              <a:gd name="connsiteX11792" fmla="*/ 719512 w 5610180"/>
              <a:gd name="connsiteY11792" fmla="*/ 1505585 h 3454786"/>
              <a:gd name="connsiteX11793" fmla="*/ 732838 w 5610180"/>
              <a:gd name="connsiteY11793" fmla="*/ 1490073 h 3454786"/>
              <a:gd name="connsiteX11794" fmla="*/ 719512 w 5610180"/>
              <a:gd name="connsiteY11794" fmla="*/ 1474560 h 3454786"/>
              <a:gd name="connsiteX11795" fmla="*/ 1022679 w 5610180"/>
              <a:gd name="connsiteY11795" fmla="*/ 1474560 h 3454786"/>
              <a:gd name="connsiteX11796" fmla="*/ 1010463 w 5610180"/>
              <a:gd name="connsiteY11796" fmla="*/ 1490073 h 3454786"/>
              <a:gd name="connsiteX11797" fmla="*/ 1022679 w 5610180"/>
              <a:gd name="connsiteY11797" fmla="*/ 1505585 h 3454786"/>
              <a:gd name="connsiteX11798" fmla="*/ 1036005 w 5610180"/>
              <a:gd name="connsiteY11798" fmla="*/ 1490073 h 3454786"/>
              <a:gd name="connsiteX11799" fmla="*/ 1022679 w 5610180"/>
              <a:gd name="connsiteY11799" fmla="*/ 1474560 h 3454786"/>
              <a:gd name="connsiteX11800" fmla="*/ 1137059 w 5610180"/>
              <a:gd name="connsiteY11800" fmla="*/ 1474560 h 3454786"/>
              <a:gd name="connsiteX11801" fmla="*/ 1124844 w 5610180"/>
              <a:gd name="connsiteY11801" fmla="*/ 1490073 h 3454786"/>
              <a:gd name="connsiteX11802" fmla="*/ 1137059 w 5610180"/>
              <a:gd name="connsiteY11802" fmla="*/ 1505585 h 3454786"/>
              <a:gd name="connsiteX11803" fmla="*/ 1150386 w 5610180"/>
              <a:gd name="connsiteY11803" fmla="*/ 1490073 h 3454786"/>
              <a:gd name="connsiteX11804" fmla="*/ 1137059 w 5610180"/>
              <a:gd name="connsiteY11804" fmla="*/ 1474560 h 3454786"/>
              <a:gd name="connsiteX11805" fmla="*/ 2199806 w 5610180"/>
              <a:gd name="connsiteY11805" fmla="*/ 1474560 h 3454786"/>
              <a:gd name="connsiteX11806" fmla="*/ 2187590 w 5610180"/>
              <a:gd name="connsiteY11806" fmla="*/ 1490073 h 3454786"/>
              <a:gd name="connsiteX11807" fmla="*/ 2199806 w 5610180"/>
              <a:gd name="connsiteY11807" fmla="*/ 1505585 h 3454786"/>
              <a:gd name="connsiteX11808" fmla="*/ 2213132 w 5610180"/>
              <a:gd name="connsiteY11808" fmla="*/ 1490073 h 3454786"/>
              <a:gd name="connsiteX11809" fmla="*/ 2199806 w 5610180"/>
              <a:gd name="connsiteY11809" fmla="*/ 1474560 h 3454786"/>
              <a:gd name="connsiteX11810" fmla="*/ 2237562 w 5610180"/>
              <a:gd name="connsiteY11810" fmla="*/ 1474560 h 3454786"/>
              <a:gd name="connsiteX11811" fmla="*/ 2224236 w 5610180"/>
              <a:gd name="connsiteY11811" fmla="*/ 1490073 h 3454786"/>
              <a:gd name="connsiteX11812" fmla="*/ 2237562 w 5610180"/>
              <a:gd name="connsiteY11812" fmla="*/ 1505585 h 3454786"/>
              <a:gd name="connsiteX11813" fmla="*/ 2250888 w 5610180"/>
              <a:gd name="connsiteY11813" fmla="*/ 1490073 h 3454786"/>
              <a:gd name="connsiteX11814" fmla="*/ 2237562 w 5610180"/>
              <a:gd name="connsiteY11814" fmla="*/ 1474560 h 3454786"/>
              <a:gd name="connsiteX11815" fmla="*/ 2275319 w 5610180"/>
              <a:gd name="connsiteY11815" fmla="*/ 1474560 h 3454786"/>
              <a:gd name="connsiteX11816" fmla="*/ 2261993 w 5610180"/>
              <a:gd name="connsiteY11816" fmla="*/ 1490073 h 3454786"/>
              <a:gd name="connsiteX11817" fmla="*/ 2275319 w 5610180"/>
              <a:gd name="connsiteY11817" fmla="*/ 1505585 h 3454786"/>
              <a:gd name="connsiteX11818" fmla="*/ 2288645 w 5610180"/>
              <a:gd name="connsiteY11818" fmla="*/ 1490073 h 3454786"/>
              <a:gd name="connsiteX11819" fmla="*/ 2275319 w 5610180"/>
              <a:gd name="connsiteY11819" fmla="*/ 1474560 h 3454786"/>
              <a:gd name="connsiteX11820" fmla="*/ 2313076 w 5610180"/>
              <a:gd name="connsiteY11820" fmla="*/ 1474560 h 3454786"/>
              <a:gd name="connsiteX11821" fmla="*/ 2299750 w 5610180"/>
              <a:gd name="connsiteY11821" fmla="*/ 1490073 h 3454786"/>
              <a:gd name="connsiteX11822" fmla="*/ 2313076 w 5610180"/>
              <a:gd name="connsiteY11822" fmla="*/ 1505585 h 3454786"/>
              <a:gd name="connsiteX11823" fmla="*/ 2326402 w 5610180"/>
              <a:gd name="connsiteY11823" fmla="*/ 1490073 h 3454786"/>
              <a:gd name="connsiteX11824" fmla="*/ 2313076 w 5610180"/>
              <a:gd name="connsiteY11824" fmla="*/ 1474560 h 3454786"/>
              <a:gd name="connsiteX11825" fmla="*/ 2351944 w 5610180"/>
              <a:gd name="connsiteY11825" fmla="*/ 1474560 h 3454786"/>
              <a:gd name="connsiteX11826" fmla="*/ 2338618 w 5610180"/>
              <a:gd name="connsiteY11826" fmla="*/ 1490073 h 3454786"/>
              <a:gd name="connsiteX11827" fmla="*/ 2351944 w 5610180"/>
              <a:gd name="connsiteY11827" fmla="*/ 1505585 h 3454786"/>
              <a:gd name="connsiteX11828" fmla="*/ 2364159 w 5610180"/>
              <a:gd name="connsiteY11828" fmla="*/ 1490073 h 3454786"/>
              <a:gd name="connsiteX11829" fmla="*/ 2351944 w 5610180"/>
              <a:gd name="connsiteY11829" fmla="*/ 1474560 h 3454786"/>
              <a:gd name="connsiteX11830" fmla="*/ 2389701 w 5610180"/>
              <a:gd name="connsiteY11830" fmla="*/ 1474560 h 3454786"/>
              <a:gd name="connsiteX11831" fmla="*/ 2377485 w 5610180"/>
              <a:gd name="connsiteY11831" fmla="*/ 1490073 h 3454786"/>
              <a:gd name="connsiteX11832" fmla="*/ 2389701 w 5610180"/>
              <a:gd name="connsiteY11832" fmla="*/ 1505585 h 3454786"/>
              <a:gd name="connsiteX11833" fmla="*/ 2403026 w 5610180"/>
              <a:gd name="connsiteY11833" fmla="*/ 1490073 h 3454786"/>
              <a:gd name="connsiteX11834" fmla="*/ 2389701 w 5610180"/>
              <a:gd name="connsiteY11834" fmla="*/ 1474560 h 3454786"/>
              <a:gd name="connsiteX11835" fmla="*/ 2427456 w 5610180"/>
              <a:gd name="connsiteY11835" fmla="*/ 1474560 h 3454786"/>
              <a:gd name="connsiteX11836" fmla="*/ 2414130 w 5610180"/>
              <a:gd name="connsiteY11836" fmla="*/ 1490073 h 3454786"/>
              <a:gd name="connsiteX11837" fmla="*/ 2427456 w 5610180"/>
              <a:gd name="connsiteY11837" fmla="*/ 1505585 h 3454786"/>
              <a:gd name="connsiteX11838" fmla="*/ 2440782 w 5610180"/>
              <a:gd name="connsiteY11838" fmla="*/ 1490073 h 3454786"/>
              <a:gd name="connsiteX11839" fmla="*/ 2427456 w 5610180"/>
              <a:gd name="connsiteY11839" fmla="*/ 1474560 h 3454786"/>
              <a:gd name="connsiteX11840" fmla="*/ 2465214 w 5610180"/>
              <a:gd name="connsiteY11840" fmla="*/ 1474560 h 3454786"/>
              <a:gd name="connsiteX11841" fmla="*/ 2452998 w 5610180"/>
              <a:gd name="connsiteY11841" fmla="*/ 1490073 h 3454786"/>
              <a:gd name="connsiteX11842" fmla="*/ 2465214 w 5610180"/>
              <a:gd name="connsiteY11842" fmla="*/ 1505585 h 3454786"/>
              <a:gd name="connsiteX11843" fmla="*/ 2478540 w 5610180"/>
              <a:gd name="connsiteY11843" fmla="*/ 1490073 h 3454786"/>
              <a:gd name="connsiteX11844" fmla="*/ 2465214 w 5610180"/>
              <a:gd name="connsiteY11844" fmla="*/ 1474560 h 3454786"/>
              <a:gd name="connsiteX11845" fmla="*/ 2502971 w 5610180"/>
              <a:gd name="connsiteY11845" fmla="*/ 1474560 h 3454786"/>
              <a:gd name="connsiteX11846" fmla="*/ 2489645 w 5610180"/>
              <a:gd name="connsiteY11846" fmla="*/ 1490073 h 3454786"/>
              <a:gd name="connsiteX11847" fmla="*/ 2502971 w 5610180"/>
              <a:gd name="connsiteY11847" fmla="*/ 1505585 h 3454786"/>
              <a:gd name="connsiteX11848" fmla="*/ 2516297 w 5610180"/>
              <a:gd name="connsiteY11848" fmla="*/ 1490073 h 3454786"/>
              <a:gd name="connsiteX11849" fmla="*/ 2502971 w 5610180"/>
              <a:gd name="connsiteY11849" fmla="*/ 1474560 h 3454786"/>
              <a:gd name="connsiteX11850" fmla="*/ 2540727 w 5610180"/>
              <a:gd name="connsiteY11850" fmla="*/ 1474560 h 3454786"/>
              <a:gd name="connsiteX11851" fmla="*/ 2528512 w 5610180"/>
              <a:gd name="connsiteY11851" fmla="*/ 1490073 h 3454786"/>
              <a:gd name="connsiteX11852" fmla="*/ 2540727 w 5610180"/>
              <a:gd name="connsiteY11852" fmla="*/ 1505585 h 3454786"/>
              <a:gd name="connsiteX11853" fmla="*/ 2554053 w 5610180"/>
              <a:gd name="connsiteY11853" fmla="*/ 1490073 h 3454786"/>
              <a:gd name="connsiteX11854" fmla="*/ 2540727 w 5610180"/>
              <a:gd name="connsiteY11854" fmla="*/ 1474560 h 3454786"/>
              <a:gd name="connsiteX11855" fmla="*/ 2579595 w 5610180"/>
              <a:gd name="connsiteY11855" fmla="*/ 1474560 h 3454786"/>
              <a:gd name="connsiteX11856" fmla="*/ 2566269 w 5610180"/>
              <a:gd name="connsiteY11856" fmla="*/ 1490073 h 3454786"/>
              <a:gd name="connsiteX11857" fmla="*/ 2579595 w 5610180"/>
              <a:gd name="connsiteY11857" fmla="*/ 1505585 h 3454786"/>
              <a:gd name="connsiteX11858" fmla="*/ 2592921 w 5610180"/>
              <a:gd name="connsiteY11858" fmla="*/ 1490073 h 3454786"/>
              <a:gd name="connsiteX11859" fmla="*/ 2579595 w 5610180"/>
              <a:gd name="connsiteY11859" fmla="*/ 1474560 h 3454786"/>
              <a:gd name="connsiteX11860" fmla="*/ 2618463 w 5610180"/>
              <a:gd name="connsiteY11860" fmla="*/ 1474560 h 3454786"/>
              <a:gd name="connsiteX11861" fmla="*/ 2605137 w 5610180"/>
              <a:gd name="connsiteY11861" fmla="*/ 1490073 h 3454786"/>
              <a:gd name="connsiteX11862" fmla="*/ 2618463 w 5610180"/>
              <a:gd name="connsiteY11862" fmla="*/ 1505585 h 3454786"/>
              <a:gd name="connsiteX11863" fmla="*/ 2630678 w 5610180"/>
              <a:gd name="connsiteY11863" fmla="*/ 1490073 h 3454786"/>
              <a:gd name="connsiteX11864" fmla="*/ 2618463 w 5610180"/>
              <a:gd name="connsiteY11864" fmla="*/ 1474560 h 3454786"/>
              <a:gd name="connsiteX11865" fmla="*/ 2655109 w 5610180"/>
              <a:gd name="connsiteY11865" fmla="*/ 1474560 h 3454786"/>
              <a:gd name="connsiteX11866" fmla="*/ 2641783 w 5610180"/>
              <a:gd name="connsiteY11866" fmla="*/ 1490073 h 3454786"/>
              <a:gd name="connsiteX11867" fmla="*/ 2655109 w 5610180"/>
              <a:gd name="connsiteY11867" fmla="*/ 1505585 h 3454786"/>
              <a:gd name="connsiteX11868" fmla="*/ 2668435 w 5610180"/>
              <a:gd name="connsiteY11868" fmla="*/ 1490073 h 3454786"/>
              <a:gd name="connsiteX11869" fmla="*/ 2655109 w 5610180"/>
              <a:gd name="connsiteY11869" fmla="*/ 1474560 h 3454786"/>
              <a:gd name="connsiteX11870" fmla="*/ 2693976 w 5610180"/>
              <a:gd name="connsiteY11870" fmla="*/ 1474560 h 3454786"/>
              <a:gd name="connsiteX11871" fmla="*/ 2680650 w 5610180"/>
              <a:gd name="connsiteY11871" fmla="*/ 1490073 h 3454786"/>
              <a:gd name="connsiteX11872" fmla="*/ 2693976 w 5610180"/>
              <a:gd name="connsiteY11872" fmla="*/ 1505585 h 3454786"/>
              <a:gd name="connsiteX11873" fmla="*/ 2706192 w 5610180"/>
              <a:gd name="connsiteY11873" fmla="*/ 1490073 h 3454786"/>
              <a:gd name="connsiteX11874" fmla="*/ 2693976 w 5610180"/>
              <a:gd name="connsiteY11874" fmla="*/ 1474560 h 3454786"/>
              <a:gd name="connsiteX11875" fmla="*/ 2730623 w 5610180"/>
              <a:gd name="connsiteY11875" fmla="*/ 1474560 h 3454786"/>
              <a:gd name="connsiteX11876" fmla="*/ 2717297 w 5610180"/>
              <a:gd name="connsiteY11876" fmla="*/ 1490073 h 3454786"/>
              <a:gd name="connsiteX11877" fmla="*/ 2730623 w 5610180"/>
              <a:gd name="connsiteY11877" fmla="*/ 1505585 h 3454786"/>
              <a:gd name="connsiteX11878" fmla="*/ 2743949 w 5610180"/>
              <a:gd name="connsiteY11878" fmla="*/ 1490073 h 3454786"/>
              <a:gd name="connsiteX11879" fmla="*/ 2730623 w 5610180"/>
              <a:gd name="connsiteY11879" fmla="*/ 1474560 h 3454786"/>
              <a:gd name="connsiteX11880" fmla="*/ 2768380 w 5610180"/>
              <a:gd name="connsiteY11880" fmla="*/ 1474560 h 3454786"/>
              <a:gd name="connsiteX11881" fmla="*/ 2755054 w 5610180"/>
              <a:gd name="connsiteY11881" fmla="*/ 1490073 h 3454786"/>
              <a:gd name="connsiteX11882" fmla="*/ 2768380 w 5610180"/>
              <a:gd name="connsiteY11882" fmla="*/ 1505585 h 3454786"/>
              <a:gd name="connsiteX11883" fmla="*/ 2781706 w 5610180"/>
              <a:gd name="connsiteY11883" fmla="*/ 1490073 h 3454786"/>
              <a:gd name="connsiteX11884" fmla="*/ 2768380 w 5610180"/>
              <a:gd name="connsiteY11884" fmla="*/ 1474560 h 3454786"/>
              <a:gd name="connsiteX11885" fmla="*/ 2807246 w 5610180"/>
              <a:gd name="connsiteY11885" fmla="*/ 1474560 h 3454786"/>
              <a:gd name="connsiteX11886" fmla="*/ 2795031 w 5610180"/>
              <a:gd name="connsiteY11886" fmla="*/ 1490073 h 3454786"/>
              <a:gd name="connsiteX11887" fmla="*/ 2807246 w 5610180"/>
              <a:gd name="connsiteY11887" fmla="*/ 1505585 h 3454786"/>
              <a:gd name="connsiteX11888" fmla="*/ 2820572 w 5610180"/>
              <a:gd name="connsiteY11888" fmla="*/ 1490073 h 3454786"/>
              <a:gd name="connsiteX11889" fmla="*/ 2807246 w 5610180"/>
              <a:gd name="connsiteY11889" fmla="*/ 1474560 h 3454786"/>
              <a:gd name="connsiteX11890" fmla="*/ 2845004 w 5610180"/>
              <a:gd name="connsiteY11890" fmla="*/ 1474560 h 3454786"/>
              <a:gd name="connsiteX11891" fmla="*/ 2832788 w 5610180"/>
              <a:gd name="connsiteY11891" fmla="*/ 1490073 h 3454786"/>
              <a:gd name="connsiteX11892" fmla="*/ 2845004 w 5610180"/>
              <a:gd name="connsiteY11892" fmla="*/ 1505585 h 3454786"/>
              <a:gd name="connsiteX11893" fmla="*/ 2858329 w 5610180"/>
              <a:gd name="connsiteY11893" fmla="*/ 1490073 h 3454786"/>
              <a:gd name="connsiteX11894" fmla="*/ 2845004 w 5610180"/>
              <a:gd name="connsiteY11894" fmla="*/ 1474560 h 3454786"/>
              <a:gd name="connsiteX11895" fmla="*/ 2882761 w 5610180"/>
              <a:gd name="connsiteY11895" fmla="*/ 1474560 h 3454786"/>
              <a:gd name="connsiteX11896" fmla="*/ 2870545 w 5610180"/>
              <a:gd name="connsiteY11896" fmla="*/ 1490073 h 3454786"/>
              <a:gd name="connsiteX11897" fmla="*/ 2882761 w 5610180"/>
              <a:gd name="connsiteY11897" fmla="*/ 1505585 h 3454786"/>
              <a:gd name="connsiteX11898" fmla="*/ 2896086 w 5610180"/>
              <a:gd name="connsiteY11898" fmla="*/ 1490073 h 3454786"/>
              <a:gd name="connsiteX11899" fmla="*/ 2882761 w 5610180"/>
              <a:gd name="connsiteY11899" fmla="*/ 1474560 h 3454786"/>
              <a:gd name="connsiteX11900" fmla="*/ 2920517 w 5610180"/>
              <a:gd name="connsiteY11900" fmla="*/ 1474560 h 3454786"/>
              <a:gd name="connsiteX11901" fmla="*/ 2907191 w 5610180"/>
              <a:gd name="connsiteY11901" fmla="*/ 1490073 h 3454786"/>
              <a:gd name="connsiteX11902" fmla="*/ 2920517 w 5610180"/>
              <a:gd name="connsiteY11902" fmla="*/ 1505585 h 3454786"/>
              <a:gd name="connsiteX11903" fmla="*/ 2933843 w 5610180"/>
              <a:gd name="connsiteY11903" fmla="*/ 1490073 h 3454786"/>
              <a:gd name="connsiteX11904" fmla="*/ 2920517 w 5610180"/>
              <a:gd name="connsiteY11904" fmla="*/ 1474560 h 3454786"/>
              <a:gd name="connsiteX11905" fmla="*/ 2958275 w 5610180"/>
              <a:gd name="connsiteY11905" fmla="*/ 1474560 h 3454786"/>
              <a:gd name="connsiteX11906" fmla="*/ 2944949 w 5610180"/>
              <a:gd name="connsiteY11906" fmla="*/ 1490073 h 3454786"/>
              <a:gd name="connsiteX11907" fmla="*/ 2958275 w 5610180"/>
              <a:gd name="connsiteY11907" fmla="*/ 1505585 h 3454786"/>
              <a:gd name="connsiteX11908" fmla="*/ 2971601 w 5610180"/>
              <a:gd name="connsiteY11908" fmla="*/ 1490073 h 3454786"/>
              <a:gd name="connsiteX11909" fmla="*/ 2958275 w 5610180"/>
              <a:gd name="connsiteY11909" fmla="*/ 1474560 h 3454786"/>
              <a:gd name="connsiteX11910" fmla="*/ 2996032 w 5610180"/>
              <a:gd name="connsiteY11910" fmla="*/ 1474560 h 3454786"/>
              <a:gd name="connsiteX11911" fmla="*/ 2982706 w 5610180"/>
              <a:gd name="connsiteY11911" fmla="*/ 1490073 h 3454786"/>
              <a:gd name="connsiteX11912" fmla="*/ 2996032 w 5610180"/>
              <a:gd name="connsiteY11912" fmla="*/ 1505585 h 3454786"/>
              <a:gd name="connsiteX11913" fmla="*/ 3009358 w 5610180"/>
              <a:gd name="connsiteY11913" fmla="*/ 1490073 h 3454786"/>
              <a:gd name="connsiteX11914" fmla="*/ 2996032 w 5610180"/>
              <a:gd name="connsiteY11914" fmla="*/ 1474560 h 3454786"/>
              <a:gd name="connsiteX11915" fmla="*/ 3034899 w 5610180"/>
              <a:gd name="connsiteY11915" fmla="*/ 1474560 h 3454786"/>
              <a:gd name="connsiteX11916" fmla="*/ 3021573 w 5610180"/>
              <a:gd name="connsiteY11916" fmla="*/ 1490073 h 3454786"/>
              <a:gd name="connsiteX11917" fmla="*/ 3034899 w 5610180"/>
              <a:gd name="connsiteY11917" fmla="*/ 1505585 h 3454786"/>
              <a:gd name="connsiteX11918" fmla="*/ 3048225 w 5610180"/>
              <a:gd name="connsiteY11918" fmla="*/ 1490073 h 3454786"/>
              <a:gd name="connsiteX11919" fmla="*/ 3034899 w 5610180"/>
              <a:gd name="connsiteY11919" fmla="*/ 1474560 h 3454786"/>
              <a:gd name="connsiteX11920" fmla="*/ 3072656 w 5610180"/>
              <a:gd name="connsiteY11920" fmla="*/ 1474560 h 3454786"/>
              <a:gd name="connsiteX11921" fmla="*/ 3059330 w 5610180"/>
              <a:gd name="connsiteY11921" fmla="*/ 1490073 h 3454786"/>
              <a:gd name="connsiteX11922" fmla="*/ 3072656 w 5610180"/>
              <a:gd name="connsiteY11922" fmla="*/ 1505585 h 3454786"/>
              <a:gd name="connsiteX11923" fmla="*/ 3085982 w 5610180"/>
              <a:gd name="connsiteY11923" fmla="*/ 1490073 h 3454786"/>
              <a:gd name="connsiteX11924" fmla="*/ 3072656 w 5610180"/>
              <a:gd name="connsiteY11924" fmla="*/ 1474560 h 3454786"/>
              <a:gd name="connsiteX11925" fmla="*/ 3110413 w 5610180"/>
              <a:gd name="connsiteY11925" fmla="*/ 1474560 h 3454786"/>
              <a:gd name="connsiteX11926" fmla="*/ 3097087 w 5610180"/>
              <a:gd name="connsiteY11926" fmla="*/ 1490073 h 3454786"/>
              <a:gd name="connsiteX11927" fmla="*/ 3110413 w 5610180"/>
              <a:gd name="connsiteY11927" fmla="*/ 1505585 h 3454786"/>
              <a:gd name="connsiteX11928" fmla="*/ 3123739 w 5610180"/>
              <a:gd name="connsiteY11928" fmla="*/ 1490073 h 3454786"/>
              <a:gd name="connsiteX11929" fmla="*/ 3110413 w 5610180"/>
              <a:gd name="connsiteY11929" fmla="*/ 1474560 h 3454786"/>
              <a:gd name="connsiteX11930" fmla="*/ 3185926 w 5610180"/>
              <a:gd name="connsiteY11930" fmla="*/ 1474560 h 3454786"/>
              <a:gd name="connsiteX11931" fmla="*/ 3173710 w 5610180"/>
              <a:gd name="connsiteY11931" fmla="*/ 1490073 h 3454786"/>
              <a:gd name="connsiteX11932" fmla="*/ 3185926 w 5610180"/>
              <a:gd name="connsiteY11932" fmla="*/ 1505585 h 3454786"/>
              <a:gd name="connsiteX11933" fmla="*/ 3199252 w 5610180"/>
              <a:gd name="connsiteY11933" fmla="*/ 1490073 h 3454786"/>
              <a:gd name="connsiteX11934" fmla="*/ 3185926 w 5610180"/>
              <a:gd name="connsiteY11934" fmla="*/ 1474560 h 3454786"/>
              <a:gd name="connsiteX11935" fmla="*/ 3223683 w 5610180"/>
              <a:gd name="connsiteY11935" fmla="*/ 1474560 h 3454786"/>
              <a:gd name="connsiteX11936" fmla="*/ 3211468 w 5610180"/>
              <a:gd name="connsiteY11936" fmla="*/ 1490073 h 3454786"/>
              <a:gd name="connsiteX11937" fmla="*/ 3223683 w 5610180"/>
              <a:gd name="connsiteY11937" fmla="*/ 1505585 h 3454786"/>
              <a:gd name="connsiteX11938" fmla="*/ 3237009 w 5610180"/>
              <a:gd name="connsiteY11938" fmla="*/ 1490073 h 3454786"/>
              <a:gd name="connsiteX11939" fmla="*/ 3223683 w 5610180"/>
              <a:gd name="connsiteY11939" fmla="*/ 1474560 h 3454786"/>
              <a:gd name="connsiteX11940" fmla="*/ 3262551 w 5610180"/>
              <a:gd name="connsiteY11940" fmla="*/ 1474560 h 3454786"/>
              <a:gd name="connsiteX11941" fmla="*/ 3249225 w 5610180"/>
              <a:gd name="connsiteY11941" fmla="*/ 1490073 h 3454786"/>
              <a:gd name="connsiteX11942" fmla="*/ 3262551 w 5610180"/>
              <a:gd name="connsiteY11942" fmla="*/ 1505585 h 3454786"/>
              <a:gd name="connsiteX11943" fmla="*/ 3275877 w 5610180"/>
              <a:gd name="connsiteY11943" fmla="*/ 1490073 h 3454786"/>
              <a:gd name="connsiteX11944" fmla="*/ 3262551 w 5610180"/>
              <a:gd name="connsiteY11944" fmla="*/ 1474560 h 3454786"/>
              <a:gd name="connsiteX11945" fmla="*/ 3300308 w 5610180"/>
              <a:gd name="connsiteY11945" fmla="*/ 1474560 h 3454786"/>
              <a:gd name="connsiteX11946" fmla="*/ 3286982 w 5610180"/>
              <a:gd name="connsiteY11946" fmla="*/ 1490073 h 3454786"/>
              <a:gd name="connsiteX11947" fmla="*/ 3300308 w 5610180"/>
              <a:gd name="connsiteY11947" fmla="*/ 1505585 h 3454786"/>
              <a:gd name="connsiteX11948" fmla="*/ 3313634 w 5610180"/>
              <a:gd name="connsiteY11948" fmla="*/ 1490073 h 3454786"/>
              <a:gd name="connsiteX11949" fmla="*/ 3300308 w 5610180"/>
              <a:gd name="connsiteY11949" fmla="*/ 1474560 h 3454786"/>
              <a:gd name="connsiteX11950" fmla="*/ 3338064 w 5610180"/>
              <a:gd name="connsiteY11950" fmla="*/ 1474560 h 3454786"/>
              <a:gd name="connsiteX11951" fmla="*/ 3324738 w 5610180"/>
              <a:gd name="connsiteY11951" fmla="*/ 1490073 h 3454786"/>
              <a:gd name="connsiteX11952" fmla="*/ 3338064 w 5610180"/>
              <a:gd name="connsiteY11952" fmla="*/ 1505585 h 3454786"/>
              <a:gd name="connsiteX11953" fmla="*/ 3351390 w 5610180"/>
              <a:gd name="connsiteY11953" fmla="*/ 1490073 h 3454786"/>
              <a:gd name="connsiteX11954" fmla="*/ 3338064 w 5610180"/>
              <a:gd name="connsiteY11954" fmla="*/ 1474560 h 3454786"/>
              <a:gd name="connsiteX11955" fmla="*/ 3376932 w 5610180"/>
              <a:gd name="connsiteY11955" fmla="*/ 1474560 h 3454786"/>
              <a:gd name="connsiteX11956" fmla="*/ 3363606 w 5610180"/>
              <a:gd name="connsiteY11956" fmla="*/ 1490073 h 3454786"/>
              <a:gd name="connsiteX11957" fmla="*/ 3376932 w 5610180"/>
              <a:gd name="connsiteY11957" fmla="*/ 1505585 h 3454786"/>
              <a:gd name="connsiteX11958" fmla="*/ 3389148 w 5610180"/>
              <a:gd name="connsiteY11958" fmla="*/ 1490073 h 3454786"/>
              <a:gd name="connsiteX11959" fmla="*/ 3376932 w 5610180"/>
              <a:gd name="connsiteY11959" fmla="*/ 1474560 h 3454786"/>
              <a:gd name="connsiteX11960" fmla="*/ 3413579 w 5610180"/>
              <a:gd name="connsiteY11960" fmla="*/ 1474560 h 3454786"/>
              <a:gd name="connsiteX11961" fmla="*/ 3400253 w 5610180"/>
              <a:gd name="connsiteY11961" fmla="*/ 1490073 h 3454786"/>
              <a:gd name="connsiteX11962" fmla="*/ 3413579 w 5610180"/>
              <a:gd name="connsiteY11962" fmla="*/ 1505585 h 3454786"/>
              <a:gd name="connsiteX11963" fmla="*/ 3426905 w 5610180"/>
              <a:gd name="connsiteY11963" fmla="*/ 1490073 h 3454786"/>
              <a:gd name="connsiteX11964" fmla="*/ 3413579 w 5610180"/>
              <a:gd name="connsiteY11964" fmla="*/ 1474560 h 3454786"/>
              <a:gd name="connsiteX11965" fmla="*/ 3451336 w 5610180"/>
              <a:gd name="connsiteY11965" fmla="*/ 1474560 h 3454786"/>
              <a:gd name="connsiteX11966" fmla="*/ 3438010 w 5610180"/>
              <a:gd name="connsiteY11966" fmla="*/ 1490073 h 3454786"/>
              <a:gd name="connsiteX11967" fmla="*/ 3451336 w 5610180"/>
              <a:gd name="connsiteY11967" fmla="*/ 1505585 h 3454786"/>
              <a:gd name="connsiteX11968" fmla="*/ 3464662 w 5610180"/>
              <a:gd name="connsiteY11968" fmla="*/ 1490073 h 3454786"/>
              <a:gd name="connsiteX11969" fmla="*/ 3451336 w 5610180"/>
              <a:gd name="connsiteY11969" fmla="*/ 1474560 h 3454786"/>
              <a:gd name="connsiteX11970" fmla="*/ 3490203 w 5610180"/>
              <a:gd name="connsiteY11970" fmla="*/ 1474560 h 3454786"/>
              <a:gd name="connsiteX11971" fmla="*/ 3477988 w 5610180"/>
              <a:gd name="connsiteY11971" fmla="*/ 1490073 h 3454786"/>
              <a:gd name="connsiteX11972" fmla="*/ 3490203 w 5610180"/>
              <a:gd name="connsiteY11972" fmla="*/ 1505585 h 3454786"/>
              <a:gd name="connsiteX11973" fmla="*/ 3503529 w 5610180"/>
              <a:gd name="connsiteY11973" fmla="*/ 1490073 h 3454786"/>
              <a:gd name="connsiteX11974" fmla="*/ 3490203 w 5610180"/>
              <a:gd name="connsiteY11974" fmla="*/ 1474560 h 3454786"/>
              <a:gd name="connsiteX11975" fmla="*/ 3527960 w 5610180"/>
              <a:gd name="connsiteY11975" fmla="*/ 1474560 h 3454786"/>
              <a:gd name="connsiteX11976" fmla="*/ 3514634 w 5610180"/>
              <a:gd name="connsiteY11976" fmla="*/ 1490073 h 3454786"/>
              <a:gd name="connsiteX11977" fmla="*/ 3527960 w 5610180"/>
              <a:gd name="connsiteY11977" fmla="*/ 1505585 h 3454786"/>
              <a:gd name="connsiteX11978" fmla="*/ 3541286 w 5610180"/>
              <a:gd name="connsiteY11978" fmla="*/ 1490073 h 3454786"/>
              <a:gd name="connsiteX11979" fmla="*/ 3527960 w 5610180"/>
              <a:gd name="connsiteY11979" fmla="*/ 1474560 h 3454786"/>
              <a:gd name="connsiteX11980" fmla="*/ 3718965 w 5610180"/>
              <a:gd name="connsiteY11980" fmla="*/ 1474560 h 3454786"/>
              <a:gd name="connsiteX11981" fmla="*/ 3705639 w 5610180"/>
              <a:gd name="connsiteY11981" fmla="*/ 1490073 h 3454786"/>
              <a:gd name="connsiteX11982" fmla="*/ 3718965 w 5610180"/>
              <a:gd name="connsiteY11982" fmla="*/ 1505585 h 3454786"/>
              <a:gd name="connsiteX11983" fmla="*/ 3731180 w 5610180"/>
              <a:gd name="connsiteY11983" fmla="*/ 1490073 h 3454786"/>
              <a:gd name="connsiteX11984" fmla="*/ 3718965 w 5610180"/>
              <a:gd name="connsiteY11984" fmla="*/ 1474560 h 3454786"/>
              <a:gd name="connsiteX11985" fmla="*/ 3755612 w 5610180"/>
              <a:gd name="connsiteY11985" fmla="*/ 1474560 h 3454786"/>
              <a:gd name="connsiteX11986" fmla="*/ 3742286 w 5610180"/>
              <a:gd name="connsiteY11986" fmla="*/ 1490073 h 3454786"/>
              <a:gd name="connsiteX11987" fmla="*/ 3755612 w 5610180"/>
              <a:gd name="connsiteY11987" fmla="*/ 1505585 h 3454786"/>
              <a:gd name="connsiteX11988" fmla="*/ 3768938 w 5610180"/>
              <a:gd name="connsiteY11988" fmla="*/ 1490073 h 3454786"/>
              <a:gd name="connsiteX11989" fmla="*/ 3755612 w 5610180"/>
              <a:gd name="connsiteY11989" fmla="*/ 1474560 h 3454786"/>
              <a:gd name="connsiteX11990" fmla="*/ 3793369 w 5610180"/>
              <a:gd name="connsiteY11990" fmla="*/ 1474560 h 3454786"/>
              <a:gd name="connsiteX11991" fmla="*/ 3781153 w 5610180"/>
              <a:gd name="connsiteY11991" fmla="*/ 1490073 h 3454786"/>
              <a:gd name="connsiteX11992" fmla="*/ 3793369 w 5610180"/>
              <a:gd name="connsiteY11992" fmla="*/ 1505585 h 3454786"/>
              <a:gd name="connsiteX11993" fmla="*/ 3806694 w 5610180"/>
              <a:gd name="connsiteY11993" fmla="*/ 1490073 h 3454786"/>
              <a:gd name="connsiteX11994" fmla="*/ 3793369 w 5610180"/>
              <a:gd name="connsiteY11994" fmla="*/ 1474560 h 3454786"/>
              <a:gd name="connsiteX11995" fmla="*/ 3831126 w 5610180"/>
              <a:gd name="connsiteY11995" fmla="*/ 1474560 h 3454786"/>
              <a:gd name="connsiteX11996" fmla="*/ 3818910 w 5610180"/>
              <a:gd name="connsiteY11996" fmla="*/ 1490073 h 3454786"/>
              <a:gd name="connsiteX11997" fmla="*/ 3831126 w 5610180"/>
              <a:gd name="connsiteY11997" fmla="*/ 1505585 h 3454786"/>
              <a:gd name="connsiteX11998" fmla="*/ 3844452 w 5610180"/>
              <a:gd name="connsiteY11998" fmla="*/ 1490073 h 3454786"/>
              <a:gd name="connsiteX11999" fmla="*/ 3831126 w 5610180"/>
              <a:gd name="connsiteY11999" fmla="*/ 1474560 h 3454786"/>
              <a:gd name="connsiteX12000" fmla="*/ 3868883 w 5610180"/>
              <a:gd name="connsiteY12000" fmla="*/ 1474560 h 3454786"/>
              <a:gd name="connsiteX12001" fmla="*/ 3856667 w 5610180"/>
              <a:gd name="connsiteY12001" fmla="*/ 1490073 h 3454786"/>
              <a:gd name="connsiteX12002" fmla="*/ 3868883 w 5610180"/>
              <a:gd name="connsiteY12002" fmla="*/ 1505585 h 3454786"/>
              <a:gd name="connsiteX12003" fmla="*/ 3882209 w 5610180"/>
              <a:gd name="connsiteY12003" fmla="*/ 1490073 h 3454786"/>
              <a:gd name="connsiteX12004" fmla="*/ 3868883 w 5610180"/>
              <a:gd name="connsiteY12004" fmla="*/ 1474560 h 3454786"/>
              <a:gd name="connsiteX12005" fmla="*/ 3907749 w 5610180"/>
              <a:gd name="connsiteY12005" fmla="*/ 1474560 h 3454786"/>
              <a:gd name="connsiteX12006" fmla="*/ 3894423 w 5610180"/>
              <a:gd name="connsiteY12006" fmla="*/ 1490073 h 3454786"/>
              <a:gd name="connsiteX12007" fmla="*/ 3907749 w 5610180"/>
              <a:gd name="connsiteY12007" fmla="*/ 1505585 h 3454786"/>
              <a:gd name="connsiteX12008" fmla="*/ 3921075 w 5610180"/>
              <a:gd name="connsiteY12008" fmla="*/ 1490073 h 3454786"/>
              <a:gd name="connsiteX12009" fmla="*/ 3907749 w 5610180"/>
              <a:gd name="connsiteY12009" fmla="*/ 1474560 h 3454786"/>
              <a:gd name="connsiteX12010" fmla="*/ 3945506 w 5610180"/>
              <a:gd name="connsiteY12010" fmla="*/ 1474560 h 3454786"/>
              <a:gd name="connsiteX12011" fmla="*/ 3932180 w 5610180"/>
              <a:gd name="connsiteY12011" fmla="*/ 1490073 h 3454786"/>
              <a:gd name="connsiteX12012" fmla="*/ 3945506 w 5610180"/>
              <a:gd name="connsiteY12012" fmla="*/ 1505585 h 3454786"/>
              <a:gd name="connsiteX12013" fmla="*/ 3958832 w 5610180"/>
              <a:gd name="connsiteY12013" fmla="*/ 1490073 h 3454786"/>
              <a:gd name="connsiteX12014" fmla="*/ 3945506 w 5610180"/>
              <a:gd name="connsiteY12014" fmla="*/ 1474560 h 3454786"/>
              <a:gd name="connsiteX12015" fmla="*/ 3983263 w 5610180"/>
              <a:gd name="connsiteY12015" fmla="*/ 1474560 h 3454786"/>
              <a:gd name="connsiteX12016" fmla="*/ 3969937 w 5610180"/>
              <a:gd name="connsiteY12016" fmla="*/ 1490073 h 3454786"/>
              <a:gd name="connsiteX12017" fmla="*/ 3983263 w 5610180"/>
              <a:gd name="connsiteY12017" fmla="*/ 1505585 h 3454786"/>
              <a:gd name="connsiteX12018" fmla="*/ 3996589 w 5610180"/>
              <a:gd name="connsiteY12018" fmla="*/ 1490073 h 3454786"/>
              <a:gd name="connsiteX12019" fmla="*/ 3983263 w 5610180"/>
              <a:gd name="connsiteY12019" fmla="*/ 1474560 h 3454786"/>
              <a:gd name="connsiteX12020" fmla="*/ 4022131 w 5610180"/>
              <a:gd name="connsiteY12020" fmla="*/ 1474560 h 3454786"/>
              <a:gd name="connsiteX12021" fmla="*/ 4008805 w 5610180"/>
              <a:gd name="connsiteY12021" fmla="*/ 1490073 h 3454786"/>
              <a:gd name="connsiteX12022" fmla="*/ 4022131 w 5610180"/>
              <a:gd name="connsiteY12022" fmla="*/ 1505585 h 3454786"/>
              <a:gd name="connsiteX12023" fmla="*/ 4034346 w 5610180"/>
              <a:gd name="connsiteY12023" fmla="*/ 1490073 h 3454786"/>
              <a:gd name="connsiteX12024" fmla="*/ 4022131 w 5610180"/>
              <a:gd name="connsiteY12024" fmla="*/ 1474560 h 3454786"/>
              <a:gd name="connsiteX12025" fmla="*/ 4058777 w 5610180"/>
              <a:gd name="connsiteY12025" fmla="*/ 1474560 h 3454786"/>
              <a:gd name="connsiteX12026" fmla="*/ 4045451 w 5610180"/>
              <a:gd name="connsiteY12026" fmla="*/ 1490073 h 3454786"/>
              <a:gd name="connsiteX12027" fmla="*/ 4058777 w 5610180"/>
              <a:gd name="connsiteY12027" fmla="*/ 1505585 h 3454786"/>
              <a:gd name="connsiteX12028" fmla="*/ 4072103 w 5610180"/>
              <a:gd name="connsiteY12028" fmla="*/ 1490073 h 3454786"/>
              <a:gd name="connsiteX12029" fmla="*/ 4058777 w 5610180"/>
              <a:gd name="connsiteY12029" fmla="*/ 1474560 h 3454786"/>
              <a:gd name="connsiteX12030" fmla="*/ 4096534 w 5610180"/>
              <a:gd name="connsiteY12030" fmla="*/ 1474560 h 3454786"/>
              <a:gd name="connsiteX12031" fmla="*/ 4083208 w 5610180"/>
              <a:gd name="connsiteY12031" fmla="*/ 1490073 h 3454786"/>
              <a:gd name="connsiteX12032" fmla="*/ 4096534 w 5610180"/>
              <a:gd name="connsiteY12032" fmla="*/ 1505585 h 3454786"/>
              <a:gd name="connsiteX12033" fmla="*/ 4109860 w 5610180"/>
              <a:gd name="connsiteY12033" fmla="*/ 1490073 h 3454786"/>
              <a:gd name="connsiteX12034" fmla="*/ 4096534 w 5610180"/>
              <a:gd name="connsiteY12034" fmla="*/ 1474560 h 3454786"/>
              <a:gd name="connsiteX12035" fmla="*/ 4135402 w 5610180"/>
              <a:gd name="connsiteY12035" fmla="*/ 1474560 h 3454786"/>
              <a:gd name="connsiteX12036" fmla="*/ 4123186 w 5610180"/>
              <a:gd name="connsiteY12036" fmla="*/ 1490073 h 3454786"/>
              <a:gd name="connsiteX12037" fmla="*/ 4135402 w 5610180"/>
              <a:gd name="connsiteY12037" fmla="*/ 1505585 h 3454786"/>
              <a:gd name="connsiteX12038" fmla="*/ 4148728 w 5610180"/>
              <a:gd name="connsiteY12038" fmla="*/ 1490073 h 3454786"/>
              <a:gd name="connsiteX12039" fmla="*/ 4135402 w 5610180"/>
              <a:gd name="connsiteY12039" fmla="*/ 1474560 h 3454786"/>
              <a:gd name="connsiteX12040" fmla="*/ 4173159 w 5610180"/>
              <a:gd name="connsiteY12040" fmla="*/ 1474560 h 3454786"/>
              <a:gd name="connsiteX12041" fmla="*/ 4159833 w 5610180"/>
              <a:gd name="connsiteY12041" fmla="*/ 1490073 h 3454786"/>
              <a:gd name="connsiteX12042" fmla="*/ 4173159 w 5610180"/>
              <a:gd name="connsiteY12042" fmla="*/ 1505585 h 3454786"/>
              <a:gd name="connsiteX12043" fmla="*/ 4186485 w 5610180"/>
              <a:gd name="connsiteY12043" fmla="*/ 1490073 h 3454786"/>
              <a:gd name="connsiteX12044" fmla="*/ 4173159 w 5610180"/>
              <a:gd name="connsiteY12044" fmla="*/ 1474560 h 3454786"/>
              <a:gd name="connsiteX12045" fmla="*/ 4210916 w 5610180"/>
              <a:gd name="connsiteY12045" fmla="*/ 1474560 h 3454786"/>
              <a:gd name="connsiteX12046" fmla="*/ 4197590 w 5610180"/>
              <a:gd name="connsiteY12046" fmla="*/ 1490073 h 3454786"/>
              <a:gd name="connsiteX12047" fmla="*/ 4210916 w 5610180"/>
              <a:gd name="connsiteY12047" fmla="*/ 1505585 h 3454786"/>
              <a:gd name="connsiteX12048" fmla="*/ 4224242 w 5610180"/>
              <a:gd name="connsiteY12048" fmla="*/ 1490073 h 3454786"/>
              <a:gd name="connsiteX12049" fmla="*/ 4210916 w 5610180"/>
              <a:gd name="connsiteY12049" fmla="*/ 1474560 h 3454786"/>
              <a:gd name="connsiteX12050" fmla="*/ 4248672 w 5610180"/>
              <a:gd name="connsiteY12050" fmla="*/ 1474560 h 3454786"/>
              <a:gd name="connsiteX12051" fmla="*/ 4235346 w 5610180"/>
              <a:gd name="connsiteY12051" fmla="*/ 1490073 h 3454786"/>
              <a:gd name="connsiteX12052" fmla="*/ 4248672 w 5610180"/>
              <a:gd name="connsiteY12052" fmla="*/ 1505585 h 3454786"/>
              <a:gd name="connsiteX12053" fmla="*/ 4261998 w 5610180"/>
              <a:gd name="connsiteY12053" fmla="*/ 1490073 h 3454786"/>
              <a:gd name="connsiteX12054" fmla="*/ 4248672 w 5610180"/>
              <a:gd name="connsiteY12054" fmla="*/ 1474560 h 3454786"/>
              <a:gd name="connsiteX12055" fmla="*/ 4286428 w 5610180"/>
              <a:gd name="connsiteY12055" fmla="*/ 1474560 h 3454786"/>
              <a:gd name="connsiteX12056" fmla="*/ 4273102 w 5610180"/>
              <a:gd name="connsiteY12056" fmla="*/ 1490073 h 3454786"/>
              <a:gd name="connsiteX12057" fmla="*/ 4286428 w 5610180"/>
              <a:gd name="connsiteY12057" fmla="*/ 1505585 h 3454786"/>
              <a:gd name="connsiteX12058" fmla="*/ 4299754 w 5610180"/>
              <a:gd name="connsiteY12058" fmla="*/ 1490073 h 3454786"/>
              <a:gd name="connsiteX12059" fmla="*/ 4286428 w 5610180"/>
              <a:gd name="connsiteY12059" fmla="*/ 1474560 h 3454786"/>
              <a:gd name="connsiteX12060" fmla="*/ 4325296 w 5610180"/>
              <a:gd name="connsiteY12060" fmla="*/ 1474560 h 3454786"/>
              <a:gd name="connsiteX12061" fmla="*/ 4311970 w 5610180"/>
              <a:gd name="connsiteY12061" fmla="*/ 1490073 h 3454786"/>
              <a:gd name="connsiteX12062" fmla="*/ 4325296 w 5610180"/>
              <a:gd name="connsiteY12062" fmla="*/ 1505585 h 3454786"/>
              <a:gd name="connsiteX12063" fmla="*/ 4337512 w 5610180"/>
              <a:gd name="connsiteY12063" fmla="*/ 1490073 h 3454786"/>
              <a:gd name="connsiteX12064" fmla="*/ 4325296 w 5610180"/>
              <a:gd name="connsiteY12064" fmla="*/ 1474560 h 3454786"/>
              <a:gd name="connsiteX12065" fmla="*/ 4363053 w 5610180"/>
              <a:gd name="connsiteY12065" fmla="*/ 1474560 h 3454786"/>
              <a:gd name="connsiteX12066" fmla="*/ 4349727 w 5610180"/>
              <a:gd name="connsiteY12066" fmla="*/ 1490073 h 3454786"/>
              <a:gd name="connsiteX12067" fmla="*/ 4363053 w 5610180"/>
              <a:gd name="connsiteY12067" fmla="*/ 1505585 h 3454786"/>
              <a:gd name="connsiteX12068" fmla="*/ 4376379 w 5610180"/>
              <a:gd name="connsiteY12068" fmla="*/ 1490073 h 3454786"/>
              <a:gd name="connsiteX12069" fmla="*/ 4363053 w 5610180"/>
              <a:gd name="connsiteY12069" fmla="*/ 1474560 h 3454786"/>
              <a:gd name="connsiteX12070" fmla="*/ 4401921 w 5610180"/>
              <a:gd name="connsiteY12070" fmla="*/ 1474560 h 3454786"/>
              <a:gd name="connsiteX12071" fmla="*/ 4388595 w 5610180"/>
              <a:gd name="connsiteY12071" fmla="*/ 1490073 h 3454786"/>
              <a:gd name="connsiteX12072" fmla="*/ 4401921 w 5610180"/>
              <a:gd name="connsiteY12072" fmla="*/ 1505585 h 3454786"/>
              <a:gd name="connsiteX12073" fmla="*/ 4414136 w 5610180"/>
              <a:gd name="connsiteY12073" fmla="*/ 1490073 h 3454786"/>
              <a:gd name="connsiteX12074" fmla="*/ 4401921 w 5610180"/>
              <a:gd name="connsiteY12074" fmla="*/ 1474560 h 3454786"/>
              <a:gd name="connsiteX12075" fmla="*/ 4438568 w 5610180"/>
              <a:gd name="connsiteY12075" fmla="*/ 1474560 h 3454786"/>
              <a:gd name="connsiteX12076" fmla="*/ 4426352 w 5610180"/>
              <a:gd name="connsiteY12076" fmla="*/ 1490073 h 3454786"/>
              <a:gd name="connsiteX12077" fmla="*/ 4438568 w 5610180"/>
              <a:gd name="connsiteY12077" fmla="*/ 1505585 h 3454786"/>
              <a:gd name="connsiteX12078" fmla="*/ 4451893 w 5610180"/>
              <a:gd name="connsiteY12078" fmla="*/ 1490073 h 3454786"/>
              <a:gd name="connsiteX12079" fmla="*/ 4438568 w 5610180"/>
              <a:gd name="connsiteY12079" fmla="*/ 1474560 h 3454786"/>
              <a:gd name="connsiteX12080" fmla="*/ 4476324 w 5610180"/>
              <a:gd name="connsiteY12080" fmla="*/ 1474560 h 3454786"/>
              <a:gd name="connsiteX12081" fmla="*/ 4462998 w 5610180"/>
              <a:gd name="connsiteY12081" fmla="*/ 1490073 h 3454786"/>
              <a:gd name="connsiteX12082" fmla="*/ 4476324 w 5610180"/>
              <a:gd name="connsiteY12082" fmla="*/ 1505585 h 3454786"/>
              <a:gd name="connsiteX12083" fmla="*/ 4489650 w 5610180"/>
              <a:gd name="connsiteY12083" fmla="*/ 1490073 h 3454786"/>
              <a:gd name="connsiteX12084" fmla="*/ 4476324 w 5610180"/>
              <a:gd name="connsiteY12084" fmla="*/ 1474560 h 3454786"/>
              <a:gd name="connsiteX12085" fmla="*/ 4514081 w 5610180"/>
              <a:gd name="connsiteY12085" fmla="*/ 1474560 h 3454786"/>
              <a:gd name="connsiteX12086" fmla="*/ 4501865 w 5610180"/>
              <a:gd name="connsiteY12086" fmla="*/ 1490073 h 3454786"/>
              <a:gd name="connsiteX12087" fmla="*/ 4514081 w 5610180"/>
              <a:gd name="connsiteY12087" fmla="*/ 1505585 h 3454786"/>
              <a:gd name="connsiteX12088" fmla="*/ 4527407 w 5610180"/>
              <a:gd name="connsiteY12088" fmla="*/ 1490073 h 3454786"/>
              <a:gd name="connsiteX12089" fmla="*/ 4514081 w 5610180"/>
              <a:gd name="connsiteY12089" fmla="*/ 1474560 h 3454786"/>
              <a:gd name="connsiteX12090" fmla="*/ 4552948 w 5610180"/>
              <a:gd name="connsiteY12090" fmla="*/ 1474560 h 3454786"/>
              <a:gd name="connsiteX12091" fmla="*/ 4539622 w 5610180"/>
              <a:gd name="connsiteY12091" fmla="*/ 1490073 h 3454786"/>
              <a:gd name="connsiteX12092" fmla="*/ 4552948 w 5610180"/>
              <a:gd name="connsiteY12092" fmla="*/ 1505585 h 3454786"/>
              <a:gd name="connsiteX12093" fmla="*/ 4566274 w 5610180"/>
              <a:gd name="connsiteY12093" fmla="*/ 1490073 h 3454786"/>
              <a:gd name="connsiteX12094" fmla="*/ 4552948 w 5610180"/>
              <a:gd name="connsiteY12094" fmla="*/ 1474560 h 3454786"/>
              <a:gd name="connsiteX12095" fmla="*/ 4628463 w 5610180"/>
              <a:gd name="connsiteY12095" fmla="*/ 1474560 h 3454786"/>
              <a:gd name="connsiteX12096" fmla="*/ 4615137 w 5610180"/>
              <a:gd name="connsiteY12096" fmla="*/ 1490073 h 3454786"/>
              <a:gd name="connsiteX12097" fmla="*/ 4628463 w 5610180"/>
              <a:gd name="connsiteY12097" fmla="*/ 1505585 h 3454786"/>
              <a:gd name="connsiteX12098" fmla="*/ 4641789 w 5610180"/>
              <a:gd name="connsiteY12098" fmla="*/ 1490073 h 3454786"/>
              <a:gd name="connsiteX12099" fmla="*/ 4628463 w 5610180"/>
              <a:gd name="connsiteY12099" fmla="*/ 1474560 h 3454786"/>
              <a:gd name="connsiteX12100" fmla="*/ 4666220 w 5610180"/>
              <a:gd name="connsiteY12100" fmla="*/ 1474560 h 3454786"/>
              <a:gd name="connsiteX12101" fmla="*/ 4652894 w 5610180"/>
              <a:gd name="connsiteY12101" fmla="*/ 1490073 h 3454786"/>
              <a:gd name="connsiteX12102" fmla="*/ 4666220 w 5610180"/>
              <a:gd name="connsiteY12102" fmla="*/ 1505585 h 3454786"/>
              <a:gd name="connsiteX12103" fmla="*/ 4679546 w 5610180"/>
              <a:gd name="connsiteY12103" fmla="*/ 1490073 h 3454786"/>
              <a:gd name="connsiteX12104" fmla="*/ 4666220 w 5610180"/>
              <a:gd name="connsiteY12104" fmla="*/ 1474560 h 3454786"/>
              <a:gd name="connsiteX12105" fmla="*/ 606242 w 5610180"/>
              <a:gd name="connsiteY12105" fmla="*/ 1518512 h 3454786"/>
              <a:gd name="connsiteX12106" fmla="*/ 592916 w 5610180"/>
              <a:gd name="connsiteY12106" fmla="*/ 1534025 h 3454786"/>
              <a:gd name="connsiteX12107" fmla="*/ 606242 w 5610180"/>
              <a:gd name="connsiteY12107" fmla="*/ 1549537 h 3454786"/>
              <a:gd name="connsiteX12108" fmla="*/ 619568 w 5610180"/>
              <a:gd name="connsiteY12108" fmla="*/ 1534025 h 3454786"/>
              <a:gd name="connsiteX12109" fmla="*/ 606242 w 5610180"/>
              <a:gd name="connsiteY12109" fmla="*/ 1518512 h 3454786"/>
              <a:gd name="connsiteX12110" fmla="*/ 643999 w 5610180"/>
              <a:gd name="connsiteY12110" fmla="*/ 1518512 h 3454786"/>
              <a:gd name="connsiteX12111" fmla="*/ 630673 w 5610180"/>
              <a:gd name="connsiteY12111" fmla="*/ 1534025 h 3454786"/>
              <a:gd name="connsiteX12112" fmla="*/ 643999 w 5610180"/>
              <a:gd name="connsiteY12112" fmla="*/ 1549537 h 3454786"/>
              <a:gd name="connsiteX12113" fmla="*/ 657325 w 5610180"/>
              <a:gd name="connsiteY12113" fmla="*/ 1534025 h 3454786"/>
              <a:gd name="connsiteX12114" fmla="*/ 643999 w 5610180"/>
              <a:gd name="connsiteY12114" fmla="*/ 1518512 h 3454786"/>
              <a:gd name="connsiteX12115" fmla="*/ 681755 w 5610180"/>
              <a:gd name="connsiteY12115" fmla="*/ 1518512 h 3454786"/>
              <a:gd name="connsiteX12116" fmla="*/ 668429 w 5610180"/>
              <a:gd name="connsiteY12116" fmla="*/ 1534025 h 3454786"/>
              <a:gd name="connsiteX12117" fmla="*/ 681755 w 5610180"/>
              <a:gd name="connsiteY12117" fmla="*/ 1549537 h 3454786"/>
              <a:gd name="connsiteX12118" fmla="*/ 695081 w 5610180"/>
              <a:gd name="connsiteY12118" fmla="*/ 1534025 h 3454786"/>
              <a:gd name="connsiteX12119" fmla="*/ 681755 w 5610180"/>
              <a:gd name="connsiteY12119" fmla="*/ 1518512 h 3454786"/>
              <a:gd name="connsiteX12120" fmla="*/ 719512 w 5610180"/>
              <a:gd name="connsiteY12120" fmla="*/ 1518512 h 3454786"/>
              <a:gd name="connsiteX12121" fmla="*/ 706186 w 5610180"/>
              <a:gd name="connsiteY12121" fmla="*/ 1534025 h 3454786"/>
              <a:gd name="connsiteX12122" fmla="*/ 719512 w 5610180"/>
              <a:gd name="connsiteY12122" fmla="*/ 1549537 h 3454786"/>
              <a:gd name="connsiteX12123" fmla="*/ 732838 w 5610180"/>
              <a:gd name="connsiteY12123" fmla="*/ 1534025 h 3454786"/>
              <a:gd name="connsiteX12124" fmla="*/ 719512 w 5610180"/>
              <a:gd name="connsiteY12124" fmla="*/ 1518512 h 3454786"/>
              <a:gd name="connsiteX12125" fmla="*/ 909407 w 5610180"/>
              <a:gd name="connsiteY12125" fmla="*/ 1518512 h 3454786"/>
              <a:gd name="connsiteX12126" fmla="*/ 896081 w 5610180"/>
              <a:gd name="connsiteY12126" fmla="*/ 1534025 h 3454786"/>
              <a:gd name="connsiteX12127" fmla="*/ 909407 w 5610180"/>
              <a:gd name="connsiteY12127" fmla="*/ 1549537 h 3454786"/>
              <a:gd name="connsiteX12128" fmla="*/ 922733 w 5610180"/>
              <a:gd name="connsiteY12128" fmla="*/ 1534025 h 3454786"/>
              <a:gd name="connsiteX12129" fmla="*/ 909407 w 5610180"/>
              <a:gd name="connsiteY12129" fmla="*/ 1518512 h 3454786"/>
              <a:gd name="connsiteX12130" fmla="*/ 984921 w 5610180"/>
              <a:gd name="connsiteY12130" fmla="*/ 1518512 h 3454786"/>
              <a:gd name="connsiteX12131" fmla="*/ 971595 w 5610180"/>
              <a:gd name="connsiteY12131" fmla="*/ 1534025 h 3454786"/>
              <a:gd name="connsiteX12132" fmla="*/ 984921 w 5610180"/>
              <a:gd name="connsiteY12132" fmla="*/ 1549537 h 3454786"/>
              <a:gd name="connsiteX12133" fmla="*/ 998247 w 5610180"/>
              <a:gd name="connsiteY12133" fmla="*/ 1534025 h 3454786"/>
              <a:gd name="connsiteX12134" fmla="*/ 984921 w 5610180"/>
              <a:gd name="connsiteY12134" fmla="*/ 1518512 h 3454786"/>
              <a:gd name="connsiteX12135" fmla="*/ 1061546 w 5610180"/>
              <a:gd name="connsiteY12135" fmla="*/ 1518512 h 3454786"/>
              <a:gd name="connsiteX12136" fmla="*/ 1049330 w 5610180"/>
              <a:gd name="connsiteY12136" fmla="*/ 1534025 h 3454786"/>
              <a:gd name="connsiteX12137" fmla="*/ 1061546 w 5610180"/>
              <a:gd name="connsiteY12137" fmla="*/ 1549537 h 3454786"/>
              <a:gd name="connsiteX12138" fmla="*/ 1074872 w 5610180"/>
              <a:gd name="connsiteY12138" fmla="*/ 1534025 h 3454786"/>
              <a:gd name="connsiteX12139" fmla="*/ 1061546 w 5610180"/>
              <a:gd name="connsiteY12139" fmla="*/ 1518512 h 3454786"/>
              <a:gd name="connsiteX12140" fmla="*/ 1099303 w 5610180"/>
              <a:gd name="connsiteY12140" fmla="*/ 1518512 h 3454786"/>
              <a:gd name="connsiteX12141" fmla="*/ 1085977 w 5610180"/>
              <a:gd name="connsiteY12141" fmla="*/ 1534025 h 3454786"/>
              <a:gd name="connsiteX12142" fmla="*/ 1099303 w 5610180"/>
              <a:gd name="connsiteY12142" fmla="*/ 1549537 h 3454786"/>
              <a:gd name="connsiteX12143" fmla="*/ 1112629 w 5610180"/>
              <a:gd name="connsiteY12143" fmla="*/ 1534025 h 3454786"/>
              <a:gd name="connsiteX12144" fmla="*/ 1099303 w 5610180"/>
              <a:gd name="connsiteY12144" fmla="*/ 1518512 h 3454786"/>
              <a:gd name="connsiteX12145" fmla="*/ 1174817 w 5610180"/>
              <a:gd name="connsiteY12145" fmla="*/ 1518512 h 3454786"/>
              <a:gd name="connsiteX12146" fmla="*/ 1162601 w 5610180"/>
              <a:gd name="connsiteY12146" fmla="*/ 1534025 h 3454786"/>
              <a:gd name="connsiteX12147" fmla="*/ 1174817 w 5610180"/>
              <a:gd name="connsiteY12147" fmla="*/ 1549537 h 3454786"/>
              <a:gd name="connsiteX12148" fmla="*/ 1188143 w 5610180"/>
              <a:gd name="connsiteY12148" fmla="*/ 1534025 h 3454786"/>
              <a:gd name="connsiteX12149" fmla="*/ 1174817 w 5610180"/>
              <a:gd name="connsiteY12149" fmla="*/ 1518512 h 3454786"/>
              <a:gd name="connsiteX12150" fmla="*/ 2162048 w 5610180"/>
              <a:gd name="connsiteY12150" fmla="*/ 1518512 h 3454786"/>
              <a:gd name="connsiteX12151" fmla="*/ 2148722 w 5610180"/>
              <a:gd name="connsiteY12151" fmla="*/ 1534025 h 3454786"/>
              <a:gd name="connsiteX12152" fmla="*/ 2162048 w 5610180"/>
              <a:gd name="connsiteY12152" fmla="*/ 1549537 h 3454786"/>
              <a:gd name="connsiteX12153" fmla="*/ 2175374 w 5610180"/>
              <a:gd name="connsiteY12153" fmla="*/ 1534025 h 3454786"/>
              <a:gd name="connsiteX12154" fmla="*/ 2162048 w 5610180"/>
              <a:gd name="connsiteY12154" fmla="*/ 1518512 h 3454786"/>
              <a:gd name="connsiteX12155" fmla="*/ 2199806 w 5610180"/>
              <a:gd name="connsiteY12155" fmla="*/ 1518512 h 3454786"/>
              <a:gd name="connsiteX12156" fmla="*/ 2187590 w 5610180"/>
              <a:gd name="connsiteY12156" fmla="*/ 1534025 h 3454786"/>
              <a:gd name="connsiteX12157" fmla="*/ 2199806 w 5610180"/>
              <a:gd name="connsiteY12157" fmla="*/ 1549537 h 3454786"/>
              <a:gd name="connsiteX12158" fmla="*/ 2213132 w 5610180"/>
              <a:gd name="connsiteY12158" fmla="*/ 1534025 h 3454786"/>
              <a:gd name="connsiteX12159" fmla="*/ 2199806 w 5610180"/>
              <a:gd name="connsiteY12159" fmla="*/ 1518512 h 3454786"/>
              <a:gd name="connsiteX12160" fmla="*/ 2237562 w 5610180"/>
              <a:gd name="connsiteY12160" fmla="*/ 1518512 h 3454786"/>
              <a:gd name="connsiteX12161" fmla="*/ 2224236 w 5610180"/>
              <a:gd name="connsiteY12161" fmla="*/ 1534025 h 3454786"/>
              <a:gd name="connsiteX12162" fmla="*/ 2237562 w 5610180"/>
              <a:gd name="connsiteY12162" fmla="*/ 1549537 h 3454786"/>
              <a:gd name="connsiteX12163" fmla="*/ 2250888 w 5610180"/>
              <a:gd name="connsiteY12163" fmla="*/ 1534025 h 3454786"/>
              <a:gd name="connsiteX12164" fmla="*/ 2237562 w 5610180"/>
              <a:gd name="connsiteY12164" fmla="*/ 1518512 h 3454786"/>
              <a:gd name="connsiteX12165" fmla="*/ 2275319 w 5610180"/>
              <a:gd name="connsiteY12165" fmla="*/ 1518512 h 3454786"/>
              <a:gd name="connsiteX12166" fmla="*/ 2261993 w 5610180"/>
              <a:gd name="connsiteY12166" fmla="*/ 1534025 h 3454786"/>
              <a:gd name="connsiteX12167" fmla="*/ 2275319 w 5610180"/>
              <a:gd name="connsiteY12167" fmla="*/ 1549537 h 3454786"/>
              <a:gd name="connsiteX12168" fmla="*/ 2288645 w 5610180"/>
              <a:gd name="connsiteY12168" fmla="*/ 1534025 h 3454786"/>
              <a:gd name="connsiteX12169" fmla="*/ 2275319 w 5610180"/>
              <a:gd name="connsiteY12169" fmla="*/ 1518512 h 3454786"/>
              <a:gd name="connsiteX12170" fmla="*/ 2313076 w 5610180"/>
              <a:gd name="connsiteY12170" fmla="*/ 1518512 h 3454786"/>
              <a:gd name="connsiteX12171" fmla="*/ 2299750 w 5610180"/>
              <a:gd name="connsiteY12171" fmla="*/ 1534025 h 3454786"/>
              <a:gd name="connsiteX12172" fmla="*/ 2313076 w 5610180"/>
              <a:gd name="connsiteY12172" fmla="*/ 1549537 h 3454786"/>
              <a:gd name="connsiteX12173" fmla="*/ 2326402 w 5610180"/>
              <a:gd name="connsiteY12173" fmla="*/ 1534025 h 3454786"/>
              <a:gd name="connsiteX12174" fmla="*/ 2313076 w 5610180"/>
              <a:gd name="connsiteY12174" fmla="*/ 1518512 h 3454786"/>
              <a:gd name="connsiteX12175" fmla="*/ 2351944 w 5610180"/>
              <a:gd name="connsiteY12175" fmla="*/ 1518512 h 3454786"/>
              <a:gd name="connsiteX12176" fmla="*/ 2338618 w 5610180"/>
              <a:gd name="connsiteY12176" fmla="*/ 1534025 h 3454786"/>
              <a:gd name="connsiteX12177" fmla="*/ 2351944 w 5610180"/>
              <a:gd name="connsiteY12177" fmla="*/ 1549537 h 3454786"/>
              <a:gd name="connsiteX12178" fmla="*/ 2364159 w 5610180"/>
              <a:gd name="connsiteY12178" fmla="*/ 1534025 h 3454786"/>
              <a:gd name="connsiteX12179" fmla="*/ 2351944 w 5610180"/>
              <a:gd name="connsiteY12179" fmla="*/ 1518512 h 3454786"/>
              <a:gd name="connsiteX12180" fmla="*/ 2389701 w 5610180"/>
              <a:gd name="connsiteY12180" fmla="*/ 1518512 h 3454786"/>
              <a:gd name="connsiteX12181" fmla="*/ 2377485 w 5610180"/>
              <a:gd name="connsiteY12181" fmla="*/ 1534025 h 3454786"/>
              <a:gd name="connsiteX12182" fmla="*/ 2389701 w 5610180"/>
              <a:gd name="connsiteY12182" fmla="*/ 1549537 h 3454786"/>
              <a:gd name="connsiteX12183" fmla="*/ 2403026 w 5610180"/>
              <a:gd name="connsiteY12183" fmla="*/ 1534025 h 3454786"/>
              <a:gd name="connsiteX12184" fmla="*/ 2389701 w 5610180"/>
              <a:gd name="connsiteY12184" fmla="*/ 1518512 h 3454786"/>
              <a:gd name="connsiteX12185" fmla="*/ 2427456 w 5610180"/>
              <a:gd name="connsiteY12185" fmla="*/ 1518512 h 3454786"/>
              <a:gd name="connsiteX12186" fmla="*/ 2414130 w 5610180"/>
              <a:gd name="connsiteY12186" fmla="*/ 1534025 h 3454786"/>
              <a:gd name="connsiteX12187" fmla="*/ 2427456 w 5610180"/>
              <a:gd name="connsiteY12187" fmla="*/ 1549537 h 3454786"/>
              <a:gd name="connsiteX12188" fmla="*/ 2440782 w 5610180"/>
              <a:gd name="connsiteY12188" fmla="*/ 1534025 h 3454786"/>
              <a:gd name="connsiteX12189" fmla="*/ 2427456 w 5610180"/>
              <a:gd name="connsiteY12189" fmla="*/ 1518512 h 3454786"/>
              <a:gd name="connsiteX12190" fmla="*/ 2465214 w 5610180"/>
              <a:gd name="connsiteY12190" fmla="*/ 1518512 h 3454786"/>
              <a:gd name="connsiteX12191" fmla="*/ 2452998 w 5610180"/>
              <a:gd name="connsiteY12191" fmla="*/ 1534025 h 3454786"/>
              <a:gd name="connsiteX12192" fmla="*/ 2465214 w 5610180"/>
              <a:gd name="connsiteY12192" fmla="*/ 1549537 h 3454786"/>
              <a:gd name="connsiteX12193" fmla="*/ 2478540 w 5610180"/>
              <a:gd name="connsiteY12193" fmla="*/ 1534025 h 3454786"/>
              <a:gd name="connsiteX12194" fmla="*/ 2465214 w 5610180"/>
              <a:gd name="connsiteY12194" fmla="*/ 1518512 h 3454786"/>
              <a:gd name="connsiteX12195" fmla="*/ 2502971 w 5610180"/>
              <a:gd name="connsiteY12195" fmla="*/ 1518512 h 3454786"/>
              <a:gd name="connsiteX12196" fmla="*/ 2489645 w 5610180"/>
              <a:gd name="connsiteY12196" fmla="*/ 1534025 h 3454786"/>
              <a:gd name="connsiteX12197" fmla="*/ 2502971 w 5610180"/>
              <a:gd name="connsiteY12197" fmla="*/ 1549537 h 3454786"/>
              <a:gd name="connsiteX12198" fmla="*/ 2516297 w 5610180"/>
              <a:gd name="connsiteY12198" fmla="*/ 1534025 h 3454786"/>
              <a:gd name="connsiteX12199" fmla="*/ 2502971 w 5610180"/>
              <a:gd name="connsiteY12199" fmla="*/ 1518512 h 3454786"/>
              <a:gd name="connsiteX12200" fmla="*/ 2540727 w 5610180"/>
              <a:gd name="connsiteY12200" fmla="*/ 1518512 h 3454786"/>
              <a:gd name="connsiteX12201" fmla="*/ 2528512 w 5610180"/>
              <a:gd name="connsiteY12201" fmla="*/ 1534025 h 3454786"/>
              <a:gd name="connsiteX12202" fmla="*/ 2540727 w 5610180"/>
              <a:gd name="connsiteY12202" fmla="*/ 1549537 h 3454786"/>
              <a:gd name="connsiteX12203" fmla="*/ 2554053 w 5610180"/>
              <a:gd name="connsiteY12203" fmla="*/ 1534025 h 3454786"/>
              <a:gd name="connsiteX12204" fmla="*/ 2540727 w 5610180"/>
              <a:gd name="connsiteY12204" fmla="*/ 1518512 h 3454786"/>
              <a:gd name="connsiteX12205" fmla="*/ 2579595 w 5610180"/>
              <a:gd name="connsiteY12205" fmla="*/ 1518512 h 3454786"/>
              <a:gd name="connsiteX12206" fmla="*/ 2566269 w 5610180"/>
              <a:gd name="connsiteY12206" fmla="*/ 1534025 h 3454786"/>
              <a:gd name="connsiteX12207" fmla="*/ 2579595 w 5610180"/>
              <a:gd name="connsiteY12207" fmla="*/ 1549537 h 3454786"/>
              <a:gd name="connsiteX12208" fmla="*/ 2592921 w 5610180"/>
              <a:gd name="connsiteY12208" fmla="*/ 1534025 h 3454786"/>
              <a:gd name="connsiteX12209" fmla="*/ 2579595 w 5610180"/>
              <a:gd name="connsiteY12209" fmla="*/ 1518512 h 3454786"/>
              <a:gd name="connsiteX12210" fmla="*/ 2618463 w 5610180"/>
              <a:gd name="connsiteY12210" fmla="*/ 1518512 h 3454786"/>
              <a:gd name="connsiteX12211" fmla="*/ 2605137 w 5610180"/>
              <a:gd name="connsiteY12211" fmla="*/ 1534025 h 3454786"/>
              <a:gd name="connsiteX12212" fmla="*/ 2618463 w 5610180"/>
              <a:gd name="connsiteY12212" fmla="*/ 1549537 h 3454786"/>
              <a:gd name="connsiteX12213" fmla="*/ 2630678 w 5610180"/>
              <a:gd name="connsiteY12213" fmla="*/ 1534025 h 3454786"/>
              <a:gd name="connsiteX12214" fmla="*/ 2618463 w 5610180"/>
              <a:gd name="connsiteY12214" fmla="*/ 1518512 h 3454786"/>
              <a:gd name="connsiteX12215" fmla="*/ 2655109 w 5610180"/>
              <a:gd name="connsiteY12215" fmla="*/ 1518512 h 3454786"/>
              <a:gd name="connsiteX12216" fmla="*/ 2641783 w 5610180"/>
              <a:gd name="connsiteY12216" fmla="*/ 1534025 h 3454786"/>
              <a:gd name="connsiteX12217" fmla="*/ 2655109 w 5610180"/>
              <a:gd name="connsiteY12217" fmla="*/ 1549537 h 3454786"/>
              <a:gd name="connsiteX12218" fmla="*/ 2668435 w 5610180"/>
              <a:gd name="connsiteY12218" fmla="*/ 1534025 h 3454786"/>
              <a:gd name="connsiteX12219" fmla="*/ 2655109 w 5610180"/>
              <a:gd name="connsiteY12219" fmla="*/ 1518512 h 3454786"/>
              <a:gd name="connsiteX12220" fmla="*/ 2693976 w 5610180"/>
              <a:gd name="connsiteY12220" fmla="*/ 1518512 h 3454786"/>
              <a:gd name="connsiteX12221" fmla="*/ 2680650 w 5610180"/>
              <a:gd name="connsiteY12221" fmla="*/ 1534025 h 3454786"/>
              <a:gd name="connsiteX12222" fmla="*/ 2693976 w 5610180"/>
              <a:gd name="connsiteY12222" fmla="*/ 1549537 h 3454786"/>
              <a:gd name="connsiteX12223" fmla="*/ 2706192 w 5610180"/>
              <a:gd name="connsiteY12223" fmla="*/ 1534025 h 3454786"/>
              <a:gd name="connsiteX12224" fmla="*/ 2693976 w 5610180"/>
              <a:gd name="connsiteY12224" fmla="*/ 1518512 h 3454786"/>
              <a:gd name="connsiteX12225" fmla="*/ 2730623 w 5610180"/>
              <a:gd name="connsiteY12225" fmla="*/ 1518512 h 3454786"/>
              <a:gd name="connsiteX12226" fmla="*/ 2717297 w 5610180"/>
              <a:gd name="connsiteY12226" fmla="*/ 1534025 h 3454786"/>
              <a:gd name="connsiteX12227" fmla="*/ 2730623 w 5610180"/>
              <a:gd name="connsiteY12227" fmla="*/ 1549537 h 3454786"/>
              <a:gd name="connsiteX12228" fmla="*/ 2743949 w 5610180"/>
              <a:gd name="connsiteY12228" fmla="*/ 1534025 h 3454786"/>
              <a:gd name="connsiteX12229" fmla="*/ 2730623 w 5610180"/>
              <a:gd name="connsiteY12229" fmla="*/ 1518512 h 3454786"/>
              <a:gd name="connsiteX12230" fmla="*/ 2768380 w 5610180"/>
              <a:gd name="connsiteY12230" fmla="*/ 1518512 h 3454786"/>
              <a:gd name="connsiteX12231" fmla="*/ 2755054 w 5610180"/>
              <a:gd name="connsiteY12231" fmla="*/ 1534025 h 3454786"/>
              <a:gd name="connsiteX12232" fmla="*/ 2768380 w 5610180"/>
              <a:gd name="connsiteY12232" fmla="*/ 1549537 h 3454786"/>
              <a:gd name="connsiteX12233" fmla="*/ 2781706 w 5610180"/>
              <a:gd name="connsiteY12233" fmla="*/ 1534025 h 3454786"/>
              <a:gd name="connsiteX12234" fmla="*/ 2768380 w 5610180"/>
              <a:gd name="connsiteY12234" fmla="*/ 1518512 h 3454786"/>
              <a:gd name="connsiteX12235" fmla="*/ 2807246 w 5610180"/>
              <a:gd name="connsiteY12235" fmla="*/ 1518512 h 3454786"/>
              <a:gd name="connsiteX12236" fmla="*/ 2795031 w 5610180"/>
              <a:gd name="connsiteY12236" fmla="*/ 1534025 h 3454786"/>
              <a:gd name="connsiteX12237" fmla="*/ 2807246 w 5610180"/>
              <a:gd name="connsiteY12237" fmla="*/ 1549537 h 3454786"/>
              <a:gd name="connsiteX12238" fmla="*/ 2820572 w 5610180"/>
              <a:gd name="connsiteY12238" fmla="*/ 1534025 h 3454786"/>
              <a:gd name="connsiteX12239" fmla="*/ 2807246 w 5610180"/>
              <a:gd name="connsiteY12239" fmla="*/ 1518512 h 3454786"/>
              <a:gd name="connsiteX12240" fmla="*/ 2845004 w 5610180"/>
              <a:gd name="connsiteY12240" fmla="*/ 1518512 h 3454786"/>
              <a:gd name="connsiteX12241" fmla="*/ 2832788 w 5610180"/>
              <a:gd name="connsiteY12241" fmla="*/ 1534025 h 3454786"/>
              <a:gd name="connsiteX12242" fmla="*/ 2845004 w 5610180"/>
              <a:gd name="connsiteY12242" fmla="*/ 1549537 h 3454786"/>
              <a:gd name="connsiteX12243" fmla="*/ 2858329 w 5610180"/>
              <a:gd name="connsiteY12243" fmla="*/ 1534025 h 3454786"/>
              <a:gd name="connsiteX12244" fmla="*/ 2845004 w 5610180"/>
              <a:gd name="connsiteY12244" fmla="*/ 1518512 h 3454786"/>
              <a:gd name="connsiteX12245" fmla="*/ 2882761 w 5610180"/>
              <a:gd name="connsiteY12245" fmla="*/ 1518512 h 3454786"/>
              <a:gd name="connsiteX12246" fmla="*/ 2870545 w 5610180"/>
              <a:gd name="connsiteY12246" fmla="*/ 1534025 h 3454786"/>
              <a:gd name="connsiteX12247" fmla="*/ 2882761 w 5610180"/>
              <a:gd name="connsiteY12247" fmla="*/ 1549537 h 3454786"/>
              <a:gd name="connsiteX12248" fmla="*/ 2896086 w 5610180"/>
              <a:gd name="connsiteY12248" fmla="*/ 1534025 h 3454786"/>
              <a:gd name="connsiteX12249" fmla="*/ 2882761 w 5610180"/>
              <a:gd name="connsiteY12249" fmla="*/ 1518512 h 3454786"/>
              <a:gd name="connsiteX12250" fmla="*/ 2920517 w 5610180"/>
              <a:gd name="connsiteY12250" fmla="*/ 1518512 h 3454786"/>
              <a:gd name="connsiteX12251" fmla="*/ 2907191 w 5610180"/>
              <a:gd name="connsiteY12251" fmla="*/ 1534025 h 3454786"/>
              <a:gd name="connsiteX12252" fmla="*/ 2920517 w 5610180"/>
              <a:gd name="connsiteY12252" fmla="*/ 1549537 h 3454786"/>
              <a:gd name="connsiteX12253" fmla="*/ 2933843 w 5610180"/>
              <a:gd name="connsiteY12253" fmla="*/ 1534025 h 3454786"/>
              <a:gd name="connsiteX12254" fmla="*/ 2920517 w 5610180"/>
              <a:gd name="connsiteY12254" fmla="*/ 1518512 h 3454786"/>
              <a:gd name="connsiteX12255" fmla="*/ 2958275 w 5610180"/>
              <a:gd name="connsiteY12255" fmla="*/ 1518512 h 3454786"/>
              <a:gd name="connsiteX12256" fmla="*/ 2944949 w 5610180"/>
              <a:gd name="connsiteY12256" fmla="*/ 1534025 h 3454786"/>
              <a:gd name="connsiteX12257" fmla="*/ 2958275 w 5610180"/>
              <a:gd name="connsiteY12257" fmla="*/ 1549537 h 3454786"/>
              <a:gd name="connsiteX12258" fmla="*/ 2971601 w 5610180"/>
              <a:gd name="connsiteY12258" fmla="*/ 1534025 h 3454786"/>
              <a:gd name="connsiteX12259" fmla="*/ 2958275 w 5610180"/>
              <a:gd name="connsiteY12259" fmla="*/ 1518512 h 3454786"/>
              <a:gd name="connsiteX12260" fmla="*/ 2996032 w 5610180"/>
              <a:gd name="connsiteY12260" fmla="*/ 1518512 h 3454786"/>
              <a:gd name="connsiteX12261" fmla="*/ 2982706 w 5610180"/>
              <a:gd name="connsiteY12261" fmla="*/ 1534025 h 3454786"/>
              <a:gd name="connsiteX12262" fmla="*/ 2996032 w 5610180"/>
              <a:gd name="connsiteY12262" fmla="*/ 1549537 h 3454786"/>
              <a:gd name="connsiteX12263" fmla="*/ 3009358 w 5610180"/>
              <a:gd name="connsiteY12263" fmla="*/ 1534025 h 3454786"/>
              <a:gd name="connsiteX12264" fmla="*/ 2996032 w 5610180"/>
              <a:gd name="connsiteY12264" fmla="*/ 1518512 h 3454786"/>
              <a:gd name="connsiteX12265" fmla="*/ 3034899 w 5610180"/>
              <a:gd name="connsiteY12265" fmla="*/ 1518512 h 3454786"/>
              <a:gd name="connsiteX12266" fmla="*/ 3021573 w 5610180"/>
              <a:gd name="connsiteY12266" fmla="*/ 1534025 h 3454786"/>
              <a:gd name="connsiteX12267" fmla="*/ 3034899 w 5610180"/>
              <a:gd name="connsiteY12267" fmla="*/ 1549537 h 3454786"/>
              <a:gd name="connsiteX12268" fmla="*/ 3048225 w 5610180"/>
              <a:gd name="connsiteY12268" fmla="*/ 1534025 h 3454786"/>
              <a:gd name="connsiteX12269" fmla="*/ 3034899 w 5610180"/>
              <a:gd name="connsiteY12269" fmla="*/ 1518512 h 3454786"/>
              <a:gd name="connsiteX12270" fmla="*/ 3072656 w 5610180"/>
              <a:gd name="connsiteY12270" fmla="*/ 1518512 h 3454786"/>
              <a:gd name="connsiteX12271" fmla="*/ 3059330 w 5610180"/>
              <a:gd name="connsiteY12271" fmla="*/ 1534025 h 3454786"/>
              <a:gd name="connsiteX12272" fmla="*/ 3072656 w 5610180"/>
              <a:gd name="connsiteY12272" fmla="*/ 1549537 h 3454786"/>
              <a:gd name="connsiteX12273" fmla="*/ 3085982 w 5610180"/>
              <a:gd name="connsiteY12273" fmla="*/ 1534025 h 3454786"/>
              <a:gd name="connsiteX12274" fmla="*/ 3072656 w 5610180"/>
              <a:gd name="connsiteY12274" fmla="*/ 1518512 h 3454786"/>
              <a:gd name="connsiteX12275" fmla="*/ 3110413 w 5610180"/>
              <a:gd name="connsiteY12275" fmla="*/ 1518512 h 3454786"/>
              <a:gd name="connsiteX12276" fmla="*/ 3097087 w 5610180"/>
              <a:gd name="connsiteY12276" fmla="*/ 1534025 h 3454786"/>
              <a:gd name="connsiteX12277" fmla="*/ 3110413 w 5610180"/>
              <a:gd name="connsiteY12277" fmla="*/ 1549537 h 3454786"/>
              <a:gd name="connsiteX12278" fmla="*/ 3123739 w 5610180"/>
              <a:gd name="connsiteY12278" fmla="*/ 1534025 h 3454786"/>
              <a:gd name="connsiteX12279" fmla="*/ 3110413 w 5610180"/>
              <a:gd name="connsiteY12279" fmla="*/ 1518512 h 3454786"/>
              <a:gd name="connsiteX12280" fmla="*/ 3148170 w 5610180"/>
              <a:gd name="connsiteY12280" fmla="*/ 1518512 h 3454786"/>
              <a:gd name="connsiteX12281" fmla="*/ 3134844 w 5610180"/>
              <a:gd name="connsiteY12281" fmla="*/ 1534025 h 3454786"/>
              <a:gd name="connsiteX12282" fmla="*/ 3148170 w 5610180"/>
              <a:gd name="connsiteY12282" fmla="*/ 1549537 h 3454786"/>
              <a:gd name="connsiteX12283" fmla="*/ 3161496 w 5610180"/>
              <a:gd name="connsiteY12283" fmla="*/ 1534025 h 3454786"/>
              <a:gd name="connsiteX12284" fmla="*/ 3148170 w 5610180"/>
              <a:gd name="connsiteY12284" fmla="*/ 1518512 h 3454786"/>
              <a:gd name="connsiteX12285" fmla="*/ 3185926 w 5610180"/>
              <a:gd name="connsiteY12285" fmla="*/ 1518512 h 3454786"/>
              <a:gd name="connsiteX12286" fmla="*/ 3173710 w 5610180"/>
              <a:gd name="connsiteY12286" fmla="*/ 1534025 h 3454786"/>
              <a:gd name="connsiteX12287" fmla="*/ 3185926 w 5610180"/>
              <a:gd name="connsiteY12287" fmla="*/ 1549537 h 3454786"/>
              <a:gd name="connsiteX12288" fmla="*/ 3199252 w 5610180"/>
              <a:gd name="connsiteY12288" fmla="*/ 1534025 h 3454786"/>
              <a:gd name="connsiteX12289" fmla="*/ 3185926 w 5610180"/>
              <a:gd name="connsiteY12289" fmla="*/ 1518512 h 3454786"/>
              <a:gd name="connsiteX12290" fmla="*/ 3223683 w 5610180"/>
              <a:gd name="connsiteY12290" fmla="*/ 1518512 h 3454786"/>
              <a:gd name="connsiteX12291" fmla="*/ 3211468 w 5610180"/>
              <a:gd name="connsiteY12291" fmla="*/ 1534025 h 3454786"/>
              <a:gd name="connsiteX12292" fmla="*/ 3223683 w 5610180"/>
              <a:gd name="connsiteY12292" fmla="*/ 1549537 h 3454786"/>
              <a:gd name="connsiteX12293" fmla="*/ 3237009 w 5610180"/>
              <a:gd name="connsiteY12293" fmla="*/ 1534025 h 3454786"/>
              <a:gd name="connsiteX12294" fmla="*/ 3223683 w 5610180"/>
              <a:gd name="connsiteY12294" fmla="*/ 1518512 h 3454786"/>
              <a:gd name="connsiteX12295" fmla="*/ 3262551 w 5610180"/>
              <a:gd name="connsiteY12295" fmla="*/ 1518512 h 3454786"/>
              <a:gd name="connsiteX12296" fmla="*/ 3249225 w 5610180"/>
              <a:gd name="connsiteY12296" fmla="*/ 1534025 h 3454786"/>
              <a:gd name="connsiteX12297" fmla="*/ 3262551 w 5610180"/>
              <a:gd name="connsiteY12297" fmla="*/ 1549537 h 3454786"/>
              <a:gd name="connsiteX12298" fmla="*/ 3275877 w 5610180"/>
              <a:gd name="connsiteY12298" fmla="*/ 1534025 h 3454786"/>
              <a:gd name="connsiteX12299" fmla="*/ 3262551 w 5610180"/>
              <a:gd name="connsiteY12299" fmla="*/ 1518512 h 3454786"/>
              <a:gd name="connsiteX12300" fmla="*/ 3300308 w 5610180"/>
              <a:gd name="connsiteY12300" fmla="*/ 1518512 h 3454786"/>
              <a:gd name="connsiteX12301" fmla="*/ 3286982 w 5610180"/>
              <a:gd name="connsiteY12301" fmla="*/ 1534025 h 3454786"/>
              <a:gd name="connsiteX12302" fmla="*/ 3300308 w 5610180"/>
              <a:gd name="connsiteY12302" fmla="*/ 1549537 h 3454786"/>
              <a:gd name="connsiteX12303" fmla="*/ 3313634 w 5610180"/>
              <a:gd name="connsiteY12303" fmla="*/ 1534025 h 3454786"/>
              <a:gd name="connsiteX12304" fmla="*/ 3300308 w 5610180"/>
              <a:gd name="connsiteY12304" fmla="*/ 1518512 h 3454786"/>
              <a:gd name="connsiteX12305" fmla="*/ 3338064 w 5610180"/>
              <a:gd name="connsiteY12305" fmla="*/ 1518512 h 3454786"/>
              <a:gd name="connsiteX12306" fmla="*/ 3324738 w 5610180"/>
              <a:gd name="connsiteY12306" fmla="*/ 1534025 h 3454786"/>
              <a:gd name="connsiteX12307" fmla="*/ 3338064 w 5610180"/>
              <a:gd name="connsiteY12307" fmla="*/ 1549537 h 3454786"/>
              <a:gd name="connsiteX12308" fmla="*/ 3351390 w 5610180"/>
              <a:gd name="connsiteY12308" fmla="*/ 1534025 h 3454786"/>
              <a:gd name="connsiteX12309" fmla="*/ 3338064 w 5610180"/>
              <a:gd name="connsiteY12309" fmla="*/ 1518512 h 3454786"/>
              <a:gd name="connsiteX12310" fmla="*/ 3376932 w 5610180"/>
              <a:gd name="connsiteY12310" fmla="*/ 1518512 h 3454786"/>
              <a:gd name="connsiteX12311" fmla="*/ 3363606 w 5610180"/>
              <a:gd name="connsiteY12311" fmla="*/ 1534025 h 3454786"/>
              <a:gd name="connsiteX12312" fmla="*/ 3376932 w 5610180"/>
              <a:gd name="connsiteY12312" fmla="*/ 1549537 h 3454786"/>
              <a:gd name="connsiteX12313" fmla="*/ 3389148 w 5610180"/>
              <a:gd name="connsiteY12313" fmla="*/ 1534025 h 3454786"/>
              <a:gd name="connsiteX12314" fmla="*/ 3376932 w 5610180"/>
              <a:gd name="connsiteY12314" fmla="*/ 1518512 h 3454786"/>
              <a:gd name="connsiteX12315" fmla="*/ 3413579 w 5610180"/>
              <a:gd name="connsiteY12315" fmla="*/ 1518512 h 3454786"/>
              <a:gd name="connsiteX12316" fmla="*/ 3400253 w 5610180"/>
              <a:gd name="connsiteY12316" fmla="*/ 1534025 h 3454786"/>
              <a:gd name="connsiteX12317" fmla="*/ 3413579 w 5610180"/>
              <a:gd name="connsiteY12317" fmla="*/ 1549537 h 3454786"/>
              <a:gd name="connsiteX12318" fmla="*/ 3426905 w 5610180"/>
              <a:gd name="connsiteY12318" fmla="*/ 1534025 h 3454786"/>
              <a:gd name="connsiteX12319" fmla="*/ 3413579 w 5610180"/>
              <a:gd name="connsiteY12319" fmla="*/ 1518512 h 3454786"/>
              <a:gd name="connsiteX12320" fmla="*/ 3451336 w 5610180"/>
              <a:gd name="connsiteY12320" fmla="*/ 1518512 h 3454786"/>
              <a:gd name="connsiteX12321" fmla="*/ 3438010 w 5610180"/>
              <a:gd name="connsiteY12321" fmla="*/ 1534025 h 3454786"/>
              <a:gd name="connsiteX12322" fmla="*/ 3451336 w 5610180"/>
              <a:gd name="connsiteY12322" fmla="*/ 1549537 h 3454786"/>
              <a:gd name="connsiteX12323" fmla="*/ 3464662 w 5610180"/>
              <a:gd name="connsiteY12323" fmla="*/ 1534025 h 3454786"/>
              <a:gd name="connsiteX12324" fmla="*/ 3451336 w 5610180"/>
              <a:gd name="connsiteY12324" fmla="*/ 1518512 h 3454786"/>
              <a:gd name="connsiteX12325" fmla="*/ 3490203 w 5610180"/>
              <a:gd name="connsiteY12325" fmla="*/ 1518512 h 3454786"/>
              <a:gd name="connsiteX12326" fmla="*/ 3477988 w 5610180"/>
              <a:gd name="connsiteY12326" fmla="*/ 1534025 h 3454786"/>
              <a:gd name="connsiteX12327" fmla="*/ 3490203 w 5610180"/>
              <a:gd name="connsiteY12327" fmla="*/ 1549537 h 3454786"/>
              <a:gd name="connsiteX12328" fmla="*/ 3503529 w 5610180"/>
              <a:gd name="connsiteY12328" fmla="*/ 1534025 h 3454786"/>
              <a:gd name="connsiteX12329" fmla="*/ 3490203 w 5610180"/>
              <a:gd name="connsiteY12329" fmla="*/ 1518512 h 3454786"/>
              <a:gd name="connsiteX12330" fmla="*/ 3527960 w 5610180"/>
              <a:gd name="connsiteY12330" fmla="*/ 1518512 h 3454786"/>
              <a:gd name="connsiteX12331" fmla="*/ 3514634 w 5610180"/>
              <a:gd name="connsiteY12331" fmla="*/ 1534025 h 3454786"/>
              <a:gd name="connsiteX12332" fmla="*/ 3527960 w 5610180"/>
              <a:gd name="connsiteY12332" fmla="*/ 1549537 h 3454786"/>
              <a:gd name="connsiteX12333" fmla="*/ 3541286 w 5610180"/>
              <a:gd name="connsiteY12333" fmla="*/ 1534025 h 3454786"/>
              <a:gd name="connsiteX12334" fmla="*/ 3527960 w 5610180"/>
              <a:gd name="connsiteY12334" fmla="*/ 1518512 h 3454786"/>
              <a:gd name="connsiteX12335" fmla="*/ 3565716 w 5610180"/>
              <a:gd name="connsiteY12335" fmla="*/ 1518512 h 3454786"/>
              <a:gd name="connsiteX12336" fmla="*/ 3552390 w 5610180"/>
              <a:gd name="connsiteY12336" fmla="*/ 1534025 h 3454786"/>
              <a:gd name="connsiteX12337" fmla="*/ 3565716 w 5610180"/>
              <a:gd name="connsiteY12337" fmla="*/ 1549537 h 3454786"/>
              <a:gd name="connsiteX12338" fmla="*/ 3579042 w 5610180"/>
              <a:gd name="connsiteY12338" fmla="*/ 1534025 h 3454786"/>
              <a:gd name="connsiteX12339" fmla="*/ 3565716 w 5610180"/>
              <a:gd name="connsiteY12339" fmla="*/ 1518512 h 3454786"/>
              <a:gd name="connsiteX12340" fmla="*/ 3680098 w 5610180"/>
              <a:gd name="connsiteY12340" fmla="*/ 1518512 h 3454786"/>
              <a:gd name="connsiteX12341" fmla="*/ 3666772 w 5610180"/>
              <a:gd name="connsiteY12341" fmla="*/ 1534025 h 3454786"/>
              <a:gd name="connsiteX12342" fmla="*/ 3680098 w 5610180"/>
              <a:gd name="connsiteY12342" fmla="*/ 1549537 h 3454786"/>
              <a:gd name="connsiteX12343" fmla="*/ 3693424 w 5610180"/>
              <a:gd name="connsiteY12343" fmla="*/ 1534025 h 3454786"/>
              <a:gd name="connsiteX12344" fmla="*/ 3680098 w 5610180"/>
              <a:gd name="connsiteY12344" fmla="*/ 1518512 h 3454786"/>
              <a:gd name="connsiteX12345" fmla="*/ 3718965 w 5610180"/>
              <a:gd name="connsiteY12345" fmla="*/ 1518512 h 3454786"/>
              <a:gd name="connsiteX12346" fmla="*/ 3705639 w 5610180"/>
              <a:gd name="connsiteY12346" fmla="*/ 1534025 h 3454786"/>
              <a:gd name="connsiteX12347" fmla="*/ 3718965 w 5610180"/>
              <a:gd name="connsiteY12347" fmla="*/ 1549537 h 3454786"/>
              <a:gd name="connsiteX12348" fmla="*/ 3731180 w 5610180"/>
              <a:gd name="connsiteY12348" fmla="*/ 1534025 h 3454786"/>
              <a:gd name="connsiteX12349" fmla="*/ 3718965 w 5610180"/>
              <a:gd name="connsiteY12349" fmla="*/ 1518512 h 3454786"/>
              <a:gd name="connsiteX12350" fmla="*/ 3755612 w 5610180"/>
              <a:gd name="connsiteY12350" fmla="*/ 1518512 h 3454786"/>
              <a:gd name="connsiteX12351" fmla="*/ 3742286 w 5610180"/>
              <a:gd name="connsiteY12351" fmla="*/ 1534025 h 3454786"/>
              <a:gd name="connsiteX12352" fmla="*/ 3755612 w 5610180"/>
              <a:gd name="connsiteY12352" fmla="*/ 1549537 h 3454786"/>
              <a:gd name="connsiteX12353" fmla="*/ 3768938 w 5610180"/>
              <a:gd name="connsiteY12353" fmla="*/ 1534025 h 3454786"/>
              <a:gd name="connsiteX12354" fmla="*/ 3755612 w 5610180"/>
              <a:gd name="connsiteY12354" fmla="*/ 1518512 h 3454786"/>
              <a:gd name="connsiteX12355" fmla="*/ 3793369 w 5610180"/>
              <a:gd name="connsiteY12355" fmla="*/ 1518512 h 3454786"/>
              <a:gd name="connsiteX12356" fmla="*/ 3781153 w 5610180"/>
              <a:gd name="connsiteY12356" fmla="*/ 1534025 h 3454786"/>
              <a:gd name="connsiteX12357" fmla="*/ 3793369 w 5610180"/>
              <a:gd name="connsiteY12357" fmla="*/ 1549537 h 3454786"/>
              <a:gd name="connsiteX12358" fmla="*/ 3806694 w 5610180"/>
              <a:gd name="connsiteY12358" fmla="*/ 1534025 h 3454786"/>
              <a:gd name="connsiteX12359" fmla="*/ 3793369 w 5610180"/>
              <a:gd name="connsiteY12359" fmla="*/ 1518512 h 3454786"/>
              <a:gd name="connsiteX12360" fmla="*/ 3831126 w 5610180"/>
              <a:gd name="connsiteY12360" fmla="*/ 1518512 h 3454786"/>
              <a:gd name="connsiteX12361" fmla="*/ 3818910 w 5610180"/>
              <a:gd name="connsiteY12361" fmla="*/ 1534025 h 3454786"/>
              <a:gd name="connsiteX12362" fmla="*/ 3831126 w 5610180"/>
              <a:gd name="connsiteY12362" fmla="*/ 1549537 h 3454786"/>
              <a:gd name="connsiteX12363" fmla="*/ 3844452 w 5610180"/>
              <a:gd name="connsiteY12363" fmla="*/ 1534025 h 3454786"/>
              <a:gd name="connsiteX12364" fmla="*/ 3831126 w 5610180"/>
              <a:gd name="connsiteY12364" fmla="*/ 1518512 h 3454786"/>
              <a:gd name="connsiteX12365" fmla="*/ 3868883 w 5610180"/>
              <a:gd name="connsiteY12365" fmla="*/ 1518512 h 3454786"/>
              <a:gd name="connsiteX12366" fmla="*/ 3856667 w 5610180"/>
              <a:gd name="connsiteY12366" fmla="*/ 1534025 h 3454786"/>
              <a:gd name="connsiteX12367" fmla="*/ 3868883 w 5610180"/>
              <a:gd name="connsiteY12367" fmla="*/ 1549537 h 3454786"/>
              <a:gd name="connsiteX12368" fmla="*/ 3882209 w 5610180"/>
              <a:gd name="connsiteY12368" fmla="*/ 1534025 h 3454786"/>
              <a:gd name="connsiteX12369" fmla="*/ 3868883 w 5610180"/>
              <a:gd name="connsiteY12369" fmla="*/ 1518512 h 3454786"/>
              <a:gd name="connsiteX12370" fmla="*/ 3907749 w 5610180"/>
              <a:gd name="connsiteY12370" fmla="*/ 1518512 h 3454786"/>
              <a:gd name="connsiteX12371" fmla="*/ 3894423 w 5610180"/>
              <a:gd name="connsiteY12371" fmla="*/ 1534025 h 3454786"/>
              <a:gd name="connsiteX12372" fmla="*/ 3907749 w 5610180"/>
              <a:gd name="connsiteY12372" fmla="*/ 1549537 h 3454786"/>
              <a:gd name="connsiteX12373" fmla="*/ 3921075 w 5610180"/>
              <a:gd name="connsiteY12373" fmla="*/ 1534025 h 3454786"/>
              <a:gd name="connsiteX12374" fmla="*/ 3907749 w 5610180"/>
              <a:gd name="connsiteY12374" fmla="*/ 1518512 h 3454786"/>
              <a:gd name="connsiteX12375" fmla="*/ 3945506 w 5610180"/>
              <a:gd name="connsiteY12375" fmla="*/ 1518512 h 3454786"/>
              <a:gd name="connsiteX12376" fmla="*/ 3932180 w 5610180"/>
              <a:gd name="connsiteY12376" fmla="*/ 1534025 h 3454786"/>
              <a:gd name="connsiteX12377" fmla="*/ 3945506 w 5610180"/>
              <a:gd name="connsiteY12377" fmla="*/ 1549537 h 3454786"/>
              <a:gd name="connsiteX12378" fmla="*/ 3958832 w 5610180"/>
              <a:gd name="connsiteY12378" fmla="*/ 1534025 h 3454786"/>
              <a:gd name="connsiteX12379" fmla="*/ 3945506 w 5610180"/>
              <a:gd name="connsiteY12379" fmla="*/ 1518512 h 3454786"/>
              <a:gd name="connsiteX12380" fmla="*/ 3983263 w 5610180"/>
              <a:gd name="connsiteY12380" fmla="*/ 1518512 h 3454786"/>
              <a:gd name="connsiteX12381" fmla="*/ 3969937 w 5610180"/>
              <a:gd name="connsiteY12381" fmla="*/ 1534025 h 3454786"/>
              <a:gd name="connsiteX12382" fmla="*/ 3983263 w 5610180"/>
              <a:gd name="connsiteY12382" fmla="*/ 1549537 h 3454786"/>
              <a:gd name="connsiteX12383" fmla="*/ 3996589 w 5610180"/>
              <a:gd name="connsiteY12383" fmla="*/ 1534025 h 3454786"/>
              <a:gd name="connsiteX12384" fmla="*/ 3983263 w 5610180"/>
              <a:gd name="connsiteY12384" fmla="*/ 1518512 h 3454786"/>
              <a:gd name="connsiteX12385" fmla="*/ 4022131 w 5610180"/>
              <a:gd name="connsiteY12385" fmla="*/ 1518512 h 3454786"/>
              <a:gd name="connsiteX12386" fmla="*/ 4008805 w 5610180"/>
              <a:gd name="connsiteY12386" fmla="*/ 1534025 h 3454786"/>
              <a:gd name="connsiteX12387" fmla="*/ 4022131 w 5610180"/>
              <a:gd name="connsiteY12387" fmla="*/ 1549537 h 3454786"/>
              <a:gd name="connsiteX12388" fmla="*/ 4034346 w 5610180"/>
              <a:gd name="connsiteY12388" fmla="*/ 1534025 h 3454786"/>
              <a:gd name="connsiteX12389" fmla="*/ 4022131 w 5610180"/>
              <a:gd name="connsiteY12389" fmla="*/ 1518512 h 3454786"/>
              <a:gd name="connsiteX12390" fmla="*/ 4058777 w 5610180"/>
              <a:gd name="connsiteY12390" fmla="*/ 1518512 h 3454786"/>
              <a:gd name="connsiteX12391" fmla="*/ 4045451 w 5610180"/>
              <a:gd name="connsiteY12391" fmla="*/ 1534025 h 3454786"/>
              <a:gd name="connsiteX12392" fmla="*/ 4058777 w 5610180"/>
              <a:gd name="connsiteY12392" fmla="*/ 1549537 h 3454786"/>
              <a:gd name="connsiteX12393" fmla="*/ 4072103 w 5610180"/>
              <a:gd name="connsiteY12393" fmla="*/ 1534025 h 3454786"/>
              <a:gd name="connsiteX12394" fmla="*/ 4058777 w 5610180"/>
              <a:gd name="connsiteY12394" fmla="*/ 1518512 h 3454786"/>
              <a:gd name="connsiteX12395" fmla="*/ 4096534 w 5610180"/>
              <a:gd name="connsiteY12395" fmla="*/ 1518512 h 3454786"/>
              <a:gd name="connsiteX12396" fmla="*/ 4083208 w 5610180"/>
              <a:gd name="connsiteY12396" fmla="*/ 1534025 h 3454786"/>
              <a:gd name="connsiteX12397" fmla="*/ 4096534 w 5610180"/>
              <a:gd name="connsiteY12397" fmla="*/ 1549537 h 3454786"/>
              <a:gd name="connsiteX12398" fmla="*/ 4109860 w 5610180"/>
              <a:gd name="connsiteY12398" fmla="*/ 1534025 h 3454786"/>
              <a:gd name="connsiteX12399" fmla="*/ 4096534 w 5610180"/>
              <a:gd name="connsiteY12399" fmla="*/ 1518512 h 3454786"/>
              <a:gd name="connsiteX12400" fmla="*/ 4135402 w 5610180"/>
              <a:gd name="connsiteY12400" fmla="*/ 1518512 h 3454786"/>
              <a:gd name="connsiteX12401" fmla="*/ 4123186 w 5610180"/>
              <a:gd name="connsiteY12401" fmla="*/ 1534025 h 3454786"/>
              <a:gd name="connsiteX12402" fmla="*/ 4135402 w 5610180"/>
              <a:gd name="connsiteY12402" fmla="*/ 1549537 h 3454786"/>
              <a:gd name="connsiteX12403" fmla="*/ 4148728 w 5610180"/>
              <a:gd name="connsiteY12403" fmla="*/ 1534025 h 3454786"/>
              <a:gd name="connsiteX12404" fmla="*/ 4135402 w 5610180"/>
              <a:gd name="connsiteY12404" fmla="*/ 1518512 h 3454786"/>
              <a:gd name="connsiteX12405" fmla="*/ 4173159 w 5610180"/>
              <a:gd name="connsiteY12405" fmla="*/ 1518512 h 3454786"/>
              <a:gd name="connsiteX12406" fmla="*/ 4159833 w 5610180"/>
              <a:gd name="connsiteY12406" fmla="*/ 1534025 h 3454786"/>
              <a:gd name="connsiteX12407" fmla="*/ 4173159 w 5610180"/>
              <a:gd name="connsiteY12407" fmla="*/ 1549537 h 3454786"/>
              <a:gd name="connsiteX12408" fmla="*/ 4186485 w 5610180"/>
              <a:gd name="connsiteY12408" fmla="*/ 1534025 h 3454786"/>
              <a:gd name="connsiteX12409" fmla="*/ 4173159 w 5610180"/>
              <a:gd name="connsiteY12409" fmla="*/ 1518512 h 3454786"/>
              <a:gd name="connsiteX12410" fmla="*/ 4210916 w 5610180"/>
              <a:gd name="connsiteY12410" fmla="*/ 1518512 h 3454786"/>
              <a:gd name="connsiteX12411" fmla="*/ 4197590 w 5610180"/>
              <a:gd name="connsiteY12411" fmla="*/ 1534025 h 3454786"/>
              <a:gd name="connsiteX12412" fmla="*/ 4210916 w 5610180"/>
              <a:gd name="connsiteY12412" fmla="*/ 1549537 h 3454786"/>
              <a:gd name="connsiteX12413" fmla="*/ 4224242 w 5610180"/>
              <a:gd name="connsiteY12413" fmla="*/ 1534025 h 3454786"/>
              <a:gd name="connsiteX12414" fmla="*/ 4210916 w 5610180"/>
              <a:gd name="connsiteY12414" fmla="*/ 1518512 h 3454786"/>
              <a:gd name="connsiteX12415" fmla="*/ 4248672 w 5610180"/>
              <a:gd name="connsiteY12415" fmla="*/ 1518512 h 3454786"/>
              <a:gd name="connsiteX12416" fmla="*/ 4235346 w 5610180"/>
              <a:gd name="connsiteY12416" fmla="*/ 1534025 h 3454786"/>
              <a:gd name="connsiteX12417" fmla="*/ 4248672 w 5610180"/>
              <a:gd name="connsiteY12417" fmla="*/ 1549537 h 3454786"/>
              <a:gd name="connsiteX12418" fmla="*/ 4261998 w 5610180"/>
              <a:gd name="connsiteY12418" fmla="*/ 1534025 h 3454786"/>
              <a:gd name="connsiteX12419" fmla="*/ 4248672 w 5610180"/>
              <a:gd name="connsiteY12419" fmla="*/ 1518512 h 3454786"/>
              <a:gd name="connsiteX12420" fmla="*/ 4286428 w 5610180"/>
              <a:gd name="connsiteY12420" fmla="*/ 1518512 h 3454786"/>
              <a:gd name="connsiteX12421" fmla="*/ 4273102 w 5610180"/>
              <a:gd name="connsiteY12421" fmla="*/ 1534025 h 3454786"/>
              <a:gd name="connsiteX12422" fmla="*/ 4286428 w 5610180"/>
              <a:gd name="connsiteY12422" fmla="*/ 1549537 h 3454786"/>
              <a:gd name="connsiteX12423" fmla="*/ 4299754 w 5610180"/>
              <a:gd name="connsiteY12423" fmla="*/ 1534025 h 3454786"/>
              <a:gd name="connsiteX12424" fmla="*/ 4286428 w 5610180"/>
              <a:gd name="connsiteY12424" fmla="*/ 1518512 h 3454786"/>
              <a:gd name="connsiteX12425" fmla="*/ 4325296 w 5610180"/>
              <a:gd name="connsiteY12425" fmla="*/ 1518512 h 3454786"/>
              <a:gd name="connsiteX12426" fmla="*/ 4311970 w 5610180"/>
              <a:gd name="connsiteY12426" fmla="*/ 1534025 h 3454786"/>
              <a:gd name="connsiteX12427" fmla="*/ 4325296 w 5610180"/>
              <a:gd name="connsiteY12427" fmla="*/ 1549537 h 3454786"/>
              <a:gd name="connsiteX12428" fmla="*/ 4337512 w 5610180"/>
              <a:gd name="connsiteY12428" fmla="*/ 1534025 h 3454786"/>
              <a:gd name="connsiteX12429" fmla="*/ 4325296 w 5610180"/>
              <a:gd name="connsiteY12429" fmla="*/ 1518512 h 3454786"/>
              <a:gd name="connsiteX12430" fmla="*/ 4363053 w 5610180"/>
              <a:gd name="connsiteY12430" fmla="*/ 1518512 h 3454786"/>
              <a:gd name="connsiteX12431" fmla="*/ 4349727 w 5610180"/>
              <a:gd name="connsiteY12431" fmla="*/ 1534025 h 3454786"/>
              <a:gd name="connsiteX12432" fmla="*/ 4363053 w 5610180"/>
              <a:gd name="connsiteY12432" fmla="*/ 1549537 h 3454786"/>
              <a:gd name="connsiteX12433" fmla="*/ 4376379 w 5610180"/>
              <a:gd name="connsiteY12433" fmla="*/ 1534025 h 3454786"/>
              <a:gd name="connsiteX12434" fmla="*/ 4363053 w 5610180"/>
              <a:gd name="connsiteY12434" fmla="*/ 1518512 h 3454786"/>
              <a:gd name="connsiteX12435" fmla="*/ 4401921 w 5610180"/>
              <a:gd name="connsiteY12435" fmla="*/ 1518512 h 3454786"/>
              <a:gd name="connsiteX12436" fmla="*/ 4388595 w 5610180"/>
              <a:gd name="connsiteY12436" fmla="*/ 1534025 h 3454786"/>
              <a:gd name="connsiteX12437" fmla="*/ 4401921 w 5610180"/>
              <a:gd name="connsiteY12437" fmla="*/ 1549537 h 3454786"/>
              <a:gd name="connsiteX12438" fmla="*/ 4414136 w 5610180"/>
              <a:gd name="connsiteY12438" fmla="*/ 1534025 h 3454786"/>
              <a:gd name="connsiteX12439" fmla="*/ 4401921 w 5610180"/>
              <a:gd name="connsiteY12439" fmla="*/ 1518512 h 3454786"/>
              <a:gd name="connsiteX12440" fmla="*/ 4438568 w 5610180"/>
              <a:gd name="connsiteY12440" fmla="*/ 1518512 h 3454786"/>
              <a:gd name="connsiteX12441" fmla="*/ 4426352 w 5610180"/>
              <a:gd name="connsiteY12441" fmla="*/ 1534025 h 3454786"/>
              <a:gd name="connsiteX12442" fmla="*/ 4438568 w 5610180"/>
              <a:gd name="connsiteY12442" fmla="*/ 1549537 h 3454786"/>
              <a:gd name="connsiteX12443" fmla="*/ 4451893 w 5610180"/>
              <a:gd name="connsiteY12443" fmla="*/ 1534025 h 3454786"/>
              <a:gd name="connsiteX12444" fmla="*/ 4438568 w 5610180"/>
              <a:gd name="connsiteY12444" fmla="*/ 1518512 h 3454786"/>
              <a:gd name="connsiteX12445" fmla="*/ 4476324 w 5610180"/>
              <a:gd name="connsiteY12445" fmla="*/ 1518512 h 3454786"/>
              <a:gd name="connsiteX12446" fmla="*/ 4462998 w 5610180"/>
              <a:gd name="connsiteY12446" fmla="*/ 1534025 h 3454786"/>
              <a:gd name="connsiteX12447" fmla="*/ 4476324 w 5610180"/>
              <a:gd name="connsiteY12447" fmla="*/ 1549537 h 3454786"/>
              <a:gd name="connsiteX12448" fmla="*/ 4489650 w 5610180"/>
              <a:gd name="connsiteY12448" fmla="*/ 1534025 h 3454786"/>
              <a:gd name="connsiteX12449" fmla="*/ 4476324 w 5610180"/>
              <a:gd name="connsiteY12449" fmla="*/ 1518512 h 3454786"/>
              <a:gd name="connsiteX12450" fmla="*/ 5083766 w 5610180"/>
              <a:gd name="connsiteY12450" fmla="*/ 1518512 h 3454786"/>
              <a:gd name="connsiteX12451" fmla="*/ 5070440 w 5610180"/>
              <a:gd name="connsiteY12451" fmla="*/ 1534025 h 3454786"/>
              <a:gd name="connsiteX12452" fmla="*/ 5083766 w 5610180"/>
              <a:gd name="connsiteY12452" fmla="*/ 1549537 h 3454786"/>
              <a:gd name="connsiteX12453" fmla="*/ 5097092 w 5610180"/>
              <a:gd name="connsiteY12453" fmla="*/ 1534025 h 3454786"/>
              <a:gd name="connsiteX12454" fmla="*/ 5083766 w 5610180"/>
              <a:gd name="connsiteY12454" fmla="*/ 1518512 h 3454786"/>
              <a:gd name="connsiteX12455" fmla="*/ 529617 w 5610180"/>
              <a:gd name="connsiteY12455" fmla="*/ 1562464 h 3454786"/>
              <a:gd name="connsiteX12456" fmla="*/ 516291 w 5610180"/>
              <a:gd name="connsiteY12456" fmla="*/ 1577977 h 3454786"/>
              <a:gd name="connsiteX12457" fmla="*/ 529617 w 5610180"/>
              <a:gd name="connsiteY12457" fmla="*/ 1593489 h 3454786"/>
              <a:gd name="connsiteX12458" fmla="*/ 542943 w 5610180"/>
              <a:gd name="connsiteY12458" fmla="*/ 1577977 h 3454786"/>
              <a:gd name="connsiteX12459" fmla="*/ 529617 w 5610180"/>
              <a:gd name="connsiteY12459" fmla="*/ 1562464 h 3454786"/>
              <a:gd name="connsiteX12460" fmla="*/ 606242 w 5610180"/>
              <a:gd name="connsiteY12460" fmla="*/ 1562464 h 3454786"/>
              <a:gd name="connsiteX12461" fmla="*/ 592916 w 5610180"/>
              <a:gd name="connsiteY12461" fmla="*/ 1577977 h 3454786"/>
              <a:gd name="connsiteX12462" fmla="*/ 606242 w 5610180"/>
              <a:gd name="connsiteY12462" fmla="*/ 1593489 h 3454786"/>
              <a:gd name="connsiteX12463" fmla="*/ 619568 w 5610180"/>
              <a:gd name="connsiteY12463" fmla="*/ 1577977 h 3454786"/>
              <a:gd name="connsiteX12464" fmla="*/ 606242 w 5610180"/>
              <a:gd name="connsiteY12464" fmla="*/ 1562464 h 3454786"/>
              <a:gd name="connsiteX12465" fmla="*/ 643999 w 5610180"/>
              <a:gd name="connsiteY12465" fmla="*/ 1562464 h 3454786"/>
              <a:gd name="connsiteX12466" fmla="*/ 630673 w 5610180"/>
              <a:gd name="connsiteY12466" fmla="*/ 1577977 h 3454786"/>
              <a:gd name="connsiteX12467" fmla="*/ 643999 w 5610180"/>
              <a:gd name="connsiteY12467" fmla="*/ 1593489 h 3454786"/>
              <a:gd name="connsiteX12468" fmla="*/ 657325 w 5610180"/>
              <a:gd name="connsiteY12468" fmla="*/ 1577977 h 3454786"/>
              <a:gd name="connsiteX12469" fmla="*/ 643999 w 5610180"/>
              <a:gd name="connsiteY12469" fmla="*/ 1562464 h 3454786"/>
              <a:gd name="connsiteX12470" fmla="*/ 681755 w 5610180"/>
              <a:gd name="connsiteY12470" fmla="*/ 1562464 h 3454786"/>
              <a:gd name="connsiteX12471" fmla="*/ 668429 w 5610180"/>
              <a:gd name="connsiteY12471" fmla="*/ 1577977 h 3454786"/>
              <a:gd name="connsiteX12472" fmla="*/ 681755 w 5610180"/>
              <a:gd name="connsiteY12472" fmla="*/ 1593489 h 3454786"/>
              <a:gd name="connsiteX12473" fmla="*/ 695081 w 5610180"/>
              <a:gd name="connsiteY12473" fmla="*/ 1577977 h 3454786"/>
              <a:gd name="connsiteX12474" fmla="*/ 681755 w 5610180"/>
              <a:gd name="connsiteY12474" fmla="*/ 1562464 h 3454786"/>
              <a:gd name="connsiteX12475" fmla="*/ 719512 w 5610180"/>
              <a:gd name="connsiteY12475" fmla="*/ 1562464 h 3454786"/>
              <a:gd name="connsiteX12476" fmla="*/ 706186 w 5610180"/>
              <a:gd name="connsiteY12476" fmla="*/ 1577977 h 3454786"/>
              <a:gd name="connsiteX12477" fmla="*/ 719512 w 5610180"/>
              <a:gd name="connsiteY12477" fmla="*/ 1593489 h 3454786"/>
              <a:gd name="connsiteX12478" fmla="*/ 732838 w 5610180"/>
              <a:gd name="connsiteY12478" fmla="*/ 1577977 h 3454786"/>
              <a:gd name="connsiteX12479" fmla="*/ 719512 w 5610180"/>
              <a:gd name="connsiteY12479" fmla="*/ 1562464 h 3454786"/>
              <a:gd name="connsiteX12480" fmla="*/ 871651 w 5610180"/>
              <a:gd name="connsiteY12480" fmla="*/ 1562464 h 3454786"/>
              <a:gd name="connsiteX12481" fmla="*/ 858325 w 5610180"/>
              <a:gd name="connsiteY12481" fmla="*/ 1577977 h 3454786"/>
              <a:gd name="connsiteX12482" fmla="*/ 871651 w 5610180"/>
              <a:gd name="connsiteY12482" fmla="*/ 1593489 h 3454786"/>
              <a:gd name="connsiteX12483" fmla="*/ 884977 w 5610180"/>
              <a:gd name="connsiteY12483" fmla="*/ 1577977 h 3454786"/>
              <a:gd name="connsiteX12484" fmla="*/ 871651 w 5610180"/>
              <a:gd name="connsiteY12484" fmla="*/ 1562464 h 3454786"/>
              <a:gd name="connsiteX12485" fmla="*/ 909407 w 5610180"/>
              <a:gd name="connsiteY12485" fmla="*/ 1562464 h 3454786"/>
              <a:gd name="connsiteX12486" fmla="*/ 896081 w 5610180"/>
              <a:gd name="connsiteY12486" fmla="*/ 1577977 h 3454786"/>
              <a:gd name="connsiteX12487" fmla="*/ 909407 w 5610180"/>
              <a:gd name="connsiteY12487" fmla="*/ 1593489 h 3454786"/>
              <a:gd name="connsiteX12488" fmla="*/ 922733 w 5610180"/>
              <a:gd name="connsiteY12488" fmla="*/ 1577977 h 3454786"/>
              <a:gd name="connsiteX12489" fmla="*/ 909407 w 5610180"/>
              <a:gd name="connsiteY12489" fmla="*/ 1562464 h 3454786"/>
              <a:gd name="connsiteX12490" fmla="*/ 1099303 w 5610180"/>
              <a:gd name="connsiteY12490" fmla="*/ 1562464 h 3454786"/>
              <a:gd name="connsiteX12491" fmla="*/ 1085977 w 5610180"/>
              <a:gd name="connsiteY12491" fmla="*/ 1577977 h 3454786"/>
              <a:gd name="connsiteX12492" fmla="*/ 1099303 w 5610180"/>
              <a:gd name="connsiteY12492" fmla="*/ 1593489 h 3454786"/>
              <a:gd name="connsiteX12493" fmla="*/ 1112629 w 5610180"/>
              <a:gd name="connsiteY12493" fmla="*/ 1577977 h 3454786"/>
              <a:gd name="connsiteX12494" fmla="*/ 1099303 w 5610180"/>
              <a:gd name="connsiteY12494" fmla="*/ 1562464 h 3454786"/>
              <a:gd name="connsiteX12495" fmla="*/ 1137059 w 5610180"/>
              <a:gd name="connsiteY12495" fmla="*/ 1562464 h 3454786"/>
              <a:gd name="connsiteX12496" fmla="*/ 1124844 w 5610180"/>
              <a:gd name="connsiteY12496" fmla="*/ 1577977 h 3454786"/>
              <a:gd name="connsiteX12497" fmla="*/ 1137059 w 5610180"/>
              <a:gd name="connsiteY12497" fmla="*/ 1593489 h 3454786"/>
              <a:gd name="connsiteX12498" fmla="*/ 1150386 w 5610180"/>
              <a:gd name="connsiteY12498" fmla="*/ 1577977 h 3454786"/>
              <a:gd name="connsiteX12499" fmla="*/ 1137059 w 5610180"/>
              <a:gd name="connsiteY12499" fmla="*/ 1562464 h 3454786"/>
              <a:gd name="connsiteX12500" fmla="*/ 1174817 w 5610180"/>
              <a:gd name="connsiteY12500" fmla="*/ 1562464 h 3454786"/>
              <a:gd name="connsiteX12501" fmla="*/ 1162601 w 5610180"/>
              <a:gd name="connsiteY12501" fmla="*/ 1577977 h 3454786"/>
              <a:gd name="connsiteX12502" fmla="*/ 1174817 w 5610180"/>
              <a:gd name="connsiteY12502" fmla="*/ 1593489 h 3454786"/>
              <a:gd name="connsiteX12503" fmla="*/ 1188143 w 5610180"/>
              <a:gd name="connsiteY12503" fmla="*/ 1577977 h 3454786"/>
              <a:gd name="connsiteX12504" fmla="*/ 1174817 w 5610180"/>
              <a:gd name="connsiteY12504" fmla="*/ 1562464 h 3454786"/>
              <a:gd name="connsiteX12505" fmla="*/ 1212573 w 5610180"/>
              <a:gd name="connsiteY12505" fmla="*/ 1562464 h 3454786"/>
              <a:gd name="connsiteX12506" fmla="*/ 1200358 w 5610180"/>
              <a:gd name="connsiteY12506" fmla="*/ 1577977 h 3454786"/>
              <a:gd name="connsiteX12507" fmla="*/ 1212573 w 5610180"/>
              <a:gd name="connsiteY12507" fmla="*/ 1593489 h 3454786"/>
              <a:gd name="connsiteX12508" fmla="*/ 1225899 w 5610180"/>
              <a:gd name="connsiteY12508" fmla="*/ 1577977 h 3454786"/>
              <a:gd name="connsiteX12509" fmla="*/ 1212573 w 5610180"/>
              <a:gd name="connsiteY12509" fmla="*/ 1562464 h 3454786"/>
              <a:gd name="connsiteX12510" fmla="*/ 2199806 w 5610180"/>
              <a:gd name="connsiteY12510" fmla="*/ 1562464 h 3454786"/>
              <a:gd name="connsiteX12511" fmla="*/ 2187590 w 5610180"/>
              <a:gd name="connsiteY12511" fmla="*/ 1577977 h 3454786"/>
              <a:gd name="connsiteX12512" fmla="*/ 2199806 w 5610180"/>
              <a:gd name="connsiteY12512" fmla="*/ 1593489 h 3454786"/>
              <a:gd name="connsiteX12513" fmla="*/ 2213132 w 5610180"/>
              <a:gd name="connsiteY12513" fmla="*/ 1577977 h 3454786"/>
              <a:gd name="connsiteX12514" fmla="*/ 2199806 w 5610180"/>
              <a:gd name="connsiteY12514" fmla="*/ 1562464 h 3454786"/>
              <a:gd name="connsiteX12515" fmla="*/ 2237562 w 5610180"/>
              <a:gd name="connsiteY12515" fmla="*/ 1562464 h 3454786"/>
              <a:gd name="connsiteX12516" fmla="*/ 2224236 w 5610180"/>
              <a:gd name="connsiteY12516" fmla="*/ 1577977 h 3454786"/>
              <a:gd name="connsiteX12517" fmla="*/ 2237562 w 5610180"/>
              <a:gd name="connsiteY12517" fmla="*/ 1593489 h 3454786"/>
              <a:gd name="connsiteX12518" fmla="*/ 2250888 w 5610180"/>
              <a:gd name="connsiteY12518" fmla="*/ 1577977 h 3454786"/>
              <a:gd name="connsiteX12519" fmla="*/ 2237562 w 5610180"/>
              <a:gd name="connsiteY12519" fmla="*/ 1562464 h 3454786"/>
              <a:gd name="connsiteX12520" fmla="*/ 2275319 w 5610180"/>
              <a:gd name="connsiteY12520" fmla="*/ 1562464 h 3454786"/>
              <a:gd name="connsiteX12521" fmla="*/ 2261993 w 5610180"/>
              <a:gd name="connsiteY12521" fmla="*/ 1577977 h 3454786"/>
              <a:gd name="connsiteX12522" fmla="*/ 2275319 w 5610180"/>
              <a:gd name="connsiteY12522" fmla="*/ 1593489 h 3454786"/>
              <a:gd name="connsiteX12523" fmla="*/ 2288645 w 5610180"/>
              <a:gd name="connsiteY12523" fmla="*/ 1577977 h 3454786"/>
              <a:gd name="connsiteX12524" fmla="*/ 2275319 w 5610180"/>
              <a:gd name="connsiteY12524" fmla="*/ 1562464 h 3454786"/>
              <a:gd name="connsiteX12525" fmla="*/ 2313076 w 5610180"/>
              <a:gd name="connsiteY12525" fmla="*/ 1562464 h 3454786"/>
              <a:gd name="connsiteX12526" fmla="*/ 2299750 w 5610180"/>
              <a:gd name="connsiteY12526" fmla="*/ 1577977 h 3454786"/>
              <a:gd name="connsiteX12527" fmla="*/ 2313076 w 5610180"/>
              <a:gd name="connsiteY12527" fmla="*/ 1593489 h 3454786"/>
              <a:gd name="connsiteX12528" fmla="*/ 2326402 w 5610180"/>
              <a:gd name="connsiteY12528" fmla="*/ 1577977 h 3454786"/>
              <a:gd name="connsiteX12529" fmla="*/ 2313076 w 5610180"/>
              <a:gd name="connsiteY12529" fmla="*/ 1562464 h 3454786"/>
              <a:gd name="connsiteX12530" fmla="*/ 2351944 w 5610180"/>
              <a:gd name="connsiteY12530" fmla="*/ 1562464 h 3454786"/>
              <a:gd name="connsiteX12531" fmla="*/ 2338618 w 5610180"/>
              <a:gd name="connsiteY12531" fmla="*/ 1577977 h 3454786"/>
              <a:gd name="connsiteX12532" fmla="*/ 2351944 w 5610180"/>
              <a:gd name="connsiteY12532" fmla="*/ 1593489 h 3454786"/>
              <a:gd name="connsiteX12533" fmla="*/ 2364159 w 5610180"/>
              <a:gd name="connsiteY12533" fmla="*/ 1577977 h 3454786"/>
              <a:gd name="connsiteX12534" fmla="*/ 2351944 w 5610180"/>
              <a:gd name="connsiteY12534" fmla="*/ 1562464 h 3454786"/>
              <a:gd name="connsiteX12535" fmla="*/ 2389701 w 5610180"/>
              <a:gd name="connsiteY12535" fmla="*/ 1562464 h 3454786"/>
              <a:gd name="connsiteX12536" fmla="*/ 2377485 w 5610180"/>
              <a:gd name="connsiteY12536" fmla="*/ 1577977 h 3454786"/>
              <a:gd name="connsiteX12537" fmla="*/ 2389701 w 5610180"/>
              <a:gd name="connsiteY12537" fmla="*/ 1593489 h 3454786"/>
              <a:gd name="connsiteX12538" fmla="*/ 2403026 w 5610180"/>
              <a:gd name="connsiteY12538" fmla="*/ 1577977 h 3454786"/>
              <a:gd name="connsiteX12539" fmla="*/ 2389701 w 5610180"/>
              <a:gd name="connsiteY12539" fmla="*/ 1562464 h 3454786"/>
              <a:gd name="connsiteX12540" fmla="*/ 2427456 w 5610180"/>
              <a:gd name="connsiteY12540" fmla="*/ 1562464 h 3454786"/>
              <a:gd name="connsiteX12541" fmla="*/ 2414130 w 5610180"/>
              <a:gd name="connsiteY12541" fmla="*/ 1577977 h 3454786"/>
              <a:gd name="connsiteX12542" fmla="*/ 2427456 w 5610180"/>
              <a:gd name="connsiteY12542" fmla="*/ 1593489 h 3454786"/>
              <a:gd name="connsiteX12543" fmla="*/ 2440782 w 5610180"/>
              <a:gd name="connsiteY12543" fmla="*/ 1577977 h 3454786"/>
              <a:gd name="connsiteX12544" fmla="*/ 2427456 w 5610180"/>
              <a:gd name="connsiteY12544" fmla="*/ 1562464 h 3454786"/>
              <a:gd name="connsiteX12545" fmla="*/ 2465214 w 5610180"/>
              <a:gd name="connsiteY12545" fmla="*/ 1562464 h 3454786"/>
              <a:gd name="connsiteX12546" fmla="*/ 2452998 w 5610180"/>
              <a:gd name="connsiteY12546" fmla="*/ 1577977 h 3454786"/>
              <a:gd name="connsiteX12547" fmla="*/ 2465214 w 5610180"/>
              <a:gd name="connsiteY12547" fmla="*/ 1593489 h 3454786"/>
              <a:gd name="connsiteX12548" fmla="*/ 2478540 w 5610180"/>
              <a:gd name="connsiteY12548" fmla="*/ 1577977 h 3454786"/>
              <a:gd name="connsiteX12549" fmla="*/ 2465214 w 5610180"/>
              <a:gd name="connsiteY12549" fmla="*/ 1562464 h 3454786"/>
              <a:gd name="connsiteX12550" fmla="*/ 2502971 w 5610180"/>
              <a:gd name="connsiteY12550" fmla="*/ 1562464 h 3454786"/>
              <a:gd name="connsiteX12551" fmla="*/ 2489645 w 5610180"/>
              <a:gd name="connsiteY12551" fmla="*/ 1577977 h 3454786"/>
              <a:gd name="connsiteX12552" fmla="*/ 2502971 w 5610180"/>
              <a:gd name="connsiteY12552" fmla="*/ 1593489 h 3454786"/>
              <a:gd name="connsiteX12553" fmla="*/ 2516297 w 5610180"/>
              <a:gd name="connsiteY12553" fmla="*/ 1577977 h 3454786"/>
              <a:gd name="connsiteX12554" fmla="*/ 2502971 w 5610180"/>
              <a:gd name="connsiteY12554" fmla="*/ 1562464 h 3454786"/>
              <a:gd name="connsiteX12555" fmla="*/ 2540727 w 5610180"/>
              <a:gd name="connsiteY12555" fmla="*/ 1562464 h 3454786"/>
              <a:gd name="connsiteX12556" fmla="*/ 2528512 w 5610180"/>
              <a:gd name="connsiteY12556" fmla="*/ 1577977 h 3454786"/>
              <a:gd name="connsiteX12557" fmla="*/ 2540727 w 5610180"/>
              <a:gd name="connsiteY12557" fmla="*/ 1593489 h 3454786"/>
              <a:gd name="connsiteX12558" fmla="*/ 2554053 w 5610180"/>
              <a:gd name="connsiteY12558" fmla="*/ 1577977 h 3454786"/>
              <a:gd name="connsiteX12559" fmla="*/ 2540727 w 5610180"/>
              <a:gd name="connsiteY12559" fmla="*/ 1562464 h 3454786"/>
              <a:gd name="connsiteX12560" fmla="*/ 2579595 w 5610180"/>
              <a:gd name="connsiteY12560" fmla="*/ 1562464 h 3454786"/>
              <a:gd name="connsiteX12561" fmla="*/ 2566269 w 5610180"/>
              <a:gd name="connsiteY12561" fmla="*/ 1577977 h 3454786"/>
              <a:gd name="connsiteX12562" fmla="*/ 2579595 w 5610180"/>
              <a:gd name="connsiteY12562" fmla="*/ 1593489 h 3454786"/>
              <a:gd name="connsiteX12563" fmla="*/ 2592921 w 5610180"/>
              <a:gd name="connsiteY12563" fmla="*/ 1577977 h 3454786"/>
              <a:gd name="connsiteX12564" fmla="*/ 2579595 w 5610180"/>
              <a:gd name="connsiteY12564" fmla="*/ 1562464 h 3454786"/>
              <a:gd name="connsiteX12565" fmla="*/ 2618463 w 5610180"/>
              <a:gd name="connsiteY12565" fmla="*/ 1562464 h 3454786"/>
              <a:gd name="connsiteX12566" fmla="*/ 2605137 w 5610180"/>
              <a:gd name="connsiteY12566" fmla="*/ 1577977 h 3454786"/>
              <a:gd name="connsiteX12567" fmla="*/ 2618463 w 5610180"/>
              <a:gd name="connsiteY12567" fmla="*/ 1593489 h 3454786"/>
              <a:gd name="connsiteX12568" fmla="*/ 2630678 w 5610180"/>
              <a:gd name="connsiteY12568" fmla="*/ 1577977 h 3454786"/>
              <a:gd name="connsiteX12569" fmla="*/ 2618463 w 5610180"/>
              <a:gd name="connsiteY12569" fmla="*/ 1562464 h 3454786"/>
              <a:gd name="connsiteX12570" fmla="*/ 2655109 w 5610180"/>
              <a:gd name="connsiteY12570" fmla="*/ 1562464 h 3454786"/>
              <a:gd name="connsiteX12571" fmla="*/ 2641783 w 5610180"/>
              <a:gd name="connsiteY12571" fmla="*/ 1577977 h 3454786"/>
              <a:gd name="connsiteX12572" fmla="*/ 2655109 w 5610180"/>
              <a:gd name="connsiteY12572" fmla="*/ 1593489 h 3454786"/>
              <a:gd name="connsiteX12573" fmla="*/ 2668435 w 5610180"/>
              <a:gd name="connsiteY12573" fmla="*/ 1577977 h 3454786"/>
              <a:gd name="connsiteX12574" fmla="*/ 2655109 w 5610180"/>
              <a:gd name="connsiteY12574" fmla="*/ 1562464 h 3454786"/>
              <a:gd name="connsiteX12575" fmla="*/ 2693976 w 5610180"/>
              <a:gd name="connsiteY12575" fmla="*/ 1562464 h 3454786"/>
              <a:gd name="connsiteX12576" fmla="*/ 2680650 w 5610180"/>
              <a:gd name="connsiteY12576" fmla="*/ 1577977 h 3454786"/>
              <a:gd name="connsiteX12577" fmla="*/ 2693976 w 5610180"/>
              <a:gd name="connsiteY12577" fmla="*/ 1593489 h 3454786"/>
              <a:gd name="connsiteX12578" fmla="*/ 2706192 w 5610180"/>
              <a:gd name="connsiteY12578" fmla="*/ 1577977 h 3454786"/>
              <a:gd name="connsiteX12579" fmla="*/ 2693976 w 5610180"/>
              <a:gd name="connsiteY12579" fmla="*/ 1562464 h 3454786"/>
              <a:gd name="connsiteX12580" fmla="*/ 2730623 w 5610180"/>
              <a:gd name="connsiteY12580" fmla="*/ 1562464 h 3454786"/>
              <a:gd name="connsiteX12581" fmla="*/ 2717297 w 5610180"/>
              <a:gd name="connsiteY12581" fmla="*/ 1577977 h 3454786"/>
              <a:gd name="connsiteX12582" fmla="*/ 2730623 w 5610180"/>
              <a:gd name="connsiteY12582" fmla="*/ 1593489 h 3454786"/>
              <a:gd name="connsiteX12583" fmla="*/ 2743949 w 5610180"/>
              <a:gd name="connsiteY12583" fmla="*/ 1577977 h 3454786"/>
              <a:gd name="connsiteX12584" fmla="*/ 2730623 w 5610180"/>
              <a:gd name="connsiteY12584" fmla="*/ 1562464 h 3454786"/>
              <a:gd name="connsiteX12585" fmla="*/ 2768380 w 5610180"/>
              <a:gd name="connsiteY12585" fmla="*/ 1562464 h 3454786"/>
              <a:gd name="connsiteX12586" fmla="*/ 2755054 w 5610180"/>
              <a:gd name="connsiteY12586" fmla="*/ 1577977 h 3454786"/>
              <a:gd name="connsiteX12587" fmla="*/ 2768380 w 5610180"/>
              <a:gd name="connsiteY12587" fmla="*/ 1593489 h 3454786"/>
              <a:gd name="connsiteX12588" fmla="*/ 2781706 w 5610180"/>
              <a:gd name="connsiteY12588" fmla="*/ 1577977 h 3454786"/>
              <a:gd name="connsiteX12589" fmla="*/ 2768380 w 5610180"/>
              <a:gd name="connsiteY12589" fmla="*/ 1562464 h 3454786"/>
              <a:gd name="connsiteX12590" fmla="*/ 2807246 w 5610180"/>
              <a:gd name="connsiteY12590" fmla="*/ 1562464 h 3454786"/>
              <a:gd name="connsiteX12591" fmla="*/ 2795031 w 5610180"/>
              <a:gd name="connsiteY12591" fmla="*/ 1577977 h 3454786"/>
              <a:gd name="connsiteX12592" fmla="*/ 2807246 w 5610180"/>
              <a:gd name="connsiteY12592" fmla="*/ 1593489 h 3454786"/>
              <a:gd name="connsiteX12593" fmla="*/ 2820572 w 5610180"/>
              <a:gd name="connsiteY12593" fmla="*/ 1577977 h 3454786"/>
              <a:gd name="connsiteX12594" fmla="*/ 2807246 w 5610180"/>
              <a:gd name="connsiteY12594" fmla="*/ 1562464 h 3454786"/>
              <a:gd name="connsiteX12595" fmla="*/ 2845004 w 5610180"/>
              <a:gd name="connsiteY12595" fmla="*/ 1562464 h 3454786"/>
              <a:gd name="connsiteX12596" fmla="*/ 2832788 w 5610180"/>
              <a:gd name="connsiteY12596" fmla="*/ 1577977 h 3454786"/>
              <a:gd name="connsiteX12597" fmla="*/ 2845004 w 5610180"/>
              <a:gd name="connsiteY12597" fmla="*/ 1593489 h 3454786"/>
              <a:gd name="connsiteX12598" fmla="*/ 2858329 w 5610180"/>
              <a:gd name="connsiteY12598" fmla="*/ 1577977 h 3454786"/>
              <a:gd name="connsiteX12599" fmla="*/ 2845004 w 5610180"/>
              <a:gd name="connsiteY12599" fmla="*/ 1562464 h 3454786"/>
              <a:gd name="connsiteX12600" fmla="*/ 2882761 w 5610180"/>
              <a:gd name="connsiteY12600" fmla="*/ 1562464 h 3454786"/>
              <a:gd name="connsiteX12601" fmla="*/ 2870545 w 5610180"/>
              <a:gd name="connsiteY12601" fmla="*/ 1577977 h 3454786"/>
              <a:gd name="connsiteX12602" fmla="*/ 2882761 w 5610180"/>
              <a:gd name="connsiteY12602" fmla="*/ 1593489 h 3454786"/>
              <a:gd name="connsiteX12603" fmla="*/ 2896086 w 5610180"/>
              <a:gd name="connsiteY12603" fmla="*/ 1577977 h 3454786"/>
              <a:gd name="connsiteX12604" fmla="*/ 2882761 w 5610180"/>
              <a:gd name="connsiteY12604" fmla="*/ 1562464 h 3454786"/>
              <a:gd name="connsiteX12605" fmla="*/ 2920517 w 5610180"/>
              <a:gd name="connsiteY12605" fmla="*/ 1562464 h 3454786"/>
              <a:gd name="connsiteX12606" fmla="*/ 2907191 w 5610180"/>
              <a:gd name="connsiteY12606" fmla="*/ 1577977 h 3454786"/>
              <a:gd name="connsiteX12607" fmla="*/ 2920517 w 5610180"/>
              <a:gd name="connsiteY12607" fmla="*/ 1593489 h 3454786"/>
              <a:gd name="connsiteX12608" fmla="*/ 2933843 w 5610180"/>
              <a:gd name="connsiteY12608" fmla="*/ 1577977 h 3454786"/>
              <a:gd name="connsiteX12609" fmla="*/ 2920517 w 5610180"/>
              <a:gd name="connsiteY12609" fmla="*/ 1562464 h 3454786"/>
              <a:gd name="connsiteX12610" fmla="*/ 2958275 w 5610180"/>
              <a:gd name="connsiteY12610" fmla="*/ 1562464 h 3454786"/>
              <a:gd name="connsiteX12611" fmla="*/ 2944949 w 5610180"/>
              <a:gd name="connsiteY12611" fmla="*/ 1577977 h 3454786"/>
              <a:gd name="connsiteX12612" fmla="*/ 2958275 w 5610180"/>
              <a:gd name="connsiteY12612" fmla="*/ 1593489 h 3454786"/>
              <a:gd name="connsiteX12613" fmla="*/ 2971601 w 5610180"/>
              <a:gd name="connsiteY12613" fmla="*/ 1577977 h 3454786"/>
              <a:gd name="connsiteX12614" fmla="*/ 2958275 w 5610180"/>
              <a:gd name="connsiteY12614" fmla="*/ 1562464 h 3454786"/>
              <a:gd name="connsiteX12615" fmla="*/ 2996032 w 5610180"/>
              <a:gd name="connsiteY12615" fmla="*/ 1562464 h 3454786"/>
              <a:gd name="connsiteX12616" fmla="*/ 2982706 w 5610180"/>
              <a:gd name="connsiteY12616" fmla="*/ 1577977 h 3454786"/>
              <a:gd name="connsiteX12617" fmla="*/ 2996032 w 5610180"/>
              <a:gd name="connsiteY12617" fmla="*/ 1593489 h 3454786"/>
              <a:gd name="connsiteX12618" fmla="*/ 3009358 w 5610180"/>
              <a:gd name="connsiteY12618" fmla="*/ 1577977 h 3454786"/>
              <a:gd name="connsiteX12619" fmla="*/ 2996032 w 5610180"/>
              <a:gd name="connsiteY12619" fmla="*/ 1562464 h 3454786"/>
              <a:gd name="connsiteX12620" fmla="*/ 3034899 w 5610180"/>
              <a:gd name="connsiteY12620" fmla="*/ 1562464 h 3454786"/>
              <a:gd name="connsiteX12621" fmla="*/ 3021573 w 5610180"/>
              <a:gd name="connsiteY12621" fmla="*/ 1577977 h 3454786"/>
              <a:gd name="connsiteX12622" fmla="*/ 3034899 w 5610180"/>
              <a:gd name="connsiteY12622" fmla="*/ 1593489 h 3454786"/>
              <a:gd name="connsiteX12623" fmla="*/ 3048225 w 5610180"/>
              <a:gd name="connsiteY12623" fmla="*/ 1577977 h 3454786"/>
              <a:gd name="connsiteX12624" fmla="*/ 3034899 w 5610180"/>
              <a:gd name="connsiteY12624" fmla="*/ 1562464 h 3454786"/>
              <a:gd name="connsiteX12625" fmla="*/ 3072656 w 5610180"/>
              <a:gd name="connsiteY12625" fmla="*/ 1562464 h 3454786"/>
              <a:gd name="connsiteX12626" fmla="*/ 3059330 w 5610180"/>
              <a:gd name="connsiteY12626" fmla="*/ 1577977 h 3454786"/>
              <a:gd name="connsiteX12627" fmla="*/ 3072656 w 5610180"/>
              <a:gd name="connsiteY12627" fmla="*/ 1593489 h 3454786"/>
              <a:gd name="connsiteX12628" fmla="*/ 3085982 w 5610180"/>
              <a:gd name="connsiteY12628" fmla="*/ 1577977 h 3454786"/>
              <a:gd name="connsiteX12629" fmla="*/ 3072656 w 5610180"/>
              <a:gd name="connsiteY12629" fmla="*/ 1562464 h 3454786"/>
              <a:gd name="connsiteX12630" fmla="*/ 3110413 w 5610180"/>
              <a:gd name="connsiteY12630" fmla="*/ 1562464 h 3454786"/>
              <a:gd name="connsiteX12631" fmla="*/ 3097087 w 5610180"/>
              <a:gd name="connsiteY12631" fmla="*/ 1577977 h 3454786"/>
              <a:gd name="connsiteX12632" fmla="*/ 3110413 w 5610180"/>
              <a:gd name="connsiteY12632" fmla="*/ 1593489 h 3454786"/>
              <a:gd name="connsiteX12633" fmla="*/ 3123739 w 5610180"/>
              <a:gd name="connsiteY12633" fmla="*/ 1577977 h 3454786"/>
              <a:gd name="connsiteX12634" fmla="*/ 3110413 w 5610180"/>
              <a:gd name="connsiteY12634" fmla="*/ 1562464 h 3454786"/>
              <a:gd name="connsiteX12635" fmla="*/ 3148170 w 5610180"/>
              <a:gd name="connsiteY12635" fmla="*/ 1562464 h 3454786"/>
              <a:gd name="connsiteX12636" fmla="*/ 3134844 w 5610180"/>
              <a:gd name="connsiteY12636" fmla="*/ 1577977 h 3454786"/>
              <a:gd name="connsiteX12637" fmla="*/ 3148170 w 5610180"/>
              <a:gd name="connsiteY12637" fmla="*/ 1593489 h 3454786"/>
              <a:gd name="connsiteX12638" fmla="*/ 3161496 w 5610180"/>
              <a:gd name="connsiteY12638" fmla="*/ 1577977 h 3454786"/>
              <a:gd name="connsiteX12639" fmla="*/ 3148170 w 5610180"/>
              <a:gd name="connsiteY12639" fmla="*/ 1562464 h 3454786"/>
              <a:gd name="connsiteX12640" fmla="*/ 3223683 w 5610180"/>
              <a:gd name="connsiteY12640" fmla="*/ 1562464 h 3454786"/>
              <a:gd name="connsiteX12641" fmla="*/ 3211468 w 5610180"/>
              <a:gd name="connsiteY12641" fmla="*/ 1577977 h 3454786"/>
              <a:gd name="connsiteX12642" fmla="*/ 3223683 w 5610180"/>
              <a:gd name="connsiteY12642" fmla="*/ 1593489 h 3454786"/>
              <a:gd name="connsiteX12643" fmla="*/ 3237009 w 5610180"/>
              <a:gd name="connsiteY12643" fmla="*/ 1577977 h 3454786"/>
              <a:gd name="connsiteX12644" fmla="*/ 3223683 w 5610180"/>
              <a:gd name="connsiteY12644" fmla="*/ 1562464 h 3454786"/>
              <a:gd name="connsiteX12645" fmla="*/ 3262551 w 5610180"/>
              <a:gd name="connsiteY12645" fmla="*/ 1562464 h 3454786"/>
              <a:gd name="connsiteX12646" fmla="*/ 3249225 w 5610180"/>
              <a:gd name="connsiteY12646" fmla="*/ 1577977 h 3454786"/>
              <a:gd name="connsiteX12647" fmla="*/ 3262551 w 5610180"/>
              <a:gd name="connsiteY12647" fmla="*/ 1593489 h 3454786"/>
              <a:gd name="connsiteX12648" fmla="*/ 3275877 w 5610180"/>
              <a:gd name="connsiteY12648" fmla="*/ 1577977 h 3454786"/>
              <a:gd name="connsiteX12649" fmla="*/ 3262551 w 5610180"/>
              <a:gd name="connsiteY12649" fmla="*/ 1562464 h 3454786"/>
              <a:gd name="connsiteX12650" fmla="*/ 3300308 w 5610180"/>
              <a:gd name="connsiteY12650" fmla="*/ 1562464 h 3454786"/>
              <a:gd name="connsiteX12651" fmla="*/ 3286982 w 5610180"/>
              <a:gd name="connsiteY12651" fmla="*/ 1577977 h 3454786"/>
              <a:gd name="connsiteX12652" fmla="*/ 3300308 w 5610180"/>
              <a:gd name="connsiteY12652" fmla="*/ 1593489 h 3454786"/>
              <a:gd name="connsiteX12653" fmla="*/ 3313634 w 5610180"/>
              <a:gd name="connsiteY12653" fmla="*/ 1577977 h 3454786"/>
              <a:gd name="connsiteX12654" fmla="*/ 3300308 w 5610180"/>
              <a:gd name="connsiteY12654" fmla="*/ 1562464 h 3454786"/>
              <a:gd name="connsiteX12655" fmla="*/ 3338064 w 5610180"/>
              <a:gd name="connsiteY12655" fmla="*/ 1562464 h 3454786"/>
              <a:gd name="connsiteX12656" fmla="*/ 3324738 w 5610180"/>
              <a:gd name="connsiteY12656" fmla="*/ 1577977 h 3454786"/>
              <a:gd name="connsiteX12657" fmla="*/ 3338064 w 5610180"/>
              <a:gd name="connsiteY12657" fmla="*/ 1593489 h 3454786"/>
              <a:gd name="connsiteX12658" fmla="*/ 3351390 w 5610180"/>
              <a:gd name="connsiteY12658" fmla="*/ 1577977 h 3454786"/>
              <a:gd name="connsiteX12659" fmla="*/ 3338064 w 5610180"/>
              <a:gd name="connsiteY12659" fmla="*/ 1562464 h 3454786"/>
              <a:gd name="connsiteX12660" fmla="*/ 3376932 w 5610180"/>
              <a:gd name="connsiteY12660" fmla="*/ 1562464 h 3454786"/>
              <a:gd name="connsiteX12661" fmla="*/ 3363606 w 5610180"/>
              <a:gd name="connsiteY12661" fmla="*/ 1577977 h 3454786"/>
              <a:gd name="connsiteX12662" fmla="*/ 3376932 w 5610180"/>
              <a:gd name="connsiteY12662" fmla="*/ 1593489 h 3454786"/>
              <a:gd name="connsiteX12663" fmla="*/ 3389148 w 5610180"/>
              <a:gd name="connsiteY12663" fmla="*/ 1577977 h 3454786"/>
              <a:gd name="connsiteX12664" fmla="*/ 3376932 w 5610180"/>
              <a:gd name="connsiteY12664" fmla="*/ 1562464 h 3454786"/>
              <a:gd name="connsiteX12665" fmla="*/ 3413579 w 5610180"/>
              <a:gd name="connsiteY12665" fmla="*/ 1562464 h 3454786"/>
              <a:gd name="connsiteX12666" fmla="*/ 3400253 w 5610180"/>
              <a:gd name="connsiteY12666" fmla="*/ 1577977 h 3454786"/>
              <a:gd name="connsiteX12667" fmla="*/ 3413579 w 5610180"/>
              <a:gd name="connsiteY12667" fmla="*/ 1593489 h 3454786"/>
              <a:gd name="connsiteX12668" fmla="*/ 3426905 w 5610180"/>
              <a:gd name="connsiteY12668" fmla="*/ 1577977 h 3454786"/>
              <a:gd name="connsiteX12669" fmla="*/ 3413579 w 5610180"/>
              <a:gd name="connsiteY12669" fmla="*/ 1562464 h 3454786"/>
              <a:gd name="connsiteX12670" fmla="*/ 3451336 w 5610180"/>
              <a:gd name="connsiteY12670" fmla="*/ 1562464 h 3454786"/>
              <a:gd name="connsiteX12671" fmla="*/ 3438010 w 5610180"/>
              <a:gd name="connsiteY12671" fmla="*/ 1577977 h 3454786"/>
              <a:gd name="connsiteX12672" fmla="*/ 3451336 w 5610180"/>
              <a:gd name="connsiteY12672" fmla="*/ 1593489 h 3454786"/>
              <a:gd name="connsiteX12673" fmla="*/ 3464662 w 5610180"/>
              <a:gd name="connsiteY12673" fmla="*/ 1577977 h 3454786"/>
              <a:gd name="connsiteX12674" fmla="*/ 3451336 w 5610180"/>
              <a:gd name="connsiteY12674" fmla="*/ 1562464 h 3454786"/>
              <a:gd name="connsiteX12675" fmla="*/ 3490203 w 5610180"/>
              <a:gd name="connsiteY12675" fmla="*/ 1562464 h 3454786"/>
              <a:gd name="connsiteX12676" fmla="*/ 3477988 w 5610180"/>
              <a:gd name="connsiteY12676" fmla="*/ 1577977 h 3454786"/>
              <a:gd name="connsiteX12677" fmla="*/ 3490203 w 5610180"/>
              <a:gd name="connsiteY12677" fmla="*/ 1593489 h 3454786"/>
              <a:gd name="connsiteX12678" fmla="*/ 3503529 w 5610180"/>
              <a:gd name="connsiteY12678" fmla="*/ 1577977 h 3454786"/>
              <a:gd name="connsiteX12679" fmla="*/ 3490203 w 5610180"/>
              <a:gd name="connsiteY12679" fmla="*/ 1562464 h 3454786"/>
              <a:gd name="connsiteX12680" fmla="*/ 3527960 w 5610180"/>
              <a:gd name="connsiteY12680" fmla="*/ 1562464 h 3454786"/>
              <a:gd name="connsiteX12681" fmla="*/ 3514634 w 5610180"/>
              <a:gd name="connsiteY12681" fmla="*/ 1577977 h 3454786"/>
              <a:gd name="connsiteX12682" fmla="*/ 3527960 w 5610180"/>
              <a:gd name="connsiteY12682" fmla="*/ 1593489 h 3454786"/>
              <a:gd name="connsiteX12683" fmla="*/ 3541286 w 5610180"/>
              <a:gd name="connsiteY12683" fmla="*/ 1577977 h 3454786"/>
              <a:gd name="connsiteX12684" fmla="*/ 3527960 w 5610180"/>
              <a:gd name="connsiteY12684" fmla="*/ 1562464 h 3454786"/>
              <a:gd name="connsiteX12685" fmla="*/ 3718965 w 5610180"/>
              <a:gd name="connsiteY12685" fmla="*/ 1562464 h 3454786"/>
              <a:gd name="connsiteX12686" fmla="*/ 3705639 w 5610180"/>
              <a:gd name="connsiteY12686" fmla="*/ 1577977 h 3454786"/>
              <a:gd name="connsiteX12687" fmla="*/ 3718965 w 5610180"/>
              <a:gd name="connsiteY12687" fmla="*/ 1593489 h 3454786"/>
              <a:gd name="connsiteX12688" fmla="*/ 3731180 w 5610180"/>
              <a:gd name="connsiteY12688" fmla="*/ 1577977 h 3454786"/>
              <a:gd name="connsiteX12689" fmla="*/ 3718965 w 5610180"/>
              <a:gd name="connsiteY12689" fmla="*/ 1562464 h 3454786"/>
              <a:gd name="connsiteX12690" fmla="*/ 3793369 w 5610180"/>
              <a:gd name="connsiteY12690" fmla="*/ 1562464 h 3454786"/>
              <a:gd name="connsiteX12691" fmla="*/ 3781153 w 5610180"/>
              <a:gd name="connsiteY12691" fmla="*/ 1577977 h 3454786"/>
              <a:gd name="connsiteX12692" fmla="*/ 3793369 w 5610180"/>
              <a:gd name="connsiteY12692" fmla="*/ 1593489 h 3454786"/>
              <a:gd name="connsiteX12693" fmla="*/ 3806694 w 5610180"/>
              <a:gd name="connsiteY12693" fmla="*/ 1577977 h 3454786"/>
              <a:gd name="connsiteX12694" fmla="*/ 3793369 w 5610180"/>
              <a:gd name="connsiteY12694" fmla="*/ 1562464 h 3454786"/>
              <a:gd name="connsiteX12695" fmla="*/ 3831126 w 5610180"/>
              <a:gd name="connsiteY12695" fmla="*/ 1562464 h 3454786"/>
              <a:gd name="connsiteX12696" fmla="*/ 3818910 w 5610180"/>
              <a:gd name="connsiteY12696" fmla="*/ 1577977 h 3454786"/>
              <a:gd name="connsiteX12697" fmla="*/ 3831126 w 5610180"/>
              <a:gd name="connsiteY12697" fmla="*/ 1593489 h 3454786"/>
              <a:gd name="connsiteX12698" fmla="*/ 3844452 w 5610180"/>
              <a:gd name="connsiteY12698" fmla="*/ 1577977 h 3454786"/>
              <a:gd name="connsiteX12699" fmla="*/ 3831126 w 5610180"/>
              <a:gd name="connsiteY12699" fmla="*/ 1562464 h 3454786"/>
              <a:gd name="connsiteX12700" fmla="*/ 3868883 w 5610180"/>
              <a:gd name="connsiteY12700" fmla="*/ 1562464 h 3454786"/>
              <a:gd name="connsiteX12701" fmla="*/ 3856667 w 5610180"/>
              <a:gd name="connsiteY12701" fmla="*/ 1577977 h 3454786"/>
              <a:gd name="connsiteX12702" fmla="*/ 3868883 w 5610180"/>
              <a:gd name="connsiteY12702" fmla="*/ 1593489 h 3454786"/>
              <a:gd name="connsiteX12703" fmla="*/ 3882209 w 5610180"/>
              <a:gd name="connsiteY12703" fmla="*/ 1577977 h 3454786"/>
              <a:gd name="connsiteX12704" fmla="*/ 3868883 w 5610180"/>
              <a:gd name="connsiteY12704" fmla="*/ 1562464 h 3454786"/>
              <a:gd name="connsiteX12705" fmla="*/ 3907749 w 5610180"/>
              <a:gd name="connsiteY12705" fmla="*/ 1562464 h 3454786"/>
              <a:gd name="connsiteX12706" fmla="*/ 3894423 w 5610180"/>
              <a:gd name="connsiteY12706" fmla="*/ 1577977 h 3454786"/>
              <a:gd name="connsiteX12707" fmla="*/ 3907749 w 5610180"/>
              <a:gd name="connsiteY12707" fmla="*/ 1593489 h 3454786"/>
              <a:gd name="connsiteX12708" fmla="*/ 3921075 w 5610180"/>
              <a:gd name="connsiteY12708" fmla="*/ 1577977 h 3454786"/>
              <a:gd name="connsiteX12709" fmla="*/ 3907749 w 5610180"/>
              <a:gd name="connsiteY12709" fmla="*/ 1562464 h 3454786"/>
              <a:gd name="connsiteX12710" fmla="*/ 3945506 w 5610180"/>
              <a:gd name="connsiteY12710" fmla="*/ 1562464 h 3454786"/>
              <a:gd name="connsiteX12711" fmla="*/ 3932180 w 5610180"/>
              <a:gd name="connsiteY12711" fmla="*/ 1577977 h 3454786"/>
              <a:gd name="connsiteX12712" fmla="*/ 3945506 w 5610180"/>
              <a:gd name="connsiteY12712" fmla="*/ 1593489 h 3454786"/>
              <a:gd name="connsiteX12713" fmla="*/ 3958832 w 5610180"/>
              <a:gd name="connsiteY12713" fmla="*/ 1577977 h 3454786"/>
              <a:gd name="connsiteX12714" fmla="*/ 3945506 w 5610180"/>
              <a:gd name="connsiteY12714" fmla="*/ 1562464 h 3454786"/>
              <a:gd name="connsiteX12715" fmla="*/ 3983263 w 5610180"/>
              <a:gd name="connsiteY12715" fmla="*/ 1562464 h 3454786"/>
              <a:gd name="connsiteX12716" fmla="*/ 3969937 w 5610180"/>
              <a:gd name="connsiteY12716" fmla="*/ 1577977 h 3454786"/>
              <a:gd name="connsiteX12717" fmla="*/ 3983263 w 5610180"/>
              <a:gd name="connsiteY12717" fmla="*/ 1593489 h 3454786"/>
              <a:gd name="connsiteX12718" fmla="*/ 3996589 w 5610180"/>
              <a:gd name="connsiteY12718" fmla="*/ 1577977 h 3454786"/>
              <a:gd name="connsiteX12719" fmla="*/ 3983263 w 5610180"/>
              <a:gd name="connsiteY12719" fmla="*/ 1562464 h 3454786"/>
              <a:gd name="connsiteX12720" fmla="*/ 4022131 w 5610180"/>
              <a:gd name="connsiteY12720" fmla="*/ 1562464 h 3454786"/>
              <a:gd name="connsiteX12721" fmla="*/ 4008805 w 5610180"/>
              <a:gd name="connsiteY12721" fmla="*/ 1577977 h 3454786"/>
              <a:gd name="connsiteX12722" fmla="*/ 4022131 w 5610180"/>
              <a:gd name="connsiteY12722" fmla="*/ 1593489 h 3454786"/>
              <a:gd name="connsiteX12723" fmla="*/ 4034346 w 5610180"/>
              <a:gd name="connsiteY12723" fmla="*/ 1577977 h 3454786"/>
              <a:gd name="connsiteX12724" fmla="*/ 4022131 w 5610180"/>
              <a:gd name="connsiteY12724" fmla="*/ 1562464 h 3454786"/>
              <a:gd name="connsiteX12725" fmla="*/ 4173159 w 5610180"/>
              <a:gd name="connsiteY12725" fmla="*/ 1562464 h 3454786"/>
              <a:gd name="connsiteX12726" fmla="*/ 4159833 w 5610180"/>
              <a:gd name="connsiteY12726" fmla="*/ 1577977 h 3454786"/>
              <a:gd name="connsiteX12727" fmla="*/ 4173159 w 5610180"/>
              <a:gd name="connsiteY12727" fmla="*/ 1593489 h 3454786"/>
              <a:gd name="connsiteX12728" fmla="*/ 4186485 w 5610180"/>
              <a:gd name="connsiteY12728" fmla="*/ 1577977 h 3454786"/>
              <a:gd name="connsiteX12729" fmla="*/ 4173159 w 5610180"/>
              <a:gd name="connsiteY12729" fmla="*/ 1562464 h 3454786"/>
              <a:gd name="connsiteX12730" fmla="*/ 4210916 w 5610180"/>
              <a:gd name="connsiteY12730" fmla="*/ 1562464 h 3454786"/>
              <a:gd name="connsiteX12731" fmla="*/ 4197590 w 5610180"/>
              <a:gd name="connsiteY12731" fmla="*/ 1577977 h 3454786"/>
              <a:gd name="connsiteX12732" fmla="*/ 4210916 w 5610180"/>
              <a:gd name="connsiteY12732" fmla="*/ 1593489 h 3454786"/>
              <a:gd name="connsiteX12733" fmla="*/ 4224242 w 5610180"/>
              <a:gd name="connsiteY12733" fmla="*/ 1577977 h 3454786"/>
              <a:gd name="connsiteX12734" fmla="*/ 4210916 w 5610180"/>
              <a:gd name="connsiteY12734" fmla="*/ 1562464 h 3454786"/>
              <a:gd name="connsiteX12735" fmla="*/ 4248672 w 5610180"/>
              <a:gd name="connsiteY12735" fmla="*/ 1562464 h 3454786"/>
              <a:gd name="connsiteX12736" fmla="*/ 4235346 w 5610180"/>
              <a:gd name="connsiteY12736" fmla="*/ 1577977 h 3454786"/>
              <a:gd name="connsiteX12737" fmla="*/ 4248672 w 5610180"/>
              <a:gd name="connsiteY12737" fmla="*/ 1593489 h 3454786"/>
              <a:gd name="connsiteX12738" fmla="*/ 4261998 w 5610180"/>
              <a:gd name="connsiteY12738" fmla="*/ 1577977 h 3454786"/>
              <a:gd name="connsiteX12739" fmla="*/ 4248672 w 5610180"/>
              <a:gd name="connsiteY12739" fmla="*/ 1562464 h 3454786"/>
              <a:gd name="connsiteX12740" fmla="*/ 4286428 w 5610180"/>
              <a:gd name="connsiteY12740" fmla="*/ 1562464 h 3454786"/>
              <a:gd name="connsiteX12741" fmla="*/ 4273102 w 5610180"/>
              <a:gd name="connsiteY12741" fmla="*/ 1577977 h 3454786"/>
              <a:gd name="connsiteX12742" fmla="*/ 4286428 w 5610180"/>
              <a:gd name="connsiteY12742" fmla="*/ 1593489 h 3454786"/>
              <a:gd name="connsiteX12743" fmla="*/ 4299754 w 5610180"/>
              <a:gd name="connsiteY12743" fmla="*/ 1577977 h 3454786"/>
              <a:gd name="connsiteX12744" fmla="*/ 4286428 w 5610180"/>
              <a:gd name="connsiteY12744" fmla="*/ 1562464 h 3454786"/>
              <a:gd name="connsiteX12745" fmla="*/ 4325296 w 5610180"/>
              <a:gd name="connsiteY12745" fmla="*/ 1562464 h 3454786"/>
              <a:gd name="connsiteX12746" fmla="*/ 4311970 w 5610180"/>
              <a:gd name="connsiteY12746" fmla="*/ 1577977 h 3454786"/>
              <a:gd name="connsiteX12747" fmla="*/ 4325296 w 5610180"/>
              <a:gd name="connsiteY12747" fmla="*/ 1593489 h 3454786"/>
              <a:gd name="connsiteX12748" fmla="*/ 4337512 w 5610180"/>
              <a:gd name="connsiteY12748" fmla="*/ 1577977 h 3454786"/>
              <a:gd name="connsiteX12749" fmla="*/ 4325296 w 5610180"/>
              <a:gd name="connsiteY12749" fmla="*/ 1562464 h 3454786"/>
              <a:gd name="connsiteX12750" fmla="*/ 4363053 w 5610180"/>
              <a:gd name="connsiteY12750" fmla="*/ 1562464 h 3454786"/>
              <a:gd name="connsiteX12751" fmla="*/ 4349727 w 5610180"/>
              <a:gd name="connsiteY12751" fmla="*/ 1577977 h 3454786"/>
              <a:gd name="connsiteX12752" fmla="*/ 4363053 w 5610180"/>
              <a:gd name="connsiteY12752" fmla="*/ 1593489 h 3454786"/>
              <a:gd name="connsiteX12753" fmla="*/ 4376379 w 5610180"/>
              <a:gd name="connsiteY12753" fmla="*/ 1577977 h 3454786"/>
              <a:gd name="connsiteX12754" fmla="*/ 4363053 w 5610180"/>
              <a:gd name="connsiteY12754" fmla="*/ 1562464 h 3454786"/>
              <a:gd name="connsiteX12755" fmla="*/ 4476324 w 5610180"/>
              <a:gd name="connsiteY12755" fmla="*/ 1562464 h 3454786"/>
              <a:gd name="connsiteX12756" fmla="*/ 4462998 w 5610180"/>
              <a:gd name="connsiteY12756" fmla="*/ 1577977 h 3454786"/>
              <a:gd name="connsiteX12757" fmla="*/ 4476324 w 5610180"/>
              <a:gd name="connsiteY12757" fmla="*/ 1593489 h 3454786"/>
              <a:gd name="connsiteX12758" fmla="*/ 4489650 w 5610180"/>
              <a:gd name="connsiteY12758" fmla="*/ 1577977 h 3454786"/>
              <a:gd name="connsiteX12759" fmla="*/ 4476324 w 5610180"/>
              <a:gd name="connsiteY12759" fmla="*/ 1562464 h 3454786"/>
              <a:gd name="connsiteX12760" fmla="*/ 5083766 w 5610180"/>
              <a:gd name="connsiteY12760" fmla="*/ 1562464 h 3454786"/>
              <a:gd name="connsiteX12761" fmla="*/ 5070440 w 5610180"/>
              <a:gd name="connsiteY12761" fmla="*/ 1577977 h 3454786"/>
              <a:gd name="connsiteX12762" fmla="*/ 5083766 w 5610180"/>
              <a:gd name="connsiteY12762" fmla="*/ 1593489 h 3454786"/>
              <a:gd name="connsiteX12763" fmla="*/ 5097092 w 5610180"/>
              <a:gd name="connsiteY12763" fmla="*/ 1577977 h 3454786"/>
              <a:gd name="connsiteX12764" fmla="*/ 5083766 w 5610180"/>
              <a:gd name="connsiteY12764" fmla="*/ 1562464 h 3454786"/>
              <a:gd name="connsiteX12765" fmla="*/ 454104 w 5610180"/>
              <a:gd name="connsiteY12765" fmla="*/ 1606416 h 3454786"/>
              <a:gd name="connsiteX12766" fmla="*/ 441889 w 5610180"/>
              <a:gd name="connsiteY12766" fmla="*/ 1621929 h 3454786"/>
              <a:gd name="connsiteX12767" fmla="*/ 454104 w 5610180"/>
              <a:gd name="connsiteY12767" fmla="*/ 1637441 h 3454786"/>
              <a:gd name="connsiteX12768" fmla="*/ 467430 w 5610180"/>
              <a:gd name="connsiteY12768" fmla="*/ 1621929 h 3454786"/>
              <a:gd name="connsiteX12769" fmla="*/ 454104 w 5610180"/>
              <a:gd name="connsiteY12769" fmla="*/ 1606416 h 3454786"/>
              <a:gd name="connsiteX12770" fmla="*/ 491861 w 5610180"/>
              <a:gd name="connsiteY12770" fmla="*/ 1606416 h 3454786"/>
              <a:gd name="connsiteX12771" fmla="*/ 479645 w 5610180"/>
              <a:gd name="connsiteY12771" fmla="*/ 1621929 h 3454786"/>
              <a:gd name="connsiteX12772" fmla="*/ 491861 w 5610180"/>
              <a:gd name="connsiteY12772" fmla="*/ 1637441 h 3454786"/>
              <a:gd name="connsiteX12773" fmla="*/ 505187 w 5610180"/>
              <a:gd name="connsiteY12773" fmla="*/ 1621929 h 3454786"/>
              <a:gd name="connsiteX12774" fmla="*/ 491861 w 5610180"/>
              <a:gd name="connsiteY12774" fmla="*/ 1606416 h 3454786"/>
              <a:gd name="connsiteX12775" fmla="*/ 643999 w 5610180"/>
              <a:gd name="connsiteY12775" fmla="*/ 1606416 h 3454786"/>
              <a:gd name="connsiteX12776" fmla="*/ 630673 w 5610180"/>
              <a:gd name="connsiteY12776" fmla="*/ 1621929 h 3454786"/>
              <a:gd name="connsiteX12777" fmla="*/ 643999 w 5610180"/>
              <a:gd name="connsiteY12777" fmla="*/ 1637441 h 3454786"/>
              <a:gd name="connsiteX12778" fmla="*/ 657325 w 5610180"/>
              <a:gd name="connsiteY12778" fmla="*/ 1621929 h 3454786"/>
              <a:gd name="connsiteX12779" fmla="*/ 643999 w 5610180"/>
              <a:gd name="connsiteY12779" fmla="*/ 1606416 h 3454786"/>
              <a:gd name="connsiteX12780" fmla="*/ 681755 w 5610180"/>
              <a:gd name="connsiteY12780" fmla="*/ 1606416 h 3454786"/>
              <a:gd name="connsiteX12781" fmla="*/ 668429 w 5610180"/>
              <a:gd name="connsiteY12781" fmla="*/ 1621929 h 3454786"/>
              <a:gd name="connsiteX12782" fmla="*/ 681755 w 5610180"/>
              <a:gd name="connsiteY12782" fmla="*/ 1637441 h 3454786"/>
              <a:gd name="connsiteX12783" fmla="*/ 695081 w 5610180"/>
              <a:gd name="connsiteY12783" fmla="*/ 1621929 h 3454786"/>
              <a:gd name="connsiteX12784" fmla="*/ 681755 w 5610180"/>
              <a:gd name="connsiteY12784" fmla="*/ 1606416 h 3454786"/>
              <a:gd name="connsiteX12785" fmla="*/ 719512 w 5610180"/>
              <a:gd name="connsiteY12785" fmla="*/ 1606416 h 3454786"/>
              <a:gd name="connsiteX12786" fmla="*/ 706186 w 5610180"/>
              <a:gd name="connsiteY12786" fmla="*/ 1621929 h 3454786"/>
              <a:gd name="connsiteX12787" fmla="*/ 719512 w 5610180"/>
              <a:gd name="connsiteY12787" fmla="*/ 1637441 h 3454786"/>
              <a:gd name="connsiteX12788" fmla="*/ 732838 w 5610180"/>
              <a:gd name="connsiteY12788" fmla="*/ 1621929 h 3454786"/>
              <a:gd name="connsiteX12789" fmla="*/ 719512 w 5610180"/>
              <a:gd name="connsiteY12789" fmla="*/ 1606416 h 3454786"/>
              <a:gd name="connsiteX12790" fmla="*/ 757269 w 5610180"/>
              <a:gd name="connsiteY12790" fmla="*/ 1606416 h 3454786"/>
              <a:gd name="connsiteX12791" fmla="*/ 745054 w 5610180"/>
              <a:gd name="connsiteY12791" fmla="*/ 1621929 h 3454786"/>
              <a:gd name="connsiteX12792" fmla="*/ 757269 w 5610180"/>
              <a:gd name="connsiteY12792" fmla="*/ 1637441 h 3454786"/>
              <a:gd name="connsiteX12793" fmla="*/ 770596 w 5610180"/>
              <a:gd name="connsiteY12793" fmla="*/ 1621929 h 3454786"/>
              <a:gd name="connsiteX12794" fmla="*/ 757269 w 5610180"/>
              <a:gd name="connsiteY12794" fmla="*/ 1606416 h 3454786"/>
              <a:gd name="connsiteX12795" fmla="*/ 795026 w 5610180"/>
              <a:gd name="connsiteY12795" fmla="*/ 1606416 h 3454786"/>
              <a:gd name="connsiteX12796" fmla="*/ 782811 w 5610180"/>
              <a:gd name="connsiteY12796" fmla="*/ 1621929 h 3454786"/>
              <a:gd name="connsiteX12797" fmla="*/ 795026 w 5610180"/>
              <a:gd name="connsiteY12797" fmla="*/ 1637441 h 3454786"/>
              <a:gd name="connsiteX12798" fmla="*/ 808353 w 5610180"/>
              <a:gd name="connsiteY12798" fmla="*/ 1621929 h 3454786"/>
              <a:gd name="connsiteX12799" fmla="*/ 795026 w 5610180"/>
              <a:gd name="connsiteY12799" fmla="*/ 1606416 h 3454786"/>
              <a:gd name="connsiteX12800" fmla="*/ 833894 w 5610180"/>
              <a:gd name="connsiteY12800" fmla="*/ 1606416 h 3454786"/>
              <a:gd name="connsiteX12801" fmla="*/ 821679 w 5610180"/>
              <a:gd name="connsiteY12801" fmla="*/ 1621929 h 3454786"/>
              <a:gd name="connsiteX12802" fmla="*/ 833894 w 5610180"/>
              <a:gd name="connsiteY12802" fmla="*/ 1637441 h 3454786"/>
              <a:gd name="connsiteX12803" fmla="*/ 847221 w 5610180"/>
              <a:gd name="connsiteY12803" fmla="*/ 1621929 h 3454786"/>
              <a:gd name="connsiteX12804" fmla="*/ 833894 w 5610180"/>
              <a:gd name="connsiteY12804" fmla="*/ 1606416 h 3454786"/>
              <a:gd name="connsiteX12805" fmla="*/ 871651 w 5610180"/>
              <a:gd name="connsiteY12805" fmla="*/ 1606416 h 3454786"/>
              <a:gd name="connsiteX12806" fmla="*/ 858325 w 5610180"/>
              <a:gd name="connsiteY12806" fmla="*/ 1621929 h 3454786"/>
              <a:gd name="connsiteX12807" fmla="*/ 871651 w 5610180"/>
              <a:gd name="connsiteY12807" fmla="*/ 1637441 h 3454786"/>
              <a:gd name="connsiteX12808" fmla="*/ 884977 w 5610180"/>
              <a:gd name="connsiteY12808" fmla="*/ 1621929 h 3454786"/>
              <a:gd name="connsiteX12809" fmla="*/ 871651 w 5610180"/>
              <a:gd name="connsiteY12809" fmla="*/ 1606416 h 3454786"/>
              <a:gd name="connsiteX12810" fmla="*/ 909407 w 5610180"/>
              <a:gd name="connsiteY12810" fmla="*/ 1606416 h 3454786"/>
              <a:gd name="connsiteX12811" fmla="*/ 896081 w 5610180"/>
              <a:gd name="connsiteY12811" fmla="*/ 1621929 h 3454786"/>
              <a:gd name="connsiteX12812" fmla="*/ 909407 w 5610180"/>
              <a:gd name="connsiteY12812" fmla="*/ 1637441 h 3454786"/>
              <a:gd name="connsiteX12813" fmla="*/ 922733 w 5610180"/>
              <a:gd name="connsiteY12813" fmla="*/ 1621929 h 3454786"/>
              <a:gd name="connsiteX12814" fmla="*/ 909407 w 5610180"/>
              <a:gd name="connsiteY12814" fmla="*/ 1606416 h 3454786"/>
              <a:gd name="connsiteX12815" fmla="*/ 1099303 w 5610180"/>
              <a:gd name="connsiteY12815" fmla="*/ 1606416 h 3454786"/>
              <a:gd name="connsiteX12816" fmla="*/ 1085977 w 5610180"/>
              <a:gd name="connsiteY12816" fmla="*/ 1621929 h 3454786"/>
              <a:gd name="connsiteX12817" fmla="*/ 1099303 w 5610180"/>
              <a:gd name="connsiteY12817" fmla="*/ 1637441 h 3454786"/>
              <a:gd name="connsiteX12818" fmla="*/ 1112629 w 5610180"/>
              <a:gd name="connsiteY12818" fmla="*/ 1621929 h 3454786"/>
              <a:gd name="connsiteX12819" fmla="*/ 1099303 w 5610180"/>
              <a:gd name="connsiteY12819" fmla="*/ 1606416 h 3454786"/>
              <a:gd name="connsiteX12820" fmla="*/ 1137059 w 5610180"/>
              <a:gd name="connsiteY12820" fmla="*/ 1606416 h 3454786"/>
              <a:gd name="connsiteX12821" fmla="*/ 1124844 w 5610180"/>
              <a:gd name="connsiteY12821" fmla="*/ 1621929 h 3454786"/>
              <a:gd name="connsiteX12822" fmla="*/ 1137059 w 5610180"/>
              <a:gd name="connsiteY12822" fmla="*/ 1637441 h 3454786"/>
              <a:gd name="connsiteX12823" fmla="*/ 1150386 w 5610180"/>
              <a:gd name="connsiteY12823" fmla="*/ 1621929 h 3454786"/>
              <a:gd name="connsiteX12824" fmla="*/ 1137059 w 5610180"/>
              <a:gd name="connsiteY12824" fmla="*/ 1606416 h 3454786"/>
              <a:gd name="connsiteX12825" fmla="*/ 1174817 w 5610180"/>
              <a:gd name="connsiteY12825" fmla="*/ 1606416 h 3454786"/>
              <a:gd name="connsiteX12826" fmla="*/ 1162601 w 5610180"/>
              <a:gd name="connsiteY12826" fmla="*/ 1621929 h 3454786"/>
              <a:gd name="connsiteX12827" fmla="*/ 1174817 w 5610180"/>
              <a:gd name="connsiteY12827" fmla="*/ 1637441 h 3454786"/>
              <a:gd name="connsiteX12828" fmla="*/ 1188143 w 5610180"/>
              <a:gd name="connsiteY12828" fmla="*/ 1621929 h 3454786"/>
              <a:gd name="connsiteX12829" fmla="*/ 1174817 w 5610180"/>
              <a:gd name="connsiteY12829" fmla="*/ 1606416 h 3454786"/>
              <a:gd name="connsiteX12830" fmla="*/ 1212573 w 5610180"/>
              <a:gd name="connsiteY12830" fmla="*/ 1606416 h 3454786"/>
              <a:gd name="connsiteX12831" fmla="*/ 1200358 w 5610180"/>
              <a:gd name="connsiteY12831" fmla="*/ 1621929 h 3454786"/>
              <a:gd name="connsiteX12832" fmla="*/ 1212573 w 5610180"/>
              <a:gd name="connsiteY12832" fmla="*/ 1637441 h 3454786"/>
              <a:gd name="connsiteX12833" fmla="*/ 1225899 w 5610180"/>
              <a:gd name="connsiteY12833" fmla="*/ 1621929 h 3454786"/>
              <a:gd name="connsiteX12834" fmla="*/ 1212573 w 5610180"/>
              <a:gd name="connsiteY12834" fmla="*/ 1606416 h 3454786"/>
              <a:gd name="connsiteX12835" fmla="*/ 1250331 w 5610180"/>
              <a:gd name="connsiteY12835" fmla="*/ 1606416 h 3454786"/>
              <a:gd name="connsiteX12836" fmla="*/ 1238115 w 5610180"/>
              <a:gd name="connsiteY12836" fmla="*/ 1621929 h 3454786"/>
              <a:gd name="connsiteX12837" fmla="*/ 1250331 w 5610180"/>
              <a:gd name="connsiteY12837" fmla="*/ 1637441 h 3454786"/>
              <a:gd name="connsiteX12838" fmla="*/ 1263657 w 5610180"/>
              <a:gd name="connsiteY12838" fmla="*/ 1621929 h 3454786"/>
              <a:gd name="connsiteX12839" fmla="*/ 1250331 w 5610180"/>
              <a:gd name="connsiteY12839" fmla="*/ 1606416 h 3454786"/>
              <a:gd name="connsiteX12840" fmla="*/ 1289197 w 5610180"/>
              <a:gd name="connsiteY12840" fmla="*/ 1606416 h 3454786"/>
              <a:gd name="connsiteX12841" fmla="*/ 1275871 w 5610180"/>
              <a:gd name="connsiteY12841" fmla="*/ 1621929 h 3454786"/>
              <a:gd name="connsiteX12842" fmla="*/ 1289197 w 5610180"/>
              <a:gd name="connsiteY12842" fmla="*/ 1637441 h 3454786"/>
              <a:gd name="connsiteX12843" fmla="*/ 1302523 w 5610180"/>
              <a:gd name="connsiteY12843" fmla="*/ 1621929 h 3454786"/>
              <a:gd name="connsiteX12844" fmla="*/ 1289197 w 5610180"/>
              <a:gd name="connsiteY12844" fmla="*/ 1606416 h 3454786"/>
              <a:gd name="connsiteX12845" fmla="*/ 2199806 w 5610180"/>
              <a:gd name="connsiteY12845" fmla="*/ 1606416 h 3454786"/>
              <a:gd name="connsiteX12846" fmla="*/ 2187590 w 5610180"/>
              <a:gd name="connsiteY12846" fmla="*/ 1621929 h 3454786"/>
              <a:gd name="connsiteX12847" fmla="*/ 2199806 w 5610180"/>
              <a:gd name="connsiteY12847" fmla="*/ 1637441 h 3454786"/>
              <a:gd name="connsiteX12848" fmla="*/ 2213132 w 5610180"/>
              <a:gd name="connsiteY12848" fmla="*/ 1621929 h 3454786"/>
              <a:gd name="connsiteX12849" fmla="*/ 2199806 w 5610180"/>
              <a:gd name="connsiteY12849" fmla="*/ 1606416 h 3454786"/>
              <a:gd name="connsiteX12850" fmla="*/ 2237562 w 5610180"/>
              <a:gd name="connsiteY12850" fmla="*/ 1606416 h 3454786"/>
              <a:gd name="connsiteX12851" fmla="*/ 2224236 w 5610180"/>
              <a:gd name="connsiteY12851" fmla="*/ 1621929 h 3454786"/>
              <a:gd name="connsiteX12852" fmla="*/ 2237562 w 5610180"/>
              <a:gd name="connsiteY12852" fmla="*/ 1637441 h 3454786"/>
              <a:gd name="connsiteX12853" fmla="*/ 2250888 w 5610180"/>
              <a:gd name="connsiteY12853" fmla="*/ 1621929 h 3454786"/>
              <a:gd name="connsiteX12854" fmla="*/ 2237562 w 5610180"/>
              <a:gd name="connsiteY12854" fmla="*/ 1606416 h 3454786"/>
              <a:gd name="connsiteX12855" fmla="*/ 2275319 w 5610180"/>
              <a:gd name="connsiteY12855" fmla="*/ 1606416 h 3454786"/>
              <a:gd name="connsiteX12856" fmla="*/ 2261993 w 5610180"/>
              <a:gd name="connsiteY12856" fmla="*/ 1621929 h 3454786"/>
              <a:gd name="connsiteX12857" fmla="*/ 2275319 w 5610180"/>
              <a:gd name="connsiteY12857" fmla="*/ 1637441 h 3454786"/>
              <a:gd name="connsiteX12858" fmla="*/ 2288645 w 5610180"/>
              <a:gd name="connsiteY12858" fmla="*/ 1621929 h 3454786"/>
              <a:gd name="connsiteX12859" fmla="*/ 2275319 w 5610180"/>
              <a:gd name="connsiteY12859" fmla="*/ 1606416 h 3454786"/>
              <a:gd name="connsiteX12860" fmla="*/ 2313076 w 5610180"/>
              <a:gd name="connsiteY12860" fmla="*/ 1606416 h 3454786"/>
              <a:gd name="connsiteX12861" fmla="*/ 2299750 w 5610180"/>
              <a:gd name="connsiteY12861" fmla="*/ 1621929 h 3454786"/>
              <a:gd name="connsiteX12862" fmla="*/ 2313076 w 5610180"/>
              <a:gd name="connsiteY12862" fmla="*/ 1637441 h 3454786"/>
              <a:gd name="connsiteX12863" fmla="*/ 2326402 w 5610180"/>
              <a:gd name="connsiteY12863" fmla="*/ 1621929 h 3454786"/>
              <a:gd name="connsiteX12864" fmla="*/ 2313076 w 5610180"/>
              <a:gd name="connsiteY12864" fmla="*/ 1606416 h 3454786"/>
              <a:gd name="connsiteX12865" fmla="*/ 2351944 w 5610180"/>
              <a:gd name="connsiteY12865" fmla="*/ 1606416 h 3454786"/>
              <a:gd name="connsiteX12866" fmla="*/ 2338618 w 5610180"/>
              <a:gd name="connsiteY12866" fmla="*/ 1621929 h 3454786"/>
              <a:gd name="connsiteX12867" fmla="*/ 2351944 w 5610180"/>
              <a:gd name="connsiteY12867" fmla="*/ 1637441 h 3454786"/>
              <a:gd name="connsiteX12868" fmla="*/ 2364159 w 5610180"/>
              <a:gd name="connsiteY12868" fmla="*/ 1621929 h 3454786"/>
              <a:gd name="connsiteX12869" fmla="*/ 2351944 w 5610180"/>
              <a:gd name="connsiteY12869" fmla="*/ 1606416 h 3454786"/>
              <a:gd name="connsiteX12870" fmla="*/ 2389701 w 5610180"/>
              <a:gd name="connsiteY12870" fmla="*/ 1606416 h 3454786"/>
              <a:gd name="connsiteX12871" fmla="*/ 2377485 w 5610180"/>
              <a:gd name="connsiteY12871" fmla="*/ 1621929 h 3454786"/>
              <a:gd name="connsiteX12872" fmla="*/ 2389701 w 5610180"/>
              <a:gd name="connsiteY12872" fmla="*/ 1637441 h 3454786"/>
              <a:gd name="connsiteX12873" fmla="*/ 2403026 w 5610180"/>
              <a:gd name="connsiteY12873" fmla="*/ 1621929 h 3454786"/>
              <a:gd name="connsiteX12874" fmla="*/ 2389701 w 5610180"/>
              <a:gd name="connsiteY12874" fmla="*/ 1606416 h 3454786"/>
              <a:gd name="connsiteX12875" fmla="*/ 2427456 w 5610180"/>
              <a:gd name="connsiteY12875" fmla="*/ 1606416 h 3454786"/>
              <a:gd name="connsiteX12876" fmla="*/ 2414130 w 5610180"/>
              <a:gd name="connsiteY12876" fmla="*/ 1621929 h 3454786"/>
              <a:gd name="connsiteX12877" fmla="*/ 2427456 w 5610180"/>
              <a:gd name="connsiteY12877" fmla="*/ 1637441 h 3454786"/>
              <a:gd name="connsiteX12878" fmla="*/ 2440782 w 5610180"/>
              <a:gd name="connsiteY12878" fmla="*/ 1621929 h 3454786"/>
              <a:gd name="connsiteX12879" fmla="*/ 2427456 w 5610180"/>
              <a:gd name="connsiteY12879" fmla="*/ 1606416 h 3454786"/>
              <a:gd name="connsiteX12880" fmla="*/ 2465214 w 5610180"/>
              <a:gd name="connsiteY12880" fmla="*/ 1606416 h 3454786"/>
              <a:gd name="connsiteX12881" fmla="*/ 2452998 w 5610180"/>
              <a:gd name="connsiteY12881" fmla="*/ 1621929 h 3454786"/>
              <a:gd name="connsiteX12882" fmla="*/ 2465214 w 5610180"/>
              <a:gd name="connsiteY12882" fmla="*/ 1637441 h 3454786"/>
              <a:gd name="connsiteX12883" fmla="*/ 2478540 w 5610180"/>
              <a:gd name="connsiteY12883" fmla="*/ 1621929 h 3454786"/>
              <a:gd name="connsiteX12884" fmla="*/ 2465214 w 5610180"/>
              <a:gd name="connsiteY12884" fmla="*/ 1606416 h 3454786"/>
              <a:gd name="connsiteX12885" fmla="*/ 2502971 w 5610180"/>
              <a:gd name="connsiteY12885" fmla="*/ 1606416 h 3454786"/>
              <a:gd name="connsiteX12886" fmla="*/ 2489645 w 5610180"/>
              <a:gd name="connsiteY12886" fmla="*/ 1621929 h 3454786"/>
              <a:gd name="connsiteX12887" fmla="*/ 2502971 w 5610180"/>
              <a:gd name="connsiteY12887" fmla="*/ 1637441 h 3454786"/>
              <a:gd name="connsiteX12888" fmla="*/ 2516297 w 5610180"/>
              <a:gd name="connsiteY12888" fmla="*/ 1621929 h 3454786"/>
              <a:gd name="connsiteX12889" fmla="*/ 2502971 w 5610180"/>
              <a:gd name="connsiteY12889" fmla="*/ 1606416 h 3454786"/>
              <a:gd name="connsiteX12890" fmla="*/ 2540727 w 5610180"/>
              <a:gd name="connsiteY12890" fmla="*/ 1606416 h 3454786"/>
              <a:gd name="connsiteX12891" fmla="*/ 2528512 w 5610180"/>
              <a:gd name="connsiteY12891" fmla="*/ 1621929 h 3454786"/>
              <a:gd name="connsiteX12892" fmla="*/ 2540727 w 5610180"/>
              <a:gd name="connsiteY12892" fmla="*/ 1637441 h 3454786"/>
              <a:gd name="connsiteX12893" fmla="*/ 2554053 w 5610180"/>
              <a:gd name="connsiteY12893" fmla="*/ 1621929 h 3454786"/>
              <a:gd name="connsiteX12894" fmla="*/ 2540727 w 5610180"/>
              <a:gd name="connsiteY12894" fmla="*/ 1606416 h 3454786"/>
              <a:gd name="connsiteX12895" fmla="*/ 2579595 w 5610180"/>
              <a:gd name="connsiteY12895" fmla="*/ 1606416 h 3454786"/>
              <a:gd name="connsiteX12896" fmla="*/ 2566269 w 5610180"/>
              <a:gd name="connsiteY12896" fmla="*/ 1621929 h 3454786"/>
              <a:gd name="connsiteX12897" fmla="*/ 2579595 w 5610180"/>
              <a:gd name="connsiteY12897" fmla="*/ 1637441 h 3454786"/>
              <a:gd name="connsiteX12898" fmla="*/ 2592921 w 5610180"/>
              <a:gd name="connsiteY12898" fmla="*/ 1621929 h 3454786"/>
              <a:gd name="connsiteX12899" fmla="*/ 2579595 w 5610180"/>
              <a:gd name="connsiteY12899" fmla="*/ 1606416 h 3454786"/>
              <a:gd name="connsiteX12900" fmla="*/ 2618463 w 5610180"/>
              <a:gd name="connsiteY12900" fmla="*/ 1606416 h 3454786"/>
              <a:gd name="connsiteX12901" fmla="*/ 2605137 w 5610180"/>
              <a:gd name="connsiteY12901" fmla="*/ 1621929 h 3454786"/>
              <a:gd name="connsiteX12902" fmla="*/ 2618463 w 5610180"/>
              <a:gd name="connsiteY12902" fmla="*/ 1637441 h 3454786"/>
              <a:gd name="connsiteX12903" fmla="*/ 2630678 w 5610180"/>
              <a:gd name="connsiteY12903" fmla="*/ 1621929 h 3454786"/>
              <a:gd name="connsiteX12904" fmla="*/ 2618463 w 5610180"/>
              <a:gd name="connsiteY12904" fmla="*/ 1606416 h 3454786"/>
              <a:gd name="connsiteX12905" fmla="*/ 2655109 w 5610180"/>
              <a:gd name="connsiteY12905" fmla="*/ 1606416 h 3454786"/>
              <a:gd name="connsiteX12906" fmla="*/ 2641783 w 5610180"/>
              <a:gd name="connsiteY12906" fmla="*/ 1621929 h 3454786"/>
              <a:gd name="connsiteX12907" fmla="*/ 2655109 w 5610180"/>
              <a:gd name="connsiteY12907" fmla="*/ 1637441 h 3454786"/>
              <a:gd name="connsiteX12908" fmla="*/ 2668435 w 5610180"/>
              <a:gd name="connsiteY12908" fmla="*/ 1621929 h 3454786"/>
              <a:gd name="connsiteX12909" fmla="*/ 2655109 w 5610180"/>
              <a:gd name="connsiteY12909" fmla="*/ 1606416 h 3454786"/>
              <a:gd name="connsiteX12910" fmla="*/ 2693976 w 5610180"/>
              <a:gd name="connsiteY12910" fmla="*/ 1606416 h 3454786"/>
              <a:gd name="connsiteX12911" fmla="*/ 2680650 w 5610180"/>
              <a:gd name="connsiteY12911" fmla="*/ 1621929 h 3454786"/>
              <a:gd name="connsiteX12912" fmla="*/ 2693976 w 5610180"/>
              <a:gd name="connsiteY12912" fmla="*/ 1637441 h 3454786"/>
              <a:gd name="connsiteX12913" fmla="*/ 2706192 w 5610180"/>
              <a:gd name="connsiteY12913" fmla="*/ 1621929 h 3454786"/>
              <a:gd name="connsiteX12914" fmla="*/ 2693976 w 5610180"/>
              <a:gd name="connsiteY12914" fmla="*/ 1606416 h 3454786"/>
              <a:gd name="connsiteX12915" fmla="*/ 2730623 w 5610180"/>
              <a:gd name="connsiteY12915" fmla="*/ 1606416 h 3454786"/>
              <a:gd name="connsiteX12916" fmla="*/ 2717297 w 5610180"/>
              <a:gd name="connsiteY12916" fmla="*/ 1621929 h 3454786"/>
              <a:gd name="connsiteX12917" fmla="*/ 2730623 w 5610180"/>
              <a:gd name="connsiteY12917" fmla="*/ 1637441 h 3454786"/>
              <a:gd name="connsiteX12918" fmla="*/ 2743949 w 5610180"/>
              <a:gd name="connsiteY12918" fmla="*/ 1621929 h 3454786"/>
              <a:gd name="connsiteX12919" fmla="*/ 2730623 w 5610180"/>
              <a:gd name="connsiteY12919" fmla="*/ 1606416 h 3454786"/>
              <a:gd name="connsiteX12920" fmla="*/ 2768380 w 5610180"/>
              <a:gd name="connsiteY12920" fmla="*/ 1606416 h 3454786"/>
              <a:gd name="connsiteX12921" fmla="*/ 2755054 w 5610180"/>
              <a:gd name="connsiteY12921" fmla="*/ 1621929 h 3454786"/>
              <a:gd name="connsiteX12922" fmla="*/ 2768380 w 5610180"/>
              <a:gd name="connsiteY12922" fmla="*/ 1637441 h 3454786"/>
              <a:gd name="connsiteX12923" fmla="*/ 2781706 w 5610180"/>
              <a:gd name="connsiteY12923" fmla="*/ 1621929 h 3454786"/>
              <a:gd name="connsiteX12924" fmla="*/ 2768380 w 5610180"/>
              <a:gd name="connsiteY12924" fmla="*/ 1606416 h 3454786"/>
              <a:gd name="connsiteX12925" fmla="*/ 2807246 w 5610180"/>
              <a:gd name="connsiteY12925" fmla="*/ 1606416 h 3454786"/>
              <a:gd name="connsiteX12926" fmla="*/ 2795031 w 5610180"/>
              <a:gd name="connsiteY12926" fmla="*/ 1621929 h 3454786"/>
              <a:gd name="connsiteX12927" fmla="*/ 2807246 w 5610180"/>
              <a:gd name="connsiteY12927" fmla="*/ 1637441 h 3454786"/>
              <a:gd name="connsiteX12928" fmla="*/ 2820572 w 5610180"/>
              <a:gd name="connsiteY12928" fmla="*/ 1621929 h 3454786"/>
              <a:gd name="connsiteX12929" fmla="*/ 2807246 w 5610180"/>
              <a:gd name="connsiteY12929" fmla="*/ 1606416 h 3454786"/>
              <a:gd name="connsiteX12930" fmla="*/ 2845004 w 5610180"/>
              <a:gd name="connsiteY12930" fmla="*/ 1606416 h 3454786"/>
              <a:gd name="connsiteX12931" fmla="*/ 2832788 w 5610180"/>
              <a:gd name="connsiteY12931" fmla="*/ 1621929 h 3454786"/>
              <a:gd name="connsiteX12932" fmla="*/ 2845004 w 5610180"/>
              <a:gd name="connsiteY12932" fmla="*/ 1637441 h 3454786"/>
              <a:gd name="connsiteX12933" fmla="*/ 2858329 w 5610180"/>
              <a:gd name="connsiteY12933" fmla="*/ 1621929 h 3454786"/>
              <a:gd name="connsiteX12934" fmla="*/ 2845004 w 5610180"/>
              <a:gd name="connsiteY12934" fmla="*/ 1606416 h 3454786"/>
              <a:gd name="connsiteX12935" fmla="*/ 2882761 w 5610180"/>
              <a:gd name="connsiteY12935" fmla="*/ 1606416 h 3454786"/>
              <a:gd name="connsiteX12936" fmla="*/ 2870545 w 5610180"/>
              <a:gd name="connsiteY12936" fmla="*/ 1621929 h 3454786"/>
              <a:gd name="connsiteX12937" fmla="*/ 2882761 w 5610180"/>
              <a:gd name="connsiteY12937" fmla="*/ 1637441 h 3454786"/>
              <a:gd name="connsiteX12938" fmla="*/ 2896086 w 5610180"/>
              <a:gd name="connsiteY12938" fmla="*/ 1621929 h 3454786"/>
              <a:gd name="connsiteX12939" fmla="*/ 2882761 w 5610180"/>
              <a:gd name="connsiteY12939" fmla="*/ 1606416 h 3454786"/>
              <a:gd name="connsiteX12940" fmla="*/ 2920517 w 5610180"/>
              <a:gd name="connsiteY12940" fmla="*/ 1606416 h 3454786"/>
              <a:gd name="connsiteX12941" fmla="*/ 2907191 w 5610180"/>
              <a:gd name="connsiteY12941" fmla="*/ 1621929 h 3454786"/>
              <a:gd name="connsiteX12942" fmla="*/ 2920517 w 5610180"/>
              <a:gd name="connsiteY12942" fmla="*/ 1637441 h 3454786"/>
              <a:gd name="connsiteX12943" fmla="*/ 2933843 w 5610180"/>
              <a:gd name="connsiteY12943" fmla="*/ 1621929 h 3454786"/>
              <a:gd name="connsiteX12944" fmla="*/ 2920517 w 5610180"/>
              <a:gd name="connsiteY12944" fmla="*/ 1606416 h 3454786"/>
              <a:gd name="connsiteX12945" fmla="*/ 2958275 w 5610180"/>
              <a:gd name="connsiteY12945" fmla="*/ 1606416 h 3454786"/>
              <a:gd name="connsiteX12946" fmla="*/ 2944949 w 5610180"/>
              <a:gd name="connsiteY12946" fmla="*/ 1621929 h 3454786"/>
              <a:gd name="connsiteX12947" fmla="*/ 2958275 w 5610180"/>
              <a:gd name="connsiteY12947" fmla="*/ 1637441 h 3454786"/>
              <a:gd name="connsiteX12948" fmla="*/ 2971601 w 5610180"/>
              <a:gd name="connsiteY12948" fmla="*/ 1621929 h 3454786"/>
              <a:gd name="connsiteX12949" fmla="*/ 2958275 w 5610180"/>
              <a:gd name="connsiteY12949" fmla="*/ 1606416 h 3454786"/>
              <a:gd name="connsiteX12950" fmla="*/ 2996032 w 5610180"/>
              <a:gd name="connsiteY12950" fmla="*/ 1606416 h 3454786"/>
              <a:gd name="connsiteX12951" fmla="*/ 2982706 w 5610180"/>
              <a:gd name="connsiteY12951" fmla="*/ 1621929 h 3454786"/>
              <a:gd name="connsiteX12952" fmla="*/ 2996032 w 5610180"/>
              <a:gd name="connsiteY12952" fmla="*/ 1637441 h 3454786"/>
              <a:gd name="connsiteX12953" fmla="*/ 3009358 w 5610180"/>
              <a:gd name="connsiteY12953" fmla="*/ 1621929 h 3454786"/>
              <a:gd name="connsiteX12954" fmla="*/ 2996032 w 5610180"/>
              <a:gd name="connsiteY12954" fmla="*/ 1606416 h 3454786"/>
              <a:gd name="connsiteX12955" fmla="*/ 3034899 w 5610180"/>
              <a:gd name="connsiteY12955" fmla="*/ 1606416 h 3454786"/>
              <a:gd name="connsiteX12956" fmla="*/ 3021573 w 5610180"/>
              <a:gd name="connsiteY12956" fmla="*/ 1621929 h 3454786"/>
              <a:gd name="connsiteX12957" fmla="*/ 3034899 w 5610180"/>
              <a:gd name="connsiteY12957" fmla="*/ 1637441 h 3454786"/>
              <a:gd name="connsiteX12958" fmla="*/ 3048225 w 5610180"/>
              <a:gd name="connsiteY12958" fmla="*/ 1621929 h 3454786"/>
              <a:gd name="connsiteX12959" fmla="*/ 3034899 w 5610180"/>
              <a:gd name="connsiteY12959" fmla="*/ 1606416 h 3454786"/>
              <a:gd name="connsiteX12960" fmla="*/ 3072656 w 5610180"/>
              <a:gd name="connsiteY12960" fmla="*/ 1606416 h 3454786"/>
              <a:gd name="connsiteX12961" fmla="*/ 3059330 w 5610180"/>
              <a:gd name="connsiteY12961" fmla="*/ 1621929 h 3454786"/>
              <a:gd name="connsiteX12962" fmla="*/ 3072656 w 5610180"/>
              <a:gd name="connsiteY12962" fmla="*/ 1637441 h 3454786"/>
              <a:gd name="connsiteX12963" fmla="*/ 3085982 w 5610180"/>
              <a:gd name="connsiteY12963" fmla="*/ 1621929 h 3454786"/>
              <a:gd name="connsiteX12964" fmla="*/ 3072656 w 5610180"/>
              <a:gd name="connsiteY12964" fmla="*/ 1606416 h 3454786"/>
              <a:gd name="connsiteX12965" fmla="*/ 3110413 w 5610180"/>
              <a:gd name="connsiteY12965" fmla="*/ 1606416 h 3454786"/>
              <a:gd name="connsiteX12966" fmla="*/ 3097087 w 5610180"/>
              <a:gd name="connsiteY12966" fmla="*/ 1621929 h 3454786"/>
              <a:gd name="connsiteX12967" fmla="*/ 3110413 w 5610180"/>
              <a:gd name="connsiteY12967" fmla="*/ 1637441 h 3454786"/>
              <a:gd name="connsiteX12968" fmla="*/ 3123739 w 5610180"/>
              <a:gd name="connsiteY12968" fmla="*/ 1621929 h 3454786"/>
              <a:gd name="connsiteX12969" fmla="*/ 3110413 w 5610180"/>
              <a:gd name="connsiteY12969" fmla="*/ 1606416 h 3454786"/>
              <a:gd name="connsiteX12970" fmla="*/ 3148170 w 5610180"/>
              <a:gd name="connsiteY12970" fmla="*/ 1606416 h 3454786"/>
              <a:gd name="connsiteX12971" fmla="*/ 3134844 w 5610180"/>
              <a:gd name="connsiteY12971" fmla="*/ 1621929 h 3454786"/>
              <a:gd name="connsiteX12972" fmla="*/ 3148170 w 5610180"/>
              <a:gd name="connsiteY12972" fmla="*/ 1637441 h 3454786"/>
              <a:gd name="connsiteX12973" fmla="*/ 3161496 w 5610180"/>
              <a:gd name="connsiteY12973" fmla="*/ 1621929 h 3454786"/>
              <a:gd name="connsiteX12974" fmla="*/ 3148170 w 5610180"/>
              <a:gd name="connsiteY12974" fmla="*/ 1606416 h 3454786"/>
              <a:gd name="connsiteX12975" fmla="*/ 3185926 w 5610180"/>
              <a:gd name="connsiteY12975" fmla="*/ 1606416 h 3454786"/>
              <a:gd name="connsiteX12976" fmla="*/ 3173710 w 5610180"/>
              <a:gd name="connsiteY12976" fmla="*/ 1621929 h 3454786"/>
              <a:gd name="connsiteX12977" fmla="*/ 3185926 w 5610180"/>
              <a:gd name="connsiteY12977" fmla="*/ 1637441 h 3454786"/>
              <a:gd name="connsiteX12978" fmla="*/ 3199252 w 5610180"/>
              <a:gd name="connsiteY12978" fmla="*/ 1621929 h 3454786"/>
              <a:gd name="connsiteX12979" fmla="*/ 3185926 w 5610180"/>
              <a:gd name="connsiteY12979" fmla="*/ 1606416 h 3454786"/>
              <a:gd name="connsiteX12980" fmla="*/ 3262551 w 5610180"/>
              <a:gd name="connsiteY12980" fmla="*/ 1606416 h 3454786"/>
              <a:gd name="connsiteX12981" fmla="*/ 3249225 w 5610180"/>
              <a:gd name="connsiteY12981" fmla="*/ 1621929 h 3454786"/>
              <a:gd name="connsiteX12982" fmla="*/ 3262551 w 5610180"/>
              <a:gd name="connsiteY12982" fmla="*/ 1637441 h 3454786"/>
              <a:gd name="connsiteX12983" fmla="*/ 3275877 w 5610180"/>
              <a:gd name="connsiteY12983" fmla="*/ 1621929 h 3454786"/>
              <a:gd name="connsiteX12984" fmla="*/ 3262551 w 5610180"/>
              <a:gd name="connsiteY12984" fmla="*/ 1606416 h 3454786"/>
              <a:gd name="connsiteX12985" fmla="*/ 3300308 w 5610180"/>
              <a:gd name="connsiteY12985" fmla="*/ 1606416 h 3454786"/>
              <a:gd name="connsiteX12986" fmla="*/ 3286982 w 5610180"/>
              <a:gd name="connsiteY12986" fmla="*/ 1621929 h 3454786"/>
              <a:gd name="connsiteX12987" fmla="*/ 3300308 w 5610180"/>
              <a:gd name="connsiteY12987" fmla="*/ 1637441 h 3454786"/>
              <a:gd name="connsiteX12988" fmla="*/ 3313634 w 5610180"/>
              <a:gd name="connsiteY12988" fmla="*/ 1621929 h 3454786"/>
              <a:gd name="connsiteX12989" fmla="*/ 3300308 w 5610180"/>
              <a:gd name="connsiteY12989" fmla="*/ 1606416 h 3454786"/>
              <a:gd name="connsiteX12990" fmla="*/ 3338064 w 5610180"/>
              <a:gd name="connsiteY12990" fmla="*/ 1606416 h 3454786"/>
              <a:gd name="connsiteX12991" fmla="*/ 3324738 w 5610180"/>
              <a:gd name="connsiteY12991" fmla="*/ 1621929 h 3454786"/>
              <a:gd name="connsiteX12992" fmla="*/ 3338064 w 5610180"/>
              <a:gd name="connsiteY12992" fmla="*/ 1637441 h 3454786"/>
              <a:gd name="connsiteX12993" fmla="*/ 3351390 w 5610180"/>
              <a:gd name="connsiteY12993" fmla="*/ 1621929 h 3454786"/>
              <a:gd name="connsiteX12994" fmla="*/ 3338064 w 5610180"/>
              <a:gd name="connsiteY12994" fmla="*/ 1606416 h 3454786"/>
              <a:gd name="connsiteX12995" fmla="*/ 3376932 w 5610180"/>
              <a:gd name="connsiteY12995" fmla="*/ 1606416 h 3454786"/>
              <a:gd name="connsiteX12996" fmla="*/ 3363606 w 5610180"/>
              <a:gd name="connsiteY12996" fmla="*/ 1621929 h 3454786"/>
              <a:gd name="connsiteX12997" fmla="*/ 3376932 w 5610180"/>
              <a:gd name="connsiteY12997" fmla="*/ 1637441 h 3454786"/>
              <a:gd name="connsiteX12998" fmla="*/ 3389148 w 5610180"/>
              <a:gd name="connsiteY12998" fmla="*/ 1621929 h 3454786"/>
              <a:gd name="connsiteX12999" fmla="*/ 3376932 w 5610180"/>
              <a:gd name="connsiteY12999" fmla="*/ 1606416 h 3454786"/>
              <a:gd name="connsiteX13000" fmla="*/ 3413579 w 5610180"/>
              <a:gd name="connsiteY13000" fmla="*/ 1606416 h 3454786"/>
              <a:gd name="connsiteX13001" fmla="*/ 3400253 w 5610180"/>
              <a:gd name="connsiteY13001" fmla="*/ 1621929 h 3454786"/>
              <a:gd name="connsiteX13002" fmla="*/ 3413579 w 5610180"/>
              <a:gd name="connsiteY13002" fmla="*/ 1637441 h 3454786"/>
              <a:gd name="connsiteX13003" fmla="*/ 3426905 w 5610180"/>
              <a:gd name="connsiteY13003" fmla="*/ 1621929 h 3454786"/>
              <a:gd name="connsiteX13004" fmla="*/ 3413579 w 5610180"/>
              <a:gd name="connsiteY13004" fmla="*/ 1606416 h 3454786"/>
              <a:gd name="connsiteX13005" fmla="*/ 3451336 w 5610180"/>
              <a:gd name="connsiteY13005" fmla="*/ 1606416 h 3454786"/>
              <a:gd name="connsiteX13006" fmla="*/ 3438010 w 5610180"/>
              <a:gd name="connsiteY13006" fmla="*/ 1621929 h 3454786"/>
              <a:gd name="connsiteX13007" fmla="*/ 3451336 w 5610180"/>
              <a:gd name="connsiteY13007" fmla="*/ 1637441 h 3454786"/>
              <a:gd name="connsiteX13008" fmla="*/ 3464662 w 5610180"/>
              <a:gd name="connsiteY13008" fmla="*/ 1621929 h 3454786"/>
              <a:gd name="connsiteX13009" fmla="*/ 3451336 w 5610180"/>
              <a:gd name="connsiteY13009" fmla="*/ 1606416 h 3454786"/>
              <a:gd name="connsiteX13010" fmla="*/ 3490203 w 5610180"/>
              <a:gd name="connsiteY13010" fmla="*/ 1606416 h 3454786"/>
              <a:gd name="connsiteX13011" fmla="*/ 3477988 w 5610180"/>
              <a:gd name="connsiteY13011" fmla="*/ 1621929 h 3454786"/>
              <a:gd name="connsiteX13012" fmla="*/ 3490203 w 5610180"/>
              <a:gd name="connsiteY13012" fmla="*/ 1637441 h 3454786"/>
              <a:gd name="connsiteX13013" fmla="*/ 3503529 w 5610180"/>
              <a:gd name="connsiteY13013" fmla="*/ 1621929 h 3454786"/>
              <a:gd name="connsiteX13014" fmla="*/ 3490203 w 5610180"/>
              <a:gd name="connsiteY13014" fmla="*/ 1606416 h 3454786"/>
              <a:gd name="connsiteX13015" fmla="*/ 3793369 w 5610180"/>
              <a:gd name="connsiteY13015" fmla="*/ 1606416 h 3454786"/>
              <a:gd name="connsiteX13016" fmla="*/ 3781153 w 5610180"/>
              <a:gd name="connsiteY13016" fmla="*/ 1621929 h 3454786"/>
              <a:gd name="connsiteX13017" fmla="*/ 3793369 w 5610180"/>
              <a:gd name="connsiteY13017" fmla="*/ 1637441 h 3454786"/>
              <a:gd name="connsiteX13018" fmla="*/ 3806694 w 5610180"/>
              <a:gd name="connsiteY13018" fmla="*/ 1621929 h 3454786"/>
              <a:gd name="connsiteX13019" fmla="*/ 3793369 w 5610180"/>
              <a:gd name="connsiteY13019" fmla="*/ 1606416 h 3454786"/>
              <a:gd name="connsiteX13020" fmla="*/ 3831126 w 5610180"/>
              <a:gd name="connsiteY13020" fmla="*/ 1606416 h 3454786"/>
              <a:gd name="connsiteX13021" fmla="*/ 3818910 w 5610180"/>
              <a:gd name="connsiteY13021" fmla="*/ 1621929 h 3454786"/>
              <a:gd name="connsiteX13022" fmla="*/ 3831126 w 5610180"/>
              <a:gd name="connsiteY13022" fmla="*/ 1637441 h 3454786"/>
              <a:gd name="connsiteX13023" fmla="*/ 3844452 w 5610180"/>
              <a:gd name="connsiteY13023" fmla="*/ 1621929 h 3454786"/>
              <a:gd name="connsiteX13024" fmla="*/ 3831126 w 5610180"/>
              <a:gd name="connsiteY13024" fmla="*/ 1606416 h 3454786"/>
              <a:gd name="connsiteX13025" fmla="*/ 3868883 w 5610180"/>
              <a:gd name="connsiteY13025" fmla="*/ 1606416 h 3454786"/>
              <a:gd name="connsiteX13026" fmla="*/ 3856667 w 5610180"/>
              <a:gd name="connsiteY13026" fmla="*/ 1621929 h 3454786"/>
              <a:gd name="connsiteX13027" fmla="*/ 3868883 w 5610180"/>
              <a:gd name="connsiteY13027" fmla="*/ 1637441 h 3454786"/>
              <a:gd name="connsiteX13028" fmla="*/ 3882209 w 5610180"/>
              <a:gd name="connsiteY13028" fmla="*/ 1621929 h 3454786"/>
              <a:gd name="connsiteX13029" fmla="*/ 3868883 w 5610180"/>
              <a:gd name="connsiteY13029" fmla="*/ 1606416 h 3454786"/>
              <a:gd name="connsiteX13030" fmla="*/ 3907749 w 5610180"/>
              <a:gd name="connsiteY13030" fmla="*/ 1606416 h 3454786"/>
              <a:gd name="connsiteX13031" fmla="*/ 3894423 w 5610180"/>
              <a:gd name="connsiteY13031" fmla="*/ 1621929 h 3454786"/>
              <a:gd name="connsiteX13032" fmla="*/ 3907749 w 5610180"/>
              <a:gd name="connsiteY13032" fmla="*/ 1637441 h 3454786"/>
              <a:gd name="connsiteX13033" fmla="*/ 3921075 w 5610180"/>
              <a:gd name="connsiteY13033" fmla="*/ 1621929 h 3454786"/>
              <a:gd name="connsiteX13034" fmla="*/ 3907749 w 5610180"/>
              <a:gd name="connsiteY13034" fmla="*/ 1606416 h 3454786"/>
              <a:gd name="connsiteX13035" fmla="*/ 3945506 w 5610180"/>
              <a:gd name="connsiteY13035" fmla="*/ 1606416 h 3454786"/>
              <a:gd name="connsiteX13036" fmla="*/ 3932180 w 5610180"/>
              <a:gd name="connsiteY13036" fmla="*/ 1621929 h 3454786"/>
              <a:gd name="connsiteX13037" fmla="*/ 3945506 w 5610180"/>
              <a:gd name="connsiteY13037" fmla="*/ 1637441 h 3454786"/>
              <a:gd name="connsiteX13038" fmla="*/ 3958832 w 5610180"/>
              <a:gd name="connsiteY13038" fmla="*/ 1621929 h 3454786"/>
              <a:gd name="connsiteX13039" fmla="*/ 3945506 w 5610180"/>
              <a:gd name="connsiteY13039" fmla="*/ 1606416 h 3454786"/>
              <a:gd name="connsiteX13040" fmla="*/ 3983263 w 5610180"/>
              <a:gd name="connsiteY13040" fmla="*/ 1606416 h 3454786"/>
              <a:gd name="connsiteX13041" fmla="*/ 3969937 w 5610180"/>
              <a:gd name="connsiteY13041" fmla="*/ 1621929 h 3454786"/>
              <a:gd name="connsiteX13042" fmla="*/ 3983263 w 5610180"/>
              <a:gd name="connsiteY13042" fmla="*/ 1637441 h 3454786"/>
              <a:gd name="connsiteX13043" fmla="*/ 3996589 w 5610180"/>
              <a:gd name="connsiteY13043" fmla="*/ 1621929 h 3454786"/>
              <a:gd name="connsiteX13044" fmla="*/ 3983263 w 5610180"/>
              <a:gd name="connsiteY13044" fmla="*/ 1606416 h 3454786"/>
              <a:gd name="connsiteX13045" fmla="*/ 4210916 w 5610180"/>
              <a:gd name="connsiteY13045" fmla="*/ 1606416 h 3454786"/>
              <a:gd name="connsiteX13046" fmla="*/ 4197590 w 5610180"/>
              <a:gd name="connsiteY13046" fmla="*/ 1621929 h 3454786"/>
              <a:gd name="connsiteX13047" fmla="*/ 4210916 w 5610180"/>
              <a:gd name="connsiteY13047" fmla="*/ 1637441 h 3454786"/>
              <a:gd name="connsiteX13048" fmla="*/ 4224242 w 5610180"/>
              <a:gd name="connsiteY13048" fmla="*/ 1621929 h 3454786"/>
              <a:gd name="connsiteX13049" fmla="*/ 4210916 w 5610180"/>
              <a:gd name="connsiteY13049" fmla="*/ 1606416 h 3454786"/>
              <a:gd name="connsiteX13050" fmla="*/ 4248672 w 5610180"/>
              <a:gd name="connsiteY13050" fmla="*/ 1606416 h 3454786"/>
              <a:gd name="connsiteX13051" fmla="*/ 4235346 w 5610180"/>
              <a:gd name="connsiteY13051" fmla="*/ 1621929 h 3454786"/>
              <a:gd name="connsiteX13052" fmla="*/ 4248672 w 5610180"/>
              <a:gd name="connsiteY13052" fmla="*/ 1637441 h 3454786"/>
              <a:gd name="connsiteX13053" fmla="*/ 4261998 w 5610180"/>
              <a:gd name="connsiteY13053" fmla="*/ 1621929 h 3454786"/>
              <a:gd name="connsiteX13054" fmla="*/ 4248672 w 5610180"/>
              <a:gd name="connsiteY13054" fmla="*/ 1606416 h 3454786"/>
              <a:gd name="connsiteX13055" fmla="*/ 4286428 w 5610180"/>
              <a:gd name="connsiteY13055" fmla="*/ 1606416 h 3454786"/>
              <a:gd name="connsiteX13056" fmla="*/ 4273102 w 5610180"/>
              <a:gd name="connsiteY13056" fmla="*/ 1621929 h 3454786"/>
              <a:gd name="connsiteX13057" fmla="*/ 4286428 w 5610180"/>
              <a:gd name="connsiteY13057" fmla="*/ 1637441 h 3454786"/>
              <a:gd name="connsiteX13058" fmla="*/ 4299754 w 5610180"/>
              <a:gd name="connsiteY13058" fmla="*/ 1621929 h 3454786"/>
              <a:gd name="connsiteX13059" fmla="*/ 4286428 w 5610180"/>
              <a:gd name="connsiteY13059" fmla="*/ 1606416 h 3454786"/>
              <a:gd name="connsiteX13060" fmla="*/ 4325296 w 5610180"/>
              <a:gd name="connsiteY13060" fmla="*/ 1606416 h 3454786"/>
              <a:gd name="connsiteX13061" fmla="*/ 4311970 w 5610180"/>
              <a:gd name="connsiteY13061" fmla="*/ 1621929 h 3454786"/>
              <a:gd name="connsiteX13062" fmla="*/ 4325296 w 5610180"/>
              <a:gd name="connsiteY13062" fmla="*/ 1637441 h 3454786"/>
              <a:gd name="connsiteX13063" fmla="*/ 4337512 w 5610180"/>
              <a:gd name="connsiteY13063" fmla="*/ 1621929 h 3454786"/>
              <a:gd name="connsiteX13064" fmla="*/ 4325296 w 5610180"/>
              <a:gd name="connsiteY13064" fmla="*/ 1606416 h 3454786"/>
              <a:gd name="connsiteX13065" fmla="*/ 4363053 w 5610180"/>
              <a:gd name="connsiteY13065" fmla="*/ 1606416 h 3454786"/>
              <a:gd name="connsiteX13066" fmla="*/ 4349727 w 5610180"/>
              <a:gd name="connsiteY13066" fmla="*/ 1621929 h 3454786"/>
              <a:gd name="connsiteX13067" fmla="*/ 4363053 w 5610180"/>
              <a:gd name="connsiteY13067" fmla="*/ 1637441 h 3454786"/>
              <a:gd name="connsiteX13068" fmla="*/ 4376379 w 5610180"/>
              <a:gd name="connsiteY13068" fmla="*/ 1621929 h 3454786"/>
              <a:gd name="connsiteX13069" fmla="*/ 4363053 w 5610180"/>
              <a:gd name="connsiteY13069" fmla="*/ 1606416 h 3454786"/>
              <a:gd name="connsiteX13070" fmla="*/ 4401921 w 5610180"/>
              <a:gd name="connsiteY13070" fmla="*/ 1606416 h 3454786"/>
              <a:gd name="connsiteX13071" fmla="*/ 4388595 w 5610180"/>
              <a:gd name="connsiteY13071" fmla="*/ 1621929 h 3454786"/>
              <a:gd name="connsiteX13072" fmla="*/ 4401921 w 5610180"/>
              <a:gd name="connsiteY13072" fmla="*/ 1637441 h 3454786"/>
              <a:gd name="connsiteX13073" fmla="*/ 4414136 w 5610180"/>
              <a:gd name="connsiteY13073" fmla="*/ 1621929 h 3454786"/>
              <a:gd name="connsiteX13074" fmla="*/ 4401921 w 5610180"/>
              <a:gd name="connsiteY13074" fmla="*/ 1606416 h 3454786"/>
              <a:gd name="connsiteX13075" fmla="*/ 4476324 w 5610180"/>
              <a:gd name="connsiteY13075" fmla="*/ 1606416 h 3454786"/>
              <a:gd name="connsiteX13076" fmla="*/ 4462998 w 5610180"/>
              <a:gd name="connsiteY13076" fmla="*/ 1621929 h 3454786"/>
              <a:gd name="connsiteX13077" fmla="*/ 4476324 w 5610180"/>
              <a:gd name="connsiteY13077" fmla="*/ 1637441 h 3454786"/>
              <a:gd name="connsiteX13078" fmla="*/ 4489650 w 5610180"/>
              <a:gd name="connsiteY13078" fmla="*/ 1621929 h 3454786"/>
              <a:gd name="connsiteX13079" fmla="*/ 4476324 w 5610180"/>
              <a:gd name="connsiteY13079" fmla="*/ 1606416 h 3454786"/>
              <a:gd name="connsiteX13080" fmla="*/ 4666220 w 5610180"/>
              <a:gd name="connsiteY13080" fmla="*/ 1606416 h 3454786"/>
              <a:gd name="connsiteX13081" fmla="*/ 4652894 w 5610180"/>
              <a:gd name="connsiteY13081" fmla="*/ 1621929 h 3454786"/>
              <a:gd name="connsiteX13082" fmla="*/ 4666220 w 5610180"/>
              <a:gd name="connsiteY13082" fmla="*/ 1637441 h 3454786"/>
              <a:gd name="connsiteX13083" fmla="*/ 4679546 w 5610180"/>
              <a:gd name="connsiteY13083" fmla="*/ 1621929 h 3454786"/>
              <a:gd name="connsiteX13084" fmla="*/ 4666220 w 5610180"/>
              <a:gd name="connsiteY13084" fmla="*/ 1606416 h 3454786"/>
              <a:gd name="connsiteX13085" fmla="*/ 5121523 w 5610180"/>
              <a:gd name="connsiteY13085" fmla="*/ 1606416 h 3454786"/>
              <a:gd name="connsiteX13086" fmla="*/ 5108197 w 5610180"/>
              <a:gd name="connsiteY13086" fmla="*/ 1621929 h 3454786"/>
              <a:gd name="connsiteX13087" fmla="*/ 5121523 w 5610180"/>
              <a:gd name="connsiteY13087" fmla="*/ 1637441 h 3454786"/>
              <a:gd name="connsiteX13088" fmla="*/ 5134849 w 5610180"/>
              <a:gd name="connsiteY13088" fmla="*/ 1621929 h 3454786"/>
              <a:gd name="connsiteX13089" fmla="*/ 5121523 w 5610180"/>
              <a:gd name="connsiteY13089" fmla="*/ 1606416 h 3454786"/>
              <a:gd name="connsiteX13090" fmla="*/ 719512 w 5610180"/>
              <a:gd name="connsiteY13090" fmla="*/ 1650368 h 3454786"/>
              <a:gd name="connsiteX13091" fmla="*/ 706186 w 5610180"/>
              <a:gd name="connsiteY13091" fmla="*/ 1665881 h 3454786"/>
              <a:gd name="connsiteX13092" fmla="*/ 719512 w 5610180"/>
              <a:gd name="connsiteY13092" fmla="*/ 1681393 h 3454786"/>
              <a:gd name="connsiteX13093" fmla="*/ 732838 w 5610180"/>
              <a:gd name="connsiteY13093" fmla="*/ 1665881 h 3454786"/>
              <a:gd name="connsiteX13094" fmla="*/ 719512 w 5610180"/>
              <a:gd name="connsiteY13094" fmla="*/ 1650368 h 3454786"/>
              <a:gd name="connsiteX13095" fmla="*/ 757269 w 5610180"/>
              <a:gd name="connsiteY13095" fmla="*/ 1650368 h 3454786"/>
              <a:gd name="connsiteX13096" fmla="*/ 745054 w 5610180"/>
              <a:gd name="connsiteY13096" fmla="*/ 1665881 h 3454786"/>
              <a:gd name="connsiteX13097" fmla="*/ 757269 w 5610180"/>
              <a:gd name="connsiteY13097" fmla="*/ 1681393 h 3454786"/>
              <a:gd name="connsiteX13098" fmla="*/ 770596 w 5610180"/>
              <a:gd name="connsiteY13098" fmla="*/ 1665881 h 3454786"/>
              <a:gd name="connsiteX13099" fmla="*/ 757269 w 5610180"/>
              <a:gd name="connsiteY13099" fmla="*/ 1650368 h 3454786"/>
              <a:gd name="connsiteX13100" fmla="*/ 795026 w 5610180"/>
              <a:gd name="connsiteY13100" fmla="*/ 1650368 h 3454786"/>
              <a:gd name="connsiteX13101" fmla="*/ 782811 w 5610180"/>
              <a:gd name="connsiteY13101" fmla="*/ 1665881 h 3454786"/>
              <a:gd name="connsiteX13102" fmla="*/ 795026 w 5610180"/>
              <a:gd name="connsiteY13102" fmla="*/ 1681393 h 3454786"/>
              <a:gd name="connsiteX13103" fmla="*/ 808353 w 5610180"/>
              <a:gd name="connsiteY13103" fmla="*/ 1665881 h 3454786"/>
              <a:gd name="connsiteX13104" fmla="*/ 795026 w 5610180"/>
              <a:gd name="connsiteY13104" fmla="*/ 1650368 h 3454786"/>
              <a:gd name="connsiteX13105" fmla="*/ 833894 w 5610180"/>
              <a:gd name="connsiteY13105" fmla="*/ 1650368 h 3454786"/>
              <a:gd name="connsiteX13106" fmla="*/ 821679 w 5610180"/>
              <a:gd name="connsiteY13106" fmla="*/ 1665881 h 3454786"/>
              <a:gd name="connsiteX13107" fmla="*/ 833894 w 5610180"/>
              <a:gd name="connsiteY13107" fmla="*/ 1681393 h 3454786"/>
              <a:gd name="connsiteX13108" fmla="*/ 847221 w 5610180"/>
              <a:gd name="connsiteY13108" fmla="*/ 1665881 h 3454786"/>
              <a:gd name="connsiteX13109" fmla="*/ 833894 w 5610180"/>
              <a:gd name="connsiteY13109" fmla="*/ 1650368 h 3454786"/>
              <a:gd name="connsiteX13110" fmla="*/ 871651 w 5610180"/>
              <a:gd name="connsiteY13110" fmla="*/ 1650368 h 3454786"/>
              <a:gd name="connsiteX13111" fmla="*/ 858325 w 5610180"/>
              <a:gd name="connsiteY13111" fmla="*/ 1665881 h 3454786"/>
              <a:gd name="connsiteX13112" fmla="*/ 871651 w 5610180"/>
              <a:gd name="connsiteY13112" fmla="*/ 1681393 h 3454786"/>
              <a:gd name="connsiteX13113" fmla="*/ 884977 w 5610180"/>
              <a:gd name="connsiteY13113" fmla="*/ 1665881 h 3454786"/>
              <a:gd name="connsiteX13114" fmla="*/ 871651 w 5610180"/>
              <a:gd name="connsiteY13114" fmla="*/ 1650368 h 3454786"/>
              <a:gd name="connsiteX13115" fmla="*/ 909407 w 5610180"/>
              <a:gd name="connsiteY13115" fmla="*/ 1650368 h 3454786"/>
              <a:gd name="connsiteX13116" fmla="*/ 896081 w 5610180"/>
              <a:gd name="connsiteY13116" fmla="*/ 1665881 h 3454786"/>
              <a:gd name="connsiteX13117" fmla="*/ 909407 w 5610180"/>
              <a:gd name="connsiteY13117" fmla="*/ 1681393 h 3454786"/>
              <a:gd name="connsiteX13118" fmla="*/ 922733 w 5610180"/>
              <a:gd name="connsiteY13118" fmla="*/ 1665881 h 3454786"/>
              <a:gd name="connsiteX13119" fmla="*/ 909407 w 5610180"/>
              <a:gd name="connsiteY13119" fmla="*/ 1650368 h 3454786"/>
              <a:gd name="connsiteX13120" fmla="*/ 948274 w 5610180"/>
              <a:gd name="connsiteY13120" fmla="*/ 1650368 h 3454786"/>
              <a:gd name="connsiteX13121" fmla="*/ 934948 w 5610180"/>
              <a:gd name="connsiteY13121" fmla="*/ 1665881 h 3454786"/>
              <a:gd name="connsiteX13122" fmla="*/ 948274 w 5610180"/>
              <a:gd name="connsiteY13122" fmla="*/ 1681393 h 3454786"/>
              <a:gd name="connsiteX13123" fmla="*/ 960490 w 5610180"/>
              <a:gd name="connsiteY13123" fmla="*/ 1665881 h 3454786"/>
              <a:gd name="connsiteX13124" fmla="*/ 948274 w 5610180"/>
              <a:gd name="connsiteY13124" fmla="*/ 1650368 h 3454786"/>
              <a:gd name="connsiteX13125" fmla="*/ 2047666 w 5610180"/>
              <a:gd name="connsiteY13125" fmla="*/ 1650368 h 3454786"/>
              <a:gd name="connsiteX13126" fmla="*/ 2034340 w 5610180"/>
              <a:gd name="connsiteY13126" fmla="*/ 1665881 h 3454786"/>
              <a:gd name="connsiteX13127" fmla="*/ 2047666 w 5610180"/>
              <a:gd name="connsiteY13127" fmla="*/ 1681393 h 3454786"/>
              <a:gd name="connsiteX13128" fmla="*/ 2060992 w 5610180"/>
              <a:gd name="connsiteY13128" fmla="*/ 1665881 h 3454786"/>
              <a:gd name="connsiteX13129" fmla="*/ 2047666 w 5610180"/>
              <a:gd name="connsiteY13129" fmla="*/ 1650368 h 3454786"/>
              <a:gd name="connsiteX13130" fmla="*/ 2199806 w 5610180"/>
              <a:gd name="connsiteY13130" fmla="*/ 1650368 h 3454786"/>
              <a:gd name="connsiteX13131" fmla="*/ 2187590 w 5610180"/>
              <a:gd name="connsiteY13131" fmla="*/ 1665881 h 3454786"/>
              <a:gd name="connsiteX13132" fmla="*/ 2199806 w 5610180"/>
              <a:gd name="connsiteY13132" fmla="*/ 1681393 h 3454786"/>
              <a:gd name="connsiteX13133" fmla="*/ 2213132 w 5610180"/>
              <a:gd name="connsiteY13133" fmla="*/ 1665881 h 3454786"/>
              <a:gd name="connsiteX13134" fmla="*/ 2199806 w 5610180"/>
              <a:gd name="connsiteY13134" fmla="*/ 1650368 h 3454786"/>
              <a:gd name="connsiteX13135" fmla="*/ 2237562 w 5610180"/>
              <a:gd name="connsiteY13135" fmla="*/ 1650368 h 3454786"/>
              <a:gd name="connsiteX13136" fmla="*/ 2224236 w 5610180"/>
              <a:gd name="connsiteY13136" fmla="*/ 1665881 h 3454786"/>
              <a:gd name="connsiteX13137" fmla="*/ 2237562 w 5610180"/>
              <a:gd name="connsiteY13137" fmla="*/ 1681393 h 3454786"/>
              <a:gd name="connsiteX13138" fmla="*/ 2250888 w 5610180"/>
              <a:gd name="connsiteY13138" fmla="*/ 1665881 h 3454786"/>
              <a:gd name="connsiteX13139" fmla="*/ 2237562 w 5610180"/>
              <a:gd name="connsiteY13139" fmla="*/ 1650368 h 3454786"/>
              <a:gd name="connsiteX13140" fmla="*/ 2275319 w 5610180"/>
              <a:gd name="connsiteY13140" fmla="*/ 1650368 h 3454786"/>
              <a:gd name="connsiteX13141" fmla="*/ 2261993 w 5610180"/>
              <a:gd name="connsiteY13141" fmla="*/ 1665881 h 3454786"/>
              <a:gd name="connsiteX13142" fmla="*/ 2275319 w 5610180"/>
              <a:gd name="connsiteY13142" fmla="*/ 1681393 h 3454786"/>
              <a:gd name="connsiteX13143" fmla="*/ 2288645 w 5610180"/>
              <a:gd name="connsiteY13143" fmla="*/ 1665881 h 3454786"/>
              <a:gd name="connsiteX13144" fmla="*/ 2275319 w 5610180"/>
              <a:gd name="connsiteY13144" fmla="*/ 1650368 h 3454786"/>
              <a:gd name="connsiteX13145" fmla="*/ 2313076 w 5610180"/>
              <a:gd name="connsiteY13145" fmla="*/ 1650368 h 3454786"/>
              <a:gd name="connsiteX13146" fmla="*/ 2299750 w 5610180"/>
              <a:gd name="connsiteY13146" fmla="*/ 1665881 h 3454786"/>
              <a:gd name="connsiteX13147" fmla="*/ 2313076 w 5610180"/>
              <a:gd name="connsiteY13147" fmla="*/ 1681393 h 3454786"/>
              <a:gd name="connsiteX13148" fmla="*/ 2326402 w 5610180"/>
              <a:gd name="connsiteY13148" fmla="*/ 1665881 h 3454786"/>
              <a:gd name="connsiteX13149" fmla="*/ 2313076 w 5610180"/>
              <a:gd name="connsiteY13149" fmla="*/ 1650368 h 3454786"/>
              <a:gd name="connsiteX13150" fmla="*/ 2351944 w 5610180"/>
              <a:gd name="connsiteY13150" fmla="*/ 1650368 h 3454786"/>
              <a:gd name="connsiteX13151" fmla="*/ 2338618 w 5610180"/>
              <a:gd name="connsiteY13151" fmla="*/ 1665881 h 3454786"/>
              <a:gd name="connsiteX13152" fmla="*/ 2351944 w 5610180"/>
              <a:gd name="connsiteY13152" fmla="*/ 1681393 h 3454786"/>
              <a:gd name="connsiteX13153" fmla="*/ 2364159 w 5610180"/>
              <a:gd name="connsiteY13153" fmla="*/ 1665881 h 3454786"/>
              <a:gd name="connsiteX13154" fmla="*/ 2351944 w 5610180"/>
              <a:gd name="connsiteY13154" fmla="*/ 1650368 h 3454786"/>
              <a:gd name="connsiteX13155" fmla="*/ 2389701 w 5610180"/>
              <a:gd name="connsiteY13155" fmla="*/ 1650368 h 3454786"/>
              <a:gd name="connsiteX13156" fmla="*/ 2377485 w 5610180"/>
              <a:gd name="connsiteY13156" fmla="*/ 1665881 h 3454786"/>
              <a:gd name="connsiteX13157" fmla="*/ 2389701 w 5610180"/>
              <a:gd name="connsiteY13157" fmla="*/ 1681393 h 3454786"/>
              <a:gd name="connsiteX13158" fmla="*/ 2403026 w 5610180"/>
              <a:gd name="connsiteY13158" fmla="*/ 1665881 h 3454786"/>
              <a:gd name="connsiteX13159" fmla="*/ 2389701 w 5610180"/>
              <a:gd name="connsiteY13159" fmla="*/ 1650368 h 3454786"/>
              <a:gd name="connsiteX13160" fmla="*/ 2427456 w 5610180"/>
              <a:gd name="connsiteY13160" fmla="*/ 1650368 h 3454786"/>
              <a:gd name="connsiteX13161" fmla="*/ 2414130 w 5610180"/>
              <a:gd name="connsiteY13161" fmla="*/ 1665881 h 3454786"/>
              <a:gd name="connsiteX13162" fmla="*/ 2427456 w 5610180"/>
              <a:gd name="connsiteY13162" fmla="*/ 1681393 h 3454786"/>
              <a:gd name="connsiteX13163" fmla="*/ 2440782 w 5610180"/>
              <a:gd name="connsiteY13163" fmla="*/ 1665881 h 3454786"/>
              <a:gd name="connsiteX13164" fmla="*/ 2427456 w 5610180"/>
              <a:gd name="connsiteY13164" fmla="*/ 1650368 h 3454786"/>
              <a:gd name="connsiteX13165" fmla="*/ 2465214 w 5610180"/>
              <a:gd name="connsiteY13165" fmla="*/ 1650368 h 3454786"/>
              <a:gd name="connsiteX13166" fmla="*/ 2452998 w 5610180"/>
              <a:gd name="connsiteY13166" fmla="*/ 1665881 h 3454786"/>
              <a:gd name="connsiteX13167" fmla="*/ 2465214 w 5610180"/>
              <a:gd name="connsiteY13167" fmla="*/ 1681393 h 3454786"/>
              <a:gd name="connsiteX13168" fmla="*/ 2478540 w 5610180"/>
              <a:gd name="connsiteY13168" fmla="*/ 1665881 h 3454786"/>
              <a:gd name="connsiteX13169" fmla="*/ 2465214 w 5610180"/>
              <a:gd name="connsiteY13169" fmla="*/ 1650368 h 3454786"/>
              <a:gd name="connsiteX13170" fmla="*/ 2502971 w 5610180"/>
              <a:gd name="connsiteY13170" fmla="*/ 1650368 h 3454786"/>
              <a:gd name="connsiteX13171" fmla="*/ 2489645 w 5610180"/>
              <a:gd name="connsiteY13171" fmla="*/ 1665881 h 3454786"/>
              <a:gd name="connsiteX13172" fmla="*/ 2502971 w 5610180"/>
              <a:gd name="connsiteY13172" fmla="*/ 1681393 h 3454786"/>
              <a:gd name="connsiteX13173" fmla="*/ 2516297 w 5610180"/>
              <a:gd name="connsiteY13173" fmla="*/ 1665881 h 3454786"/>
              <a:gd name="connsiteX13174" fmla="*/ 2502971 w 5610180"/>
              <a:gd name="connsiteY13174" fmla="*/ 1650368 h 3454786"/>
              <a:gd name="connsiteX13175" fmla="*/ 2540727 w 5610180"/>
              <a:gd name="connsiteY13175" fmla="*/ 1650368 h 3454786"/>
              <a:gd name="connsiteX13176" fmla="*/ 2528512 w 5610180"/>
              <a:gd name="connsiteY13176" fmla="*/ 1665881 h 3454786"/>
              <a:gd name="connsiteX13177" fmla="*/ 2540727 w 5610180"/>
              <a:gd name="connsiteY13177" fmla="*/ 1681393 h 3454786"/>
              <a:gd name="connsiteX13178" fmla="*/ 2554053 w 5610180"/>
              <a:gd name="connsiteY13178" fmla="*/ 1665881 h 3454786"/>
              <a:gd name="connsiteX13179" fmla="*/ 2540727 w 5610180"/>
              <a:gd name="connsiteY13179" fmla="*/ 1650368 h 3454786"/>
              <a:gd name="connsiteX13180" fmla="*/ 2579595 w 5610180"/>
              <a:gd name="connsiteY13180" fmla="*/ 1650368 h 3454786"/>
              <a:gd name="connsiteX13181" fmla="*/ 2566269 w 5610180"/>
              <a:gd name="connsiteY13181" fmla="*/ 1665881 h 3454786"/>
              <a:gd name="connsiteX13182" fmla="*/ 2579595 w 5610180"/>
              <a:gd name="connsiteY13182" fmla="*/ 1681393 h 3454786"/>
              <a:gd name="connsiteX13183" fmla="*/ 2592921 w 5610180"/>
              <a:gd name="connsiteY13183" fmla="*/ 1665881 h 3454786"/>
              <a:gd name="connsiteX13184" fmla="*/ 2579595 w 5610180"/>
              <a:gd name="connsiteY13184" fmla="*/ 1650368 h 3454786"/>
              <a:gd name="connsiteX13185" fmla="*/ 2618463 w 5610180"/>
              <a:gd name="connsiteY13185" fmla="*/ 1650368 h 3454786"/>
              <a:gd name="connsiteX13186" fmla="*/ 2605137 w 5610180"/>
              <a:gd name="connsiteY13186" fmla="*/ 1665881 h 3454786"/>
              <a:gd name="connsiteX13187" fmla="*/ 2618463 w 5610180"/>
              <a:gd name="connsiteY13187" fmla="*/ 1681393 h 3454786"/>
              <a:gd name="connsiteX13188" fmla="*/ 2630678 w 5610180"/>
              <a:gd name="connsiteY13188" fmla="*/ 1665881 h 3454786"/>
              <a:gd name="connsiteX13189" fmla="*/ 2618463 w 5610180"/>
              <a:gd name="connsiteY13189" fmla="*/ 1650368 h 3454786"/>
              <a:gd name="connsiteX13190" fmla="*/ 2655109 w 5610180"/>
              <a:gd name="connsiteY13190" fmla="*/ 1650368 h 3454786"/>
              <a:gd name="connsiteX13191" fmla="*/ 2641783 w 5610180"/>
              <a:gd name="connsiteY13191" fmla="*/ 1665881 h 3454786"/>
              <a:gd name="connsiteX13192" fmla="*/ 2655109 w 5610180"/>
              <a:gd name="connsiteY13192" fmla="*/ 1681393 h 3454786"/>
              <a:gd name="connsiteX13193" fmla="*/ 2668435 w 5610180"/>
              <a:gd name="connsiteY13193" fmla="*/ 1665881 h 3454786"/>
              <a:gd name="connsiteX13194" fmla="*/ 2655109 w 5610180"/>
              <a:gd name="connsiteY13194" fmla="*/ 1650368 h 3454786"/>
              <a:gd name="connsiteX13195" fmla="*/ 2693976 w 5610180"/>
              <a:gd name="connsiteY13195" fmla="*/ 1650368 h 3454786"/>
              <a:gd name="connsiteX13196" fmla="*/ 2680650 w 5610180"/>
              <a:gd name="connsiteY13196" fmla="*/ 1665881 h 3454786"/>
              <a:gd name="connsiteX13197" fmla="*/ 2693976 w 5610180"/>
              <a:gd name="connsiteY13197" fmla="*/ 1681393 h 3454786"/>
              <a:gd name="connsiteX13198" fmla="*/ 2706192 w 5610180"/>
              <a:gd name="connsiteY13198" fmla="*/ 1665881 h 3454786"/>
              <a:gd name="connsiteX13199" fmla="*/ 2693976 w 5610180"/>
              <a:gd name="connsiteY13199" fmla="*/ 1650368 h 3454786"/>
              <a:gd name="connsiteX13200" fmla="*/ 2730623 w 5610180"/>
              <a:gd name="connsiteY13200" fmla="*/ 1650368 h 3454786"/>
              <a:gd name="connsiteX13201" fmla="*/ 2717297 w 5610180"/>
              <a:gd name="connsiteY13201" fmla="*/ 1665881 h 3454786"/>
              <a:gd name="connsiteX13202" fmla="*/ 2730623 w 5610180"/>
              <a:gd name="connsiteY13202" fmla="*/ 1681393 h 3454786"/>
              <a:gd name="connsiteX13203" fmla="*/ 2743949 w 5610180"/>
              <a:gd name="connsiteY13203" fmla="*/ 1665881 h 3454786"/>
              <a:gd name="connsiteX13204" fmla="*/ 2730623 w 5610180"/>
              <a:gd name="connsiteY13204" fmla="*/ 1650368 h 3454786"/>
              <a:gd name="connsiteX13205" fmla="*/ 2768380 w 5610180"/>
              <a:gd name="connsiteY13205" fmla="*/ 1650368 h 3454786"/>
              <a:gd name="connsiteX13206" fmla="*/ 2755054 w 5610180"/>
              <a:gd name="connsiteY13206" fmla="*/ 1665881 h 3454786"/>
              <a:gd name="connsiteX13207" fmla="*/ 2768380 w 5610180"/>
              <a:gd name="connsiteY13207" fmla="*/ 1681393 h 3454786"/>
              <a:gd name="connsiteX13208" fmla="*/ 2781706 w 5610180"/>
              <a:gd name="connsiteY13208" fmla="*/ 1665881 h 3454786"/>
              <a:gd name="connsiteX13209" fmla="*/ 2768380 w 5610180"/>
              <a:gd name="connsiteY13209" fmla="*/ 1650368 h 3454786"/>
              <a:gd name="connsiteX13210" fmla="*/ 2807246 w 5610180"/>
              <a:gd name="connsiteY13210" fmla="*/ 1650368 h 3454786"/>
              <a:gd name="connsiteX13211" fmla="*/ 2795031 w 5610180"/>
              <a:gd name="connsiteY13211" fmla="*/ 1665881 h 3454786"/>
              <a:gd name="connsiteX13212" fmla="*/ 2807246 w 5610180"/>
              <a:gd name="connsiteY13212" fmla="*/ 1681393 h 3454786"/>
              <a:gd name="connsiteX13213" fmla="*/ 2820572 w 5610180"/>
              <a:gd name="connsiteY13213" fmla="*/ 1665881 h 3454786"/>
              <a:gd name="connsiteX13214" fmla="*/ 2807246 w 5610180"/>
              <a:gd name="connsiteY13214" fmla="*/ 1650368 h 3454786"/>
              <a:gd name="connsiteX13215" fmla="*/ 2845004 w 5610180"/>
              <a:gd name="connsiteY13215" fmla="*/ 1650368 h 3454786"/>
              <a:gd name="connsiteX13216" fmla="*/ 2832788 w 5610180"/>
              <a:gd name="connsiteY13216" fmla="*/ 1665881 h 3454786"/>
              <a:gd name="connsiteX13217" fmla="*/ 2845004 w 5610180"/>
              <a:gd name="connsiteY13217" fmla="*/ 1681393 h 3454786"/>
              <a:gd name="connsiteX13218" fmla="*/ 2858329 w 5610180"/>
              <a:gd name="connsiteY13218" fmla="*/ 1665881 h 3454786"/>
              <a:gd name="connsiteX13219" fmla="*/ 2845004 w 5610180"/>
              <a:gd name="connsiteY13219" fmla="*/ 1650368 h 3454786"/>
              <a:gd name="connsiteX13220" fmla="*/ 2882761 w 5610180"/>
              <a:gd name="connsiteY13220" fmla="*/ 1650368 h 3454786"/>
              <a:gd name="connsiteX13221" fmla="*/ 2870545 w 5610180"/>
              <a:gd name="connsiteY13221" fmla="*/ 1665881 h 3454786"/>
              <a:gd name="connsiteX13222" fmla="*/ 2882761 w 5610180"/>
              <a:gd name="connsiteY13222" fmla="*/ 1681393 h 3454786"/>
              <a:gd name="connsiteX13223" fmla="*/ 2896086 w 5610180"/>
              <a:gd name="connsiteY13223" fmla="*/ 1665881 h 3454786"/>
              <a:gd name="connsiteX13224" fmla="*/ 2882761 w 5610180"/>
              <a:gd name="connsiteY13224" fmla="*/ 1650368 h 3454786"/>
              <a:gd name="connsiteX13225" fmla="*/ 2920517 w 5610180"/>
              <a:gd name="connsiteY13225" fmla="*/ 1650368 h 3454786"/>
              <a:gd name="connsiteX13226" fmla="*/ 2907191 w 5610180"/>
              <a:gd name="connsiteY13226" fmla="*/ 1665881 h 3454786"/>
              <a:gd name="connsiteX13227" fmla="*/ 2920517 w 5610180"/>
              <a:gd name="connsiteY13227" fmla="*/ 1681393 h 3454786"/>
              <a:gd name="connsiteX13228" fmla="*/ 2933843 w 5610180"/>
              <a:gd name="connsiteY13228" fmla="*/ 1665881 h 3454786"/>
              <a:gd name="connsiteX13229" fmla="*/ 2920517 w 5610180"/>
              <a:gd name="connsiteY13229" fmla="*/ 1650368 h 3454786"/>
              <a:gd name="connsiteX13230" fmla="*/ 2958275 w 5610180"/>
              <a:gd name="connsiteY13230" fmla="*/ 1650368 h 3454786"/>
              <a:gd name="connsiteX13231" fmla="*/ 2944949 w 5610180"/>
              <a:gd name="connsiteY13231" fmla="*/ 1665881 h 3454786"/>
              <a:gd name="connsiteX13232" fmla="*/ 2958275 w 5610180"/>
              <a:gd name="connsiteY13232" fmla="*/ 1681393 h 3454786"/>
              <a:gd name="connsiteX13233" fmla="*/ 2971601 w 5610180"/>
              <a:gd name="connsiteY13233" fmla="*/ 1665881 h 3454786"/>
              <a:gd name="connsiteX13234" fmla="*/ 2958275 w 5610180"/>
              <a:gd name="connsiteY13234" fmla="*/ 1650368 h 3454786"/>
              <a:gd name="connsiteX13235" fmla="*/ 2996032 w 5610180"/>
              <a:gd name="connsiteY13235" fmla="*/ 1650368 h 3454786"/>
              <a:gd name="connsiteX13236" fmla="*/ 2982706 w 5610180"/>
              <a:gd name="connsiteY13236" fmla="*/ 1665881 h 3454786"/>
              <a:gd name="connsiteX13237" fmla="*/ 2996032 w 5610180"/>
              <a:gd name="connsiteY13237" fmla="*/ 1681393 h 3454786"/>
              <a:gd name="connsiteX13238" fmla="*/ 3009358 w 5610180"/>
              <a:gd name="connsiteY13238" fmla="*/ 1665881 h 3454786"/>
              <a:gd name="connsiteX13239" fmla="*/ 2996032 w 5610180"/>
              <a:gd name="connsiteY13239" fmla="*/ 1650368 h 3454786"/>
              <a:gd name="connsiteX13240" fmla="*/ 3034899 w 5610180"/>
              <a:gd name="connsiteY13240" fmla="*/ 1650368 h 3454786"/>
              <a:gd name="connsiteX13241" fmla="*/ 3021573 w 5610180"/>
              <a:gd name="connsiteY13241" fmla="*/ 1665881 h 3454786"/>
              <a:gd name="connsiteX13242" fmla="*/ 3034899 w 5610180"/>
              <a:gd name="connsiteY13242" fmla="*/ 1681393 h 3454786"/>
              <a:gd name="connsiteX13243" fmla="*/ 3048225 w 5610180"/>
              <a:gd name="connsiteY13243" fmla="*/ 1665881 h 3454786"/>
              <a:gd name="connsiteX13244" fmla="*/ 3034899 w 5610180"/>
              <a:gd name="connsiteY13244" fmla="*/ 1650368 h 3454786"/>
              <a:gd name="connsiteX13245" fmla="*/ 3072656 w 5610180"/>
              <a:gd name="connsiteY13245" fmla="*/ 1650368 h 3454786"/>
              <a:gd name="connsiteX13246" fmla="*/ 3059330 w 5610180"/>
              <a:gd name="connsiteY13246" fmla="*/ 1665881 h 3454786"/>
              <a:gd name="connsiteX13247" fmla="*/ 3072656 w 5610180"/>
              <a:gd name="connsiteY13247" fmla="*/ 1681393 h 3454786"/>
              <a:gd name="connsiteX13248" fmla="*/ 3085982 w 5610180"/>
              <a:gd name="connsiteY13248" fmla="*/ 1665881 h 3454786"/>
              <a:gd name="connsiteX13249" fmla="*/ 3072656 w 5610180"/>
              <a:gd name="connsiteY13249" fmla="*/ 1650368 h 3454786"/>
              <a:gd name="connsiteX13250" fmla="*/ 3110413 w 5610180"/>
              <a:gd name="connsiteY13250" fmla="*/ 1650368 h 3454786"/>
              <a:gd name="connsiteX13251" fmla="*/ 3097087 w 5610180"/>
              <a:gd name="connsiteY13251" fmla="*/ 1665881 h 3454786"/>
              <a:gd name="connsiteX13252" fmla="*/ 3110413 w 5610180"/>
              <a:gd name="connsiteY13252" fmla="*/ 1681393 h 3454786"/>
              <a:gd name="connsiteX13253" fmla="*/ 3123739 w 5610180"/>
              <a:gd name="connsiteY13253" fmla="*/ 1665881 h 3454786"/>
              <a:gd name="connsiteX13254" fmla="*/ 3110413 w 5610180"/>
              <a:gd name="connsiteY13254" fmla="*/ 1650368 h 3454786"/>
              <a:gd name="connsiteX13255" fmla="*/ 3148170 w 5610180"/>
              <a:gd name="connsiteY13255" fmla="*/ 1650368 h 3454786"/>
              <a:gd name="connsiteX13256" fmla="*/ 3134844 w 5610180"/>
              <a:gd name="connsiteY13256" fmla="*/ 1665881 h 3454786"/>
              <a:gd name="connsiteX13257" fmla="*/ 3148170 w 5610180"/>
              <a:gd name="connsiteY13257" fmla="*/ 1681393 h 3454786"/>
              <a:gd name="connsiteX13258" fmla="*/ 3161496 w 5610180"/>
              <a:gd name="connsiteY13258" fmla="*/ 1665881 h 3454786"/>
              <a:gd name="connsiteX13259" fmla="*/ 3148170 w 5610180"/>
              <a:gd name="connsiteY13259" fmla="*/ 1650368 h 3454786"/>
              <a:gd name="connsiteX13260" fmla="*/ 3185926 w 5610180"/>
              <a:gd name="connsiteY13260" fmla="*/ 1650368 h 3454786"/>
              <a:gd name="connsiteX13261" fmla="*/ 3173710 w 5610180"/>
              <a:gd name="connsiteY13261" fmla="*/ 1665881 h 3454786"/>
              <a:gd name="connsiteX13262" fmla="*/ 3185926 w 5610180"/>
              <a:gd name="connsiteY13262" fmla="*/ 1681393 h 3454786"/>
              <a:gd name="connsiteX13263" fmla="*/ 3199252 w 5610180"/>
              <a:gd name="connsiteY13263" fmla="*/ 1665881 h 3454786"/>
              <a:gd name="connsiteX13264" fmla="*/ 3185926 w 5610180"/>
              <a:gd name="connsiteY13264" fmla="*/ 1650368 h 3454786"/>
              <a:gd name="connsiteX13265" fmla="*/ 3262551 w 5610180"/>
              <a:gd name="connsiteY13265" fmla="*/ 1650368 h 3454786"/>
              <a:gd name="connsiteX13266" fmla="*/ 3249225 w 5610180"/>
              <a:gd name="connsiteY13266" fmla="*/ 1665881 h 3454786"/>
              <a:gd name="connsiteX13267" fmla="*/ 3262551 w 5610180"/>
              <a:gd name="connsiteY13267" fmla="*/ 1681393 h 3454786"/>
              <a:gd name="connsiteX13268" fmla="*/ 3275877 w 5610180"/>
              <a:gd name="connsiteY13268" fmla="*/ 1665881 h 3454786"/>
              <a:gd name="connsiteX13269" fmla="*/ 3262551 w 5610180"/>
              <a:gd name="connsiteY13269" fmla="*/ 1650368 h 3454786"/>
              <a:gd name="connsiteX13270" fmla="*/ 3300308 w 5610180"/>
              <a:gd name="connsiteY13270" fmla="*/ 1650368 h 3454786"/>
              <a:gd name="connsiteX13271" fmla="*/ 3286982 w 5610180"/>
              <a:gd name="connsiteY13271" fmla="*/ 1665881 h 3454786"/>
              <a:gd name="connsiteX13272" fmla="*/ 3300308 w 5610180"/>
              <a:gd name="connsiteY13272" fmla="*/ 1681393 h 3454786"/>
              <a:gd name="connsiteX13273" fmla="*/ 3313634 w 5610180"/>
              <a:gd name="connsiteY13273" fmla="*/ 1665881 h 3454786"/>
              <a:gd name="connsiteX13274" fmla="*/ 3300308 w 5610180"/>
              <a:gd name="connsiteY13274" fmla="*/ 1650368 h 3454786"/>
              <a:gd name="connsiteX13275" fmla="*/ 3338064 w 5610180"/>
              <a:gd name="connsiteY13275" fmla="*/ 1650368 h 3454786"/>
              <a:gd name="connsiteX13276" fmla="*/ 3324738 w 5610180"/>
              <a:gd name="connsiteY13276" fmla="*/ 1665881 h 3454786"/>
              <a:gd name="connsiteX13277" fmla="*/ 3338064 w 5610180"/>
              <a:gd name="connsiteY13277" fmla="*/ 1681393 h 3454786"/>
              <a:gd name="connsiteX13278" fmla="*/ 3351390 w 5610180"/>
              <a:gd name="connsiteY13278" fmla="*/ 1665881 h 3454786"/>
              <a:gd name="connsiteX13279" fmla="*/ 3338064 w 5610180"/>
              <a:gd name="connsiteY13279" fmla="*/ 1650368 h 3454786"/>
              <a:gd name="connsiteX13280" fmla="*/ 3376932 w 5610180"/>
              <a:gd name="connsiteY13280" fmla="*/ 1650368 h 3454786"/>
              <a:gd name="connsiteX13281" fmla="*/ 3363606 w 5610180"/>
              <a:gd name="connsiteY13281" fmla="*/ 1665881 h 3454786"/>
              <a:gd name="connsiteX13282" fmla="*/ 3376932 w 5610180"/>
              <a:gd name="connsiteY13282" fmla="*/ 1681393 h 3454786"/>
              <a:gd name="connsiteX13283" fmla="*/ 3389148 w 5610180"/>
              <a:gd name="connsiteY13283" fmla="*/ 1665881 h 3454786"/>
              <a:gd name="connsiteX13284" fmla="*/ 3376932 w 5610180"/>
              <a:gd name="connsiteY13284" fmla="*/ 1650368 h 3454786"/>
              <a:gd name="connsiteX13285" fmla="*/ 3413579 w 5610180"/>
              <a:gd name="connsiteY13285" fmla="*/ 1650368 h 3454786"/>
              <a:gd name="connsiteX13286" fmla="*/ 3400253 w 5610180"/>
              <a:gd name="connsiteY13286" fmla="*/ 1665881 h 3454786"/>
              <a:gd name="connsiteX13287" fmla="*/ 3413579 w 5610180"/>
              <a:gd name="connsiteY13287" fmla="*/ 1681393 h 3454786"/>
              <a:gd name="connsiteX13288" fmla="*/ 3426905 w 5610180"/>
              <a:gd name="connsiteY13288" fmla="*/ 1665881 h 3454786"/>
              <a:gd name="connsiteX13289" fmla="*/ 3413579 w 5610180"/>
              <a:gd name="connsiteY13289" fmla="*/ 1650368 h 3454786"/>
              <a:gd name="connsiteX13290" fmla="*/ 3831126 w 5610180"/>
              <a:gd name="connsiteY13290" fmla="*/ 1650368 h 3454786"/>
              <a:gd name="connsiteX13291" fmla="*/ 3818910 w 5610180"/>
              <a:gd name="connsiteY13291" fmla="*/ 1665881 h 3454786"/>
              <a:gd name="connsiteX13292" fmla="*/ 3831126 w 5610180"/>
              <a:gd name="connsiteY13292" fmla="*/ 1681393 h 3454786"/>
              <a:gd name="connsiteX13293" fmla="*/ 3844452 w 5610180"/>
              <a:gd name="connsiteY13293" fmla="*/ 1665881 h 3454786"/>
              <a:gd name="connsiteX13294" fmla="*/ 3831126 w 5610180"/>
              <a:gd name="connsiteY13294" fmla="*/ 1650368 h 3454786"/>
              <a:gd name="connsiteX13295" fmla="*/ 3868883 w 5610180"/>
              <a:gd name="connsiteY13295" fmla="*/ 1650368 h 3454786"/>
              <a:gd name="connsiteX13296" fmla="*/ 3856667 w 5610180"/>
              <a:gd name="connsiteY13296" fmla="*/ 1665881 h 3454786"/>
              <a:gd name="connsiteX13297" fmla="*/ 3868883 w 5610180"/>
              <a:gd name="connsiteY13297" fmla="*/ 1681393 h 3454786"/>
              <a:gd name="connsiteX13298" fmla="*/ 3882209 w 5610180"/>
              <a:gd name="connsiteY13298" fmla="*/ 1665881 h 3454786"/>
              <a:gd name="connsiteX13299" fmla="*/ 3868883 w 5610180"/>
              <a:gd name="connsiteY13299" fmla="*/ 1650368 h 3454786"/>
              <a:gd name="connsiteX13300" fmla="*/ 3907749 w 5610180"/>
              <a:gd name="connsiteY13300" fmla="*/ 1650368 h 3454786"/>
              <a:gd name="connsiteX13301" fmla="*/ 3894423 w 5610180"/>
              <a:gd name="connsiteY13301" fmla="*/ 1665881 h 3454786"/>
              <a:gd name="connsiteX13302" fmla="*/ 3907749 w 5610180"/>
              <a:gd name="connsiteY13302" fmla="*/ 1681393 h 3454786"/>
              <a:gd name="connsiteX13303" fmla="*/ 3921075 w 5610180"/>
              <a:gd name="connsiteY13303" fmla="*/ 1665881 h 3454786"/>
              <a:gd name="connsiteX13304" fmla="*/ 3907749 w 5610180"/>
              <a:gd name="connsiteY13304" fmla="*/ 1650368 h 3454786"/>
              <a:gd name="connsiteX13305" fmla="*/ 3945506 w 5610180"/>
              <a:gd name="connsiteY13305" fmla="*/ 1650368 h 3454786"/>
              <a:gd name="connsiteX13306" fmla="*/ 3932180 w 5610180"/>
              <a:gd name="connsiteY13306" fmla="*/ 1665881 h 3454786"/>
              <a:gd name="connsiteX13307" fmla="*/ 3945506 w 5610180"/>
              <a:gd name="connsiteY13307" fmla="*/ 1681393 h 3454786"/>
              <a:gd name="connsiteX13308" fmla="*/ 3958832 w 5610180"/>
              <a:gd name="connsiteY13308" fmla="*/ 1665881 h 3454786"/>
              <a:gd name="connsiteX13309" fmla="*/ 3945506 w 5610180"/>
              <a:gd name="connsiteY13309" fmla="*/ 1650368 h 3454786"/>
              <a:gd name="connsiteX13310" fmla="*/ 4173159 w 5610180"/>
              <a:gd name="connsiteY13310" fmla="*/ 1650368 h 3454786"/>
              <a:gd name="connsiteX13311" fmla="*/ 4159833 w 5610180"/>
              <a:gd name="connsiteY13311" fmla="*/ 1665881 h 3454786"/>
              <a:gd name="connsiteX13312" fmla="*/ 4173159 w 5610180"/>
              <a:gd name="connsiteY13312" fmla="*/ 1681393 h 3454786"/>
              <a:gd name="connsiteX13313" fmla="*/ 4186485 w 5610180"/>
              <a:gd name="connsiteY13313" fmla="*/ 1665881 h 3454786"/>
              <a:gd name="connsiteX13314" fmla="*/ 4173159 w 5610180"/>
              <a:gd name="connsiteY13314" fmla="*/ 1650368 h 3454786"/>
              <a:gd name="connsiteX13315" fmla="*/ 4210916 w 5610180"/>
              <a:gd name="connsiteY13315" fmla="*/ 1650368 h 3454786"/>
              <a:gd name="connsiteX13316" fmla="*/ 4197590 w 5610180"/>
              <a:gd name="connsiteY13316" fmla="*/ 1665881 h 3454786"/>
              <a:gd name="connsiteX13317" fmla="*/ 4210916 w 5610180"/>
              <a:gd name="connsiteY13317" fmla="*/ 1681393 h 3454786"/>
              <a:gd name="connsiteX13318" fmla="*/ 4224242 w 5610180"/>
              <a:gd name="connsiteY13318" fmla="*/ 1665881 h 3454786"/>
              <a:gd name="connsiteX13319" fmla="*/ 4210916 w 5610180"/>
              <a:gd name="connsiteY13319" fmla="*/ 1650368 h 3454786"/>
              <a:gd name="connsiteX13320" fmla="*/ 4248672 w 5610180"/>
              <a:gd name="connsiteY13320" fmla="*/ 1650368 h 3454786"/>
              <a:gd name="connsiteX13321" fmla="*/ 4235346 w 5610180"/>
              <a:gd name="connsiteY13321" fmla="*/ 1665881 h 3454786"/>
              <a:gd name="connsiteX13322" fmla="*/ 4248672 w 5610180"/>
              <a:gd name="connsiteY13322" fmla="*/ 1681393 h 3454786"/>
              <a:gd name="connsiteX13323" fmla="*/ 4261998 w 5610180"/>
              <a:gd name="connsiteY13323" fmla="*/ 1665881 h 3454786"/>
              <a:gd name="connsiteX13324" fmla="*/ 4248672 w 5610180"/>
              <a:gd name="connsiteY13324" fmla="*/ 1650368 h 3454786"/>
              <a:gd name="connsiteX13325" fmla="*/ 4286428 w 5610180"/>
              <a:gd name="connsiteY13325" fmla="*/ 1650368 h 3454786"/>
              <a:gd name="connsiteX13326" fmla="*/ 4273102 w 5610180"/>
              <a:gd name="connsiteY13326" fmla="*/ 1665881 h 3454786"/>
              <a:gd name="connsiteX13327" fmla="*/ 4286428 w 5610180"/>
              <a:gd name="connsiteY13327" fmla="*/ 1681393 h 3454786"/>
              <a:gd name="connsiteX13328" fmla="*/ 4299754 w 5610180"/>
              <a:gd name="connsiteY13328" fmla="*/ 1665881 h 3454786"/>
              <a:gd name="connsiteX13329" fmla="*/ 4286428 w 5610180"/>
              <a:gd name="connsiteY13329" fmla="*/ 1650368 h 3454786"/>
              <a:gd name="connsiteX13330" fmla="*/ 4325296 w 5610180"/>
              <a:gd name="connsiteY13330" fmla="*/ 1650368 h 3454786"/>
              <a:gd name="connsiteX13331" fmla="*/ 4311970 w 5610180"/>
              <a:gd name="connsiteY13331" fmla="*/ 1665881 h 3454786"/>
              <a:gd name="connsiteX13332" fmla="*/ 4325296 w 5610180"/>
              <a:gd name="connsiteY13332" fmla="*/ 1681393 h 3454786"/>
              <a:gd name="connsiteX13333" fmla="*/ 4337512 w 5610180"/>
              <a:gd name="connsiteY13333" fmla="*/ 1665881 h 3454786"/>
              <a:gd name="connsiteX13334" fmla="*/ 4325296 w 5610180"/>
              <a:gd name="connsiteY13334" fmla="*/ 1650368 h 3454786"/>
              <a:gd name="connsiteX13335" fmla="*/ 4363053 w 5610180"/>
              <a:gd name="connsiteY13335" fmla="*/ 1650368 h 3454786"/>
              <a:gd name="connsiteX13336" fmla="*/ 4349727 w 5610180"/>
              <a:gd name="connsiteY13336" fmla="*/ 1665881 h 3454786"/>
              <a:gd name="connsiteX13337" fmla="*/ 4363053 w 5610180"/>
              <a:gd name="connsiteY13337" fmla="*/ 1681393 h 3454786"/>
              <a:gd name="connsiteX13338" fmla="*/ 4376379 w 5610180"/>
              <a:gd name="connsiteY13338" fmla="*/ 1665881 h 3454786"/>
              <a:gd name="connsiteX13339" fmla="*/ 4363053 w 5610180"/>
              <a:gd name="connsiteY13339" fmla="*/ 1650368 h 3454786"/>
              <a:gd name="connsiteX13340" fmla="*/ 4401921 w 5610180"/>
              <a:gd name="connsiteY13340" fmla="*/ 1650368 h 3454786"/>
              <a:gd name="connsiteX13341" fmla="*/ 4388595 w 5610180"/>
              <a:gd name="connsiteY13341" fmla="*/ 1665881 h 3454786"/>
              <a:gd name="connsiteX13342" fmla="*/ 4401921 w 5610180"/>
              <a:gd name="connsiteY13342" fmla="*/ 1681393 h 3454786"/>
              <a:gd name="connsiteX13343" fmla="*/ 4414136 w 5610180"/>
              <a:gd name="connsiteY13343" fmla="*/ 1665881 h 3454786"/>
              <a:gd name="connsiteX13344" fmla="*/ 4401921 w 5610180"/>
              <a:gd name="connsiteY13344" fmla="*/ 1650368 h 3454786"/>
              <a:gd name="connsiteX13345" fmla="*/ 4438568 w 5610180"/>
              <a:gd name="connsiteY13345" fmla="*/ 1650368 h 3454786"/>
              <a:gd name="connsiteX13346" fmla="*/ 4426352 w 5610180"/>
              <a:gd name="connsiteY13346" fmla="*/ 1665881 h 3454786"/>
              <a:gd name="connsiteX13347" fmla="*/ 4438568 w 5610180"/>
              <a:gd name="connsiteY13347" fmla="*/ 1681393 h 3454786"/>
              <a:gd name="connsiteX13348" fmla="*/ 4451893 w 5610180"/>
              <a:gd name="connsiteY13348" fmla="*/ 1665881 h 3454786"/>
              <a:gd name="connsiteX13349" fmla="*/ 4438568 w 5610180"/>
              <a:gd name="connsiteY13349" fmla="*/ 1650368 h 3454786"/>
              <a:gd name="connsiteX13350" fmla="*/ 4666220 w 5610180"/>
              <a:gd name="connsiteY13350" fmla="*/ 1650368 h 3454786"/>
              <a:gd name="connsiteX13351" fmla="*/ 4652894 w 5610180"/>
              <a:gd name="connsiteY13351" fmla="*/ 1665881 h 3454786"/>
              <a:gd name="connsiteX13352" fmla="*/ 4666220 w 5610180"/>
              <a:gd name="connsiteY13352" fmla="*/ 1681393 h 3454786"/>
              <a:gd name="connsiteX13353" fmla="*/ 4679546 w 5610180"/>
              <a:gd name="connsiteY13353" fmla="*/ 1665881 h 3454786"/>
              <a:gd name="connsiteX13354" fmla="*/ 4666220 w 5610180"/>
              <a:gd name="connsiteY13354" fmla="*/ 1650368 h 3454786"/>
              <a:gd name="connsiteX13355" fmla="*/ 5121523 w 5610180"/>
              <a:gd name="connsiteY13355" fmla="*/ 1650368 h 3454786"/>
              <a:gd name="connsiteX13356" fmla="*/ 5108197 w 5610180"/>
              <a:gd name="connsiteY13356" fmla="*/ 1665881 h 3454786"/>
              <a:gd name="connsiteX13357" fmla="*/ 5121523 w 5610180"/>
              <a:gd name="connsiteY13357" fmla="*/ 1681393 h 3454786"/>
              <a:gd name="connsiteX13358" fmla="*/ 5134849 w 5610180"/>
              <a:gd name="connsiteY13358" fmla="*/ 1665881 h 3454786"/>
              <a:gd name="connsiteX13359" fmla="*/ 5121523 w 5610180"/>
              <a:gd name="connsiteY13359" fmla="*/ 1650368 h 3454786"/>
              <a:gd name="connsiteX13360" fmla="*/ 833894 w 5610180"/>
              <a:gd name="connsiteY13360" fmla="*/ 1695614 h 3454786"/>
              <a:gd name="connsiteX13361" fmla="*/ 821679 w 5610180"/>
              <a:gd name="connsiteY13361" fmla="*/ 1711127 h 3454786"/>
              <a:gd name="connsiteX13362" fmla="*/ 833894 w 5610180"/>
              <a:gd name="connsiteY13362" fmla="*/ 1726639 h 3454786"/>
              <a:gd name="connsiteX13363" fmla="*/ 847221 w 5610180"/>
              <a:gd name="connsiteY13363" fmla="*/ 1711127 h 3454786"/>
              <a:gd name="connsiteX13364" fmla="*/ 833894 w 5610180"/>
              <a:gd name="connsiteY13364" fmla="*/ 1695614 h 3454786"/>
              <a:gd name="connsiteX13365" fmla="*/ 871651 w 5610180"/>
              <a:gd name="connsiteY13365" fmla="*/ 1695614 h 3454786"/>
              <a:gd name="connsiteX13366" fmla="*/ 858325 w 5610180"/>
              <a:gd name="connsiteY13366" fmla="*/ 1711127 h 3454786"/>
              <a:gd name="connsiteX13367" fmla="*/ 871651 w 5610180"/>
              <a:gd name="connsiteY13367" fmla="*/ 1726639 h 3454786"/>
              <a:gd name="connsiteX13368" fmla="*/ 884977 w 5610180"/>
              <a:gd name="connsiteY13368" fmla="*/ 1711127 h 3454786"/>
              <a:gd name="connsiteX13369" fmla="*/ 871651 w 5610180"/>
              <a:gd name="connsiteY13369" fmla="*/ 1695614 h 3454786"/>
              <a:gd name="connsiteX13370" fmla="*/ 909407 w 5610180"/>
              <a:gd name="connsiteY13370" fmla="*/ 1695614 h 3454786"/>
              <a:gd name="connsiteX13371" fmla="*/ 896081 w 5610180"/>
              <a:gd name="connsiteY13371" fmla="*/ 1711127 h 3454786"/>
              <a:gd name="connsiteX13372" fmla="*/ 909407 w 5610180"/>
              <a:gd name="connsiteY13372" fmla="*/ 1726639 h 3454786"/>
              <a:gd name="connsiteX13373" fmla="*/ 922733 w 5610180"/>
              <a:gd name="connsiteY13373" fmla="*/ 1711127 h 3454786"/>
              <a:gd name="connsiteX13374" fmla="*/ 909407 w 5610180"/>
              <a:gd name="connsiteY13374" fmla="*/ 1695614 h 3454786"/>
              <a:gd name="connsiteX13375" fmla="*/ 948274 w 5610180"/>
              <a:gd name="connsiteY13375" fmla="*/ 1695614 h 3454786"/>
              <a:gd name="connsiteX13376" fmla="*/ 934948 w 5610180"/>
              <a:gd name="connsiteY13376" fmla="*/ 1711127 h 3454786"/>
              <a:gd name="connsiteX13377" fmla="*/ 948274 w 5610180"/>
              <a:gd name="connsiteY13377" fmla="*/ 1726639 h 3454786"/>
              <a:gd name="connsiteX13378" fmla="*/ 960490 w 5610180"/>
              <a:gd name="connsiteY13378" fmla="*/ 1711127 h 3454786"/>
              <a:gd name="connsiteX13379" fmla="*/ 948274 w 5610180"/>
              <a:gd name="connsiteY13379" fmla="*/ 1695614 h 3454786"/>
              <a:gd name="connsiteX13380" fmla="*/ 984921 w 5610180"/>
              <a:gd name="connsiteY13380" fmla="*/ 1695614 h 3454786"/>
              <a:gd name="connsiteX13381" fmla="*/ 971595 w 5610180"/>
              <a:gd name="connsiteY13381" fmla="*/ 1711127 h 3454786"/>
              <a:gd name="connsiteX13382" fmla="*/ 984921 w 5610180"/>
              <a:gd name="connsiteY13382" fmla="*/ 1726639 h 3454786"/>
              <a:gd name="connsiteX13383" fmla="*/ 998247 w 5610180"/>
              <a:gd name="connsiteY13383" fmla="*/ 1711127 h 3454786"/>
              <a:gd name="connsiteX13384" fmla="*/ 984921 w 5610180"/>
              <a:gd name="connsiteY13384" fmla="*/ 1695614 h 3454786"/>
              <a:gd name="connsiteX13385" fmla="*/ 2085424 w 5610180"/>
              <a:gd name="connsiteY13385" fmla="*/ 1695614 h 3454786"/>
              <a:gd name="connsiteX13386" fmla="*/ 2072098 w 5610180"/>
              <a:gd name="connsiteY13386" fmla="*/ 1711127 h 3454786"/>
              <a:gd name="connsiteX13387" fmla="*/ 2085424 w 5610180"/>
              <a:gd name="connsiteY13387" fmla="*/ 1726639 h 3454786"/>
              <a:gd name="connsiteX13388" fmla="*/ 2098750 w 5610180"/>
              <a:gd name="connsiteY13388" fmla="*/ 1711127 h 3454786"/>
              <a:gd name="connsiteX13389" fmla="*/ 2085424 w 5610180"/>
              <a:gd name="connsiteY13389" fmla="*/ 1695614 h 3454786"/>
              <a:gd name="connsiteX13390" fmla="*/ 2162048 w 5610180"/>
              <a:gd name="connsiteY13390" fmla="*/ 1695614 h 3454786"/>
              <a:gd name="connsiteX13391" fmla="*/ 2148722 w 5610180"/>
              <a:gd name="connsiteY13391" fmla="*/ 1711127 h 3454786"/>
              <a:gd name="connsiteX13392" fmla="*/ 2162048 w 5610180"/>
              <a:gd name="connsiteY13392" fmla="*/ 1726639 h 3454786"/>
              <a:gd name="connsiteX13393" fmla="*/ 2175374 w 5610180"/>
              <a:gd name="connsiteY13393" fmla="*/ 1711127 h 3454786"/>
              <a:gd name="connsiteX13394" fmla="*/ 2162048 w 5610180"/>
              <a:gd name="connsiteY13394" fmla="*/ 1695614 h 3454786"/>
              <a:gd name="connsiteX13395" fmla="*/ 2199806 w 5610180"/>
              <a:gd name="connsiteY13395" fmla="*/ 1695614 h 3454786"/>
              <a:gd name="connsiteX13396" fmla="*/ 2187590 w 5610180"/>
              <a:gd name="connsiteY13396" fmla="*/ 1711127 h 3454786"/>
              <a:gd name="connsiteX13397" fmla="*/ 2199806 w 5610180"/>
              <a:gd name="connsiteY13397" fmla="*/ 1726639 h 3454786"/>
              <a:gd name="connsiteX13398" fmla="*/ 2213132 w 5610180"/>
              <a:gd name="connsiteY13398" fmla="*/ 1711127 h 3454786"/>
              <a:gd name="connsiteX13399" fmla="*/ 2199806 w 5610180"/>
              <a:gd name="connsiteY13399" fmla="*/ 1695614 h 3454786"/>
              <a:gd name="connsiteX13400" fmla="*/ 2237562 w 5610180"/>
              <a:gd name="connsiteY13400" fmla="*/ 1695614 h 3454786"/>
              <a:gd name="connsiteX13401" fmla="*/ 2224236 w 5610180"/>
              <a:gd name="connsiteY13401" fmla="*/ 1711127 h 3454786"/>
              <a:gd name="connsiteX13402" fmla="*/ 2237562 w 5610180"/>
              <a:gd name="connsiteY13402" fmla="*/ 1726639 h 3454786"/>
              <a:gd name="connsiteX13403" fmla="*/ 2250888 w 5610180"/>
              <a:gd name="connsiteY13403" fmla="*/ 1711127 h 3454786"/>
              <a:gd name="connsiteX13404" fmla="*/ 2237562 w 5610180"/>
              <a:gd name="connsiteY13404" fmla="*/ 1695614 h 3454786"/>
              <a:gd name="connsiteX13405" fmla="*/ 2275319 w 5610180"/>
              <a:gd name="connsiteY13405" fmla="*/ 1695614 h 3454786"/>
              <a:gd name="connsiteX13406" fmla="*/ 2261993 w 5610180"/>
              <a:gd name="connsiteY13406" fmla="*/ 1711127 h 3454786"/>
              <a:gd name="connsiteX13407" fmla="*/ 2275319 w 5610180"/>
              <a:gd name="connsiteY13407" fmla="*/ 1726639 h 3454786"/>
              <a:gd name="connsiteX13408" fmla="*/ 2288645 w 5610180"/>
              <a:gd name="connsiteY13408" fmla="*/ 1711127 h 3454786"/>
              <a:gd name="connsiteX13409" fmla="*/ 2275319 w 5610180"/>
              <a:gd name="connsiteY13409" fmla="*/ 1695614 h 3454786"/>
              <a:gd name="connsiteX13410" fmla="*/ 2313076 w 5610180"/>
              <a:gd name="connsiteY13410" fmla="*/ 1695614 h 3454786"/>
              <a:gd name="connsiteX13411" fmla="*/ 2299750 w 5610180"/>
              <a:gd name="connsiteY13411" fmla="*/ 1711127 h 3454786"/>
              <a:gd name="connsiteX13412" fmla="*/ 2313076 w 5610180"/>
              <a:gd name="connsiteY13412" fmla="*/ 1726639 h 3454786"/>
              <a:gd name="connsiteX13413" fmla="*/ 2326402 w 5610180"/>
              <a:gd name="connsiteY13413" fmla="*/ 1711127 h 3454786"/>
              <a:gd name="connsiteX13414" fmla="*/ 2313076 w 5610180"/>
              <a:gd name="connsiteY13414" fmla="*/ 1695614 h 3454786"/>
              <a:gd name="connsiteX13415" fmla="*/ 2351944 w 5610180"/>
              <a:gd name="connsiteY13415" fmla="*/ 1695614 h 3454786"/>
              <a:gd name="connsiteX13416" fmla="*/ 2338618 w 5610180"/>
              <a:gd name="connsiteY13416" fmla="*/ 1711127 h 3454786"/>
              <a:gd name="connsiteX13417" fmla="*/ 2351944 w 5610180"/>
              <a:gd name="connsiteY13417" fmla="*/ 1726639 h 3454786"/>
              <a:gd name="connsiteX13418" fmla="*/ 2364159 w 5610180"/>
              <a:gd name="connsiteY13418" fmla="*/ 1711127 h 3454786"/>
              <a:gd name="connsiteX13419" fmla="*/ 2351944 w 5610180"/>
              <a:gd name="connsiteY13419" fmla="*/ 1695614 h 3454786"/>
              <a:gd name="connsiteX13420" fmla="*/ 2389701 w 5610180"/>
              <a:gd name="connsiteY13420" fmla="*/ 1695614 h 3454786"/>
              <a:gd name="connsiteX13421" fmla="*/ 2377485 w 5610180"/>
              <a:gd name="connsiteY13421" fmla="*/ 1711127 h 3454786"/>
              <a:gd name="connsiteX13422" fmla="*/ 2389701 w 5610180"/>
              <a:gd name="connsiteY13422" fmla="*/ 1726639 h 3454786"/>
              <a:gd name="connsiteX13423" fmla="*/ 2403026 w 5610180"/>
              <a:gd name="connsiteY13423" fmla="*/ 1711127 h 3454786"/>
              <a:gd name="connsiteX13424" fmla="*/ 2389701 w 5610180"/>
              <a:gd name="connsiteY13424" fmla="*/ 1695614 h 3454786"/>
              <a:gd name="connsiteX13425" fmla="*/ 2427456 w 5610180"/>
              <a:gd name="connsiteY13425" fmla="*/ 1695614 h 3454786"/>
              <a:gd name="connsiteX13426" fmla="*/ 2414130 w 5610180"/>
              <a:gd name="connsiteY13426" fmla="*/ 1711127 h 3454786"/>
              <a:gd name="connsiteX13427" fmla="*/ 2427456 w 5610180"/>
              <a:gd name="connsiteY13427" fmla="*/ 1726639 h 3454786"/>
              <a:gd name="connsiteX13428" fmla="*/ 2440782 w 5610180"/>
              <a:gd name="connsiteY13428" fmla="*/ 1711127 h 3454786"/>
              <a:gd name="connsiteX13429" fmla="*/ 2427456 w 5610180"/>
              <a:gd name="connsiteY13429" fmla="*/ 1695614 h 3454786"/>
              <a:gd name="connsiteX13430" fmla="*/ 2465214 w 5610180"/>
              <a:gd name="connsiteY13430" fmla="*/ 1695614 h 3454786"/>
              <a:gd name="connsiteX13431" fmla="*/ 2452998 w 5610180"/>
              <a:gd name="connsiteY13431" fmla="*/ 1711127 h 3454786"/>
              <a:gd name="connsiteX13432" fmla="*/ 2465214 w 5610180"/>
              <a:gd name="connsiteY13432" fmla="*/ 1726639 h 3454786"/>
              <a:gd name="connsiteX13433" fmla="*/ 2478540 w 5610180"/>
              <a:gd name="connsiteY13433" fmla="*/ 1711127 h 3454786"/>
              <a:gd name="connsiteX13434" fmla="*/ 2465214 w 5610180"/>
              <a:gd name="connsiteY13434" fmla="*/ 1695614 h 3454786"/>
              <a:gd name="connsiteX13435" fmla="*/ 2502971 w 5610180"/>
              <a:gd name="connsiteY13435" fmla="*/ 1695614 h 3454786"/>
              <a:gd name="connsiteX13436" fmla="*/ 2489645 w 5610180"/>
              <a:gd name="connsiteY13436" fmla="*/ 1711127 h 3454786"/>
              <a:gd name="connsiteX13437" fmla="*/ 2502971 w 5610180"/>
              <a:gd name="connsiteY13437" fmla="*/ 1726639 h 3454786"/>
              <a:gd name="connsiteX13438" fmla="*/ 2516297 w 5610180"/>
              <a:gd name="connsiteY13438" fmla="*/ 1711127 h 3454786"/>
              <a:gd name="connsiteX13439" fmla="*/ 2502971 w 5610180"/>
              <a:gd name="connsiteY13439" fmla="*/ 1695614 h 3454786"/>
              <a:gd name="connsiteX13440" fmla="*/ 2540727 w 5610180"/>
              <a:gd name="connsiteY13440" fmla="*/ 1695614 h 3454786"/>
              <a:gd name="connsiteX13441" fmla="*/ 2528512 w 5610180"/>
              <a:gd name="connsiteY13441" fmla="*/ 1711127 h 3454786"/>
              <a:gd name="connsiteX13442" fmla="*/ 2540727 w 5610180"/>
              <a:gd name="connsiteY13442" fmla="*/ 1726639 h 3454786"/>
              <a:gd name="connsiteX13443" fmla="*/ 2554053 w 5610180"/>
              <a:gd name="connsiteY13443" fmla="*/ 1711127 h 3454786"/>
              <a:gd name="connsiteX13444" fmla="*/ 2540727 w 5610180"/>
              <a:gd name="connsiteY13444" fmla="*/ 1695614 h 3454786"/>
              <a:gd name="connsiteX13445" fmla="*/ 2579595 w 5610180"/>
              <a:gd name="connsiteY13445" fmla="*/ 1695614 h 3454786"/>
              <a:gd name="connsiteX13446" fmla="*/ 2566269 w 5610180"/>
              <a:gd name="connsiteY13446" fmla="*/ 1711127 h 3454786"/>
              <a:gd name="connsiteX13447" fmla="*/ 2579595 w 5610180"/>
              <a:gd name="connsiteY13447" fmla="*/ 1726639 h 3454786"/>
              <a:gd name="connsiteX13448" fmla="*/ 2592921 w 5610180"/>
              <a:gd name="connsiteY13448" fmla="*/ 1711127 h 3454786"/>
              <a:gd name="connsiteX13449" fmla="*/ 2579595 w 5610180"/>
              <a:gd name="connsiteY13449" fmla="*/ 1695614 h 3454786"/>
              <a:gd name="connsiteX13450" fmla="*/ 2618463 w 5610180"/>
              <a:gd name="connsiteY13450" fmla="*/ 1695614 h 3454786"/>
              <a:gd name="connsiteX13451" fmla="*/ 2605137 w 5610180"/>
              <a:gd name="connsiteY13451" fmla="*/ 1711127 h 3454786"/>
              <a:gd name="connsiteX13452" fmla="*/ 2618463 w 5610180"/>
              <a:gd name="connsiteY13452" fmla="*/ 1726639 h 3454786"/>
              <a:gd name="connsiteX13453" fmla="*/ 2630678 w 5610180"/>
              <a:gd name="connsiteY13453" fmla="*/ 1711127 h 3454786"/>
              <a:gd name="connsiteX13454" fmla="*/ 2618463 w 5610180"/>
              <a:gd name="connsiteY13454" fmla="*/ 1695614 h 3454786"/>
              <a:gd name="connsiteX13455" fmla="*/ 2655109 w 5610180"/>
              <a:gd name="connsiteY13455" fmla="*/ 1695614 h 3454786"/>
              <a:gd name="connsiteX13456" fmla="*/ 2641783 w 5610180"/>
              <a:gd name="connsiteY13456" fmla="*/ 1711127 h 3454786"/>
              <a:gd name="connsiteX13457" fmla="*/ 2655109 w 5610180"/>
              <a:gd name="connsiteY13457" fmla="*/ 1726639 h 3454786"/>
              <a:gd name="connsiteX13458" fmla="*/ 2668435 w 5610180"/>
              <a:gd name="connsiteY13458" fmla="*/ 1711127 h 3454786"/>
              <a:gd name="connsiteX13459" fmla="*/ 2655109 w 5610180"/>
              <a:gd name="connsiteY13459" fmla="*/ 1695614 h 3454786"/>
              <a:gd name="connsiteX13460" fmla="*/ 2693976 w 5610180"/>
              <a:gd name="connsiteY13460" fmla="*/ 1695614 h 3454786"/>
              <a:gd name="connsiteX13461" fmla="*/ 2680650 w 5610180"/>
              <a:gd name="connsiteY13461" fmla="*/ 1711127 h 3454786"/>
              <a:gd name="connsiteX13462" fmla="*/ 2693976 w 5610180"/>
              <a:gd name="connsiteY13462" fmla="*/ 1726639 h 3454786"/>
              <a:gd name="connsiteX13463" fmla="*/ 2706192 w 5610180"/>
              <a:gd name="connsiteY13463" fmla="*/ 1711127 h 3454786"/>
              <a:gd name="connsiteX13464" fmla="*/ 2693976 w 5610180"/>
              <a:gd name="connsiteY13464" fmla="*/ 1695614 h 3454786"/>
              <a:gd name="connsiteX13465" fmla="*/ 2730623 w 5610180"/>
              <a:gd name="connsiteY13465" fmla="*/ 1695614 h 3454786"/>
              <a:gd name="connsiteX13466" fmla="*/ 2717297 w 5610180"/>
              <a:gd name="connsiteY13466" fmla="*/ 1711127 h 3454786"/>
              <a:gd name="connsiteX13467" fmla="*/ 2730623 w 5610180"/>
              <a:gd name="connsiteY13467" fmla="*/ 1726639 h 3454786"/>
              <a:gd name="connsiteX13468" fmla="*/ 2743949 w 5610180"/>
              <a:gd name="connsiteY13468" fmla="*/ 1711127 h 3454786"/>
              <a:gd name="connsiteX13469" fmla="*/ 2730623 w 5610180"/>
              <a:gd name="connsiteY13469" fmla="*/ 1695614 h 3454786"/>
              <a:gd name="connsiteX13470" fmla="*/ 2768380 w 5610180"/>
              <a:gd name="connsiteY13470" fmla="*/ 1695614 h 3454786"/>
              <a:gd name="connsiteX13471" fmla="*/ 2755054 w 5610180"/>
              <a:gd name="connsiteY13471" fmla="*/ 1711127 h 3454786"/>
              <a:gd name="connsiteX13472" fmla="*/ 2768380 w 5610180"/>
              <a:gd name="connsiteY13472" fmla="*/ 1726639 h 3454786"/>
              <a:gd name="connsiteX13473" fmla="*/ 2781706 w 5610180"/>
              <a:gd name="connsiteY13473" fmla="*/ 1711127 h 3454786"/>
              <a:gd name="connsiteX13474" fmla="*/ 2768380 w 5610180"/>
              <a:gd name="connsiteY13474" fmla="*/ 1695614 h 3454786"/>
              <a:gd name="connsiteX13475" fmla="*/ 2807246 w 5610180"/>
              <a:gd name="connsiteY13475" fmla="*/ 1695614 h 3454786"/>
              <a:gd name="connsiteX13476" fmla="*/ 2795031 w 5610180"/>
              <a:gd name="connsiteY13476" fmla="*/ 1711127 h 3454786"/>
              <a:gd name="connsiteX13477" fmla="*/ 2807246 w 5610180"/>
              <a:gd name="connsiteY13477" fmla="*/ 1726639 h 3454786"/>
              <a:gd name="connsiteX13478" fmla="*/ 2820572 w 5610180"/>
              <a:gd name="connsiteY13478" fmla="*/ 1711127 h 3454786"/>
              <a:gd name="connsiteX13479" fmla="*/ 2807246 w 5610180"/>
              <a:gd name="connsiteY13479" fmla="*/ 1695614 h 3454786"/>
              <a:gd name="connsiteX13480" fmla="*/ 2845004 w 5610180"/>
              <a:gd name="connsiteY13480" fmla="*/ 1695614 h 3454786"/>
              <a:gd name="connsiteX13481" fmla="*/ 2832788 w 5610180"/>
              <a:gd name="connsiteY13481" fmla="*/ 1711127 h 3454786"/>
              <a:gd name="connsiteX13482" fmla="*/ 2845004 w 5610180"/>
              <a:gd name="connsiteY13482" fmla="*/ 1726639 h 3454786"/>
              <a:gd name="connsiteX13483" fmla="*/ 2858329 w 5610180"/>
              <a:gd name="connsiteY13483" fmla="*/ 1711127 h 3454786"/>
              <a:gd name="connsiteX13484" fmla="*/ 2845004 w 5610180"/>
              <a:gd name="connsiteY13484" fmla="*/ 1695614 h 3454786"/>
              <a:gd name="connsiteX13485" fmla="*/ 2882761 w 5610180"/>
              <a:gd name="connsiteY13485" fmla="*/ 1695614 h 3454786"/>
              <a:gd name="connsiteX13486" fmla="*/ 2870545 w 5610180"/>
              <a:gd name="connsiteY13486" fmla="*/ 1711127 h 3454786"/>
              <a:gd name="connsiteX13487" fmla="*/ 2882761 w 5610180"/>
              <a:gd name="connsiteY13487" fmla="*/ 1726639 h 3454786"/>
              <a:gd name="connsiteX13488" fmla="*/ 2896086 w 5610180"/>
              <a:gd name="connsiteY13488" fmla="*/ 1711127 h 3454786"/>
              <a:gd name="connsiteX13489" fmla="*/ 2882761 w 5610180"/>
              <a:gd name="connsiteY13489" fmla="*/ 1695614 h 3454786"/>
              <a:gd name="connsiteX13490" fmla="*/ 2920517 w 5610180"/>
              <a:gd name="connsiteY13490" fmla="*/ 1695614 h 3454786"/>
              <a:gd name="connsiteX13491" fmla="*/ 2907191 w 5610180"/>
              <a:gd name="connsiteY13491" fmla="*/ 1711127 h 3454786"/>
              <a:gd name="connsiteX13492" fmla="*/ 2920517 w 5610180"/>
              <a:gd name="connsiteY13492" fmla="*/ 1726639 h 3454786"/>
              <a:gd name="connsiteX13493" fmla="*/ 2933843 w 5610180"/>
              <a:gd name="connsiteY13493" fmla="*/ 1711127 h 3454786"/>
              <a:gd name="connsiteX13494" fmla="*/ 2920517 w 5610180"/>
              <a:gd name="connsiteY13494" fmla="*/ 1695614 h 3454786"/>
              <a:gd name="connsiteX13495" fmla="*/ 2958275 w 5610180"/>
              <a:gd name="connsiteY13495" fmla="*/ 1695614 h 3454786"/>
              <a:gd name="connsiteX13496" fmla="*/ 2944949 w 5610180"/>
              <a:gd name="connsiteY13496" fmla="*/ 1711127 h 3454786"/>
              <a:gd name="connsiteX13497" fmla="*/ 2958275 w 5610180"/>
              <a:gd name="connsiteY13497" fmla="*/ 1726639 h 3454786"/>
              <a:gd name="connsiteX13498" fmla="*/ 2971601 w 5610180"/>
              <a:gd name="connsiteY13498" fmla="*/ 1711127 h 3454786"/>
              <a:gd name="connsiteX13499" fmla="*/ 2958275 w 5610180"/>
              <a:gd name="connsiteY13499" fmla="*/ 1695614 h 3454786"/>
              <a:gd name="connsiteX13500" fmla="*/ 2996032 w 5610180"/>
              <a:gd name="connsiteY13500" fmla="*/ 1695614 h 3454786"/>
              <a:gd name="connsiteX13501" fmla="*/ 2982706 w 5610180"/>
              <a:gd name="connsiteY13501" fmla="*/ 1711127 h 3454786"/>
              <a:gd name="connsiteX13502" fmla="*/ 2996032 w 5610180"/>
              <a:gd name="connsiteY13502" fmla="*/ 1726639 h 3454786"/>
              <a:gd name="connsiteX13503" fmla="*/ 3009358 w 5610180"/>
              <a:gd name="connsiteY13503" fmla="*/ 1711127 h 3454786"/>
              <a:gd name="connsiteX13504" fmla="*/ 2996032 w 5610180"/>
              <a:gd name="connsiteY13504" fmla="*/ 1695614 h 3454786"/>
              <a:gd name="connsiteX13505" fmla="*/ 3034899 w 5610180"/>
              <a:gd name="connsiteY13505" fmla="*/ 1695614 h 3454786"/>
              <a:gd name="connsiteX13506" fmla="*/ 3021573 w 5610180"/>
              <a:gd name="connsiteY13506" fmla="*/ 1711127 h 3454786"/>
              <a:gd name="connsiteX13507" fmla="*/ 3034899 w 5610180"/>
              <a:gd name="connsiteY13507" fmla="*/ 1726639 h 3454786"/>
              <a:gd name="connsiteX13508" fmla="*/ 3048225 w 5610180"/>
              <a:gd name="connsiteY13508" fmla="*/ 1711127 h 3454786"/>
              <a:gd name="connsiteX13509" fmla="*/ 3034899 w 5610180"/>
              <a:gd name="connsiteY13509" fmla="*/ 1695614 h 3454786"/>
              <a:gd name="connsiteX13510" fmla="*/ 3072656 w 5610180"/>
              <a:gd name="connsiteY13510" fmla="*/ 1695614 h 3454786"/>
              <a:gd name="connsiteX13511" fmla="*/ 3059330 w 5610180"/>
              <a:gd name="connsiteY13511" fmla="*/ 1711127 h 3454786"/>
              <a:gd name="connsiteX13512" fmla="*/ 3072656 w 5610180"/>
              <a:gd name="connsiteY13512" fmla="*/ 1726639 h 3454786"/>
              <a:gd name="connsiteX13513" fmla="*/ 3085982 w 5610180"/>
              <a:gd name="connsiteY13513" fmla="*/ 1711127 h 3454786"/>
              <a:gd name="connsiteX13514" fmla="*/ 3072656 w 5610180"/>
              <a:gd name="connsiteY13514" fmla="*/ 1695614 h 3454786"/>
              <a:gd name="connsiteX13515" fmla="*/ 3110413 w 5610180"/>
              <a:gd name="connsiteY13515" fmla="*/ 1695614 h 3454786"/>
              <a:gd name="connsiteX13516" fmla="*/ 3097087 w 5610180"/>
              <a:gd name="connsiteY13516" fmla="*/ 1711127 h 3454786"/>
              <a:gd name="connsiteX13517" fmla="*/ 3110413 w 5610180"/>
              <a:gd name="connsiteY13517" fmla="*/ 1726639 h 3454786"/>
              <a:gd name="connsiteX13518" fmla="*/ 3123739 w 5610180"/>
              <a:gd name="connsiteY13518" fmla="*/ 1711127 h 3454786"/>
              <a:gd name="connsiteX13519" fmla="*/ 3110413 w 5610180"/>
              <a:gd name="connsiteY13519" fmla="*/ 1695614 h 3454786"/>
              <a:gd name="connsiteX13520" fmla="*/ 3148170 w 5610180"/>
              <a:gd name="connsiteY13520" fmla="*/ 1695614 h 3454786"/>
              <a:gd name="connsiteX13521" fmla="*/ 3134844 w 5610180"/>
              <a:gd name="connsiteY13521" fmla="*/ 1711127 h 3454786"/>
              <a:gd name="connsiteX13522" fmla="*/ 3148170 w 5610180"/>
              <a:gd name="connsiteY13522" fmla="*/ 1726639 h 3454786"/>
              <a:gd name="connsiteX13523" fmla="*/ 3161496 w 5610180"/>
              <a:gd name="connsiteY13523" fmla="*/ 1711127 h 3454786"/>
              <a:gd name="connsiteX13524" fmla="*/ 3148170 w 5610180"/>
              <a:gd name="connsiteY13524" fmla="*/ 1695614 h 3454786"/>
              <a:gd name="connsiteX13525" fmla="*/ 3185926 w 5610180"/>
              <a:gd name="connsiteY13525" fmla="*/ 1695614 h 3454786"/>
              <a:gd name="connsiteX13526" fmla="*/ 3173710 w 5610180"/>
              <a:gd name="connsiteY13526" fmla="*/ 1711127 h 3454786"/>
              <a:gd name="connsiteX13527" fmla="*/ 3185926 w 5610180"/>
              <a:gd name="connsiteY13527" fmla="*/ 1726639 h 3454786"/>
              <a:gd name="connsiteX13528" fmla="*/ 3199252 w 5610180"/>
              <a:gd name="connsiteY13528" fmla="*/ 1711127 h 3454786"/>
              <a:gd name="connsiteX13529" fmla="*/ 3185926 w 5610180"/>
              <a:gd name="connsiteY13529" fmla="*/ 1695614 h 3454786"/>
              <a:gd name="connsiteX13530" fmla="*/ 3223683 w 5610180"/>
              <a:gd name="connsiteY13530" fmla="*/ 1695614 h 3454786"/>
              <a:gd name="connsiteX13531" fmla="*/ 3211468 w 5610180"/>
              <a:gd name="connsiteY13531" fmla="*/ 1711127 h 3454786"/>
              <a:gd name="connsiteX13532" fmla="*/ 3223683 w 5610180"/>
              <a:gd name="connsiteY13532" fmla="*/ 1726639 h 3454786"/>
              <a:gd name="connsiteX13533" fmla="*/ 3237009 w 5610180"/>
              <a:gd name="connsiteY13533" fmla="*/ 1711127 h 3454786"/>
              <a:gd name="connsiteX13534" fmla="*/ 3223683 w 5610180"/>
              <a:gd name="connsiteY13534" fmla="*/ 1695614 h 3454786"/>
              <a:gd name="connsiteX13535" fmla="*/ 3262551 w 5610180"/>
              <a:gd name="connsiteY13535" fmla="*/ 1695614 h 3454786"/>
              <a:gd name="connsiteX13536" fmla="*/ 3249225 w 5610180"/>
              <a:gd name="connsiteY13536" fmla="*/ 1711127 h 3454786"/>
              <a:gd name="connsiteX13537" fmla="*/ 3262551 w 5610180"/>
              <a:gd name="connsiteY13537" fmla="*/ 1726639 h 3454786"/>
              <a:gd name="connsiteX13538" fmla="*/ 3275877 w 5610180"/>
              <a:gd name="connsiteY13538" fmla="*/ 1711127 h 3454786"/>
              <a:gd name="connsiteX13539" fmla="*/ 3262551 w 5610180"/>
              <a:gd name="connsiteY13539" fmla="*/ 1695614 h 3454786"/>
              <a:gd name="connsiteX13540" fmla="*/ 3300308 w 5610180"/>
              <a:gd name="connsiteY13540" fmla="*/ 1695614 h 3454786"/>
              <a:gd name="connsiteX13541" fmla="*/ 3286982 w 5610180"/>
              <a:gd name="connsiteY13541" fmla="*/ 1711127 h 3454786"/>
              <a:gd name="connsiteX13542" fmla="*/ 3300308 w 5610180"/>
              <a:gd name="connsiteY13542" fmla="*/ 1726639 h 3454786"/>
              <a:gd name="connsiteX13543" fmla="*/ 3313634 w 5610180"/>
              <a:gd name="connsiteY13543" fmla="*/ 1711127 h 3454786"/>
              <a:gd name="connsiteX13544" fmla="*/ 3300308 w 5610180"/>
              <a:gd name="connsiteY13544" fmla="*/ 1695614 h 3454786"/>
              <a:gd name="connsiteX13545" fmla="*/ 3338064 w 5610180"/>
              <a:gd name="connsiteY13545" fmla="*/ 1695614 h 3454786"/>
              <a:gd name="connsiteX13546" fmla="*/ 3324738 w 5610180"/>
              <a:gd name="connsiteY13546" fmla="*/ 1711127 h 3454786"/>
              <a:gd name="connsiteX13547" fmla="*/ 3338064 w 5610180"/>
              <a:gd name="connsiteY13547" fmla="*/ 1726639 h 3454786"/>
              <a:gd name="connsiteX13548" fmla="*/ 3351390 w 5610180"/>
              <a:gd name="connsiteY13548" fmla="*/ 1711127 h 3454786"/>
              <a:gd name="connsiteX13549" fmla="*/ 3338064 w 5610180"/>
              <a:gd name="connsiteY13549" fmla="*/ 1695614 h 3454786"/>
              <a:gd name="connsiteX13550" fmla="*/ 3376932 w 5610180"/>
              <a:gd name="connsiteY13550" fmla="*/ 1695614 h 3454786"/>
              <a:gd name="connsiteX13551" fmla="*/ 3363606 w 5610180"/>
              <a:gd name="connsiteY13551" fmla="*/ 1711127 h 3454786"/>
              <a:gd name="connsiteX13552" fmla="*/ 3376932 w 5610180"/>
              <a:gd name="connsiteY13552" fmla="*/ 1726639 h 3454786"/>
              <a:gd name="connsiteX13553" fmla="*/ 3389148 w 5610180"/>
              <a:gd name="connsiteY13553" fmla="*/ 1711127 h 3454786"/>
              <a:gd name="connsiteX13554" fmla="*/ 3376932 w 5610180"/>
              <a:gd name="connsiteY13554" fmla="*/ 1695614 h 3454786"/>
              <a:gd name="connsiteX13555" fmla="*/ 3831126 w 5610180"/>
              <a:gd name="connsiteY13555" fmla="*/ 1695614 h 3454786"/>
              <a:gd name="connsiteX13556" fmla="*/ 3818910 w 5610180"/>
              <a:gd name="connsiteY13556" fmla="*/ 1711127 h 3454786"/>
              <a:gd name="connsiteX13557" fmla="*/ 3831126 w 5610180"/>
              <a:gd name="connsiteY13557" fmla="*/ 1726639 h 3454786"/>
              <a:gd name="connsiteX13558" fmla="*/ 3844452 w 5610180"/>
              <a:gd name="connsiteY13558" fmla="*/ 1711127 h 3454786"/>
              <a:gd name="connsiteX13559" fmla="*/ 3831126 w 5610180"/>
              <a:gd name="connsiteY13559" fmla="*/ 1695614 h 3454786"/>
              <a:gd name="connsiteX13560" fmla="*/ 3868883 w 5610180"/>
              <a:gd name="connsiteY13560" fmla="*/ 1695614 h 3454786"/>
              <a:gd name="connsiteX13561" fmla="*/ 3856667 w 5610180"/>
              <a:gd name="connsiteY13561" fmla="*/ 1711127 h 3454786"/>
              <a:gd name="connsiteX13562" fmla="*/ 3868883 w 5610180"/>
              <a:gd name="connsiteY13562" fmla="*/ 1726639 h 3454786"/>
              <a:gd name="connsiteX13563" fmla="*/ 3882209 w 5610180"/>
              <a:gd name="connsiteY13563" fmla="*/ 1711127 h 3454786"/>
              <a:gd name="connsiteX13564" fmla="*/ 3868883 w 5610180"/>
              <a:gd name="connsiteY13564" fmla="*/ 1695614 h 3454786"/>
              <a:gd name="connsiteX13565" fmla="*/ 3907749 w 5610180"/>
              <a:gd name="connsiteY13565" fmla="*/ 1695614 h 3454786"/>
              <a:gd name="connsiteX13566" fmla="*/ 3894423 w 5610180"/>
              <a:gd name="connsiteY13566" fmla="*/ 1711127 h 3454786"/>
              <a:gd name="connsiteX13567" fmla="*/ 3907749 w 5610180"/>
              <a:gd name="connsiteY13567" fmla="*/ 1726639 h 3454786"/>
              <a:gd name="connsiteX13568" fmla="*/ 3921075 w 5610180"/>
              <a:gd name="connsiteY13568" fmla="*/ 1711127 h 3454786"/>
              <a:gd name="connsiteX13569" fmla="*/ 3907749 w 5610180"/>
              <a:gd name="connsiteY13569" fmla="*/ 1695614 h 3454786"/>
              <a:gd name="connsiteX13570" fmla="*/ 3945506 w 5610180"/>
              <a:gd name="connsiteY13570" fmla="*/ 1695614 h 3454786"/>
              <a:gd name="connsiteX13571" fmla="*/ 3932180 w 5610180"/>
              <a:gd name="connsiteY13571" fmla="*/ 1711127 h 3454786"/>
              <a:gd name="connsiteX13572" fmla="*/ 3945506 w 5610180"/>
              <a:gd name="connsiteY13572" fmla="*/ 1726639 h 3454786"/>
              <a:gd name="connsiteX13573" fmla="*/ 3958832 w 5610180"/>
              <a:gd name="connsiteY13573" fmla="*/ 1711127 h 3454786"/>
              <a:gd name="connsiteX13574" fmla="*/ 3945506 w 5610180"/>
              <a:gd name="connsiteY13574" fmla="*/ 1695614 h 3454786"/>
              <a:gd name="connsiteX13575" fmla="*/ 4286428 w 5610180"/>
              <a:gd name="connsiteY13575" fmla="*/ 1695614 h 3454786"/>
              <a:gd name="connsiteX13576" fmla="*/ 4273102 w 5610180"/>
              <a:gd name="connsiteY13576" fmla="*/ 1711127 h 3454786"/>
              <a:gd name="connsiteX13577" fmla="*/ 4286428 w 5610180"/>
              <a:gd name="connsiteY13577" fmla="*/ 1726639 h 3454786"/>
              <a:gd name="connsiteX13578" fmla="*/ 4299754 w 5610180"/>
              <a:gd name="connsiteY13578" fmla="*/ 1711127 h 3454786"/>
              <a:gd name="connsiteX13579" fmla="*/ 4286428 w 5610180"/>
              <a:gd name="connsiteY13579" fmla="*/ 1695614 h 3454786"/>
              <a:gd name="connsiteX13580" fmla="*/ 4325296 w 5610180"/>
              <a:gd name="connsiteY13580" fmla="*/ 1695614 h 3454786"/>
              <a:gd name="connsiteX13581" fmla="*/ 4311970 w 5610180"/>
              <a:gd name="connsiteY13581" fmla="*/ 1711127 h 3454786"/>
              <a:gd name="connsiteX13582" fmla="*/ 4325296 w 5610180"/>
              <a:gd name="connsiteY13582" fmla="*/ 1726639 h 3454786"/>
              <a:gd name="connsiteX13583" fmla="*/ 4337512 w 5610180"/>
              <a:gd name="connsiteY13583" fmla="*/ 1711127 h 3454786"/>
              <a:gd name="connsiteX13584" fmla="*/ 4325296 w 5610180"/>
              <a:gd name="connsiteY13584" fmla="*/ 1695614 h 3454786"/>
              <a:gd name="connsiteX13585" fmla="*/ 4363053 w 5610180"/>
              <a:gd name="connsiteY13585" fmla="*/ 1695614 h 3454786"/>
              <a:gd name="connsiteX13586" fmla="*/ 4349727 w 5610180"/>
              <a:gd name="connsiteY13586" fmla="*/ 1711127 h 3454786"/>
              <a:gd name="connsiteX13587" fmla="*/ 4363053 w 5610180"/>
              <a:gd name="connsiteY13587" fmla="*/ 1726639 h 3454786"/>
              <a:gd name="connsiteX13588" fmla="*/ 4376379 w 5610180"/>
              <a:gd name="connsiteY13588" fmla="*/ 1711127 h 3454786"/>
              <a:gd name="connsiteX13589" fmla="*/ 4363053 w 5610180"/>
              <a:gd name="connsiteY13589" fmla="*/ 1695614 h 3454786"/>
              <a:gd name="connsiteX13590" fmla="*/ 4401921 w 5610180"/>
              <a:gd name="connsiteY13590" fmla="*/ 1695614 h 3454786"/>
              <a:gd name="connsiteX13591" fmla="*/ 4388595 w 5610180"/>
              <a:gd name="connsiteY13591" fmla="*/ 1711127 h 3454786"/>
              <a:gd name="connsiteX13592" fmla="*/ 4401921 w 5610180"/>
              <a:gd name="connsiteY13592" fmla="*/ 1726639 h 3454786"/>
              <a:gd name="connsiteX13593" fmla="*/ 4414136 w 5610180"/>
              <a:gd name="connsiteY13593" fmla="*/ 1711127 h 3454786"/>
              <a:gd name="connsiteX13594" fmla="*/ 4401921 w 5610180"/>
              <a:gd name="connsiteY13594" fmla="*/ 1695614 h 3454786"/>
              <a:gd name="connsiteX13595" fmla="*/ 4438568 w 5610180"/>
              <a:gd name="connsiteY13595" fmla="*/ 1695614 h 3454786"/>
              <a:gd name="connsiteX13596" fmla="*/ 4426352 w 5610180"/>
              <a:gd name="connsiteY13596" fmla="*/ 1711127 h 3454786"/>
              <a:gd name="connsiteX13597" fmla="*/ 4438568 w 5610180"/>
              <a:gd name="connsiteY13597" fmla="*/ 1726639 h 3454786"/>
              <a:gd name="connsiteX13598" fmla="*/ 4451893 w 5610180"/>
              <a:gd name="connsiteY13598" fmla="*/ 1711127 h 3454786"/>
              <a:gd name="connsiteX13599" fmla="*/ 4438568 w 5610180"/>
              <a:gd name="connsiteY13599" fmla="*/ 1695614 h 3454786"/>
              <a:gd name="connsiteX13600" fmla="*/ 4666220 w 5610180"/>
              <a:gd name="connsiteY13600" fmla="*/ 1695614 h 3454786"/>
              <a:gd name="connsiteX13601" fmla="*/ 4652894 w 5610180"/>
              <a:gd name="connsiteY13601" fmla="*/ 1711127 h 3454786"/>
              <a:gd name="connsiteX13602" fmla="*/ 4666220 w 5610180"/>
              <a:gd name="connsiteY13602" fmla="*/ 1726639 h 3454786"/>
              <a:gd name="connsiteX13603" fmla="*/ 4679546 w 5610180"/>
              <a:gd name="connsiteY13603" fmla="*/ 1711127 h 3454786"/>
              <a:gd name="connsiteX13604" fmla="*/ 4666220 w 5610180"/>
              <a:gd name="connsiteY13604" fmla="*/ 1695614 h 3454786"/>
              <a:gd name="connsiteX13605" fmla="*/ 4703976 w 5610180"/>
              <a:gd name="connsiteY13605" fmla="*/ 1695614 h 3454786"/>
              <a:gd name="connsiteX13606" fmla="*/ 4691760 w 5610180"/>
              <a:gd name="connsiteY13606" fmla="*/ 1711127 h 3454786"/>
              <a:gd name="connsiteX13607" fmla="*/ 4703976 w 5610180"/>
              <a:gd name="connsiteY13607" fmla="*/ 1726639 h 3454786"/>
              <a:gd name="connsiteX13608" fmla="*/ 4717301 w 5610180"/>
              <a:gd name="connsiteY13608" fmla="*/ 1711127 h 3454786"/>
              <a:gd name="connsiteX13609" fmla="*/ 4703976 w 5610180"/>
              <a:gd name="connsiteY13609" fmla="*/ 1695614 h 3454786"/>
              <a:gd name="connsiteX13610" fmla="*/ 5121523 w 5610180"/>
              <a:gd name="connsiteY13610" fmla="*/ 1695614 h 3454786"/>
              <a:gd name="connsiteX13611" fmla="*/ 5108197 w 5610180"/>
              <a:gd name="connsiteY13611" fmla="*/ 1711127 h 3454786"/>
              <a:gd name="connsiteX13612" fmla="*/ 5121523 w 5610180"/>
              <a:gd name="connsiteY13612" fmla="*/ 1726639 h 3454786"/>
              <a:gd name="connsiteX13613" fmla="*/ 5134849 w 5610180"/>
              <a:gd name="connsiteY13613" fmla="*/ 1711127 h 3454786"/>
              <a:gd name="connsiteX13614" fmla="*/ 5121523 w 5610180"/>
              <a:gd name="connsiteY13614" fmla="*/ 1695614 h 3454786"/>
              <a:gd name="connsiteX13615" fmla="*/ 909407 w 5610180"/>
              <a:gd name="connsiteY13615" fmla="*/ 1739566 h 3454786"/>
              <a:gd name="connsiteX13616" fmla="*/ 896081 w 5610180"/>
              <a:gd name="connsiteY13616" fmla="*/ 1755079 h 3454786"/>
              <a:gd name="connsiteX13617" fmla="*/ 909407 w 5610180"/>
              <a:gd name="connsiteY13617" fmla="*/ 1770591 h 3454786"/>
              <a:gd name="connsiteX13618" fmla="*/ 922733 w 5610180"/>
              <a:gd name="connsiteY13618" fmla="*/ 1755079 h 3454786"/>
              <a:gd name="connsiteX13619" fmla="*/ 909407 w 5610180"/>
              <a:gd name="connsiteY13619" fmla="*/ 1739566 h 3454786"/>
              <a:gd name="connsiteX13620" fmla="*/ 948274 w 5610180"/>
              <a:gd name="connsiteY13620" fmla="*/ 1739566 h 3454786"/>
              <a:gd name="connsiteX13621" fmla="*/ 934948 w 5610180"/>
              <a:gd name="connsiteY13621" fmla="*/ 1755079 h 3454786"/>
              <a:gd name="connsiteX13622" fmla="*/ 948274 w 5610180"/>
              <a:gd name="connsiteY13622" fmla="*/ 1770591 h 3454786"/>
              <a:gd name="connsiteX13623" fmla="*/ 960490 w 5610180"/>
              <a:gd name="connsiteY13623" fmla="*/ 1755079 h 3454786"/>
              <a:gd name="connsiteX13624" fmla="*/ 948274 w 5610180"/>
              <a:gd name="connsiteY13624" fmla="*/ 1739566 h 3454786"/>
              <a:gd name="connsiteX13625" fmla="*/ 1174817 w 5610180"/>
              <a:gd name="connsiteY13625" fmla="*/ 1739566 h 3454786"/>
              <a:gd name="connsiteX13626" fmla="*/ 1162601 w 5610180"/>
              <a:gd name="connsiteY13626" fmla="*/ 1755079 h 3454786"/>
              <a:gd name="connsiteX13627" fmla="*/ 1174817 w 5610180"/>
              <a:gd name="connsiteY13627" fmla="*/ 1770591 h 3454786"/>
              <a:gd name="connsiteX13628" fmla="*/ 1188143 w 5610180"/>
              <a:gd name="connsiteY13628" fmla="*/ 1755079 h 3454786"/>
              <a:gd name="connsiteX13629" fmla="*/ 1174817 w 5610180"/>
              <a:gd name="connsiteY13629" fmla="*/ 1739566 h 3454786"/>
              <a:gd name="connsiteX13630" fmla="*/ 1212573 w 5610180"/>
              <a:gd name="connsiteY13630" fmla="*/ 1739566 h 3454786"/>
              <a:gd name="connsiteX13631" fmla="*/ 1200358 w 5610180"/>
              <a:gd name="connsiteY13631" fmla="*/ 1755079 h 3454786"/>
              <a:gd name="connsiteX13632" fmla="*/ 1212573 w 5610180"/>
              <a:gd name="connsiteY13632" fmla="*/ 1770591 h 3454786"/>
              <a:gd name="connsiteX13633" fmla="*/ 1225899 w 5610180"/>
              <a:gd name="connsiteY13633" fmla="*/ 1755079 h 3454786"/>
              <a:gd name="connsiteX13634" fmla="*/ 1212573 w 5610180"/>
              <a:gd name="connsiteY13634" fmla="*/ 1739566 h 3454786"/>
              <a:gd name="connsiteX13635" fmla="*/ 2199806 w 5610180"/>
              <a:gd name="connsiteY13635" fmla="*/ 1739566 h 3454786"/>
              <a:gd name="connsiteX13636" fmla="*/ 2187590 w 5610180"/>
              <a:gd name="connsiteY13636" fmla="*/ 1755079 h 3454786"/>
              <a:gd name="connsiteX13637" fmla="*/ 2199806 w 5610180"/>
              <a:gd name="connsiteY13637" fmla="*/ 1770591 h 3454786"/>
              <a:gd name="connsiteX13638" fmla="*/ 2213132 w 5610180"/>
              <a:gd name="connsiteY13638" fmla="*/ 1755079 h 3454786"/>
              <a:gd name="connsiteX13639" fmla="*/ 2199806 w 5610180"/>
              <a:gd name="connsiteY13639" fmla="*/ 1739566 h 3454786"/>
              <a:gd name="connsiteX13640" fmla="*/ 2237562 w 5610180"/>
              <a:gd name="connsiteY13640" fmla="*/ 1739566 h 3454786"/>
              <a:gd name="connsiteX13641" fmla="*/ 2224236 w 5610180"/>
              <a:gd name="connsiteY13641" fmla="*/ 1755079 h 3454786"/>
              <a:gd name="connsiteX13642" fmla="*/ 2237562 w 5610180"/>
              <a:gd name="connsiteY13642" fmla="*/ 1770591 h 3454786"/>
              <a:gd name="connsiteX13643" fmla="*/ 2250888 w 5610180"/>
              <a:gd name="connsiteY13643" fmla="*/ 1755079 h 3454786"/>
              <a:gd name="connsiteX13644" fmla="*/ 2237562 w 5610180"/>
              <a:gd name="connsiteY13644" fmla="*/ 1739566 h 3454786"/>
              <a:gd name="connsiteX13645" fmla="*/ 2275319 w 5610180"/>
              <a:gd name="connsiteY13645" fmla="*/ 1739566 h 3454786"/>
              <a:gd name="connsiteX13646" fmla="*/ 2261993 w 5610180"/>
              <a:gd name="connsiteY13646" fmla="*/ 1755079 h 3454786"/>
              <a:gd name="connsiteX13647" fmla="*/ 2275319 w 5610180"/>
              <a:gd name="connsiteY13647" fmla="*/ 1770591 h 3454786"/>
              <a:gd name="connsiteX13648" fmla="*/ 2288645 w 5610180"/>
              <a:gd name="connsiteY13648" fmla="*/ 1755079 h 3454786"/>
              <a:gd name="connsiteX13649" fmla="*/ 2275319 w 5610180"/>
              <a:gd name="connsiteY13649" fmla="*/ 1739566 h 3454786"/>
              <a:gd name="connsiteX13650" fmla="*/ 2313076 w 5610180"/>
              <a:gd name="connsiteY13650" fmla="*/ 1739566 h 3454786"/>
              <a:gd name="connsiteX13651" fmla="*/ 2299750 w 5610180"/>
              <a:gd name="connsiteY13651" fmla="*/ 1755079 h 3454786"/>
              <a:gd name="connsiteX13652" fmla="*/ 2313076 w 5610180"/>
              <a:gd name="connsiteY13652" fmla="*/ 1770591 h 3454786"/>
              <a:gd name="connsiteX13653" fmla="*/ 2326402 w 5610180"/>
              <a:gd name="connsiteY13653" fmla="*/ 1755079 h 3454786"/>
              <a:gd name="connsiteX13654" fmla="*/ 2313076 w 5610180"/>
              <a:gd name="connsiteY13654" fmla="*/ 1739566 h 3454786"/>
              <a:gd name="connsiteX13655" fmla="*/ 2351944 w 5610180"/>
              <a:gd name="connsiteY13655" fmla="*/ 1739566 h 3454786"/>
              <a:gd name="connsiteX13656" fmla="*/ 2338618 w 5610180"/>
              <a:gd name="connsiteY13656" fmla="*/ 1755079 h 3454786"/>
              <a:gd name="connsiteX13657" fmla="*/ 2351944 w 5610180"/>
              <a:gd name="connsiteY13657" fmla="*/ 1770591 h 3454786"/>
              <a:gd name="connsiteX13658" fmla="*/ 2364159 w 5610180"/>
              <a:gd name="connsiteY13658" fmla="*/ 1755079 h 3454786"/>
              <a:gd name="connsiteX13659" fmla="*/ 2351944 w 5610180"/>
              <a:gd name="connsiteY13659" fmla="*/ 1739566 h 3454786"/>
              <a:gd name="connsiteX13660" fmla="*/ 2389701 w 5610180"/>
              <a:gd name="connsiteY13660" fmla="*/ 1739566 h 3454786"/>
              <a:gd name="connsiteX13661" fmla="*/ 2377485 w 5610180"/>
              <a:gd name="connsiteY13661" fmla="*/ 1755079 h 3454786"/>
              <a:gd name="connsiteX13662" fmla="*/ 2389701 w 5610180"/>
              <a:gd name="connsiteY13662" fmla="*/ 1770591 h 3454786"/>
              <a:gd name="connsiteX13663" fmla="*/ 2403026 w 5610180"/>
              <a:gd name="connsiteY13663" fmla="*/ 1755079 h 3454786"/>
              <a:gd name="connsiteX13664" fmla="*/ 2389701 w 5610180"/>
              <a:gd name="connsiteY13664" fmla="*/ 1739566 h 3454786"/>
              <a:gd name="connsiteX13665" fmla="*/ 2427456 w 5610180"/>
              <a:gd name="connsiteY13665" fmla="*/ 1739566 h 3454786"/>
              <a:gd name="connsiteX13666" fmla="*/ 2414130 w 5610180"/>
              <a:gd name="connsiteY13666" fmla="*/ 1755079 h 3454786"/>
              <a:gd name="connsiteX13667" fmla="*/ 2427456 w 5610180"/>
              <a:gd name="connsiteY13667" fmla="*/ 1770591 h 3454786"/>
              <a:gd name="connsiteX13668" fmla="*/ 2440782 w 5610180"/>
              <a:gd name="connsiteY13668" fmla="*/ 1755079 h 3454786"/>
              <a:gd name="connsiteX13669" fmla="*/ 2427456 w 5610180"/>
              <a:gd name="connsiteY13669" fmla="*/ 1739566 h 3454786"/>
              <a:gd name="connsiteX13670" fmla="*/ 2465214 w 5610180"/>
              <a:gd name="connsiteY13670" fmla="*/ 1739566 h 3454786"/>
              <a:gd name="connsiteX13671" fmla="*/ 2452998 w 5610180"/>
              <a:gd name="connsiteY13671" fmla="*/ 1755079 h 3454786"/>
              <a:gd name="connsiteX13672" fmla="*/ 2465214 w 5610180"/>
              <a:gd name="connsiteY13672" fmla="*/ 1770591 h 3454786"/>
              <a:gd name="connsiteX13673" fmla="*/ 2478540 w 5610180"/>
              <a:gd name="connsiteY13673" fmla="*/ 1755079 h 3454786"/>
              <a:gd name="connsiteX13674" fmla="*/ 2465214 w 5610180"/>
              <a:gd name="connsiteY13674" fmla="*/ 1739566 h 3454786"/>
              <a:gd name="connsiteX13675" fmla="*/ 2502971 w 5610180"/>
              <a:gd name="connsiteY13675" fmla="*/ 1739566 h 3454786"/>
              <a:gd name="connsiteX13676" fmla="*/ 2489645 w 5610180"/>
              <a:gd name="connsiteY13676" fmla="*/ 1755079 h 3454786"/>
              <a:gd name="connsiteX13677" fmla="*/ 2502971 w 5610180"/>
              <a:gd name="connsiteY13677" fmla="*/ 1770591 h 3454786"/>
              <a:gd name="connsiteX13678" fmla="*/ 2516297 w 5610180"/>
              <a:gd name="connsiteY13678" fmla="*/ 1755079 h 3454786"/>
              <a:gd name="connsiteX13679" fmla="*/ 2502971 w 5610180"/>
              <a:gd name="connsiteY13679" fmla="*/ 1739566 h 3454786"/>
              <a:gd name="connsiteX13680" fmla="*/ 2540727 w 5610180"/>
              <a:gd name="connsiteY13680" fmla="*/ 1739566 h 3454786"/>
              <a:gd name="connsiteX13681" fmla="*/ 2528512 w 5610180"/>
              <a:gd name="connsiteY13681" fmla="*/ 1755079 h 3454786"/>
              <a:gd name="connsiteX13682" fmla="*/ 2540727 w 5610180"/>
              <a:gd name="connsiteY13682" fmla="*/ 1770591 h 3454786"/>
              <a:gd name="connsiteX13683" fmla="*/ 2554053 w 5610180"/>
              <a:gd name="connsiteY13683" fmla="*/ 1755079 h 3454786"/>
              <a:gd name="connsiteX13684" fmla="*/ 2540727 w 5610180"/>
              <a:gd name="connsiteY13684" fmla="*/ 1739566 h 3454786"/>
              <a:gd name="connsiteX13685" fmla="*/ 2579595 w 5610180"/>
              <a:gd name="connsiteY13685" fmla="*/ 1739566 h 3454786"/>
              <a:gd name="connsiteX13686" fmla="*/ 2566269 w 5610180"/>
              <a:gd name="connsiteY13686" fmla="*/ 1755079 h 3454786"/>
              <a:gd name="connsiteX13687" fmla="*/ 2579595 w 5610180"/>
              <a:gd name="connsiteY13687" fmla="*/ 1770591 h 3454786"/>
              <a:gd name="connsiteX13688" fmla="*/ 2592921 w 5610180"/>
              <a:gd name="connsiteY13688" fmla="*/ 1755079 h 3454786"/>
              <a:gd name="connsiteX13689" fmla="*/ 2579595 w 5610180"/>
              <a:gd name="connsiteY13689" fmla="*/ 1739566 h 3454786"/>
              <a:gd name="connsiteX13690" fmla="*/ 2618463 w 5610180"/>
              <a:gd name="connsiteY13690" fmla="*/ 1739566 h 3454786"/>
              <a:gd name="connsiteX13691" fmla="*/ 2605137 w 5610180"/>
              <a:gd name="connsiteY13691" fmla="*/ 1755079 h 3454786"/>
              <a:gd name="connsiteX13692" fmla="*/ 2618463 w 5610180"/>
              <a:gd name="connsiteY13692" fmla="*/ 1770591 h 3454786"/>
              <a:gd name="connsiteX13693" fmla="*/ 2630678 w 5610180"/>
              <a:gd name="connsiteY13693" fmla="*/ 1755079 h 3454786"/>
              <a:gd name="connsiteX13694" fmla="*/ 2618463 w 5610180"/>
              <a:gd name="connsiteY13694" fmla="*/ 1739566 h 3454786"/>
              <a:gd name="connsiteX13695" fmla="*/ 2655109 w 5610180"/>
              <a:gd name="connsiteY13695" fmla="*/ 1739566 h 3454786"/>
              <a:gd name="connsiteX13696" fmla="*/ 2641783 w 5610180"/>
              <a:gd name="connsiteY13696" fmla="*/ 1755079 h 3454786"/>
              <a:gd name="connsiteX13697" fmla="*/ 2655109 w 5610180"/>
              <a:gd name="connsiteY13697" fmla="*/ 1770591 h 3454786"/>
              <a:gd name="connsiteX13698" fmla="*/ 2668435 w 5610180"/>
              <a:gd name="connsiteY13698" fmla="*/ 1755079 h 3454786"/>
              <a:gd name="connsiteX13699" fmla="*/ 2655109 w 5610180"/>
              <a:gd name="connsiteY13699" fmla="*/ 1739566 h 3454786"/>
              <a:gd name="connsiteX13700" fmla="*/ 2693976 w 5610180"/>
              <a:gd name="connsiteY13700" fmla="*/ 1739566 h 3454786"/>
              <a:gd name="connsiteX13701" fmla="*/ 2680650 w 5610180"/>
              <a:gd name="connsiteY13701" fmla="*/ 1755079 h 3454786"/>
              <a:gd name="connsiteX13702" fmla="*/ 2693976 w 5610180"/>
              <a:gd name="connsiteY13702" fmla="*/ 1770591 h 3454786"/>
              <a:gd name="connsiteX13703" fmla="*/ 2706192 w 5610180"/>
              <a:gd name="connsiteY13703" fmla="*/ 1755079 h 3454786"/>
              <a:gd name="connsiteX13704" fmla="*/ 2693976 w 5610180"/>
              <a:gd name="connsiteY13704" fmla="*/ 1739566 h 3454786"/>
              <a:gd name="connsiteX13705" fmla="*/ 2730623 w 5610180"/>
              <a:gd name="connsiteY13705" fmla="*/ 1739566 h 3454786"/>
              <a:gd name="connsiteX13706" fmla="*/ 2717297 w 5610180"/>
              <a:gd name="connsiteY13706" fmla="*/ 1755079 h 3454786"/>
              <a:gd name="connsiteX13707" fmla="*/ 2730623 w 5610180"/>
              <a:gd name="connsiteY13707" fmla="*/ 1770591 h 3454786"/>
              <a:gd name="connsiteX13708" fmla="*/ 2743949 w 5610180"/>
              <a:gd name="connsiteY13708" fmla="*/ 1755079 h 3454786"/>
              <a:gd name="connsiteX13709" fmla="*/ 2730623 w 5610180"/>
              <a:gd name="connsiteY13709" fmla="*/ 1739566 h 3454786"/>
              <a:gd name="connsiteX13710" fmla="*/ 2768380 w 5610180"/>
              <a:gd name="connsiteY13710" fmla="*/ 1739566 h 3454786"/>
              <a:gd name="connsiteX13711" fmla="*/ 2755054 w 5610180"/>
              <a:gd name="connsiteY13711" fmla="*/ 1755079 h 3454786"/>
              <a:gd name="connsiteX13712" fmla="*/ 2768380 w 5610180"/>
              <a:gd name="connsiteY13712" fmla="*/ 1770591 h 3454786"/>
              <a:gd name="connsiteX13713" fmla="*/ 2781706 w 5610180"/>
              <a:gd name="connsiteY13713" fmla="*/ 1755079 h 3454786"/>
              <a:gd name="connsiteX13714" fmla="*/ 2768380 w 5610180"/>
              <a:gd name="connsiteY13714" fmla="*/ 1739566 h 3454786"/>
              <a:gd name="connsiteX13715" fmla="*/ 2807246 w 5610180"/>
              <a:gd name="connsiteY13715" fmla="*/ 1739566 h 3454786"/>
              <a:gd name="connsiteX13716" fmla="*/ 2795031 w 5610180"/>
              <a:gd name="connsiteY13716" fmla="*/ 1755079 h 3454786"/>
              <a:gd name="connsiteX13717" fmla="*/ 2807246 w 5610180"/>
              <a:gd name="connsiteY13717" fmla="*/ 1770591 h 3454786"/>
              <a:gd name="connsiteX13718" fmla="*/ 2820572 w 5610180"/>
              <a:gd name="connsiteY13718" fmla="*/ 1755079 h 3454786"/>
              <a:gd name="connsiteX13719" fmla="*/ 2807246 w 5610180"/>
              <a:gd name="connsiteY13719" fmla="*/ 1739566 h 3454786"/>
              <a:gd name="connsiteX13720" fmla="*/ 2845004 w 5610180"/>
              <a:gd name="connsiteY13720" fmla="*/ 1739566 h 3454786"/>
              <a:gd name="connsiteX13721" fmla="*/ 2832788 w 5610180"/>
              <a:gd name="connsiteY13721" fmla="*/ 1755079 h 3454786"/>
              <a:gd name="connsiteX13722" fmla="*/ 2845004 w 5610180"/>
              <a:gd name="connsiteY13722" fmla="*/ 1770591 h 3454786"/>
              <a:gd name="connsiteX13723" fmla="*/ 2858329 w 5610180"/>
              <a:gd name="connsiteY13723" fmla="*/ 1755079 h 3454786"/>
              <a:gd name="connsiteX13724" fmla="*/ 2845004 w 5610180"/>
              <a:gd name="connsiteY13724" fmla="*/ 1739566 h 3454786"/>
              <a:gd name="connsiteX13725" fmla="*/ 2882761 w 5610180"/>
              <a:gd name="connsiteY13725" fmla="*/ 1739566 h 3454786"/>
              <a:gd name="connsiteX13726" fmla="*/ 2870545 w 5610180"/>
              <a:gd name="connsiteY13726" fmla="*/ 1755079 h 3454786"/>
              <a:gd name="connsiteX13727" fmla="*/ 2882761 w 5610180"/>
              <a:gd name="connsiteY13727" fmla="*/ 1770591 h 3454786"/>
              <a:gd name="connsiteX13728" fmla="*/ 2896086 w 5610180"/>
              <a:gd name="connsiteY13728" fmla="*/ 1755079 h 3454786"/>
              <a:gd name="connsiteX13729" fmla="*/ 2882761 w 5610180"/>
              <a:gd name="connsiteY13729" fmla="*/ 1739566 h 3454786"/>
              <a:gd name="connsiteX13730" fmla="*/ 2920517 w 5610180"/>
              <a:gd name="connsiteY13730" fmla="*/ 1739566 h 3454786"/>
              <a:gd name="connsiteX13731" fmla="*/ 2907191 w 5610180"/>
              <a:gd name="connsiteY13731" fmla="*/ 1755079 h 3454786"/>
              <a:gd name="connsiteX13732" fmla="*/ 2920517 w 5610180"/>
              <a:gd name="connsiteY13732" fmla="*/ 1770591 h 3454786"/>
              <a:gd name="connsiteX13733" fmla="*/ 2933843 w 5610180"/>
              <a:gd name="connsiteY13733" fmla="*/ 1755079 h 3454786"/>
              <a:gd name="connsiteX13734" fmla="*/ 2920517 w 5610180"/>
              <a:gd name="connsiteY13734" fmla="*/ 1739566 h 3454786"/>
              <a:gd name="connsiteX13735" fmla="*/ 2958275 w 5610180"/>
              <a:gd name="connsiteY13735" fmla="*/ 1739566 h 3454786"/>
              <a:gd name="connsiteX13736" fmla="*/ 2944949 w 5610180"/>
              <a:gd name="connsiteY13736" fmla="*/ 1755079 h 3454786"/>
              <a:gd name="connsiteX13737" fmla="*/ 2958275 w 5610180"/>
              <a:gd name="connsiteY13737" fmla="*/ 1770591 h 3454786"/>
              <a:gd name="connsiteX13738" fmla="*/ 2971601 w 5610180"/>
              <a:gd name="connsiteY13738" fmla="*/ 1755079 h 3454786"/>
              <a:gd name="connsiteX13739" fmla="*/ 2958275 w 5610180"/>
              <a:gd name="connsiteY13739" fmla="*/ 1739566 h 3454786"/>
              <a:gd name="connsiteX13740" fmla="*/ 2996032 w 5610180"/>
              <a:gd name="connsiteY13740" fmla="*/ 1739566 h 3454786"/>
              <a:gd name="connsiteX13741" fmla="*/ 2982706 w 5610180"/>
              <a:gd name="connsiteY13741" fmla="*/ 1755079 h 3454786"/>
              <a:gd name="connsiteX13742" fmla="*/ 2996032 w 5610180"/>
              <a:gd name="connsiteY13742" fmla="*/ 1770591 h 3454786"/>
              <a:gd name="connsiteX13743" fmla="*/ 3009358 w 5610180"/>
              <a:gd name="connsiteY13743" fmla="*/ 1755079 h 3454786"/>
              <a:gd name="connsiteX13744" fmla="*/ 2996032 w 5610180"/>
              <a:gd name="connsiteY13744" fmla="*/ 1739566 h 3454786"/>
              <a:gd name="connsiteX13745" fmla="*/ 3034899 w 5610180"/>
              <a:gd name="connsiteY13745" fmla="*/ 1739566 h 3454786"/>
              <a:gd name="connsiteX13746" fmla="*/ 3021573 w 5610180"/>
              <a:gd name="connsiteY13746" fmla="*/ 1755079 h 3454786"/>
              <a:gd name="connsiteX13747" fmla="*/ 3034899 w 5610180"/>
              <a:gd name="connsiteY13747" fmla="*/ 1770591 h 3454786"/>
              <a:gd name="connsiteX13748" fmla="*/ 3048225 w 5610180"/>
              <a:gd name="connsiteY13748" fmla="*/ 1755079 h 3454786"/>
              <a:gd name="connsiteX13749" fmla="*/ 3034899 w 5610180"/>
              <a:gd name="connsiteY13749" fmla="*/ 1739566 h 3454786"/>
              <a:gd name="connsiteX13750" fmla="*/ 3072656 w 5610180"/>
              <a:gd name="connsiteY13750" fmla="*/ 1739566 h 3454786"/>
              <a:gd name="connsiteX13751" fmla="*/ 3059330 w 5610180"/>
              <a:gd name="connsiteY13751" fmla="*/ 1755079 h 3454786"/>
              <a:gd name="connsiteX13752" fmla="*/ 3072656 w 5610180"/>
              <a:gd name="connsiteY13752" fmla="*/ 1770591 h 3454786"/>
              <a:gd name="connsiteX13753" fmla="*/ 3085982 w 5610180"/>
              <a:gd name="connsiteY13753" fmla="*/ 1755079 h 3454786"/>
              <a:gd name="connsiteX13754" fmla="*/ 3072656 w 5610180"/>
              <a:gd name="connsiteY13754" fmla="*/ 1739566 h 3454786"/>
              <a:gd name="connsiteX13755" fmla="*/ 3110413 w 5610180"/>
              <a:gd name="connsiteY13755" fmla="*/ 1739566 h 3454786"/>
              <a:gd name="connsiteX13756" fmla="*/ 3097087 w 5610180"/>
              <a:gd name="connsiteY13756" fmla="*/ 1755079 h 3454786"/>
              <a:gd name="connsiteX13757" fmla="*/ 3110413 w 5610180"/>
              <a:gd name="connsiteY13757" fmla="*/ 1770591 h 3454786"/>
              <a:gd name="connsiteX13758" fmla="*/ 3123739 w 5610180"/>
              <a:gd name="connsiteY13758" fmla="*/ 1755079 h 3454786"/>
              <a:gd name="connsiteX13759" fmla="*/ 3110413 w 5610180"/>
              <a:gd name="connsiteY13759" fmla="*/ 1739566 h 3454786"/>
              <a:gd name="connsiteX13760" fmla="*/ 3148170 w 5610180"/>
              <a:gd name="connsiteY13760" fmla="*/ 1739566 h 3454786"/>
              <a:gd name="connsiteX13761" fmla="*/ 3134844 w 5610180"/>
              <a:gd name="connsiteY13761" fmla="*/ 1755079 h 3454786"/>
              <a:gd name="connsiteX13762" fmla="*/ 3148170 w 5610180"/>
              <a:gd name="connsiteY13762" fmla="*/ 1770591 h 3454786"/>
              <a:gd name="connsiteX13763" fmla="*/ 3161496 w 5610180"/>
              <a:gd name="connsiteY13763" fmla="*/ 1755079 h 3454786"/>
              <a:gd name="connsiteX13764" fmla="*/ 3148170 w 5610180"/>
              <a:gd name="connsiteY13764" fmla="*/ 1739566 h 3454786"/>
              <a:gd name="connsiteX13765" fmla="*/ 3185926 w 5610180"/>
              <a:gd name="connsiteY13765" fmla="*/ 1739566 h 3454786"/>
              <a:gd name="connsiteX13766" fmla="*/ 3173710 w 5610180"/>
              <a:gd name="connsiteY13766" fmla="*/ 1755079 h 3454786"/>
              <a:gd name="connsiteX13767" fmla="*/ 3185926 w 5610180"/>
              <a:gd name="connsiteY13767" fmla="*/ 1770591 h 3454786"/>
              <a:gd name="connsiteX13768" fmla="*/ 3199252 w 5610180"/>
              <a:gd name="connsiteY13768" fmla="*/ 1755079 h 3454786"/>
              <a:gd name="connsiteX13769" fmla="*/ 3185926 w 5610180"/>
              <a:gd name="connsiteY13769" fmla="*/ 1739566 h 3454786"/>
              <a:gd name="connsiteX13770" fmla="*/ 3223683 w 5610180"/>
              <a:gd name="connsiteY13770" fmla="*/ 1739566 h 3454786"/>
              <a:gd name="connsiteX13771" fmla="*/ 3211468 w 5610180"/>
              <a:gd name="connsiteY13771" fmla="*/ 1755079 h 3454786"/>
              <a:gd name="connsiteX13772" fmla="*/ 3223683 w 5610180"/>
              <a:gd name="connsiteY13772" fmla="*/ 1770591 h 3454786"/>
              <a:gd name="connsiteX13773" fmla="*/ 3237009 w 5610180"/>
              <a:gd name="connsiteY13773" fmla="*/ 1755079 h 3454786"/>
              <a:gd name="connsiteX13774" fmla="*/ 3223683 w 5610180"/>
              <a:gd name="connsiteY13774" fmla="*/ 1739566 h 3454786"/>
              <a:gd name="connsiteX13775" fmla="*/ 3262551 w 5610180"/>
              <a:gd name="connsiteY13775" fmla="*/ 1739566 h 3454786"/>
              <a:gd name="connsiteX13776" fmla="*/ 3249225 w 5610180"/>
              <a:gd name="connsiteY13776" fmla="*/ 1755079 h 3454786"/>
              <a:gd name="connsiteX13777" fmla="*/ 3262551 w 5610180"/>
              <a:gd name="connsiteY13777" fmla="*/ 1770591 h 3454786"/>
              <a:gd name="connsiteX13778" fmla="*/ 3275877 w 5610180"/>
              <a:gd name="connsiteY13778" fmla="*/ 1755079 h 3454786"/>
              <a:gd name="connsiteX13779" fmla="*/ 3262551 w 5610180"/>
              <a:gd name="connsiteY13779" fmla="*/ 1739566 h 3454786"/>
              <a:gd name="connsiteX13780" fmla="*/ 3300308 w 5610180"/>
              <a:gd name="connsiteY13780" fmla="*/ 1739566 h 3454786"/>
              <a:gd name="connsiteX13781" fmla="*/ 3286982 w 5610180"/>
              <a:gd name="connsiteY13781" fmla="*/ 1755079 h 3454786"/>
              <a:gd name="connsiteX13782" fmla="*/ 3300308 w 5610180"/>
              <a:gd name="connsiteY13782" fmla="*/ 1770591 h 3454786"/>
              <a:gd name="connsiteX13783" fmla="*/ 3313634 w 5610180"/>
              <a:gd name="connsiteY13783" fmla="*/ 1755079 h 3454786"/>
              <a:gd name="connsiteX13784" fmla="*/ 3300308 w 5610180"/>
              <a:gd name="connsiteY13784" fmla="*/ 1739566 h 3454786"/>
              <a:gd name="connsiteX13785" fmla="*/ 3413579 w 5610180"/>
              <a:gd name="connsiteY13785" fmla="*/ 1739566 h 3454786"/>
              <a:gd name="connsiteX13786" fmla="*/ 3400253 w 5610180"/>
              <a:gd name="connsiteY13786" fmla="*/ 1755079 h 3454786"/>
              <a:gd name="connsiteX13787" fmla="*/ 3413579 w 5610180"/>
              <a:gd name="connsiteY13787" fmla="*/ 1770591 h 3454786"/>
              <a:gd name="connsiteX13788" fmla="*/ 3426905 w 5610180"/>
              <a:gd name="connsiteY13788" fmla="*/ 1755079 h 3454786"/>
              <a:gd name="connsiteX13789" fmla="*/ 3413579 w 5610180"/>
              <a:gd name="connsiteY13789" fmla="*/ 1739566 h 3454786"/>
              <a:gd name="connsiteX13790" fmla="*/ 3451336 w 5610180"/>
              <a:gd name="connsiteY13790" fmla="*/ 1739566 h 3454786"/>
              <a:gd name="connsiteX13791" fmla="*/ 3438010 w 5610180"/>
              <a:gd name="connsiteY13791" fmla="*/ 1755079 h 3454786"/>
              <a:gd name="connsiteX13792" fmla="*/ 3451336 w 5610180"/>
              <a:gd name="connsiteY13792" fmla="*/ 1770591 h 3454786"/>
              <a:gd name="connsiteX13793" fmla="*/ 3464662 w 5610180"/>
              <a:gd name="connsiteY13793" fmla="*/ 1755079 h 3454786"/>
              <a:gd name="connsiteX13794" fmla="*/ 3451336 w 5610180"/>
              <a:gd name="connsiteY13794" fmla="*/ 1739566 h 3454786"/>
              <a:gd name="connsiteX13795" fmla="*/ 3868883 w 5610180"/>
              <a:gd name="connsiteY13795" fmla="*/ 1739566 h 3454786"/>
              <a:gd name="connsiteX13796" fmla="*/ 3856667 w 5610180"/>
              <a:gd name="connsiteY13796" fmla="*/ 1755079 h 3454786"/>
              <a:gd name="connsiteX13797" fmla="*/ 3868883 w 5610180"/>
              <a:gd name="connsiteY13797" fmla="*/ 1770591 h 3454786"/>
              <a:gd name="connsiteX13798" fmla="*/ 3882209 w 5610180"/>
              <a:gd name="connsiteY13798" fmla="*/ 1755079 h 3454786"/>
              <a:gd name="connsiteX13799" fmla="*/ 3868883 w 5610180"/>
              <a:gd name="connsiteY13799" fmla="*/ 1739566 h 3454786"/>
              <a:gd name="connsiteX13800" fmla="*/ 3907749 w 5610180"/>
              <a:gd name="connsiteY13800" fmla="*/ 1739566 h 3454786"/>
              <a:gd name="connsiteX13801" fmla="*/ 3894423 w 5610180"/>
              <a:gd name="connsiteY13801" fmla="*/ 1755079 h 3454786"/>
              <a:gd name="connsiteX13802" fmla="*/ 3907749 w 5610180"/>
              <a:gd name="connsiteY13802" fmla="*/ 1770591 h 3454786"/>
              <a:gd name="connsiteX13803" fmla="*/ 3921075 w 5610180"/>
              <a:gd name="connsiteY13803" fmla="*/ 1755079 h 3454786"/>
              <a:gd name="connsiteX13804" fmla="*/ 3907749 w 5610180"/>
              <a:gd name="connsiteY13804" fmla="*/ 1739566 h 3454786"/>
              <a:gd name="connsiteX13805" fmla="*/ 3945506 w 5610180"/>
              <a:gd name="connsiteY13805" fmla="*/ 1739566 h 3454786"/>
              <a:gd name="connsiteX13806" fmla="*/ 3932180 w 5610180"/>
              <a:gd name="connsiteY13806" fmla="*/ 1755079 h 3454786"/>
              <a:gd name="connsiteX13807" fmla="*/ 3945506 w 5610180"/>
              <a:gd name="connsiteY13807" fmla="*/ 1770591 h 3454786"/>
              <a:gd name="connsiteX13808" fmla="*/ 3958832 w 5610180"/>
              <a:gd name="connsiteY13808" fmla="*/ 1755079 h 3454786"/>
              <a:gd name="connsiteX13809" fmla="*/ 3945506 w 5610180"/>
              <a:gd name="connsiteY13809" fmla="*/ 1739566 h 3454786"/>
              <a:gd name="connsiteX13810" fmla="*/ 4173159 w 5610180"/>
              <a:gd name="connsiteY13810" fmla="*/ 1739566 h 3454786"/>
              <a:gd name="connsiteX13811" fmla="*/ 4159833 w 5610180"/>
              <a:gd name="connsiteY13811" fmla="*/ 1755079 h 3454786"/>
              <a:gd name="connsiteX13812" fmla="*/ 4173159 w 5610180"/>
              <a:gd name="connsiteY13812" fmla="*/ 1770591 h 3454786"/>
              <a:gd name="connsiteX13813" fmla="*/ 4186485 w 5610180"/>
              <a:gd name="connsiteY13813" fmla="*/ 1755079 h 3454786"/>
              <a:gd name="connsiteX13814" fmla="*/ 4173159 w 5610180"/>
              <a:gd name="connsiteY13814" fmla="*/ 1739566 h 3454786"/>
              <a:gd name="connsiteX13815" fmla="*/ 4286428 w 5610180"/>
              <a:gd name="connsiteY13815" fmla="*/ 1739566 h 3454786"/>
              <a:gd name="connsiteX13816" fmla="*/ 4273102 w 5610180"/>
              <a:gd name="connsiteY13816" fmla="*/ 1755079 h 3454786"/>
              <a:gd name="connsiteX13817" fmla="*/ 4286428 w 5610180"/>
              <a:gd name="connsiteY13817" fmla="*/ 1770591 h 3454786"/>
              <a:gd name="connsiteX13818" fmla="*/ 4299754 w 5610180"/>
              <a:gd name="connsiteY13818" fmla="*/ 1755079 h 3454786"/>
              <a:gd name="connsiteX13819" fmla="*/ 4286428 w 5610180"/>
              <a:gd name="connsiteY13819" fmla="*/ 1739566 h 3454786"/>
              <a:gd name="connsiteX13820" fmla="*/ 4325296 w 5610180"/>
              <a:gd name="connsiteY13820" fmla="*/ 1739566 h 3454786"/>
              <a:gd name="connsiteX13821" fmla="*/ 4311970 w 5610180"/>
              <a:gd name="connsiteY13821" fmla="*/ 1755079 h 3454786"/>
              <a:gd name="connsiteX13822" fmla="*/ 4325296 w 5610180"/>
              <a:gd name="connsiteY13822" fmla="*/ 1770591 h 3454786"/>
              <a:gd name="connsiteX13823" fmla="*/ 4337512 w 5610180"/>
              <a:gd name="connsiteY13823" fmla="*/ 1755079 h 3454786"/>
              <a:gd name="connsiteX13824" fmla="*/ 4325296 w 5610180"/>
              <a:gd name="connsiteY13824" fmla="*/ 1739566 h 3454786"/>
              <a:gd name="connsiteX13825" fmla="*/ 4363053 w 5610180"/>
              <a:gd name="connsiteY13825" fmla="*/ 1739566 h 3454786"/>
              <a:gd name="connsiteX13826" fmla="*/ 4349727 w 5610180"/>
              <a:gd name="connsiteY13826" fmla="*/ 1755079 h 3454786"/>
              <a:gd name="connsiteX13827" fmla="*/ 4363053 w 5610180"/>
              <a:gd name="connsiteY13827" fmla="*/ 1770591 h 3454786"/>
              <a:gd name="connsiteX13828" fmla="*/ 4376379 w 5610180"/>
              <a:gd name="connsiteY13828" fmla="*/ 1755079 h 3454786"/>
              <a:gd name="connsiteX13829" fmla="*/ 4363053 w 5610180"/>
              <a:gd name="connsiteY13829" fmla="*/ 1739566 h 3454786"/>
              <a:gd name="connsiteX13830" fmla="*/ 4401921 w 5610180"/>
              <a:gd name="connsiteY13830" fmla="*/ 1739566 h 3454786"/>
              <a:gd name="connsiteX13831" fmla="*/ 4388595 w 5610180"/>
              <a:gd name="connsiteY13831" fmla="*/ 1755079 h 3454786"/>
              <a:gd name="connsiteX13832" fmla="*/ 4401921 w 5610180"/>
              <a:gd name="connsiteY13832" fmla="*/ 1770591 h 3454786"/>
              <a:gd name="connsiteX13833" fmla="*/ 4414136 w 5610180"/>
              <a:gd name="connsiteY13833" fmla="*/ 1755079 h 3454786"/>
              <a:gd name="connsiteX13834" fmla="*/ 4401921 w 5610180"/>
              <a:gd name="connsiteY13834" fmla="*/ 1739566 h 3454786"/>
              <a:gd name="connsiteX13835" fmla="*/ 4438568 w 5610180"/>
              <a:gd name="connsiteY13835" fmla="*/ 1739566 h 3454786"/>
              <a:gd name="connsiteX13836" fmla="*/ 4426352 w 5610180"/>
              <a:gd name="connsiteY13836" fmla="*/ 1755079 h 3454786"/>
              <a:gd name="connsiteX13837" fmla="*/ 4438568 w 5610180"/>
              <a:gd name="connsiteY13837" fmla="*/ 1770591 h 3454786"/>
              <a:gd name="connsiteX13838" fmla="*/ 4451893 w 5610180"/>
              <a:gd name="connsiteY13838" fmla="*/ 1755079 h 3454786"/>
              <a:gd name="connsiteX13839" fmla="*/ 4438568 w 5610180"/>
              <a:gd name="connsiteY13839" fmla="*/ 1739566 h 3454786"/>
              <a:gd name="connsiteX13840" fmla="*/ 4476324 w 5610180"/>
              <a:gd name="connsiteY13840" fmla="*/ 1739566 h 3454786"/>
              <a:gd name="connsiteX13841" fmla="*/ 4462998 w 5610180"/>
              <a:gd name="connsiteY13841" fmla="*/ 1755079 h 3454786"/>
              <a:gd name="connsiteX13842" fmla="*/ 4476324 w 5610180"/>
              <a:gd name="connsiteY13842" fmla="*/ 1770591 h 3454786"/>
              <a:gd name="connsiteX13843" fmla="*/ 4489650 w 5610180"/>
              <a:gd name="connsiteY13843" fmla="*/ 1755079 h 3454786"/>
              <a:gd name="connsiteX13844" fmla="*/ 4476324 w 5610180"/>
              <a:gd name="connsiteY13844" fmla="*/ 1739566 h 3454786"/>
              <a:gd name="connsiteX13845" fmla="*/ 4741732 w 5610180"/>
              <a:gd name="connsiteY13845" fmla="*/ 1739566 h 3454786"/>
              <a:gd name="connsiteX13846" fmla="*/ 4728406 w 5610180"/>
              <a:gd name="connsiteY13846" fmla="*/ 1755079 h 3454786"/>
              <a:gd name="connsiteX13847" fmla="*/ 4741732 w 5610180"/>
              <a:gd name="connsiteY13847" fmla="*/ 1770591 h 3454786"/>
              <a:gd name="connsiteX13848" fmla="*/ 4755058 w 5610180"/>
              <a:gd name="connsiteY13848" fmla="*/ 1755079 h 3454786"/>
              <a:gd name="connsiteX13849" fmla="*/ 4741732 w 5610180"/>
              <a:gd name="connsiteY13849" fmla="*/ 1739566 h 3454786"/>
              <a:gd name="connsiteX13850" fmla="*/ 909407 w 5610180"/>
              <a:gd name="connsiteY13850" fmla="*/ 1783516 h 3454786"/>
              <a:gd name="connsiteX13851" fmla="*/ 896081 w 5610180"/>
              <a:gd name="connsiteY13851" fmla="*/ 1799029 h 3454786"/>
              <a:gd name="connsiteX13852" fmla="*/ 909407 w 5610180"/>
              <a:gd name="connsiteY13852" fmla="*/ 1814541 h 3454786"/>
              <a:gd name="connsiteX13853" fmla="*/ 922733 w 5610180"/>
              <a:gd name="connsiteY13853" fmla="*/ 1799029 h 3454786"/>
              <a:gd name="connsiteX13854" fmla="*/ 909407 w 5610180"/>
              <a:gd name="connsiteY13854" fmla="*/ 1783516 h 3454786"/>
              <a:gd name="connsiteX13855" fmla="*/ 948274 w 5610180"/>
              <a:gd name="connsiteY13855" fmla="*/ 1783516 h 3454786"/>
              <a:gd name="connsiteX13856" fmla="*/ 934948 w 5610180"/>
              <a:gd name="connsiteY13856" fmla="*/ 1799029 h 3454786"/>
              <a:gd name="connsiteX13857" fmla="*/ 948274 w 5610180"/>
              <a:gd name="connsiteY13857" fmla="*/ 1814541 h 3454786"/>
              <a:gd name="connsiteX13858" fmla="*/ 960490 w 5610180"/>
              <a:gd name="connsiteY13858" fmla="*/ 1799029 h 3454786"/>
              <a:gd name="connsiteX13859" fmla="*/ 948274 w 5610180"/>
              <a:gd name="connsiteY13859" fmla="*/ 1783516 h 3454786"/>
              <a:gd name="connsiteX13860" fmla="*/ 1137059 w 5610180"/>
              <a:gd name="connsiteY13860" fmla="*/ 1783516 h 3454786"/>
              <a:gd name="connsiteX13861" fmla="*/ 1124844 w 5610180"/>
              <a:gd name="connsiteY13861" fmla="*/ 1799029 h 3454786"/>
              <a:gd name="connsiteX13862" fmla="*/ 1137059 w 5610180"/>
              <a:gd name="connsiteY13862" fmla="*/ 1814541 h 3454786"/>
              <a:gd name="connsiteX13863" fmla="*/ 1150386 w 5610180"/>
              <a:gd name="connsiteY13863" fmla="*/ 1799029 h 3454786"/>
              <a:gd name="connsiteX13864" fmla="*/ 1137059 w 5610180"/>
              <a:gd name="connsiteY13864" fmla="*/ 1783516 h 3454786"/>
              <a:gd name="connsiteX13865" fmla="*/ 1174817 w 5610180"/>
              <a:gd name="connsiteY13865" fmla="*/ 1783516 h 3454786"/>
              <a:gd name="connsiteX13866" fmla="*/ 1162601 w 5610180"/>
              <a:gd name="connsiteY13866" fmla="*/ 1799029 h 3454786"/>
              <a:gd name="connsiteX13867" fmla="*/ 1174817 w 5610180"/>
              <a:gd name="connsiteY13867" fmla="*/ 1814541 h 3454786"/>
              <a:gd name="connsiteX13868" fmla="*/ 1188143 w 5610180"/>
              <a:gd name="connsiteY13868" fmla="*/ 1799029 h 3454786"/>
              <a:gd name="connsiteX13869" fmla="*/ 1174817 w 5610180"/>
              <a:gd name="connsiteY13869" fmla="*/ 1783516 h 3454786"/>
              <a:gd name="connsiteX13870" fmla="*/ 1212573 w 5610180"/>
              <a:gd name="connsiteY13870" fmla="*/ 1783516 h 3454786"/>
              <a:gd name="connsiteX13871" fmla="*/ 1200358 w 5610180"/>
              <a:gd name="connsiteY13871" fmla="*/ 1799029 h 3454786"/>
              <a:gd name="connsiteX13872" fmla="*/ 1212573 w 5610180"/>
              <a:gd name="connsiteY13872" fmla="*/ 1814541 h 3454786"/>
              <a:gd name="connsiteX13873" fmla="*/ 1225899 w 5610180"/>
              <a:gd name="connsiteY13873" fmla="*/ 1799029 h 3454786"/>
              <a:gd name="connsiteX13874" fmla="*/ 1212573 w 5610180"/>
              <a:gd name="connsiteY13874" fmla="*/ 1783516 h 3454786"/>
              <a:gd name="connsiteX13875" fmla="*/ 1250331 w 5610180"/>
              <a:gd name="connsiteY13875" fmla="*/ 1783516 h 3454786"/>
              <a:gd name="connsiteX13876" fmla="*/ 1238115 w 5610180"/>
              <a:gd name="connsiteY13876" fmla="*/ 1799029 h 3454786"/>
              <a:gd name="connsiteX13877" fmla="*/ 1250331 w 5610180"/>
              <a:gd name="connsiteY13877" fmla="*/ 1814541 h 3454786"/>
              <a:gd name="connsiteX13878" fmla="*/ 1263657 w 5610180"/>
              <a:gd name="connsiteY13878" fmla="*/ 1799029 h 3454786"/>
              <a:gd name="connsiteX13879" fmla="*/ 1250331 w 5610180"/>
              <a:gd name="connsiteY13879" fmla="*/ 1783516 h 3454786"/>
              <a:gd name="connsiteX13880" fmla="*/ 1326954 w 5610180"/>
              <a:gd name="connsiteY13880" fmla="*/ 1783516 h 3454786"/>
              <a:gd name="connsiteX13881" fmla="*/ 1314738 w 5610180"/>
              <a:gd name="connsiteY13881" fmla="*/ 1799029 h 3454786"/>
              <a:gd name="connsiteX13882" fmla="*/ 1326954 w 5610180"/>
              <a:gd name="connsiteY13882" fmla="*/ 1814541 h 3454786"/>
              <a:gd name="connsiteX13883" fmla="*/ 1340280 w 5610180"/>
              <a:gd name="connsiteY13883" fmla="*/ 1799029 h 3454786"/>
              <a:gd name="connsiteX13884" fmla="*/ 1326954 w 5610180"/>
              <a:gd name="connsiteY13884" fmla="*/ 1783516 h 3454786"/>
              <a:gd name="connsiteX13885" fmla="*/ 1364711 w 5610180"/>
              <a:gd name="connsiteY13885" fmla="*/ 1783516 h 3454786"/>
              <a:gd name="connsiteX13886" fmla="*/ 1351385 w 5610180"/>
              <a:gd name="connsiteY13886" fmla="*/ 1799029 h 3454786"/>
              <a:gd name="connsiteX13887" fmla="*/ 1364711 w 5610180"/>
              <a:gd name="connsiteY13887" fmla="*/ 1814541 h 3454786"/>
              <a:gd name="connsiteX13888" fmla="*/ 1378037 w 5610180"/>
              <a:gd name="connsiteY13888" fmla="*/ 1799029 h 3454786"/>
              <a:gd name="connsiteX13889" fmla="*/ 1364711 w 5610180"/>
              <a:gd name="connsiteY13889" fmla="*/ 1783516 h 3454786"/>
              <a:gd name="connsiteX13890" fmla="*/ 2237562 w 5610180"/>
              <a:gd name="connsiteY13890" fmla="*/ 1783516 h 3454786"/>
              <a:gd name="connsiteX13891" fmla="*/ 2224236 w 5610180"/>
              <a:gd name="connsiteY13891" fmla="*/ 1799029 h 3454786"/>
              <a:gd name="connsiteX13892" fmla="*/ 2237562 w 5610180"/>
              <a:gd name="connsiteY13892" fmla="*/ 1814541 h 3454786"/>
              <a:gd name="connsiteX13893" fmla="*/ 2250888 w 5610180"/>
              <a:gd name="connsiteY13893" fmla="*/ 1799029 h 3454786"/>
              <a:gd name="connsiteX13894" fmla="*/ 2237562 w 5610180"/>
              <a:gd name="connsiteY13894" fmla="*/ 1783516 h 3454786"/>
              <a:gd name="connsiteX13895" fmla="*/ 2275319 w 5610180"/>
              <a:gd name="connsiteY13895" fmla="*/ 1783516 h 3454786"/>
              <a:gd name="connsiteX13896" fmla="*/ 2261993 w 5610180"/>
              <a:gd name="connsiteY13896" fmla="*/ 1799029 h 3454786"/>
              <a:gd name="connsiteX13897" fmla="*/ 2275319 w 5610180"/>
              <a:gd name="connsiteY13897" fmla="*/ 1814541 h 3454786"/>
              <a:gd name="connsiteX13898" fmla="*/ 2288645 w 5610180"/>
              <a:gd name="connsiteY13898" fmla="*/ 1799029 h 3454786"/>
              <a:gd name="connsiteX13899" fmla="*/ 2275319 w 5610180"/>
              <a:gd name="connsiteY13899" fmla="*/ 1783516 h 3454786"/>
              <a:gd name="connsiteX13900" fmla="*/ 2313076 w 5610180"/>
              <a:gd name="connsiteY13900" fmla="*/ 1783516 h 3454786"/>
              <a:gd name="connsiteX13901" fmla="*/ 2299750 w 5610180"/>
              <a:gd name="connsiteY13901" fmla="*/ 1799029 h 3454786"/>
              <a:gd name="connsiteX13902" fmla="*/ 2313076 w 5610180"/>
              <a:gd name="connsiteY13902" fmla="*/ 1814541 h 3454786"/>
              <a:gd name="connsiteX13903" fmla="*/ 2326402 w 5610180"/>
              <a:gd name="connsiteY13903" fmla="*/ 1799029 h 3454786"/>
              <a:gd name="connsiteX13904" fmla="*/ 2313076 w 5610180"/>
              <a:gd name="connsiteY13904" fmla="*/ 1783516 h 3454786"/>
              <a:gd name="connsiteX13905" fmla="*/ 2351944 w 5610180"/>
              <a:gd name="connsiteY13905" fmla="*/ 1783516 h 3454786"/>
              <a:gd name="connsiteX13906" fmla="*/ 2338618 w 5610180"/>
              <a:gd name="connsiteY13906" fmla="*/ 1799029 h 3454786"/>
              <a:gd name="connsiteX13907" fmla="*/ 2351944 w 5610180"/>
              <a:gd name="connsiteY13907" fmla="*/ 1814541 h 3454786"/>
              <a:gd name="connsiteX13908" fmla="*/ 2364159 w 5610180"/>
              <a:gd name="connsiteY13908" fmla="*/ 1799029 h 3454786"/>
              <a:gd name="connsiteX13909" fmla="*/ 2351944 w 5610180"/>
              <a:gd name="connsiteY13909" fmla="*/ 1783516 h 3454786"/>
              <a:gd name="connsiteX13910" fmla="*/ 2389701 w 5610180"/>
              <a:gd name="connsiteY13910" fmla="*/ 1783516 h 3454786"/>
              <a:gd name="connsiteX13911" fmla="*/ 2377485 w 5610180"/>
              <a:gd name="connsiteY13911" fmla="*/ 1799029 h 3454786"/>
              <a:gd name="connsiteX13912" fmla="*/ 2389701 w 5610180"/>
              <a:gd name="connsiteY13912" fmla="*/ 1814541 h 3454786"/>
              <a:gd name="connsiteX13913" fmla="*/ 2403026 w 5610180"/>
              <a:gd name="connsiteY13913" fmla="*/ 1799029 h 3454786"/>
              <a:gd name="connsiteX13914" fmla="*/ 2389701 w 5610180"/>
              <a:gd name="connsiteY13914" fmla="*/ 1783516 h 3454786"/>
              <a:gd name="connsiteX13915" fmla="*/ 2427456 w 5610180"/>
              <a:gd name="connsiteY13915" fmla="*/ 1783516 h 3454786"/>
              <a:gd name="connsiteX13916" fmla="*/ 2414130 w 5610180"/>
              <a:gd name="connsiteY13916" fmla="*/ 1799029 h 3454786"/>
              <a:gd name="connsiteX13917" fmla="*/ 2427456 w 5610180"/>
              <a:gd name="connsiteY13917" fmla="*/ 1814541 h 3454786"/>
              <a:gd name="connsiteX13918" fmla="*/ 2440782 w 5610180"/>
              <a:gd name="connsiteY13918" fmla="*/ 1799029 h 3454786"/>
              <a:gd name="connsiteX13919" fmla="*/ 2427456 w 5610180"/>
              <a:gd name="connsiteY13919" fmla="*/ 1783516 h 3454786"/>
              <a:gd name="connsiteX13920" fmla="*/ 2465214 w 5610180"/>
              <a:gd name="connsiteY13920" fmla="*/ 1783516 h 3454786"/>
              <a:gd name="connsiteX13921" fmla="*/ 2452998 w 5610180"/>
              <a:gd name="connsiteY13921" fmla="*/ 1799029 h 3454786"/>
              <a:gd name="connsiteX13922" fmla="*/ 2465214 w 5610180"/>
              <a:gd name="connsiteY13922" fmla="*/ 1814541 h 3454786"/>
              <a:gd name="connsiteX13923" fmla="*/ 2478540 w 5610180"/>
              <a:gd name="connsiteY13923" fmla="*/ 1799029 h 3454786"/>
              <a:gd name="connsiteX13924" fmla="*/ 2465214 w 5610180"/>
              <a:gd name="connsiteY13924" fmla="*/ 1783516 h 3454786"/>
              <a:gd name="connsiteX13925" fmla="*/ 2502971 w 5610180"/>
              <a:gd name="connsiteY13925" fmla="*/ 1783516 h 3454786"/>
              <a:gd name="connsiteX13926" fmla="*/ 2489645 w 5610180"/>
              <a:gd name="connsiteY13926" fmla="*/ 1799029 h 3454786"/>
              <a:gd name="connsiteX13927" fmla="*/ 2502971 w 5610180"/>
              <a:gd name="connsiteY13927" fmla="*/ 1814541 h 3454786"/>
              <a:gd name="connsiteX13928" fmla="*/ 2516297 w 5610180"/>
              <a:gd name="connsiteY13928" fmla="*/ 1799029 h 3454786"/>
              <a:gd name="connsiteX13929" fmla="*/ 2502971 w 5610180"/>
              <a:gd name="connsiteY13929" fmla="*/ 1783516 h 3454786"/>
              <a:gd name="connsiteX13930" fmla="*/ 2540727 w 5610180"/>
              <a:gd name="connsiteY13930" fmla="*/ 1783516 h 3454786"/>
              <a:gd name="connsiteX13931" fmla="*/ 2528512 w 5610180"/>
              <a:gd name="connsiteY13931" fmla="*/ 1799029 h 3454786"/>
              <a:gd name="connsiteX13932" fmla="*/ 2540727 w 5610180"/>
              <a:gd name="connsiteY13932" fmla="*/ 1814541 h 3454786"/>
              <a:gd name="connsiteX13933" fmla="*/ 2554053 w 5610180"/>
              <a:gd name="connsiteY13933" fmla="*/ 1799029 h 3454786"/>
              <a:gd name="connsiteX13934" fmla="*/ 2540727 w 5610180"/>
              <a:gd name="connsiteY13934" fmla="*/ 1783516 h 3454786"/>
              <a:gd name="connsiteX13935" fmla="*/ 2579595 w 5610180"/>
              <a:gd name="connsiteY13935" fmla="*/ 1783516 h 3454786"/>
              <a:gd name="connsiteX13936" fmla="*/ 2566269 w 5610180"/>
              <a:gd name="connsiteY13936" fmla="*/ 1799029 h 3454786"/>
              <a:gd name="connsiteX13937" fmla="*/ 2579595 w 5610180"/>
              <a:gd name="connsiteY13937" fmla="*/ 1814541 h 3454786"/>
              <a:gd name="connsiteX13938" fmla="*/ 2592921 w 5610180"/>
              <a:gd name="connsiteY13938" fmla="*/ 1799029 h 3454786"/>
              <a:gd name="connsiteX13939" fmla="*/ 2579595 w 5610180"/>
              <a:gd name="connsiteY13939" fmla="*/ 1783516 h 3454786"/>
              <a:gd name="connsiteX13940" fmla="*/ 2618463 w 5610180"/>
              <a:gd name="connsiteY13940" fmla="*/ 1783516 h 3454786"/>
              <a:gd name="connsiteX13941" fmla="*/ 2605137 w 5610180"/>
              <a:gd name="connsiteY13941" fmla="*/ 1799029 h 3454786"/>
              <a:gd name="connsiteX13942" fmla="*/ 2618463 w 5610180"/>
              <a:gd name="connsiteY13942" fmla="*/ 1814541 h 3454786"/>
              <a:gd name="connsiteX13943" fmla="*/ 2630678 w 5610180"/>
              <a:gd name="connsiteY13943" fmla="*/ 1799029 h 3454786"/>
              <a:gd name="connsiteX13944" fmla="*/ 2618463 w 5610180"/>
              <a:gd name="connsiteY13944" fmla="*/ 1783516 h 3454786"/>
              <a:gd name="connsiteX13945" fmla="*/ 2655109 w 5610180"/>
              <a:gd name="connsiteY13945" fmla="*/ 1783516 h 3454786"/>
              <a:gd name="connsiteX13946" fmla="*/ 2641783 w 5610180"/>
              <a:gd name="connsiteY13946" fmla="*/ 1799029 h 3454786"/>
              <a:gd name="connsiteX13947" fmla="*/ 2655109 w 5610180"/>
              <a:gd name="connsiteY13947" fmla="*/ 1814541 h 3454786"/>
              <a:gd name="connsiteX13948" fmla="*/ 2668435 w 5610180"/>
              <a:gd name="connsiteY13948" fmla="*/ 1799029 h 3454786"/>
              <a:gd name="connsiteX13949" fmla="*/ 2655109 w 5610180"/>
              <a:gd name="connsiteY13949" fmla="*/ 1783516 h 3454786"/>
              <a:gd name="connsiteX13950" fmla="*/ 2693976 w 5610180"/>
              <a:gd name="connsiteY13950" fmla="*/ 1783516 h 3454786"/>
              <a:gd name="connsiteX13951" fmla="*/ 2680650 w 5610180"/>
              <a:gd name="connsiteY13951" fmla="*/ 1799029 h 3454786"/>
              <a:gd name="connsiteX13952" fmla="*/ 2693976 w 5610180"/>
              <a:gd name="connsiteY13952" fmla="*/ 1814541 h 3454786"/>
              <a:gd name="connsiteX13953" fmla="*/ 2706192 w 5610180"/>
              <a:gd name="connsiteY13953" fmla="*/ 1799029 h 3454786"/>
              <a:gd name="connsiteX13954" fmla="*/ 2693976 w 5610180"/>
              <a:gd name="connsiteY13954" fmla="*/ 1783516 h 3454786"/>
              <a:gd name="connsiteX13955" fmla="*/ 2730623 w 5610180"/>
              <a:gd name="connsiteY13955" fmla="*/ 1783516 h 3454786"/>
              <a:gd name="connsiteX13956" fmla="*/ 2717297 w 5610180"/>
              <a:gd name="connsiteY13956" fmla="*/ 1799029 h 3454786"/>
              <a:gd name="connsiteX13957" fmla="*/ 2730623 w 5610180"/>
              <a:gd name="connsiteY13957" fmla="*/ 1814541 h 3454786"/>
              <a:gd name="connsiteX13958" fmla="*/ 2743949 w 5610180"/>
              <a:gd name="connsiteY13958" fmla="*/ 1799029 h 3454786"/>
              <a:gd name="connsiteX13959" fmla="*/ 2730623 w 5610180"/>
              <a:gd name="connsiteY13959" fmla="*/ 1783516 h 3454786"/>
              <a:gd name="connsiteX13960" fmla="*/ 2768380 w 5610180"/>
              <a:gd name="connsiteY13960" fmla="*/ 1783516 h 3454786"/>
              <a:gd name="connsiteX13961" fmla="*/ 2755054 w 5610180"/>
              <a:gd name="connsiteY13961" fmla="*/ 1799029 h 3454786"/>
              <a:gd name="connsiteX13962" fmla="*/ 2768380 w 5610180"/>
              <a:gd name="connsiteY13962" fmla="*/ 1814541 h 3454786"/>
              <a:gd name="connsiteX13963" fmla="*/ 2781706 w 5610180"/>
              <a:gd name="connsiteY13963" fmla="*/ 1799029 h 3454786"/>
              <a:gd name="connsiteX13964" fmla="*/ 2768380 w 5610180"/>
              <a:gd name="connsiteY13964" fmla="*/ 1783516 h 3454786"/>
              <a:gd name="connsiteX13965" fmla="*/ 2807246 w 5610180"/>
              <a:gd name="connsiteY13965" fmla="*/ 1783516 h 3454786"/>
              <a:gd name="connsiteX13966" fmla="*/ 2795031 w 5610180"/>
              <a:gd name="connsiteY13966" fmla="*/ 1799029 h 3454786"/>
              <a:gd name="connsiteX13967" fmla="*/ 2807246 w 5610180"/>
              <a:gd name="connsiteY13967" fmla="*/ 1814541 h 3454786"/>
              <a:gd name="connsiteX13968" fmla="*/ 2820572 w 5610180"/>
              <a:gd name="connsiteY13968" fmla="*/ 1799029 h 3454786"/>
              <a:gd name="connsiteX13969" fmla="*/ 2807246 w 5610180"/>
              <a:gd name="connsiteY13969" fmla="*/ 1783516 h 3454786"/>
              <a:gd name="connsiteX13970" fmla="*/ 2845004 w 5610180"/>
              <a:gd name="connsiteY13970" fmla="*/ 1783516 h 3454786"/>
              <a:gd name="connsiteX13971" fmla="*/ 2832788 w 5610180"/>
              <a:gd name="connsiteY13971" fmla="*/ 1799029 h 3454786"/>
              <a:gd name="connsiteX13972" fmla="*/ 2845004 w 5610180"/>
              <a:gd name="connsiteY13972" fmla="*/ 1814541 h 3454786"/>
              <a:gd name="connsiteX13973" fmla="*/ 2858329 w 5610180"/>
              <a:gd name="connsiteY13973" fmla="*/ 1799029 h 3454786"/>
              <a:gd name="connsiteX13974" fmla="*/ 2845004 w 5610180"/>
              <a:gd name="connsiteY13974" fmla="*/ 1783516 h 3454786"/>
              <a:gd name="connsiteX13975" fmla="*/ 2882761 w 5610180"/>
              <a:gd name="connsiteY13975" fmla="*/ 1783516 h 3454786"/>
              <a:gd name="connsiteX13976" fmla="*/ 2870545 w 5610180"/>
              <a:gd name="connsiteY13976" fmla="*/ 1799029 h 3454786"/>
              <a:gd name="connsiteX13977" fmla="*/ 2882761 w 5610180"/>
              <a:gd name="connsiteY13977" fmla="*/ 1814541 h 3454786"/>
              <a:gd name="connsiteX13978" fmla="*/ 2896086 w 5610180"/>
              <a:gd name="connsiteY13978" fmla="*/ 1799029 h 3454786"/>
              <a:gd name="connsiteX13979" fmla="*/ 2882761 w 5610180"/>
              <a:gd name="connsiteY13979" fmla="*/ 1783516 h 3454786"/>
              <a:gd name="connsiteX13980" fmla="*/ 2920517 w 5610180"/>
              <a:gd name="connsiteY13980" fmla="*/ 1783516 h 3454786"/>
              <a:gd name="connsiteX13981" fmla="*/ 2907191 w 5610180"/>
              <a:gd name="connsiteY13981" fmla="*/ 1799029 h 3454786"/>
              <a:gd name="connsiteX13982" fmla="*/ 2920517 w 5610180"/>
              <a:gd name="connsiteY13982" fmla="*/ 1814541 h 3454786"/>
              <a:gd name="connsiteX13983" fmla="*/ 2933843 w 5610180"/>
              <a:gd name="connsiteY13983" fmla="*/ 1799029 h 3454786"/>
              <a:gd name="connsiteX13984" fmla="*/ 2920517 w 5610180"/>
              <a:gd name="connsiteY13984" fmla="*/ 1783516 h 3454786"/>
              <a:gd name="connsiteX13985" fmla="*/ 2958275 w 5610180"/>
              <a:gd name="connsiteY13985" fmla="*/ 1783516 h 3454786"/>
              <a:gd name="connsiteX13986" fmla="*/ 2944949 w 5610180"/>
              <a:gd name="connsiteY13986" fmla="*/ 1799029 h 3454786"/>
              <a:gd name="connsiteX13987" fmla="*/ 2958275 w 5610180"/>
              <a:gd name="connsiteY13987" fmla="*/ 1814541 h 3454786"/>
              <a:gd name="connsiteX13988" fmla="*/ 2971601 w 5610180"/>
              <a:gd name="connsiteY13988" fmla="*/ 1799029 h 3454786"/>
              <a:gd name="connsiteX13989" fmla="*/ 2958275 w 5610180"/>
              <a:gd name="connsiteY13989" fmla="*/ 1783516 h 3454786"/>
              <a:gd name="connsiteX13990" fmla="*/ 2996032 w 5610180"/>
              <a:gd name="connsiteY13990" fmla="*/ 1783516 h 3454786"/>
              <a:gd name="connsiteX13991" fmla="*/ 2982706 w 5610180"/>
              <a:gd name="connsiteY13991" fmla="*/ 1799029 h 3454786"/>
              <a:gd name="connsiteX13992" fmla="*/ 2996032 w 5610180"/>
              <a:gd name="connsiteY13992" fmla="*/ 1814541 h 3454786"/>
              <a:gd name="connsiteX13993" fmla="*/ 3009358 w 5610180"/>
              <a:gd name="connsiteY13993" fmla="*/ 1799029 h 3454786"/>
              <a:gd name="connsiteX13994" fmla="*/ 2996032 w 5610180"/>
              <a:gd name="connsiteY13994" fmla="*/ 1783516 h 3454786"/>
              <a:gd name="connsiteX13995" fmla="*/ 3034899 w 5610180"/>
              <a:gd name="connsiteY13995" fmla="*/ 1783516 h 3454786"/>
              <a:gd name="connsiteX13996" fmla="*/ 3021573 w 5610180"/>
              <a:gd name="connsiteY13996" fmla="*/ 1799029 h 3454786"/>
              <a:gd name="connsiteX13997" fmla="*/ 3034899 w 5610180"/>
              <a:gd name="connsiteY13997" fmla="*/ 1814541 h 3454786"/>
              <a:gd name="connsiteX13998" fmla="*/ 3048225 w 5610180"/>
              <a:gd name="connsiteY13998" fmla="*/ 1799029 h 3454786"/>
              <a:gd name="connsiteX13999" fmla="*/ 3034899 w 5610180"/>
              <a:gd name="connsiteY13999" fmla="*/ 1783516 h 3454786"/>
              <a:gd name="connsiteX14000" fmla="*/ 3072656 w 5610180"/>
              <a:gd name="connsiteY14000" fmla="*/ 1783516 h 3454786"/>
              <a:gd name="connsiteX14001" fmla="*/ 3059330 w 5610180"/>
              <a:gd name="connsiteY14001" fmla="*/ 1799029 h 3454786"/>
              <a:gd name="connsiteX14002" fmla="*/ 3072656 w 5610180"/>
              <a:gd name="connsiteY14002" fmla="*/ 1814541 h 3454786"/>
              <a:gd name="connsiteX14003" fmla="*/ 3085982 w 5610180"/>
              <a:gd name="connsiteY14003" fmla="*/ 1799029 h 3454786"/>
              <a:gd name="connsiteX14004" fmla="*/ 3072656 w 5610180"/>
              <a:gd name="connsiteY14004" fmla="*/ 1783516 h 3454786"/>
              <a:gd name="connsiteX14005" fmla="*/ 3110413 w 5610180"/>
              <a:gd name="connsiteY14005" fmla="*/ 1783516 h 3454786"/>
              <a:gd name="connsiteX14006" fmla="*/ 3097087 w 5610180"/>
              <a:gd name="connsiteY14006" fmla="*/ 1799029 h 3454786"/>
              <a:gd name="connsiteX14007" fmla="*/ 3110413 w 5610180"/>
              <a:gd name="connsiteY14007" fmla="*/ 1814541 h 3454786"/>
              <a:gd name="connsiteX14008" fmla="*/ 3123739 w 5610180"/>
              <a:gd name="connsiteY14008" fmla="*/ 1799029 h 3454786"/>
              <a:gd name="connsiteX14009" fmla="*/ 3110413 w 5610180"/>
              <a:gd name="connsiteY14009" fmla="*/ 1783516 h 3454786"/>
              <a:gd name="connsiteX14010" fmla="*/ 3148170 w 5610180"/>
              <a:gd name="connsiteY14010" fmla="*/ 1783516 h 3454786"/>
              <a:gd name="connsiteX14011" fmla="*/ 3134844 w 5610180"/>
              <a:gd name="connsiteY14011" fmla="*/ 1799029 h 3454786"/>
              <a:gd name="connsiteX14012" fmla="*/ 3148170 w 5610180"/>
              <a:gd name="connsiteY14012" fmla="*/ 1814541 h 3454786"/>
              <a:gd name="connsiteX14013" fmla="*/ 3161496 w 5610180"/>
              <a:gd name="connsiteY14013" fmla="*/ 1799029 h 3454786"/>
              <a:gd name="connsiteX14014" fmla="*/ 3148170 w 5610180"/>
              <a:gd name="connsiteY14014" fmla="*/ 1783516 h 3454786"/>
              <a:gd name="connsiteX14015" fmla="*/ 3185926 w 5610180"/>
              <a:gd name="connsiteY14015" fmla="*/ 1783516 h 3454786"/>
              <a:gd name="connsiteX14016" fmla="*/ 3173710 w 5610180"/>
              <a:gd name="connsiteY14016" fmla="*/ 1799029 h 3454786"/>
              <a:gd name="connsiteX14017" fmla="*/ 3185926 w 5610180"/>
              <a:gd name="connsiteY14017" fmla="*/ 1814541 h 3454786"/>
              <a:gd name="connsiteX14018" fmla="*/ 3199252 w 5610180"/>
              <a:gd name="connsiteY14018" fmla="*/ 1799029 h 3454786"/>
              <a:gd name="connsiteX14019" fmla="*/ 3185926 w 5610180"/>
              <a:gd name="connsiteY14019" fmla="*/ 1783516 h 3454786"/>
              <a:gd name="connsiteX14020" fmla="*/ 3223683 w 5610180"/>
              <a:gd name="connsiteY14020" fmla="*/ 1783516 h 3454786"/>
              <a:gd name="connsiteX14021" fmla="*/ 3211468 w 5610180"/>
              <a:gd name="connsiteY14021" fmla="*/ 1799029 h 3454786"/>
              <a:gd name="connsiteX14022" fmla="*/ 3223683 w 5610180"/>
              <a:gd name="connsiteY14022" fmla="*/ 1814541 h 3454786"/>
              <a:gd name="connsiteX14023" fmla="*/ 3237009 w 5610180"/>
              <a:gd name="connsiteY14023" fmla="*/ 1799029 h 3454786"/>
              <a:gd name="connsiteX14024" fmla="*/ 3223683 w 5610180"/>
              <a:gd name="connsiteY14024" fmla="*/ 1783516 h 3454786"/>
              <a:gd name="connsiteX14025" fmla="*/ 3262551 w 5610180"/>
              <a:gd name="connsiteY14025" fmla="*/ 1783516 h 3454786"/>
              <a:gd name="connsiteX14026" fmla="*/ 3249225 w 5610180"/>
              <a:gd name="connsiteY14026" fmla="*/ 1799029 h 3454786"/>
              <a:gd name="connsiteX14027" fmla="*/ 3262551 w 5610180"/>
              <a:gd name="connsiteY14027" fmla="*/ 1814541 h 3454786"/>
              <a:gd name="connsiteX14028" fmla="*/ 3275877 w 5610180"/>
              <a:gd name="connsiteY14028" fmla="*/ 1799029 h 3454786"/>
              <a:gd name="connsiteX14029" fmla="*/ 3262551 w 5610180"/>
              <a:gd name="connsiteY14029" fmla="*/ 1783516 h 3454786"/>
              <a:gd name="connsiteX14030" fmla="*/ 3338064 w 5610180"/>
              <a:gd name="connsiteY14030" fmla="*/ 1783516 h 3454786"/>
              <a:gd name="connsiteX14031" fmla="*/ 3324738 w 5610180"/>
              <a:gd name="connsiteY14031" fmla="*/ 1799029 h 3454786"/>
              <a:gd name="connsiteX14032" fmla="*/ 3338064 w 5610180"/>
              <a:gd name="connsiteY14032" fmla="*/ 1814541 h 3454786"/>
              <a:gd name="connsiteX14033" fmla="*/ 3351390 w 5610180"/>
              <a:gd name="connsiteY14033" fmla="*/ 1799029 h 3454786"/>
              <a:gd name="connsiteX14034" fmla="*/ 3338064 w 5610180"/>
              <a:gd name="connsiteY14034" fmla="*/ 1783516 h 3454786"/>
              <a:gd name="connsiteX14035" fmla="*/ 3376932 w 5610180"/>
              <a:gd name="connsiteY14035" fmla="*/ 1783516 h 3454786"/>
              <a:gd name="connsiteX14036" fmla="*/ 3363606 w 5610180"/>
              <a:gd name="connsiteY14036" fmla="*/ 1799029 h 3454786"/>
              <a:gd name="connsiteX14037" fmla="*/ 3376932 w 5610180"/>
              <a:gd name="connsiteY14037" fmla="*/ 1814541 h 3454786"/>
              <a:gd name="connsiteX14038" fmla="*/ 3389148 w 5610180"/>
              <a:gd name="connsiteY14038" fmla="*/ 1799029 h 3454786"/>
              <a:gd name="connsiteX14039" fmla="*/ 3376932 w 5610180"/>
              <a:gd name="connsiteY14039" fmla="*/ 1783516 h 3454786"/>
              <a:gd name="connsiteX14040" fmla="*/ 3413579 w 5610180"/>
              <a:gd name="connsiteY14040" fmla="*/ 1783516 h 3454786"/>
              <a:gd name="connsiteX14041" fmla="*/ 3400253 w 5610180"/>
              <a:gd name="connsiteY14041" fmla="*/ 1799029 h 3454786"/>
              <a:gd name="connsiteX14042" fmla="*/ 3413579 w 5610180"/>
              <a:gd name="connsiteY14042" fmla="*/ 1814541 h 3454786"/>
              <a:gd name="connsiteX14043" fmla="*/ 3426905 w 5610180"/>
              <a:gd name="connsiteY14043" fmla="*/ 1799029 h 3454786"/>
              <a:gd name="connsiteX14044" fmla="*/ 3413579 w 5610180"/>
              <a:gd name="connsiteY14044" fmla="*/ 1783516 h 3454786"/>
              <a:gd name="connsiteX14045" fmla="*/ 3793369 w 5610180"/>
              <a:gd name="connsiteY14045" fmla="*/ 1783516 h 3454786"/>
              <a:gd name="connsiteX14046" fmla="*/ 3781153 w 5610180"/>
              <a:gd name="connsiteY14046" fmla="*/ 1799029 h 3454786"/>
              <a:gd name="connsiteX14047" fmla="*/ 3793369 w 5610180"/>
              <a:gd name="connsiteY14047" fmla="*/ 1814541 h 3454786"/>
              <a:gd name="connsiteX14048" fmla="*/ 3806694 w 5610180"/>
              <a:gd name="connsiteY14048" fmla="*/ 1799029 h 3454786"/>
              <a:gd name="connsiteX14049" fmla="*/ 3793369 w 5610180"/>
              <a:gd name="connsiteY14049" fmla="*/ 1783516 h 3454786"/>
              <a:gd name="connsiteX14050" fmla="*/ 3868883 w 5610180"/>
              <a:gd name="connsiteY14050" fmla="*/ 1783516 h 3454786"/>
              <a:gd name="connsiteX14051" fmla="*/ 3856667 w 5610180"/>
              <a:gd name="connsiteY14051" fmla="*/ 1799029 h 3454786"/>
              <a:gd name="connsiteX14052" fmla="*/ 3868883 w 5610180"/>
              <a:gd name="connsiteY14052" fmla="*/ 1814541 h 3454786"/>
              <a:gd name="connsiteX14053" fmla="*/ 3882209 w 5610180"/>
              <a:gd name="connsiteY14053" fmla="*/ 1799029 h 3454786"/>
              <a:gd name="connsiteX14054" fmla="*/ 3868883 w 5610180"/>
              <a:gd name="connsiteY14054" fmla="*/ 1783516 h 3454786"/>
              <a:gd name="connsiteX14055" fmla="*/ 3907749 w 5610180"/>
              <a:gd name="connsiteY14055" fmla="*/ 1783516 h 3454786"/>
              <a:gd name="connsiteX14056" fmla="*/ 3894423 w 5610180"/>
              <a:gd name="connsiteY14056" fmla="*/ 1799029 h 3454786"/>
              <a:gd name="connsiteX14057" fmla="*/ 3907749 w 5610180"/>
              <a:gd name="connsiteY14057" fmla="*/ 1814541 h 3454786"/>
              <a:gd name="connsiteX14058" fmla="*/ 3921075 w 5610180"/>
              <a:gd name="connsiteY14058" fmla="*/ 1799029 h 3454786"/>
              <a:gd name="connsiteX14059" fmla="*/ 3907749 w 5610180"/>
              <a:gd name="connsiteY14059" fmla="*/ 1783516 h 3454786"/>
              <a:gd name="connsiteX14060" fmla="*/ 3945506 w 5610180"/>
              <a:gd name="connsiteY14060" fmla="*/ 1783516 h 3454786"/>
              <a:gd name="connsiteX14061" fmla="*/ 3932180 w 5610180"/>
              <a:gd name="connsiteY14061" fmla="*/ 1799029 h 3454786"/>
              <a:gd name="connsiteX14062" fmla="*/ 3945506 w 5610180"/>
              <a:gd name="connsiteY14062" fmla="*/ 1814541 h 3454786"/>
              <a:gd name="connsiteX14063" fmla="*/ 3958832 w 5610180"/>
              <a:gd name="connsiteY14063" fmla="*/ 1799029 h 3454786"/>
              <a:gd name="connsiteX14064" fmla="*/ 3945506 w 5610180"/>
              <a:gd name="connsiteY14064" fmla="*/ 1783516 h 3454786"/>
              <a:gd name="connsiteX14065" fmla="*/ 4173159 w 5610180"/>
              <a:gd name="connsiteY14065" fmla="*/ 1783516 h 3454786"/>
              <a:gd name="connsiteX14066" fmla="*/ 4159833 w 5610180"/>
              <a:gd name="connsiteY14066" fmla="*/ 1799029 h 3454786"/>
              <a:gd name="connsiteX14067" fmla="*/ 4173159 w 5610180"/>
              <a:gd name="connsiteY14067" fmla="*/ 1814541 h 3454786"/>
              <a:gd name="connsiteX14068" fmla="*/ 4186485 w 5610180"/>
              <a:gd name="connsiteY14068" fmla="*/ 1799029 h 3454786"/>
              <a:gd name="connsiteX14069" fmla="*/ 4173159 w 5610180"/>
              <a:gd name="connsiteY14069" fmla="*/ 1783516 h 3454786"/>
              <a:gd name="connsiteX14070" fmla="*/ 4286428 w 5610180"/>
              <a:gd name="connsiteY14070" fmla="*/ 1783516 h 3454786"/>
              <a:gd name="connsiteX14071" fmla="*/ 4273102 w 5610180"/>
              <a:gd name="connsiteY14071" fmla="*/ 1799029 h 3454786"/>
              <a:gd name="connsiteX14072" fmla="*/ 4286428 w 5610180"/>
              <a:gd name="connsiteY14072" fmla="*/ 1814541 h 3454786"/>
              <a:gd name="connsiteX14073" fmla="*/ 4299754 w 5610180"/>
              <a:gd name="connsiteY14073" fmla="*/ 1799029 h 3454786"/>
              <a:gd name="connsiteX14074" fmla="*/ 4286428 w 5610180"/>
              <a:gd name="connsiteY14074" fmla="*/ 1783516 h 3454786"/>
              <a:gd name="connsiteX14075" fmla="*/ 4363053 w 5610180"/>
              <a:gd name="connsiteY14075" fmla="*/ 1783516 h 3454786"/>
              <a:gd name="connsiteX14076" fmla="*/ 4349727 w 5610180"/>
              <a:gd name="connsiteY14076" fmla="*/ 1799029 h 3454786"/>
              <a:gd name="connsiteX14077" fmla="*/ 4363053 w 5610180"/>
              <a:gd name="connsiteY14077" fmla="*/ 1814541 h 3454786"/>
              <a:gd name="connsiteX14078" fmla="*/ 4376379 w 5610180"/>
              <a:gd name="connsiteY14078" fmla="*/ 1799029 h 3454786"/>
              <a:gd name="connsiteX14079" fmla="*/ 4363053 w 5610180"/>
              <a:gd name="connsiteY14079" fmla="*/ 1783516 h 3454786"/>
              <a:gd name="connsiteX14080" fmla="*/ 4401921 w 5610180"/>
              <a:gd name="connsiteY14080" fmla="*/ 1783516 h 3454786"/>
              <a:gd name="connsiteX14081" fmla="*/ 4388595 w 5610180"/>
              <a:gd name="connsiteY14081" fmla="*/ 1799029 h 3454786"/>
              <a:gd name="connsiteX14082" fmla="*/ 4401921 w 5610180"/>
              <a:gd name="connsiteY14082" fmla="*/ 1814541 h 3454786"/>
              <a:gd name="connsiteX14083" fmla="*/ 4414136 w 5610180"/>
              <a:gd name="connsiteY14083" fmla="*/ 1799029 h 3454786"/>
              <a:gd name="connsiteX14084" fmla="*/ 4401921 w 5610180"/>
              <a:gd name="connsiteY14084" fmla="*/ 1783516 h 3454786"/>
              <a:gd name="connsiteX14085" fmla="*/ 4438568 w 5610180"/>
              <a:gd name="connsiteY14085" fmla="*/ 1783516 h 3454786"/>
              <a:gd name="connsiteX14086" fmla="*/ 4426352 w 5610180"/>
              <a:gd name="connsiteY14086" fmla="*/ 1799029 h 3454786"/>
              <a:gd name="connsiteX14087" fmla="*/ 4438568 w 5610180"/>
              <a:gd name="connsiteY14087" fmla="*/ 1814541 h 3454786"/>
              <a:gd name="connsiteX14088" fmla="*/ 4451893 w 5610180"/>
              <a:gd name="connsiteY14088" fmla="*/ 1799029 h 3454786"/>
              <a:gd name="connsiteX14089" fmla="*/ 4438568 w 5610180"/>
              <a:gd name="connsiteY14089" fmla="*/ 1783516 h 3454786"/>
              <a:gd name="connsiteX14090" fmla="*/ 4666220 w 5610180"/>
              <a:gd name="connsiteY14090" fmla="*/ 1783516 h 3454786"/>
              <a:gd name="connsiteX14091" fmla="*/ 4652894 w 5610180"/>
              <a:gd name="connsiteY14091" fmla="*/ 1799029 h 3454786"/>
              <a:gd name="connsiteX14092" fmla="*/ 4666220 w 5610180"/>
              <a:gd name="connsiteY14092" fmla="*/ 1814541 h 3454786"/>
              <a:gd name="connsiteX14093" fmla="*/ 4679546 w 5610180"/>
              <a:gd name="connsiteY14093" fmla="*/ 1799029 h 3454786"/>
              <a:gd name="connsiteX14094" fmla="*/ 4666220 w 5610180"/>
              <a:gd name="connsiteY14094" fmla="*/ 1783516 h 3454786"/>
              <a:gd name="connsiteX14095" fmla="*/ 4703976 w 5610180"/>
              <a:gd name="connsiteY14095" fmla="*/ 1783516 h 3454786"/>
              <a:gd name="connsiteX14096" fmla="*/ 4691760 w 5610180"/>
              <a:gd name="connsiteY14096" fmla="*/ 1799029 h 3454786"/>
              <a:gd name="connsiteX14097" fmla="*/ 4703976 w 5610180"/>
              <a:gd name="connsiteY14097" fmla="*/ 1814541 h 3454786"/>
              <a:gd name="connsiteX14098" fmla="*/ 4717301 w 5610180"/>
              <a:gd name="connsiteY14098" fmla="*/ 1799029 h 3454786"/>
              <a:gd name="connsiteX14099" fmla="*/ 4703976 w 5610180"/>
              <a:gd name="connsiteY14099" fmla="*/ 1783516 h 3454786"/>
              <a:gd name="connsiteX14100" fmla="*/ 4741732 w 5610180"/>
              <a:gd name="connsiteY14100" fmla="*/ 1783516 h 3454786"/>
              <a:gd name="connsiteX14101" fmla="*/ 4728406 w 5610180"/>
              <a:gd name="connsiteY14101" fmla="*/ 1799029 h 3454786"/>
              <a:gd name="connsiteX14102" fmla="*/ 4741732 w 5610180"/>
              <a:gd name="connsiteY14102" fmla="*/ 1814541 h 3454786"/>
              <a:gd name="connsiteX14103" fmla="*/ 4755058 w 5610180"/>
              <a:gd name="connsiteY14103" fmla="*/ 1799029 h 3454786"/>
              <a:gd name="connsiteX14104" fmla="*/ 4741732 w 5610180"/>
              <a:gd name="connsiteY14104" fmla="*/ 1783516 h 3454786"/>
              <a:gd name="connsiteX14105" fmla="*/ 948274 w 5610180"/>
              <a:gd name="connsiteY14105" fmla="*/ 1827470 h 3454786"/>
              <a:gd name="connsiteX14106" fmla="*/ 934948 w 5610180"/>
              <a:gd name="connsiteY14106" fmla="*/ 1842983 h 3454786"/>
              <a:gd name="connsiteX14107" fmla="*/ 948274 w 5610180"/>
              <a:gd name="connsiteY14107" fmla="*/ 1858495 h 3454786"/>
              <a:gd name="connsiteX14108" fmla="*/ 960490 w 5610180"/>
              <a:gd name="connsiteY14108" fmla="*/ 1842983 h 3454786"/>
              <a:gd name="connsiteX14109" fmla="*/ 948274 w 5610180"/>
              <a:gd name="connsiteY14109" fmla="*/ 1827470 h 3454786"/>
              <a:gd name="connsiteX14110" fmla="*/ 984921 w 5610180"/>
              <a:gd name="connsiteY14110" fmla="*/ 1827470 h 3454786"/>
              <a:gd name="connsiteX14111" fmla="*/ 971595 w 5610180"/>
              <a:gd name="connsiteY14111" fmla="*/ 1842983 h 3454786"/>
              <a:gd name="connsiteX14112" fmla="*/ 984921 w 5610180"/>
              <a:gd name="connsiteY14112" fmla="*/ 1858495 h 3454786"/>
              <a:gd name="connsiteX14113" fmla="*/ 998247 w 5610180"/>
              <a:gd name="connsiteY14113" fmla="*/ 1842983 h 3454786"/>
              <a:gd name="connsiteX14114" fmla="*/ 984921 w 5610180"/>
              <a:gd name="connsiteY14114" fmla="*/ 1827470 h 3454786"/>
              <a:gd name="connsiteX14115" fmla="*/ 1022679 w 5610180"/>
              <a:gd name="connsiteY14115" fmla="*/ 1827470 h 3454786"/>
              <a:gd name="connsiteX14116" fmla="*/ 1010463 w 5610180"/>
              <a:gd name="connsiteY14116" fmla="*/ 1842983 h 3454786"/>
              <a:gd name="connsiteX14117" fmla="*/ 1022679 w 5610180"/>
              <a:gd name="connsiteY14117" fmla="*/ 1858495 h 3454786"/>
              <a:gd name="connsiteX14118" fmla="*/ 1036005 w 5610180"/>
              <a:gd name="connsiteY14118" fmla="*/ 1842983 h 3454786"/>
              <a:gd name="connsiteX14119" fmla="*/ 1022679 w 5610180"/>
              <a:gd name="connsiteY14119" fmla="*/ 1827470 h 3454786"/>
              <a:gd name="connsiteX14120" fmla="*/ 1061546 w 5610180"/>
              <a:gd name="connsiteY14120" fmla="*/ 1827470 h 3454786"/>
              <a:gd name="connsiteX14121" fmla="*/ 1049330 w 5610180"/>
              <a:gd name="connsiteY14121" fmla="*/ 1842983 h 3454786"/>
              <a:gd name="connsiteX14122" fmla="*/ 1061546 w 5610180"/>
              <a:gd name="connsiteY14122" fmla="*/ 1858495 h 3454786"/>
              <a:gd name="connsiteX14123" fmla="*/ 1074872 w 5610180"/>
              <a:gd name="connsiteY14123" fmla="*/ 1842983 h 3454786"/>
              <a:gd name="connsiteX14124" fmla="*/ 1061546 w 5610180"/>
              <a:gd name="connsiteY14124" fmla="*/ 1827470 h 3454786"/>
              <a:gd name="connsiteX14125" fmla="*/ 1099303 w 5610180"/>
              <a:gd name="connsiteY14125" fmla="*/ 1827470 h 3454786"/>
              <a:gd name="connsiteX14126" fmla="*/ 1085977 w 5610180"/>
              <a:gd name="connsiteY14126" fmla="*/ 1842983 h 3454786"/>
              <a:gd name="connsiteX14127" fmla="*/ 1099303 w 5610180"/>
              <a:gd name="connsiteY14127" fmla="*/ 1858495 h 3454786"/>
              <a:gd name="connsiteX14128" fmla="*/ 1112629 w 5610180"/>
              <a:gd name="connsiteY14128" fmla="*/ 1842983 h 3454786"/>
              <a:gd name="connsiteX14129" fmla="*/ 1099303 w 5610180"/>
              <a:gd name="connsiteY14129" fmla="*/ 1827470 h 3454786"/>
              <a:gd name="connsiteX14130" fmla="*/ 1137059 w 5610180"/>
              <a:gd name="connsiteY14130" fmla="*/ 1827470 h 3454786"/>
              <a:gd name="connsiteX14131" fmla="*/ 1124844 w 5610180"/>
              <a:gd name="connsiteY14131" fmla="*/ 1842983 h 3454786"/>
              <a:gd name="connsiteX14132" fmla="*/ 1137059 w 5610180"/>
              <a:gd name="connsiteY14132" fmla="*/ 1858495 h 3454786"/>
              <a:gd name="connsiteX14133" fmla="*/ 1150386 w 5610180"/>
              <a:gd name="connsiteY14133" fmla="*/ 1842983 h 3454786"/>
              <a:gd name="connsiteX14134" fmla="*/ 1137059 w 5610180"/>
              <a:gd name="connsiteY14134" fmla="*/ 1827470 h 3454786"/>
              <a:gd name="connsiteX14135" fmla="*/ 1174817 w 5610180"/>
              <a:gd name="connsiteY14135" fmla="*/ 1827470 h 3454786"/>
              <a:gd name="connsiteX14136" fmla="*/ 1162601 w 5610180"/>
              <a:gd name="connsiteY14136" fmla="*/ 1842983 h 3454786"/>
              <a:gd name="connsiteX14137" fmla="*/ 1174817 w 5610180"/>
              <a:gd name="connsiteY14137" fmla="*/ 1858495 h 3454786"/>
              <a:gd name="connsiteX14138" fmla="*/ 1188143 w 5610180"/>
              <a:gd name="connsiteY14138" fmla="*/ 1842983 h 3454786"/>
              <a:gd name="connsiteX14139" fmla="*/ 1174817 w 5610180"/>
              <a:gd name="connsiteY14139" fmla="*/ 1827470 h 3454786"/>
              <a:gd name="connsiteX14140" fmla="*/ 1212573 w 5610180"/>
              <a:gd name="connsiteY14140" fmla="*/ 1827470 h 3454786"/>
              <a:gd name="connsiteX14141" fmla="*/ 1200358 w 5610180"/>
              <a:gd name="connsiteY14141" fmla="*/ 1842983 h 3454786"/>
              <a:gd name="connsiteX14142" fmla="*/ 1212573 w 5610180"/>
              <a:gd name="connsiteY14142" fmla="*/ 1858495 h 3454786"/>
              <a:gd name="connsiteX14143" fmla="*/ 1225899 w 5610180"/>
              <a:gd name="connsiteY14143" fmla="*/ 1842983 h 3454786"/>
              <a:gd name="connsiteX14144" fmla="*/ 1212573 w 5610180"/>
              <a:gd name="connsiteY14144" fmla="*/ 1827470 h 3454786"/>
              <a:gd name="connsiteX14145" fmla="*/ 1250331 w 5610180"/>
              <a:gd name="connsiteY14145" fmla="*/ 1827470 h 3454786"/>
              <a:gd name="connsiteX14146" fmla="*/ 1238115 w 5610180"/>
              <a:gd name="connsiteY14146" fmla="*/ 1842983 h 3454786"/>
              <a:gd name="connsiteX14147" fmla="*/ 1250331 w 5610180"/>
              <a:gd name="connsiteY14147" fmla="*/ 1858495 h 3454786"/>
              <a:gd name="connsiteX14148" fmla="*/ 1263657 w 5610180"/>
              <a:gd name="connsiteY14148" fmla="*/ 1842983 h 3454786"/>
              <a:gd name="connsiteX14149" fmla="*/ 1250331 w 5610180"/>
              <a:gd name="connsiteY14149" fmla="*/ 1827470 h 3454786"/>
              <a:gd name="connsiteX14150" fmla="*/ 1289197 w 5610180"/>
              <a:gd name="connsiteY14150" fmla="*/ 1827470 h 3454786"/>
              <a:gd name="connsiteX14151" fmla="*/ 1275871 w 5610180"/>
              <a:gd name="connsiteY14151" fmla="*/ 1842983 h 3454786"/>
              <a:gd name="connsiteX14152" fmla="*/ 1289197 w 5610180"/>
              <a:gd name="connsiteY14152" fmla="*/ 1858495 h 3454786"/>
              <a:gd name="connsiteX14153" fmla="*/ 1302523 w 5610180"/>
              <a:gd name="connsiteY14153" fmla="*/ 1842983 h 3454786"/>
              <a:gd name="connsiteX14154" fmla="*/ 1289197 w 5610180"/>
              <a:gd name="connsiteY14154" fmla="*/ 1827470 h 3454786"/>
              <a:gd name="connsiteX14155" fmla="*/ 1326954 w 5610180"/>
              <a:gd name="connsiteY14155" fmla="*/ 1827470 h 3454786"/>
              <a:gd name="connsiteX14156" fmla="*/ 1314738 w 5610180"/>
              <a:gd name="connsiteY14156" fmla="*/ 1842983 h 3454786"/>
              <a:gd name="connsiteX14157" fmla="*/ 1326954 w 5610180"/>
              <a:gd name="connsiteY14157" fmla="*/ 1858495 h 3454786"/>
              <a:gd name="connsiteX14158" fmla="*/ 1340280 w 5610180"/>
              <a:gd name="connsiteY14158" fmla="*/ 1842983 h 3454786"/>
              <a:gd name="connsiteX14159" fmla="*/ 1326954 w 5610180"/>
              <a:gd name="connsiteY14159" fmla="*/ 1827470 h 3454786"/>
              <a:gd name="connsiteX14160" fmla="*/ 1364711 w 5610180"/>
              <a:gd name="connsiteY14160" fmla="*/ 1827470 h 3454786"/>
              <a:gd name="connsiteX14161" fmla="*/ 1351385 w 5610180"/>
              <a:gd name="connsiteY14161" fmla="*/ 1842983 h 3454786"/>
              <a:gd name="connsiteX14162" fmla="*/ 1364711 w 5610180"/>
              <a:gd name="connsiteY14162" fmla="*/ 1858495 h 3454786"/>
              <a:gd name="connsiteX14163" fmla="*/ 1378037 w 5610180"/>
              <a:gd name="connsiteY14163" fmla="*/ 1842983 h 3454786"/>
              <a:gd name="connsiteX14164" fmla="*/ 1364711 w 5610180"/>
              <a:gd name="connsiteY14164" fmla="*/ 1827470 h 3454786"/>
              <a:gd name="connsiteX14165" fmla="*/ 2237562 w 5610180"/>
              <a:gd name="connsiteY14165" fmla="*/ 1827470 h 3454786"/>
              <a:gd name="connsiteX14166" fmla="*/ 2224236 w 5610180"/>
              <a:gd name="connsiteY14166" fmla="*/ 1842983 h 3454786"/>
              <a:gd name="connsiteX14167" fmla="*/ 2237562 w 5610180"/>
              <a:gd name="connsiteY14167" fmla="*/ 1858495 h 3454786"/>
              <a:gd name="connsiteX14168" fmla="*/ 2250888 w 5610180"/>
              <a:gd name="connsiteY14168" fmla="*/ 1842983 h 3454786"/>
              <a:gd name="connsiteX14169" fmla="*/ 2237562 w 5610180"/>
              <a:gd name="connsiteY14169" fmla="*/ 1827470 h 3454786"/>
              <a:gd name="connsiteX14170" fmla="*/ 2275319 w 5610180"/>
              <a:gd name="connsiteY14170" fmla="*/ 1827470 h 3454786"/>
              <a:gd name="connsiteX14171" fmla="*/ 2261993 w 5610180"/>
              <a:gd name="connsiteY14171" fmla="*/ 1842983 h 3454786"/>
              <a:gd name="connsiteX14172" fmla="*/ 2275319 w 5610180"/>
              <a:gd name="connsiteY14172" fmla="*/ 1858495 h 3454786"/>
              <a:gd name="connsiteX14173" fmla="*/ 2288645 w 5610180"/>
              <a:gd name="connsiteY14173" fmla="*/ 1842983 h 3454786"/>
              <a:gd name="connsiteX14174" fmla="*/ 2275319 w 5610180"/>
              <a:gd name="connsiteY14174" fmla="*/ 1827470 h 3454786"/>
              <a:gd name="connsiteX14175" fmla="*/ 2313076 w 5610180"/>
              <a:gd name="connsiteY14175" fmla="*/ 1827470 h 3454786"/>
              <a:gd name="connsiteX14176" fmla="*/ 2299750 w 5610180"/>
              <a:gd name="connsiteY14176" fmla="*/ 1842983 h 3454786"/>
              <a:gd name="connsiteX14177" fmla="*/ 2313076 w 5610180"/>
              <a:gd name="connsiteY14177" fmla="*/ 1858495 h 3454786"/>
              <a:gd name="connsiteX14178" fmla="*/ 2326402 w 5610180"/>
              <a:gd name="connsiteY14178" fmla="*/ 1842983 h 3454786"/>
              <a:gd name="connsiteX14179" fmla="*/ 2313076 w 5610180"/>
              <a:gd name="connsiteY14179" fmla="*/ 1827470 h 3454786"/>
              <a:gd name="connsiteX14180" fmla="*/ 2351944 w 5610180"/>
              <a:gd name="connsiteY14180" fmla="*/ 1827470 h 3454786"/>
              <a:gd name="connsiteX14181" fmla="*/ 2338618 w 5610180"/>
              <a:gd name="connsiteY14181" fmla="*/ 1842983 h 3454786"/>
              <a:gd name="connsiteX14182" fmla="*/ 2351944 w 5610180"/>
              <a:gd name="connsiteY14182" fmla="*/ 1858495 h 3454786"/>
              <a:gd name="connsiteX14183" fmla="*/ 2364159 w 5610180"/>
              <a:gd name="connsiteY14183" fmla="*/ 1842983 h 3454786"/>
              <a:gd name="connsiteX14184" fmla="*/ 2351944 w 5610180"/>
              <a:gd name="connsiteY14184" fmla="*/ 1827470 h 3454786"/>
              <a:gd name="connsiteX14185" fmla="*/ 2389701 w 5610180"/>
              <a:gd name="connsiteY14185" fmla="*/ 1827470 h 3454786"/>
              <a:gd name="connsiteX14186" fmla="*/ 2377485 w 5610180"/>
              <a:gd name="connsiteY14186" fmla="*/ 1842983 h 3454786"/>
              <a:gd name="connsiteX14187" fmla="*/ 2389701 w 5610180"/>
              <a:gd name="connsiteY14187" fmla="*/ 1858495 h 3454786"/>
              <a:gd name="connsiteX14188" fmla="*/ 2403026 w 5610180"/>
              <a:gd name="connsiteY14188" fmla="*/ 1842983 h 3454786"/>
              <a:gd name="connsiteX14189" fmla="*/ 2389701 w 5610180"/>
              <a:gd name="connsiteY14189" fmla="*/ 1827470 h 3454786"/>
              <a:gd name="connsiteX14190" fmla="*/ 2427456 w 5610180"/>
              <a:gd name="connsiteY14190" fmla="*/ 1827470 h 3454786"/>
              <a:gd name="connsiteX14191" fmla="*/ 2414130 w 5610180"/>
              <a:gd name="connsiteY14191" fmla="*/ 1842983 h 3454786"/>
              <a:gd name="connsiteX14192" fmla="*/ 2427456 w 5610180"/>
              <a:gd name="connsiteY14192" fmla="*/ 1858495 h 3454786"/>
              <a:gd name="connsiteX14193" fmla="*/ 2440782 w 5610180"/>
              <a:gd name="connsiteY14193" fmla="*/ 1842983 h 3454786"/>
              <a:gd name="connsiteX14194" fmla="*/ 2427456 w 5610180"/>
              <a:gd name="connsiteY14194" fmla="*/ 1827470 h 3454786"/>
              <a:gd name="connsiteX14195" fmla="*/ 2465214 w 5610180"/>
              <a:gd name="connsiteY14195" fmla="*/ 1827470 h 3454786"/>
              <a:gd name="connsiteX14196" fmla="*/ 2452998 w 5610180"/>
              <a:gd name="connsiteY14196" fmla="*/ 1842983 h 3454786"/>
              <a:gd name="connsiteX14197" fmla="*/ 2465214 w 5610180"/>
              <a:gd name="connsiteY14197" fmla="*/ 1858495 h 3454786"/>
              <a:gd name="connsiteX14198" fmla="*/ 2478540 w 5610180"/>
              <a:gd name="connsiteY14198" fmla="*/ 1842983 h 3454786"/>
              <a:gd name="connsiteX14199" fmla="*/ 2465214 w 5610180"/>
              <a:gd name="connsiteY14199" fmla="*/ 1827470 h 3454786"/>
              <a:gd name="connsiteX14200" fmla="*/ 2502971 w 5610180"/>
              <a:gd name="connsiteY14200" fmla="*/ 1827470 h 3454786"/>
              <a:gd name="connsiteX14201" fmla="*/ 2489645 w 5610180"/>
              <a:gd name="connsiteY14201" fmla="*/ 1842983 h 3454786"/>
              <a:gd name="connsiteX14202" fmla="*/ 2502971 w 5610180"/>
              <a:gd name="connsiteY14202" fmla="*/ 1858495 h 3454786"/>
              <a:gd name="connsiteX14203" fmla="*/ 2516297 w 5610180"/>
              <a:gd name="connsiteY14203" fmla="*/ 1842983 h 3454786"/>
              <a:gd name="connsiteX14204" fmla="*/ 2502971 w 5610180"/>
              <a:gd name="connsiteY14204" fmla="*/ 1827470 h 3454786"/>
              <a:gd name="connsiteX14205" fmla="*/ 2540727 w 5610180"/>
              <a:gd name="connsiteY14205" fmla="*/ 1827470 h 3454786"/>
              <a:gd name="connsiteX14206" fmla="*/ 2528512 w 5610180"/>
              <a:gd name="connsiteY14206" fmla="*/ 1842983 h 3454786"/>
              <a:gd name="connsiteX14207" fmla="*/ 2540727 w 5610180"/>
              <a:gd name="connsiteY14207" fmla="*/ 1858495 h 3454786"/>
              <a:gd name="connsiteX14208" fmla="*/ 2554053 w 5610180"/>
              <a:gd name="connsiteY14208" fmla="*/ 1842983 h 3454786"/>
              <a:gd name="connsiteX14209" fmla="*/ 2540727 w 5610180"/>
              <a:gd name="connsiteY14209" fmla="*/ 1827470 h 3454786"/>
              <a:gd name="connsiteX14210" fmla="*/ 2579595 w 5610180"/>
              <a:gd name="connsiteY14210" fmla="*/ 1827470 h 3454786"/>
              <a:gd name="connsiteX14211" fmla="*/ 2566269 w 5610180"/>
              <a:gd name="connsiteY14211" fmla="*/ 1842983 h 3454786"/>
              <a:gd name="connsiteX14212" fmla="*/ 2579595 w 5610180"/>
              <a:gd name="connsiteY14212" fmla="*/ 1858495 h 3454786"/>
              <a:gd name="connsiteX14213" fmla="*/ 2592921 w 5610180"/>
              <a:gd name="connsiteY14213" fmla="*/ 1842983 h 3454786"/>
              <a:gd name="connsiteX14214" fmla="*/ 2579595 w 5610180"/>
              <a:gd name="connsiteY14214" fmla="*/ 1827470 h 3454786"/>
              <a:gd name="connsiteX14215" fmla="*/ 2618463 w 5610180"/>
              <a:gd name="connsiteY14215" fmla="*/ 1827470 h 3454786"/>
              <a:gd name="connsiteX14216" fmla="*/ 2605137 w 5610180"/>
              <a:gd name="connsiteY14216" fmla="*/ 1842983 h 3454786"/>
              <a:gd name="connsiteX14217" fmla="*/ 2618463 w 5610180"/>
              <a:gd name="connsiteY14217" fmla="*/ 1858495 h 3454786"/>
              <a:gd name="connsiteX14218" fmla="*/ 2630678 w 5610180"/>
              <a:gd name="connsiteY14218" fmla="*/ 1842983 h 3454786"/>
              <a:gd name="connsiteX14219" fmla="*/ 2618463 w 5610180"/>
              <a:gd name="connsiteY14219" fmla="*/ 1827470 h 3454786"/>
              <a:gd name="connsiteX14220" fmla="*/ 2655109 w 5610180"/>
              <a:gd name="connsiteY14220" fmla="*/ 1827470 h 3454786"/>
              <a:gd name="connsiteX14221" fmla="*/ 2641783 w 5610180"/>
              <a:gd name="connsiteY14221" fmla="*/ 1842983 h 3454786"/>
              <a:gd name="connsiteX14222" fmla="*/ 2655109 w 5610180"/>
              <a:gd name="connsiteY14222" fmla="*/ 1858495 h 3454786"/>
              <a:gd name="connsiteX14223" fmla="*/ 2668435 w 5610180"/>
              <a:gd name="connsiteY14223" fmla="*/ 1842983 h 3454786"/>
              <a:gd name="connsiteX14224" fmla="*/ 2655109 w 5610180"/>
              <a:gd name="connsiteY14224" fmla="*/ 1827470 h 3454786"/>
              <a:gd name="connsiteX14225" fmla="*/ 2693976 w 5610180"/>
              <a:gd name="connsiteY14225" fmla="*/ 1827470 h 3454786"/>
              <a:gd name="connsiteX14226" fmla="*/ 2680650 w 5610180"/>
              <a:gd name="connsiteY14226" fmla="*/ 1842983 h 3454786"/>
              <a:gd name="connsiteX14227" fmla="*/ 2693976 w 5610180"/>
              <a:gd name="connsiteY14227" fmla="*/ 1858495 h 3454786"/>
              <a:gd name="connsiteX14228" fmla="*/ 2706192 w 5610180"/>
              <a:gd name="connsiteY14228" fmla="*/ 1842983 h 3454786"/>
              <a:gd name="connsiteX14229" fmla="*/ 2693976 w 5610180"/>
              <a:gd name="connsiteY14229" fmla="*/ 1827470 h 3454786"/>
              <a:gd name="connsiteX14230" fmla="*/ 2730623 w 5610180"/>
              <a:gd name="connsiteY14230" fmla="*/ 1827470 h 3454786"/>
              <a:gd name="connsiteX14231" fmla="*/ 2717297 w 5610180"/>
              <a:gd name="connsiteY14231" fmla="*/ 1842983 h 3454786"/>
              <a:gd name="connsiteX14232" fmla="*/ 2730623 w 5610180"/>
              <a:gd name="connsiteY14232" fmla="*/ 1858495 h 3454786"/>
              <a:gd name="connsiteX14233" fmla="*/ 2743949 w 5610180"/>
              <a:gd name="connsiteY14233" fmla="*/ 1842983 h 3454786"/>
              <a:gd name="connsiteX14234" fmla="*/ 2730623 w 5610180"/>
              <a:gd name="connsiteY14234" fmla="*/ 1827470 h 3454786"/>
              <a:gd name="connsiteX14235" fmla="*/ 2768380 w 5610180"/>
              <a:gd name="connsiteY14235" fmla="*/ 1827470 h 3454786"/>
              <a:gd name="connsiteX14236" fmla="*/ 2755054 w 5610180"/>
              <a:gd name="connsiteY14236" fmla="*/ 1842983 h 3454786"/>
              <a:gd name="connsiteX14237" fmla="*/ 2768380 w 5610180"/>
              <a:gd name="connsiteY14237" fmla="*/ 1858495 h 3454786"/>
              <a:gd name="connsiteX14238" fmla="*/ 2781706 w 5610180"/>
              <a:gd name="connsiteY14238" fmla="*/ 1842983 h 3454786"/>
              <a:gd name="connsiteX14239" fmla="*/ 2768380 w 5610180"/>
              <a:gd name="connsiteY14239" fmla="*/ 1827470 h 3454786"/>
              <a:gd name="connsiteX14240" fmla="*/ 2807246 w 5610180"/>
              <a:gd name="connsiteY14240" fmla="*/ 1827470 h 3454786"/>
              <a:gd name="connsiteX14241" fmla="*/ 2795031 w 5610180"/>
              <a:gd name="connsiteY14241" fmla="*/ 1842983 h 3454786"/>
              <a:gd name="connsiteX14242" fmla="*/ 2807246 w 5610180"/>
              <a:gd name="connsiteY14242" fmla="*/ 1858495 h 3454786"/>
              <a:gd name="connsiteX14243" fmla="*/ 2820572 w 5610180"/>
              <a:gd name="connsiteY14243" fmla="*/ 1842983 h 3454786"/>
              <a:gd name="connsiteX14244" fmla="*/ 2807246 w 5610180"/>
              <a:gd name="connsiteY14244" fmla="*/ 1827470 h 3454786"/>
              <a:gd name="connsiteX14245" fmla="*/ 2845004 w 5610180"/>
              <a:gd name="connsiteY14245" fmla="*/ 1827470 h 3454786"/>
              <a:gd name="connsiteX14246" fmla="*/ 2832788 w 5610180"/>
              <a:gd name="connsiteY14246" fmla="*/ 1842983 h 3454786"/>
              <a:gd name="connsiteX14247" fmla="*/ 2845004 w 5610180"/>
              <a:gd name="connsiteY14247" fmla="*/ 1858495 h 3454786"/>
              <a:gd name="connsiteX14248" fmla="*/ 2858329 w 5610180"/>
              <a:gd name="connsiteY14248" fmla="*/ 1842983 h 3454786"/>
              <a:gd name="connsiteX14249" fmla="*/ 2845004 w 5610180"/>
              <a:gd name="connsiteY14249" fmla="*/ 1827470 h 3454786"/>
              <a:gd name="connsiteX14250" fmla="*/ 2882761 w 5610180"/>
              <a:gd name="connsiteY14250" fmla="*/ 1827470 h 3454786"/>
              <a:gd name="connsiteX14251" fmla="*/ 2870545 w 5610180"/>
              <a:gd name="connsiteY14251" fmla="*/ 1842983 h 3454786"/>
              <a:gd name="connsiteX14252" fmla="*/ 2882761 w 5610180"/>
              <a:gd name="connsiteY14252" fmla="*/ 1858495 h 3454786"/>
              <a:gd name="connsiteX14253" fmla="*/ 2896086 w 5610180"/>
              <a:gd name="connsiteY14253" fmla="*/ 1842983 h 3454786"/>
              <a:gd name="connsiteX14254" fmla="*/ 2882761 w 5610180"/>
              <a:gd name="connsiteY14254" fmla="*/ 1827470 h 3454786"/>
              <a:gd name="connsiteX14255" fmla="*/ 2920517 w 5610180"/>
              <a:gd name="connsiteY14255" fmla="*/ 1827470 h 3454786"/>
              <a:gd name="connsiteX14256" fmla="*/ 2907191 w 5610180"/>
              <a:gd name="connsiteY14256" fmla="*/ 1842983 h 3454786"/>
              <a:gd name="connsiteX14257" fmla="*/ 2920517 w 5610180"/>
              <a:gd name="connsiteY14257" fmla="*/ 1858495 h 3454786"/>
              <a:gd name="connsiteX14258" fmla="*/ 2933843 w 5610180"/>
              <a:gd name="connsiteY14258" fmla="*/ 1842983 h 3454786"/>
              <a:gd name="connsiteX14259" fmla="*/ 2920517 w 5610180"/>
              <a:gd name="connsiteY14259" fmla="*/ 1827470 h 3454786"/>
              <a:gd name="connsiteX14260" fmla="*/ 2958275 w 5610180"/>
              <a:gd name="connsiteY14260" fmla="*/ 1827470 h 3454786"/>
              <a:gd name="connsiteX14261" fmla="*/ 2944949 w 5610180"/>
              <a:gd name="connsiteY14261" fmla="*/ 1842983 h 3454786"/>
              <a:gd name="connsiteX14262" fmla="*/ 2958275 w 5610180"/>
              <a:gd name="connsiteY14262" fmla="*/ 1858495 h 3454786"/>
              <a:gd name="connsiteX14263" fmla="*/ 2971601 w 5610180"/>
              <a:gd name="connsiteY14263" fmla="*/ 1842983 h 3454786"/>
              <a:gd name="connsiteX14264" fmla="*/ 2958275 w 5610180"/>
              <a:gd name="connsiteY14264" fmla="*/ 1827470 h 3454786"/>
              <a:gd name="connsiteX14265" fmla="*/ 2996032 w 5610180"/>
              <a:gd name="connsiteY14265" fmla="*/ 1827470 h 3454786"/>
              <a:gd name="connsiteX14266" fmla="*/ 2982706 w 5610180"/>
              <a:gd name="connsiteY14266" fmla="*/ 1842983 h 3454786"/>
              <a:gd name="connsiteX14267" fmla="*/ 2996032 w 5610180"/>
              <a:gd name="connsiteY14267" fmla="*/ 1858495 h 3454786"/>
              <a:gd name="connsiteX14268" fmla="*/ 3009358 w 5610180"/>
              <a:gd name="connsiteY14268" fmla="*/ 1842983 h 3454786"/>
              <a:gd name="connsiteX14269" fmla="*/ 2996032 w 5610180"/>
              <a:gd name="connsiteY14269" fmla="*/ 1827470 h 3454786"/>
              <a:gd name="connsiteX14270" fmla="*/ 3034899 w 5610180"/>
              <a:gd name="connsiteY14270" fmla="*/ 1827470 h 3454786"/>
              <a:gd name="connsiteX14271" fmla="*/ 3021573 w 5610180"/>
              <a:gd name="connsiteY14271" fmla="*/ 1842983 h 3454786"/>
              <a:gd name="connsiteX14272" fmla="*/ 3034899 w 5610180"/>
              <a:gd name="connsiteY14272" fmla="*/ 1858495 h 3454786"/>
              <a:gd name="connsiteX14273" fmla="*/ 3048225 w 5610180"/>
              <a:gd name="connsiteY14273" fmla="*/ 1842983 h 3454786"/>
              <a:gd name="connsiteX14274" fmla="*/ 3034899 w 5610180"/>
              <a:gd name="connsiteY14274" fmla="*/ 1827470 h 3454786"/>
              <a:gd name="connsiteX14275" fmla="*/ 3072656 w 5610180"/>
              <a:gd name="connsiteY14275" fmla="*/ 1827470 h 3454786"/>
              <a:gd name="connsiteX14276" fmla="*/ 3059330 w 5610180"/>
              <a:gd name="connsiteY14276" fmla="*/ 1842983 h 3454786"/>
              <a:gd name="connsiteX14277" fmla="*/ 3072656 w 5610180"/>
              <a:gd name="connsiteY14277" fmla="*/ 1858495 h 3454786"/>
              <a:gd name="connsiteX14278" fmla="*/ 3085982 w 5610180"/>
              <a:gd name="connsiteY14278" fmla="*/ 1842983 h 3454786"/>
              <a:gd name="connsiteX14279" fmla="*/ 3072656 w 5610180"/>
              <a:gd name="connsiteY14279" fmla="*/ 1827470 h 3454786"/>
              <a:gd name="connsiteX14280" fmla="*/ 3110413 w 5610180"/>
              <a:gd name="connsiteY14280" fmla="*/ 1827470 h 3454786"/>
              <a:gd name="connsiteX14281" fmla="*/ 3097087 w 5610180"/>
              <a:gd name="connsiteY14281" fmla="*/ 1842983 h 3454786"/>
              <a:gd name="connsiteX14282" fmla="*/ 3110413 w 5610180"/>
              <a:gd name="connsiteY14282" fmla="*/ 1858495 h 3454786"/>
              <a:gd name="connsiteX14283" fmla="*/ 3123739 w 5610180"/>
              <a:gd name="connsiteY14283" fmla="*/ 1842983 h 3454786"/>
              <a:gd name="connsiteX14284" fmla="*/ 3110413 w 5610180"/>
              <a:gd name="connsiteY14284" fmla="*/ 1827470 h 3454786"/>
              <a:gd name="connsiteX14285" fmla="*/ 3148170 w 5610180"/>
              <a:gd name="connsiteY14285" fmla="*/ 1827470 h 3454786"/>
              <a:gd name="connsiteX14286" fmla="*/ 3134844 w 5610180"/>
              <a:gd name="connsiteY14286" fmla="*/ 1842983 h 3454786"/>
              <a:gd name="connsiteX14287" fmla="*/ 3148170 w 5610180"/>
              <a:gd name="connsiteY14287" fmla="*/ 1858495 h 3454786"/>
              <a:gd name="connsiteX14288" fmla="*/ 3161496 w 5610180"/>
              <a:gd name="connsiteY14288" fmla="*/ 1842983 h 3454786"/>
              <a:gd name="connsiteX14289" fmla="*/ 3148170 w 5610180"/>
              <a:gd name="connsiteY14289" fmla="*/ 1827470 h 3454786"/>
              <a:gd name="connsiteX14290" fmla="*/ 3185926 w 5610180"/>
              <a:gd name="connsiteY14290" fmla="*/ 1827470 h 3454786"/>
              <a:gd name="connsiteX14291" fmla="*/ 3173710 w 5610180"/>
              <a:gd name="connsiteY14291" fmla="*/ 1842983 h 3454786"/>
              <a:gd name="connsiteX14292" fmla="*/ 3185926 w 5610180"/>
              <a:gd name="connsiteY14292" fmla="*/ 1858495 h 3454786"/>
              <a:gd name="connsiteX14293" fmla="*/ 3199252 w 5610180"/>
              <a:gd name="connsiteY14293" fmla="*/ 1842983 h 3454786"/>
              <a:gd name="connsiteX14294" fmla="*/ 3185926 w 5610180"/>
              <a:gd name="connsiteY14294" fmla="*/ 1827470 h 3454786"/>
              <a:gd name="connsiteX14295" fmla="*/ 3223683 w 5610180"/>
              <a:gd name="connsiteY14295" fmla="*/ 1827470 h 3454786"/>
              <a:gd name="connsiteX14296" fmla="*/ 3211468 w 5610180"/>
              <a:gd name="connsiteY14296" fmla="*/ 1842983 h 3454786"/>
              <a:gd name="connsiteX14297" fmla="*/ 3223683 w 5610180"/>
              <a:gd name="connsiteY14297" fmla="*/ 1858495 h 3454786"/>
              <a:gd name="connsiteX14298" fmla="*/ 3237009 w 5610180"/>
              <a:gd name="connsiteY14298" fmla="*/ 1842983 h 3454786"/>
              <a:gd name="connsiteX14299" fmla="*/ 3223683 w 5610180"/>
              <a:gd name="connsiteY14299" fmla="*/ 1827470 h 3454786"/>
              <a:gd name="connsiteX14300" fmla="*/ 3262551 w 5610180"/>
              <a:gd name="connsiteY14300" fmla="*/ 1827470 h 3454786"/>
              <a:gd name="connsiteX14301" fmla="*/ 3249225 w 5610180"/>
              <a:gd name="connsiteY14301" fmla="*/ 1842983 h 3454786"/>
              <a:gd name="connsiteX14302" fmla="*/ 3262551 w 5610180"/>
              <a:gd name="connsiteY14302" fmla="*/ 1858495 h 3454786"/>
              <a:gd name="connsiteX14303" fmla="*/ 3275877 w 5610180"/>
              <a:gd name="connsiteY14303" fmla="*/ 1842983 h 3454786"/>
              <a:gd name="connsiteX14304" fmla="*/ 3262551 w 5610180"/>
              <a:gd name="connsiteY14304" fmla="*/ 1827470 h 3454786"/>
              <a:gd name="connsiteX14305" fmla="*/ 3300308 w 5610180"/>
              <a:gd name="connsiteY14305" fmla="*/ 1827470 h 3454786"/>
              <a:gd name="connsiteX14306" fmla="*/ 3286982 w 5610180"/>
              <a:gd name="connsiteY14306" fmla="*/ 1842983 h 3454786"/>
              <a:gd name="connsiteX14307" fmla="*/ 3300308 w 5610180"/>
              <a:gd name="connsiteY14307" fmla="*/ 1858495 h 3454786"/>
              <a:gd name="connsiteX14308" fmla="*/ 3313634 w 5610180"/>
              <a:gd name="connsiteY14308" fmla="*/ 1842983 h 3454786"/>
              <a:gd name="connsiteX14309" fmla="*/ 3300308 w 5610180"/>
              <a:gd name="connsiteY14309" fmla="*/ 1827470 h 3454786"/>
              <a:gd name="connsiteX14310" fmla="*/ 3338064 w 5610180"/>
              <a:gd name="connsiteY14310" fmla="*/ 1827470 h 3454786"/>
              <a:gd name="connsiteX14311" fmla="*/ 3324738 w 5610180"/>
              <a:gd name="connsiteY14311" fmla="*/ 1842983 h 3454786"/>
              <a:gd name="connsiteX14312" fmla="*/ 3338064 w 5610180"/>
              <a:gd name="connsiteY14312" fmla="*/ 1858495 h 3454786"/>
              <a:gd name="connsiteX14313" fmla="*/ 3351390 w 5610180"/>
              <a:gd name="connsiteY14313" fmla="*/ 1842983 h 3454786"/>
              <a:gd name="connsiteX14314" fmla="*/ 3338064 w 5610180"/>
              <a:gd name="connsiteY14314" fmla="*/ 1827470 h 3454786"/>
              <a:gd name="connsiteX14315" fmla="*/ 3376932 w 5610180"/>
              <a:gd name="connsiteY14315" fmla="*/ 1827470 h 3454786"/>
              <a:gd name="connsiteX14316" fmla="*/ 3363606 w 5610180"/>
              <a:gd name="connsiteY14316" fmla="*/ 1842983 h 3454786"/>
              <a:gd name="connsiteX14317" fmla="*/ 3376932 w 5610180"/>
              <a:gd name="connsiteY14317" fmla="*/ 1858495 h 3454786"/>
              <a:gd name="connsiteX14318" fmla="*/ 3389148 w 5610180"/>
              <a:gd name="connsiteY14318" fmla="*/ 1842983 h 3454786"/>
              <a:gd name="connsiteX14319" fmla="*/ 3376932 w 5610180"/>
              <a:gd name="connsiteY14319" fmla="*/ 1827470 h 3454786"/>
              <a:gd name="connsiteX14320" fmla="*/ 3868883 w 5610180"/>
              <a:gd name="connsiteY14320" fmla="*/ 1827470 h 3454786"/>
              <a:gd name="connsiteX14321" fmla="*/ 3856667 w 5610180"/>
              <a:gd name="connsiteY14321" fmla="*/ 1842983 h 3454786"/>
              <a:gd name="connsiteX14322" fmla="*/ 3868883 w 5610180"/>
              <a:gd name="connsiteY14322" fmla="*/ 1858495 h 3454786"/>
              <a:gd name="connsiteX14323" fmla="*/ 3882209 w 5610180"/>
              <a:gd name="connsiteY14323" fmla="*/ 1842983 h 3454786"/>
              <a:gd name="connsiteX14324" fmla="*/ 3868883 w 5610180"/>
              <a:gd name="connsiteY14324" fmla="*/ 1827470 h 3454786"/>
              <a:gd name="connsiteX14325" fmla="*/ 3907749 w 5610180"/>
              <a:gd name="connsiteY14325" fmla="*/ 1827470 h 3454786"/>
              <a:gd name="connsiteX14326" fmla="*/ 3894423 w 5610180"/>
              <a:gd name="connsiteY14326" fmla="*/ 1842983 h 3454786"/>
              <a:gd name="connsiteX14327" fmla="*/ 3907749 w 5610180"/>
              <a:gd name="connsiteY14327" fmla="*/ 1858495 h 3454786"/>
              <a:gd name="connsiteX14328" fmla="*/ 3921075 w 5610180"/>
              <a:gd name="connsiteY14328" fmla="*/ 1842983 h 3454786"/>
              <a:gd name="connsiteX14329" fmla="*/ 3907749 w 5610180"/>
              <a:gd name="connsiteY14329" fmla="*/ 1827470 h 3454786"/>
              <a:gd name="connsiteX14330" fmla="*/ 3945506 w 5610180"/>
              <a:gd name="connsiteY14330" fmla="*/ 1827470 h 3454786"/>
              <a:gd name="connsiteX14331" fmla="*/ 3932180 w 5610180"/>
              <a:gd name="connsiteY14331" fmla="*/ 1842983 h 3454786"/>
              <a:gd name="connsiteX14332" fmla="*/ 3945506 w 5610180"/>
              <a:gd name="connsiteY14332" fmla="*/ 1858495 h 3454786"/>
              <a:gd name="connsiteX14333" fmla="*/ 3958832 w 5610180"/>
              <a:gd name="connsiteY14333" fmla="*/ 1842983 h 3454786"/>
              <a:gd name="connsiteX14334" fmla="*/ 3945506 w 5610180"/>
              <a:gd name="connsiteY14334" fmla="*/ 1827470 h 3454786"/>
              <a:gd name="connsiteX14335" fmla="*/ 4173159 w 5610180"/>
              <a:gd name="connsiteY14335" fmla="*/ 1827470 h 3454786"/>
              <a:gd name="connsiteX14336" fmla="*/ 4159833 w 5610180"/>
              <a:gd name="connsiteY14336" fmla="*/ 1842983 h 3454786"/>
              <a:gd name="connsiteX14337" fmla="*/ 4173159 w 5610180"/>
              <a:gd name="connsiteY14337" fmla="*/ 1858495 h 3454786"/>
              <a:gd name="connsiteX14338" fmla="*/ 4186485 w 5610180"/>
              <a:gd name="connsiteY14338" fmla="*/ 1842983 h 3454786"/>
              <a:gd name="connsiteX14339" fmla="*/ 4173159 w 5610180"/>
              <a:gd name="connsiteY14339" fmla="*/ 1827470 h 3454786"/>
              <a:gd name="connsiteX14340" fmla="*/ 4286428 w 5610180"/>
              <a:gd name="connsiteY14340" fmla="*/ 1827470 h 3454786"/>
              <a:gd name="connsiteX14341" fmla="*/ 4273102 w 5610180"/>
              <a:gd name="connsiteY14341" fmla="*/ 1842983 h 3454786"/>
              <a:gd name="connsiteX14342" fmla="*/ 4286428 w 5610180"/>
              <a:gd name="connsiteY14342" fmla="*/ 1858495 h 3454786"/>
              <a:gd name="connsiteX14343" fmla="*/ 4299754 w 5610180"/>
              <a:gd name="connsiteY14343" fmla="*/ 1842983 h 3454786"/>
              <a:gd name="connsiteX14344" fmla="*/ 4286428 w 5610180"/>
              <a:gd name="connsiteY14344" fmla="*/ 1827470 h 3454786"/>
              <a:gd name="connsiteX14345" fmla="*/ 4401921 w 5610180"/>
              <a:gd name="connsiteY14345" fmla="*/ 1827470 h 3454786"/>
              <a:gd name="connsiteX14346" fmla="*/ 4388595 w 5610180"/>
              <a:gd name="connsiteY14346" fmla="*/ 1842983 h 3454786"/>
              <a:gd name="connsiteX14347" fmla="*/ 4401921 w 5610180"/>
              <a:gd name="connsiteY14347" fmla="*/ 1858495 h 3454786"/>
              <a:gd name="connsiteX14348" fmla="*/ 4414136 w 5610180"/>
              <a:gd name="connsiteY14348" fmla="*/ 1842983 h 3454786"/>
              <a:gd name="connsiteX14349" fmla="*/ 4401921 w 5610180"/>
              <a:gd name="connsiteY14349" fmla="*/ 1827470 h 3454786"/>
              <a:gd name="connsiteX14350" fmla="*/ 4628463 w 5610180"/>
              <a:gd name="connsiteY14350" fmla="*/ 1827470 h 3454786"/>
              <a:gd name="connsiteX14351" fmla="*/ 4615137 w 5610180"/>
              <a:gd name="connsiteY14351" fmla="*/ 1842983 h 3454786"/>
              <a:gd name="connsiteX14352" fmla="*/ 4628463 w 5610180"/>
              <a:gd name="connsiteY14352" fmla="*/ 1858495 h 3454786"/>
              <a:gd name="connsiteX14353" fmla="*/ 4641789 w 5610180"/>
              <a:gd name="connsiteY14353" fmla="*/ 1842983 h 3454786"/>
              <a:gd name="connsiteX14354" fmla="*/ 4628463 w 5610180"/>
              <a:gd name="connsiteY14354" fmla="*/ 1827470 h 3454786"/>
              <a:gd name="connsiteX14355" fmla="*/ 4741732 w 5610180"/>
              <a:gd name="connsiteY14355" fmla="*/ 1827470 h 3454786"/>
              <a:gd name="connsiteX14356" fmla="*/ 4728406 w 5610180"/>
              <a:gd name="connsiteY14356" fmla="*/ 1842983 h 3454786"/>
              <a:gd name="connsiteX14357" fmla="*/ 4741732 w 5610180"/>
              <a:gd name="connsiteY14357" fmla="*/ 1858495 h 3454786"/>
              <a:gd name="connsiteX14358" fmla="*/ 4755058 w 5610180"/>
              <a:gd name="connsiteY14358" fmla="*/ 1842983 h 3454786"/>
              <a:gd name="connsiteX14359" fmla="*/ 4741732 w 5610180"/>
              <a:gd name="connsiteY14359" fmla="*/ 1827470 h 3454786"/>
              <a:gd name="connsiteX14360" fmla="*/ 4781710 w 5610180"/>
              <a:gd name="connsiteY14360" fmla="*/ 1827470 h 3454786"/>
              <a:gd name="connsiteX14361" fmla="*/ 4768384 w 5610180"/>
              <a:gd name="connsiteY14361" fmla="*/ 1842983 h 3454786"/>
              <a:gd name="connsiteX14362" fmla="*/ 4781710 w 5610180"/>
              <a:gd name="connsiteY14362" fmla="*/ 1858495 h 3454786"/>
              <a:gd name="connsiteX14363" fmla="*/ 4793926 w 5610180"/>
              <a:gd name="connsiteY14363" fmla="*/ 1842983 h 3454786"/>
              <a:gd name="connsiteX14364" fmla="*/ 4781710 w 5610180"/>
              <a:gd name="connsiteY14364" fmla="*/ 1827470 h 3454786"/>
              <a:gd name="connsiteX14365" fmla="*/ 5009363 w 5610180"/>
              <a:gd name="connsiteY14365" fmla="*/ 1827470 h 3454786"/>
              <a:gd name="connsiteX14366" fmla="*/ 4996037 w 5610180"/>
              <a:gd name="connsiteY14366" fmla="*/ 1842983 h 3454786"/>
              <a:gd name="connsiteX14367" fmla="*/ 5009363 w 5610180"/>
              <a:gd name="connsiteY14367" fmla="*/ 1858495 h 3454786"/>
              <a:gd name="connsiteX14368" fmla="*/ 5021579 w 5610180"/>
              <a:gd name="connsiteY14368" fmla="*/ 1842983 h 3454786"/>
              <a:gd name="connsiteX14369" fmla="*/ 5009363 w 5610180"/>
              <a:gd name="connsiteY14369" fmla="*/ 1827470 h 3454786"/>
              <a:gd name="connsiteX14370" fmla="*/ 5046010 w 5610180"/>
              <a:gd name="connsiteY14370" fmla="*/ 1827470 h 3454786"/>
              <a:gd name="connsiteX14371" fmla="*/ 5032684 w 5610180"/>
              <a:gd name="connsiteY14371" fmla="*/ 1842983 h 3454786"/>
              <a:gd name="connsiteX14372" fmla="*/ 5046010 w 5610180"/>
              <a:gd name="connsiteY14372" fmla="*/ 1858495 h 3454786"/>
              <a:gd name="connsiteX14373" fmla="*/ 5059336 w 5610180"/>
              <a:gd name="connsiteY14373" fmla="*/ 1842983 h 3454786"/>
              <a:gd name="connsiteX14374" fmla="*/ 5046010 w 5610180"/>
              <a:gd name="connsiteY14374" fmla="*/ 1827470 h 3454786"/>
              <a:gd name="connsiteX14375" fmla="*/ 5121523 w 5610180"/>
              <a:gd name="connsiteY14375" fmla="*/ 1827470 h 3454786"/>
              <a:gd name="connsiteX14376" fmla="*/ 5108197 w 5610180"/>
              <a:gd name="connsiteY14376" fmla="*/ 1842983 h 3454786"/>
              <a:gd name="connsiteX14377" fmla="*/ 5121523 w 5610180"/>
              <a:gd name="connsiteY14377" fmla="*/ 1858495 h 3454786"/>
              <a:gd name="connsiteX14378" fmla="*/ 5134849 w 5610180"/>
              <a:gd name="connsiteY14378" fmla="*/ 1842983 h 3454786"/>
              <a:gd name="connsiteX14379" fmla="*/ 5121523 w 5610180"/>
              <a:gd name="connsiteY14379" fmla="*/ 1827470 h 3454786"/>
              <a:gd name="connsiteX14380" fmla="*/ 5235904 w 5610180"/>
              <a:gd name="connsiteY14380" fmla="*/ 1827470 h 3454786"/>
              <a:gd name="connsiteX14381" fmla="*/ 5222578 w 5610180"/>
              <a:gd name="connsiteY14381" fmla="*/ 1842983 h 3454786"/>
              <a:gd name="connsiteX14382" fmla="*/ 5235904 w 5610180"/>
              <a:gd name="connsiteY14382" fmla="*/ 1858495 h 3454786"/>
              <a:gd name="connsiteX14383" fmla="*/ 5249230 w 5610180"/>
              <a:gd name="connsiteY14383" fmla="*/ 1842983 h 3454786"/>
              <a:gd name="connsiteX14384" fmla="*/ 5235904 w 5610180"/>
              <a:gd name="connsiteY14384" fmla="*/ 1827470 h 3454786"/>
              <a:gd name="connsiteX14385" fmla="*/ 5273661 w 5610180"/>
              <a:gd name="connsiteY14385" fmla="*/ 1827470 h 3454786"/>
              <a:gd name="connsiteX14386" fmla="*/ 5261445 w 5610180"/>
              <a:gd name="connsiteY14386" fmla="*/ 1842983 h 3454786"/>
              <a:gd name="connsiteX14387" fmla="*/ 5273661 w 5610180"/>
              <a:gd name="connsiteY14387" fmla="*/ 1858495 h 3454786"/>
              <a:gd name="connsiteX14388" fmla="*/ 5286986 w 5610180"/>
              <a:gd name="connsiteY14388" fmla="*/ 1842983 h 3454786"/>
              <a:gd name="connsiteX14389" fmla="*/ 5273661 w 5610180"/>
              <a:gd name="connsiteY14389" fmla="*/ 1827470 h 3454786"/>
              <a:gd name="connsiteX14390" fmla="*/ 1061546 w 5610180"/>
              <a:gd name="connsiteY14390" fmla="*/ 1871421 h 3454786"/>
              <a:gd name="connsiteX14391" fmla="*/ 1049330 w 5610180"/>
              <a:gd name="connsiteY14391" fmla="*/ 1886934 h 3454786"/>
              <a:gd name="connsiteX14392" fmla="*/ 1061546 w 5610180"/>
              <a:gd name="connsiteY14392" fmla="*/ 1902446 h 3454786"/>
              <a:gd name="connsiteX14393" fmla="*/ 1074872 w 5610180"/>
              <a:gd name="connsiteY14393" fmla="*/ 1886934 h 3454786"/>
              <a:gd name="connsiteX14394" fmla="*/ 1061546 w 5610180"/>
              <a:gd name="connsiteY14394" fmla="*/ 1871421 h 3454786"/>
              <a:gd name="connsiteX14395" fmla="*/ 1099303 w 5610180"/>
              <a:gd name="connsiteY14395" fmla="*/ 1871421 h 3454786"/>
              <a:gd name="connsiteX14396" fmla="*/ 1085977 w 5610180"/>
              <a:gd name="connsiteY14396" fmla="*/ 1886934 h 3454786"/>
              <a:gd name="connsiteX14397" fmla="*/ 1099303 w 5610180"/>
              <a:gd name="connsiteY14397" fmla="*/ 1902446 h 3454786"/>
              <a:gd name="connsiteX14398" fmla="*/ 1112629 w 5610180"/>
              <a:gd name="connsiteY14398" fmla="*/ 1886934 h 3454786"/>
              <a:gd name="connsiteX14399" fmla="*/ 1099303 w 5610180"/>
              <a:gd name="connsiteY14399" fmla="*/ 1871421 h 3454786"/>
              <a:gd name="connsiteX14400" fmla="*/ 1137059 w 5610180"/>
              <a:gd name="connsiteY14400" fmla="*/ 1871421 h 3454786"/>
              <a:gd name="connsiteX14401" fmla="*/ 1124844 w 5610180"/>
              <a:gd name="connsiteY14401" fmla="*/ 1886934 h 3454786"/>
              <a:gd name="connsiteX14402" fmla="*/ 1137059 w 5610180"/>
              <a:gd name="connsiteY14402" fmla="*/ 1902446 h 3454786"/>
              <a:gd name="connsiteX14403" fmla="*/ 1150386 w 5610180"/>
              <a:gd name="connsiteY14403" fmla="*/ 1886934 h 3454786"/>
              <a:gd name="connsiteX14404" fmla="*/ 1137059 w 5610180"/>
              <a:gd name="connsiteY14404" fmla="*/ 1871421 h 3454786"/>
              <a:gd name="connsiteX14405" fmla="*/ 1174817 w 5610180"/>
              <a:gd name="connsiteY14405" fmla="*/ 1871421 h 3454786"/>
              <a:gd name="connsiteX14406" fmla="*/ 1162601 w 5610180"/>
              <a:gd name="connsiteY14406" fmla="*/ 1886934 h 3454786"/>
              <a:gd name="connsiteX14407" fmla="*/ 1174817 w 5610180"/>
              <a:gd name="connsiteY14407" fmla="*/ 1902446 h 3454786"/>
              <a:gd name="connsiteX14408" fmla="*/ 1188143 w 5610180"/>
              <a:gd name="connsiteY14408" fmla="*/ 1886934 h 3454786"/>
              <a:gd name="connsiteX14409" fmla="*/ 1174817 w 5610180"/>
              <a:gd name="connsiteY14409" fmla="*/ 1871421 h 3454786"/>
              <a:gd name="connsiteX14410" fmla="*/ 1212573 w 5610180"/>
              <a:gd name="connsiteY14410" fmla="*/ 1871421 h 3454786"/>
              <a:gd name="connsiteX14411" fmla="*/ 1200358 w 5610180"/>
              <a:gd name="connsiteY14411" fmla="*/ 1886934 h 3454786"/>
              <a:gd name="connsiteX14412" fmla="*/ 1212573 w 5610180"/>
              <a:gd name="connsiteY14412" fmla="*/ 1902446 h 3454786"/>
              <a:gd name="connsiteX14413" fmla="*/ 1225899 w 5610180"/>
              <a:gd name="connsiteY14413" fmla="*/ 1886934 h 3454786"/>
              <a:gd name="connsiteX14414" fmla="*/ 1212573 w 5610180"/>
              <a:gd name="connsiteY14414" fmla="*/ 1871421 h 3454786"/>
              <a:gd name="connsiteX14415" fmla="*/ 1250331 w 5610180"/>
              <a:gd name="connsiteY14415" fmla="*/ 1871421 h 3454786"/>
              <a:gd name="connsiteX14416" fmla="*/ 1238115 w 5610180"/>
              <a:gd name="connsiteY14416" fmla="*/ 1886934 h 3454786"/>
              <a:gd name="connsiteX14417" fmla="*/ 1250331 w 5610180"/>
              <a:gd name="connsiteY14417" fmla="*/ 1902446 h 3454786"/>
              <a:gd name="connsiteX14418" fmla="*/ 1263657 w 5610180"/>
              <a:gd name="connsiteY14418" fmla="*/ 1886934 h 3454786"/>
              <a:gd name="connsiteX14419" fmla="*/ 1250331 w 5610180"/>
              <a:gd name="connsiteY14419" fmla="*/ 1871421 h 3454786"/>
              <a:gd name="connsiteX14420" fmla="*/ 1289197 w 5610180"/>
              <a:gd name="connsiteY14420" fmla="*/ 1871421 h 3454786"/>
              <a:gd name="connsiteX14421" fmla="*/ 1275871 w 5610180"/>
              <a:gd name="connsiteY14421" fmla="*/ 1886934 h 3454786"/>
              <a:gd name="connsiteX14422" fmla="*/ 1289197 w 5610180"/>
              <a:gd name="connsiteY14422" fmla="*/ 1902446 h 3454786"/>
              <a:gd name="connsiteX14423" fmla="*/ 1302523 w 5610180"/>
              <a:gd name="connsiteY14423" fmla="*/ 1886934 h 3454786"/>
              <a:gd name="connsiteX14424" fmla="*/ 1289197 w 5610180"/>
              <a:gd name="connsiteY14424" fmla="*/ 1871421 h 3454786"/>
              <a:gd name="connsiteX14425" fmla="*/ 1326954 w 5610180"/>
              <a:gd name="connsiteY14425" fmla="*/ 1871421 h 3454786"/>
              <a:gd name="connsiteX14426" fmla="*/ 1314738 w 5610180"/>
              <a:gd name="connsiteY14426" fmla="*/ 1886934 h 3454786"/>
              <a:gd name="connsiteX14427" fmla="*/ 1326954 w 5610180"/>
              <a:gd name="connsiteY14427" fmla="*/ 1902446 h 3454786"/>
              <a:gd name="connsiteX14428" fmla="*/ 1340280 w 5610180"/>
              <a:gd name="connsiteY14428" fmla="*/ 1886934 h 3454786"/>
              <a:gd name="connsiteX14429" fmla="*/ 1326954 w 5610180"/>
              <a:gd name="connsiteY14429" fmla="*/ 1871421 h 3454786"/>
              <a:gd name="connsiteX14430" fmla="*/ 1364711 w 5610180"/>
              <a:gd name="connsiteY14430" fmla="*/ 1871421 h 3454786"/>
              <a:gd name="connsiteX14431" fmla="*/ 1351385 w 5610180"/>
              <a:gd name="connsiteY14431" fmla="*/ 1886934 h 3454786"/>
              <a:gd name="connsiteX14432" fmla="*/ 1364711 w 5610180"/>
              <a:gd name="connsiteY14432" fmla="*/ 1902446 h 3454786"/>
              <a:gd name="connsiteX14433" fmla="*/ 1378037 w 5610180"/>
              <a:gd name="connsiteY14433" fmla="*/ 1886934 h 3454786"/>
              <a:gd name="connsiteX14434" fmla="*/ 1364711 w 5610180"/>
              <a:gd name="connsiteY14434" fmla="*/ 1871421 h 3454786"/>
              <a:gd name="connsiteX14435" fmla="*/ 1402468 w 5610180"/>
              <a:gd name="connsiteY14435" fmla="*/ 1871421 h 3454786"/>
              <a:gd name="connsiteX14436" fmla="*/ 1389142 w 5610180"/>
              <a:gd name="connsiteY14436" fmla="*/ 1886934 h 3454786"/>
              <a:gd name="connsiteX14437" fmla="*/ 1402468 w 5610180"/>
              <a:gd name="connsiteY14437" fmla="*/ 1902446 h 3454786"/>
              <a:gd name="connsiteX14438" fmla="*/ 1415794 w 5610180"/>
              <a:gd name="connsiteY14438" fmla="*/ 1886934 h 3454786"/>
              <a:gd name="connsiteX14439" fmla="*/ 1402468 w 5610180"/>
              <a:gd name="connsiteY14439" fmla="*/ 1871421 h 3454786"/>
              <a:gd name="connsiteX14440" fmla="*/ 2275319 w 5610180"/>
              <a:gd name="connsiteY14440" fmla="*/ 1871421 h 3454786"/>
              <a:gd name="connsiteX14441" fmla="*/ 2261993 w 5610180"/>
              <a:gd name="connsiteY14441" fmla="*/ 1886934 h 3454786"/>
              <a:gd name="connsiteX14442" fmla="*/ 2275319 w 5610180"/>
              <a:gd name="connsiteY14442" fmla="*/ 1902446 h 3454786"/>
              <a:gd name="connsiteX14443" fmla="*/ 2288645 w 5610180"/>
              <a:gd name="connsiteY14443" fmla="*/ 1886934 h 3454786"/>
              <a:gd name="connsiteX14444" fmla="*/ 2275319 w 5610180"/>
              <a:gd name="connsiteY14444" fmla="*/ 1871421 h 3454786"/>
              <a:gd name="connsiteX14445" fmla="*/ 2313076 w 5610180"/>
              <a:gd name="connsiteY14445" fmla="*/ 1871421 h 3454786"/>
              <a:gd name="connsiteX14446" fmla="*/ 2299750 w 5610180"/>
              <a:gd name="connsiteY14446" fmla="*/ 1886934 h 3454786"/>
              <a:gd name="connsiteX14447" fmla="*/ 2313076 w 5610180"/>
              <a:gd name="connsiteY14447" fmla="*/ 1902446 h 3454786"/>
              <a:gd name="connsiteX14448" fmla="*/ 2326402 w 5610180"/>
              <a:gd name="connsiteY14448" fmla="*/ 1886934 h 3454786"/>
              <a:gd name="connsiteX14449" fmla="*/ 2313076 w 5610180"/>
              <a:gd name="connsiteY14449" fmla="*/ 1871421 h 3454786"/>
              <a:gd name="connsiteX14450" fmla="*/ 2351944 w 5610180"/>
              <a:gd name="connsiteY14450" fmla="*/ 1871421 h 3454786"/>
              <a:gd name="connsiteX14451" fmla="*/ 2338618 w 5610180"/>
              <a:gd name="connsiteY14451" fmla="*/ 1886934 h 3454786"/>
              <a:gd name="connsiteX14452" fmla="*/ 2351944 w 5610180"/>
              <a:gd name="connsiteY14452" fmla="*/ 1902446 h 3454786"/>
              <a:gd name="connsiteX14453" fmla="*/ 2364159 w 5610180"/>
              <a:gd name="connsiteY14453" fmla="*/ 1886934 h 3454786"/>
              <a:gd name="connsiteX14454" fmla="*/ 2351944 w 5610180"/>
              <a:gd name="connsiteY14454" fmla="*/ 1871421 h 3454786"/>
              <a:gd name="connsiteX14455" fmla="*/ 2389701 w 5610180"/>
              <a:gd name="connsiteY14455" fmla="*/ 1871421 h 3454786"/>
              <a:gd name="connsiteX14456" fmla="*/ 2377485 w 5610180"/>
              <a:gd name="connsiteY14456" fmla="*/ 1886934 h 3454786"/>
              <a:gd name="connsiteX14457" fmla="*/ 2389701 w 5610180"/>
              <a:gd name="connsiteY14457" fmla="*/ 1902446 h 3454786"/>
              <a:gd name="connsiteX14458" fmla="*/ 2403026 w 5610180"/>
              <a:gd name="connsiteY14458" fmla="*/ 1886934 h 3454786"/>
              <a:gd name="connsiteX14459" fmla="*/ 2389701 w 5610180"/>
              <a:gd name="connsiteY14459" fmla="*/ 1871421 h 3454786"/>
              <a:gd name="connsiteX14460" fmla="*/ 2427456 w 5610180"/>
              <a:gd name="connsiteY14460" fmla="*/ 1871421 h 3454786"/>
              <a:gd name="connsiteX14461" fmla="*/ 2414130 w 5610180"/>
              <a:gd name="connsiteY14461" fmla="*/ 1886934 h 3454786"/>
              <a:gd name="connsiteX14462" fmla="*/ 2427456 w 5610180"/>
              <a:gd name="connsiteY14462" fmla="*/ 1902446 h 3454786"/>
              <a:gd name="connsiteX14463" fmla="*/ 2440782 w 5610180"/>
              <a:gd name="connsiteY14463" fmla="*/ 1886934 h 3454786"/>
              <a:gd name="connsiteX14464" fmla="*/ 2427456 w 5610180"/>
              <a:gd name="connsiteY14464" fmla="*/ 1871421 h 3454786"/>
              <a:gd name="connsiteX14465" fmla="*/ 2465214 w 5610180"/>
              <a:gd name="connsiteY14465" fmla="*/ 1871421 h 3454786"/>
              <a:gd name="connsiteX14466" fmla="*/ 2452998 w 5610180"/>
              <a:gd name="connsiteY14466" fmla="*/ 1886934 h 3454786"/>
              <a:gd name="connsiteX14467" fmla="*/ 2465214 w 5610180"/>
              <a:gd name="connsiteY14467" fmla="*/ 1902446 h 3454786"/>
              <a:gd name="connsiteX14468" fmla="*/ 2478540 w 5610180"/>
              <a:gd name="connsiteY14468" fmla="*/ 1886934 h 3454786"/>
              <a:gd name="connsiteX14469" fmla="*/ 2465214 w 5610180"/>
              <a:gd name="connsiteY14469" fmla="*/ 1871421 h 3454786"/>
              <a:gd name="connsiteX14470" fmla="*/ 2502971 w 5610180"/>
              <a:gd name="connsiteY14470" fmla="*/ 1871421 h 3454786"/>
              <a:gd name="connsiteX14471" fmla="*/ 2489645 w 5610180"/>
              <a:gd name="connsiteY14471" fmla="*/ 1886934 h 3454786"/>
              <a:gd name="connsiteX14472" fmla="*/ 2502971 w 5610180"/>
              <a:gd name="connsiteY14472" fmla="*/ 1902446 h 3454786"/>
              <a:gd name="connsiteX14473" fmla="*/ 2516297 w 5610180"/>
              <a:gd name="connsiteY14473" fmla="*/ 1886934 h 3454786"/>
              <a:gd name="connsiteX14474" fmla="*/ 2502971 w 5610180"/>
              <a:gd name="connsiteY14474" fmla="*/ 1871421 h 3454786"/>
              <a:gd name="connsiteX14475" fmla="*/ 2540727 w 5610180"/>
              <a:gd name="connsiteY14475" fmla="*/ 1871421 h 3454786"/>
              <a:gd name="connsiteX14476" fmla="*/ 2528512 w 5610180"/>
              <a:gd name="connsiteY14476" fmla="*/ 1886934 h 3454786"/>
              <a:gd name="connsiteX14477" fmla="*/ 2540727 w 5610180"/>
              <a:gd name="connsiteY14477" fmla="*/ 1902446 h 3454786"/>
              <a:gd name="connsiteX14478" fmla="*/ 2554053 w 5610180"/>
              <a:gd name="connsiteY14478" fmla="*/ 1886934 h 3454786"/>
              <a:gd name="connsiteX14479" fmla="*/ 2540727 w 5610180"/>
              <a:gd name="connsiteY14479" fmla="*/ 1871421 h 3454786"/>
              <a:gd name="connsiteX14480" fmla="*/ 2579595 w 5610180"/>
              <a:gd name="connsiteY14480" fmla="*/ 1871421 h 3454786"/>
              <a:gd name="connsiteX14481" fmla="*/ 2566269 w 5610180"/>
              <a:gd name="connsiteY14481" fmla="*/ 1886934 h 3454786"/>
              <a:gd name="connsiteX14482" fmla="*/ 2579595 w 5610180"/>
              <a:gd name="connsiteY14482" fmla="*/ 1902446 h 3454786"/>
              <a:gd name="connsiteX14483" fmla="*/ 2592921 w 5610180"/>
              <a:gd name="connsiteY14483" fmla="*/ 1886934 h 3454786"/>
              <a:gd name="connsiteX14484" fmla="*/ 2579595 w 5610180"/>
              <a:gd name="connsiteY14484" fmla="*/ 1871421 h 3454786"/>
              <a:gd name="connsiteX14485" fmla="*/ 2618463 w 5610180"/>
              <a:gd name="connsiteY14485" fmla="*/ 1871421 h 3454786"/>
              <a:gd name="connsiteX14486" fmla="*/ 2605137 w 5610180"/>
              <a:gd name="connsiteY14486" fmla="*/ 1886934 h 3454786"/>
              <a:gd name="connsiteX14487" fmla="*/ 2618463 w 5610180"/>
              <a:gd name="connsiteY14487" fmla="*/ 1902446 h 3454786"/>
              <a:gd name="connsiteX14488" fmla="*/ 2630678 w 5610180"/>
              <a:gd name="connsiteY14488" fmla="*/ 1886934 h 3454786"/>
              <a:gd name="connsiteX14489" fmla="*/ 2618463 w 5610180"/>
              <a:gd name="connsiteY14489" fmla="*/ 1871421 h 3454786"/>
              <a:gd name="connsiteX14490" fmla="*/ 2655109 w 5610180"/>
              <a:gd name="connsiteY14490" fmla="*/ 1871421 h 3454786"/>
              <a:gd name="connsiteX14491" fmla="*/ 2641783 w 5610180"/>
              <a:gd name="connsiteY14491" fmla="*/ 1886934 h 3454786"/>
              <a:gd name="connsiteX14492" fmla="*/ 2655109 w 5610180"/>
              <a:gd name="connsiteY14492" fmla="*/ 1902446 h 3454786"/>
              <a:gd name="connsiteX14493" fmla="*/ 2668435 w 5610180"/>
              <a:gd name="connsiteY14493" fmla="*/ 1886934 h 3454786"/>
              <a:gd name="connsiteX14494" fmla="*/ 2655109 w 5610180"/>
              <a:gd name="connsiteY14494" fmla="*/ 1871421 h 3454786"/>
              <a:gd name="connsiteX14495" fmla="*/ 2693976 w 5610180"/>
              <a:gd name="connsiteY14495" fmla="*/ 1871421 h 3454786"/>
              <a:gd name="connsiteX14496" fmla="*/ 2680650 w 5610180"/>
              <a:gd name="connsiteY14496" fmla="*/ 1886934 h 3454786"/>
              <a:gd name="connsiteX14497" fmla="*/ 2693976 w 5610180"/>
              <a:gd name="connsiteY14497" fmla="*/ 1902446 h 3454786"/>
              <a:gd name="connsiteX14498" fmla="*/ 2706192 w 5610180"/>
              <a:gd name="connsiteY14498" fmla="*/ 1886934 h 3454786"/>
              <a:gd name="connsiteX14499" fmla="*/ 2693976 w 5610180"/>
              <a:gd name="connsiteY14499" fmla="*/ 1871421 h 3454786"/>
              <a:gd name="connsiteX14500" fmla="*/ 2730623 w 5610180"/>
              <a:gd name="connsiteY14500" fmla="*/ 1871421 h 3454786"/>
              <a:gd name="connsiteX14501" fmla="*/ 2717297 w 5610180"/>
              <a:gd name="connsiteY14501" fmla="*/ 1886934 h 3454786"/>
              <a:gd name="connsiteX14502" fmla="*/ 2730623 w 5610180"/>
              <a:gd name="connsiteY14502" fmla="*/ 1902446 h 3454786"/>
              <a:gd name="connsiteX14503" fmla="*/ 2743949 w 5610180"/>
              <a:gd name="connsiteY14503" fmla="*/ 1886934 h 3454786"/>
              <a:gd name="connsiteX14504" fmla="*/ 2730623 w 5610180"/>
              <a:gd name="connsiteY14504" fmla="*/ 1871421 h 3454786"/>
              <a:gd name="connsiteX14505" fmla="*/ 2768380 w 5610180"/>
              <a:gd name="connsiteY14505" fmla="*/ 1871421 h 3454786"/>
              <a:gd name="connsiteX14506" fmla="*/ 2755054 w 5610180"/>
              <a:gd name="connsiteY14506" fmla="*/ 1886934 h 3454786"/>
              <a:gd name="connsiteX14507" fmla="*/ 2768380 w 5610180"/>
              <a:gd name="connsiteY14507" fmla="*/ 1902446 h 3454786"/>
              <a:gd name="connsiteX14508" fmla="*/ 2781706 w 5610180"/>
              <a:gd name="connsiteY14508" fmla="*/ 1886934 h 3454786"/>
              <a:gd name="connsiteX14509" fmla="*/ 2768380 w 5610180"/>
              <a:gd name="connsiteY14509" fmla="*/ 1871421 h 3454786"/>
              <a:gd name="connsiteX14510" fmla="*/ 2807246 w 5610180"/>
              <a:gd name="connsiteY14510" fmla="*/ 1871421 h 3454786"/>
              <a:gd name="connsiteX14511" fmla="*/ 2795031 w 5610180"/>
              <a:gd name="connsiteY14511" fmla="*/ 1886934 h 3454786"/>
              <a:gd name="connsiteX14512" fmla="*/ 2807246 w 5610180"/>
              <a:gd name="connsiteY14512" fmla="*/ 1902446 h 3454786"/>
              <a:gd name="connsiteX14513" fmla="*/ 2820572 w 5610180"/>
              <a:gd name="connsiteY14513" fmla="*/ 1886934 h 3454786"/>
              <a:gd name="connsiteX14514" fmla="*/ 2807246 w 5610180"/>
              <a:gd name="connsiteY14514" fmla="*/ 1871421 h 3454786"/>
              <a:gd name="connsiteX14515" fmla="*/ 2845004 w 5610180"/>
              <a:gd name="connsiteY14515" fmla="*/ 1871421 h 3454786"/>
              <a:gd name="connsiteX14516" fmla="*/ 2832788 w 5610180"/>
              <a:gd name="connsiteY14516" fmla="*/ 1886934 h 3454786"/>
              <a:gd name="connsiteX14517" fmla="*/ 2845004 w 5610180"/>
              <a:gd name="connsiteY14517" fmla="*/ 1902446 h 3454786"/>
              <a:gd name="connsiteX14518" fmla="*/ 2858329 w 5610180"/>
              <a:gd name="connsiteY14518" fmla="*/ 1886934 h 3454786"/>
              <a:gd name="connsiteX14519" fmla="*/ 2845004 w 5610180"/>
              <a:gd name="connsiteY14519" fmla="*/ 1871421 h 3454786"/>
              <a:gd name="connsiteX14520" fmla="*/ 2882761 w 5610180"/>
              <a:gd name="connsiteY14520" fmla="*/ 1871421 h 3454786"/>
              <a:gd name="connsiteX14521" fmla="*/ 2870545 w 5610180"/>
              <a:gd name="connsiteY14521" fmla="*/ 1886934 h 3454786"/>
              <a:gd name="connsiteX14522" fmla="*/ 2882761 w 5610180"/>
              <a:gd name="connsiteY14522" fmla="*/ 1902446 h 3454786"/>
              <a:gd name="connsiteX14523" fmla="*/ 2896086 w 5610180"/>
              <a:gd name="connsiteY14523" fmla="*/ 1886934 h 3454786"/>
              <a:gd name="connsiteX14524" fmla="*/ 2882761 w 5610180"/>
              <a:gd name="connsiteY14524" fmla="*/ 1871421 h 3454786"/>
              <a:gd name="connsiteX14525" fmla="*/ 2920517 w 5610180"/>
              <a:gd name="connsiteY14525" fmla="*/ 1871421 h 3454786"/>
              <a:gd name="connsiteX14526" fmla="*/ 2907191 w 5610180"/>
              <a:gd name="connsiteY14526" fmla="*/ 1886934 h 3454786"/>
              <a:gd name="connsiteX14527" fmla="*/ 2920517 w 5610180"/>
              <a:gd name="connsiteY14527" fmla="*/ 1902446 h 3454786"/>
              <a:gd name="connsiteX14528" fmla="*/ 2933843 w 5610180"/>
              <a:gd name="connsiteY14528" fmla="*/ 1886934 h 3454786"/>
              <a:gd name="connsiteX14529" fmla="*/ 2920517 w 5610180"/>
              <a:gd name="connsiteY14529" fmla="*/ 1871421 h 3454786"/>
              <a:gd name="connsiteX14530" fmla="*/ 2958275 w 5610180"/>
              <a:gd name="connsiteY14530" fmla="*/ 1871421 h 3454786"/>
              <a:gd name="connsiteX14531" fmla="*/ 2944949 w 5610180"/>
              <a:gd name="connsiteY14531" fmla="*/ 1886934 h 3454786"/>
              <a:gd name="connsiteX14532" fmla="*/ 2958275 w 5610180"/>
              <a:gd name="connsiteY14532" fmla="*/ 1902446 h 3454786"/>
              <a:gd name="connsiteX14533" fmla="*/ 2971601 w 5610180"/>
              <a:gd name="connsiteY14533" fmla="*/ 1886934 h 3454786"/>
              <a:gd name="connsiteX14534" fmla="*/ 2958275 w 5610180"/>
              <a:gd name="connsiteY14534" fmla="*/ 1871421 h 3454786"/>
              <a:gd name="connsiteX14535" fmla="*/ 2996032 w 5610180"/>
              <a:gd name="connsiteY14535" fmla="*/ 1871421 h 3454786"/>
              <a:gd name="connsiteX14536" fmla="*/ 2982706 w 5610180"/>
              <a:gd name="connsiteY14536" fmla="*/ 1886934 h 3454786"/>
              <a:gd name="connsiteX14537" fmla="*/ 2996032 w 5610180"/>
              <a:gd name="connsiteY14537" fmla="*/ 1902446 h 3454786"/>
              <a:gd name="connsiteX14538" fmla="*/ 3009358 w 5610180"/>
              <a:gd name="connsiteY14538" fmla="*/ 1886934 h 3454786"/>
              <a:gd name="connsiteX14539" fmla="*/ 2996032 w 5610180"/>
              <a:gd name="connsiteY14539" fmla="*/ 1871421 h 3454786"/>
              <a:gd name="connsiteX14540" fmla="*/ 3034899 w 5610180"/>
              <a:gd name="connsiteY14540" fmla="*/ 1871421 h 3454786"/>
              <a:gd name="connsiteX14541" fmla="*/ 3021573 w 5610180"/>
              <a:gd name="connsiteY14541" fmla="*/ 1886934 h 3454786"/>
              <a:gd name="connsiteX14542" fmla="*/ 3034899 w 5610180"/>
              <a:gd name="connsiteY14542" fmla="*/ 1902446 h 3454786"/>
              <a:gd name="connsiteX14543" fmla="*/ 3048225 w 5610180"/>
              <a:gd name="connsiteY14543" fmla="*/ 1886934 h 3454786"/>
              <a:gd name="connsiteX14544" fmla="*/ 3034899 w 5610180"/>
              <a:gd name="connsiteY14544" fmla="*/ 1871421 h 3454786"/>
              <a:gd name="connsiteX14545" fmla="*/ 3072656 w 5610180"/>
              <a:gd name="connsiteY14545" fmla="*/ 1871421 h 3454786"/>
              <a:gd name="connsiteX14546" fmla="*/ 3059330 w 5610180"/>
              <a:gd name="connsiteY14546" fmla="*/ 1886934 h 3454786"/>
              <a:gd name="connsiteX14547" fmla="*/ 3072656 w 5610180"/>
              <a:gd name="connsiteY14547" fmla="*/ 1902446 h 3454786"/>
              <a:gd name="connsiteX14548" fmla="*/ 3085982 w 5610180"/>
              <a:gd name="connsiteY14548" fmla="*/ 1886934 h 3454786"/>
              <a:gd name="connsiteX14549" fmla="*/ 3072656 w 5610180"/>
              <a:gd name="connsiteY14549" fmla="*/ 1871421 h 3454786"/>
              <a:gd name="connsiteX14550" fmla="*/ 3110413 w 5610180"/>
              <a:gd name="connsiteY14550" fmla="*/ 1871421 h 3454786"/>
              <a:gd name="connsiteX14551" fmla="*/ 3097087 w 5610180"/>
              <a:gd name="connsiteY14551" fmla="*/ 1886934 h 3454786"/>
              <a:gd name="connsiteX14552" fmla="*/ 3110413 w 5610180"/>
              <a:gd name="connsiteY14552" fmla="*/ 1902446 h 3454786"/>
              <a:gd name="connsiteX14553" fmla="*/ 3123739 w 5610180"/>
              <a:gd name="connsiteY14553" fmla="*/ 1886934 h 3454786"/>
              <a:gd name="connsiteX14554" fmla="*/ 3110413 w 5610180"/>
              <a:gd name="connsiteY14554" fmla="*/ 1871421 h 3454786"/>
              <a:gd name="connsiteX14555" fmla="*/ 3148170 w 5610180"/>
              <a:gd name="connsiteY14555" fmla="*/ 1871421 h 3454786"/>
              <a:gd name="connsiteX14556" fmla="*/ 3134844 w 5610180"/>
              <a:gd name="connsiteY14556" fmla="*/ 1886934 h 3454786"/>
              <a:gd name="connsiteX14557" fmla="*/ 3148170 w 5610180"/>
              <a:gd name="connsiteY14557" fmla="*/ 1902446 h 3454786"/>
              <a:gd name="connsiteX14558" fmla="*/ 3161496 w 5610180"/>
              <a:gd name="connsiteY14558" fmla="*/ 1886934 h 3454786"/>
              <a:gd name="connsiteX14559" fmla="*/ 3148170 w 5610180"/>
              <a:gd name="connsiteY14559" fmla="*/ 1871421 h 3454786"/>
              <a:gd name="connsiteX14560" fmla="*/ 3185926 w 5610180"/>
              <a:gd name="connsiteY14560" fmla="*/ 1871421 h 3454786"/>
              <a:gd name="connsiteX14561" fmla="*/ 3173710 w 5610180"/>
              <a:gd name="connsiteY14561" fmla="*/ 1886934 h 3454786"/>
              <a:gd name="connsiteX14562" fmla="*/ 3185926 w 5610180"/>
              <a:gd name="connsiteY14562" fmla="*/ 1902446 h 3454786"/>
              <a:gd name="connsiteX14563" fmla="*/ 3199252 w 5610180"/>
              <a:gd name="connsiteY14563" fmla="*/ 1886934 h 3454786"/>
              <a:gd name="connsiteX14564" fmla="*/ 3185926 w 5610180"/>
              <a:gd name="connsiteY14564" fmla="*/ 1871421 h 3454786"/>
              <a:gd name="connsiteX14565" fmla="*/ 3223683 w 5610180"/>
              <a:gd name="connsiteY14565" fmla="*/ 1871421 h 3454786"/>
              <a:gd name="connsiteX14566" fmla="*/ 3211468 w 5610180"/>
              <a:gd name="connsiteY14566" fmla="*/ 1886934 h 3454786"/>
              <a:gd name="connsiteX14567" fmla="*/ 3223683 w 5610180"/>
              <a:gd name="connsiteY14567" fmla="*/ 1902446 h 3454786"/>
              <a:gd name="connsiteX14568" fmla="*/ 3237009 w 5610180"/>
              <a:gd name="connsiteY14568" fmla="*/ 1886934 h 3454786"/>
              <a:gd name="connsiteX14569" fmla="*/ 3223683 w 5610180"/>
              <a:gd name="connsiteY14569" fmla="*/ 1871421 h 3454786"/>
              <a:gd name="connsiteX14570" fmla="*/ 3262551 w 5610180"/>
              <a:gd name="connsiteY14570" fmla="*/ 1871421 h 3454786"/>
              <a:gd name="connsiteX14571" fmla="*/ 3249225 w 5610180"/>
              <a:gd name="connsiteY14571" fmla="*/ 1886934 h 3454786"/>
              <a:gd name="connsiteX14572" fmla="*/ 3262551 w 5610180"/>
              <a:gd name="connsiteY14572" fmla="*/ 1902446 h 3454786"/>
              <a:gd name="connsiteX14573" fmla="*/ 3275877 w 5610180"/>
              <a:gd name="connsiteY14573" fmla="*/ 1886934 h 3454786"/>
              <a:gd name="connsiteX14574" fmla="*/ 3262551 w 5610180"/>
              <a:gd name="connsiteY14574" fmla="*/ 1871421 h 3454786"/>
              <a:gd name="connsiteX14575" fmla="*/ 3300308 w 5610180"/>
              <a:gd name="connsiteY14575" fmla="*/ 1871421 h 3454786"/>
              <a:gd name="connsiteX14576" fmla="*/ 3286982 w 5610180"/>
              <a:gd name="connsiteY14576" fmla="*/ 1886934 h 3454786"/>
              <a:gd name="connsiteX14577" fmla="*/ 3300308 w 5610180"/>
              <a:gd name="connsiteY14577" fmla="*/ 1902446 h 3454786"/>
              <a:gd name="connsiteX14578" fmla="*/ 3313634 w 5610180"/>
              <a:gd name="connsiteY14578" fmla="*/ 1886934 h 3454786"/>
              <a:gd name="connsiteX14579" fmla="*/ 3300308 w 5610180"/>
              <a:gd name="connsiteY14579" fmla="*/ 1871421 h 3454786"/>
              <a:gd name="connsiteX14580" fmla="*/ 3338064 w 5610180"/>
              <a:gd name="connsiteY14580" fmla="*/ 1871421 h 3454786"/>
              <a:gd name="connsiteX14581" fmla="*/ 3324738 w 5610180"/>
              <a:gd name="connsiteY14581" fmla="*/ 1886934 h 3454786"/>
              <a:gd name="connsiteX14582" fmla="*/ 3338064 w 5610180"/>
              <a:gd name="connsiteY14582" fmla="*/ 1902446 h 3454786"/>
              <a:gd name="connsiteX14583" fmla="*/ 3351390 w 5610180"/>
              <a:gd name="connsiteY14583" fmla="*/ 1886934 h 3454786"/>
              <a:gd name="connsiteX14584" fmla="*/ 3338064 w 5610180"/>
              <a:gd name="connsiteY14584" fmla="*/ 1871421 h 3454786"/>
              <a:gd name="connsiteX14585" fmla="*/ 3376932 w 5610180"/>
              <a:gd name="connsiteY14585" fmla="*/ 1871421 h 3454786"/>
              <a:gd name="connsiteX14586" fmla="*/ 3363606 w 5610180"/>
              <a:gd name="connsiteY14586" fmla="*/ 1886934 h 3454786"/>
              <a:gd name="connsiteX14587" fmla="*/ 3376932 w 5610180"/>
              <a:gd name="connsiteY14587" fmla="*/ 1902446 h 3454786"/>
              <a:gd name="connsiteX14588" fmla="*/ 3389148 w 5610180"/>
              <a:gd name="connsiteY14588" fmla="*/ 1886934 h 3454786"/>
              <a:gd name="connsiteX14589" fmla="*/ 3376932 w 5610180"/>
              <a:gd name="connsiteY14589" fmla="*/ 1871421 h 3454786"/>
              <a:gd name="connsiteX14590" fmla="*/ 3945506 w 5610180"/>
              <a:gd name="connsiteY14590" fmla="*/ 1871421 h 3454786"/>
              <a:gd name="connsiteX14591" fmla="*/ 3932180 w 5610180"/>
              <a:gd name="connsiteY14591" fmla="*/ 1886934 h 3454786"/>
              <a:gd name="connsiteX14592" fmla="*/ 3945506 w 5610180"/>
              <a:gd name="connsiteY14592" fmla="*/ 1902446 h 3454786"/>
              <a:gd name="connsiteX14593" fmla="*/ 3958832 w 5610180"/>
              <a:gd name="connsiteY14593" fmla="*/ 1886934 h 3454786"/>
              <a:gd name="connsiteX14594" fmla="*/ 3945506 w 5610180"/>
              <a:gd name="connsiteY14594" fmla="*/ 1871421 h 3454786"/>
              <a:gd name="connsiteX14595" fmla="*/ 3983263 w 5610180"/>
              <a:gd name="connsiteY14595" fmla="*/ 1871421 h 3454786"/>
              <a:gd name="connsiteX14596" fmla="*/ 3969937 w 5610180"/>
              <a:gd name="connsiteY14596" fmla="*/ 1886934 h 3454786"/>
              <a:gd name="connsiteX14597" fmla="*/ 3983263 w 5610180"/>
              <a:gd name="connsiteY14597" fmla="*/ 1902446 h 3454786"/>
              <a:gd name="connsiteX14598" fmla="*/ 3996589 w 5610180"/>
              <a:gd name="connsiteY14598" fmla="*/ 1886934 h 3454786"/>
              <a:gd name="connsiteX14599" fmla="*/ 3983263 w 5610180"/>
              <a:gd name="connsiteY14599" fmla="*/ 1871421 h 3454786"/>
              <a:gd name="connsiteX14600" fmla="*/ 4210916 w 5610180"/>
              <a:gd name="connsiteY14600" fmla="*/ 1871421 h 3454786"/>
              <a:gd name="connsiteX14601" fmla="*/ 4197590 w 5610180"/>
              <a:gd name="connsiteY14601" fmla="*/ 1886934 h 3454786"/>
              <a:gd name="connsiteX14602" fmla="*/ 4210916 w 5610180"/>
              <a:gd name="connsiteY14602" fmla="*/ 1902446 h 3454786"/>
              <a:gd name="connsiteX14603" fmla="*/ 4224242 w 5610180"/>
              <a:gd name="connsiteY14603" fmla="*/ 1886934 h 3454786"/>
              <a:gd name="connsiteX14604" fmla="*/ 4210916 w 5610180"/>
              <a:gd name="connsiteY14604" fmla="*/ 1871421 h 3454786"/>
              <a:gd name="connsiteX14605" fmla="*/ 4325296 w 5610180"/>
              <a:gd name="connsiteY14605" fmla="*/ 1871421 h 3454786"/>
              <a:gd name="connsiteX14606" fmla="*/ 4311970 w 5610180"/>
              <a:gd name="connsiteY14606" fmla="*/ 1886934 h 3454786"/>
              <a:gd name="connsiteX14607" fmla="*/ 4325296 w 5610180"/>
              <a:gd name="connsiteY14607" fmla="*/ 1902446 h 3454786"/>
              <a:gd name="connsiteX14608" fmla="*/ 4337512 w 5610180"/>
              <a:gd name="connsiteY14608" fmla="*/ 1886934 h 3454786"/>
              <a:gd name="connsiteX14609" fmla="*/ 4325296 w 5610180"/>
              <a:gd name="connsiteY14609" fmla="*/ 1871421 h 3454786"/>
              <a:gd name="connsiteX14610" fmla="*/ 4628463 w 5610180"/>
              <a:gd name="connsiteY14610" fmla="*/ 1871421 h 3454786"/>
              <a:gd name="connsiteX14611" fmla="*/ 4615137 w 5610180"/>
              <a:gd name="connsiteY14611" fmla="*/ 1886934 h 3454786"/>
              <a:gd name="connsiteX14612" fmla="*/ 4628463 w 5610180"/>
              <a:gd name="connsiteY14612" fmla="*/ 1902446 h 3454786"/>
              <a:gd name="connsiteX14613" fmla="*/ 4641789 w 5610180"/>
              <a:gd name="connsiteY14613" fmla="*/ 1886934 h 3454786"/>
              <a:gd name="connsiteX14614" fmla="*/ 4628463 w 5610180"/>
              <a:gd name="connsiteY14614" fmla="*/ 1871421 h 3454786"/>
              <a:gd name="connsiteX14615" fmla="*/ 4703976 w 5610180"/>
              <a:gd name="connsiteY14615" fmla="*/ 1871421 h 3454786"/>
              <a:gd name="connsiteX14616" fmla="*/ 4691760 w 5610180"/>
              <a:gd name="connsiteY14616" fmla="*/ 1886934 h 3454786"/>
              <a:gd name="connsiteX14617" fmla="*/ 4703976 w 5610180"/>
              <a:gd name="connsiteY14617" fmla="*/ 1902446 h 3454786"/>
              <a:gd name="connsiteX14618" fmla="*/ 4717301 w 5610180"/>
              <a:gd name="connsiteY14618" fmla="*/ 1886934 h 3454786"/>
              <a:gd name="connsiteX14619" fmla="*/ 4703976 w 5610180"/>
              <a:gd name="connsiteY14619" fmla="*/ 1871421 h 3454786"/>
              <a:gd name="connsiteX14620" fmla="*/ 4741732 w 5610180"/>
              <a:gd name="connsiteY14620" fmla="*/ 1871421 h 3454786"/>
              <a:gd name="connsiteX14621" fmla="*/ 4728406 w 5610180"/>
              <a:gd name="connsiteY14621" fmla="*/ 1886934 h 3454786"/>
              <a:gd name="connsiteX14622" fmla="*/ 4741732 w 5610180"/>
              <a:gd name="connsiteY14622" fmla="*/ 1902446 h 3454786"/>
              <a:gd name="connsiteX14623" fmla="*/ 4755058 w 5610180"/>
              <a:gd name="connsiteY14623" fmla="*/ 1886934 h 3454786"/>
              <a:gd name="connsiteX14624" fmla="*/ 4741732 w 5610180"/>
              <a:gd name="connsiteY14624" fmla="*/ 1871421 h 3454786"/>
              <a:gd name="connsiteX14625" fmla="*/ 4781710 w 5610180"/>
              <a:gd name="connsiteY14625" fmla="*/ 1871421 h 3454786"/>
              <a:gd name="connsiteX14626" fmla="*/ 4768384 w 5610180"/>
              <a:gd name="connsiteY14626" fmla="*/ 1886934 h 3454786"/>
              <a:gd name="connsiteX14627" fmla="*/ 4781710 w 5610180"/>
              <a:gd name="connsiteY14627" fmla="*/ 1902446 h 3454786"/>
              <a:gd name="connsiteX14628" fmla="*/ 4793926 w 5610180"/>
              <a:gd name="connsiteY14628" fmla="*/ 1886934 h 3454786"/>
              <a:gd name="connsiteX14629" fmla="*/ 4781710 w 5610180"/>
              <a:gd name="connsiteY14629" fmla="*/ 1871421 h 3454786"/>
              <a:gd name="connsiteX14630" fmla="*/ 5273661 w 5610180"/>
              <a:gd name="connsiteY14630" fmla="*/ 1871421 h 3454786"/>
              <a:gd name="connsiteX14631" fmla="*/ 5261445 w 5610180"/>
              <a:gd name="connsiteY14631" fmla="*/ 1886934 h 3454786"/>
              <a:gd name="connsiteX14632" fmla="*/ 5273661 w 5610180"/>
              <a:gd name="connsiteY14632" fmla="*/ 1902446 h 3454786"/>
              <a:gd name="connsiteX14633" fmla="*/ 5286986 w 5610180"/>
              <a:gd name="connsiteY14633" fmla="*/ 1886934 h 3454786"/>
              <a:gd name="connsiteX14634" fmla="*/ 5273661 w 5610180"/>
              <a:gd name="connsiteY14634" fmla="*/ 1871421 h 3454786"/>
              <a:gd name="connsiteX14635" fmla="*/ 1099303 w 5610180"/>
              <a:gd name="connsiteY14635" fmla="*/ 1915374 h 3454786"/>
              <a:gd name="connsiteX14636" fmla="*/ 1085977 w 5610180"/>
              <a:gd name="connsiteY14636" fmla="*/ 1930887 h 3454786"/>
              <a:gd name="connsiteX14637" fmla="*/ 1099303 w 5610180"/>
              <a:gd name="connsiteY14637" fmla="*/ 1946399 h 3454786"/>
              <a:gd name="connsiteX14638" fmla="*/ 1112629 w 5610180"/>
              <a:gd name="connsiteY14638" fmla="*/ 1930887 h 3454786"/>
              <a:gd name="connsiteX14639" fmla="*/ 1099303 w 5610180"/>
              <a:gd name="connsiteY14639" fmla="*/ 1915374 h 3454786"/>
              <a:gd name="connsiteX14640" fmla="*/ 1137059 w 5610180"/>
              <a:gd name="connsiteY14640" fmla="*/ 1915374 h 3454786"/>
              <a:gd name="connsiteX14641" fmla="*/ 1124844 w 5610180"/>
              <a:gd name="connsiteY14641" fmla="*/ 1930887 h 3454786"/>
              <a:gd name="connsiteX14642" fmla="*/ 1137059 w 5610180"/>
              <a:gd name="connsiteY14642" fmla="*/ 1946399 h 3454786"/>
              <a:gd name="connsiteX14643" fmla="*/ 1150386 w 5610180"/>
              <a:gd name="connsiteY14643" fmla="*/ 1930887 h 3454786"/>
              <a:gd name="connsiteX14644" fmla="*/ 1137059 w 5610180"/>
              <a:gd name="connsiteY14644" fmla="*/ 1915374 h 3454786"/>
              <a:gd name="connsiteX14645" fmla="*/ 1174817 w 5610180"/>
              <a:gd name="connsiteY14645" fmla="*/ 1915374 h 3454786"/>
              <a:gd name="connsiteX14646" fmla="*/ 1162601 w 5610180"/>
              <a:gd name="connsiteY14646" fmla="*/ 1930887 h 3454786"/>
              <a:gd name="connsiteX14647" fmla="*/ 1174817 w 5610180"/>
              <a:gd name="connsiteY14647" fmla="*/ 1946399 h 3454786"/>
              <a:gd name="connsiteX14648" fmla="*/ 1188143 w 5610180"/>
              <a:gd name="connsiteY14648" fmla="*/ 1930887 h 3454786"/>
              <a:gd name="connsiteX14649" fmla="*/ 1174817 w 5610180"/>
              <a:gd name="connsiteY14649" fmla="*/ 1915374 h 3454786"/>
              <a:gd name="connsiteX14650" fmla="*/ 1212573 w 5610180"/>
              <a:gd name="connsiteY14650" fmla="*/ 1915374 h 3454786"/>
              <a:gd name="connsiteX14651" fmla="*/ 1200358 w 5610180"/>
              <a:gd name="connsiteY14651" fmla="*/ 1930887 h 3454786"/>
              <a:gd name="connsiteX14652" fmla="*/ 1212573 w 5610180"/>
              <a:gd name="connsiteY14652" fmla="*/ 1946399 h 3454786"/>
              <a:gd name="connsiteX14653" fmla="*/ 1225899 w 5610180"/>
              <a:gd name="connsiteY14653" fmla="*/ 1930887 h 3454786"/>
              <a:gd name="connsiteX14654" fmla="*/ 1212573 w 5610180"/>
              <a:gd name="connsiteY14654" fmla="*/ 1915374 h 3454786"/>
              <a:gd name="connsiteX14655" fmla="*/ 1250331 w 5610180"/>
              <a:gd name="connsiteY14655" fmla="*/ 1915374 h 3454786"/>
              <a:gd name="connsiteX14656" fmla="*/ 1238115 w 5610180"/>
              <a:gd name="connsiteY14656" fmla="*/ 1930887 h 3454786"/>
              <a:gd name="connsiteX14657" fmla="*/ 1250331 w 5610180"/>
              <a:gd name="connsiteY14657" fmla="*/ 1946399 h 3454786"/>
              <a:gd name="connsiteX14658" fmla="*/ 1263657 w 5610180"/>
              <a:gd name="connsiteY14658" fmla="*/ 1930887 h 3454786"/>
              <a:gd name="connsiteX14659" fmla="*/ 1250331 w 5610180"/>
              <a:gd name="connsiteY14659" fmla="*/ 1915374 h 3454786"/>
              <a:gd name="connsiteX14660" fmla="*/ 1289197 w 5610180"/>
              <a:gd name="connsiteY14660" fmla="*/ 1915374 h 3454786"/>
              <a:gd name="connsiteX14661" fmla="*/ 1275871 w 5610180"/>
              <a:gd name="connsiteY14661" fmla="*/ 1930887 h 3454786"/>
              <a:gd name="connsiteX14662" fmla="*/ 1289197 w 5610180"/>
              <a:gd name="connsiteY14662" fmla="*/ 1946399 h 3454786"/>
              <a:gd name="connsiteX14663" fmla="*/ 1302523 w 5610180"/>
              <a:gd name="connsiteY14663" fmla="*/ 1930887 h 3454786"/>
              <a:gd name="connsiteX14664" fmla="*/ 1289197 w 5610180"/>
              <a:gd name="connsiteY14664" fmla="*/ 1915374 h 3454786"/>
              <a:gd name="connsiteX14665" fmla="*/ 1326954 w 5610180"/>
              <a:gd name="connsiteY14665" fmla="*/ 1915374 h 3454786"/>
              <a:gd name="connsiteX14666" fmla="*/ 1314738 w 5610180"/>
              <a:gd name="connsiteY14666" fmla="*/ 1930887 h 3454786"/>
              <a:gd name="connsiteX14667" fmla="*/ 1326954 w 5610180"/>
              <a:gd name="connsiteY14667" fmla="*/ 1946399 h 3454786"/>
              <a:gd name="connsiteX14668" fmla="*/ 1340280 w 5610180"/>
              <a:gd name="connsiteY14668" fmla="*/ 1930887 h 3454786"/>
              <a:gd name="connsiteX14669" fmla="*/ 1326954 w 5610180"/>
              <a:gd name="connsiteY14669" fmla="*/ 1915374 h 3454786"/>
              <a:gd name="connsiteX14670" fmla="*/ 1364711 w 5610180"/>
              <a:gd name="connsiteY14670" fmla="*/ 1915374 h 3454786"/>
              <a:gd name="connsiteX14671" fmla="*/ 1351385 w 5610180"/>
              <a:gd name="connsiteY14671" fmla="*/ 1930887 h 3454786"/>
              <a:gd name="connsiteX14672" fmla="*/ 1364711 w 5610180"/>
              <a:gd name="connsiteY14672" fmla="*/ 1946399 h 3454786"/>
              <a:gd name="connsiteX14673" fmla="*/ 1378037 w 5610180"/>
              <a:gd name="connsiteY14673" fmla="*/ 1930887 h 3454786"/>
              <a:gd name="connsiteX14674" fmla="*/ 1364711 w 5610180"/>
              <a:gd name="connsiteY14674" fmla="*/ 1915374 h 3454786"/>
              <a:gd name="connsiteX14675" fmla="*/ 1402468 w 5610180"/>
              <a:gd name="connsiteY14675" fmla="*/ 1915374 h 3454786"/>
              <a:gd name="connsiteX14676" fmla="*/ 1389142 w 5610180"/>
              <a:gd name="connsiteY14676" fmla="*/ 1930887 h 3454786"/>
              <a:gd name="connsiteX14677" fmla="*/ 1402468 w 5610180"/>
              <a:gd name="connsiteY14677" fmla="*/ 1946399 h 3454786"/>
              <a:gd name="connsiteX14678" fmla="*/ 1415794 w 5610180"/>
              <a:gd name="connsiteY14678" fmla="*/ 1930887 h 3454786"/>
              <a:gd name="connsiteX14679" fmla="*/ 1402468 w 5610180"/>
              <a:gd name="connsiteY14679" fmla="*/ 1915374 h 3454786"/>
              <a:gd name="connsiteX14680" fmla="*/ 1440225 w 5610180"/>
              <a:gd name="connsiteY14680" fmla="*/ 1915374 h 3454786"/>
              <a:gd name="connsiteX14681" fmla="*/ 1428010 w 5610180"/>
              <a:gd name="connsiteY14681" fmla="*/ 1930887 h 3454786"/>
              <a:gd name="connsiteX14682" fmla="*/ 1440225 w 5610180"/>
              <a:gd name="connsiteY14682" fmla="*/ 1946399 h 3454786"/>
              <a:gd name="connsiteX14683" fmla="*/ 1453551 w 5610180"/>
              <a:gd name="connsiteY14683" fmla="*/ 1930887 h 3454786"/>
              <a:gd name="connsiteX14684" fmla="*/ 1440225 w 5610180"/>
              <a:gd name="connsiteY14684" fmla="*/ 1915374 h 3454786"/>
              <a:gd name="connsiteX14685" fmla="*/ 1479093 w 5610180"/>
              <a:gd name="connsiteY14685" fmla="*/ 1915374 h 3454786"/>
              <a:gd name="connsiteX14686" fmla="*/ 1465767 w 5610180"/>
              <a:gd name="connsiteY14686" fmla="*/ 1930887 h 3454786"/>
              <a:gd name="connsiteX14687" fmla="*/ 1479093 w 5610180"/>
              <a:gd name="connsiteY14687" fmla="*/ 1946399 h 3454786"/>
              <a:gd name="connsiteX14688" fmla="*/ 1492419 w 5610180"/>
              <a:gd name="connsiteY14688" fmla="*/ 1930887 h 3454786"/>
              <a:gd name="connsiteX14689" fmla="*/ 1479093 w 5610180"/>
              <a:gd name="connsiteY14689" fmla="*/ 1915374 h 3454786"/>
              <a:gd name="connsiteX14690" fmla="*/ 1516850 w 5610180"/>
              <a:gd name="connsiteY14690" fmla="*/ 1915374 h 3454786"/>
              <a:gd name="connsiteX14691" fmla="*/ 1504634 w 5610180"/>
              <a:gd name="connsiteY14691" fmla="*/ 1930887 h 3454786"/>
              <a:gd name="connsiteX14692" fmla="*/ 1516850 w 5610180"/>
              <a:gd name="connsiteY14692" fmla="*/ 1946399 h 3454786"/>
              <a:gd name="connsiteX14693" fmla="*/ 1530176 w 5610180"/>
              <a:gd name="connsiteY14693" fmla="*/ 1930887 h 3454786"/>
              <a:gd name="connsiteX14694" fmla="*/ 1516850 w 5610180"/>
              <a:gd name="connsiteY14694" fmla="*/ 1915374 h 3454786"/>
              <a:gd name="connsiteX14695" fmla="*/ 2275319 w 5610180"/>
              <a:gd name="connsiteY14695" fmla="*/ 1915374 h 3454786"/>
              <a:gd name="connsiteX14696" fmla="*/ 2261993 w 5610180"/>
              <a:gd name="connsiteY14696" fmla="*/ 1930887 h 3454786"/>
              <a:gd name="connsiteX14697" fmla="*/ 2275319 w 5610180"/>
              <a:gd name="connsiteY14697" fmla="*/ 1946399 h 3454786"/>
              <a:gd name="connsiteX14698" fmla="*/ 2288645 w 5610180"/>
              <a:gd name="connsiteY14698" fmla="*/ 1930887 h 3454786"/>
              <a:gd name="connsiteX14699" fmla="*/ 2275319 w 5610180"/>
              <a:gd name="connsiteY14699" fmla="*/ 1915374 h 3454786"/>
              <a:gd name="connsiteX14700" fmla="*/ 2313076 w 5610180"/>
              <a:gd name="connsiteY14700" fmla="*/ 1915374 h 3454786"/>
              <a:gd name="connsiteX14701" fmla="*/ 2299750 w 5610180"/>
              <a:gd name="connsiteY14701" fmla="*/ 1930887 h 3454786"/>
              <a:gd name="connsiteX14702" fmla="*/ 2313076 w 5610180"/>
              <a:gd name="connsiteY14702" fmla="*/ 1946399 h 3454786"/>
              <a:gd name="connsiteX14703" fmla="*/ 2326402 w 5610180"/>
              <a:gd name="connsiteY14703" fmla="*/ 1930887 h 3454786"/>
              <a:gd name="connsiteX14704" fmla="*/ 2313076 w 5610180"/>
              <a:gd name="connsiteY14704" fmla="*/ 1915374 h 3454786"/>
              <a:gd name="connsiteX14705" fmla="*/ 2351944 w 5610180"/>
              <a:gd name="connsiteY14705" fmla="*/ 1915374 h 3454786"/>
              <a:gd name="connsiteX14706" fmla="*/ 2338618 w 5610180"/>
              <a:gd name="connsiteY14706" fmla="*/ 1930887 h 3454786"/>
              <a:gd name="connsiteX14707" fmla="*/ 2351944 w 5610180"/>
              <a:gd name="connsiteY14707" fmla="*/ 1946399 h 3454786"/>
              <a:gd name="connsiteX14708" fmla="*/ 2364159 w 5610180"/>
              <a:gd name="connsiteY14708" fmla="*/ 1930887 h 3454786"/>
              <a:gd name="connsiteX14709" fmla="*/ 2351944 w 5610180"/>
              <a:gd name="connsiteY14709" fmla="*/ 1915374 h 3454786"/>
              <a:gd name="connsiteX14710" fmla="*/ 2389701 w 5610180"/>
              <a:gd name="connsiteY14710" fmla="*/ 1915374 h 3454786"/>
              <a:gd name="connsiteX14711" fmla="*/ 2377485 w 5610180"/>
              <a:gd name="connsiteY14711" fmla="*/ 1930887 h 3454786"/>
              <a:gd name="connsiteX14712" fmla="*/ 2389701 w 5610180"/>
              <a:gd name="connsiteY14712" fmla="*/ 1946399 h 3454786"/>
              <a:gd name="connsiteX14713" fmla="*/ 2403026 w 5610180"/>
              <a:gd name="connsiteY14713" fmla="*/ 1930887 h 3454786"/>
              <a:gd name="connsiteX14714" fmla="*/ 2389701 w 5610180"/>
              <a:gd name="connsiteY14714" fmla="*/ 1915374 h 3454786"/>
              <a:gd name="connsiteX14715" fmla="*/ 2427456 w 5610180"/>
              <a:gd name="connsiteY14715" fmla="*/ 1915374 h 3454786"/>
              <a:gd name="connsiteX14716" fmla="*/ 2414130 w 5610180"/>
              <a:gd name="connsiteY14716" fmla="*/ 1930887 h 3454786"/>
              <a:gd name="connsiteX14717" fmla="*/ 2427456 w 5610180"/>
              <a:gd name="connsiteY14717" fmla="*/ 1946399 h 3454786"/>
              <a:gd name="connsiteX14718" fmla="*/ 2440782 w 5610180"/>
              <a:gd name="connsiteY14718" fmla="*/ 1930887 h 3454786"/>
              <a:gd name="connsiteX14719" fmla="*/ 2427456 w 5610180"/>
              <a:gd name="connsiteY14719" fmla="*/ 1915374 h 3454786"/>
              <a:gd name="connsiteX14720" fmla="*/ 2465214 w 5610180"/>
              <a:gd name="connsiteY14720" fmla="*/ 1915374 h 3454786"/>
              <a:gd name="connsiteX14721" fmla="*/ 2452998 w 5610180"/>
              <a:gd name="connsiteY14721" fmla="*/ 1930887 h 3454786"/>
              <a:gd name="connsiteX14722" fmla="*/ 2465214 w 5610180"/>
              <a:gd name="connsiteY14722" fmla="*/ 1946399 h 3454786"/>
              <a:gd name="connsiteX14723" fmla="*/ 2478540 w 5610180"/>
              <a:gd name="connsiteY14723" fmla="*/ 1930887 h 3454786"/>
              <a:gd name="connsiteX14724" fmla="*/ 2465214 w 5610180"/>
              <a:gd name="connsiteY14724" fmla="*/ 1915374 h 3454786"/>
              <a:gd name="connsiteX14725" fmla="*/ 2579595 w 5610180"/>
              <a:gd name="connsiteY14725" fmla="*/ 1915374 h 3454786"/>
              <a:gd name="connsiteX14726" fmla="*/ 2566269 w 5610180"/>
              <a:gd name="connsiteY14726" fmla="*/ 1930887 h 3454786"/>
              <a:gd name="connsiteX14727" fmla="*/ 2579595 w 5610180"/>
              <a:gd name="connsiteY14727" fmla="*/ 1946399 h 3454786"/>
              <a:gd name="connsiteX14728" fmla="*/ 2592921 w 5610180"/>
              <a:gd name="connsiteY14728" fmla="*/ 1930887 h 3454786"/>
              <a:gd name="connsiteX14729" fmla="*/ 2579595 w 5610180"/>
              <a:gd name="connsiteY14729" fmla="*/ 1915374 h 3454786"/>
              <a:gd name="connsiteX14730" fmla="*/ 2618463 w 5610180"/>
              <a:gd name="connsiteY14730" fmla="*/ 1915374 h 3454786"/>
              <a:gd name="connsiteX14731" fmla="*/ 2605137 w 5610180"/>
              <a:gd name="connsiteY14731" fmla="*/ 1930887 h 3454786"/>
              <a:gd name="connsiteX14732" fmla="*/ 2618463 w 5610180"/>
              <a:gd name="connsiteY14732" fmla="*/ 1946399 h 3454786"/>
              <a:gd name="connsiteX14733" fmla="*/ 2630678 w 5610180"/>
              <a:gd name="connsiteY14733" fmla="*/ 1930887 h 3454786"/>
              <a:gd name="connsiteX14734" fmla="*/ 2618463 w 5610180"/>
              <a:gd name="connsiteY14734" fmla="*/ 1915374 h 3454786"/>
              <a:gd name="connsiteX14735" fmla="*/ 2655109 w 5610180"/>
              <a:gd name="connsiteY14735" fmla="*/ 1915374 h 3454786"/>
              <a:gd name="connsiteX14736" fmla="*/ 2641783 w 5610180"/>
              <a:gd name="connsiteY14736" fmla="*/ 1930887 h 3454786"/>
              <a:gd name="connsiteX14737" fmla="*/ 2655109 w 5610180"/>
              <a:gd name="connsiteY14737" fmla="*/ 1946399 h 3454786"/>
              <a:gd name="connsiteX14738" fmla="*/ 2668435 w 5610180"/>
              <a:gd name="connsiteY14738" fmla="*/ 1930887 h 3454786"/>
              <a:gd name="connsiteX14739" fmla="*/ 2655109 w 5610180"/>
              <a:gd name="connsiteY14739" fmla="*/ 1915374 h 3454786"/>
              <a:gd name="connsiteX14740" fmla="*/ 2693976 w 5610180"/>
              <a:gd name="connsiteY14740" fmla="*/ 1915374 h 3454786"/>
              <a:gd name="connsiteX14741" fmla="*/ 2680650 w 5610180"/>
              <a:gd name="connsiteY14741" fmla="*/ 1930887 h 3454786"/>
              <a:gd name="connsiteX14742" fmla="*/ 2693976 w 5610180"/>
              <a:gd name="connsiteY14742" fmla="*/ 1946399 h 3454786"/>
              <a:gd name="connsiteX14743" fmla="*/ 2706192 w 5610180"/>
              <a:gd name="connsiteY14743" fmla="*/ 1930887 h 3454786"/>
              <a:gd name="connsiteX14744" fmla="*/ 2693976 w 5610180"/>
              <a:gd name="connsiteY14744" fmla="*/ 1915374 h 3454786"/>
              <a:gd name="connsiteX14745" fmla="*/ 2730623 w 5610180"/>
              <a:gd name="connsiteY14745" fmla="*/ 1915374 h 3454786"/>
              <a:gd name="connsiteX14746" fmla="*/ 2717297 w 5610180"/>
              <a:gd name="connsiteY14746" fmla="*/ 1930887 h 3454786"/>
              <a:gd name="connsiteX14747" fmla="*/ 2730623 w 5610180"/>
              <a:gd name="connsiteY14747" fmla="*/ 1946399 h 3454786"/>
              <a:gd name="connsiteX14748" fmla="*/ 2743949 w 5610180"/>
              <a:gd name="connsiteY14748" fmla="*/ 1930887 h 3454786"/>
              <a:gd name="connsiteX14749" fmla="*/ 2730623 w 5610180"/>
              <a:gd name="connsiteY14749" fmla="*/ 1915374 h 3454786"/>
              <a:gd name="connsiteX14750" fmla="*/ 2768380 w 5610180"/>
              <a:gd name="connsiteY14750" fmla="*/ 1915374 h 3454786"/>
              <a:gd name="connsiteX14751" fmla="*/ 2755054 w 5610180"/>
              <a:gd name="connsiteY14751" fmla="*/ 1930887 h 3454786"/>
              <a:gd name="connsiteX14752" fmla="*/ 2768380 w 5610180"/>
              <a:gd name="connsiteY14752" fmla="*/ 1946399 h 3454786"/>
              <a:gd name="connsiteX14753" fmla="*/ 2781706 w 5610180"/>
              <a:gd name="connsiteY14753" fmla="*/ 1930887 h 3454786"/>
              <a:gd name="connsiteX14754" fmla="*/ 2768380 w 5610180"/>
              <a:gd name="connsiteY14754" fmla="*/ 1915374 h 3454786"/>
              <a:gd name="connsiteX14755" fmla="*/ 2807246 w 5610180"/>
              <a:gd name="connsiteY14755" fmla="*/ 1915374 h 3454786"/>
              <a:gd name="connsiteX14756" fmla="*/ 2795031 w 5610180"/>
              <a:gd name="connsiteY14756" fmla="*/ 1930887 h 3454786"/>
              <a:gd name="connsiteX14757" fmla="*/ 2807246 w 5610180"/>
              <a:gd name="connsiteY14757" fmla="*/ 1946399 h 3454786"/>
              <a:gd name="connsiteX14758" fmla="*/ 2820572 w 5610180"/>
              <a:gd name="connsiteY14758" fmla="*/ 1930887 h 3454786"/>
              <a:gd name="connsiteX14759" fmla="*/ 2807246 w 5610180"/>
              <a:gd name="connsiteY14759" fmla="*/ 1915374 h 3454786"/>
              <a:gd name="connsiteX14760" fmla="*/ 2845004 w 5610180"/>
              <a:gd name="connsiteY14760" fmla="*/ 1915374 h 3454786"/>
              <a:gd name="connsiteX14761" fmla="*/ 2832788 w 5610180"/>
              <a:gd name="connsiteY14761" fmla="*/ 1930887 h 3454786"/>
              <a:gd name="connsiteX14762" fmla="*/ 2845004 w 5610180"/>
              <a:gd name="connsiteY14762" fmla="*/ 1946399 h 3454786"/>
              <a:gd name="connsiteX14763" fmla="*/ 2858329 w 5610180"/>
              <a:gd name="connsiteY14763" fmla="*/ 1930887 h 3454786"/>
              <a:gd name="connsiteX14764" fmla="*/ 2845004 w 5610180"/>
              <a:gd name="connsiteY14764" fmla="*/ 1915374 h 3454786"/>
              <a:gd name="connsiteX14765" fmla="*/ 2882761 w 5610180"/>
              <a:gd name="connsiteY14765" fmla="*/ 1915374 h 3454786"/>
              <a:gd name="connsiteX14766" fmla="*/ 2870545 w 5610180"/>
              <a:gd name="connsiteY14766" fmla="*/ 1930887 h 3454786"/>
              <a:gd name="connsiteX14767" fmla="*/ 2882761 w 5610180"/>
              <a:gd name="connsiteY14767" fmla="*/ 1946399 h 3454786"/>
              <a:gd name="connsiteX14768" fmla="*/ 2896086 w 5610180"/>
              <a:gd name="connsiteY14768" fmla="*/ 1930887 h 3454786"/>
              <a:gd name="connsiteX14769" fmla="*/ 2882761 w 5610180"/>
              <a:gd name="connsiteY14769" fmla="*/ 1915374 h 3454786"/>
              <a:gd name="connsiteX14770" fmla="*/ 2920517 w 5610180"/>
              <a:gd name="connsiteY14770" fmla="*/ 1915374 h 3454786"/>
              <a:gd name="connsiteX14771" fmla="*/ 2907191 w 5610180"/>
              <a:gd name="connsiteY14771" fmla="*/ 1930887 h 3454786"/>
              <a:gd name="connsiteX14772" fmla="*/ 2920517 w 5610180"/>
              <a:gd name="connsiteY14772" fmla="*/ 1946399 h 3454786"/>
              <a:gd name="connsiteX14773" fmla="*/ 2933843 w 5610180"/>
              <a:gd name="connsiteY14773" fmla="*/ 1930887 h 3454786"/>
              <a:gd name="connsiteX14774" fmla="*/ 2920517 w 5610180"/>
              <a:gd name="connsiteY14774" fmla="*/ 1915374 h 3454786"/>
              <a:gd name="connsiteX14775" fmla="*/ 2958275 w 5610180"/>
              <a:gd name="connsiteY14775" fmla="*/ 1915374 h 3454786"/>
              <a:gd name="connsiteX14776" fmla="*/ 2944949 w 5610180"/>
              <a:gd name="connsiteY14776" fmla="*/ 1930887 h 3454786"/>
              <a:gd name="connsiteX14777" fmla="*/ 2958275 w 5610180"/>
              <a:gd name="connsiteY14777" fmla="*/ 1946399 h 3454786"/>
              <a:gd name="connsiteX14778" fmla="*/ 2971601 w 5610180"/>
              <a:gd name="connsiteY14778" fmla="*/ 1930887 h 3454786"/>
              <a:gd name="connsiteX14779" fmla="*/ 2958275 w 5610180"/>
              <a:gd name="connsiteY14779" fmla="*/ 1915374 h 3454786"/>
              <a:gd name="connsiteX14780" fmla="*/ 2996032 w 5610180"/>
              <a:gd name="connsiteY14780" fmla="*/ 1915374 h 3454786"/>
              <a:gd name="connsiteX14781" fmla="*/ 2982706 w 5610180"/>
              <a:gd name="connsiteY14781" fmla="*/ 1930887 h 3454786"/>
              <a:gd name="connsiteX14782" fmla="*/ 2996032 w 5610180"/>
              <a:gd name="connsiteY14782" fmla="*/ 1946399 h 3454786"/>
              <a:gd name="connsiteX14783" fmla="*/ 3009358 w 5610180"/>
              <a:gd name="connsiteY14783" fmla="*/ 1930887 h 3454786"/>
              <a:gd name="connsiteX14784" fmla="*/ 2996032 w 5610180"/>
              <a:gd name="connsiteY14784" fmla="*/ 1915374 h 3454786"/>
              <a:gd name="connsiteX14785" fmla="*/ 3034899 w 5610180"/>
              <a:gd name="connsiteY14785" fmla="*/ 1915374 h 3454786"/>
              <a:gd name="connsiteX14786" fmla="*/ 3021573 w 5610180"/>
              <a:gd name="connsiteY14786" fmla="*/ 1930887 h 3454786"/>
              <a:gd name="connsiteX14787" fmla="*/ 3034899 w 5610180"/>
              <a:gd name="connsiteY14787" fmla="*/ 1946399 h 3454786"/>
              <a:gd name="connsiteX14788" fmla="*/ 3048225 w 5610180"/>
              <a:gd name="connsiteY14788" fmla="*/ 1930887 h 3454786"/>
              <a:gd name="connsiteX14789" fmla="*/ 3034899 w 5610180"/>
              <a:gd name="connsiteY14789" fmla="*/ 1915374 h 3454786"/>
              <a:gd name="connsiteX14790" fmla="*/ 3072656 w 5610180"/>
              <a:gd name="connsiteY14790" fmla="*/ 1915374 h 3454786"/>
              <a:gd name="connsiteX14791" fmla="*/ 3059330 w 5610180"/>
              <a:gd name="connsiteY14791" fmla="*/ 1930887 h 3454786"/>
              <a:gd name="connsiteX14792" fmla="*/ 3072656 w 5610180"/>
              <a:gd name="connsiteY14792" fmla="*/ 1946399 h 3454786"/>
              <a:gd name="connsiteX14793" fmla="*/ 3085982 w 5610180"/>
              <a:gd name="connsiteY14793" fmla="*/ 1930887 h 3454786"/>
              <a:gd name="connsiteX14794" fmla="*/ 3072656 w 5610180"/>
              <a:gd name="connsiteY14794" fmla="*/ 1915374 h 3454786"/>
              <a:gd name="connsiteX14795" fmla="*/ 3110413 w 5610180"/>
              <a:gd name="connsiteY14795" fmla="*/ 1915374 h 3454786"/>
              <a:gd name="connsiteX14796" fmla="*/ 3097087 w 5610180"/>
              <a:gd name="connsiteY14796" fmla="*/ 1930887 h 3454786"/>
              <a:gd name="connsiteX14797" fmla="*/ 3110413 w 5610180"/>
              <a:gd name="connsiteY14797" fmla="*/ 1946399 h 3454786"/>
              <a:gd name="connsiteX14798" fmla="*/ 3123739 w 5610180"/>
              <a:gd name="connsiteY14798" fmla="*/ 1930887 h 3454786"/>
              <a:gd name="connsiteX14799" fmla="*/ 3110413 w 5610180"/>
              <a:gd name="connsiteY14799" fmla="*/ 1915374 h 3454786"/>
              <a:gd name="connsiteX14800" fmla="*/ 3148170 w 5610180"/>
              <a:gd name="connsiteY14800" fmla="*/ 1915374 h 3454786"/>
              <a:gd name="connsiteX14801" fmla="*/ 3134844 w 5610180"/>
              <a:gd name="connsiteY14801" fmla="*/ 1930887 h 3454786"/>
              <a:gd name="connsiteX14802" fmla="*/ 3148170 w 5610180"/>
              <a:gd name="connsiteY14802" fmla="*/ 1946399 h 3454786"/>
              <a:gd name="connsiteX14803" fmla="*/ 3161496 w 5610180"/>
              <a:gd name="connsiteY14803" fmla="*/ 1930887 h 3454786"/>
              <a:gd name="connsiteX14804" fmla="*/ 3148170 w 5610180"/>
              <a:gd name="connsiteY14804" fmla="*/ 1915374 h 3454786"/>
              <a:gd name="connsiteX14805" fmla="*/ 3185926 w 5610180"/>
              <a:gd name="connsiteY14805" fmla="*/ 1915374 h 3454786"/>
              <a:gd name="connsiteX14806" fmla="*/ 3173710 w 5610180"/>
              <a:gd name="connsiteY14806" fmla="*/ 1930887 h 3454786"/>
              <a:gd name="connsiteX14807" fmla="*/ 3185926 w 5610180"/>
              <a:gd name="connsiteY14807" fmla="*/ 1946399 h 3454786"/>
              <a:gd name="connsiteX14808" fmla="*/ 3199252 w 5610180"/>
              <a:gd name="connsiteY14808" fmla="*/ 1930887 h 3454786"/>
              <a:gd name="connsiteX14809" fmla="*/ 3185926 w 5610180"/>
              <a:gd name="connsiteY14809" fmla="*/ 1915374 h 3454786"/>
              <a:gd name="connsiteX14810" fmla="*/ 3223683 w 5610180"/>
              <a:gd name="connsiteY14810" fmla="*/ 1915374 h 3454786"/>
              <a:gd name="connsiteX14811" fmla="*/ 3211468 w 5610180"/>
              <a:gd name="connsiteY14811" fmla="*/ 1930887 h 3454786"/>
              <a:gd name="connsiteX14812" fmla="*/ 3223683 w 5610180"/>
              <a:gd name="connsiteY14812" fmla="*/ 1946399 h 3454786"/>
              <a:gd name="connsiteX14813" fmla="*/ 3237009 w 5610180"/>
              <a:gd name="connsiteY14813" fmla="*/ 1930887 h 3454786"/>
              <a:gd name="connsiteX14814" fmla="*/ 3223683 w 5610180"/>
              <a:gd name="connsiteY14814" fmla="*/ 1915374 h 3454786"/>
              <a:gd name="connsiteX14815" fmla="*/ 3262551 w 5610180"/>
              <a:gd name="connsiteY14815" fmla="*/ 1915374 h 3454786"/>
              <a:gd name="connsiteX14816" fmla="*/ 3249225 w 5610180"/>
              <a:gd name="connsiteY14816" fmla="*/ 1930887 h 3454786"/>
              <a:gd name="connsiteX14817" fmla="*/ 3262551 w 5610180"/>
              <a:gd name="connsiteY14817" fmla="*/ 1946399 h 3454786"/>
              <a:gd name="connsiteX14818" fmla="*/ 3275877 w 5610180"/>
              <a:gd name="connsiteY14818" fmla="*/ 1930887 h 3454786"/>
              <a:gd name="connsiteX14819" fmla="*/ 3262551 w 5610180"/>
              <a:gd name="connsiteY14819" fmla="*/ 1915374 h 3454786"/>
              <a:gd name="connsiteX14820" fmla="*/ 3300308 w 5610180"/>
              <a:gd name="connsiteY14820" fmla="*/ 1915374 h 3454786"/>
              <a:gd name="connsiteX14821" fmla="*/ 3286982 w 5610180"/>
              <a:gd name="connsiteY14821" fmla="*/ 1930887 h 3454786"/>
              <a:gd name="connsiteX14822" fmla="*/ 3300308 w 5610180"/>
              <a:gd name="connsiteY14822" fmla="*/ 1946399 h 3454786"/>
              <a:gd name="connsiteX14823" fmla="*/ 3313634 w 5610180"/>
              <a:gd name="connsiteY14823" fmla="*/ 1930887 h 3454786"/>
              <a:gd name="connsiteX14824" fmla="*/ 3300308 w 5610180"/>
              <a:gd name="connsiteY14824" fmla="*/ 1915374 h 3454786"/>
              <a:gd name="connsiteX14825" fmla="*/ 3338064 w 5610180"/>
              <a:gd name="connsiteY14825" fmla="*/ 1915374 h 3454786"/>
              <a:gd name="connsiteX14826" fmla="*/ 3324738 w 5610180"/>
              <a:gd name="connsiteY14826" fmla="*/ 1930887 h 3454786"/>
              <a:gd name="connsiteX14827" fmla="*/ 3338064 w 5610180"/>
              <a:gd name="connsiteY14827" fmla="*/ 1946399 h 3454786"/>
              <a:gd name="connsiteX14828" fmla="*/ 3351390 w 5610180"/>
              <a:gd name="connsiteY14828" fmla="*/ 1930887 h 3454786"/>
              <a:gd name="connsiteX14829" fmla="*/ 3338064 w 5610180"/>
              <a:gd name="connsiteY14829" fmla="*/ 1915374 h 3454786"/>
              <a:gd name="connsiteX14830" fmla="*/ 3793369 w 5610180"/>
              <a:gd name="connsiteY14830" fmla="*/ 1915374 h 3454786"/>
              <a:gd name="connsiteX14831" fmla="*/ 3781153 w 5610180"/>
              <a:gd name="connsiteY14831" fmla="*/ 1930887 h 3454786"/>
              <a:gd name="connsiteX14832" fmla="*/ 3793369 w 5610180"/>
              <a:gd name="connsiteY14832" fmla="*/ 1946399 h 3454786"/>
              <a:gd name="connsiteX14833" fmla="*/ 3806694 w 5610180"/>
              <a:gd name="connsiteY14833" fmla="*/ 1930887 h 3454786"/>
              <a:gd name="connsiteX14834" fmla="*/ 3793369 w 5610180"/>
              <a:gd name="connsiteY14834" fmla="*/ 1915374 h 3454786"/>
              <a:gd name="connsiteX14835" fmla="*/ 3831126 w 5610180"/>
              <a:gd name="connsiteY14835" fmla="*/ 1915374 h 3454786"/>
              <a:gd name="connsiteX14836" fmla="*/ 3818910 w 5610180"/>
              <a:gd name="connsiteY14836" fmla="*/ 1930887 h 3454786"/>
              <a:gd name="connsiteX14837" fmla="*/ 3831126 w 5610180"/>
              <a:gd name="connsiteY14837" fmla="*/ 1946399 h 3454786"/>
              <a:gd name="connsiteX14838" fmla="*/ 3844452 w 5610180"/>
              <a:gd name="connsiteY14838" fmla="*/ 1930887 h 3454786"/>
              <a:gd name="connsiteX14839" fmla="*/ 3831126 w 5610180"/>
              <a:gd name="connsiteY14839" fmla="*/ 1915374 h 3454786"/>
              <a:gd name="connsiteX14840" fmla="*/ 3983263 w 5610180"/>
              <a:gd name="connsiteY14840" fmla="*/ 1915374 h 3454786"/>
              <a:gd name="connsiteX14841" fmla="*/ 3969937 w 5610180"/>
              <a:gd name="connsiteY14841" fmla="*/ 1930887 h 3454786"/>
              <a:gd name="connsiteX14842" fmla="*/ 3983263 w 5610180"/>
              <a:gd name="connsiteY14842" fmla="*/ 1946399 h 3454786"/>
              <a:gd name="connsiteX14843" fmla="*/ 3996589 w 5610180"/>
              <a:gd name="connsiteY14843" fmla="*/ 1930887 h 3454786"/>
              <a:gd name="connsiteX14844" fmla="*/ 3983263 w 5610180"/>
              <a:gd name="connsiteY14844" fmla="*/ 1915374 h 3454786"/>
              <a:gd name="connsiteX14845" fmla="*/ 4210916 w 5610180"/>
              <a:gd name="connsiteY14845" fmla="*/ 1915374 h 3454786"/>
              <a:gd name="connsiteX14846" fmla="*/ 4197590 w 5610180"/>
              <a:gd name="connsiteY14846" fmla="*/ 1930887 h 3454786"/>
              <a:gd name="connsiteX14847" fmla="*/ 4210916 w 5610180"/>
              <a:gd name="connsiteY14847" fmla="*/ 1946399 h 3454786"/>
              <a:gd name="connsiteX14848" fmla="*/ 4224242 w 5610180"/>
              <a:gd name="connsiteY14848" fmla="*/ 1930887 h 3454786"/>
              <a:gd name="connsiteX14849" fmla="*/ 4210916 w 5610180"/>
              <a:gd name="connsiteY14849" fmla="*/ 1915374 h 3454786"/>
              <a:gd name="connsiteX14850" fmla="*/ 4248672 w 5610180"/>
              <a:gd name="connsiteY14850" fmla="*/ 1915374 h 3454786"/>
              <a:gd name="connsiteX14851" fmla="*/ 4235346 w 5610180"/>
              <a:gd name="connsiteY14851" fmla="*/ 1930887 h 3454786"/>
              <a:gd name="connsiteX14852" fmla="*/ 4248672 w 5610180"/>
              <a:gd name="connsiteY14852" fmla="*/ 1946399 h 3454786"/>
              <a:gd name="connsiteX14853" fmla="*/ 4261998 w 5610180"/>
              <a:gd name="connsiteY14853" fmla="*/ 1930887 h 3454786"/>
              <a:gd name="connsiteX14854" fmla="*/ 4248672 w 5610180"/>
              <a:gd name="connsiteY14854" fmla="*/ 1915374 h 3454786"/>
              <a:gd name="connsiteX14855" fmla="*/ 4325296 w 5610180"/>
              <a:gd name="connsiteY14855" fmla="*/ 1915374 h 3454786"/>
              <a:gd name="connsiteX14856" fmla="*/ 4311970 w 5610180"/>
              <a:gd name="connsiteY14856" fmla="*/ 1930887 h 3454786"/>
              <a:gd name="connsiteX14857" fmla="*/ 4325296 w 5610180"/>
              <a:gd name="connsiteY14857" fmla="*/ 1946399 h 3454786"/>
              <a:gd name="connsiteX14858" fmla="*/ 4337512 w 5610180"/>
              <a:gd name="connsiteY14858" fmla="*/ 1930887 h 3454786"/>
              <a:gd name="connsiteX14859" fmla="*/ 4325296 w 5610180"/>
              <a:gd name="connsiteY14859" fmla="*/ 1915374 h 3454786"/>
              <a:gd name="connsiteX14860" fmla="*/ 4363053 w 5610180"/>
              <a:gd name="connsiteY14860" fmla="*/ 1915374 h 3454786"/>
              <a:gd name="connsiteX14861" fmla="*/ 4349727 w 5610180"/>
              <a:gd name="connsiteY14861" fmla="*/ 1930887 h 3454786"/>
              <a:gd name="connsiteX14862" fmla="*/ 4363053 w 5610180"/>
              <a:gd name="connsiteY14862" fmla="*/ 1946399 h 3454786"/>
              <a:gd name="connsiteX14863" fmla="*/ 4376379 w 5610180"/>
              <a:gd name="connsiteY14863" fmla="*/ 1930887 h 3454786"/>
              <a:gd name="connsiteX14864" fmla="*/ 4363053 w 5610180"/>
              <a:gd name="connsiteY14864" fmla="*/ 1915374 h 3454786"/>
              <a:gd name="connsiteX14865" fmla="*/ 4590706 w 5610180"/>
              <a:gd name="connsiteY14865" fmla="*/ 1915374 h 3454786"/>
              <a:gd name="connsiteX14866" fmla="*/ 4577380 w 5610180"/>
              <a:gd name="connsiteY14866" fmla="*/ 1930887 h 3454786"/>
              <a:gd name="connsiteX14867" fmla="*/ 4590706 w 5610180"/>
              <a:gd name="connsiteY14867" fmla="*/ 1946399 h 3454786"/>
              <a:gd name="connsiteX14868" fmla="*/ 4604032 w 5610180"/>
              <a:gd name="connsiteY14868" fmla="*/ 1930887 h 3454786"/>
              <a:gd name="connsiteX14869" fmla="*/ 4590706 w 5610180"/>
              <a:gd name="connsiteY14869" fmla="*/ 1915374 h 3454786"/>
              <a:gd name="connsiteX14870" fmla="*/ 4628463 w 5610180"/>
              <a:gd name="connsiteY14870" fmla="*/ 1915374 h 3454786"/>
              <a:gd name="connsiteX14871" fmla="*/ 4615137 w 5610180"/>
              <a:gd name="connsiteY14871" fmla="*/ 1930887 h 3454786"/>
              <a:gd name="connsiteX14872" fmla="*/ 4628463 w 5610180"/>
              <a:gd name="connsiteY14872" fmla="*/ 1946399 h 3454786"/>
              <a:gd name="connsiteX14873" fmla="*/ 4641789 w 5610180"/>
              <a:gd name="connsiteY14873" fmla="*/ 1930887 h 3454786"/>
              <a:gd name="connsiteX14874" fmla="*/ 4628463 w 5610180"/>
              <a:gd name="connsiteY14874" fmla="*/ 1915374 h 3454786"/>
              <a:gd name="connsiteX14875" fmla="*/ 4666220 w 5610180"/>
              <a:gd name="connsiteY14875" fmla="*/ 1915374 h 3454786"/>
              <a:gd name="connsiteX14876" fmla="*/ 4652894 w 5610180"/>
              <a:gd name="connsiteY14876" fmla="*/ 1930887 h 3454786"/>
              <a:gd name="connsiteX14877" fmla="*/ 4666220 w 5610180"/>
              <a:gd name="connsiteY14877" fmla="*/ 1946399 h 3454786"/>
              <a:gd name="connsiteX14878" fmla="*/ 4679546 w 5610180"/>
              <a:gd name="connsiteY14878" fmla="*/ 1930887 h 3454786"/>
              <a:gd name="connsiteX14879" fmla="*/ 4666220 w 5610180"/>
              <a:gd name="connsiteY14879" fmla="*/ 1915374 h 3454786"/>
              <a:gd name="connsiteX14880" fmla="*/ 5311418 w 5610180"/>
              <a:gd name="connsiteY14880" fmla="*/ 1915374 h 3454786"/>
              <a:gd name="connsiteX14881" fmla="*/ 5298092 w 5610180"/>
              <a:gd name="connsiteY14881" fmla="*/ 1930887 h 3454786"/>
              <a:gd name="connsiteX14882" fmla="*/ 5311418 w 5610180"/>
              <a:gd name="connsiteY14882" fmla="*/ 1946399 h 3454786"/>
              <a:gd name="connsiteX14883" fmla="*/ 5324744 w 5610180"/>
              <a:gd name="connsiteY14883" fmla="*/ 1930887 h 3454786"/>
              <a:gd name="connsiteX14884" fmla="*/ 5311418 w 5610180"/>
              <a:gd name="connsiteY14884" fmla="*/ 1915374 h 3454786"/>
              <a:gd name="connsiteX14885" fmla="*/ 1061546 w 5610180"/>
              <a:gd name="connsiteY14885" fmla="*/ 1959326 h 3454786"/>
              <a:gd name="connsiteX14886" fmla="*/ 1049330 w 5610180"/>
              <a:gd name="connsiteY14886" fmla="*/ 1974839 h 3454786"/>
              <a:gd name="connsiteX14887" fmla="*/ 1061546 w 5610180"/>
              <a:gd name="connsiteY14887" fmla="*/ 1990351 h 3454786"/>
              <a:gd name="connsiteX14888" fmla="*/ 1074872 w 5610180"/>
              <a:gd name="connsiteY14888" fmla="*/ 1974839 h 3454786"/>
              <a:gd name="connsiteX14889" fmla="*/ 1061546 w 5610180"/>
              <a:gd name="connsiteY14889" fmla="*/ 1959326 h 3454786"/>
              <a:gd name="connsiteX14890" fmla="*/ 1099303 w 5610180"/>
              <a:gd name="connsiteY14890" fmla="*/ 1959326 h 3454786"/>
              <a:gd name="connsiteX14891" fmla="*/ 1085977 w 5610180"/>
              <a:gd name="connsiteY14891" fmla="*/ 1974839 h 3454786"/>
              <a:gd name="connsiteX14892" fmla="*/ 1099303 w 5610180"/>
              <a:gd name="connsiteY14892" fmla="*/ 1990351 h 3454786"/>
              <a:gd name="connsiteX14893" fmla="*/ 1112629 w 5610180"/>
              <a:gd name="connsiteY14893" fmla="*/ 1974839 h 3454786"/>
              <a:gd name="connsiteX14894" fmla="*/ 1099303 w 5610180"/>
              <a:gd name="connsiteY14894" fmla="*/ 1959326 h 3454786"/>
              <a:gd name="connsiteX14895" fmla="*/ 1137059 w 5610180"/>
              <a:gd name="connsiteY14895" fmla="*/ 1959326 h 3454786"/>
              <a:gd name="connsiteX14896" fmla="*/ 1124844 w 5610180"/>
              <a:gd name="connsiteY14896" fmla="*/ 1974839 h 3454786"/>
              <a:gd name="connsiteX14897" fmla="*/ 1137059 w 5610180"/>
              <a:gd name="connsiteY14897" fmla="*/ 1990351 h 3454786"/>
              <a:gd name="connsiteX14898" fmla="*/ 1150386 w 5610180"/>
              <a:gd name="connsiteY14898" fmla="*/ 1974839 h 3454786"/>
              <a:gd name="connsiteX14899" fmla="*/ 1137059 w 5610180"/>
              <a:gd name="connsiteY14899" fmla="*/ 1959326 h 3454786"/>
              <a:gd name="connsiteX14900" fmla="*/ 1174817 w 5610180"/>
              <a:gd name="connsiteY14900" fmla="*/ 1959326 h 3454786"/>
              <a:gd name="connsiteX14901" fmla="*/ 1162601 w 5610180"/>
              <a:gd name="connsiteY14901" fmla="*/ 1974839 h 3454786"/>
              <a:gd name="connsiteX14902" fmla="*/ 1174817 w 5610180"/>
              <a:gd name="connsiteY14902" fmla="*/ 1990351 h 3454786"/>
              <a:gd name="connsiteX14903" fmla="*/ 1188143 w 5610180"/>
              <a:gd name="connsiteY14903" fmla="*/ 1974839 h 3454786"/>
              <a:gd name="connsiteX14904" fmla="*/ 1174817 w 5610180"/>
              <a:gd name="connsiteY14904" fmla="*/ 1959326 h 3454786"/>
              <a:gd name="connsiteX14905" fmla="*/ 1212573 w 5610180"/>
              <a:gd name="connsiteY14905" fmla="*/ 1959326 h 3454786"/>
              <a:gd name="connsiteX14906" fmla="*/ 1200358 w 5610180"/>
              <a:gd name="connsiteY14906" fmla="*/ 1974839 h 3454786"/>
              <a:gd name="connsiteX14907" fmla="*/ 1212573 w 5610180"/>
              <a:gd name="connsiteY14907" fmla="*/ 1990351 h 3454786"/>
              <a:gd name="connsiteX14908" fmla="*/ 1225899 w 5610180"/>
              <a:gd name="connsiteY14908" fmla="*/ 1974839 h 3454786"/>
              <a:gd name="connsiteX14909" fmla="*/ 1212573 w 5610180"/>
              <a:gd name="connsiteY14909" fmla="*/ 1959326 h 3454786"/>
              <a:gd name="connsiteX14910" fmla="*/ 1250331 w 5610180"/>
              <a:gd name="connsiteY14910" fmla="*/ 1959326 h 3454786"/>
              <a:gd name="connsiteX14911" fmla="*/ 1238115 w 5610180"/>
              <a:gd name="connsiteY14911" fmla="*/ 1974839 h 3454786"/>
              <a:gd name="connsiteX14912" fmla="*/ 1250331 w 5610180"/>
              <a:gd name="connsiteY14912" fmla="*/ 1990351 h 3454786"/>
              <a:gd name="connsiteX14913" fmla="*/ 1263657 w 5610180"/>
              <a:gd name="connsiteY14913" fmla="*/ 1974839 h 3454786"/>
              <a:gd name="connsiteX14914" fmla="*/ 1250331 w 5610180"/>
              <a:gd name="connsiteY14914" fmla="*/ 1959326 h 3454786"/>
              <a:gd name="connsiteX14915" fmla="*/ 1289197 w 5610180"/>
              <a:gd name="connsiteY14915" fmla="*/ 1959326 h 3454786"/>
              <a:gd name="connsiteX14916" fmla="*/ 1275871 w 5610180"/>
              <a:gd name="connsiteY14916" fmla="*/ 1974839 h 3454786"/>
              <a:gd name="connsiteX14917" fmla="*/ 1289197 w 5610180"/>
              <a:gd name="connsiteY14917" fmla="*/ 1990351 h 3454786"/>
              <a:gd name="connsiteX14918" fmla="*/ 1302523 w 5610180"/>
              <a:gd name="connsiteY14918" fmla="*/ 1974839 h 3454786"/>
              <a:gd name="connsiteX14919" fmla="*/ 1289197 w 5610180"/>
              <a:gd name="connsiteY14919" fmla="*/ 1959326 h 3454786"/>
              <a:gd name="connsiteX14920" fmla="*/ 1326954 w 5610180"/>
              <a:gd name="connsiteY14920" fmla="*/ 1959326 h 3454786"/>
              <a:gd name="connsiteX14921" fmla="*/ 1314738 w 5610180"/>
              <a:gd name="connsiteY14921" fmla="*/ 1974839 h 3454786"/>
              <a:gd name="connsiteX14922" fmla="*/ 1326954 w 5610180"/>
              <a:gd name="connsiteY14922" fmla="*/ 1990351 h 3454786"/>
              <a:gd name="connsiteX14923" fmla="*/ 1340280 w 5610180"/>
              <a:gd name="connsiteY14923" fmla="*/ 1974839 h 3454786"/>
              <a:gd name="connsiteX14924" fmla="*/ 1326954 w 5610180"/>
              <a:gd name="connsiteY14924" fmla="*/ 1959326 h 3454786"/>
              <a:gd name="connsiteX14925" fmla="*/ 1364711 w 5610180"/>
              <a:gd name="connsiteY14925" fmla="*/ 1959326 h 3454786"/>
              <a:gd name="connsiteX14926" fmla="*/ 1351385 w 5610180"/>
              <a:gd name="connsiteY14926" fmla="*/ 1974839 h 3454786"/>
              <a:gd name="connsiteX14927" fmla="*/ 1364711 w 5610180"/>
              <a:gd name="connsiteY14927" fmla="*/ 1990351 h 3454786"/>
              <a:gd name="connsiteX14928" fmla="*/ 1378037 w 5610180"/>
              <a:gd name="connsiteY14928" fmla="*/ 1974839 h 3454786"/>
              <a:gd name="connsiteX14929" fmla="*/ 1364711 w 5610180"/>
              <a:gd name="connsiteY14929" fmla="*/ 1959326 h 3454786"/>
              <a:gd name="connsiteX14930" fmla="*/ 1402468 w 5610180"/>
              <a:gd name="connsiteY14930" fmla="*/ 1959326 h 3454786"/>
              <a:gd name="connsiteX14931" fmla="*/ 1389142 w 5610180"/>
              <a:gd name="connsiteY14931" fmla="*/ 1974839 h 3454786"/>
              <a:gd name="connsiteX14932" fmla="*/ 1402468 w 5610180"/>
              <a:gd name="connsiteY14932" fmla="*/ 1990351 h 3454786"/>
              <a:gd name="connsiteX14933" fmla="*/ 1415794 w 5610180"/>
              <a:gd name="connsiteY14933" fmla="*/ 1974839 h 3454786"/>
              <a:gd name="connsiteX14934" fmla="*/ 1402468 w 5610180"/>
              <a:gd name="connsiteY14934" fmla="*/ 1959326 h 3454786"/>
              <a:gd name="connsiteX14935" fmla="*/ 1440225 w 5610180"/>
              <a:gd name="connsiteY14935" fmla="*/ 1959326 h 3454786"/>
              <a:gd name="connsiteX14936" fmla="*/ 1428010 w 5610180"/>
              <a:gd name="connsiteY14936" fmla="*/ 1974839 h 3454786"/>
              <a:gd name="connsiteX14937" fmla="*/ 1440225 w 5610180"/>
              <a:gd name="connsiteY14937" fmla="*/ 1990351 h 3454786"/>
              <a:gd name="connsiteX14938" fmla="*/ 1453551 w 5610180"/>
              <a:gd name="connsiteY14938" fmla="*/ 1974839 h 3454786"/>
              <a:gd name="connsiteX14939" fmla="*/ 1440225 w 5610180"/>
              <a:gd name="connsiteY14939" fmla="*/ 1959326 h 3454786"/>
              <a:gd name="connsiteX14940" fmla="*/ 1479093 w 5610180"/>
              <a:gd name="connsiteY14940" fmla="*/ 1959326 h 3454786"/>
              <a:gd name="connsiteX14941" fmla="*/ 1465767 w 5610180"/>
              <a:gd name="connsiteY14941" fmla="*/ 1974839 h 3454786"/>
              <a:gd name="connsiteX14942" fmla="*/ 1479093 w 5610180"/>
              <a:gd name="connsiteY14942" fmla="*/ 1990351 h 3454786"/>
              <a:gd name="connsiteX14943" fmla="*/ 1492419 w 5610180"/>
              <a:gd name="connsiteY14943" fmla="*/ 1974839 h 3454786"/>
              <a:gd name="connsiteX14944" fmla="*/ 1479093 w 5610180"/>
              <a:gd name="connsiteY14944" fmla="*/ 1959326 h 3454786"/>
              <a:gd name="connsiteX14945" fmla="*/ 1516850 w 5610180"/>
              <a:gd name="connsiteY14945" fmla="*/ 1959326 h 3454786"/>
              <a:gd name="connsiteX14946" fmla="*/ 1504634 w 5610180"/>
              <a:gd name="connsiteY14946" fmla="*/ 1974839 h 3454786"/>
              <a:gd name="connsiteX14947" fmla="*/ 1516850 w 5610180"/>
              <a:gd name="connsiteY14947" fmla="*/ 1990351 h 3454786"/>
              <a:gd name="connsiteX14948" fmla="*/ 1530176 w 5610180"/>
              <a:gd name="connsiteY14948" fmla="*/ 1974839 h 3454786"/>
              <a:gd name="connsiteX14949" fmla="*/ 1516850 w 5610180"/>
              <a:gd name="connsiteY14949" fmla="*/ 1959326 h 3454786"/>
              <a:gd name="connsiteX14950" fmla="*/ 1554607 w 5610180"/>
              <a:gd name="connsiteY14950" fmla="*/ 1959326 h 3454786"/>
              <a:gd name="connsiteX14951" fmla="*/ 1541281 w 5610180"/>
              <a:gd name="connsiteY14951" fmla="*/ 1974839 h 3454786"/>
              <a:gd name="connsiteX14952" fmla="*/ 1554607 w 5610180"/>
              <a:gd name="connsiteY14952" fmla="*/ 1990351 h 3454786"/>
              <a:gd name="connsiteX14953" fmla="*/ 1567933 w 5610180"/>
              <a:gd name="connsiteY14953" fmla="*/ 1974839 h 3454786"/>
              <a:gd name="connsiteX14954" fmla="*/ 1554607 w 5610180"/>
              <a:gd name="connsiteY14954" fmla="*/ 1959326 h 3454786"/>
              <a:gd name="connsiteX14955" fmla="*/ 2351944 w 5610180"/>
              <a:gd name="connsiteY14955" fmla="*/ 1959326 h 3454786"/>
              <a:gd name="connsiteX14956" fmla="*/ 2338618 w 5610180"/>
              <a:gd name="connsiteY14956" fmla="*/ 1974839 h 3454786"/>
              <a:gd name="connsiteX14957" fmla="*/ 2351944 w 5610180"/>
              <a:gd name="connsiteY14957" fmla="*/ 1990351 h 3454786"/>
              <a:gd name="connsiteX14958" fmla="*/ 2364159 w 5610180"/>
              <a:gd name="connsiteY14958" fmla="*/ 1974839 h 3454786"/>
              <a:gd name="connsiteX14959" fmla="*/ 2351944 w 5610180"/>
              <a:gd name="connsiteY14959" fmla="*/ 1959326 h 3454786"/>
              <a:gd name="connsiteX14960" fmla="*/ 2655109 w 5610180"/>
              <a:gd name="connsiteY14960" fmla="*/ 1959326 h 3454786"/>
              <a:gd name="connsiteX14961" fmla="*/ 2641783 w 5610180"/>
              <a:gd name="connsiteY14961" fmla="*/ 1974839 h 3454786"/>
              <a:gd name="connsiteX14962" fmla="*/ 2655109 w 5610180"/>
              <a:gd name="connsiteY14962" fmla="*/ 1990351 h 3454786"/>
              <a:gd name="connsiteX14963" fmla="*/ 2668435 w 5610180"/>
              <a:gd name="connsiteY14963" fmla="*/ 1974839 h 3454786"/>
              <a:gd name="connsiteX14964" fmla="*/ 2655109 w 5610180"/>
              <a:gd name="connsiteY14964" fmla="*/ 1959326 h 3454786"/>
              <a:gd name="connsiteX14965" fmla="*/ 2693976 w 5610180"/>
              <a:gd name="connsiteY14965" fmla="*/ 1959326 h 3454786"/>
              <a:gd name="connsiteX14966" fmla="*/ 2680650 w 5610180"/>
              <a:gd name="connsiteY14966" fmla="*/ 1974839 h 3454786"/>
              <a:gd name="connsiteX14967" fmla="*/ 2693976 w 5610180"/>
              <a:gd name="connsiteY14967" fmla="*/ 1990351 h 3454786"/>
              <a:gd name="connsiteX14968" fmla="*/ 2706192 w 5610180"/>
              <a:gd name="connsiteY14968" fmla="*/ 1974839 h 3454786"/>
              <a:gd name="connsiteX14969" fmla="*/ 2693976 w 5610180"/>
              <a:gd name="connsiteY14969" fmla="*/ 1959326 h 3454786"/>
              <a:gd name="connsiteX14970" fmla="*/ 2730623 w 5610180"/>
              <a:gd name="connsiteY14970" fmla="*/ 1959326 h 3454786"/>
              <a:gd name="connsiteX14971" fmla="*/ 2717297 w 5610180"/>
              <a:gd name="connsiteY14971" fmla="*/ 1974839 h 3454786"/>
              <a:gd name="connsiteX14972" fmla="*/ 2730623 w 5610180"/>
              <a:gd name="connsiteY14972" fmla="*/ 1990351 h 3454786"/>
              <a:gd name="connsiteX14973" fmla="*/ 2743949 w 5610180"/>
              <a:gd name="connsiteY14973" fmla="*/ 1974839 h 3454786"/>
              <a:gd name="connsiteX14974" fmla="*/ 2730623 w 5610180"/>
              <a:gd name="connsiteY14974" fmla="*/ 1959326 h 3454786"/>
              <a:gd name="connsiteX14975" fmla="*/ 2768380 w 5610180"/>
              <a:gd name="connsiteY14975" fmla="*/ 1959326 h 3454786"/>
              <a:gd name="connsiteX14976" fmla="*/ 2755054 w 5610180"/>
              <a:gd name="connsiteY14976" fmla="*/ 1974839 h 3454786"/>
              <a:gd name="connsiteX14977" fmla="*/ 2768380 w 5610180"/>
              <a:gd name="connsiteY14977" fmla="*/ 1990351 h 3454786"/>
              <a:gd name="connsiteX14978" fmla="*/ 2781706 w 5610180"/>
              <a:gd name="connsiteY14978" fmla="*/ 1974839 h 3454786"/>
              <a:gd name="connsiteX14979" fmla="*/ 2768380 w 5610180"/>
              <a:gd name="connsiteY14979" fmla="*/ 1959326 h 3454786"/>
              <a:gd name="connsiteX14980" fmla="*/ 2807246 w 5610180"/>
              <a:gd name="connsiteY14980" fmla="*/ 1959326 h 3454786"/>
              <a:gd name="connsiteX14981" fmla="*/ 2795031 w 5610180"/>
              <a:gd name="connsiteY14981" fmla="*/ 1974839 h 3454786"/>
              <a:gd name="connsiteX14982" fmla="*/ 2807246 w 5610180"/>
              <a:gd name="connsiteY14982" fmla="*/ 1990351 h 3454786"/>
              <a:gd name="connsiteX14983" fmla="*/ 2820572 w 5610180"/>
              <a:gd name="connsiteY14983" fmla="*/ 1974839 h 3454786"/>
              <a:gd name="connsiteX14984" fmla="*/ 2807246 w 5610180"/>
              <a:gd name="connsiteY14984" fmla="*/ 1959326 h 3454786"/>
              <a:gd name="connsiteX14985" fmla="*/ 2845004 w 5610180"/>
              <a:gd name="connsiteY14985" fmla="*/ 1959326 h 3454786"/>
              <a:gd name="connsiteX14986" fmla="*/ 2832788 w 5610180"/>
              <a:gd name="connsiteY14986" fmla="*/ 1974839 h 3454786"/>
              <a:gd name="connsiteX14987" fmla="*/ 2845004 w 5610180"/>
              <a:gd name="connsiteY14987" fmla="*/ 1990351 h 3454786"/>
              <a:gd name="connsiteX14988" fmla="*/ 2858329 w 5610180"/>
              <a:gd name="connsiteY14988" fmla="*/ 1974839 h 3454786"/>
              <a:gd name="connsiteX14989" fmla="*/ 2845004 w 5610180"/>
              <a:gd name="connsiteY14989" fmla="*/ 1959326 h 3454786"/>
              <a:gd name="connsiteX14990" fmla="*/ 2882761 w 5610180"/>
              <a:gd name="connsiteY14990" fmla="*/ 1959326 h 3454786"/>
              <a:gd name="connsiteX14991" fmla="*/ 2870545 w 5610180"/>
              <a:gd name="connsiteY14991" fmla="*/ 1974839 h 3454786"/>
              <a:gd name="connsiteX14992" fmla="*/ 2882761 w 5610180"/>
              <a:gd name="connsiteY14992" fmla="*/ 1990351 h 3454786"/>
              <a:gd name="connsiteX14993" fmla="*/ 2896086 w 5610180"/>
              <a:gd name="connsiteY14993" fmla="*/ 1974839 h 3454786"/>
              <a:gd name="connsiteX14994" fmla="*/ 2882761 w 5610180"/>
              <a:gd name="connsiteY14994" fmla="*/ 1959326 h 3454786"/>
              <a:gd name="connsiteX14995" fmla="*/ 2920517 w 5610180"/>
              <a:gd name="connsiteY14995" fmla="*/ 1959326 h 3454786"/>
              <a:gd name="connsiteX14996" fmla="*/ 2907191 w 5610180"/>
              <a:gd name="connsiteY14996" fmla="*/ 1974839 h 3454786"/>
              <a:gd name="connsiteX14997" fmla="*/ 2920517 w 5610180"/>
              <a:gd name="connsiteY14997" fmla="*/ 1990351 h 3454786"/>
              <a:gd name="connsiteX14998" fmla="*/ 2933843 w 5610180"/>
              <a:gd name="connsiteY14998" fmla="*/ 1974839 h 3454786"/>
              <a:gd name="connsiteX14999" fmla="*/ 2920517 w 5610180"/>
              <a:gd name="connsiteY14999" fmla="*/ 1959326 h 3454786"/>
              <a:gd name="connsiteX15000" fmla="*/ 2958275 w 5610180"/>
              <a:gd name="connsiteY15000" fmla="*/ 1959326 h 3454786"/>
              <a:gd name="connsiteX15001" fmla="*/ 2944949 w 5610180"/>
              <a:gd name="connsiteY15001" fmla="*/ 1974839 h 3454786"/>
              <a:gd name="connsiteX15002" fmla="*/ 2958275 w 5610180"/>
              <a:gd name="connsiteY15002" fmla="*/ 1990351 h 3454786"/>
              <a:gd name="connsiteX15003" fmla="*/ 2971601 w 5610180"/>
              <a:gd name="connsiteY15003" fmla="*/ 1974839 h 3454786"/>
              <a:gd name="connsiteX15004" fmla="*/ 2958275 w 5610180"/>
              <a:gd name="connsiteY15004" fmla="*/ 1959326 h 3454786"/>
              <a:gd name="connsiteX15005" fmla="*/ 2996032 w 5610180"/>
              <a:gd name="connsiteY15005" fmla="*/ 1959326 h 3454786"/>
              <a:gd name="connsiteX15006" fmla="*/ 2982706 w 5610180"/>
              <a:gd name="connsiteY15006" fmla="*/ 1974839 h 3454786"/>
              <a:gd name="connsiteX15007" fmla="*/ 2996032 w 5610180"/>
              <a:gd name="connsiteY15007" fmla="*/ 1990351 h 3454786"/>
              <a:gd name="connsiteX15008" fmla="*/ 3009358 w 5610180"/>
              <a:gd name="connsiteY15008" fmla="*/ 1974839 h 3454786"/>
              <a:gd name="connsiteX15009" fmla="*/ 2996032 w 5610180"/>
              <a:gd name="connsiteY15009" fmla="*/ 1959326 h 3454786"/>
              <a:gd name="connsiteX15010" fmla="*/ 3034899 w 5610180"/>
              <a:gd name="connsiteY15010" fmla="*/ 1959326 h 3454786"/>
              <a:gd name="connsiteX15011" fmla="*/ 3021573 w 5610180"/>
              <a:gd name="connsiteY15011" fmla="*/ 1974839 h 3454786"/>
              <a:gd name="connsiteX15012" fmla="*/ 3034899 w 5610180"/>
              <a:gd name="connsiteY15012" fmla="*/ 1990351 h 3454786"/>
              <a:gd name="connsiteX15013" fmla="*/ 3048225 w 5610180"/>
              <a:gd name="connsiteY15013" fmla="*/ 1974839 h 3454786"/>
              <a:gd name="connsiteX15014" fmla="*/ 3034899 w 5610180"/>
              <a:gd name="connsiteY15014" fmla="*/ 1959326 h 3454786"/>
              <a:gd name="connsiteX15015" fmla="*/ 3072656 w 5610180"/>
              <a:gd name="connsiteY15015" fmla="*/ 1959326 h 3454786"/>
              <a:gd name="connsiteX15016" fmla="*/ 3059330 w 5610180"/>
              <a:gd name="connsiteY15016" fmla="*/ 1974839 h 3454786"/>
              <a:gd name="connsiteX15017" fmla="*/ 3072656 w 5610180"/>
              <a:gd name="connsiteY15017" fmla="*/ 1990351 h 3454786"/>
              <a:gd name="connsiteX15018" fmla="*/ 3085982 w 5610180"/>
              <a:gd name="connsiteY15018" fmla="*/ 1974839 h 3454786"/>
              <a:gd name="connsiteX15019" fmla="*/ 3072656 w 5610180"/>
              <a:gd name="connsiteY15019" fmla="*/ 1959326 h 3454786"/>
              <a:gd name="connsiteX15020" fmla="*/ 3110413 w 5610180"/>
              <a:gd name="connsiteY15020" fmla="*/ 1959326 h 3454786"/>
              <a:gd name="connsiteX15021" fmla="*/ 3097087 w 5610180"/>
              <a:gd name="connsiteY15021" fmla="*/ 1974839 h 3454786"/>
              <a:gd name="connsiteX15022" fmla="*/ 3110413 w 5610180"/>
              <a:gd name="connsiteY15022" fmla="*/ 1990351 h 3454786"/>
              <a:gd name="connsiteX15023" fmla="*/ 3123739 w 5610180"/>
              <a:gd name="connsiteY15023" fmla="*/ 1974839 h 3454786"/>
              <a:gd name="connsiteX15024" fmla="*/ 3110413 w 5610180"/>
              <a:gd name="connsiteY15024" fmla="*/ 1959326 h 3454786"/>
              <a:gd name="connsiteX15025" fmla="*/ 3148170 w 5610180"/>
              <a:gd name="connsiteY15025" fmla="*/ 1959326 h 3454786"/>
              <a:gd name="connsiteX15026" fmla="*/ 3134844 w 5610180"/>
              <a:gd name="connsiteY15026" fmla="*/ 1974839 h 3454786"/>
              <a:gd name="connsiteX15027" fmla="*/ 3148170 w 5610180"/>
              <a:gd name="connsiteY15027" fmla="*/ 1990351 h 3454786"/>
              <a:gd name="connsiteX15028" fmla="*/ 3161496 w 5610180"/>
              <a:gd name="connsiteY15028" fmla="*/ 1974839 h 3454786"/>
              <a:gd name="connsiteX15029" fmla="*/ 3148170 w 5610180"/>
              <a:gd name="connsiteY15029" fmla="*/ 1959326 h 3454786"/>
              <a:gd name="connsiteX15030" fmla="*/ 3185926 w 5610180"/>
              <a:gd name="connsiteY15030" fmla="*/ 1959326 h 3454786"/>
              <a:gd name="connsiteX15031" fmla="*/ 3173710 w 5610180"/>
              <a:gd name="connsiteY15031" fmla="*/ 1974839 h 3454786"/>
              <a:gd name="connsiteX15032" fmla="*/ 3185926 w 5610180"/>
              <a:gd name="connsiteY15032" fmla="*/ 1990351 h 3454786"/>
              <a:gd name="connsiteX15033" fmla="*/ 3199252 w 5610180"/>
              <a:gd name="connsiteY15033" fmla="*/ 1974839 h 3454786"/>
              <a:gd name="connsiteX15034" fmla="*/ 3185926 w 5610180"/>
              <a:gd name="connsiteY15034" fmla="*/ 1959326 h 3454786"/>
              <a:gd name="connsiteX15035" fmla="*/ 3223683 w 5610180"/>
              <a:gd name="connsiteY15035" fmla="*/ 1959326 h 3454786"/>
              <a:gd name="connsiteX15036" fmla="*/ 3211468 w 5610180"/>
              <a:gd name="connsiteY15036" fmla="*/ 1974839 h 3454786"/>
              <a:gd name="connsiteX15037" fmla="*/ 3223683 w 5610180"/>
              <a:gd name="connsiteY15037" fmla="*/ 1990351 h 3454786"/>
              <a:gd name="connsiteX15038" fmla="*/ 3237009 w 5610180"/>
              <a:gd name="connsiteY15038" fmla="*/ 1974839 h 3454786"/>
              <a:gd name="connsiteX15039" fmla="*/ 3223683 w 5610180"/>
              <a:gd name="connsiteY15039" fmla="*/ 1959326 h 3454786"/>
              <a:gd name="connsiteX15040" fmla="*/ 3262551 w 5610180"/>
              <a:gd name="connsiteY15040" fmla="*/ 1959326 h 3454786"/>
              <a:gd name="connsiteX15041" fmla="*/ 3249225 w 5610180"/>
              <a:gd name="connsiteY15041" fmla="*/ 1974839 h 3454786"/>
              <a:gd name="connsiteX15042" fmla="*/ 3262551 w 5610180"/>
              <a:gd name="connsiteY15042" fmla="*/ 1990351 h 3454786"/>
              <a:gd name="connsiteX15043" fmla="*/ 3275877 w 5610180"/>
              <a:gd name="connsiteY15043" fmla="*/ 1974839 h 3454786"/>
              <a:gd name="connsiteX15044" fmla="*/ 3262551 w 5610180"/>
              <a:gd name="connsiteY15044" fmla="*/ 1959326 h 3454786"/>
              <a:gd name="connsiteX15045" fmla="*/ 3300308 w 5610180"/>
              <a:gd name="connsiteY15045" fmla="*/ 1959326 h 3454786"/>
              <a:gd name="connsiteX15046" fmla="*/ 3286982 w 5610180"/>
              <a:gd name="connsiteY15046" fmla="*/ 1974839 h 3454786"/>
              <a:gd name="connsiteX15047" fmla="*/ 3300308 w 5610180"/>
              <a:gd name="connsiteY15047" fmla="*/ 1990351 h 3454786"/>
              <a:gd name="connsiteX15048" fmla="*/ 3313634 w 5610180"/>
              <a:gd name="connsiteY15048" fmla="*/ 1974839 h 3454786"/>
              <a:gd name="connsiteX15049" fmla="*/ 3300308 w 5610180"/>
              <a:gd name="connsiteY15049" fmla="*/ 1959326 h 3454786"/>
              <a:gd name="connsiteX15050" fmla="*/ 3831126 w 5610180"/>
              <a:gd name="connsiteY15050" fmla="*/ 1959326 h 3454786"/>
              <a:gd name="connsiteX15051" fmla="*/ 3818910 w 5610180"/>
              <a:gd name="connsiteY15051" fmla="*/ 1974839 h 3454786"/>
              <a:gd name="connsiteX15052" fmla="*/ 3831126 w 5610180"/>
              <a:gd name="connsiteY15052" fmla="*/ 1990351 h 3454786"/>
              <a:gd name="connsiteX15053" fmla="*/ 3844452 w 5610180"/>
              <a:gd name="connsiteY15053" fmla="*/ 1974839 h 3454786"/>
              <a:gd name="connsiteX15054" fmla="*/ 3831126 w 5610180"/>
              <a:gd name="connsiteY15054" fmla="*/ 1959326 h 3454786"/>
              <a:gd name="connsiteX15055" fmla="*/ 3868883 w 5610180"/>
              <a:gd name="connsiteY15055" fmla="*/ 1959326 h 3454786"/>
              <a:gd name="connsiteX15056" fmla="*/ 3856667 w 5610180"/>
              <a:gd name="connsiteY15056" fmla="*/ 1974839 h 3454786"/>
              <a:gd name="connsiteX15057" fmla="*/ 3868883 w 5610180"/>
              <a:gd name="connsiteY15057" fmla="*/ 1990351 h 3454786"/>
              <a:gd name="connsiteX15058" fmla="*/ 3882209 w 5610180"/>
              <a:gd name="connsiteY15058" fmla="*/ 1974839 h 3454786"/>
              <a:gd name="connsiteX15059" fmla="*/ 3868883 w 5610180"/>
              <a:gd name="connsiteY15059" fmla="*/ 1959326 h 3454786"/>
              <a:gd name="connsiteX15060" fmla="*/ 4286428 w 5610180"/>
              <a:gd name="connsiteY15060" fmla="*/ 1959326 h 3454786"/>
              <a:gd name="connsiteX15061" fmla="*/ 4273102 w 5610180"/>
              <a:gd name="connsiteY15061" fmla="*/ 1974839 h 3454786"/>
              <a:gd name="connsiteX15062" fmla="*/ 4286428 w 5610180"/>
              <a:gd name="connsiteY15062" fmla="*/ 1990351 h 3454786"/>
              <a:gd name="connsiteX15063" fmla="*/ 4299754 w 5610180"/>
              <a:gd name="connsiteY15063" fmla="*/ 1974839 h 3454786"/>
              <a:gd name="connsiteX15064" fmla="*/ 4286428 w 5610180"/>
              <a:gd name="connsiteY15064" fmla="*/ 1959326 h 3454786"/>
              <a:gd name="connsiteX15065" fmla="*/ 4363053 w 5610180"/>
              <a:gd name="connsiteY15065" fmla="*/ 1959326 h 3454786"/>
              <a:gd name="connsiteX15066" fmla="*/ 4349727 w 5610180"/>
              <a:gd name="connsiteY15066" fmla="*/ 1974839 h 3454786"/>
              <a:gd name="connsiteX15067" fmla="*/ 4363053 w 5610180"/>
              <a:gd name="connsiteY15067" fmla="*/ 1990351 h 3454786"/>
              <a:gd name="connsiteX15068" fmla="*/ 4376379 w 5610180"/>
              <a:gd name="connsiteY15068" fmla="*/ 1974839 h 3454786"/>
              <a:gd name="connsiteX15069" fmla="*/ 4363053 w 5610180"/>
              <a:gd name="connsiteY15069" fmla="*/ 1959326 h 3454786"/>
              <a:gd name="connsiteX15070" fmla="*/ 4552948 w 5610180"/>
              <a:gd name="connsiteY15070" fmla="*/ 1959326 h 3454786"/>
              <a:gd name="connsiteX15071" fmla="*/ 4539622 w 5610180"/>
              <a:gd name="connsiteY15071" fmla="*/ 1974839 h 3454786"/>
              <a:gd name="connsiteX15072" fmla="*/ 4552948 w 5610180"/>
              <a:gd name="connsiteY15072" fmla="*/ 1990351 h 3454786"/>
              <a:gd name="connsiteX15073" fmla="*/ 4566274 w 5610180"/>
              <a:gd name="connsiteY15073" fmla="*/ 1974839 h 3454786"/>
              <a:gd name="connsiteX15074" fmla="*/ 4552948 w 5610180"/>
              <a:gd name="connsiteY15074" fmla="*/ 1959326 h 3454786"/>
              <a:gd name="connsiteX15075" fmla="*/ 4590706 w 5610180"/>
              <a:gd name="connsiteY15075" fmla="*/ 1959326 h 3454786"/>
              <a:gd name="connsiteX15076" fmla="*/ 4577380 w 5610180"/>
              <a:gd name="connsiteY15076" fmla="*/ 1974839 h 3454786"/>
              <a:gd name="connsiteX15077" fmla="*/ 4590706 w 5610180"/>
              <a:gd name="connsiteY15077" fmla="*/ 1990351 h 3454786"/>
              <a:gd name="connsiteX15078" fmla="*/ 4604032 w 5610180"/>
              <a:gd name="connsiteY15078" fmla="*/ 1974839 h 3454786"/>
              <a:gd name="connsiteX15079" fmla="*/ 4590706 w 5610180"/>
              <a:gd name="connsiteY15079" fmla="*/ 1959326 h 3454786"/>
              <a:gd name="connsiteX15080" fmla="*/ 4628463 w 5610180"/>
              <a:gd name="connsiteY15080" fmla="*/ 1959326 h 3454786"/>
              <a:gd name="connsiteX15081" fmla="*/ 4615137 w 5610180"/>
              <a:gd name="connsiteY15081" fmla="*/ 1974839 h 3454786"/>
              <a:gd name="connsiteX15082" fmla="*/ 4628463 w 5610180"/>
              <a:gd name="connsiteY15082" fmla="*/ 1990351 h 3454786"/>
              <a:gd name="connsiteX15083" fmla="*/ 4641789 w 5610180"/>
              <a:gd name="connsiteY15083" fmla="*/ 1974839 h 3454786"/>
              <a:gd name="connsiteX15084" fmla="*/ 4628463 w 5610180"/>
              <a:gd name="connsiteY15084" fmla="*/ 1959326 h 3454786"/>
              <a:gd name="connsiteX15085" fmla="*/ 4893871 w 5610180"/>
              <a:gd name="connsiteY15085" fmla="*/ 1959326 h 3454786"/>
              <a:gd name="connsiteX15086" fmla="*/ 4880545 w 5610180"/>
              <a:gd name="connsiteY15086" fmla="*/ 1974839 h 3454786"/>
              <a:gd name="connsiteX15087" fmla="*/ 4893871 w 5610180"/>
              <a:gd name="connsiteY15087" fmla="*/ 1990351 h 3454786"/>
              <a:gd name="connsiteX15088" fmla="*/ 4907197 w 5610180"/>
              <a:gd name="connsiteY15088" fmla="*/ 1974839 h 3454786"/>
              <a:gd name="connsiteX15089" fmla="*/ 4893871 w 5610180"/>
              <a:gd name="connsiteY15089" fmla="*/ 1959326 h 3454786"/>
              <a:gd name="connsiteX15090" fmla="*/ 5350285 w 5610180"/>
              <a:gd name="connsiteY15090" fmla="*/ 1959326 h 3454786"/>
              <a:gd name="connsiteX15091" fmla="*/ 5336959 w 5610180"/>
              <a:gd name="connsiteY15091" fmla="*/ 1974839 h 3454786"/>
              <a:gd name="connsiteX15092" fmla="*/ 5350285 w 5610180"/>
              <a:gd name="connsiteY15092" fmla="*/ 1990351 h 3454786"/>
              <a:gd name="connsiteX15093" fmla="*/ 5362501 w 5610180"/>
              <a:gd name="connsiteY15093" fmla="*/ 1974839 h 3454786"/>
              <a:gd name="connsiteX15094" fmla="*/ 5350285 w 5610180"/>
              <a:gd name="connsiteY15094" fmla="*/ 1959326 h 3454786"/>
              <a:gd name="connsiteX15095" fmla="*/ 1061546 w 5610180"/>
              <a:gd name="connsiteY15095" fmla="*/ 2004570 h 3454786"/>
              <a:gd name="connsiteX15096" fmla="*/ 1049330 w 5610180"/>
              <a:gd name="connsiteY15096" fmla="*/ 2020083 h 3454786"/>
              <a:gd name="connsiteX15097" fmla="*/ 1061546 w 5610180"/>
              <a:gd name="connsiteY15097" fmla="*/ 2034303 h 3454786"/>
              <a:gd name="connsiteX15098" fmla="*/ 1074872 w 5610180"/>
              <a:gd name="connsiteY15098" fmla="*/ 2020083 h 3454786"/>
              <a:gd name="connsiteX15099" fmla="*/ 1061546 w 5610180"/>
              <a:gd name="connsiteY15099" fmla="*/ 2004570 h 3454786"/>
              <a:gd name="connsiteX15100" fmla="*/ 1099303 w 5610180"/>
              <a:gd name="connsiteY15100" fmla="*/ 2004570 h 3454786"/>
              <a:gd name="connsiteX15101" fmla="*/ 1085977 w 5610180"/>
              <a:gd name="connsiteY15101" fmla="*/ 2020083 h 3454786"/>
              <a:gd name="connsiteX15102" fmla="*/ 1099303 w 5610180"/>
              <a:gd name="connsiteY15102" fmla="*/ 2034303 h 3454786"/>
              <a:gd name="connsiteX15103" fmla="*/ 1112629 w 5610180"/>
              <a:gd name="connsiteY15103" fmla="*/ 2020083 h 3454786"/>
              <a:gd name="connsiteX15104" fmla="*/ 1099303 w 5610180"/>
              <a:gd name="connsiteY15104" fmla="*/ 2004570 h 3454786"/>
              <a:gd name="connsiteX15105" fmla="*/ 1137059 w 5610180"/>
              <a:gd name="connsiteY15105" fmla="*/ 2004570 h 3454786"/>
              <a:gd name="connsiteX15106" fmla="*/ 1124844 w 5610180"/>
              <a:gd name="connsiteY15106" fmla="*/ 2020083 h 3454786"/>
              <a:gd name="connsiteX15107" fmla="*/ 1137059 w 5610180"/>
              <a:gd name="connsiteY15107" fmla="*/ 2034303 h 3454786"/>
              <a:gd name="connsiteX15108" fmla="*/ 1150386 w 5610180"/>
              <a:gd name="connsiteY15108" fmla="*/ 2020083 h 3454786"/>
              <a:gd name="connsiteX15109" fmla="*/ 1137059 w 5610180"/>
              <a:gd name="connsiteY15109" fmla="*/ 2004570 h 3454786"/>
              <a:gd name="connsiteX15110" fmla="*/ 1174817 w 5610180"/>
              <a:gd name="connsiteY15110" fmla="*/ 2004570 h 3454786"/>
              <a:gd name="connsiteX15111" fmla="*/ 1162601 w 5610180"/>
              <a:gd name="connsiteY15111" fmla="*/ 2020083 h 3454786"/>
              <a:gd name="connsiteX15112" fmla="*/ 1174817 w 5610180"/>
              <a:gd name="connsiteY15112" fmla="*/ 2034303 h 3454786"/>
              <a:gd name="connsiteX15113" fmla="*/ 1188143 w 5610180"/>
              <a:gd name="connsiteY15113" fmla="*/ 2020083 h 3454786"/>
              <a:gd name="connsiteX15114" fmla="*/ 1174817 w 5610180"/>
              <a:gd name="connsiteY15114" fmla="*/ 2004570 h 3454786"/>
              <a:gd name="connsiteX15115" fmla="*/ 1212573 w 5610180"/>
              <a:gd name="connsiteY15115" fmla="*/ 2004570 h 3454786"/>
              <a:gd name="connsiteX15116" fmla="*/ 1200358 w 5610180"/>
              <a:gd name="connsiteY15116" fmla="*/ 2020083 h 3454786"/>
              <a:gd name="connsiteX15117" fmla="*/ 1212573 w 5610180"/>
              <a:gd name="connsiteY15117" fmla="*/ 2034303 h 3454786"/>
              <a:gd name="connsiteX15118" fmla="*/ 1225899 w 5610180"/>
              <a:gd name="connsiteY15118" fmla="*/ 2020083 h 3454786"/>
              <a:gd name="connsiteX15119" fmla="*/ 1212573 w 5610180"/>
              <a:gd name="connsiteY15119" fmla="*/ 2004570 h 3454786"/>
              <a:gd name="connsiteX15120" fmla="*/ 1250331 w 5610180"/>
              <a:gd name="connsiteY15120" fmla="*/ 2004570 h 3454786"/>
              <a:gd name="connsiteX15121" fmla="*/ 1238115 w 5610180"/>
              <a:gd name="connsiteY15121" fmla="*/ 2020083 h 3454786"/>
              <a:gd name="connsiteX15122" fmla="*/ 1250331 w 5610180"/>
              <a:gd name="connsiteY15122" fmla="*/ 2034303 h 3454786"/>
              <a:gd name="connsiteX15123" fmla="*/ 1263657 w 5610180"/>
              <a:gd name="connsiteY15123" fmla="*/ 2020083 h 3454786"/>
              <a:gd name="connsiteX15124" fmla="*/ 1250331 w 5610180"/>
              <a:gd name="connsiteY15124" fmla="*/ 2004570 h 3454786"/>
              <a:gd name="connsiteX15125" fmla="*/ 1289197 w 5610180"/>
              <a:gd name="connsiteY15125" fmla="*/ 2004570 h 3454786"/>
              <a:gd name="connsiteX15126" fmla="*/ 1275871 w 5610180"/>
              <a:gd name="connsiteY15126" fmla="*/ 2020083 h 3454786"/>
              <a:gd name="connsiteX15127" fmla="*/ 1289197 w 5610180"/>
              <a:gd name="connsiteY15127" fmla="*/ 2034303 h 3454786"/>
              <a:gd name="connsiteX15128" fmla="*/ 1302523 w 5610180"/>
              <a:gd name="connsiteY15128" fmla="*/ 2020083 h 3454786"/>
              <a:gd name="connsiteX15129" fmla="*/ 1289197 w 5610180"/>
              <a:gd name="connsiteY15129" fmla="*/ 2004570 h 3454786"/>
              <a:gd name="connsiteX15130" fmla="*/ 1326954 w 5610180"/>
              <a:gd name="connsiteY15130" fmla="*/ 2004570 h 3454786"/>
              <a:gd name="connsiteX15131" fmla="*/ 1314738 w 5610180"/>
              <a:gd name="connsiteY15131" fmla="*/ 2020083 h 3454786"/>
              <a:gd name="connsiteX15132" fmla="*/ 1326954 w 5610180"/>
              <a:gd name="connsiteY15132" fmla="*/ 2034303 h 3454786"/>
              <a:gd name="connsiteX15133" fmla="*/ 1340280 w 5610180"/>
              <a:gd name="connsiteY15133" fmla="*/ 2020083 h 3454786"/>
              <a:gd name="connsiteX15134" fmla="*/ 1326954 w 5610180"/>
              <a:gd name="connsiteY15134" fmla="*/ 2004570 h 3454786"/>
              <a:gd name="connsiteX15135" fmla="*/ 1364711 w 5610180"/>
              <a:gd name="connsiteY15135" fmla="*/ 2004570 h 3454786"/>
              <a:gd name="connsiteX15136" fmla="*/ 1351385 w 5610180"/>
              <a:gd name="connsiteY15136" fmla="*/ 2020083 h 3454786"/>
              <a:gd name="connsiteX15137" fmla="*/ 1364711 w 5610180"/>
              <a:gd name="connsiteY15137" fmla="*/ 2034303 h 3454786"/>
              <a:gd name="connsiteX15138" fmla="*/ 1378037 w 5610180"/>
              <a:gd name="connsiteY15138" fmla="*/ 2020083 h 3454786"/>
              <a:gd name="connsiteX15139" fmla="*/ 1364711 w 5610180"/>
              <a:gd name="connsiteY15139" fmla="*/ 2004570 h 3454786"/>
              <a:gd name="connsiteX15140" fmla="*/ 1402468 w 5610180"/>
              <a:gd name="connsiteY15140" fmla="*/ 2004570 h 3454786"/>
              <a:gd name="connsiteX15141" fmla="*/ 1389142 w 5610180"/>
              <a:gd name="connsiteY15141" fmla="*/ 2020083 h 3454786"/>
              <a:gd name="connsiteX15142" fmla="*/ 1402468 w 5610180"/>
              <a:gd name="connsiteY15142" fmla="*/ 2034303 h 3454786"/>
              <a:gd name="connsiteX15143" fmla="*/ 1415794 w 5610180"/>
              <a:gd name="connsiteY15143" fmla="*/ 2020083 h 3454786"/>
              <a:gd name="connsiteX15144" fmla="*/ 1402468 w 5610180"/>
              <a:gd name="connsiteY15144" fmla="*/ 2004570 h 3454786"/>
              <a:gd name="connsiteX15145" fmla="*/ 1440225 w 5610180"/>
              <a:gd name="connsiteY15145" fmla="*/ 2004570 h 3454786"/>
              <a:gd name="connsiteX15146" fmla="*/ 1428010 w 5610180"/>
              <a:gd name="connsiteY15146" fmla="*/ 2020083 h 3454786"/>
              <a:gd name="connsiteX15147" fmla="*/ 1440225 w 5610180"/>
              <a:gd name="connsiteY15147" fmla="*/ 2034303 h 3454786"/>
              <a:gd name="connsiteX15148" fmla="*/ 1453551 w 5610180"/>
              <a:gd name="connsiteY15148" fmla="*/ 2020083 h 3454786"/>
              <a:gd name="connsiteX15149" fmla="*/ 1440225 w 5610180"/>
              <a:gd name="connsiteY15149" fmla="*/ 2004570 h 3454786"/>
              <a:gd name="connsiteX15150" fmla="*/ 1479093 w 5610180"/>
              <a:gd name="connsiteY15150" fmla="*/ 2004570 h 3454786"/>
              <a:gd name="connsiteX15151" fmla="*/ 1465767 w 5610180"/>
              <a:gd name="connsiteY15151" fmla="*/ 2020083 h 3454786"/>
              <a:gd name="connsiteX15152" fmla="*/ 1479093 w 5610180"/>
              <a:gd name="connsiteY15152" fmla="*/ 2034303 h 3454786"/>
              <a:gd name="connsiteX15153" fmla="*/ 1492419 w 5610180"/>
              <a:gd name="connsiteY15153" fmla="*/ 2020083 h 3454786"/>
              <a:gd name="connsiteX15154" fmla="*/ 1479093 w 5610180"/>
              <a:gd name="connsiteY15154" fmla="*/ 2004570 h 3454786"/>
              <a:gd name="connsiteX15155" fmla="*/ 1516850 w 5610180"/>
              <a:gd name="connsiteY15155" fmla="*/ 2004570 h 3454786"/>
              <a:gd name="connsiteX15156" fmla="*/ 1504634 w 5610180"/>
              <a:gd name="connsiteY15156" fmla="*/ 2020083 h 3454786"/>
              <a:gd name="connsiteX15157" fmla="*/ 1516850 w 5610180"/>
              <a:gd name="connsiteY15157" fmla="*/ 2034303 h 3454786"/>
              <a:gd name="connsiteX15158" fmla="*/ 1530176 w 5610180"/>
              <a:gd name="connsiteY15158" fmla="*/ 2020083 h 3454786"/>
              <a:gd name="connsiteX15159" fmla="*/ 1516850 w 5610180"/>
              <a:gd name="connsiteY15159" fmla="*/ 2004570 h 3454786"/>
              <a:gd name="connsiteX15160" fmla="*/ 1554607 w 5610180"/>
              <a:gd name="connsiteY15160" fmla="*/ 2004570 h 3454786"/>
              <a:gd name="connsiteX15161" fmla="*/ 1541281 w 5610180"/>
              <a:gd name="connsiteY15161" fmla="*/ 2020083 h 3454786"/>
              <a:gd name="connsiteX15162" fmla="*/ 1554607 w 5610180"/>
              <a:gd name="connsiteY15162" fmla="*/ 2034303 h 3454786"/>
              <a:gd name="connsiteX15163" fmla="*/ 1567933 w 5610180"/>
              <a:gd name="connsiteY15163" fmla="*/ 2020083 h 3454786"/>
              <a:gd name="connsiteX15164" fmla="*/ 1554607 w 5610180"/>
              <a:gd name="connsiteY15164" fmla="*/ 2004570 h 3454786"/>
              <a:gd name="connsiteX15165" fmla="*/ 2655109 w 5610180"/>
              <a:gd name="connsiteY15165" fmla="*/ 2004570 h 3454786"/>
              <a:gd name="connsiteX15166" fmla="*/ 2641783 w 5610180"/>
              <a:gd name="connsiteY15166" fmla="*/ 2020083 h 3454786"/>
              <a:gd name="connsiteX15167" fmla="*/ 2655109 w 5610180"/>
              <a:gd name="connsiteY15167" fmla="*/ 2034303 h 3454786"/>
              <a:gd name="connsiteX15168" fmla="*/ 2668435 w 5610180"/>
              <a:gd name="connsiteY15168" fmla="*/ 2020083 h 3454786"/>
              <a:gd name="connsiteX15169" fmla="*/ 2655109 w 5610180"/>
              <a:gd name="connsiteY15169" fmla="*/ 2004570 h 3454786"/>
              <a:gd name="connsiteX15170" fmla="*/ 2693976 w 5610180"/>
              <a:gd name="connsiteY15170" fmla="*/ 2004570 h 3454786"/>
              <a:gd name="connsiteX15171" fmla="*/ 2680650 w 5610180"/>
              <a:gd name="connsiteY15171" fmla="*/ 2020083 h 3454786"/>
              <a:gd name="connsiteX15172" fmla="*/ 2693976 w 5610180"/>
              <a:gd name="connsiteY15172" fmla="*/ 2034303 h 3454786"/>
              <a:gd name="connsiteX15173" fmla="*/ 2706192 w 5610180"/>
              <a:gd name="connsiteY15173" fmla="*/ 2020083 h 3454786"/>
              <a:gd name="connsiteX15174" fmla="*/ 2693976 w 5610180"/>
              <a:gd name="connsiteY15174" fmla="*/ 2004570 h 3454786"/>
              <a:gd name="connsiteX15175" fmla="*/ 2730623 w 5610180"/>
              <a:gd name="connsiteY15175" fmla="*/ 2004570 h 3454786"/>
              <a:gd name="connsiteX15176" fmla="*/ 2717297 w 5610180"/>
              <a:gd name="connsiteY15176" fmla="*/ 2020083 h 3454786"/>
              <a:gd name="connsiteX15177" fmla="*/ 2730623 w 5610180"/>
              <a:gd name="connsiteY15177" fmla="*/ 2034303 h 3454786"/>
              <a:gd name="connsiteX15178" fmla="*/ 2743949 w 5610180"/>
              <a:gd name="connsiteY15178" fmla="*/ 2020083 h 3454786"/>
              <a:gd name="connsiteX15179" fmla="*/ 2730623 w 5610180"/>
              <a:gd name="connsiteY15179" fmla="*/ 2004570 h 3454786"/>
              <a:gd name="connsiteX15180" fmla="*/ 2768380 w 5610180"/>
              <a:gd name="connsiteY15180" fmla="*/ 2004570 h 3454786"/>
              <a:gd name="connsiteX15181" fmla="*/ 2755054 w 5610180"/>
              <a:gd name="connsiteY15181" fmla="*/ 2020083 h 3454786"/>
              <a:gd name="connsiteX15182" fmla="*/ 2768380 w 5610180"/>
              <a:gd name="connsiteY15182" fmla="*/ 2034303 h 3454786"/>
              <a:gd name="connsiteX15183" fmla="*/ 2781706 w 5610180"/>
              <a:gd name="connsiteY15183" fmla="*/ 2020083 h 3454786"/>
              <a:gd name="connsiteX15184" fmla="*/ 2768380 w 5610180"/>
              <a:gd name="connsiteY15184" fmla="*/ 2004570 h 3454786"/>
              <a:gd name="connsiteX15185" fmla="*/ 2807246 w 5610180"/>
              <a:gd name="connsiteY15185" fmla="*/ 2004570 h 3454786"/>
              <a:gd name="connsiteX15186" fmla="*/ 2795031 w 5610180"/>
              <a:gd name="connsiteY15186" fmla="*/ 2020083 h 3454786"/>
              <a:gd name="connsiteX15187" fmla="*/ 2807246 w 5610180"/>
              <a:gd name="connsiteY15187" fmla="*/ 2034303 h 3454786"/>
              <a:gd name="connsiteX15188" fmla="*/ 2820572 w 5610180"/>
              <a:gd name="connsiteY15188" fmla="*/ 2020083 h 3454786"/>
              <a:gd name="connsiteX15189" fmla="*/ 2807246 w 5610180"/>
              <a:gd name="connsiteY15189" fmla="*/ 2004570 h 3454786"/>
              <a:gd name="connsiteX15190" fmla="*/ 2845004 w 5610180"/>
              <a:gd name="connsiteY15190" fmla="*/ 2004570 h 3454786"/>
              <a:gd name="connsiteX15191" fmla="*/ 2832788 w 5610180"/>
              <a:gd name="connsiteY15191" fmla="*/ 2020083 h 3454786"/>
              <a:gd name="connsiteX15192" fmla="*/ 2845004 w 5610180"/>
              <a:gd name="connsiteY15192" fmla="*/ 2034303 h 3454786"/>
              <a:gd name="connsiteX15193" fmla="*/ 2858329 w 5610180"/>
              <a:gd name="connsiteY15193" fmla="*/ 2020083 h 3454786"/>
              <a:gd name="connsiteX15194" fmla="*/ 2845004 w 5610180"/>
              <a:gd name="connsiteY15194" fmla="*/ 2004570 h 3454786"/>
              <a:gd name="connsiteX15195" fmla="*/ 2882761 w 5610180"/>
              <a:gd name="connsiteY15195" fmla="*/ 2004570 h 3454786"/>
              <a:gd name="connsiteX15196" fmla="*/ 2870545 w 5610180"/>
              <a:gd name="connsiteY15196" fmla="*/ 2020083 h 3454786"/>
              <a:gd name="connsiteX15197" fmla="*/ 2882761 w 5610180"/>
              <a:gd name="connsiteY15197" fmla="*/ 2034303 h 3454786"/>
              <a:gd name="connsiteX15198" fmla="*/ 2896086 w 5610180"/>
              <a:gd name="connsiteY15198" fmla="*/ 2020083 h 3454786"/>
              <a:gd name="connsiteX15199" fmla="*/ 2882761 w 5610180"/>
              <a:gd name="connsiteY15199" fmla="*/ 2004570 h 3454786"/>
              <a:gd name="connsiteX15200" fmla="*/ 2920517 w 5610180"/>
              <a:gd name="connsiteY15200" fmla="*/ 2004570 h 3454786"/>
              <a:gd name="connsiteX15201" fmla="*/ 2907191 w 5610180"/>
              <a:gd name="connsiteY15201" fmla="*/ 2020083 h 3454786"/>
              <a:gd name="connsiteX15202" fmla="*/ 2920517 w 5610180"/>
              <a:gd name="connsiteY15202" fmla="*/ 2034303 h 3454786"/>
              <a:gd name="connsiteX15203" fmla="*/ 2933843 w 5610180"/>
              <a:gd name="connsiteY15203" fmla="*/ 2020083 h 3454786"/>
              <a:gd name="connsiteX15204" fmla="*/ 2920517 w 5610180"/>
              <a:gd name="connsiteY15204" fmla="*/ 2004570 h 3454786"/>
              <a:gd name="connsiteX15205" fmla="*/ 2958275 w 5610180"/>
              <a:gd name="connsiteY15205" fmla="*/ 2004570 h 3454786"/>
              <a:gd name="connsiteX15206" fmla="*/ 2944949 w 5610180"/>
              <a:gd name="connsiteY15206" fmla="*/ 2020083 h 3454786"/>
              <a:gd name="connsiteX15207" fmla="*/ 2958275 w 5610180"/>
              <a:gd name="connsiteY15207" fmla="*/ 2034303 h 3454786"/>
              <a:gd name="connsiteX15208" fmla="*/ 2971601 w 5610180"/>
              <a:gd name="connsiteY15208" fmla="*/ 2020083 h 3454786"/>
              <a:gd name="connsiteX15209" fmla="*/ 2958275 w 5610180"/>
              <a:gd name="connsiteY15209" fmla="*/ 2004570 h 3454786"/>
              <a:gd name="connsiteX15210" fmla="*/ 2996032 w 5610180"/>
              <a:gd name="connsiteY15210" fmla="*/ 2004570 h 3454786"/>
              <a:gd name="connsiteX15211" fmla="*/ 2982706 w 5610180"/>
              <a:gd name="connsiteY15211" fmla="*/ 2020083 h 3454786"/>
              <a:gd name="connsiteX15212" fmla="*/ 2996032 w 5610180"/>
              <a:gd name="connsiteY15212" fmla="*/ 2034303 h 3454786"/>
              <a:gd name="connsiteX15213" fmla="*/ 3009358 w 5610180"/>
              <a:gd name="connsiteY15213" fmla="*/ 2020083 h 3454786"/>
              <a:gd name="connsiteX15214" fmla="*/ 2996032 w 5610180"/>
              <a:gd name="connsiteY15214" fmla="*/ 2004570 h 3454786"/>
              <a:gd name="connsiteX15215" fmla="*/ 3034899 w 5610180"/>
              <a:gd name="connsiteY15215" fmla="*/ 2004570 h 3454786"/>
              <a:gd name="connsiteX15216" fmla="*/ 3021573 w 5610180"/>
              <a:gd name="connsiteY15216" fmla="*/ 2020083 h 3454786"/>
              <a:gd name="connsiteX15217" fmla="*/ 3034899 w 5610180"/>
              <a:gd name="connsiteY15217" fmla="*/ 2034303 h 3454786"/>
              <a:gd name="connsiteX15218" fmla="*/ 3048225 w 5610180"/>
              <a:gd name="connsiteY15218" fmla="*/ 2020083 h 3454786"/>
              <a:gd name="connsiteX15219" fmla="*/ 3034899 w 5610180"/>
              <a:gd name="connsiteY15219" fmla="*/ 2004570 h 3454786"/>
              <a:gd name="connsiteX15220" fmla="*/ 3072656 w 5610180"/>
              <a:gd name="connsiteY15220" fmla="*/ 2004570 h 3454786"/>
              <a:gd name="connsiteX15221" fmla="*/ 3059330 w 5610180"/>
              <a:gd name="connsiteY15221" fmla="*/ 2020083 h 3454786"/>
              <a:gd name="connsiteX15222" fmla="*/ 3072656 w 5610180"/>
              <a:gd name="connsiteY15222" fmla="*/ 2034303 h 3454786"/>
              <a:gd name="connsiteX15223" fmla="*/ 3085982 w 5610180"/>
              <a:gd name="connsiteY15223" fmla="*/ 2020083 h 3454786"/>
              <a:gd name="connsiteX15224" fmla="*/ 3072656 w 5610180"/>
              <a:gd name="connsiteY15224" fmla="*/ 2004570 h 3454786"/>
              <a:gd name="connsiteX15225" fmla="*/ 3110413 w 5610180"/>
              <a:gd name="connsiteY15225" fmla="*/ 2004570 h 3454786"/>
              <a:gd name="connsiteX15226" fmla="*/ 3097087 w 5610180"/>
              <a:gd name="connsiteY15226" fmla="*/ 2020083 h 3454786"/>
              <a:gd name="connsiteX15227" fmla="*/ 3110413 w 5610180"/>
              <a:gd name="connsiteY15227" fmla="*/ 2034303 h 3454786"/>
              <a:gd name="connsiteX15228" fmla="*/ 3123739 w 5610180"/>
              <a:gd name="connsiteY15228" fmla="*/ 2020083 h 3454786"/>
              <a:gd name="connsiteX15229" fmla="*/ 3110413 w 5610180"/>
              <a:gd name="connsiteY15229" fmla="*/ 2004570 h 3454786"/>
              <a:gd name="connsiteX15230" fmla="*/ 3148170 w 5610180"/>
              <a:gd name="connsiteY15230" fmla="*/ 2004570 h 3454786"/>
              <a:gd name="connsiteX15231" fmla="*/ 3134844 w 5610180"/>
              <a:gd name="connsiteY15231" fmla="*/ 2020083 h 3454786"/>
              <a:gd name="connsiteX15232" fmla="*/ 3148170 w 5610180"/>
              <a:gd name="connsiteY15232" fmla="*/ 2034303 h 3454786"/>
              <a:gd name="connsiteX15233" fmla="*/ 3161496 w 5610180"/>
              <a:gd name="connsiteY15233" fmla="*/ 2020083 h 3454786"/>
              <a:gd name="connsiteX15234" fmla="*/ 3148170 w 5610180"/>
              <a:gd name="connsiteY15234" fmla="*/ 2004570 h 3454786"/>
              <a:gd name="connsiteX15235" fmla="*/ 3185926 w 5610180"/>
              <a:gd name="connsiteY15235" fmla="*/ 2004570 h 3454786"/>
              <a:gd name="connsiteX15236" fmla="*/ 3173710 w 5610180"/>
              <a:gd name="connsiteY15236" fmla="*/ 2020083 h 3454786"/>
              <a:gd name="connsiteX15237" fmla="*/ 3185926 w 5610180"/>
              <a:gd name="connsiteY15237" fmla="*/ 2034303 h 3454786"/>
              <a:gd name="connsiteX15238" fmla="*/ 3199252 w 5610180"/>
              <a:gd name="connsiteY15238" fmla="*/ 2020083 h 3454786"/>
              <a:gd name="connsiteX15239" fmla="*/ 3185926 w 5610180"/>
              <a:gd name="connsiteY15239" fmla="*/ 2004570 h 3454786"/>
              <a:gd name="connsiteX15240" fmla="*/ 3223683 w 5610180"/>
              <a:gd name="connsiteY15240" fmla="*/ 2004570 h 3454786"/>
              <a:gd name="connsiteX15241" fmla="*/ 3211468 w 5610180"/>
              <a:gd name="connsiteY15241" fmla="*/ 2020083 h 3454786"/>
              <a:gd name="connsiteX15242" fmla="*/ 3223683 w 5610180"/>
              <a:gd name="connsiteY15242" fmla="*/ 2034303 h 3454786"/>
              <a:gd name="connsiteX15243" fmla="*/ 3237009 w 5610180"/>
              <a:gd name="connsiteY15243" fmla="*/ 2020083 h 3454786"/>
              <a:gd name="connsiteX15244" fmla="*/ 3223683 w 5610180"/>
              <a:gd name="connsiteY15244" fmla="*/ 2004570 h 3454786"/>
              <a:gd name="connsiteX15245" fmla="*/ 3262551 w 5610180"/>
              <a:gd name="connsiteY15245" fmla="*/ 2004570 h 3454786"/>
              <a:gd name="connsiteX15246" fmla="*/ 3249225 w 5610180"/>
              <a:gd name="connsiteY15246" fmla="*/ 2020083 h 3454786"/>
              <a:gd name="connsiteX15247" fmla="*/ 3262551 w 5610180"/>
              <a:gd name="connsiteY15247" fmla="*/ 2034303 h 3454786"/>
              <a:gd name="connsiteX15248" fmla="*/ 3275877 w 5610180"/>
              <a:gd name="connsiteY15248" fmla="*/ 2020083 h 3454786"/>
              <a:gd name="connsiteX15249" fmla="*/ 3262551 w 5610180"/>
              <a:gd name="connsiteY15249" fmla="*/ 2004570 h 3454786"/>
              <a:gd name="connsiteX15250" fmla="*/ 3831126 w 5610180"/>
              <a:gd name="connsiteY15250" fmla="*/ 2004570 h 3454786"/>
              <a:gd name="connsiteX15251" fmla="*/ 3818910 w 5610180"/>
              <a:gd name="connsiteY15251" fmla="*/ 2020083 h 3454786"/>
              <a:gd name="connsiteX15252" fmla="*/ 3831126 w 5610180"/>
              <a:gd name="connsiteY15252" fmla="*/ 2034303 h 3454786"/>
              <a:gd name="connsiteX15253" fmla="*/ 3844452 w 5610180"/>
              <a:gd name="connsiteY15253" fmla="*/ 2020083 h 3454786"/>
              <a:gd name="connsiteX15254" fmla="*/ 3831126 w 5610180"/>
              <a:gd name="connsiteY15254" fmla="*/ 2004570 h 3454786"/>
              <a:gd name="connsiteX15255" fmla="*/ 4286428 w 5610180"/>
              <a:gd name="connsiteY15255" fmla="*/ 2004570 h 3454786"/>
              <a:gd name="connsiteX15256" fmla="*/ 4273102 w 5610180"/>
              <a:gd name="connsiteY15256" fmla="*/ 2020083 h 3454786"/>
              <a:gd name="connsiteX15257" fmla="*/ 4286428 w 5610180"/>
              <a:gd name="connsiteY15257" fmla="*/ 2034303 h 3454786"/>
              <a:gd name="connsiteX15258" fmla="*/ 4299754 w 5610180"/>
              <a:gd name="connsiteY15258" fmla="*/ 2020083 h 3454786"/>
              <a:gd name="connsiteX15259" fmla="*/ 4286428 w 5610180"/>
              <a:gd name="connsiteY15259" fmla="*/ 2004570 h 3454786"/>
              <a:gd name="connsiteX15260" fmla="*/ 4325296 w 5610180"/>
              <a:gd name="connsiteY15260" fmla="*/ 2004570 h 3454786"/>
              <a:gd name="connsiteX15261" fmla="*/ 4311970 w 5610180"/>
              <a:gd name="connsiteY15261" fmla="*/ 2020083 h 3454786"/>
              <a:gd name="connsiteX15262" fmla="*/ 4325296 w 5610180"/>
              <a:gd name="connsiteY15262" fmla="*/ 2034303 h 3454786"/>
              <a:gd name="connsiteX15263" fmla="*/ 4337512 w 5610180"/>
              <a:gd name="connsiteY15263" fmla="*/ 2020083 h 3454786"/>
              <a:gd name="connsiteX15264" fmla="*/ 4325296 w 5610180"/>
              <a:gd name="connsiteY15264" fmla="*/ 2004570 h 3454786"/>
              <a:gd name="connsiteX15265" fmla="*/ 4363053 w 5610180"/>
              <a:gd name="connsiteY15265" fmla="*/ 2004570 h 3454786"/>
              <a:gd name="connsiteX15266" fmla="*/ 4349727 w 5610180"/>
              <a:gd name="connsiteY15266" fmla="*/ 2020083 h 3454786"/>
              <a:gd name="connsiteX15267" fmla="*/ 4363053 w 5610180"/>
              <a:gd name="connsiteY15267" fmla="*/ 2034303 h 3454786"/>
              <a:gd name="connsiteX15268" fmla="*/ 4376379 w 5610180"/>
              <a:gd name="connsiteY15268" fmla="*/ 2020083 h 3454786"/>
              <a:gd name="connsiteX15269" fmla="*/ 4363053 w 5610180"/>
              <a:gd name="connsiteY15269" fmla="*/ 2004570 h 3454786"/>
              <a:gd name="connsiteX15270" fmla="*/ 4401921 w 5610180"/>
              <a:gd name="connsiteY15270" fmla="*/ 2004570 h 3454786"/>
              <a:gd name="connsiteX15271" fmla="*/ 4388595 w 5610180"/>
              <a:gd name="connsiteY15271" fmla="*/ 2020083 h 3454786"/>
              <a:gd name="connsiteX15272" fmla="*/ 4401921 w 5610180"/>
              <a:gd name="connsiteY15272" fmla="*/ 2034303 h 3454786"/>
              <a:gd name="connsiteX15273" fmla="*/ 4414136 w 5610180"/>
              <a:gd name="connsiteY15273" fmla="*/ 2020083 h 3454786"/>
              <a:gd name="connsiteX15274" fmla="*/ 4401921 w 5610180"/>
              <a:gd name="connsiteY15274" fmla="*/ 2004570 h 3454786"/>
              <a:gd name="connsiteX15275" fmla="*/ 4476324 w 5610180"/>
              <a:gd name="connsiteY15275" fmla="*/ 2004570 h 3454786"/>
              <a:gd name="connsiteX15276" fmla="*/ 4462998 w 5610180"/>
              <a:gd name="connsiteY15276" fmla="*/ 2020083 h 3454786"/>
              <a:gd name="connsiteX15277" fmla="*/ 4476324 w 5610180"/>
              <a:gd name="connsiteY15277" fmla="*/ 2034303 h 3454786"/>
              <a:gd name="connsiteX15278" fmla="*/ 4489650 w 5610180"/>
              <a:gd name="connsiteY15278" fmla="*/ 2020083 h 3454786"/>
              <a:gd name="connsiteX15279" fmla="*/ 4476324 w 5610180"/>
              <a:gd name="connsiteY15279" fmla="*/ 2004570 h 3454786"/>
              <a:gd name="connsiteX15280" fmla="*/ 4514081 w 5610180"/>
              <a:gd name="connsiteY15280" fmla="*/ 2004570 h 3454786"/>
              <a:gd name="connsiteX15281" fmla="*/ 4501865 w 5610180"/>
              <a:gd name="connsiteY15281" fmla="*/ 2020083 h 3454786"/>
              <a:gd name="connsiteX15282" fmla="*/ 4514081 w 5610180"/>
              <a:gd name="connsiteY15282" fmla="*/ 2034303 h 3454786"/>
              <a:gd name="connsiteX15283" fmla="*/ 4527407 w 5610180"/>
              <a:gd name="connsiteY15283" fmla="*/ 2020083 h 3454786"/>
              <a:gd name="connsiteX15284" fmla="*/ 4514081 w 5610180"/>
              <a:gd name="connsiteY15284" fmla="*/ 2004570 h 3454786"/>
              <a:gd name="connsiteX15285" fmla="*/ 4552948 w 5610180"/>
              <a:gd name="connsiteY15285" fmla="*/ 2004570 h 3454786"/>
              <a:gd name="connsiteX15286" fmla="*/ 4539622 w 5610180"/>
              <a:gd name="connsiteY15286" fmla="*/ 2020083 h 3454786"/>
              <a:gd name="connsiteX15287" fmla="*/ 4552948 w 5610180"/>
              <a:gd name="connsiteY15287" fmla="*/ 2034303 h 3454786"/>
              <a:gd name="connsiteX15288" fmla="*/ 4566274 w 5610180"/>
              <a:gd name="connsiteY15288" fmla="*/ 2020083 h 3454786"/>
              <a:gd name="connsiteX15289" fmla="*/ 4552948 w 5610180"/>
              <a:gd name="connsiteY15289" fmla="*/ 2004570 h 3454786"/>
              <a:gd name="connsiteX15290" fmla="*/ 4590706 w 5610180"/>
              <a:gd name="connsiteY15290" fmla="*/ 2004570 h 3454786"/>
              <a:gd name="connsiteX15291" fmla="*/ 4577380 w 5610180"/>
              <a:gd name="connsiteY15291" fmla="*/ 2020083 h 3454786"/>
              <a:gd name="connsiteX15292" fmla="*/ 4590706 w 5610180"/>
              <a:gd name="connsiteY15292" fmla="*/ 2034303 h 3454786"/>
              <a:gd name="connsiteX15293" fmla="*/ 4604032 w 5610180"/>
              <a:gd name="connsiteY15293" fmla="*/ 2020083 h 3454786"/>
              <a:gd name="connsiteX15294" fmla="*/ 4590706 w 5610180"/>
              <a:gd name="connsiteY15294" fmla="*/ 2004570 h 3454786"/>
              <a:gd name="connsiteX15295" fmla="*/ 4628463 w 5610180"/>
              <a:gd name="connsiteY15295" fmla="*/ 2004570 h 3454786"/>
              <a:gd name="connsiteX15296" fmla="*/ 4615137 w 5610180"/>
              <a:gd name="connsiteY15296" fmla="*/ 2020083 h 3454786"/>
              <a:gd name="connsiteX15297" fmla="*/ 4628463 w 5610180"/>
              <a:gd name="connsiteY15297" fmla="*/ 2034303 h 3454786"/>
              <a:gd name="connsiteX15298" fmla="*/ 4641789 w 5610180"/>
              <a:gd name="connsiteY15298" fmla="*/ 2020083 h 3454786"/>
              <a:gd name="connsiteX15299" fmla="*/ 4628463 w 5610180"/>
              <a:gd name="connsiteY15299" fmla="*/ 2004570 h 3454786"/>
              <a:gd name="connsiteX15300" fmla="*/ 4703976 w 5610180"/>
              <a:gd name="connsiteY15300" fmla="*/ 2004570 h 3454786"/>
              <a:gd name="connsiteX15301" fmla="*/ 4691760 w 5610180"/>
              <a:gd name="connsiteY15301" fmla="*/ 2020083 h 3454786"/>
              <a:gd name="connsiteX15302" fmla="*/ 4703976 w 5610180"/>
              <a:gd name="connsiteY15302" fmla="*/ 2034303 h 3454786"/>
              <a:gd name="connsiteX15303" fmla="*/ 4717301 w 5610180"/>
              <a:gd name="connsiteY15303" fmla="*/ 2020083 h 3454786"/>
              <a:gd name="connsiteX15304" fmla="*/ 4703976 w 5610180"/>
              <a:gd name="connsiteY15304" fmla="*/ 2004570 h 3454786"/>
              <a:gd name="connsiteX15305" fmla="*/ 4781710 w 5610180"/>
              <a:gd name="connsiteY15305" fmla="*/ 2004570 h 3454786"/>
              <a:gd name="connsiteX15306" fmla="*/ 4768384 w 5610180"/>
              <a:gd name="connsiteY15306" fmla="*/ 2020083 h 3454786"/>
              <a:gd name="connsiteX15307" fmla="*/ 4781710 w 5610180"/>
              <a:gd name="connsiteY15307" fmla="*/ 2034303 h 3454786"/>
              <a:gd name="connsiteX15308" fmla="*/ 4793926 w 5610180"/>
              <a:gd name="connsiteY15308" fmla="*/ 2020083 h 3454786"/>
              <a:gd name="connsiteX15309" fmla="*/ 4781710 w 5610180"/>
              <a:gd name="connsiteY15309" fmla="*/ 2004570 h 3454786"/>
              <a:gd name="connsiteX15310" fmla="*/ 4818357 w 5610180"/>
              <a:gd name="connsiteY15310" fmla="*/ 2004570 h 3454786"/>
              <a:gd name="connsiteX15311" fmla="*/ 4806141 w 5610180"/>
              <a:gd name="connsiteY15311" fmla="*/ 2020083 h 3454786"/>
              <a:gd name="connsiteX15312" fmla="*/ 4818357 w 5610180"/>
              <a:gd name="connsiteY15312" fmla="*/ 2034303 h 3454786"/>
              <a:gd name="connsiteX15313" fmla="*/ 4831683 w 5610180"/>
              <a:gd name="connsiteY15313" fmla="*/ 2020083 h 3454786"/>
              <a:gd name="connsiteX15314" fmla="*/ 4818357 w 5610180"/>
              <a:gd name="connsiteY15314" fmla="*/ 2004570 h 3454786"/>
              <a:gd name="connsiteX15315" fmla="*/ 833894 w 5610180"/>
              <a:gd name="connsiteY15315" fmla="*/ 2049814 h 3454786"/>
              <a:gd name="connsiteX15316" fmla="*/ 821679 w 5610180"/>
              <a:gd name="connsiteY15316" fmla="*/ 2064035 h 3454786"/>
              <a:gd name="connsiteX15317" fmla="*/ 833894 w 5610180"/>
              <a:gd name="connsiteY15317" fmla="*/ 2079547 h 3454786"/>
              <a:gd name="connsiteX15318" fmla="*/ 847221 w 5610180"/>
              <a:gd name="connsiteY15318" fmla="*/ 2064035 h 3454786"/>
              <a:gd name="connsiteX15319" fmla="*/ 833894 w 5610180"/>
              <a:gd name="connsiteY15319" fmla="*/ 2049814 h 3454786"/>
              <a:gd name="connsiteX15320" fmla="*/ 1022679 w 5610180"/>
              <a:gd name="connsiteY15320" fmla="*/ 2049814 h 3454786"/>
              <a:gd name="connsiteX15321" fmla="*/ 1010463 w 5610180"/>
              <a:gd name="connsiteY15321" fmla="*/ 2064035 h 3454786"/>
              <a:gd name="connsiteX15322" fmla="*/ 1022679 w 5610180"/>
              <a:gd name="connsiteY15322" fmla="*/ 2079547 h 3454786"/>
              <a:gd name="connsiteX15323" fmla="*/ 1036005 w 5610180"/>
              <a:gd name="connsiteY15323" fmla="*/ 2064035 h 3454786"/>
              <a:gd name="connsiteX15324" fmla="*/ 1022679 w 5610180"/>
              <a:gd name="connsiteY15324" fmla="*/ 2049814 h 3454786"/>
              <a:gd name="connsiteX15325" fmla="*/ 1061546 w 5610180"/>
              <a:gd name="connsiteY15325" fmla="*/ 2049814 h 3454786"/>
              <a:gd name="connsiteX15326" fmla="*/ 1049330 w 5610180"/>
              <a:gd name="connsiteY15326" fmla="*/ 2064035 h 3454786"/>
              <a:gd name="connsiteX15327" fmla="*/ 1061546 w 5610180"/>
              <a:gd name="connsiteY15327" fmla="*/ 2079547 h 3454786"/>
              <a:gd name="connsiteX15328" fmla="*/ 1074872 w 5610180"/>
              <a:gd name="connsiteY15328" fmla="*/ 2064035 h 3454786"/>
              <a:gd name="connsiteX15329" fmla="*/ 1061546 w 5610180"/>
              <a:gd name="connsiteY15329" fmla="*/ 2049814 h 3454786"/>
              <a:gd name="connsiteX15330" fmla="*/ 1099303 w 5610180"/>
              <a:gd name="connsiteY15330" fmla="*/ 2049814 h 3454786"/>
              <a:gd name="connsiteX15331" fmla="*/ 1085977 w 5610180"/>
              <a:gd name="connsiteY15331" fmla="*/ 2064035 h 3454786"/>
              <a:gd name="connsiteX15332" fmla="*/ 1099303 w 5610180"/>
              <a:gd name="connsiteY15332" fmla="*/ 2079547 h 3454786"/>
              <a:gd name="connsiteX15333" fmla="*/ 1112629 w 5610180"/>
              <a:gd name="connsiteY15333" fmla="*/ 2064035 h 3454786"/>
              <a:gd name="connsiteX15334" fmla="*/ 1099303 w 5610180"/>
              <a:gd name="connsiteY15334" fmla="*/ 2049814 h 3454786"/>
              <a:gd name="connsiteX15335" fmla="*/ 1137059 w 5610180"/>
              <a:gd name="connsiteY15335" fmla="*/ 2049814 h 3454786"/>
              <a:gd name="connsiteX15336" fmla="*/ 1124844 w 5610180"/>
              <a:gd name="connsiteY15336" fmla="*/ 2064035 h 3454786"/>
              <a:gd name="connsiteX15337" fmla="*/ 1137059 w 5610180"/>
              <a:gd name="connsiteY15337" fmla="*/ 2079547 h 3454786"/>
              <a:gd name="connsiteX15338" fmla="*/ 1150386 w 5610180"/>
              <a:gd name="connsiteY15338" fmla="*/ 2064035 h 3454786"/>
              <a:gd name="connsiteX15339" fmla="*/ 1137059 w 5610180"/>
              <a:gd name="connsiteY15339" fmla="*/ 2049814 h 3454786"/>
              <a:gd name="connsiteX15340" fmla="*/ 1174817 w 5610180"/>
              <a:gd name="connsiteY15340" fmla="*/ 2049814 h 3454786"/>
              <a:gd name="connsiteX15341" fmla="*/ 1162601 w 5610180"/>
              <a:gd name="connsiteY15341" fmla="*/ 2064035 h 3454786"/>
              <a:gd name="connsiteX15342" fmla="*/ 1174817 w 5610180"/>
              <a:gd name="connsiteY15342" fmla="*/ 2079547 h 3454786"/>
              <a:gd name="connsiteX15343" fmla="*/ 1188143 w 5610180"/>
              <a:gd name="connsiteY15343" fmla="*/ 2064035 h 3454786"/>
              <a:gd name="connsiteX15344" fmla="*/ 1174817 w 5610180"/>
              <a:gd name="connsiteY15344" fmla="*/ 2049814 h 3454786"/>
              <a:gd name="connsiteX15345" fmla="*/ 1212573 w 5610180"/>
              <a:gd name="connsiteY15345" fmla="*/ 2049814 h 3454786"/>
              <a:gd name="connsiteX15346" fmla="*/ 1200358 w 5610180"/>
              <a:gd name="connsiteY15346" fmla="*/ 2064035 h 3454786"/>
              <a:gd name="connsiteX15347" fmla="*/ 1212573 w 5610180"/>
              <a:gd name="connsiteY15347" fmla="*/ 2079547 h 3454786"/>
              <a:gd name="connsiteX15348" fmla="*/ 1225899 w 5610180"/>
              <a:gd name="connsiteY15348" fmla="*/ 2064035 h 3454786"/>
              <a:gd name="connsiteX15349" fmla="*/ 1212573 w 5610180"/>
              <a:gd name="connsiteY15349" fmla="*/ 2049814 h 3454786"/>
              <a:gd name="connsiteX15350" fmla="*/ 1250331 w 5610180"/>
              <a:gd name="connsiteY15350" fmla="*/ 2049814 h 3454786"/>
              <a:gd name="connsiteX15351" fmla="*/ 1238115 w 5610180"/>
              <a:gd name="connsiteY15351" fmla="*/ 2064035 h 3454786"/>
              <a:gd name="connsiteX15352" fmla="*/ 1250331 w 5610180"/>
              <a:gd name="connsiteY15352" fmla="*/ 2079547 h 3454786"/>
              <a:gd name="connsiteX15353" fmla="*/ 1263657 w 5610180"/>
              <a:gd name="connsiteY15353" fmla="*/ 2064035 h 3454786"/>
              <a:gd name="connsiteX15354" fmla="*/ 1250331 w 5610180"/>
              <a:gd name="connsiteY15354" fmla="*/ 2049814 h 3454786"/>
              <a:gd name="connsiteX15355" fmla="*/ 1289197 w 5610180"/>
              <a:gd name="connsiteY15355" fmla="*/ 2049814 h 3454786"/>
              <a:gd name="connsiteX15356" fmla="*/ 1275871 w 5610180"/>
              <a:gd name="connsiteY15356" fmla="*/ 2064035 h 3454786"/>
              <a:gd name="connsiteX15357" fmla="*/ 1289197 w 5610180"/>
              <a:gd name="connsiteY15357" fmla="*/ 2079547 h 3454786"/>
              <a:gd name="connsiteX15358" fmla="*/ 1302523 w 5610180"/>
              <a:gd name="connsiteY15358" fmla="*/ 2064035 h 3454786"/>
              <a:gd name="connsiteX15359" fmla="*/ 1289197 w 5610180"/>
              <a:gd name="connsiteY15359" fmla="*/ 2049814 h 3454786"/>
              <a:gd name="connsiteX15360" fmla="*/ 1326954 w 5610180"/>
              <a:gd name="connsiteY15360" fmla="*/ 2049814 h 3454786"/>
              <a:gd name="connsiteX15361" fmla="*/ 1314738 w 5610180"/>
              <a:gd name="connsiteY15361" fmla="*/ 2064035 h 3454786"/>
              <a:gd name="connsiteX15362" fmla="*/ 1326954 w 5610180"/>
              <a:gd name="connsiteY15362" fmla="*/ 2079547 h 3454786"/>
              <a:gd name="connsiteX15363" fmla="*/ 1340280 w 5610180"/>
              <a:gd name="connsiteY15363" fmla="*/ 2064035 h 3454786"/>
              <a:gd name="connsiteX15364" fmla="*/ 1326954 w 5610180"/>
              <a:gd name="connsiteY15364" fmla="*/ 2049814 h 3454786"/>
              <a:gd name="connsiteX15365" fmla="*/ 1364711 w 5610180"/>
              <a:gd name="connsiteY15365" fmla="*/ 2049814 h 3454786"/>
              <a:gd name="connsiteX15366" fmla="*/ 1351385 w 5610180"/>
              <a:gd name="connsiteY15366" fmla="*/ 2064035 h 3454786"/>
              <a:gd name="connsiteX15367" fmla="*/ 1364711 w 5610180"/>
              <a:gd name="connsiteY15367" fmla="*/ 2079547 h 3454786"/>
              <a:gd name="connsiteX15368" fmla="*/ 1378037 w 5610180"/>
              <a:gd name="connsiteY15368" fmla="*/ 2064035 h 3454786"/>
              <a:gd name="connsiteX15369" fmla="*/ 1364711 w 5610180"/>
              <a:gd name="connsiteY15369" fmla="*/ 2049814 h 3454786"/>
              <a:gd name="connsiteX15370" fmla="*/ 1402468 w 5610180"/>
              <a:gd name="connsiteY15370" fmla="*/ 2049814 h 3454786"/>
              <a:gd name="connsiteX15371" fmla="*/ 1389142 w 5610180"/>
              <a:gd name="connsiteY15371" fmla="*/ 2064035 h 3454786"/>
              <a:gd name="connsiteX15372" fmla="*/ 1402468 w 5610180"/>
              <a:gd name="connsiteY15372" fmla="*/ 2079547 h 3454786"/>
              <a:gd name="connsiteX15373" fmla="*/ 1415794 w 5610180"/>
              <a:gd name="connsiteY15373" fmla="*/ 2064035 h 3454786"/>
              <a:gd name="connsiteX15374" fmla="*/ 1402468 w 5610180"/>
              <a:gd name="connsiteY15374" fmla="*/ 2049814 h 3454786"/>
              <a:gd name="connsiteX15375" fmla="*/ 1440225 w 5610180"/>
              <a:gd name="connsiteY15375" fmla="*/ 2049814 h 3454786"/>
              <a:gd name="connsiteX15376" fmla="*/ 1428010 w 5610180"/>
              <a:gd name="connsiteY15376" fmla="*/ 2064035 h 3454786"/>
              <a:gd name="connsiteX15377" fmla="*/ 1440225 w 5610180"/>
              <a:gd name="connsiteY15377" fmla="*/ 2079547 h 3454786"/>
              <a:gd name="connsiteX15378" fmla="*/ 1453551 w 5610180"/>
              <a:gd name="connsiteY15378" fmla="*/ 2064035 h 3454786"/>
              <a:gd name="connsiteX15379" fmla="*/ 1440225 w 5610180"/>
              <a:gd name="connsiteY15379" fmla="*/ 2049814 h 3454786"/>
              <a:gd name="connsiteX15380" fmla="*/ 1479093 w 5610180"/>
              <a:gd name="connsiteY15380" fmla="*/ 2049814 h 3454786"/>
              <a:gd name="connsiteX15381" fmla="*/ 1465767 w 5610180"/>
              <a:gd name="connsiteY15381" fmla="*/ 2064035 h 3454786"/>
              <a:gd name="connsiteX15382" fmla="*/ 1479093 w 5610180"/>
              <a:gd name="connsiteY15382" fmla="*/ 2079547 h 3454786"/>
              <a:gd name="connsiteX15383" fmla="*/ 1492419 w 5610180"/>
              <a:gd name="connsiteY15383" fmla="*/ 2064035 h 3454786"/>
              <a:gd name="connsiteX15384" fmla="*/ 1479093 w 5610180"/>
              <a:gd name="connsiteY15384" fmla="*/ 2049814 h 3454786"/>
              <a:gd name="connsiteX15385" fmla="*/ 1516850 w 5610180"/>
              <a:gd name="connsiteY15385" fmla="*/ 2049814 h 3454786"/>
              <a:gd name="connsiteX15386" fmla="*/ 1504634 w 5610180"/>
              <a:gd name="connsiteY15386" fmla="*/ 2064035 h 3454786"/>
              <a:gd name="connsiteX15387" fmla="*/ 1516850 w 5610180"/>
              <a:gd name="connsiteY15387" fmla="*/ 2079547 h 3454786"/>
              <a:gd name="connsiteX15388" fmla="*/ 1530176 w 5610180"/>
              <a:gd name="connsiteY15388" fmla="*/ 2064035 h 3454786"/>
              <a:gd name="connsiteX15389" fmla="*/ 1516850 w 5610180"/>
              <a:gd name="connsiteY15389" fmla="*/ 2049814 h 3454786"/>
              <a:gd name="connsiteX15390" fmla="*/ 1554607 w 5610180"/>
              <a:gd name="connsiteY15390" fmla="*/ 2049814 h 3454786"/>
              <a:gd name="connsiteX15391" fmla="*/ 1541281 w 5610180"/>
              <a:gd name="connsiteY15391" fmla="*/ 2064035 h 3454786"/>
              <a:gd name="connsiteX15392" fmla="*/ 1554607 w 5610180"/>
              <a:gd name="connsiteY15392" fmla="*/ 2079547 h 3454786"/>
              <a:gd name="connsiteX15393" fmla="*/ 1567933 w 5610180"/>
              <a:gd name="connsiteY15393" fmla="*/ 2064035 h 3454786"/>
              <a:gd name="connsiteX15394" fmla="*/ 1554607 w 5610180"/>
              <a:gd name="connsiteY15394" fmla="*/ 2049814 h 3454786"/>
              <a:gd name="connsiteX15395" fmla="*/ 1593474 w 5610180"/>
              <a:gd name="connsiteY15395" fmla="*/ 2049814 h 3454786"/>
              <a:gd name="connsiteX15396" fmla="*/ 1580148 w 5610180"/>
              <a:gd name="connsiteY15396" fmla="*/ 2064035 h 3454786"/>
              <a:gd name="connsiteX15397" fmla="*/ 1593474 w 5610180"/>
              <a:gd name="connsiteY15397" fmla="*/ 2079547 h 3454786"/>
              <a:gd name="connsiteX15398" fmla="*/ 1605690 w 5610180"/>
              <a:gd name="connsiteY15398" fmla="*/ 2064035 h 3454786"/>
              <a:gd name="connsiteX15399" fmla="*/ 1593474 w 5610180"/>
              <a:gd name="connsiteY15399" fmla="*/ 2049814 h 3454786"/>
              <a:gd name="connsiteX15400" fmla="*/ 2579595 w 5610180"/>
              <a:gd name="connsiteY15400" fmla="*/ 2049814 h 3454786"/>
              <a:gd name="connsiteX15401" fmla="*/ 2566269 w 5610180"/>
              <a:gd name="connsiteY15401" fmla="*/ 2064035 h 3454786"/>
              <a:gd name="connsiteX15402" fmla="*/ 2579595 w 5610180"/>
              <a:gd name="connsiteY15402" fmla="*/ 2079547 h 3454786"/>
              <a:gd name="connsiteX15403" fmla="*/ 2592921 w 5610180"/>
              <a:gd name="connsiteY15403" fmla="*/ 2064035 h 3454786"/>
              <a:gd name="connsiteX15404" fmla="*/ 2579595 w 5610180"/>
              <a:gd name="connsiteY15404" fmla="*/ 2049814 h 3454786"/>
              <a:gd name="connsiteX15405" fmla="*/ 2655109 w 5610180"/>
              <a:gd name="connsiteY15405" fmla="*/ 2049814 h 3454786"/>
              <a:gd name="connsiteX15406" fmla="*/ 2641783 w 5610180"/>
              <a:gd name="connsiteY15406" fmla="*/ 2064035 h 3454786"/>
              <a:gd name="connsiteX15407" fmla="*/ 2655109 w 5610180"/>
              <a:gd name="connsiteY15407" fmla="*/ 2079547 h 3454786"/>
              <a:gd name="connsiteX15408" fmla="*/ 2668435 w 5610180"/>
              <a:gd name="connsiteY15408" fmla="*/ 2064035 h 3454786"/>
              <a:gd name="connsiteX15409" fmla="*/ 2655109 w 5610180"/>
              <a:gd name="connsiteY15409" fmla="*/ 2049814 h 3454786"/>
              <a:gd name="connsiteX15410" fmla="*/ 2693976 w 5610180"/>
              <a:gd name="connsiteY15410" fmla="*/ 2049814 h 3454786"/>
              <a:gd name="connsiteX15411" fmla="*/ 2680650 w 5610180"/>
              <a:gd name="connsiteY15411" fmla="*/ 2064035 h 3454786"/>
              <a:gd name="connsiteX15412" fmla="*/ 2693976 w 5610180"/>
              <a:gd name="connsiteY15412" fmla="*/ 2079547 h 3454786"/>
              <a:gd name="connsiteX15413" fmla="*/ 2706192 w 5610180"/>
              <a:gd name="connsiteY15413" fmla="*/ 2064035 h 3454786"/>
              <a:gd name="connsiteX15414" fmla="*/ 2693976 w 5610180"/>
              <a:gd name="connsiteY15414" fmla="*/ 2049814 h 3454786"/>
              <a:gd name="connsiteX15415" fmla="*/ 2730623 w 5610180"/>
              <a:gd name="connsiteY15415" fmla="*/ 2049814 h 3454786"/>
              <a:gd name="connsiteX15416" fmla="*/ 2717297 w 5610180"/>
              <a:gd name="connsiteY15416" fmla="*/ 2064035 h 3454786"/>
              <a:gd name="connsiteX15417" fmla="*/ 2730623 w 5610180"/>
              <a:gd name="connsiteY15417" fmla="*/ 2079547 h 3454786"/>
              <a:gd name="connsiteX15418" fmla="*/ 2743949 w 5610180"/>
              <a:gd name="connsiteY15418" fmla="*/ 2064035 h 3454786"/>
              <a:gd name="connsiteX15419" fmla="*/ 2730623 w 5610180"/>
              <a:gd name="connsiteY15419" fmla="*/ 2049814 h 3454786"/>
              <a:gd name="connsiteX15420" fmla="*/ 2768380 w 5610180"/>
              <a:gd name="connsiteY15420" fmla="*/ 2049814 h 3454786"/>
              <a:gd name="connsiteX15421" fmla="*/ 2755054 w 5610180"/>
              <a:gd name="connsiteY15421" fmla="*/ 2064035 h 3454786"/>
              <a:gd name="connsiteX15422" fmla="*/ 2768380 w 5610180"/>
              <a:gd name="connsiteY15422" fmla="*/ 2079547 h 3454786"/>
              <a:gd name="connsiteX15423" fmla="*/ 2781706 w 5610180"/>
              <a:gd name="connsiteY15423" fmla="*/ 2064035 h 3454786"/>
              <a:gd name="connsiteX15424" fmla="*/ 2768380 w 5610180"/>
              <a:gd name="connsiteY15424" fmla="*/ 2049814 h 3454786"/>
              <a:gd name="connsiteX15425" fmla="*/ 2807246 w 5610180"/>
              <a:gd name="connsiteY15425" fmla="*/ 2049814 h 3454786"/>
              <a:gd name="connsiteX15426" fmla="*/ 2795031 w 5610180"/>
              <a:gd name="connsiteY15426" fmla="*/ 2064035 h 3454786"/>
              <a:gd name="connsiteX15427" fmla="*/ 2807246 w 5610180"/>
              <a:gd name="connsiteY15427" fmla="*/ 2079547 h 3454786"/>
              <a:gd name="connsiteX15428" fmla="*/ 2820572 w 5610180"/>
              <a:gd name="connsiteY15428" fmla="*/ 2064035 h 3454786"/>
              <a:gd name="connsiteX15429" fmla="*/ 2807246 w 5610180"/>
              <a:gd name="connsiteY15429" fmla="*/ 2049814 h 3454786"/>
              <a:gd name="connsiteX15430" fmla="*/ 2845004 w 5610180"/>
              <a:gd name="connsiteY15430" fmla="*/ 2049814 h 3454786"/>
              <a:gd name="connsiteX15431" fmla="*/ 2832788 w 5610180"/>
              <a:gd name="connsiteY15431" fmla="*/ 2064035 h 3454786"/>
              <a:gd name="connsiteX15432" fmla="*/ 2845004 w 5610180"/>
              <a:gd name="connsiteY15432" fmla="*/ 2079547 h 3454786"/>
              <a:gd name="connsiteX15433" fmla="*/ 2858329 w 5610180"/>
              <a:gd name="connsiteY15433" fmla="*/ 2064035 h 3454786"/>
              <a:gd name="connsiteX15434" fmla="*/ 2845004 w 5610180"/>
              <a:gd name="connsiteY15434" fmla="*/ 2049814 h 3454786"/>
              <a:gd name="connsiteX15435" fmla="*/ 2882761 w 5610180"/>
              <a:gd name="connsiteY15435" fmla="*/ 2049814 h 3454786"/>
              <a:gd name="connsiteX15436" fmla="*/ 2870545 w 5610180"/>
              <a:gd name="connsiteY15436" fmla="*/ 2064035 h 3454786"/>
              <a:gd name="connsiteX15437" fmla="*/ 2882761 w 5610180"/>
              <a:gd name="connsiteY15437" fmla="*/ 2079547 h 3454786"/>
              <a:gd name="connsiteX15438" fmla="*/ 2896086 w 5610180"/>
              <a:gd name="connsiteY15438" fmla="*/ 2064035 h 3454786"/>
              <a:gd name="connsiteX15439" fmla="*/ 2882761 w 5610180"/>
              <a:gd name="connsiteY15439" fmla="*/ 2049814 h 3454786"/>
              <a:gd name="connsiteX15440" fmla="*/ 2920517 w 5610180"/>
              <a:gd name="connsiteY15440" fmla="*/ 2049814 h 3454786"/>
              <a:gd name="connsiteX15441" fmla="*/ 2907191 w 5610180"/>
              <a:gd name="connsiteY15441" fmla="*/ 2064035 h 3454786"/>
              <a:gd name="connsiteX15442" fmla="*/ 2920517 w 5610180"/>
              <a:gd name="connsiteY15442" fmla="*/ 2079547 h 3454786"/>
              <a:gd name="connsiteX15443" fmla="*/ 2933843 w 5610180"/>
              <a:gd name="connsiteY15443" fmla="*/ 2064035 h 3454786"/>
              <a:gd name="connsiteX15444" fmla="*/ 2920517 w 5610180"/>
              <a:gd name="connsiteY15444" fmla="*/ 2049814 h 3454786"/>
              <a:gd name="connsiteX15445" fmla="*/ 2958275 w 5610180"/>
              <a:gd name="connsiteY15445" fmla="*/ 2049814 h 3454786"/>
              <a:gd name="connsiteX15446" fmla="*/ 2944949 w 5610180"/>
              <a:gd name="connsiteY15446" fmla="*/ 2064035 h 3454786"/>
              <a:gd name="connsiteX15447" fmla="*/ 2958275 w 5610180"/>
              <a:gd name="connsiteY15447" fmla="*/ 2079547 h 3454786"/>
              <a:gd name="connsiteX15448" fmla="*/ 2971601 w 5610180"/>
              <a:gd name="connsiteY15448" fmla="*/ 2064035 h 3454786"/>
              <a:gd name="connsiteX15449" fmla="*/ 2958275 w 5610180"/>
              <a:gd name="connsiteY15449" fmla="*/ 2049814 h 3454786"/>
              <a:gd name="connsiteX15450" fmla="*/ 2996032 w 5610180"/>
              <a:gd name="connsiteY15450" fmla="*/ 2049814 h 3454786"/>
              <a:gd name="connsiteX15451" fmla="*/ 2982706 w 5610180"/>
              <a:gd name="connsiteY15451" fmla="*/ 2064035 h 3454786"/>
              <a:gd name="connsiteX15452" fmla="*/ 2996032 w 5610180"/>
              <a:gd name="connsiteY15452" fmla="*/ 2079547 h 3454786"/>
              <a:gd name="connsiteX15453" fmla="*/ 3009358 w 5610180"/>
              <a:gd name="connsiteY15453" fmla="*/ 2064035 h 3454786"/>
              <a:gd name="connsiteX15454" fmla="*/ 2996032 w 5610180"/>
              <a:gd name="connsiteY15454" fmla="*/ 2049814 h 3454786"/>
              <a:gd name="connsiteX15455" fmla="*/ 3034899 w 5610180"/>
              <a:gd name="connsiteY15455" fmla="*/ 2049814 h 3454786"/>
              <a:gd name="connsiteX15456" fmla="*/ 3021573 w 5610180"/>
              <a:gd name="connsiteY15456" fmla="*/ 2064035 h 3454786"/>
              <a:gd name="connsiteX15457" fmla="*/ 3034899 w 5610180"/>
              <a:gd name="connsiteY15457" fmla="*/ 2079547 h 3454786"/>
              <a:gd name="connsiteX15458" fmla="*/ 3048225 w 5610180"/>
              <a:gd name="connsiteY15458" fmla="*/ 2064035 h 3454786"/>
              <a:gd name="connsiteX15459" fmla="*/ 3034899 w 5610180"/>
              <a:gd name="connsiteY15459" fmla="*/ 2049814 h 3454786"/>
              <a:gd name="connsiteX15460" fmla="*/ 3072656 w 5610180"/>
              <a:gd name="connsiteY15460" fmla="*/ 2049814 h 3454786"/>
              <a:gd name="connsiteX15461" fmla="*/ 3059330 w 5610180"/>
              <a:gd name="connsiteY15461" fmla="*/ 2064035 h 3454786"/>
              <a:gd name="connsiteX15462" fmla="*/ 3072656 w 5610180"/>
              <a:gd name="connsiteY15462" fmla="*/ 2079547 h 3454786"/>
              <a:gd name="connsiteX15463" fmla="*/ 3085982 w 5610180"/>
              <a:gd name="connsiteY15463" fmla="*/ 2064035 h 3454786"/>
              <a:gd name="connsiteX15464" fmla="*/ 3072656 w 5610180"/>
              <a:gd name="connsiteY15464" fmla="*/ 2049814 h 3454786"/>
              <a:gd name="connsiteX15465" fmla="*/ 3148170 w 5610180"/>
              <a:gd name="connsiteY15465" fmla="*/ 2049814 h 3454786"/>
              <a:gd name="connsiteX15466" fmla="*/ 3134844 w 5610180"/>
              <a:gd name="connsiteY15466" fmla="*/ 2064035 h 3454786"/>
              <a:gd name="connsiteX15467" fmla="*/ 3148170 w 5610180"/>
              <a:gd name="connsiteY15467" fmla="*/ 2079547 h 3454786"/>
              <a:gd name="connsiteX15468" fmla="*/ 3161496 w 5610180"/>
              <a:gd name="connsiteY15468" fmla="*/ 2064035 h 3454786"/>
              <a:gd name="connsiteX15469" fmla="*/ 3148170 w 5610180"/>
              <a:gd name="connsiteY15469" fmla="*/ 2049814 h 3454786"/>
              <a:gd name="connsiteX15470" fmla="*/ 3185926 w 5610180"/>
              <a:gd name="connsiteY15470" fmla="*/ 2049814 h 3454786"/>
              <a:gd name="connsiteX15471" fmla="*/ 3173710 w 5610180"/>
              <a:gd name="connsiteY15471" fmla="*/ 2064035 h 3454786"/>
              <a:gd name="connsiteX15472" fmla="*/ 3185926 w 5610180"/>
              <a:gd name="connsiteY15472" fmla="*/ 2079547 h 3454786"/>
              <a:gd name="connsiteX15473" fmla="*/ 3199252 w 5610180"/>
              <a:gd name="connsiteY15473" fmla="*/ 2064035 h 3454786"/>
              <a:gd name="connsiteX15474" fmla="*/ 3185926 w 5610180"/>
              <a:gd name="connsiteY15474" fmla="*/ 2049814 h 3454786"/>
              <a:gd name="connsiteX15475" fmla="*/ 3223683 w 5610180"/>
              <a:gd name="connsiteY15475" fmla="*/ 2049814 h 3454786"/>
              <a:gd name="connsiteX15476" fmla="*/ 3211468 w 5610180"/>
              <a:gd name="connsiteY15476" fmla="*/ 2064035 h 3454786"/>
              <a:gd name="connsiteX15477" fmla="*/ 3223683 w 5610180"/>
              <a:gd name="connsiteY15477" fmla="*/ 2079547 h 3454786"/>
              <a:gd name="connsiteX15478" fmla="*/ 3237009 w 5610180"/>
              <a:gd name="connsiteY15478" fmla="*/ 2064035 h 3454786"/>
              <a:gd name="connsiteX15479" fmla="*/ 3223683 w 5610180"/>
              <a:gd name="connsiteY15479" fmla="*/ 2049814 h 3454786"/>
              <a:gd name="connsiteX15480" fmla="*/ 3793369 w 5610180"/>
              <a:gd name="connsiteY15480" fmla="*/ 2049814 h 3454786"/>
              <a:gd name="connsiteX15481" fmla="*/ 3781153 w 5610180"/>
              <a:gd name="connsiteY15481" fmla="*/ 2064035 h 3454786"/>
              <a:gd name="connsiteX15482" fmla="*/ 3793369 w 5610180"/>
              <a:gd name="connsiteY15482" fmla="*/ 2079547 h 3454786"/>
              <a:gd name="connsiteX15483" fmla="*/ 3806694 w 5610180"/>
              <a:gd name="connsiteY15483" fmla="*/ 2064035 h 3454786"/>
              <a:gd name="connsiteX15484" fmla="*/ 3793369 w 5610180"/>
              <a:gd name="connsiteY15484" fmla="*/ 2049814 h 3454786"/>
              <a:gd name="connsiteX15485" fmla="*/ 3831126 w 5610180"/>
              <a:gd name="connsiteY15485" fmla="*/ 2049814 h 3454786"/>
              <a:gd name="connsiteX15486" fmla="*/ 3818910 w 5610180"/>
              <a:gd name="connsiteY15486" fmla="*/ 2064035 h 3454786"/>
              <a:gd name="connsiteX15487" fmla="*/ 3831126 w 5610180"/>
              <a:gd name="connsiteY15487" fmla="*/ 2079547 h 3454786"/>
              <a:gd name="connsiteX15488" fmla="*/ 3844452 w 5610180"/>
              <a:gd name="connsiteY15488" fmla="*/ 2064035 h 3454786"/>
              <a:gd name="connsiteX15489" fmla="*/ 3831126 w 5610180"/>
              <a:gd name="connsiteY15489" fmla="*/ 2049814 h 3454786"/>
              <a:gd name="connsiteX15490" fmla="*/ 4325296 w 5610180"/>
              <a:gd name="connsiteY15490" fmla="*/ 2049814 h 3454786"/>
              <a:gd name="connsiteX15491" fmla="*/ 4311970 w 5610180"/>
              <a:gd name="connsiteY15491" fmla="*/ 2064035 h 3454786"/>
              <a:gd name="connsiteX15492" fmla="*/ 4325296 w 5610180"/>
              <a:gd name="connsiteY15492" fmla="*/ 2079547 h 3454786"/>
              <a:gd name="connsiteX15493" fmla="*/ 4337512 w 5610180"/>
              <a:gd name="connsiteY15493" fmla="*/ 2064035 h 3454786"/>
              <a:gd name="connsiteX15494" fmla="*/ 4325296 w 5610180"/>
              <a:gd name="connsiteY15494" fmla="*/ 2049814 h 3454786"/>
              <a:gd name="connsiteX15495" fmla="*/ 4363053 w 5610180"/>
              <a:gd name="connsiteY15495" fmla="*/ 2049814 h 3454786"/>
              <a:gd name="connsiteX15496" fmla="*/ 4349727 w 5610180"/>
              <a:gd name="connsiteY15496" fmla="*/ 2064035 h 3454786"/>
              <a:gd name="connsiteX15497" fmla="*/ 4363053 w 5610180"/>
              <a:gd name="connsiteY15497" fmla="*/ 2079547 h 3454786"/>
              <a:gd name="connsiteX15498" fmla="*/ 4376379 w 5610180"/>
              <a:gd name="connsiteY15498" fmla="*/ 2064035 h 3454786"/>
              <a:gd name="connsiteX15499" fmla="*/ 4363053 w 5610180"/>
              <a:gd name="connsiteY15499" fmla="*/ 2049814 h 3454786"/>
              <a:gd name="connsiteX15500" fmla="*/ 4476324 w 5610180"/>
              <a:gd name="connsiteY15500" fmla="*/ 2049814 h 3454786"/>
              <a:gd name="connsiteX15501" fmla="*/ 4462998 w 5610180"/>
              <a:gd name="connsiteY15501" fmla="*/ 2064035 h 3454786"/>
              <a:gd name="connsiteX15502" fmla="*/ 4476324 w 5610180"/>
              <a:gd name="connsiteY15502" fmla="*/ 2079547 h 3454786"/>
              <a:gd name="connsiteX15503" fmla="*/ 4489650 w 5610180"/>
              <a:gd name="connsiteY15503" fmla="*/ 2064035 h 3454786"/>
              <a:gd name="connsiteX15504" fmla="*/ 4476324 w 5610180"/>
              <a:gd name="connsiteY15504" fmla="*/ 2049814 h 3454786"/>
              <a:gd name="connsiteX15505" fmla="*/ 4514081 w 5610180"/>
              <a:gd name="connsiteY15505" fmla="*/ 2049814 h 3454786"/>
              <a:gd name="connsiteX15506" fmla="*/ 4501865 w 5610180"/>
              <a:gd name="connsiteY15506" fmla="*/ 2064035 h 3454786"/>
              <a:gd name="connsiteX15507" fmla="*/ 4514081 w 5610180"/>
              <a:gd name="connsiteY15507" fmla="*/ 2079547 h 3454786"/>
              <a:gd name="connsiteX15508" fmla="*/ 4527407 w 5610180"/>
              <a:gd name="connsiteY15508" fmla="*/ 2064035 h 3454786"/>
              <a:gd name="connsiteX15509" fmla="*/ 4514081 w 5610180"/>
              <a:gd name="connsiteY15509" fmla="*/ 2049814 h 3454786"/>
              <a:gd name="connsiteX15510" fmla="*/ 4552948 w 5610180"/>
              <a:gd name="connsiteY15510" fmla="*/ 2049814 h 3454786"/>
              <a:gd name="connsiteX15511" fmla="*/ 4539622 w 5610180"/>
              <a:gd name="connsiteY15511" fmla="*/ 2064035 h 3454786"/>
              <a:gd name="connsiteX15512" fmla="*/ 4552948 w 5610180"/>
              <a:gd name="connsiteY15512" fmla="*/ 2079547 h 3454786"/>
              <a:gd name="connsiteX15513" fmla="*/ 4566274 w 5610180"/>
              <a:gd name="connsiteY15513" fmla="*/ 2064035 h 3454786"/>
              <a:gd name="connsiteX15514" fmla="*/ 4552948 w 5610180"/>
              <a:gd name="connsiteY15514" fmla="*/ 2049814 h 3454786"/>
              <a:gd name="connsiteX15515" fmla="*/ 4590706 w 5610180"/>
              <a:gd name="connsiteY15515" fmla="*/ 2049814 h 3454786"/>
              <a:gd name="connsiteX15516" fmla="*/ 4577380 w 5610180"/>
              <a:gd name="connsiteY15516" fmla="*/ 2064035 h 3454786"/>
              <a:gd name="connsiteX15517" fmla="*/ 4590706 w 5610180"/>
              <a:gd name="connsiteY15517" fmla="*/ 2079547 h 3454786"/>
              <a:gd name="connsiteX15518" fmla="*/ 4604032 w 5610180"/>
              <a:gd name="connsiteY15518" fmla="*/ 2064035 h 3454786"/>
              <a:gd name="connsiteX15519" fmla="*/ 4590706 w 5610180"/>
              <a:gd name="connsiteY15519" fmla="*/ 2049814 h 3454786"/>
              <a:gd name="connsiteX15520" fmla="*/ 4628463 w 5610180"/>
              <a:gd name="connsiteY15520" fmla="*/ 2049814 h 3454786"/>
              <a:gd name="connsiteX15521" fmla="*/ 4615137 w 5610180"/>
              <a:gd name="connsiteY15521" fmla="*/ 2064035 h 3454786"/>
              <a:gd name="connsiteX15522" fmla="*/ 4628463 w 5610180"/>
              <a:gd name="connsiteY15522" fmla="*/ 2079547 h 3454786"/>
              <a:gd name="connsiteX15523" fmla="*/ 4641789 w 5610180"/>
              <a:gd name="connsiteY15523" fmla="*/ 2064035 h 3454786"/>
              <a:gd name="connsiteX15524" fmla="*/ 4628463 w 5610180"/>
              <a:gd name="connsiteY15524" fmla="*/ 2049814 h 3454786"/>
              <a:gd name="connsiteX15525" fmla="*/ 4741732 w 5610180"/>
              <a:gd name="connsiteY15525" fmla="*/ 2049814 h 3454786"/>
              <a:gd name="connsiteX15526" fmla="*/ 4728406 w 5610180"/>
              <a:gd name="connsiteY15526" fmla="*/ 2064035 h 3454786"/>
              <a:gd name="connsiteX15527" fmla="*/ 4741732 w 5610180"/>
              <a:gd name="connsiteY15527" fmla="*/ 2079547 h 3454786"/>
              <a:gd name="connsiteX15528" fmla="*/ 4755058 w 5610180"/>
              <a:gd name="connsiteY15528" fmla="*/ 2064035 h 3454786"/>
              <a:gd name="connsiteX15529" fmla="*/ 4741732 w 5610180"/>
              <a:gd name="connsiteY15529" fmla="*/ 2049814 h 3454786"/>
              <a:gd name="connsiteX15530" fmla="*/ 4818357 w 5610180"/>
              <a:gd name="connsiteY15530" fmla="*/ 2049814 h 3454786"/>
              <a:gd name="connsiteX15531" fmla="*/ 4806141 w 5610180"/>
              <a:gd name="connsiteY15531" fmla="*/ 2064035 h 3454786"/>
              <a:gd name="connsiteX15532" fmla="*/ 4818357 w 5610180"/>
              <a:gd name="connsiteY15532" fmla="*/ 2079547 h 3454786"/>
              <a:gd name="connsiteX15533" fmla="*/ 4831683 w 5610180"/>
              <a:gd name="connsiteY15533" fmla="*/ 2064035 h 3454786"/>
              <a:gd name="connsiteX15534" fmla="*/ 4818357 w 5610180"/>
              <a:gd name="connsiteY15534" fmla="*/ 2049814 h 3454786"/>
              <a:gd name="connsiteX15535" fmla="*/ 4893871 w 5610180"/>
              <a:gd name="connsiteY15535" fmla="*/ 2049814 h 3454786"/>
              <a:gd name="connsiteX15536" fmla="*/ 4880545 w 5610180"/>
              <a:gd name="connsiteY15536" fmla="*/ 2064035 h 3454786"/>
              <a:gd name="connsiteX15537" fmla="*/ 4893871 w 5610180"/>
              <a:gd name="connsiteY15537" fmla="*/ 2079547 h 3454786"/>
              <a:gd name="connsiteX15538" fmla="*/ 4907197 w 5610180"/>
              <a:gd name="connsiteY15538" fmla="*/ 2064035 h 3454786"/>
              <a:gd name="connsiteX15539" fmla="*/ 4893871 w 5610180"/>
              <a:gd name="connsiteY15539" fmla="*/ 2049814 h 3454786"/>
              <a:gd name="connsiteX15540" fmla="*/ 4931628 w 5610180"/>
              <a:gd name="connsiteY15540" fmla="*/ 2049814 h 3454786"/>
              <a:gd name="connsiteX15541" fmla="*/ 4918302 w 5610180"/>
              <a:gd name="connsiteY15541" fmla="*/ 2064035 h 3454786"/>
              <a:gd name="connsiteX15542" fmla="*/ 4931628 w 5610180"/>
              <a:gd name="connsiteY15542" fmla="*/ 2079547 h 3454786"/>
              <a:gd name="connsiteX15543" fmla="*/ 4944954 w 5610180"/>
              <a:gd name="connsiteY15543" fmla="*/ 2064035 h 3454786"/>
              <a:gd name="connsiteX15544" fmla="*/ 4931628 w 5610180"/>
              <a:gd name="connsiteY15544" fmla="*/ 2049814 h 3454786"/>
              <a:gd name="connsiteX15545" fmla="*/ 4970495 w 5610180"/>
              <a:gd name="connsiteY15545" fmla="*/ 2049814 h 3454786"/>
              <a:gd name="connsiteX15546" fmla="*/ 4957169 w 5610180"/>
              <a:gd name="connsiteY15546" fmla="*/ 2064035 h 3454786"/>
              <a:gd name="connsiteX15547" fmla="*/ 4970495 w 5610180"/>
              <a:gd name="connsiteY15547" fmla="*/ 2079547 h 3454786"/>
              <a:gd name="connsiteX15548" fmla="*/ 4982711 w 5610180"/>
              <a:gd name="connsiteY15548" fmla="*/ 2064035 h 3454786"/>
              <a:gd name="connsiteX15549" fmla="*/ 4970495 w 5610180"/>
              <a:gd name="connsiteY15549" fmla="*/ 2049814 h 3454786"/>
              <a:gd name="connsiteX15550" fmla="*/ 3110413 w 5610180"/>
              <a:gd name="connsiteY15550" fmla="*/ 2049816 h 3454786"/>
              <a:gd name="connsiteX15551" fmla="*/ 3097087 w 5610180"/>
              <a:gd name="connsiteY15551" fmla="*/ 2064037 h 3454786"/>
              <a:gd name="connsiteX15552" fmla="*/ 3110413 w 5610180"/>
              <a:gd name="connsiteY15552" fmla="*/ 2079549 h 3454786"/>
              <a:gd name="connsiteX15553" fmla="*/ 3123739 w 5610180"/>
              <a:gd name="connsiteY15553" fmla="*/ 2064037 h 3454786"/>
              <a:gd name="connsiteX15554" fmla="*/ 3110413 w 5610180"/>
              <a:gd name="connsiteY15554" fmla="*/ 2049816 h 3454786"/>
              <a:gd name="connsiteX15555" fmla="*/ 1022679 w 5610180"/>
              <a:gd name="connsiteY15555" fmla="*/ 2093766 h 3454786"/>
              <a:gd name="connsiteX15556" fmla="*/ 1010463 w 5610180"/>
              <a:gd name="connsiteY15556" fmla="*/ 2107987 h 3454786"/>
              <a:gd name="connsiteX15557" fmla="*/ 1022679 w 5610180"/>
              <a:gd name="connsiteY15557" fmla="*/ 2123499 h 3454786"/>
              <a:gd name="connsiteX15558" fmla="*/ 1036005 w 5610180"/>
              <a:gd name="connsiteY15558" fmla="*/ 2107987 h 3454786"/>
              <a:gd name="connsiteX15559" fmla="*/ 1022679 w 5610180"/>
              <a:gd name="connsiteY15559" fmla="*/ 2093766 h 3454786"/>
              <a:gd name="connsiteX15560" fmla="*/ 1061546 w 5610180"/>
              <a:gd name="connsiteY15560" fmla="*/ 2093766 h 3454786"/>
              <a:gd name="connsiteX15561" fmla="*/ 1049330 w 5610180"/>
              <a:gd name="connsiteY15561" fmla="*/ 2107987 h 3454786"/>
              <a:gd name="connsiteX15562" fmla="*/ 1061546 w 5610180"/>
              <a:gd name="connsiteY15562" fmla="*/ 2123499 h 3454786"/>
              <a:gd name="connsiteX15563" fmla="*/ 1074872 w 5610180"/>
              <a:gd name="connsiteY15563" fmla="*/ 2107987 h 3454786"/>
              <a:gd name="connsiteX15564" fmla="*/ 1061546 w 5610180"/>
              <a:gd name="connsiteY15564" fmla="*/ 2093766 h 3454786"/>
              <a:gd name="connsiteX15565" fmla="*/ 1099303 w 5610180"/>
              <a:gd name="connsiteY15565" fmla="*/ 2093766 h 3454786"/>
              <a:gd name="connsiteX15566" fmla="*/ 1085977 w 5610180"/>
              <a:gd name="connsiteY15566" fmla="*/ 2107987 h 3454786"/>
              <a:gd name="connsiteX15567" fmla="*/ 1099303 w 5610180"/>
              <a:gd name="connsiteY15567" fmla="*/ 2123499 h 3454786"/>
              <a:gd name="connsiteX15568" fmla="*/ 1112629 w 5610180"/>
              <a:gd name="connsiteY15568" fmla="*/ 2107987 h 3454786"/>
              <a:gd name="connsiteX15569" fmla="*/ 1099303 w 5610180"/>
              <a:gd name="connsiteY15569" fmla="*/ 2093766 h 3454786"/>
              <a:gd name="connsiteX15570" fmla="*/ 1137059 w 5610180"/>
              <a:gd name="connsiteY15570" fmla="*/ 2093766 h 3454786"/>
              <a:gd name="connsiteX15571" fmla="*/ 1124844 w 5610180"/>
              <a:gd name="connsiteY15571" fmla="*/ 2107987 h 3454786"/>
              <a:gd name="connsiteX15572" fmla="*/ 1137059 w 5610180"/>
              <a:gd name="connsiteY15572" fmla="*/ 2123499 h 3454786"/>
              <a:gd name="connsiteX15573" fmla="*/ 1150386 w 5610180"/>
              <a:gd name="connsiteY15573" fmla="*/ 2107987 h 3454786"/>
              <a:gd name="connsiteX15574" fmla="*/ 1137059 w 5610180"/>
              <a:gd name="connsiteY15574" fmla="*/ 2093766 h 3454786"/>
              <a:gd name="connsiteX15575" fmla="*/ 1174817 w 5610180"/>
              <a:gd name="connsiteY15575" fmla="*/ 2093766 h 3454786"/>
              <a:gd name="connsiteX15576" fmla="*/ 1162601 w 5610180"/>
              <a:gd name="connsiteY15576" fmla="*/ 2107987 h 3454786"/>
              <a:gd name="connsiteX15577" fmla="*/ 1174817 w 5610180"/>
              <a:gd name="connsiteY15577" fmla="*/ 2123499 h 3454786"/>
              <a:gd name="connsiteX15578" fmla="*/ 1188143 w 5610180"/>
              <a:gd name="connsiteY15578" fmla="*/ 2107987 h 3454786"/>
              <a:gd name="connsiteX15579" fmla="*/ 1174817 w 5610180"/>
              <a:gd name="connsiteY15579" fmla="*/ 2093766 h 3454786"/>
              <a:gd name="connsiteX15580" fmla="*/ 1212573 w 5610180"/>
              <a:gd name="connsiteY15580" fmla="*/ 2093766 h 3454786"/>
              <a:gd name="connsiteX15581" fmla="*/ 1200358 w 5610180"/>
              <a:gd name="connsiteY15581" fmla="*/ 2107987 h 3454786"/>
              <a:gd name="connsiteX15582" fmla="*/ 1212573 w 5610180"/>
              <a:gd name="connsiteY15582" fmla="*/ 2123499 h 3454786"/>
              <a:gd name="connsiteX15583" fmla="*/ 1225899 w 5610180"/>
              <a:gd name="connsiteY15583" fmla="*/ 2107987 h 3454786"/>
              <a:gd name="connsiteX15584" fmla="*/ 1212573 w 5610180"/>
              <a:gd name="connsiteY15584" fmla="*/ 2093766 h 3454786"/>
              <a:gd name="connsiteX15585" fmla="*/ 1250331 w 5610180"/>
              <a:gd name="connsiteY15585" fmla="*/ 2093766 h 3454786"/>
              <a:gd name="connsiteX15586" fmla="*/ 1238115 w 5610180"/>
              <a:gd name="connsiteY15586" fmla="*/ 2107987 h 3454786"/>
              <a:gd name="connsiteX15587" fmla="*/ 1250331 w 5610180"/>
              <a:gd name="connsiteY15587" fmla="*/ 2123499 h 3454786"/>
              <a:gd name="connsiteX15588" fmla="*/ 1263657 w 5610180"/>
              <a:gd name="connsiteY15588" fmla="*/ 2107987 h 3454786"/>
              <a:gd name="connsiteX15589" fmla="*/ 1250331 w 5610180"/>
              <a:gd name="connsiteY15589" fmla="*/ 2093766 h 3454786"/>
              <a:gd name="connsiteX15590" fmla="*/ 1289197 w 5610180"/>
              <a:gd name="connsiteY15590" fmla="*/ 2093766 h 3454786"/>
              <a:gd name="connsiteX15591" fmla="*/ 1275871 w 5610180"/>
              <a:gd name="connsiteY15591" fmla="*/ 2107987 h 3454786"/>
              <a:gd name="connsiteX15592" fmla="*/ 1289197 w 5610180"/>
              <a:gd name="connsiteY15592" fmla="*/ 2123499 h 3454786"/>
              <a:gd name="connsiteX15593" fmla="*/ 1302523 w 5610180"/>
              <a:gd name="connsiteY15593" fmla="*/ 2107987 h 3454786"/>
              <a:gd name="connsiteX15594" fmla="*/ 1289197 w 5610180"/>
              <a:gd name="connsiteY15594" fmla="*/ 2093766 h 3454786"/>
              <a:gd name="connsiteX15595" fmla="*/ 1326954 w 5610180"/>
              <a:gd name="connsiteY15595" fmla="*/ 2093766 h 3454786"/>
              <a:gd name="connsiteX15596" fmla="*/ 1314738 w 5610180"/>
              <a:gd name="connsiteY15596" fmla="*/ 2107987 h 3454786"/>
              <a:gd name="connsiteX15597" fmla="*/ 1326954 w 5610180"/>
              <a:gd name="connsiteY15597" fmla="*/ 2123499 h 3454786"/>
              <a:gd name="connsiteX15598" fmla="*/ 1340280 w 5610180"/>
              <a:gd name="connsiteY15598" fmla="*/ 2107987 h 3454786"/>
              <a:gd name="connsiteX15599" fmla="*/ 1326954 w 5610180"/>
              <a:gd name="connsiteY15599" fmla="*/ 2093766 h 3454786"/>
              <a:gd name="connsiteX15600" fmla="*/ 1364711 w 5610180"/>
              <a:gd name="connsiteY15600" fmla="*/ 2093766 h 3454786"/>
              <a:gd name="connsiteX15601" fmla="*/ 1351385 w 5610180"/>
              <a:gd name="connsiteY15601" fmla="*/ 2107987 h 3454786"/>
              <a:gd name="connsiteX15602" fmla="*/ 1364711 w 5610180"/>
              <a:gd name="connsiteY15602" fmla="*/ 2123499 h 3454786"/>
              <a:gd name="connsiteX15603" fmla="*/ 1378037 w 5610180"/>
              <a:gd name="connsiteY15603" fmla="*/ 2107987 h 3454786"/>
              <a:gd name="connsiteX15604" fmla="*/ 1364711 w 5610180"/>
              <a:gd name="connsiteY15604" fmla="*/ 2093766 h 3454786"/>
              <a:gd name="connsiteX15605" fmla="*/ 1402468 w 5610180"/>
              <a:gd name="connsiteY15605" fmla="*/ 2093766 h 3454786"/>
              <a:gd name="connsiteX15606" fmla="*/ 1389142 w 5610180"/>
              <a:gd name="connsiteY15606" fmla="*/ 2107987 h 3454786"/>
              <a:gd name="connsiteX15607" fmla="*/ 1402468 w 5610180"/>
              <a:gd name="connsiteY15607" fmla="*/ 2123499 h 3454786"/>
              <a:gd name="connsiteX15608" fmla="*/ 1415794 w 5610180"/>
              <a:gd name="connsiteY15608" fmla="*/ 2107987 h 3454786"/>
              <a:gd name="connsiteX15609" fmla="*/ 1402468 w 5610180"/>
              <a:gd name="connsiteY15609" fmla="*/ 2093766 h 3454786"/>
              <a:gd name="connsiteX15610" fmla="*/ 1440225 w 5610180"/>
              <a:gd name="connsiteY15610" fmla="*/ 2093766 h 3454786"/>
              <a:gd name="connsiteX15611" fmla="*/ 1428010 w 5610180"/>
              <a:gd name="connsiteY15611" fmla="*/ 2107987 h 3454786"/>
              <a:gd name="connsiteX15612" fmla="*/ 1440225 w 5610180"/>
              <a:gd name="connsiteY15612" fmla="*/ 2123499 h 3454786"/>
              <a:gd name="connsiteX15613" fmla="*/ 1453551 w 5610180"/>
              <a:gd name="connsiteY15613" fmla="*/ 2107987 h 3454786"/>
              <a:gd name="connsiteX15614" fmla="*/ 1440225 w 5610180"/>
              <a:gd name="connsiteY15614" fmla="*/ 2093766 h 3454786"/>
              <a:gd name="connsiteX15615" fmla="*/ 1479093 w 5610180"/>
              <a:gd name="connsiteY15615" fmla="*/ 2093766 h 3454786"/>
              <a:gd name="connsiteX15616" fmla="*/ 1465767 w 5610180"/>
              <a:gd name="connsiteY15616" fmla="*/ 2107987 h 3454786"/>
              <a:gd name="connsiteX15617" fmla="*/ 1479093 w 5610180"/>
              <a:gd name="connsiteY15617" fmla="*/ 2123499 h 3454786"/>
              <a:gd name="connsiteX15618" fmla="*/ 1492419 w 5610180"/>
              <a:gd name="connsiteY15618" fmla="*/ 2107987 h 3454786"/>
              <a:gd name="connsiteX15619" fmla="*/ 1479093 w 5610180"/>
              <a:gd name="connsiteY15619" fmla="*/ 2093766 h 3454786"/>
              <a:gd name="connsiteX15620" fmla="*/ 1516850 w 5610180"/>
              <a:gd name="connsiteY15620" fmla="*/ 2093766 h 3454786"/>
              <a:gd name="connsiteX15621" fmla="*/ 1504634 w 5610180"/>
              <a:gd name="connsiteY15621" fmla="*/ 2107987 h 3454786"/>
              <a:gd name="connsiteX15622" fmla="*/ 1516850 w 5610180"/>
              <a:gd name="connsiteY15622" fmla="*/ 2123499 h 3454786"/>
              <a:gd name="connsiteX15623" fmla="*/ 1530176 w 5610180"/>
              <a:gd name="connsiteY15623" fmla="*/ 2107987 h 3454786"/>
              <a:gd name="connsiteX15624" fmla="*/ 1516850 w 5610180"/>
              <a:gd name="connsiteY15624" fmla="*/ 2093766 h 3454786"/>
              <a:gd name="connsiteX15625" fmla="*/ 1554607 w 5610180"/>
              <a:gd name="connsiteY15625" fmla="*/ 2093766 h 3454786"/>
              <a:gd name="connsiteX15626" fmla="*/ 1541281 w 5610180"/>
              <a:gd name="connsiteY15626" fmla="*/ 2107987 h 3454786"/>
              <a:gd name="connsiteX15627" fmla="*/ 1554607 w 5610180"/>
              <a:gd name="connsiteY15627" fmla="*/ 2123499 h 3454786"/>
              <a:gd name="connsiteX15628" fmla="*/ 1567933 w 5610180"/>
              <a:gd name="connsiteY15628" fmla="*/ 2107987 h 3454786"/>
              <a:gd name="connsiteX15629" fmla="*/ 1554607 w 5610180"/>
              <a:gd name="connsiteY15629" fmla="*/ 2093766 h 3454786"/>
              <a:gd name="connsiteX15630" fmla="*/ 1593474 w 5610180"/>
              <a:gd name="connsiteY15630" fmla="*/ 2093766 h 3454786"/>
              <a:gd name="connsiteX15631" fmla="*/ 1580148 w 5610180"/>
              <a:gd name="connsiteY15631" fmla="*/ 2107987 h 3454786"/>
              <a:gd name="connsiteX15632" fmla="*/ 1593474 w 5610180"/>
              <a:gd name="connsiteY15632" fmla="*/ 2123499 h 3454786"/>
              <a:gd name="connsiteX15633" fmla="*/ 1605690 w 5610180"/>
              <a:gd name="connsiteY15633" fmla="*/ 2107987 h 3454786"/>
              <a:gd name="connsiteX15634" fmla="*/ 1593474 w 5610180"/>
              <a:gd name="connsiteY15634" fmla="*/ 2093766 h 3454786"/>
              <a:gd name="connsiteX15635" fmla="*/ 1630121 w 5610180"/>
              <a:gd name="connsiteY15635" fmla="*/ 2093766 h 3454786"/>
              <a:gd name="connsiteX15636" fmla="*/ 1616795 w 5610180"/>
              <a:gd name="connsiteY15636" fmla="*/ 2107987 h 3454786"/>
              <a:gd name="connsiteX15637" fmla="*/ 1630121 w 5610180"/>
              <a:gd name="connsiteY15637" fmla="*/ 2123499 h 3454786"/>
              <a:gd name="connsiteX15638" fmla="*/ 1643447 w 5610180"/>
              <a:gd name="connsiteY15638" fmla="*/ 2107987 h 3454786"/>
              <a:gd name="connsiteX15639" fmla="*/ 1630121 w 5610180"/>
              <a:gd name="connsiteY15639" fmla="*/ 2093766 h 3454786"/>
              <a:gd name="connsiteX15640" fmla="*/ 1667878 w 5610180"/>
              <a:gd name="connsiteY15640" fmla="*/ 2093766 h 3454786"/>
              <a:gd name="connsiteX15641" fmla="*/ 1654552 w 5610180"/>
              <a:gd name="connsiteY15641" fmla="*/ 2107987 h 3454786"/>
              <a:gd name="connsiteX15642" fmla="*/ 1667878 w 5610180"/>
              <a:gd name="connsiteY15642" fmla="*/ 2123499 h 3454786"/>
              <a:gd name="connsiteX15643" fmla="*/ 1681204 w 5610180"/>
              <a:gd name="connsiteY15643" fmla="*/ 2107987 h 3454786"/>
              <a:gd name="connsiteX15644" fmla="*/ 1667878 w 5610180"/>
              <a:gd name="connsiteY15644" fmla="*/ 2093766 h 3454786"/>
              <a:gd name="connsiteX15645" fmla="*/ 1706744 w 5610180"/>
              <a:gd name="connsiteY15645" fmla="*/ 2093766 h 3454786"/>
              <a:gd name="connsiteX15646" fmla="*/ 1694529 w 5610180"/>
              <a:gd name="connsiteY15646" fmla="*/ 2107987 h 3454786"/>
              <a:gd name="connsiteX15647" fmla="*/ 1706744 w 5610180"/>
              <a:gd name="connsiteY15647" fmla="*/ 2123499 h 3454786"/>
              <a:gd name="connsiteX15648" fmla="*/ 1720070 w 5610180"/>
              <a:gd name="connsiteY15648" fmla="*/ 2107987 h 3454786"/>
              <a:gd name="connsiteX15649" fmla="*/ 1706744 w 5610180"/>
              <a:gd name="connsiteY15649" fmla="*/ 2093766 h 3454786"/>
              <a:gd name="connsiteX15650" fmla="*/ 2655109 w 5610180"/>
              <a:gd name="connsiteY15650" fmla="*/ 2093766 h 3454786"/>
              <a:gd name="connsiteX15651" fmla="*/ 2641783 w 5610180"/>
              <a:gd name="connsiteY15651" fmla="*/ 2107987 h 3454786"/>
              <a:gd name="connsiteX15652" fmla="*/ 2655109 w 5610180"/>
              <a:gd name="connsiteY15652" fmla="*/ 2123499 h 3454786"/>
              <a:gd name="connsiteX15653" fmla="*/ 2668435 w 5610180"/>
              <a:gd name="connsiteY15653" fmla="*/ 2107987 h 3454786"/>
              <a:gd name="connsiteX15654" fmla="*/ 2655109 w 5610180"/>
              <a:gd name="connsiteY15654" fmla="*/ 2093766 h 3454786"/>
              <a:gd name="connsiteX15655" fmla="*/ 2693976 w 5610180"/>
              <a:gd name="connsiteY15655" fmla="*/ 2093766 h 3454786"/>
              <a:gd name="connsiteX15656" fmla="*/ 2680650 w 5610180"/>
              <a:gd name="connsiteY15656" fmla="*/ 2107987 h 3454786"/>
              <a:gd name="connsiteX15657" fmla="*/ 2693976 w 5610180"/>
              <a:gd name="connsiteY15657" fmla="*/ 2123499 h 3454786"/>
              <a:gd name="connsiteX15658" fmla="*/ 2706192 w 5610180"/>
              <a:gd name="connsiteY15658" fmla="*/ 2107987 h 3454786"/>
              <a:gd name="connsiteX15659" fmla="*/ 2693976 w 5610180"/>
              <a:gd name="connsiteY15659" fmla="*/ 2093766 h 3454786"/>
              <a:gd name="connsiteX15660" fmla="*/ 2730623 w 5610180"/>
              <a:gd name="connsiteY15660" fmla="*/ 2093766 h 3454786"/>
              <a:gd name="connsiteX15661" fmla="*/ 2717297 w 5610180"/>
              <a:gd name="connsiteY15661" fmla="*/ 2107987 h 3454786"/>
              <a:gd name="connsiteX15662" fmla="*/ 2730623 w 5610180"/>
              <a:gd name="connsiteY15662" fmla="*/ 2123499 h 3454786"/>
              <a:gd name="connsiteX15663" fmla="*/ 2743949 w 5610180"/>
              <a:gd name="connsiteY15663" fmla="*/ 2107987 h 3454786"/>
              <a:gd name="connsiteX15664" fmla="*/ 2730623 w 5610180"/>
              <a:gd name="connsiteY15664" fmla="*/ 2093766 h 3454786"/>
              <a:gd name="connsiteX15665" fmla="*/ 2768380 w 5610180"/>
              <a:gd name="connsiteY15665" fmla="*/ 2093766 h 3454786"/>
              <a:gd name="connsiteX15666" fmla="*/ 2755054 w 5610180"/>
              <a:gd name="connsiteY15666" fmla="*/ 2107987 h 3454786"/>
              <a:gd name="connsiteX15667" fmla="*/ 2768380 w 5610180"/>
              <a:gd name="connsiteY15667" fmla="*/ 2123499 h 3454786"/>
              <a:gd name="connsiteX15668" fmla="*/ 2781706 w 5610180"/>
              <a:gd name="connsiteY15668" fmla="*/ 2107987 h 3454786"/>
              <a:gd name="connsiteX15669" fmla="*/ 2768380 w 5610180"/>
              <a:gd name="connsiteY15669" fmla="*/ 2093766 h 3454786"/>
              <a:gd name="connsiteX15670" fmla="*/ 2807246 w 5610180"/>
              <a:gd name="connsiteY15670" fmla="*/ 2093766 h 3454786"/>
              <a:gd name="connsiteX15671" fmla="*/ 2795031 w 5610180"/>
              <a:gd name="connsiteY15671" fmla="*/ 2107987 h 3454786"/>
              <a:gd name="connsiteX15672" fmla="*/ 2807246 w 5610180"/>
              <a:gd name="connsiteY15672" fmla="*/ 2123499 h 3454786"/>
              <a:gd name="connsiteX15673" fmla="*/ 2820572 w 5610180"/>
              <a:gd name="connsiteY15673" fmla="*/ 2107987 h 3454786"/>
              <a:gd name="connsiteX15674" fmla="*/ 2807246 w 5610180"/>
              <a:gd name="connsiteY15674" fmla="*/ 2093766 h 3454786"/>
              <a:gd name="connsiteX15675" fmla="*/ 2845004 w 5610180"/>
              <a:gd name="connsiteY15675" fmla="*/ 2093766 h 3454786"/>
              <a:gd name="connsiteX15676" fmla="*/ 2832788 w 5610180"/>
              <a:gd name="connsiteY15676" fmla="*/ 2107987 h 3454786"/>
              <a:gd name="connsiteX15677" fmla="*/ 2845004 w 5610180"/>
              <a:gd name="connsiteY15677" fmla="*/ 2123499 h 3454786"/>
              <a:gd name="connsiteX15678" fmla="*/ 2858329 w 5610180"/>
              <a:gd name="connsiteY15678" fmla="*/ 2107987 h 3454786"/>
              <a:gd name="connsiteX15679" fmla="*/ 2845004 w 5610180"/>
              <a:gd name="connsiteY15679" fmla="*/ 2093766 h 3454786"/>
              <a:gd name="connsiteX15680" fmla="*/ 2882761 w 5610180"/>
              <a:gd name="connsiteY15680" fmla="*/ 2093766 h 3454786"/>
              <a:gd name="connsiteX15681" fmla="*/ 2870545 w 5610180"/>
              <a:gd name="connsiteY15681" fmla="*/ 2107987 h 3454786"/>
              <a:gd name="connsiteX15682" fmla="*/ 2882761 w 5610180"/>
              <a:gd name="connsiteY15682" fmla="*/ 2123499 h 3454786"/>
              <a:gd name="connsiteX15683" fmla="*/ 2896086 w 5610180"/>
              <a:gd name="connsiteY15683" fmla="*/ 2107987 h 3454786"/>
              <a:gd name="connsiteX15684" fmla="*/ 2882761 w 5610180"/>
              <a:gd name="connsiteY15684" fmla="*/ 2093766 h 3454786"/>
              <a:gd name="connsiteX15685" fmla="*/ 2920517 w 5610180"/>
              <a:gd name="connsiteY15685" fmla="*/ 2093766 h 3454786"/>
              <a:gd name="connsiteX15686" fmla="*/ 2907191 w 5610180"/>
              <a:gd name="connsiteY15686" fmla="*/ 2107987 h 3454786"/>
              <a:gd name="connsiteX15687" fmla="*/ 2920517 w 5610180"/>
              <a:gd name="connsiteY15687" fmla="*/ 2123499 h 3454786"/>
              <a:gd name="connsiteX15688" fmla="*/ 2933843 w 5610180"/>
              <a:gd name="connsiteY15688" fmla="*/ 2107987 h 3454786"/>
              <a:gd name="connsiteX15689" fmla="*/ 2920517 w 5610180"/>
              <a:gd name="connsiteY15689" fmla="*/ 2093766 h 3454786"/>
              <a:gd name="connsiteX15690" fmla="*/ 2958275 w 5610180"/>
              <a:gd name="connsiteY15690" fmla="*/ 2093766 h 3454786"/>
              <a:gd name="connsiteX15691" fmla="*/ 2944949 w 5610180"/>
              <a:gd name="connsiteY15691" fmla="*/ 2107987 h 3454786"/>
              <a:gd name="connsiteX15692" fmla="*/ 2958275 w 5610180"/>
              <a:gd name="connsiteY15692" fmla="*/ 2123499 h 3454786"/>
              <a:gd name="connsiteX15693" fmla="*/ 2971601 w 5610180"/>
              <a:gd name="connsiteY15693" fmla="*/ 2107987 h 3454786"/>
              <a:gd name="connsiteX15694" fmla="*/ 2958275 w 5610180"/>
              <a:gd name="connsiteY15694" fmla="*/ 2093766 h 3454786"/>
              <a:gd name="connsiteX15695" fmla="*/ 2996032 w 5610180"/>
              <a:gd name="connsiteY15695" fmla="*/ 2093766 h 3454786"/>
              <a:gd name="connsiteX15696" fmla="*/ 2982706 w 5610180"/>
              <a:gd name="connsiteY15696" fmla="*/ 2107987 h 3454786"/>
              <a:gd name="connsiteX15697" fmla="*/ 2996032 w 5610180"/>
              <a:gd name="connsiteY15697" fmla="*/ 2123499 h 3454786"/>
              <a:gd name="connsiteX15698" fmla="*/ 3009358 w 5610180"/>
              <a:gd name="connsiteY15698" fmla="*/ 2107987 h 3454786"/>
              <a:gd name="connsiteX15699" fmla="*/ 2996032 w 5610180"/>
              <a:gd name="connsiteY15699" fmla="*/ 2093766 h 3454786"/>
              <a:gd name="connsiteX15700" fmla="*/ 3034899 w 5610180"/>
              <a:gd name="connsiteY15700" fmla="*/ 2093766 h 3454786"/>
              <a:gd name="connsiteX15701" fmla="*/ 3021573 w 5610180"/>
              <a:gd name="connsiteY15701" fmla="*/ 2107987 h 3454786"/>
              <a:gd name="connsiteX15702" fmla="*/ 3034899 w 5610180"/>
              <a:gd name="connsiteY15702" fmla="*/ 2123499 h 3454786"/>
              <a:gd name="connsiteX15703" fmla="*/ 3048225 w 5610180"/>
              <a:gd name="connsiteY15703" fmla="*/ 2107987 h 3454786"/>
              <a:gd name="connsiteX15704" fmla="*/ 3034899 w 5610180"/>
              <a:gd name="connsiteY15704" fmla="*/ 2093766 h 3454786"/>
              <a:gd name="connsiteX15705" fmla="*/ 3072656 w 5610180"/>
              <a:gd name="connsiteY15705" fmla="*/ 2093766 h 3454786"/>
              <a:gd name="connsiteX15706" fmla="*/ 3059330 w 5610180"/>
              <a:gd name="connsiteY15706" fmla="*/ 2107987 h 3454786"/>
              <a:gd name="connsiteX15707" fmla="*/ 3072656 w 5610180"/>
              <a:gd name="connsiteY15707" fmla="*/ 2123499 h 3454786"/>
              <a:gd name="connsiteX15708" fmla="*/ 3085982 w 5610180"/>
              <a:gd name="connsiteY15708" fmla="*/ 2107987 h 3454786"/>
              <a:gd name="connsiteX15709" fmla="*/ 3072656 w 5610180"/>
              <a:gd name="connsiteY15709" fmla="*/ 2093766 h 3454786"/>
              <a:gd name="connsiteX15710" fmla="*/ 3148170 w 5610180"/>
              <a:gd name="connsiteY15710" fmla="*/ 2093766 h 3454786"/>
              <a:gd name="connsiteX15711" fmla="*/ 3134844 w 5610180"/>
              <a:gd name="connsiteY15711" fmla="*/ 2107987 h 3454786"/>
              <a:gd name="connsiteX15712" fmla="*/ 3148170 w 5610180"/>
              <a:gd name="connsiteY15712" fmla="*/ 2123499 h 3454786"/>
              <a:gd name="connsiteX15713" fmla="*/ 3161496 w 5610180"/>
              <a:gd name="connsiteY15713" fmla="*/ 2107987 h 3454786"/>
              <a:gd name="connsiteX15714" fmla="*/ 3148170 w 5610180"/>
              <a:gd name="connsiteY15714" fmla="*/ 2093766 h 3454786"/>
              <a:gd name="connsiteX15715" fmla="*/ 3185926 w 5610180"/>
              <a:gd name="connsiteY15715" fmla="*/ 2093766 h 3454786"/>
              <a:gd name="connsiteX15716" fmla="*/ 3173710 w 5610180"/>
              <a:gd name="connsiteY15716" fmla="*/ 2107987 h 3454786"/>
              <a:gd name="connsiteX15717" fmla="*/ 3185926 w 5610180"/>
              <a:gd name="connsiteY15717" fmla="*/ 2123499 h 3454786"/>
              <a:gd name="connsiteX15718" fmla="*/ 3199252 w 5610180"/>
              <a:gd name="connsiteY15718" fmla="*/ 2107987 h 3454786"/>
              <a:gd name="connsiteX15719" fmla="*/ 3185926 w 5610180"/>
              <a:gd name="connsiteY15719" fmla="*/ 2093766 h 3454786"/>
              <a:gd name="connsiteX15720" fmla="*/ 3223683 w 5610180"/>
              <a:gd name="connsiteY15720" fmla="*/ 2093766 h 3454786"/>
              <a:gd name="connsiteX15721" fmla="*/ 3211468 w 5610180"/>
              <a:gd name="connsiteY15721" fmla="*/ 2107987 h 3454786"/>
              <a:gd name="connsiteX15722" fmla="*/ 3223683 w 5610180"/>
              <a:gd name="connsiteY15722" fmla="*/ 2123499 h 3454786"/>
              <a:gd name="connsiteX15723" fmla="*/ 3237009 w 5610180"/>
              <a:gd name="connsiteY15723" fmla="*/ 2107987 h 3454786"/>
              <a:gd name="connsiteX15724" fmla="*/ 3223683 w 5610180"/>
              <a:gd name="connsiteY15724" fmla="*/ 2093766 h 3454786"/>
              <a:gd name="connsiteX15725" fmla="*/ 3831126 w 5610180"/>
              <a:gd name="connsiteY15725" fmla="*/ 2093766 h 3454786"/>
              <a:gd name="connsiteX15726" fmla="*/ 3818910 w 5610180"/>
              <a:gd name="connsiteY15726" fmla="*/ 2107987 h 3454786"/>
              <a:gd name="connsiteX15727" fmla="*/ 3831126 w 5610180"/>
              <a:gd name="connsiteY15727" fmla="*/ 2123499 h 3454786"/>
              <a:gd name="connsiteX15728" fmla="*/ 3844452 w 5610180"/>
              <a:gd name="connsiteY15728" fmla="*/ 2107987 h 3454786"/>
              <a:gd name="connsiteX15729" fmla="*/ 3831126 w 5610180"/>
              <a:gd name="connsiteY15729" fmla="*/ 2093766 h 3454786"/>
              <a:gd name="connsiteX15730" fmla="*/ 4325296 w 5610180"/>
              <a:gd name="connsiteY15730" fmla="*/ 2093766 h 3454786"/>
              <a:gd name="connsiteX15731" fmla="*/ 4311970 w 5610180"/>
              <a:gd name="connsiteY15731" fmla="*/ 2107987 h 3454786"/>
              <a:gd name="connsiteX15732" fmla="*/ 4325296 w 5610180"/>
              <a:gd name="connsiteY15732" fmla="*/ 2123499 h 3454786"/>
              <a:gd name="connsiteX15733" fmla="*/ 4337512 w 5610180"/>
              <a:gd name="connsiteY15733" fmla="*/ 2107987 h 3454786"/>
              <a:gd name="connsiteX15734" fmla="*/ 4325296 w 5610180"/>
              <a:gd name="connsiteY15734" fmla="*/ 2093766 h 3454786"/>
              <a:gd name="connsiteX15735" fmla="*/ 4363053 w 5610180"/>
              <a:gd name="connsiteY15735" fmla="*/ 2093766 h 3454786"/>
              <a:gd name="connsiteX15736" fmla="*/ 4349727 w 5610180"/>
              <a:gd name="connsiteY15736" fmla="*/ 2107987 h 3454786"/>
              <a:gd name="connsiteX15737" fmla="*/ 4363053 w 5610180"/>
              <a:gd name="connsiteY15737" fmla="*/ 2123499 h 3454786"/>
              <a:gd name="connsiteX15738" fmla="*/ 4376379 w 5610180"/>
              <a:gd name="connsiteY15738" fmla="*/ 2107987 h 3454786"/>
              <a:gd name="connsiteX15739" fmla="*/ 4363053 w 5610180"/>
              <a:gd name="connsiteY15739" fmla="*/ 2093766 h 3454786"/>
              <a:gd name="connsiteX15740" fmla="*/ 4401921 w 5610180"/>
              <a:gd name="connsiteY15740" fmla="*/ 2093766 h 3454786"/>
              <a:gd name="connsiteX15741" fmla="*/ 4388595 w 5610180"/>
              <a:gd name="connsiteY15741" fmla="*/ 2107987 h 3454786"/>
              <a:gd name="connsiteX15742" fmla="*/ 4401921 w 5610180"/>
              <a:gd name="connsiteY15742" fmla="*/ 2123499 h 3454786"/>
              <a:gd name="connsiteX15743" fmla="*/ 4414136 w 5610180"/>
              <a:gd name="connsiteY15743" fmla="*/ 2107987 h 3454786"/>
              <a:gd name="connsiteX15744" fmla="*/ 4401921 w 5610180"/>
              <a:gd name="connsiteY15744" fmla="*/ 2093766 h 3454786"/>
              <a:gd name="connsiteX15745" fmla="*/ 4438568 w 5610180"/>
              <a:gd name="connsiteY15745" fmla="*/ 2093766 h 3454786"/>
              <a:gd name="connsiteX15746" fmla="*/ 4426352 w 5610180"/>
              <a:gd name="connsiteY15746" fmla="*/ 2107987 h 3454786"/>
              <a:gd name="connsiteX15747" fmla="*/ 4438568 w 5610180"/>
              <a:gd name="connsiteY15747" fmla="*/ 2123499 h 3454786"/>
              <a:gd name="connsiteX15748" fmla="*/ 4451893 w 5610180"/>
              <a:gd name="connsiteY15748" fmla="*/ 2107987 h 3454786"/>
              <a:gd name="connsiteX15749" fmla="*/ 4438568 w 5610180"/>
              <a:gd name="connsiteY15749" fmla="*/ 2093766 h 3454786"/>
              <a:gd name="connsiteX15750" fmla="*/ 4514081 w 5610180"/>
              <a:gd name="connsiteY15750" fmla="*/ 2093766 h 3454786"/>
              <a:gd name="connsiteX15751" fmla="*/ 4501865 w 5610180"/>
              <a:gd name="connsiteY15751" fmla="*/ 2107987 h 3454786"/>
              <a:gd name="connsiteX15752" fmla="*/ 4514081 w 5610180"/>
              <a:gd name="connsiteY15752" fmla="*/ 2123499 h 3454786"/>
              <a:gd name="connsiteX15753" fmla="*/ 4527407 w 5610180"/>
              <a:gd name="connsiteY15753" fmla="*/ 2107987 h 3454786"/>
              <a:gd name="connsiteX15754" fmla="*/ 4514081 w 5610180"/>
              <a:gd name="connsiteY15754" fmla="*/ 2093766 h 3454786"/>
              <a:gd name="connsiteX15755" fmla="*/ 4552948 w 5610180"/>
              <a:gd name="connsiteY15755" fmla="*/ 2093766 h 3454786"/>
              <a:gd name="connsiteX15756" fmla="*/ 4539622 w 5610180"/>
              <a:gd name="connsiteY15756" fmla="*/ 2107987 h 3454786"/>
              <a:gd name="connsiteX15757" fmla="*/ 4552948 w 5610180"/>
              <a:gd name="connsiteY15757" fmla="*/ 2123499 h 3454786"/>
              <a:gd name="connsiteX15758" fmla="*/ 4566274 w 5610180"/>
              <a:gd name="connsiteY15758" fmla="*/ 2107987 h 3454786"/>
              <a:gd name="connsiteX15759" fmla="*/ 4552948 w 5610180"/>
              <a:gd name="connsiteY15759" fmla="*/ 2093766 h 3454786"/>
              <a:gd name="connsiteX15760" fmla="*/ 4590706 w 5610180"/>
              <a:gd name="connsiteY15760" fmla="*/ 2093766 h 3454786"/>
              <a:gd name="connsiteX15761" fmla="*/ 4577380 w 5610180"/>
              <a:gd name="connsiteY15761" fmla="*/ 2107987 h 3454786"/>
              <a:gd name="connsiteX15762" fmla="*/ 4590706 w 5610180"/>
              <a:gd name="connsiteY15762" fmla="*/ 2123499 h 3454786"/>
              <a:gd name="connsiteX15763" fmla="*/ 4604032 w 5610180"/>
              <a:gd name="connsiteY15763" fmla="*/ 2107987 h 3454786"/>
              <a:gd name="connsiteX15764" fmla="*/ 4590706 w 5610180"/>
              <a:gd name="connsiteY15764" fmla="*/ 2093766 h 3454786"/>
              <a:gd name="connsiteX15765" fmla="*/ 4703976 w 5610180"/>
              <a:gd name="connsiteY15765" fmla="*/ 2093766 h 3454786"/>
              <a:gd name="connsiteX15766" fmla="*/ 4691760 w 5610180"/>
              <a:gd name="connsiteY15766" fmla="*/ 2107987 h 3454786"/>
              <a:gd name="connsiteX15767" fmla="*/ 4703976 w 5610180"/>
              <a:gd name="connsiteY15767" fmla="*/ 2123499 h 3454786"/>
              <a:gd name="connsiteX15768" fmla="*/ 4717301 w 5610180"/>
              <a:gd name="connsiteY15768" fmla="*/ 2107987 h 3454786"/>
              <a:gd name="connsiteX15769" fmla="*/ 4703976 w 5610180"/>
              <a:gd name="connsiteY15769" fmla="*/ 2093766 h 3454786"/>
              <a:gd name="connsiteX15770" fmla="*/ 4781710 w 5610180"/>
              <a:gd name="connsiteY15770" fmla="*/ 2093766 h 3454786"/>
              <a:gd name="connsiteX15771" fmla="*/ 4768384 w 5610180"/>
              <a:gd name="connsiteY15771" fmla="*/ 2107987 h 3454786"/>
              <a:gd name="connsiteX15772" fmla="*/ 4781710 w 5610180"/>
              <a:gd name="connsiteY15772" fmla="*/ 2123499 h 3454786"/>
              <a:gd name="connsiteX15773" fmla="*/ 4793926 w 5610180"/>
              <a:gd name="connsiteY15773" fmla="*/ 2107987 h 3454786"/>
              <a:gd name="connsiteX15774" fmla="*/ 4781710 w 5610180"/>
              <a:gd name="connsiteY15774" fmla="*/ 2093766 h 3454786"/>
              <a:gd name="connsiteX15775" fmla="*/ 4893871 w 5610180"/>
              <a:gd name="connsiteY15775" fmla="*/ 2093766 h 3454786"/>
              <a:gd name="connsiteX15776" fmla="*/ 4880545 w 5610180"/>
              <a:gd name="connsiteY15776" fmla="*/ 2107987 h 3454786"/>
              <a:gd name="connsiteX15777" fmla="*/ 4893871 w 5610180"/>
              <a:gd name="connsiteY15777" fmla="*/ 2123499 h 3454786"/>
              <a:gd name="connsiteX15778" fmla="*/ 4907197 w 5610180"/>
              <a:gd name="connsiteY15778" fmla="*/ 2107987 h 3454786"/>
              <a:gd name="connsiteX15779" fmla="*/ 4893871 w 5610180"/>
              <a:gd name="connsiteY15779" fmla="*/ 2093766 h 3454786"/>
              <a:gd name="connsiteX15780" fmla="*/ 4931628 w 5610180"/>
              <a:gd name="connsiteY15780" fmla="*/ 2093766 h 3454786"/>
              <a:gd name="connsiteX15781" fmla="*/ 4918302 w 5610180"/>
              <a:gd name="connsiteY15781" fmla="*/ 2107987 h 3454786"/>
              <a:gd name="connsiteX15782" fmla="*/ 4931628 w 5610180"/>
              <a:gd name="connsiteY15782" fmla="*/ 2123499 h 3454786"/>
              <a:gd name="connsiteX15783" fmla="*/ 4944954 w 5610180"/>
              <a:gd name="connsiteY15783" fmla="*/ 2107987 h 3454786"/>
              <a:gd name="connsiteX15784" fmla="*/ 4931628 w 5610180"/>
              <a:gd name="connsiteY15784" fmla="*/ 2093766 h 3454786"/>
              <a:gd name="connsiteX15785" fmla="*/ 4970495 w 5610180"/>
              <a:gd name="connsiteY15785" fmla="*/ 2093766 h 3454786"/>
              <a:gd name="connsiteX15786" fmla="*/ 4957169 w 5610180"/>
              <a:gd name="connsiteY15786" fmla="*/ 2107987 h 3454786"/>
              <a:gd name="connsiteX15787" fmla="*/ 4970495 w 5610180"/>
              <a:gd name="connsiteY15787" fmla="*/ 2123499 h 3454786"/>
              <a:gd name="connsiteX15788" fmla="*/ 4982711 w 5610180"/>
              <a:gd name="connsiteY15788" fmla="*/ 2107987 h 3454786"/>
              <a:gd name="connsiteX15789" fmla="*/ 4970495 w 5610180"/>
              <a:gd name="connsiteY15789" fmla="*/ 2093766 h 3454786"/>
              <a:gd name="connsiteX15790" fmla="*/ 5009363 w 5610180"/>
              <a:gd name="connsiteY15790" fmla="*/ 2093766 h 3454786"/>
              <a:gd name="connsiteX15791" fmla="*/ 4996037 w 5610180"/>
              <a:gd name="connsiteY15791" fmla="*/ 2107987 h 3454786"/>
              <a:gd name="connsiteX15792" fmla="*/ 5009363 w 5610180"/>
              <a:gd name="connsiteY15792" fmla="*/ 2123499 h 3454786"/>
              <a:gd name="connsiteX15793" fmla="*/ 5021579 w 5610180"/>
              <a:gd name="connsiteY15793" fmla="*/ 2107987 h 3454786"/>
              <a:gd name="connsiteX15794" fmla="*/ 5009363 w 5610180"/>
              <a:gd name="connsiteY15794" fmla="*/ 2093766 h 3454786"/>
              <a:gd name="connsiteX15795" fmla="*/ 5159280 w 5610180"/>
              <a:gd name="connsiteY15795" fmla="*/ 2093766 h 3454786"/>
              <a:gd name="connsiteX15796" fmla="*/ 5145954 w 5610180"/>
              <a:gd name="connsiteY15796" fmla="*/ 2107987 h 3454786"/>
              <a:gd name="connsiteX15797" fmla="*/ 5159280 w 5610180"/>
              <a:gd name="connsiteY15797" fmla="*/ 2123499 h 3454786"/>
              <a:gd name="connsiteX15798" fmla="*/ 5172606 w 5610180"/>
              <a:gd name="connsiteY15798" fmla="*/ 2107987 h 3454786"/>
              <a:gd name="connsiteX15799" fmla="*/ 5159280 w 5610180"/>
              <a:gd name="connsiteY15799" fmla="*/ 2093766 h 3454786"/>
              <a:gd name="connsiteX15800" fmla="*/ 5197036 w 5610180"/>
              <a:gd name="connsiteY15800" fmla="*/ 2093766 h 3454786"/>
              <a:gd name="connsiteX15801" fmla="*/ 5184821 w 5610180"/>
              <a:gd name="connsiteY15801" fmla="*/ 2107987 h 3454786"/>
              <a:gd name="connsiteX15802" fmla="*/ 5197036 w 5610180"/>
              <a:gd name="connsiteY15802" fmla="*/ 2123499 h 3454786"/>
              <a:gd name="connsiteX15803" fmla="*/ 5210362 w 5610180"/>
              <a:gd name="connsiteY15803" fmla="*/ 2107987 h 3454786"/>
              <a:gd name="connsiteX15804" fmla="*/ 5197036 w 5610180"/>
              <a:gd name="connsiteY15804" fmla="*/ 2093766 h 3454786"/>
              <a:gd name="connsiteX15805" fmla="*/ 5235904 w 5610180"/>
              <a:gd name="connsiteY15805" fmla="*/ 2093766 h 3454786"/>
              <a:gd name="connsiteX15806" fmla="*/ 5222578 w 5610180"/>
              <a:gd name="connsiteY15806" fmla="*/ 2107987 h 3454786"/>
              <a:gd name="connsiteX15807" fmla="*/ 5235904 w 5610180"/>
              <a:gd name="connsiteY15807" fmla="*/ 2123499 h 3454786"/>
              <a:gd name="connsiteX15808" fmla="*/ 5249230 w 5610180"/>
              <a:gd name="connsiteY15808" fmla="*/ 2107987 h 3454786"/>
              <a:gd name="connsiteX15809" fmla="*/ 5235904 w 5610180"/>
              <a:gd name="connsiteY15809" fmla="*/ 2093766 h 3454786"/>
              <a:gd name="connsiteX15810" fmla="*/ 5046010 w 5610180"/>
              <a:gd name="connsiteY15810" fmla="*/ 2093767 h 3454786"/>
              <a:gd name="connsiteX15811" fmla="*/ 5032684 w 5610180"/>
              <a:gd name="connsiteY15811" fmla="*/ 2107988 h 3454786"/>
              <a:gd name="connsiteX15812" fmla="*/ 5046010 w 5610180"/>
              <a:gd name="connsiteY15812" fmla="*/ 2123500 h 3454786"/>
              <a:gd name="connsiteX15813" fmla="*/ 5059336 w 5610180"/>
              <a:gd name="connsiteY15813" fmla="*/ 2107988 h 3454786"/>
              <a:gd name="connsiteX15814" fmla="*/ 5046010 w 5610180"/>
              <a:gd name="connsiteY15814" fmla="*/ 2093767 h 3454786"/>
              <a:gd name="connsiteX15815" fmla="*/ 4856114 w 5610180"/>
              <a:gd name="connsiteY15815" fmla="*/ 2093767 h 3454786"/>
              <a:gd name="connsiteX15816" fmla="*/ 4842788 w 5610180"/>
              <a:gd name="connsiteY15816" fmla="*/ 2107988 h 3454786"/>
              <a:gd name="connsiteX15817" fmla="*/ 4856114 w 5610180"/>
              <a:gd name="connsiteY15817" fmla="*/ 2123500 h 3454786"/>
              <a:gd name="connsiteX15818" fmla="*/ 4869440 w 5610180"/>
              <a:gd name="connsiteY15818" fmla="*/ 2107988 h 3454786"/>
              <a:gd name="connsiteX15819" fmla="*/ 4856114 w 5610180"/>
              <a:gd name="connsiteY15819" fmla="*/ 2093767 h 3454786"/>
              <a:gd name="connsiteX15820" fmla="*/ 4666220 w 5610180"/>
              <a:gd name="connsiteY15820" fmla="*/ 2093767 h 3454786"/>
              <a:gd name="connsiteX15821" fmla="*/ 4652894 w 5610180"/>
              <a:gd name="connsiteY15821" fmla="*/ 2107988 h 3454786"/>
              <a:gd name="connsiteX15822" fmla="*/ 4666220 w 5610180"/>
              <a:gd name="connsiteY15822" fmla="*/ 2123500 h 3454786"/>
              <a:gd name="connsiteX15823" fmla="*/ 4679546 w 5610180"/>
              <a:gd name="connsiteY15823" fmla="*/ 2107988 h 3454786"/>
              <a:gd name="connsiteX15824" fmla="*/ 4666220 w 5610180"/>
              <a:gd name="connsiteY15824" fmla="*/ 2093767 h 3454786"/>
              <a:gd name="connsiteX15825" fmla="*/ 3110413 w 5610180"/>
              <a:gd name="connsiteY15825" fmla="*/ 2093767 h 3454786"/>
              <a:gd name="connsiteX15826" fmla="*/ 3097087 w 5610180"/>
              <a:gd name="connsiteY15826" fmla="*/ 2107988 h 3454786"/>
              <a:gd name="connsiteX15827" fmla="*/ 3110413 w 5610180"/>
              <a:gd name="connsiteY15827" fmla="*/ 2123500 h 3454786"/>
              <a:gd name="connsiteX15828" fmla="*/ 3123739 w 5610180"/>
              <a:gd name="connsiteY15828" fmla="*/ 2107988 h 3454786"/>
              <a:gd name="connsiteX15829" fmla="*/ 3110413 w 5610180"/>
              <a:gd name="connsiteY15829" fmla="*/ 2093767 h 3454786"/>
              <a:gd name="connsiteX15830" fmla="*/ 984921 w 5610180"/>
              <a:gd name="connsiteY15830" fmla="*/ 2136427 h 3454786"/>
              <a:gd name="connsiteX15831" fmla="*/ 971595 w 5610180"/>
              <a:gd name="connsiteY15831" fmla="*/ 2151940 h 3454786"/>
              <a:gd name="connsiteX15832" fmla="*/ 984921 w 5610180"/>
              <a:gd name="connsiteY15832" fmla="*/ 2167452 h 3454786"/>
              <a:gd name="connsiteX15833" fmla="*/ 998247 w 5610180"/>
              <a:gd name="connsiteY15833" fmla="*/ 2151940 h 3454786"/>
              <a:gd name="connsiteX15834" fmla="*/ 984921 w 5610180"/>
              <a:gd name="connsiteY15834" fmla="*/ 2136427 h 3454786"/>
              <a:gd name="connsiteX15835" fmla="*/ 1022679 w 5610180"/>
              <a:gd name="connsiteY15835" fmla="*/ 2136427 h 3454786"/>
              <a:gd name="connsiteX15836" fmla="*/ 1010463 w 5610180"/>
              <a:gd name="connsiteY15836" fmla="*/ 2151940 h 3454786"/>
              <a:gd name="connsiteX15837" fmla="*/ 1022679 w 5610180"/>
              <a:gd name="connsiteY15837" fmla="*/ 2167452 h 3454786"/>
              <a:gd name="connsiteX15838" fmla="*/ 1036005 w 5610180"/>
              <a:gd name="connsiteY15838" fmla="*/ 2151940 h 3454786"/>
              <a:gd name="connsiteX15839" fmla="*/ 1022679 w 5610180"/>
              <a:gd name="connsiteY15839" fmla="*/ 2136427 h 3454786"/>
              <a:gd name="connsiteX15840" fmla="*/ 1061546 w 5610180"/>
              <a:gd name="connsiteY15840" fmla="*/ 2136427 h 3454786"/>
              <a:gd name="connsiteX15841" fmla="*/ 1049330 w 5610180"/>
              <a:gd name="connsiteY15841" fmla="*/ 2151940 h 3454786"/>
              <a:gd name="connsiteX15842" fmla="*/ 1061546 w 5610180"/>
              <a:gd name="connsiteY15842" fmla="*/ 2167452 h 3454786"/>
              <a:gd name="connsiteX15843" fmla="*/ 1074872 w 5610180"/>
              <a:gd name="connsiteY15843" fmla="*/ 2151940 h 3454786"/>
              <a:gd name="connsiteX15844" fmla="*/ 1061546 w 5610180"/>
              <a:gd name="connsiteY15844" fmla="*/ 2136427 h 3454786"/>
              <a:gd name="connsiteX15845" fmla="*/ 1099303 w 5610180"/>
              <a:gd name="connsiteY15845" fmla="*/ 2136427 h 3454786"/>
              <a:gd name="connsiteX15846" fmla="*/ 1085977 w 5610180"/>
              <a:gd name="connsiteY15846" fmla="*/ 2151940 h 3454786"/>
              <a:gd name="connsiteX15847" fmla="*/ 1099303 w 5610180"/>
              <a:gd name="connsiteY15847" fmla="*/ 2167452 h 3454786"/>
              <a:gd name="connsiteX15848" fmla="*/ 1112629 w 5610180"/>
              <a:gd name="connsiteY15848" fmla="*/ 2151940 h 3454786"/>
              <a:gd name="connsiteX15849" fmla="*/ 1099303 w 5610180"/>
              <a:gd name="connsiteY15849" fmla="*/ 2136427 h 3454786"/>
              <a:gd name="connsiteX15850" fmla="*/ 1137059 w 5610180"/>
              <a:gd name="connsiteY15850" fmla="*/ 2136427 h 3454786"/>
              <a:gd name="connsiteX15851" fmla="*/ 1124844 w 5610180"/>
              <a:gd name="connsiteY15851" fmla="*/ 2151940 h 3454786"/>
              <a:gd name="connsiteX15852" fmla="*/ 1137059 w 5610180"/>
              <a:gd name="connsiteY15852" fmla="*/ 2167452 h 3454786"/>
              <a:gd name="connsiteX15853" fmla="*/ 1150386 w 5610180"/>
              <a:gd name="connsiteY15853" fmla="*/ 2151940 h 3454786"/>
              <a:gd name="connsiteX15854" fmla="*/ 1137059 w 5610180"/>
              <a:gd name="connsiteY15854" fmla="*/ 2136427 h 3454786"/>
              <a:gd name="connsiteX15855" fmla="*/ 1174817 w 5610180"/>
              <a:gd name="connsiteY15855" fmla="*/ 2136427 h 3454786"/>
              <a:gd name="connsiteX15856" fmla="*/ 1162601 w 5610180"/>
              <a:gd name="connsiteY15856" fmla="*/ 2151940 h 3454786"/>
              <a:gd name="connsiteX15857" fmla="*/ 1174817 w 5610180"/>
              <a:gd name="connsiteY15857" fmla="*/ 2167452 h 3454786"/>
              <a:gd name="connsiteX15858" fmla="*/ 1188143 w 5610180"/>
              <a:gd name="connsiteY15858" fmla="*/ 2151940 h 3454786"/>
              <a:gd name="connsiteX15859" fmla="*/ 1174817 w 5610180"/>
              <a:gd name="connsiteY15859" fmla="*/ 2136427 h 3454786"/>
              <a:gd name="connsiteX15860" fmla="*/ 1212573 w 5610180"/>
              <a:gd name="connsiteY15860" fmla="*/ 2136427 h 3454786"/>
              <a:gd name="connsiteX15861" fmla="*/ 1200358 w 5610180"/>
              <a:gd name="connsiteY15861" fmla="*/ 2151940 h 3454786"/>
              <a:gd name="connsiteX15862" fmla="*/ 1212573 w 5610180"/>
              <a:gd name="connsiteY15862" fmla="*/ 2167452 h 3454786"/>
              <a:gd name="connsiteX15863" fmla="*/ 1225899 w 5610180"/>
              <a:gd name="connsiteY15863" fmla="*/ 2151940 h 3454786"/>
              <a:gd name="connsiteX15864" fmla="*/ 1212573 w 5610180"/>
              <a:gd name="connsiteY15864" fmla="*/ 2136427 h 3454786"/>
              <a:gd name="connsiteX15865" fmla="*/ 1250331 w 5610180"/>
              <a:gd name="connsiteY15865" fmla="*/ 2136427 h 3454786"/>
              <a:gd name="connsiteX15866" fmla="*/ 1238115 w 5610180"/>
              <a:gd name="connsiteY15866" fmla="*/ 2151940 h 3454786"/>
              <a:gd name="connsiteX15867" fmla="*/ 1250331 w 5610180"/>
              <a:gd name="connsiteY15867" fmla="*/ 2167452 h 3454786"/>
              <a:gd name="connsiteX15868" fmla="*/ 1263657 w 5610180"/>
              <a:gd name="connsiteY15868" fmla="*/ 2151940 h 3454786"/>
              <a:gd name="connsiteX15869" fmla="*/ 1250331 w 5610180"/>
              <a:gd name="connsiteY15869" fmla="*/ 2136427 h 3454786"/>
              <a:gd name="connsiteX15870" fmla="*/ 1289197 w 5610180"/>
              <a:gd name="connsiteY15870" fmla="*/ 2136427 h 3454786"/>
              <a:gd name="connsiteX15871" fmla="*/ 1275871 w 5610180"/>
              <a:gd name="connsiteY15871" fmla="*/ 2151940 h 3454786"/>
              <a:gd name="connsiteX15872" fmla="*/ 1289197 w 5610180"/>
              <a:gd name="connsiteY15872" fmla="*/ 2167452 h 3454786"/>
              <a:gd name="connsiteX15873" fmla="*/ 1302523 w 5610180"/>
              <a:gd name="connsiteY15873" fmla="*/ 2151940 h 3454786"/>
              <a:gd name="connsiteX15874" fmla="*/ 1289197 w 5610180"/>
              <a:gd name="connsiteY15874" fmla="*/ 2136427 h 3454786"/>
              <a:gd name="connsiteX15875" fmla="*/ 1326954 w 5610180"/>
              <a:gd name="connsiteY15875" fmla="*/ 2136427 h 3454786"/>
              <a:gd name="connsiteX15876" fmla="*/ 1314738 w 5610180"/>
              <a:gd name="connsiteY15876" fmla="*/ 2151940 h 3454786"/>
              <a:gd name="connsiteX15877" fmla="*/ 1326954 w 5610180"/>
              <a:gd name="connsiteY15877" fmla="*/ 2167452 h 3454786"/>
              <a:gd name="connsiteX15878" fmla="*/ 1340280 w 5610180"/>
              <a:gd name="connsiteY15878" fmla="*/ 2151940 h 3454786"/>
              <a:gd name="connsiteX15879" fmla="*/ 1326954 w 5610180"/>
              <a:gd name="connsiteY15879" fmla="*/ 2136427 h 3454786"/>
              <a:gd name="connsiteX15880" fmla="*/ 1364711 w 5610180"/>
              <a:gd name="connsiteY15880" fmla="*/ 2136427 h 3454786"/>
              <a:gd name="connsiteX15881" fmla="*/ 1351385 w 5610180"/>
              <a:gd name="connsiteY15881" fmla="*/ 2151940 h 3454786"/>
              <a:gd name="connsiteX15882" fmla="*/ 1364711 w 5610180"/>
              <a:gd name="connsiteY15882" fmla="*/ 2167452 h 3454786"/>
              <a:gd name="connsiteX15883" fmla="*/ 1378037 w 5610180"/>
              <a:gd name="connsiteY15883" fmla="*/ 2151940 h 3454786"/>
              <a:gd name="connsiteX15884" fmla="*/ 1364711 w 5610180"/>
              <a:gd name="connsiteY15884" fmla="*/ 2136427 h 3454786"/>
              <a:gd name="connsiteX15885" fmla="*/ 1402468 w 5610180"/>
              <a:gd name="connsiteY15885" fmla="*/ 2136427 h 3454786"/>
              <a:gd name="connsiteX15886" fmla="*/ 1389142 w 5610180"/>
              <a:gd name="connsiteY15886" fmla="*/ 2151940 h 3454786"/>
              <a:gd name="connsiteX15887" fmla="*/ 1402468 w 5610180"/>
              <a:gd name="connsiteY15887" fmla="*/ 2167452 h 3454786"/>
              <a:gd name="connsiteX15888" fmla="*/ 1415794 w 5610180"/>
              <a:gd name="connsiteY15888" fmla="*/ 2151940 h 3454786"/>
              <a:gd name="connsiteX15889" fmla="*/ 1402468 w 5610180"/>
              <a:gd name="connsiteY15889" fmla="*/ 2136427 h 3454786"/>
              <a:gd name="connsiteX15890" fmla="*/ 1440225 w 5610180"/>
              <a:gd name="connsiteY15890" fmla="*/ 2136427 h 3454786"/>
              <a:gd name="connsiteX15891" fmla="*/ 1428010 w 5610180"/>
              <a:gd name="connsiteY15891" fmla="*/ 2151940 h 3454786"/>
              <a:gd name="connsiteX15892" fmla="*/ 1440225 w 5610180"/>
              <a:gd name="connsiteY15892" fmla="*/ 2167452 h 3454786"/>
              <a:gd name="connsiteX15893" fmla="*/ 1453551 w 5610180"/>
              <a:gd name="connsiteY15893" fmla="*/ 2151940 h 3454786"/>
              <a:gd name="connsiteX15894" fmla="*/ 1440225 w 5610180"/>
              <a:gd name="connsiteY15894" fmla="*/ 2136427 h 3454786"/>
              <a:gd name="connsiteX15895" fmla="*/ 1479093 w 5610180"/>
              <a:gd name="connsiteY15895" fmla="*/ 2136427 h 3454786"/>
              <a:gd name="connsiteX15896" fmla="*/ 1465767 w 5610180"/>
              <a:gd name="connsiteY15896" fmla="*/ 2151940 h 3454786"/>
              <a:gd name="connsiteX15897" fmla="*/ 1479093 w 5610180"/>
              <a:gd name="connsiteY15897" fmla="*/ 2167452 h 3454786"/>
              <a:gd name="connsiteX15898" fmla="*/ 1492419 w 5610180"/>
              <a:gd name="connsiteY15898" fmla="*/ 2151940 h 3454786"/>
              <a:gd name="connsiteX15899" fmla="*/ 1479093 w 5610180"/>
              <a:gd name="connsiteY15899" fmla="*/ 2136427 h 3454786"/>
              <a:gd name="connsiteX15900" fmla="*/ 1516850 w 5610180"/>
              <a:gd name="connsiteY15900" fmla="*/ 2136427 h 3454786"/>
              <a:gd name="connsiteX15901" fmla="*/ 1504634 w 5610180"/>
              <a:gd name="connsiteY15901" fmla="*/ 2151940 h 3454786"/>
              <a:gd name="connsiteX15902" fmla="*/ 1516850 w 5610180"/>
              <a:gd name="connsiteY15902" fmla="*/ 2167452 h 3454786"/>
              <a:gd name="connsiteX15903" fmla="*/ 1530176 w 5610180"/>
              <a:gd name="connsiteY15903" fmla="*/ 2151940 h 3454786"/>
              <a:gd name="connsiteX15904" fmla="*/ 1516850 w 5610180"/>
              <a:gd name="connsiteY15904" fmla="*/ 2136427 h 3454786"/>
              <a:gd name="connsiteX15905" fmla="*/ 1554607 w 5610180"/>
              <a:gd name="connsiteY15905" fmla="*/ 2136427 h 3454786"/>
              <a:gd name="connsiteX15906" fmla="*/ 1541281 w 5610180"/>
              <a:gd name="connsiteY15906" fmla="*/ 2151940 h 3454786"/>
              <a:gd name="connsiteX15907" fmla="*/ 1554607 w 5610180"/>
              <a:gd name="connsiteY15907" fmla="*/ 2167452 h 3454786"/>
              <a:gd name="connsiteX15908" fmla="*/ 1567933 w 5610180"/>
              <a:gd name="connsiteY15908" fmla="*/ 2151940 h 3454786"/>
              <a:gd name="connsiteX15909" fmla="*/ 1554607 w 5610180"/>
              <a:gd name="connsiteY15909" fmla="*/ 2136427 h 3454786"/>
              <a:gd name="connsiteX15910" fmla="*/ 1593474 w 5610180"/>
              <a:gd name="connsiteY15910" fmla="*/ 2136427 h 3454786"/>
              <a:gd name="connsiteX15911" fmla="*/ 1580148 w 5610180"/>
              <a:gd name="connsiteY15911" fmla="*/ 2151940 h 3454786"/>
              <a:gd name="connsiteX15912" fmla="*/ 1593474 w 5610180"/>
              <a:gd name="connsiteY15912" fmla="*/ 2167452 h 3454786"/>
              <a:gd name="connsiteX15913" fmla="*/ 1605690 w 5610180"/>
              <a:gd name="connsiteY15913" fmla="*/ 2151940 h 3454786"/>
              <a:gd name="connsiteX15914" fmla="*/ 1593474 w 5610180"/>
              <a:gd name="connsiteY15914" fmla="*/ 2136427 h 3454786"/>
              <a:gd name="connsiteX15915" fmla="*/ 1630121 w 5610180"/>
              <a:gd name="connsiteY15915" fmla="*/ 2136427 h 3454786"/>
              <a:gd name="connsiteX15916" fmla="*/ 1616795 w 5610180"/>
              <a:gd name="connsiteY15916" fmla="*/ 2151940 h 3454786"/>
              <a:gd name="connsiteX15917" fmla="*/ 1630121 w 5610180"/>
              <a:gd name="connsiteY15917" fmla="*/ 2167452 h 3454786"/>
              <a:gd name="connsiteX15918" fmla="*/ 1643447 w 5610180"/>
              <a:gd name="connsiteY15918" fmla="*/ 2151940 h 3454786"/>
              <a:gd name="connsiteX15919" fmla="*/ 1630121 w 5610180"/>
              <a:gd name="connsiteY15919" fmla="*/ 2136427 h 3454786"/>
              <a:gd name="connsiteX15920" fmla="*/ 1667878 w 5610180"/>
              <a:gd name="connsiteY15920" fmla="*/ 2136427 h 3454786"/>
              <a:gd name="connsiteX15921" fmla="*/ 1654552 w 5610180"/>
              <a:gd name="connsiteY15921" fmla="*/ 2151940 h 3454786"/>
              <a:gd name="connsiteX15922" fmla="*/ 1667878 w 5610180"/>
              <a:gd name="connsiteY15922" fmla="*/ 2167452 h 3454786"/>
              <a:gd name="connsiteX15923" fmla="*/ 1681204 w 5610180"/>
              <a:gd name="connsiteY15923" fmla="*/ 2151940 h 3454786"/>
              <a:gd name="connsiteX15924" fmla="*/ 1667878 w 5610180"/>
              <a:gd name="connsiteY15924" fmla="*/ 2136427 h 3454786"/>
              <a:gd name="connsiteX15925" fmla="*/ 1706744 w 5610180"/>
              <a:gd name="connsiteY15925" fmla="*/ 2136427 h 3454786"/>
              <a:gd name="connsiteX15926" fmla="*/ 1694529 w 5610180"/>
              <a:gd name="connsiteY15926" fmla="*/ 2151940 h 3454786"/>
              <a:gd name="connsiteX15927" fmla="*/ 1706744 w 5610180"/>
              <a:gd name="connsiteY15927" fmla="*/ 2167452 h 3454786"/>
              <a:gd name="connsiteX15928" fmla="*/ 1720070 w 5610180"/>
              <a:gd name="connsiteY15928" fmla="*/ 2151940 h 3454786"/>
              <a:gd name="connsiteX15929" fmla="*/ 1706744 w 5610180"/>
              <a:gd name="connsiteY15929" fmla="*/ 2136427 h 3454786"/>
              <a:gd name="connsiteX15930" fmla="*/ 1744501 w 5610180"/>
              <a:gd name="connsiteY15930" fmla="*/ 2136427 h 3454786"/>
              <a:gd name="connsiteX15931" fmla="*/ 1731175 w 5610180"/>
              <a:gd name="connsiteY15931" fmla="*/ 2151940 h 3454786"/>
              <a:gd name="connsiteX15932" fmla="*/ 1744501 w 5610180"/>
              <a:gd name="connsiteY15932" fmla="*/ 2167452 h 3454786"/>
              <a:gd name="connsiteX15933" fmla="*/ 1757827 w 5610180"/>
              <a:gd name="connsiteY15933" fmla="*/ 2151940 h 3454786"/>
              <a:gd name="connsiteX15934" fmla="*/ 1744501 w 5610180"/>
              <a:gd name="connsiteY15934" fmla="*/ 2136427 h 3454786"/>
              <a:gd name="connsiteX15935" fmla="*/ 1782258 w 5610180"/>
              <a:gd name="connsiteY15935" fmla="*/ 2136427 h 3454786"/>
              <a:gd name="connsiteX15936" fmla="*/ 1768932 w 5610180"/>
              <a:gd name="connsiteY15936" fmla="*/ 2151940 h 3454786"/>
              <a:gd name="connsiteX15937" fmla="*/ 1782258 w 5610180"/>
              <a:gd name="connsiteY15937" fmla="*/ 2167452 h 3454786"/>
              <a:gd name="connsiteX15938" fmla="*/ 1795584 w 5610180"/>
              <a:gd name="connsiteY15938" fmla="*/ 2151940 h 3454786"/>
              <a:gd name="connsiteX15939" fmla="*/ 1782258 w 5610180"/>
              <a:gd name="connsiteY15939" fmla="*/ 2136427 h 3454786"/>
              <a:gd name="connsiteX15940" fmla="*/ 2693976 w 5610180"/>
              <a:gd name="connsiteY15940" fmla="*/ 2136427 h 3454786"/>
              <a:gd name="connsiteX15941" fmla="*/ 2680650 w 5610180"/>
              <a:gd name="connsiteY15941" fmla="*/ 2151940 h 3454786"/>
              <a:gd name="connsiteX15942" fmla="*/ 2693976 w 5610180"/>
              <a:gd name="connsiteY15942" fmla="*/ 2167452 h 3454786"/>
              <a:gd name="connsiteX15943" fmla="*/ 2706192 w 5610180"/>
              <a:gd name="connsiteY15943" fmla="*/ 2151940 h 3454786"/>
              <a:gd name="connsiteX15944" fmla="*/ 2693976 w 5610180"/>
              <a:gd name="connsiteY15944" fmla="*/ 2136427 h 3454786"/>
              <a:gd name="connsiteX15945" fmla="*/ 2730623 w 5610180"/>
              <a:gd name="connsiteY15945" fmla="*/ 2136427 h 3454786"/>
              <a:gd name="connsiteX15946" fmla="*/ 2717297 w 5610180"/>
              <a:gd name="connsiteY15946" fmla="*/ 2151940 h 3454786"/>
              <a:gd name="connsiteX15947" fmla="*/ 2730623 w 5610180"/>
              <a:gd name="connsiteY15947" fmla="*/ 2167452 h 3454786"/>
              <a:gd name="connsiteX15948" fmla="*/ 2743949 w 5610180"/>
              <a:gd name="connsiteY15948" fmla="*/ 2151940 h 3454786"/>
              <a:gd name="connsiteX15949" fmla="*/ 2730623 w 5610180"/>
              <a:gd name="connsiteY15949" fmla="*/ 2136427 h 3454786"/>
              <a:gd name="connsiteX15950" fmla="*/ 2768380 w 5610180"/>
              <a:gd name="connsiteY15950" fmla="*/ 2136427 h 3454786"/>
              <a:gd name="connsiteX15951" fmla="*/ 2755054 w 5610180"/>
              <a:gd name="connsiteY15951" fmla="*/ 2151940 h 3454786"/>
              <a:gd name="connsiteX15952" fmla="*/ 2768380 w 5610180"/>
              <a:gd name="connsiteY15952" fmla="*/ 2167452 h 3454786"/>
              <a:gd name="connsiteX15953" fmla="*/ 2781706 w 5610180"/>
              <a:gd name="connsiteY15953" fmla="*/ 2151940 h 3454786"/>
              <a:gd name="connsiteX15954" fmla="*/ 2768380 w 5610180"/>
              <a:gd name="connsiteY15954" fmla="*/ 2136427 h 3454786"/>
              <a:gd name="connsiteX15955" fmla="*/ 2807246 w 5610180"/>
              <a:gd name="connsiteY15955" fmla="*/ 2136427 h 3454786"/>
              <a:gd name="connsiteX15956" fmla="*/ 2795031 w 5610180"/>
              <a:gd name="connsiteY15956" fmla="*/ 2151940 h 3454786"/>
              <a:gd name="connsiteX15957" fmla="*/ 2807246 w 5610180"/>
              <a:gd name="connsiteY15957" fmla="*/ 2167452 h 3454786"/>
              <a:gd name="connsiteX15958" fmla="*/ 2820572 w 5610180"/>
              <a:gd name="connsiteY15958" fmla="*/ 2151940 h 3454786"/>
              <a:gd name="connsiteX15959" fmla="*/ 2807246 w 5610180"/>
              <a:gd name="connsiteY15959" fmla="*/ 2136427 h 3454786"/>
              <a:gd name="connsiteX15960" fmla="*/ 2845004 w 5610180"/>
              <a:gd name="connsiteY15960" fmla="*/ 2136427 h 3454786"/>
              <a:gd name="connsiteX15961" fmla="*/ 2832788 w 5610180"/>
              <a:gd name="connsiteY15961" fmla="*/ 2151940 h 3454786"/>
              <a:gd name="connsiteX15962" fmla="*/ 2845004 w 5610180"/>
              <a:gd name="connsiteY15962" fmla="*/ 2167452 h 3454786"/>
              <a:gd name="connsiteX15963" fmla="*/ 2858329 w 5610180"/>
              <a:gd name="connsiteY15963" fmla="*/ 2151940 h 3454786"/>
              <a:gd name="connsiteX15964" fmla="*/ 2845004 w 5610180"/>
              <a:gd name="connsiteY15964" fmla="*/ 2136427 h 3454786"/>
              <a:gd name="connsiteX15965" fmla="*/ 2882761 w 5610180"/>
              <a:gd name="connsiteY15965" fmla="*/ 2136427 h 3454786"/>
              <a:gd name="connsiteX15966" fmla="*/ 2870545 w 5610180"/>
              <a:gd name="connsiteY15966" fmla="*/ 2151940 h 3454786"/>
              <a:gd name="connsiteX15967" fmla="*/ 2882761 w 5610180"/>
              <a:gd name="connsiteY15967" fmla="*/ 2167452 h 3454786"/>
              <a:gd name="connsiteX15968" fmla="*/ 2896086 w 5610180"/>
              <a:gd name="connsiteY15968" fmla="*/ 2151940 h 3454786"/>
              <a:gd name="connsiteX15969" fmla="*/ 2882761 w 5610180"/>
              <a:gd name="connsiteY15969" fmla="*/ 2136427 h 3454786"/>
              <a:gd name="connsiteX15970" fmla="*/ 2920517 w 5610180"/>
              <a:gd name="connsiteY15970" fmla="*/ 2136427 h 3454786"/>
              <a:gd name="connsiteX15971" fmla="*/ 2907191 w 5610180"/>
              <a:gd name="connsiteY15971" fmla="*/ 2151940 h 3454786"/>
              <a:gd name="connsiteX15972" fmla="*/ 2920517 w 5610180"/>
              <a:gd name="connsiteY15972" fmla="*/ 2167452 h 3454786"/>
              <a:gd name="connsiteX15973" fmla="*/ 2933843 w 5610180"/>
              <a:gd name="connsiteY15973" fmla="*/ 2151940 h 3454786"/>
              <a:gd name="connsiteX15974" fmla="*/ 2920517 w 5610180"/>
              <a:gd name="connsiteY15974" fmla="*/ 2136427 h 3454786"/>
              <a:gd name="connsiteX15975" fmla="*/ 2958275 w 5610180"/>
              <a:gd name="connsiteY15975" fmla="*/ 2136427 h 3454786"/>
              <a:gd name="connsiteX15976" fmla="*/ 2944949 w 5610180"/>
              <a:gd name="connsiteY15976" fmla="*/ 2151940 h 3454786"/>
              <a:gd name="connsiteX15977" fmla="*/ 2958275 w 5610180"/>
              <a:gd name="connsiteY15977" fmla="*/ 2167452 h 3454786"/>
              <a:gd name="connsiteX15978" fmla="*/ 2971601 w 5610180"/>
              <a:gd name="connsiteY15978" fmla="*/ 2151940 h 3454786"/>
              <a:gd name="connsiteX15979" fmla="*/ 2958275 w 5610180"/>
              <a:gd name="connsiteY15979" fmla="*/ 2136427 h 3454786"/>
              <a:gd name="connsiteX15980" fmla="*/ 2996032 w 5610180"/>
              <a:gd name="connsiteY15980" fmla="*/ 2136427 h 3454786"/>
              <a:gd name="connsiteX15981" fmla="*/ 2982706 w 5610180"/>
              <a:gd name="connsiteY15981" fmla="*/ 2151940 h 3454786"/>
              <a:gd name="connsiteX15982" fmla="*/ 2996032 w 5610180"/>
              <a:gd name="connsiteY15982" fmla="*/ 2167452 h 3454786"/>
              <a:gd name="connsiteX15983" fmla="*/ 3009358 w 5610180"/>
              <a:gd name="connsiteY15983" fmla="*/ 2151940 h 3454786"/>
              <a:gd name="connsiteX15984" fmla="*/ 2996032 w 5610180"/>
              <a:gd name="connsiteY15984" fmla="*/ 2136427 h 3454786"/>
              <a:gd name="connsiteX15985" fmla="*/ 3034899 w 5610180"/>
              <a:gd name="connsiteY15985" fmla="*/ 2136427 h 3454786"/>
              <a:gd name="connsiteX15986" fmla="*/ 3021573 w 5610180"/>
              <a:gd name="connsiteY15986" fmla="*/ 2151940 h 3454786"/>
              <a:gd name="connsiteX15987" fmla="*/ 3034899 w 5610180"/>
              <a:gd name="connsiteY15987" fmla="*/ 2167452 h 3454786"/>
              <a:gd name="connsiteX15988" fmla="*/ 3048225 w 5610180"/>
              <a:gd name="connsiteY15988" fmla="*/ 2151940 h 3454786"/>
              <a:gd name="connsiteX15989" fmla="*/ 3034899 w 5610180"/>
              <a:gd name="connsiteY15989" fmla="*/ 2136427 h 3454786"/>
              <a:gd name="connsiteX15990" fmla="*/ 3072656 w 5610180"/>
              <a:gd name="connsiteY15990" fmla="*/ 2136427 h 3454786"/>
              <a:gd name="connsiteX15991" fmla="*/ 3059330 w 5610180"/>
              <a:gd name="connsiteY15991" fmla="*/ 2151940 h 3454786"/>
              <a:gd name="connsiteX15992" fmla="*/ 3072656 w 5610180"/>
              <a:gd name="connsiteY15992" fmla="*/ 2167452 h 3454786"/>
              <a:gd name="connsiteX15993" fmla="*/ 3085982 w 5610180"/>
              <a:gd name="connsiteY15993" fmla="*/ 2151940 h 3454786"/>
              <a:gd name="connsiteX15994" fmla="*/ 3072656 w 5610180"/>
              <a:gd name="connsiteY15994" fmla="*/ 2136427 h 3454786"/>
              <a:gd name="connsiteX15995" fmla="*/ 3110413 w 5610180"/>
              <a:gd name="connsiteY15995" fmla="*/ 2136427 h 3454786"/>
              <a:gd name="connsiteX15996" fmla="*/ 3097087 w 5610180"/>
              <a:gd name="connsiteY15996" fmla="*/ 2151940 h 3454786"/>
              <a:gd name="connsiteX15997" fmla="*/ 3110413 w 5610180"/>
              <a:gd name="connsiteY15997" fmla="*/ 2167452 h 3454786"/>
              <a:gd name="connsiteX15998" fmla="*/ 3123739 w 5610180"/>
              <a:gd name="connsiteY15998" fmla="*/ 2151940 h 3454786"/>
              <a:gd name="connsiteX15999" fmla="*/ 3110413 w 5610180"/>
              <a:gd name="connsiteY15999" fmla="*/ 2136427 h 3454786"/>
              <a:gd name="connsiteX16000" fmla="*/ 3148170 w 5610180"/>
              <a:gd name="connsiteY16000" fmla="*/ 2136427 h 3454786"/>
              <a:gd name="connsiteX16001" fmla="*/ 3134844 w 5610180"/>
              <a:gd name="connsiteY16001" fmla="*/ 2151940 h 3454786"/>
              <a:gd name="connsiteX16002" fmla="*/ 3148170 w 5610180"/>
              <a:gd name="connsiteY16002" fmla="*/ 2167452 h 3454786"/>
              <a:gd name="connsiteX16003" fmla="*/ 3161496 w 5610180"/>
              <a:gd name="connsiteY16003" fmla="*/ 2151940 h 3454786"/>
              <a:gd name="connsiteX16004" fmla="*/ 3148170 w 5610180"/>
              <a:gd name="connsiteY16004" fmla="*/ 2136427 h 3454786"/>
              <a:gd name="connsiteX16005" fmla="*/ 3185926 w 5610180"/>
              <a:gd name="connsiteY16005" fmla="*/ 2136427 h 3454786"/>
              <a:gd name="connsiteX16006" fmla="*/ 3173710 w 5610180"/>
              <a:gd name="connsiteY16006" fmla="*/ 2151940 h 3454786"/>
              <a:gd name="connsiteX16007" fmla="*/ 3185926 w 5610180"/>
              <a:gd name="connsiteY16007" fmla="*/ 2167452 h 3454786"/>
              <a:gd name="connsiteX16008" fmla="*/ 3199252 w 5610180"/>
              <a:gd name="connsiteY16008" fmla="*/ 2151940 h 3454786"/>
              <a:gd name="connsiteX16009" fmla="*/ 3185926 w 5610180"/>
              <a:gd name="connsiteY16009" fmla="*/ 2136427 h 3454786"/>
              <a:gd name="connsiteX16010" fmla="*/ 3490203 w 5610180"/>
              <a:gd name="connsiteY16010" fmla="*/ 2136427 h 3454786"/>
              <a:gd name="connsiteX16011" fmla="*/ 3477988 w 5610180"/>
              <a:gd name="connsiteY16011" fmla="*/ 2151940 h 3454786"/>
              <a:gd name="connsiteX16012" fmla="*/ 3490203 w 5610180"/>
              <a:gd name="connsiteY16012" fmla="*/ 2167452 h 3454786"/>
              <a:gd name="connsiteX16013" fmla="*/ 3503529 w 5610180"/>
              <a:gd name="connsiteY16013" fmla="*/ 2151940 h 3454786"/>
              <a:gd name="connsiteX16014" fmla="*/ 3490203 w 5610180"/>
              <a:gd name="connsiteY16014" fmla="*/ 2136427 h 3454786"/>
              <a:gd name="connsiteX16015" fmla="*/ 4363053 w 5610180"/>
              <a:gd name="connsiteY16015" fmla="*/ 2136427 h 3454786"/>
              <a:gd name="connsiteX16016" fmla="*/ 4349727 w 5610180"/>
              <a:gd name="connsiteY16016" fmla="*/ 2151940 h 3454786"/>
              <a:gd name="connsiteX16017" fmla="*/ 4363053 w 5610180"/>
              <a:gd name="connsiteY16017" fmla="*/ 2167452 h 3454786"/>
              <a:gd name="connsiteX16018" fmla="*/ 4376379 w 5610180"/>
              <a:gd name="connsiteY16018" fmla="*/ 2151940 h 3454786"/>
              <a:gd name="connsiteX16019" fmla="*/ 4363053 w 5610180"/>
              <a:gd name="connsiteY16019" fmla="*/ 2136427 h 3454786"/>
              <a:gd name="connsiteX16020" fmla="*/ 4401921 w 5610180"/>
              <a:gd name="connsiteY16020" fmla="*/ 2136427 h 3454786"/>
              <a:gd name="connsiteX16021" fmla="*/ 4388595 w 5610180"/>
              <a:gd name="connsiteY16021" fmla="*/ 2151940 h 3454786"/>
              <a:gd name="connsiteX16022" fmla="*/ 4401921 w 5610180"/>
              <a:gd name="connsiteY16022" fmla="*/ 2167452 h 3454786"/>
              <a:gd name="connsiteX16023" fmla="*/ 4414136 w 5610180"/>
              <a:gd name="connsiteY16023" fmla="*/ 2151940 h 3454786"/>
              <a:gd name="connsiteX16024" fmla="*/ 4401921 w 5610180"/>
              <a:gd name="connsiteY16024" fmla="*/ 2136427 h 3454786"/>
              <a:gd name="connsiteX16025" fmla="*/ 4590706 w 5610180"/>
              <a:gd name="connsiteY16025" fmla="*/ 2136427 h 3454786"/>
              <a:gd name="connsiteX16026" fmla="*/ 4577380 w 5610180"/>
              <a:gd name="connsiteY16026" fmla="*/ 2151940 h 3454786"/>
              <a:gd name="connsiteX16027" fmla="*/ 4590706 w 5610180"/>
              <a:gd name="connsiteY16027" fmla="*/ 2167452 h 3454786"/>
              <a:gd name="connsiteX16028" fmla="*/ 4604032 w 5610180"/>
              <a:gd name="connsiteY16028" fmla="*/ 2151940 h 3454786"/>
              <a:gd name="connsiteX16029" fmla="*/ 4590706 w 5610180"/>
              <a:gd name="connsiteY16029" fmla="*/ 2136427 h 3454786"/>
              <a:gd name="connsiteX16030" fmla="*/ 4666220 w 5610180"/>
              <a:gd name="connsiteY16030" fmla="*/ 2136427 h 3454786"/>
              <a:gd name="connsiteX16031" fmla="*/ 4652894 w 5610180"/>
              <a:gd name="connsiteY16031" fmla="*/ 2151940 h 3454786"/>
              <a:gd name="connsiteX16032" fmla="*/ 4666220 w 5610180"/>
              <a:gd name="connsiteY16032" fmla="*/ 2167452 h 3454786"/>
              <a:gd name="connsiteX16033" fmla="*/ 4679546 w 5610180"/>
              <a:gd name="connsiteY16033" fmla="*/ 2151940 h 3454786"/>
              <a:gd name="connsiteX16034" fmla="*/ 4666220 w 5610180"/>
              <a:gd name="connsiteY16034" fmla="*/ 2136427 h 3454786"/>
              <a:gd name="connsiteX16035" fmla="*/ 4703976 w 5610180"/>
              <a:gd name="connsiteY16035" fmla="*/ 2136427 h 3454786"/>
              <a:gd name="connsiteX16036" fmla="*/ 4691760 w 5610180"/>
              <a:gd name="connsiteY16036" fmla="*/ 2151940 h 3454786"/>
              <a:gd name="connsiteX16037" fmla="*/ 4703976 w 5610180"/>
              <a:gd name="connsiteY16037" fmla="*/ 2167452 h 3454786"/>
              <a:gd name="connsiteX16038" fmla="*/ 4717301 w 5610180"/>
              <a:gd name="connsiteY16038" fmla="*/ 2151940 h 3454786"/>
              <a:gd name="connsiteX16039" fmla="*/ 4703976 w 5610180"/>
              <a:gd name="connsiteY16039" fmla="*/ 2136427 h 3454786"/>
              <a:gd name="connsiteX16040" fmla="*/ 4931628 w 5610180"/>
              <a:gd name="connsiteY16040" fmla="*/ 2136427 h 3454786"/>
              <a:gd name="connsiteX16041" fmla="*/ 4918302 w 5610180"/>
              <a:gd name="connsiteY16041" fmla="*/ 2151940 h 3454786"/>
              <a:gd name="connsiteX16042" fmla="*/ 4931628 w 5610180"/>
              <a:gd name="connsiteY16042" fmla="*/ 2167452 h 3454786"/>
              <a:gd name="connsiteX16043" fmla="*/ 4944954 w 5610180"/>
              <a:gd name="connsiteY16043" fmla="*/ 2151940 h 3454786"/>
              <a:gd name="connsiteX16044" fmla="*/ 4931628 w 5610180"/>
              <a:gd name="connsiteY16044" fmla="*/ 2136427 h 3454786"/>
              <a:gd name="connsiteX16045" fmla="*/ 4970495 w 5610180"/>
              <a:gd name="connsiteY16045" fmla="*/ 2136427 h 3454786"/>
              <a:gd name="connsiteX16046" fmla="*/ 4957169 w 5610180"/>
              <a:gd name="connsiteY16046" fmla="*/ 2151940 h 3454786"/>
              <a:gd name="connsiteX16047" fmla="*/ 4970495 w 5610180"/>
              <a:gd name="connsiteY16047" fmla="*/ 2167452 h 3454786"/>
              <a:gd name="connsiteX16048" fmla="*/ 4982711 w 5610180"/>
              <a:gd name="connsiteY16048" fmla="*/ 2151940 h 3454786"/>
              <a:gd name="connsiteX16049" fmla="*/ 4970495 w 5610180"/>
              <a:gd name="connsiteY16049" fmla="*/ 2136427 h 3454786"/>
              <a:gd name="connsiteX16050" fmla="*/ 5009363 w 5610180"/>
              <a:gd name="connsiteY16050" fmla="*/ 2136427 h 3454786"/>
              <a:gd name="connsiteX16051" fmla="*/ 4996037 w 5610180"/>
              <a:gd name="connsiteY16051" fmla="*/ 2151940 h 3454786"/>
              <a:gd name="connsiteX16052" fmla="*/ 5009363 w 5610180"/>
              <a:gd name="connsiteY16052" fmla="*/ 2167452 h 3454786"/>
              <a:gd name="connsiteX16053" fmla="*/ 5021579 w 5610180"/>
              <a:gd name="connsiteY16053" fmla="*/ 2151940 h 3454786"/>
              <a:gd name="connsiteX16054" fmla="*/ 5009363 w 5610180"/>
              <a:gd name="connsiteY16054" fmla="*/ 2136427 h 3454786"/>
              <a:gd name="connsiteX16055" fmla="*/ 5046010 w 5610180"/>
              <a:gd name="connsiteY16055" fmla="*/ 2136427 h 3454786"/>
              <a:gd name="connsiteX16056" fmla="*/ 5032684 w 5610180"/>
              <a:gd name="connsiteY16056" fmla="*/ 2151940 h 3454786"/>
              <a:gd name="connsiteX16057" fmla="*/ 5046010 w 5610180"/>
              <a:gd name="connsiteY16057" fmla="*/ 2167452 h 3454786"/>
              <a:gd name="connsiteX16058" fmla="*/ 5059336 w 5610180"/>
              <a:gd name="connsiteY16058" fmla="*/ 2151940 h 3454786"/>
              <a:gd name="connsiteX16059" fmla="*/ 5046010 w 5610180"/>
              <a:gd name="connsiteY16059" fmla="*/ 2136427 h 3454786"/>
              <a:gd name="connsiteX16060" fmla="*/ 5083766 w 5610180"/>
              <a:gd name="connsiteY16060" fmla="*/ 2136427 h 3454786"/>
              <a:gd name="connsiteX16061" fmla="*/ 5070440 w 5610180"/>
              <a:gd name="connsiteY16061" fmla="*/ 2151940 h 3454786"/>
              <a:gd name="connsiteX16062" fmla="*/ 5083766 w 5610180"/>
              <a:gd name="connsiteY16062" fmla="*/ 2167452 h 3454786"/>
              <a:gd name="connsiteX16063" fmla="*/ 5097092 w 5610180"/>
              <a:gd name="connsiteY16063" fmla="*/ 2151940 h 3454786"/>
              <a:gd name="connsiteX16064" fmla="*/ 5083766 w 5610180"/>
              <a:gd name="connsiteY16064" fmla="*/ 2136427 h 3454786"/>
              <a:gd name="connsiteX16065" fmla="*/ 5121523 w 5610180"/>
              <a:gd name="connsiteY16065" fmla="*/ 2136427 h 3454786"/>
              <a:gd name="connsiteX16066" fmla="*/ 5108197 w 5610180"/>
              <a:gd name="connsiteY16066" fmla="*/ 2151940 h 3454786"/>
              <a:gd name="connsiteX16067" fmla="*/ 5121523 w 5610180"/>
              <a:gd name="connsiteY16067" fmla="*/ 2167452 h 3454786"/>
              <a:gd name="connsiteX16068" fmla="*/ 5134849 w 5610180"/>
              <a:gd name="connsiteY16068" fmla="*/ 2151940 h 3454786"/>
              <a:gd name="connsiteX16069" fmla="*/ 5121523 w 5610180"/>
              <a:gd name="connsiteY16069" fmla="*/ 2136427 h 3454786"/>
              <a:gd name="connsiteX16070" fmla="*/ 5273661 w 5610180"/>
              <a:gd name="connsiteY16070" fmla="*/ 2136427 h 3454786"/>
              <a:gd name="connsiteX16071" fmla="*/ 5261445 w 5610180"/>
              <a:gd name="connsiteY16071" fmla="*/ 2151940 h 3454786"/>
              <a:gd name="connsiteX16072" fmla="*/ 5273661 w 5610180"/>
              <a:gd name="connsiteY16072" fmla="*/ 2167452 h 3454786"/>
              <a:gd name="connsiteX16073" fmla="*/ 5286986 w 5610180"/>
              <a:gd name="connsiteY16073" fmla="*/ 2151940 h 3454786"/>
              <a:gd name="connsiteX16074" fmla="*/ 5273661 w 5610180"/>
              <a:gd name="connsiteY16074" fmla="*/ 2136427 h 3454786"/>
              <a:gd name="connsiteX16075" fmla="*/ 1022679 w 5610180"/>
              <a:gd name="connsiteY16075" fmla="*/ 2180379 h 3454786"/>
              <a:gd name="connsiteX16076" fmla="*/ 1010463 w 5610180"/>
              <a:gd name="connsiteY16076" fmla="*/ 2195892 h 3454786"/>
              <a:gd name="connsiteX16077" fmla="*/ 1022679 w 5610180"/>
              <a:gd name="connsiteY16077" fmla="*/ 2211404 h 3454786"/>
              <a:gd name="connsiteX16078" fmla="*/ 1036005 w 5610180"/>
              <a:gd name="connsiteY16078" fmla="*/ 2195892 h 3454786"/>
              <a:gd name="connsiteX16079" fmla="*/ 1022679 w 5610180"/>
              <a:gd name="connsiteY16079" fmla="*/ 2180379 h 3454786"/>
              <a:gd name="connsiteX16080" fmla="*/ 1061546 w 5610180"/>
              <a:gd name="connsiteY16080" fmla="*/ 2180379 h 3454786"/>
              <a:gd name="connsiteX16081" fmla="*/ 1049330 w 5610180"/>
              <a:gd name="connsiteY16081" fmla="*/ 2195892 h 3454786"/>
              <a:gd name="connsiteX16082" fmla="*/ 1061546 w 5610180"/>
              <a:gd name="connsiteY16082" fmla="*/ 2211404 h 3454786"/>
              <a:gd name="connsiteX16083" fmla="*/ 1074872 w 5610180"/>
              <a:gd name="connsiteY16083" fmla="*/ 2195892 h 3454786"/>
              <a:gd name="connsiteX16084" fmla="*/ 1061546 w 5610180"/>
              <a:gd name="connsiteY16084" fmla="*/ 2180379 h 3454786"/>
              <a:gd name="connsiteX16085" fmla="*/ 1099303 w 5610180"/>
              <a:gd name="connsiteY16085" fmla="*/ 2180379 h 3454786"/>
              <a:gd name="connsiteX16086" fmla="*/ 1085977 w 5610180"/>
              <a:gd name="connsiteY16086" fmla="*/ 2195892 h 3454786"/>
              <a:gd name="connsiteX16087" fmla="*/ 1099303 w 5610180"/>
              <a:gd name="connsiteY16087" fmla="*/ 2211404 h 3454786"/>
              <a:gd name="connsiteX16088" fmla="*/ 1112629 w 5610180"/>
              <a:gd name="connsiteY16088" fmla="*/ 2195892 h 3454786"/>
              <a:gd name="connsiteX16089" fmla="*/ 1099303 w 5610180"/>
              <a:gd name="connsiteY16089" fmla="*/ 2180379 h 3454786"/>
              <a:gd name="connsiteX16090" fmla="*/ 1137059 w 5610180"/>
              <a:gd name="connsiteY16090" fmla="*/ 2180379 h 3454786"/>
              <a:gd name="connsiteX16091" fmla="*/ 1124844 w 5610180"/>
              <a:gd name="connsiteY16091" fmla="*/ 2195892 h 3454786"/>
              <a:gd name="connsiteX16092" fmla="*/ 1137059 w 5610180"/>
              <a:gd name="connsiteY16092" fmla="*/ 2211404 h 3454786"/>
              <a:gd name="connsiteX16093" fmla="*/ 1150386 w 5610180"/>
              <a:gd name="connsiteY16093" fmla="*/ 2195892 h 3454786"/>
              <a:gd name="connsiteX16094" fmla="*/ 1137059 w 5610180"/>
              <a:gd name="connsiteY16094" fmla="*/ 2180379 h 3454786"/>
              <a:gd name="connsiteX16095" fmla="*/ 1174817 w 5610180"/>
              <a:gd name="connsiteY16095" fmla="*/ 2180379 h 3454786"/>
              <a:gd name="connsiteX16096" fmla="*/ 1162601 w 5610180"/>
              <a:gd name="connsiteY16096" fmla="*/ 2195892 h 3454786"/>
              <a:gd name="connsiteX16097" fmla="*/ 1174817 w 5610180"/>
              <a:gd name="connsiteY16097" fmla="*/ 2211404 h 3454786"/>
              <a:gd name="connsiteX16098" fmla="*/ 1188143 w 5610180"/>
              <a:gd name="connsiteY16098" fmla="*/ 2195892 h 3454786"/>
              <a:gd name="connsiteX16099" fmla="*/ 1174817 w 5610180"/>
              <a:gd name="connsiteY16099" fmla="*/ 2180379 h 3454786"/>
              <a:gd name="connsiteX16100" fmla="*/ 1212573 w 5610180"/>
              <a:gd name="connsiteY16100" fmla="*/ 2180379 h 3454786"/>
              <a:gd name="connsiteX16101" fmla="*/ 1200358 w 5610180"/>
              <a:gd name="connsiteY16101" fmla="*/ 2195892 h 3454786"/>
              <a:gd name="connsiteX16102" fmla="*/ 1212573 w 5610180"/>
              <a:gd name="connsiteY16102" fmla="*/ 2211404 h 3454786"/>
              <a:gd name="connsiteX16103" fmla="*/ 1225899 w 5610180"/>
              <a:gd name="connsiteY16103" fmla="*/ 2195892 h 3454786"/>
              <a:gd name="connsiteX16104" fmla="*/ 1212573 w 5610180"/>
              <a:gd name="connsiteY16104" fmla="*/ 2180379 h 3454786"/>
              <a:gd name="connsiteX16105" fmla="*/ 1250331 w 5610180"/>
              <a:gd name="connsiteY16105" fmla="*/ 2180379 h 3454786"/>
              <a:gd name="connsiteX16106" fmla="*/ 1238115 w 5610180"/>
              <a:gd name="connsiteY16106" fmla="*/ 2195892 h 3454786"/>
              <a:gd name="connsiteX16107" fmla="*/ 1250331 w 5610180"/>
              <a:gd name="connsiteY16107" fmla="*/ 2211404 h 3454786"/>
              <a:gd name="connsiteX16108" fmla="*/ 1263657 w 5610180"/>
              <a:gd name="connsiteY16108" fmla="*/ 2195892 h 3454786"/>
              <a:gd name="connsiteX16109" fmla="*/ 1250331 w 5610180"/>
              <a:gd name="connsiteY16109" fmla="*/ 2180379 h 3454786"/>
              <a:gd name="connsiteX16110" fmla="*/ 1289197 w 5610180"/>
              <a:gd name="connsiteY16110" fmla="*/ 2180379 h 3454786"/>
              <a:gd name="connsiteX16111" fmla="*/ 1275871 w 5610180"/>
              <a:gd name="connsiteY16111" fmla="*/ 2195892 h 3454786"/>
              <a:gd name="connsiteX16112" fmla="*/ 1289197 w 5610180"/>
              <a:gd name="connsiteY16112" fmla="*/ 2211404 h 3454786"/>
              <a:gd name="connsiteX16113" fmla="*/ 1302523 w 5610180"/>
              <a:gd name="connsiteY16113" fmla="*/ 2195892 h 3454786"/>
              <a:gd name="connsiteX16114" fmla="*/ 1289197 w 5610180"/>
              <a:gd name="connsiteY16114" fmla="*/ 2180379 h 3454786"/>
              <a:gd name="connsiteX16115" fmla="*/ 1326954 w 5610180"/>
              <a:gd name="connsiteY16115" fmla="*/ 2180379 h 3454786"/>
              <a:gd name="connsiteX16116" fmla="*/ 1314738 w 5610180"/>
              <a:gd name="connsiteY16116" fmla="*/ 2195892 h 3454786"/>
              <a:gd name="connsiteX16117" fmla="*/ 1326954 w 5610180"/>
              <a:gd name="connsiteY16117" fmla="*/ 2211404 h 3454786"/>
              <a:gd name="connsiteX16118" fmla="*/ 1340280 w 5610180"/>
              <a:gd name="connsiteY16118" fmla="*/ 2195892 h 3454786"/>
              <a:gd name="connsiteX16119" fmla="*/ 1326954 w 5610180"/>
              <a:gd name="connsiteY16119" fmla="*/ 2180379 h 3454786"/>
              <a:gd name="connsiteX16120" fmla="*/ 1364711 w 5610180"/>
              <a:gd name="connsiteY16120" fmla="*/ 2180379 h 3454786"/>
              <a:gd name="connsiteX16121" fmla="*/ 1351385 w 5610180"/>
              <a:gd name="connsiteY16121" fmla="*/ 2195892 h 3454786"/>
              <a:gd name="connsiteX16122" fmla="*/ 1364711 w 5610180"/>
              <a:gd name="connsiteY16122" fmla="*/ 2211404 h 3454786"/>
              <a:gd name="connsiteX16123" fmla="*/ 1378037 w 5610180"/>
              <a:gd name="connsiteY16123" fmla="*/ 2195892 h 3454786"/>
              <a:gd name="connsiteX16124" fmla="*/ 1364711 w 5610180"/>
              <a:gd name="connsiteY16124" fmla="*/ 2180379 h 3454786"/>
              <a:gd name="connsiteX16125" fmla="*/ 1402468 w 5610180"/>
              <a:gd name="connsiteY16125" fmla="*/ 2180379 h 3454786"/>
              <a:gd name="connsiteX16126" fmla="*/ 1389142 w 5610180"/>
              <a:gd name="connsiteY16126" fmla="*/ 2195892 h 3454786"/>
              <a:gd name="connsiteX16127" fmla="*/ 1402468 w 5610180"/>
              <a:gd name="connsiteY16127" fmla="*/ 2211404 h 3454786"/>
              <a:gd name="connsiteX16128" fmla="*/ 1415794 w 5610180"/>
              <a:gd name="connsiteY16128" fmla="*/ 2195892 h 3454786"/>
              <a:gd name="connsiteX16129" fmla="*/ 1402468 w 5610180"/>
              <a:gd name="connsiteY16129" fmla="*/ 2180379 h 3454786"/>
              <a:gd name="connsiteX16130" fmla="*/ 1440225 w 5610180"/>
              <a:gd name="connsiteY16130" fmla="*/ 2180379 h 3454786"/>
              <a:gd name="connsiteX16131" fmla="*/ 1428010 w 5610180"/>
              <a:gd name="connsiteY16131" fmla="*/ 2195892 h 3454786"/>
              <a:gd name="connsiteX16132" fmla="*/ 1440225 w 5610180"/>
              <a:gd name="connsiteY16132" fmla="*/ 2211404 h 3454786"/>
              <a:gd name="connsiteX16133" fmla="*/ 1453551 w 5610180"/>
              <a:gd name="connsiteY16133" fmla="*/ 2195892 h 3454786"/>
              <a:gd name="connsiteX16134" fmla="*/ 1440225 w 5610180"/>
              <a:gd name="connsiteY16134" fmla="*/ 2180379 h 3454786"/>
              <a:gd name="connsiteX16135" fmla="*/ 1479093 w 5610180"/>
              <a:gd name="connsiteY16135" fmla="*/ 2180379 h 3454786"/>
              <a:gd name="connsiteX16136" fmla="*/ 1465767 w 5610180"/>
              <a:gd name="connsiteY16136" fmla="*/ 2195892 h 3454786"/>
              <a:gd name="connsiteX16137" fmla="*/ 1479093 w 5610180"/>
              <a:gd name="connsiteY16137" fmla="*/ 2211404 h 3454786"/>
              <a:gd name="connsiteX16138" fmla="*/ 1492419 w 5610180"/>
              <a:gd name="connsiteY16138" fmla="*/ 2195892 h 3454786"/>
              <a:gd name="connsiteX16139" fmla="*/ 1479093 w 5610180"/>
              <a:gd name="connsiteY16139" fmla="*/ 2180379 h 3454786"/>
              <a:gd name="connsiteX16140" fmla="*/ 1516850 w 5610180"/>
              <a:gd name="connsiteY16140" fmla="*/ 2180379 h 3454786"/>
              <a:gd name="connsiteX16141" fmla="*/ 1504634 w 5610180"/>
              <a:gd name="connsiteY16141" fmla="*/ 2195892 h 3454786"/>
              <a:gd name="connsiteX16142" fmla="*/ 1516850 w 5610180"/>
              <a:gd name="connsiteY16142" fmla="*/ 2211404 h 3454786"/>
              <a:gd name="connsiteX16143" fmla="*/ 1530176 w 5610180"/>
              <a:gd name="connsiteY16143" fmla="*/ 2195892 h 3454786"/>
              <a:gd name="connsiteX16144" fmla="*/ 1516850 w 5610180"/>
              <a:gd name="connsiteY16144" fmla="*/ 2180379 h 3454786"/>
              <a:gd name="connsiteX16145" fmla="*/ 1554607 w 5610180"/>
              <a:gd name="connsiteY16145" fmla="*/ 2180379 h 3454786"/>
              <a:gd name="connsiteX16146" fmla="*/ 1541281 w 5610180"/>
              <a:gd name="connsiteY16146" fmla="*/ 2195892 h 3454786"/>
              <a:gd name="connsiteX16147" fmla="*/ 1554607 w 5610180"/>
              <a:gd name="connsiteY16147" fmla="*/ 2211404 h 3454786"/>
              <a:gd name="connsiteX16148" fmla="*/ 1567933 w 5610180"/>
              <a:gd name="connsiteY16148" fmla="*/ 2195892 h 3454786"/>
              <a:gd name="connsiteX16149" fmla="*/ 1554607 w 5610180"/>
              <a:gd name="connsiteY16149" fmla="*/ 2180379 h 3454786"/>
              <a:gd name="connsiteX16150" fmla="*/ 1593474 w 5610180"/>
              <a:gd name="connsiteY16150" fmla="*/ 2180379 h 3454786"/>
              <a:gd name="connsiteX16151" fmla="*/ 1580148 w 5610180"/>
              <a:gd name="connsiteY16151" fmla="*/ 2195892 h 3454786"/>
              <a:gd name="connsiteX16152" fmla="*/ 1593474 w 5610180"/>
              <a:gd name="connsiteY16152" fmla="*/ 2211404 h 3454786"/>
              <a:gd name="connsiteX16153" fmla="*/ 1605690 w 5610180"/>
              <a:gd name="connsiteY16153" fmla="*/ 2195892 h 3454786"/>
              <a:gd name="connsiteX16154" fmla="*/ 1593474 w 5610180"/>
              <a:gd name="connsiteY16154" fmla="*/ 2180379 h 3454786"/>
              <a:gd name="connsiteX16155" fmla="*/ 1630121 w 5610180"/>
              <a:gd name="connsiteY16155" fmla="*/ 2180379 h 3454786"/>
              <a:gd name="connsiteX16156" fmla="*/ 1616795 w 5610180"/>
              <a:gd name="connsiteY16156" fmla="*/ 2195892 h 3454786"/>
              <a:gd name="connsiteX16157" fmla="*/ 1630121 w 5610180"/>
              <a:gd name="connsiteY16157" fmla="*/ 2211404 h 3454786"/>
              <a:gd name="connsiteX16158" fmla="*/ 1643447 w 5610180"/>
              <a:gd name="connsiteY16158" fmla="*/ 2195892 h 3454786"/>
              <a:gd name="connsiteX16159" fmla="*/ 1630121 w 5610180"/>
              <a:gd name="connsiteY16159" fmla="*/ 2180379 h 3454786"/>
              <a:gd name="connsiteX16160" fmla="*/ 1667878 w 5610180"/>
              <a:gd name="connsiteY16160" fmla="*/ 2180379 h 3454786"/>
              <a:gd name="connsiteX16161" fmla="*/ 1654552 w 5610180"/>
              <a:gd name="connsiteY16161" fmla="*/ 2195892 h 3454786"/>
              <a:gd name="connsiteX16162" fmla="*/ 1667878 w 5610180"/>
              <a:gd name="connsiteY16162" fmla="*/ 2211404 h 3454786"/>
              <a:gd name="connsiteX16163" fmla="*/ 1681204 w 5610180"/>
              <a:gd name="connsiteY16163" fmla="*/ 2195892 h 3454786"/>
              <a:gd name="connsiteX16164" fmla="*/ 1667878 w 5610180"/>
              <a:gd name="connsiteY16164" fmla="*/ 2180379 h 3454786"/>
              <a:gd name="connsiteX16165" fmla="*/ 1706744 w 5610180"/>
              <a:gd name="connsiteY16165" fmla="*/ 2180379 h 3454786"/>
              <a:gd name="connsiteX16166" fmla="*/ 1694529 w 5610180"/>
              <a:gd name="connsiteY16166" fmla="*/ 2195892 h 3454786"/>
              <a:gd name="connsiteX16167" fmla="*/ 1706744 w 5610180"/>
              <a:gd name="connsiteY16167" fmla="*/ 2211404 h 3454786"/>
              <a:gd name="connsiteX16168" fmla="*/ 1720070 w 5610180"/>
              <a:gd name="connsiteY16168" fmla="*/ 2195892 h 3454786"/>
              <a:gd name="connsiteX16169" fmla="*/ 1706744 w 5610180"/>
              <a:gd name="connsiteY16169" fmla="*/ 2180379 h 3454786"/>
              <a:gd name="connsiteX16170" fmla="*/ 1744501 w 5610180"/>
              <a:gd name="connsiteY16170" fmla="*/ 2180379 h 3454786"/>
              <a:gd name="connsiteX16171" fmla="*/ 1731175 w 5610180"/>
              <a:gd name="connsiteY16171" fmla="*/ 2195892 h 3454786"/>
              <a:gd name="connsiteX16172" fmla="*/ 1744501 w 5610180"/>
              <a:gd name="connsiteY16172" fmla="*/ 2211404 h 3454786"/>
              <a:gd name="connsiteX16173" fmla="*/ 1757827 w 5610180"/>
              <a:gd name="connsiteY16173" fmla="*/ 2195892 h 3454786"/>
              <a:gd name="connsiteX16174" fmla="*/ 1744501 w 5610180"/>
              <a:gd name="connsiteY16174" fmla="*/ 2180379 h 3454786"/>
              <a:gd name="connsiteX16175" fmla="*/ 1782258 w 5610180"/>
              <a:gd name="connsiteY16175" fmla="*/ 2180379 h 3454786"/>
              <a:gd name="connsiteX16176" fmla="*/ 1768932 w 5610180"/>
              <a:gd name="connsiteY16176" fmla="*/ 2195892 h 3454786"/>
              <a:gd name="connsiteX16177" fmla="*/ 1782258 w 5610180"/>
              <a:gd name="connsiteY16177" fmla="*/ 2211404 h 3454786"/>
              <a:gd name="connsiteX16178" fmla="*/ 1795584 w 5610180"/>
              <a:gd name="connsiteY16178" fmla="*/ 2195892 h 3454786"/>
              <a:gd name="connsiteX16179" fmla="*/ 1782258 w 5610180"/>
              <a:gd name="connsiteY16179" fmla="*/ 2180379 h 3454786"/>
              <a:gd name="connsiteX16180" fmla="*/ 1820015 w 5610180"/>
              <a:gd name="connsiteY16180" fmla="*/ 2180379 h 3454786"/>
              <a:gd name="connsiteX16181" fmla="*/ 1806689 w 5610180"/>
              <a:gd name="connsiteY16181" fmla="*/ 2195892 h 3454786"/>
              <a:gd name="connsiteX16182" fmla="*/ 1820015 w 5610180"/>
              <a:gd name="connsiteY16182" fmla="*/ 2211404 h 3454786"/>
              <a:gd name="connsiteX16183" fmla="*/ 1833341 w 5610180"/>
              <a:gd name="connsiteY16183" fmla="*/ 2195892 h 3454786"/>
              <a:gd name="connsiteX16184" fmla="*/ 1820015 w 5610180"/>
              <a:gd name="connsiteY16184" fmla="*/ 2180379 h 3454786"/>
              <a:gd name="connsiteX16185" fmla="*/ 1857772 w 5610180"/>
              <a:gd name="connsiteY16185" fmla="*/ 2180379 h 3454786"/>
              <a:gd name="connsiteX16186" fmla="*/ 1844446 w 5610180"/>
              <a:gd name="connsiteY16186" fmla="*/ 2195892 h 3454786"/>
              <a:gd name="connsiteX16187" fmla="*/ 1857772 w 5610180"/>
              <a:gd name="connsiteY16187" fmla="*/ 2211404 h 3454786"/>
              <a:gd name="connsiteX16188" fmla="*/ 1871098 w 5610180"/>
              <a:gd name="connsiteY16188" fmla="*/ 2195892 h 3454786"/>
              <a:gd name="connsiteX16189" fmla="*/ 1857772 w 5610180"/>
              <a:gd name="connsiteY16189" fmla="*/ 2180379 h 3454786"/>
              <a:gd name="connsiteX16190" fmla="*/ 2730623 w 5610180"/>
              <a:gd name="connsiteY16190" fmla="*/ 2180379 h 3454786"/>
              <a:gd name="connsiteX16191" fmla="*/ 2717297 w 5610180"/>
              <a:gd name="connsiteY16191" fmla="*/ 2195892 h 3454786"/>
              <a:gd name="connsiteX16192" fmla="*/ 2730623 w 5610180"/>
              <a:gd name="connsiteY16192" fmla="*/ 2211404 h 3454786"/>
              <a:gd name="connsiteX16193" fmla="*/ 2743949 w 5610180"/>
              <a:gd name="connsiteY16193" fmla="*/ 2195892 h 3454786"/>
              <a:gd name="connsiteX16194" fmla="*/ 2730623 w 5610180"/>
              <a:gd name="connsiteY16194" fmla="*/ 2180379 h 3454786"/>
              <a:gd name="connsiteX16195" fmla="*/ 2768380 w 5610180"/>
              <a:gd name="connsiteY16195" fmla="*/ 2180379 h 3454786"/>
              <a:gd name="connsiteX16196" fmla="*/ 2755054 w 5610180"/>
              <a:gd name="connsiteY16196" fmla="*/ 2195892 h 3454786"/>
              <a:gd name="connsiteX16197" fmla="*/ 2768380 w 5610180"/>
              <a:gd name="connsiteY16197" fmla="*/ 2211404 h 3454786"/>
              <a:gd name="connsiteX16198" fmla="*/ 2781706 w 5610180"/>
              <a:gd name="connsiteY16198" fmla="*/ 2195892 h 3454786"/>
              <a:gd name="connsiteX16199" fmla="*/ 2768380 w 5610180"/>
              <a:gd name="connsiteY16199" fmla="*/ 2180379 h 3454786"/>
              <a:gd name="connsiteX16200" fmla="*/ 2807246 w 5610180"/>
              <a:gd name="connsiteY16200" fmla="*/ 2180379 h 3454786"/>
              <a:gd name="connsiteX16201" fmla="*/ 2795031 w 5610180"/>
              <a:gd name="connsiteY16201" fmla="*/ 2195892 h 3454786"/>
              <a:gd name="connsiteX16202" fmla="*/ 2807246 w 5610180"/>
              <a:gd name="connsiteY16202" fmla="*/ 2211404 h 3454786"/>
              <a:gd name="connsiteX16203" fmla="*/ 2820572 w 5610180"/>
              <a:gd name="connsiteY16203" fmla="*/ 2195892 h 3454786"/>
              <a:gd name="connsiteX16204" fmla="*/ 2807246 w 5610180"/>
              <a:gd name="connsiteY16204" fmla="*/ 2180379 h 3454786"/>
              <a:gd name="connsiteX16205" fmla="*/ 2845004 w 5610180"/>
              <a:gd name="connsiteY16205" fmla="*/ 2180379 h 3454786"/>
              <a:gd name="connsiteX16206" fmla="*/ 2832788 w 5610180"/>
              <a:gd name="connsiteY16206" fmla="*/ 2195892 h 3454786"/>
              <a:gd name="connsiteX16207" fmla="*/ 2845004 w 5610180"/>
              <a:gd name="connsiteY16207" fmla="*/ 2211404 h 3454786"/>
              <a:gd name="connsiteX16208" fmla="*/ 2858329 w 5610180"/>
              <a:gd name="connsiteY16208" fmla="*/ 2195892 h 3454786"/>
              <a:gd name="connsiteX16209" fmla="*/ 2845004 w 5610180"/>
              <a:gd name="connsiteY16209" fmla="*/ 2180379 h 3454786"/>
              <a:gd name="connsiteX16210" fmla="*/ 2882761 w 5610180"/>
              <a:gd name="connsiteY16210" fmla="*/ 2180379 h 3454786"/>
              <a:gd name="connsiteX16211" fmla="*/ 2870545 w 5610180"/>
              <a:gd name="connsiteY16211" fmla="*/ 2195892 h 3454786"/>
              <a:gd name="connsiteX16212" fmla="*/ 2882761 w 5610180"/>
              <a:gd name="connsiteY16212" fmla="*/ 2211404 h 3454786"/>
              <a:gd name="connsiteX16213" fmla="*/ 2896086 w 5610180"/>
              <a:gd name="connsiteY16213" fmla="*/ 2195892 h 3454786"/>
              <a:gd name="connsiteX16214" fmla="*/ 2882761 w 5610180"/>
              <a:gd name="connsiteY16214" fmla="*/ 2180379 h 3454786"/>
              <a:gd name="connsiteX16215" fmla="*/ 2920517 w 5610180"/>
              <a:gd name="connsiteY16215" fmla="*/ 2180379 h 3454786"/>
              <a:gd name="connsiteX16216" fmla="*/ 2907191 w 5610180"/>
              <a:gd name="connsiteY16216" fmla="*/ 2195892 h 3454786"/>
              <a:gd name="connsiteX16217" fmla="*/ 2920517 w 5610180"/>
              <a:gd name="connsiteY16217" fmla="*/ 2211404 h 3454786"/>
              <a:gd name="connsiteX16218" fmla="*/ 2933843 w 5610180"/>
              <a:gd name="connsiteY16218" fmla="*/ 2195892 h 3454786"/>
              <a:gd name="connsiteX16219" fmla="*/ 2920517 w 5610180"/>
              <a:gd name="connsiteY16219" fmla="*/ 2180379 h 3454786"/>
              <a:gd name="connsiteX16220" fmla="*/ 2958275 w 5610180"/>
              <a:gd name="connsiteY16220" fmla="*/ 2180379 h 3454786"/>
              <a:gd name="connsiteX16221" fmla="*/ 2944949 w 5610180"/>
              <a:gd name="connsiteY16221" fmla="*/ 2195892 h 3454786"/>
              <a:gd name="connsiteX16222" fmla="*/ 2958275 w 5610180"/>
              <a:gd name="connsiteY16222" fmla="*/ 2211404 h 3454786"/>
              <a:gd name="connsiteX16223" fmla="*/ 2971601 w 5610180"/>
              <a:gd name="connsiteY16223" fmla="*/ 2195892 h 3454786"/>
              <a:gd name="connsiteX16224" fmla="*/ 2958275 w 5610180"/>
              <a:gd name="connsiteY16224" fmla="*/ 2180379 h 3454786"/>
              <a:gd name="connsiteX16225" fmla="*/ 2996032 w 5610180"/>
              <a:gd name="connsiteY16225" fmla="*/ 2180379 h 3454786"/>
              <a:gd name="connsiteX16226" fmla="*/ 2982706 w 5610180"/>
              <a:gd name="connsiteY16226" fmla="*/ 2195892 h 3454786"/>
              <a:gd name="connsiteX16227" fmla="*/ 2996032 w 5610180"/>
              <a:gd name="connsiteY16227" fmla="*/ 2211404 h 3454786"/>
              <a:gd name="connsiteX16228" fmla="*/ 3009358 w 5610180"/>
              <a:gd name="connsiteY16228" fmla="*/ 2195892 h 3454786"/>
              <a:gd name="connsiteX16229" fmla="*/ 2996032 w 5610180"/>
              <a:gd name="connsiteY16229" fmla="*/ 2180379 h 3454786"/>
              <a:gd name="connsiteX16230" fmla="*/ 3034899 w 5610180"/>
              <a:gd name="connsiteY16230" fmla="*/ 2180379 h 3454786"/>
              <a:gd name="connsiteX16231" fmla="*/ 3021573 w 5610180"/>
              <a:gd name="connsiteY16231" fmla="*/ 2195892 h 3454786"/>
              <a:gd name="connsiteX16232" fmla="*/ 3034899 w 5610180"/>
              <a:gd name="connsiteY16232" fmla="*/ 2211404 h 3454786"/>
              <a:gd name="connsiteX16233" fmla="*/ 3048225 w 5610180"/>
              <a:gd name="connsiteY16233" fmla="*/ 2195892 h 3454786"/>
              <a:gd name="connsiteX16234" fmla="*/ 3034899 w 5610180"/>
              <a:gd name="connsiteY16234" fmla="*/ 2180379 h 3454786"/>
              <a:gd name="connsiteX16235" fmla="*/ 3072656 w 5610180"/>
              <a:gd name="connsiteY16235" fmla="*/ 2180379 h 3454786"/>
              <a:gd name="connsiteX16236" fmla="*/ 3059330 w 5610180"/>
              <a:gd name="connsiteY16236" fmla="*/ 2195892 h 3454786"/>
              <a:gd name="connsiteX16237" fmla="*/ 3072656 w 5610180"/>
              <a:gd name="connsiteY16237" fmla="*/ 2211404 h 3454786"/>
              <a:gd name="connsiteX16238" fmla="*/ 3085982 w 5610180"/>
              <a:gd name="connsiteY16238" fmla="*/ 2195892 h 3454786"/>
              <a:gd name="connsiteX16239" fmla="*/ 3072656 w 5610180"/>
              <a:gd name="connsiteY16239" fmla="*/ 2180379 h 3454786"/>
              <a:gd name="connsiteX16240" fmla="*/ 3110413 w 5610180"/>
              <a:gd name="connsiteY16240" fmla="*/ 2180379 h 3454786"/>
              <a:gd name="connsiteX16241" fmla="*/ 3097087 w 5610180"/>
              <a:gd name="connsiteY16241" fmla="*/ 2195892 h 3454786"/>
              <a:gd name="connsiteX16242" fmla="*/ 3110413 w 5610180"/>
              <a:gd name="connsiteY16242" fmla="*/ 2211404 h 3454786"/>
              <a:gd name="connsiteX16243" fmla="*/ 3123739 w 5610180"/>
              <a:gd name="connsiteY16243" fmla="*/ 2195892 h 3454786"/>
              <a:gd name="connsiteX16244" fmla="*/ 3110413 w 5610180"/>
              <a:gd name="connsiteY16244" fmla="*/ 2180379 h 3454786"/>
              <a:gd name="connsiteX16245" fmla="*/ 3148170 w 5610180"/>
              <a:gd name="connsiteY16245" fmla="*/ 2180379 h 3454786"/>
              <a:gd name="connsiteX16246" fmla="*/ 3134844 w 5610180"/>
              <a:gd name="connsiteY16246" fmla="*/ 2195892 h 3454786"/>
              <a:gd name="connsiteX16247" fmla="*/ 3148170 w 5610180"/>
              <a:gd name="connsiteY16247" fmla="*/ 2211404 h 3454786"/>
              <a:gd name="connsiteX16248" fmla="*/ 3161496 w 5610180"/>
              <a:gd name="connsiteY16248" fmla="*/ 2195892 h 3454786"/>
              <a:gd name="connsiteX16249" fmla="*/ 3148170 w 5610180"/>
              <a:gd name="connsiteY16249" fmla="*/ 2180379 h 3454786"/>
              <a:gd name="connsiteX16250" fmla="*/ 3185926 w 5610180"/>
              <a:gd name="connsiteY16250" fmla="*/ 2180379 h 3454786"/>
              <a:gd name="connsiteX16251" fmla="*/ 3173710 w 5610180"/>
              <a:gd name="connsiteY16251" fmla="*/ 2195892 h 3454786"/>
              <a:gd name="connsiteX16252" fmla="*/ 3185926 w 5610180"/>
              <a:gd name="connsiteY16252" fmla="*/ 2211404 h 3454786"/>
              <a:gd name="connsiteX16253" fmla="*/ 3199252 w 5610180"/>
              <a:gd name="connsiteY16253" fmla="*/ 2195892 h 3454786"/>
              <a:gd name="connsiteX16254" fmla="*/ 3185926 w 5610180"/>
              <a:gd name="connsiteY16254" fmla="*/ 2180379 h 3454786"/>
              <a:gd name="connsiteX16255" fmla="*/ 3223683 w 5610180"/>
              <a:gd name="connsiteY16255" fmla="*/ 2180379 h 3454786"/>
              <a:gd name="connsiteX16256" fmla="*/ 3211468 w 5610180"/>
              <a:gd name="connsiteY16256" fmla="*/ 2195892 h 3454786"/>
              <a:gd name="connsiteX16257" fmla="*/ 3223683 w 5610180"/>
              <a:gd name="connsiteY16257" fmla="*/ 2211404 h 3454786"/>
              <a:gd name="connsiteX16258" fmla="*/ 3237009 w 5610180"/>
              <a:gd name="connsiteY16258" fmla="*/ 2195892 h 3454786"/>
              <a:gd name="connsiteX16259" fmla="*/ 3223683 w 5610180"/>
              <a:gd name="connsiteY16259" fmla="*/ 2180379 h 3454786"/>
              <a:gd name="connsiteX16260" fmla="*/ 4401921 w 5610180"/>
              <a:gd name="connsiteY16260" fmla="*/ 2180379 h 3454786"/>
              <a:gd name="connsiteX16261" fmla="*/ 4388595 w 5610180"/>
              <a:gd name="connsiteY16261" fmla="*/ 2195892 h 3454786"/>
              <a:gd name="connsiteX16262" fmla="*/ 4401921 w 5610180"/>
              <a:gd name="connsiteY16262" fmla="*/ 2211404 h 3454786"/>
              <a:gd name="connsiteX16263" fmla="*/ 4414136 w 5610180"/>
              <a:gd name="connsiteY16263" fmla="*/ 2195892 h 3454786"/>
              <a:gd name="connsiteX16264" fmla="*/ 4401921 w 5610180"/>
              <a:gd name="connsiteY16264" fmla="*/ 2180379 h 3454786"/>
              <a:gd name="connsiteX16265" fmla="*/ 4438568 w 5610180"/>
              <a:gd name="connsiteY16265" fmla="*/ 2180379 h 3454786"/>
              <a:gd name="connsiteX16266" fmla="*/ 4426352 w 5610180"/>
              <a:gd name="connsiteY16266" fmla="*/ 2195892 h 3454786"/>
              <a:gd name="connsiteX16267" fmla="*/ 4438568 w 5610180"/>
              <a:gd name="connsiteY16267" fmla="*/ 2211404 h 3454786"/>
              <a:gd name="connsiteX16268" fmla="*/ 4451893 w 5610180"/>
              <a:gd name="connsiteY16268" fmla="*/ 2195892 h 3454786"/>
              <a:gd name="connsiteX16269" fmla="*/ 4438568 w 5610180"/>
              <a:gd name="connsiteY16269" fmla="*/ 2180379 h 3454786"/>
              <a:gd name="connsiteX16270" fmla="*/ 4666220 w 5610180"/>
              <a:gd name="connsiteY16270" fmla="*/ 2180379 h 3454786"/>
              <a:gd name="connsiteX16271" fmla="*/ 4652894 w 5610180"/>
              <a:gd name="connsiteY16271" fmla="*/ 2195892 h 3454786"/>
              <a:gd name="connsiteX16272" fmla="*/ 4666220 w 5610180"/>
              <a:gd name="connsiteY16272" fmla="*/ 2211404 h 3454786"/>
              <a:gd name="connsiteX16273" fmla="*/ 4679546 w 5610180"/>
              <a:gd name="connsiteY16273" fmla="*/ 2195892 h 3454786"/>
              <a:gd name="connsiteX16274" fmla="*/ 4666220 w 5610180"/>
              <a:gd name="connsiteY16274" fmla="*/ 2180379 h 3454786"/>
              <a:gd name="connsiteX16275" fmla="*/ 4931628 w 5610180"/>
              <a:gd name="connsiteY16275" fmla="*/ 2180379 h 3454786"/>
              <a:gd name="connsiteX16276" fmla="*/ 4918302 w 5610180"/>
              <a:gd name="connsiteY16276" fmla="*/ 2195892 h 3454786"/>
              <a:gd name="connsiteX16277" fmla="*/ 4931628 w 5610180"/>
              <a:gd name="connsiteY16277" fmla="*/ 2211404 h 3454786"/>
              <a:gd name="connsiteX16278" fmla="*/ 4944954 w 5610180"/>
              <a:gd name="connsiteY16278" fmla="*/ 2195892 h 3454786"/>
              <a:gd name="connsiteX16279" fmla="*/ 4931628 w 5610180"/>
              <a:gd name="connsiteY16279" fmla="*/ 2180379 h 3454786"/>
              <a:gd name="connsiteX16280" fmla="*/ 5009363 w 5610180"/>
              <a:gd name="connsiteY16280" fmla="*/ 2180379 h 3454786"/>
              <a:gd name="connsiteX16281" fmla="*/ 4996037 w 5610180"/>
              <a:gd name="connsiteY16281" fmla="*/ 2195892 h 3454786"/>
              <a:gd name="connsiteX16282" fmla="*/ 5009363 w 5610180"/>
              <a:gd name="connsiteY16282" fmla="*/ 2211404 h 3454786"/>
              <a:gd name="connsiteX16283" fmla="*/ 5021579 w 5610180"/>
              <a:gd name="connsiteY16283" fmla="*/ 2195892 h 3454786"/>
              <a:gd name="connsiteX16284" fmla="*/ 5009363 w 5610180"/>
              <a:gd name="connsiteY16284" fmla="*/ 2180379 h 3454786"/>
              <a:gd name="connsiteX16285" fmla="*/ 5046010 w 5610180"/>
              <a:gd name="connsiteY16285" fmla="*/ 2180379 h 3454786"/>
              <a:gd name="connsiteX16286" fmla="*/ 5032684 w 5610180"/>
              <a:gd name="connsiteY16286" fmla="*/ 2195892 h 3454786"/>
              <a:gd name="connsiteX16287" fmla="*/ 5046010 w 5610180"/>
              <a:gd name="connsiteY16287" fmla="*/ 2211404 h 3454786"/>
              <a:gd name="connsiteX16288" fmla="*/ 5059336 w 5610180"/>
              <a:gd name="connsiteY16288" fmla="*/ 2195892 h 3454786"/>
              <a:gd name="connsiteX16289" fmla="*/ 5046010 w 5610180"/>
              <a:gd name="connsiteY16289" fmla="*/ 2180379 h 3454786"/>
              <a:gd name="connsiteX16290" fmla="*/ 5083766 w 5610180"/>
              <a:gd name="connsiteY16290" fmla="*/ 2180379 h 3454786"/>
              <a:gd name="connsiteX16291" fmla="*/ 5070440 w 5610180"/>
              <a:gd name="connsiteY16291" fmla="*/ 2195892 h 3454786"/>
              <a:gd name="connsiteX16292" fmla="*/ 5083766 w 5610180"/>
              <a:gd name="connsiteY16292" fmla="*/ 2211404 h 3454786"/>
              <a:gd name="connsiteX16293" fmla="*/ 5097092 w 5610180"/>
              <a:gd name="connsiteY16293" fmla="*/ 2195892 h 3454786"/>
              <a:gd name="connsiteX16294" fmla="*/ 5083766 w 5610180"/>
              <a:gd name="connsiteY16294" fmla="*/ 2180379 h 3454786"/>
              <a:gd name="connsiteX16295" fmla="*/ 5121523 w 5610180"/>
              <a:gd name="connsiteY16295" fmla="*/ 2180379 h 3454786"/>
              <a:gd name="connsiteX16296" fmla="*/ 5108197 w 5610180"/>
              <a:gd name="connsiteY16296" fmla="*/ 2195892 h 3454786"/>
              <a:gd name="connsiteX16297" fmla="*/ 5121523 w 5610180"/>
              <a:gd name="connsiteY16297" fmla="*/ 2211404 h 3454786"/>
              <a:gd name="connsiteX16298" fmla="*/ 5134849 w 5610180"/>
              <a:gd name="connsiteY16298" fmla="*/ 2195892 h 3454786"/>
              <a:gd name="connsiteX16299" fmla="*/ 5121523 w 5610180"/>
              <a:gd name="connsiteY16299" fmla="*/ 2180379 h 3454786"/>
              <a:gd name="connsiteX16300" fmla="*/ 5159280 w 5610180"/>
              <a:gd name="connsiteY16300" fmla="*/ 2180379 h 3454786"/>
              <a:gd name="connsiteX16301" fmla="*/ 5145954 w 5610180"/>
              <a:gd name="connsiteY16301" fmla="*/ 2195892 h 3454786"/>
              <a:gd name="connsiteX16302" fmla="*/ 5159280 w 5610180"/>
              <a:gd name="connsiteY16302" fmla="*/ 2211404 h 3454786"/>
              <a:gd name="connsiteX16303" fmla="*/ 5172606 w 5610180"/>
              <a:gd name="connsiteY16303" fmla="*/ 2195892 h 3454786"/>
              <a:gd name="connsiteX16304" fmla="*/ 5159280 w 5610180"/>
              <a:gd name="connsiteY16304" fmla="*/ 2180379 h 3454786"/>
              <a:gd name="connsiteX16305" fmla="*/ 5197036 w 5610180"/>
              <a:gd name="connsiteY16305" fmla="*/ 2180379 h 3454786"/>
              <a:gd name="connsiteX16306" fmla="*/ 5184821 w 5610180"/>
              <a:gd name="connsiteY16306" fmla="*/ 2195892 h 3454786"/>
              <a:gd name="connsiteX16307" fmla="*/ 5197036 w 5610180"/>
              <a:gd name="connsiteY16307" fmla="*/ 2211404 h 3454786"/>
              <a:gd name="connsiteX16308" fmla="*/ 5210362 w 5610180"/>
              <a:gd name="connsiteY16308" fmla="*/ 2195892 h 3454786"/>
              <a:gd name="connsiteX16309" fmla="*/ 5197036 w 5610180"/>
              <a:gd name="connsiteY16309" fmla="*/ 2180379 h 3454786"/>
              <a:gd name="connsiteX16310" fmla="*/ 5235904 w 5610180"/>
              <a:gd name="connsiteY16310" fmla="*/ 2180379 h 3454786"/>
              <a:gd name="connsiteX16311" fmla="*/ 5222578 w 5610180"/>
              <a:gd name="connsiteY16311" fmla="*/ 2195892 h 3454786"/>
              <a:gd name="connsiteX16312" fmla="*/ 5235904 w 5610180"/>
              <a:gd name="connsiteY16312" fmla="*/ 2211404 h 3454786"/>
              <a:gd name="connsiteX16313" fmla="*/ 5249230 w 5610180"/>
              <a:gd name="connsiteY16313" fmla="*/ 2195892 h 3454786"/>
              <a:gd name="connsiteX16314" fmla="*/ 5235904 w 5610180"/>
              <a:gd name="connsiteY16314" fmla="*/ 2180379 h 3454786"/>
              <a:gd name="connsiteX16315" fmla="*/ 5273661 w 5610180"/>
              <a:gd name="connsiteY16315" fmla="*/ 2180379 h 3454786"/>
              <a:gd name="connsiteX16316" fmla="*/ 5261445 w 5610180"/>
              <a:gd name="connsiteY16316" fmla="*/ 2195892 h 3454786"/>
              <a:gd name="connsiteX16317" fmla="*/ 5273661 w 5610180"/>
              <a:gd name="connsiteY16317" fmla="*/ 2211404 h 3454786"/>
              <a:gd name="connsiteX16318" fmla="*/ 5286986 w 5610180"/>
              <a:gd name="connsiteY16318" fmla="*/ 2195892 h 3454786"/>
              <a:gd name="connsiteX16319" fmla="*/ 5273661 w 5610180"/>
              <a:gd name="connsiteY16319" fmla="*/ 2180379 h 3454786"/>
              <a:gd name="connsiteX16320" fmla="*/ 5311418 w 5610180"/>
              <a:gd name="connsiteY16320" fmla="*/ 2180379 h 3454786"/>
              <a:gd name="connsiteX16321" fmla="*/ 5298092 w 5610180"/>
              <a:gd name="connsiteY16321" fmla="*/ 2195892 h 3454786"/>
              <a:gd name="connsiteX16322" fmla="*/ 5311418 w 5610180"/>
              <a:gd name="connsiteY16322" fmla="*/ 2211404 h 3454786"/>
              <a:gd name="connsiteX16323" fmla="*/ 5324744 w 5610180"/>
              <a:gd name="connsiteY16323" fmla="*/ 2195892 h 3454786"/>
              <a:gd name="connsiteX16324" fmla="*/ 5311418 w 5610180"/>
              <a:gd name="connsiteY16324" fmla="*/ 2180379 h 3454786"/>
              <a:gd name="connsiteX16325" fmla="*/ 5350285 w 5610180"/>
              <a:gd name="connsiteY16325" fmla="*/ 2180379 h 3454786"/>
              <a:gd name="connsiteX16326" fmla="*/ 5336959 w 5610180"/>
              <a:gd name="connsiteY16326" fmla="*/ 2195892 h 3454786"/>
              <a:gd name="connsiteX16327" fmla="*/ 5350285 w 5610180"/>
              <a:gd name="connsiteY16327" fmla="*/ 2211404 h 3454786"/>
              <a:gd name="connsiteX16328" fmla="*/ 5362501 w 5610180"/>
              <a:gd name="connsiteY16328" fmla="*/ 2195892 h 3454786"/>
              <a:gd name="connsiteX16329" fmla="*/ 5350285 w 5610180"/>
              <a:gd name="connsiteY16329" fmla="*/ 2180379 h 3454786"/>
              <a:gd name="connsiteX16330" fmla="*/ 1022679 w 5610180"/>
              <a:gd name="connsiteY16330" fmla="*/ 2224331 h 3454786"/>
              <a:gd name="connsiteX16331" fmla="*/ 1010463 w 5610180"/>
              <a:gd name="connsiteY16331" fmla="*/ 2239844 h 3454786"/>
              <a:gd name="connsiteX16332" fmla="*/ 1022679 w 5610180"/>
              <a:gd name="connsiteY16332" fmla="*/ 2255356 h 3454786"/>
              <a:gd name="connsiteX16333" fmla="*/ 1036005 w 5610180"/>
              <a:gd name="connsiteY16333" fmla="*/ 2239844 h 3454786"/>
              <a:gd name="connsiteX16334" fmla="*/ 1022679 w 5610180"/>
              <a:gd name="connsiteY16334" fmla="*/ 2224331 h 3454786"/>
              <a:gd name="connsiteX16335" fmla="*/ 1061546 w 5610180"/>
              <a:gd name="connsiteY16335" fmla="*/ 2224331 h 3454786"/>
              <a:gd name="connsiteX16336" fmla="*/ 1049330 w 5610180"/>
              <a:gd name="connsiteY16336" fmla="*/ 2239844 h 3454786"/>
              <a:gd name="connsiteX16337" fmla="*/ 1061546 w 5610180"/>
              <a:gd name="connsiteY16337" fmla="*/ 2255356 h 3454786"/>
              <a:gd name="connsiteX16338" fmla="*/ 1074872 w 5610180"/>
              <a:gd name="connsiteY16338" fmla="*/ 2239844 h 3454786"/>
              <a:gd name="connsiteX16339" fmla="*/ 1061546 w 5610180"/>
              <a:gd name="connsiteY16339" fmla="*/ 2224331 h 3454786"/>
              <a:gd name="connsiteX16340" fmla="*/ 1099303 w 5610180"/>
              <a:gd name="connsiteY16340" fmla="*/ 2224331 h 3454786"/>
              <a:gd name="connsiteX16341" fmla="*/ 1085977 w 5610180"/>
              <a:gd name="connsiteY16341" fmla="*/ 2239844 h 3454786"/>
              <a:gd name="connsiteX16342" fmla="*/ 1099303 w 5610180"/>
              <a:gd name="connsiteY16342" fmla="*/ 2255356 h 3454786"/>
              <a:gd name="connsiteX16343" fmla="*/ 1112629 w 5610180"/>
              <a:gd name="connsiteY16343" fmla="*/ 2239844 h 3454786"/>
              <a:gd name="connsiteX16344" fmla="*/ 1099303 w 5610180"/>
              <a:gd name="connsiteY16344" fmla="*/ 2224331 h 3454786"/>
              <a:gd name="connsiteX16345" fmla="*/ 1137059 w 5610180"/>
              <a:gd name="connsiteY16345" fmla="*/ 2224331 h 3454786"/>
              <a:gd name="connsiteX16346" fmla="*/ 1124844 w 5610180"/>
              <a:gd name="connsiteY16346" fmla="*/ 2239844 h 3454786"/>
              <a:gd name="connsiteX16347" fmla="*/ 1137059 w 5610180"/>
              <a:gd name="connsiteY16347" fmla="*/ 2255356 h 3454786"/>
              <a:gd name="connsiteX16348" fmla="*/ 1150386 w 5610180"/>
              <a:gd name="connsiteY16348" fmla="*/ 2239844 h 3454786"/>
              <a:gd name="connsiteX16349" fmla="*/ 1137059 w 5610180"/>
              <a:gd name="connsiteY16349" fmla="*/ 2224331 h 3454786"/>
              <a:gd name="connsiteX16350" fmla="*/ 1174817 w 5610180"/>
              <a:gd name="connsiteY16350" fmla="*/ 2224331 h 3454786"/>
              <a:gd name="connsiteX16351" fmla="*/ 1162601 w 5610180"/>
              <a:gd name="connsiteY16351" fmla="*/ 2239844 h 3454786"/>
              <a:gd name="connsiteX16352" fmla="*/ 1174817 w 5610180"/>
              <a:gd name="connsiteY16352" fmla="*/ 2255356 h 3454786"/>
              <a:gd name="connsiteX16353" fmla="*/ 1188143 w 5610180"/>
              <a:gd name="connsiteY16353" fmla="*/ 2239844 h 3454786"/>
              <a:gd name="connsiteX16354" fmla="*/ 1174817 w 5610180"/>
              <a:gd name="connsiteY16354" fmla="*/ 2224331 h 3454786"/>
              <a:gd name="connsiteX16355" fmla="*/ 1212573 w 5610180"/>
              <a:gd name="connsiteY16355" fmla="*/ 2224331 h 3454786"/>
              <a:gd name="connsiteX16356" fmla="*/ 1200358 w 5610180"/>
              <a:gd name="connsiteY16356" fmla="*/ 2239844 h 3454786"/>
              <a:gd name="connsiteX16357" fmla="*/ 1212573 w 5610180"/>
              <a:gd name="connsiteY16357" fmla="*/ 2255356 h 3454786"/>
              <a:gd name="connsiteX16358" fmla="*/ 1225899 w 5610180"/>
              <a:gd name="connsiteY16358" fmla="*/ 2239844 h 3454786"/>
              <a:gd name="connsiteX16359" fmla="*/ 1212573 w 5610180"/>
              <a:gd name="connsiteY16359" fmla="*/ 2224331 h 3454786"/>
              <a:gd name="connsiteX16360" fmla="*/ 1250331 w 5610180"/>
              <a:gd name="connsiteY16360" fmla="*/ 2224331 h 3454786"/>
              <a:gd name="connsiteX16361" fmla="*/ 1238115 w 5610180"/>
              <a:gd name="connsiteY16361" fmla="*/ 2239844 h 3454786"/>
              <a:gd name="connsiteX16362" fmla="*/ 1250331 w 5610180"/>
              <a:gd name="connsiteY16362" fmla="*/ 2255356 h 3454786"/>
              <a:gd name="connsiteX16363" fmla="*/ 1263657 w 5610180"/>
              <a:gd name="connsiteY16363" fmla="*/ 2239844 h 3454786"/>
              <a:gd name="connsiteX16364" fmla="*/ 1250331 w 5610180"/>
              <a:gd name="connsiteY16364" fmla="*/ 2224331 h 3454786"/>
              <a:gd name="connsiteX16365" fmla="*/ 1289197 w 5610180"/>
              <a:gd name="connsiteY16365" fmla="*/ 2224331 h 3454786"/>
              <a:gd name="connsiteX16366" fmla="*/ 1275871 w 5610180"/>
              <a:gd name="connsiteY16366" fmla="*/ 2239844 h 3454786"/>
              <a:gd name="connsiteX16367" fmla="*/ 1289197 w 5610180"/>
              <a:gd name="connsiteY16367" fmla="*/ 2255356 h 3454786"/>
              <a:gd name="connsiteX16368" fmla="*/ 1302523 w 5610180"/>
              <a:gd name="connsiteY16368" fmla="*/ 2239844 h 3454786"/>
              <a:gd name="connsiteX16369" fmla="*/ 1289197 w 5610180"/>
              <a:gd name="connsiteY16369" fmla="*/ 2224331 h 3454786"/>
              <a:gd name="connsiteX16370" fmla="*/ 1326954 w 5610180"/>
              <a:gd name="connsiteY16370" fmla="*/ 2224331 h 3454786"/>
              <a:gd name="connsiteX16371" fmla="*/ 1314738 w 5610180"/>
              <a:gd name="connsiteY16371" fmla="*/ 2239844 h 3454786"/>
              <a:gd name="connsiteX16372" fmla="*/ 1326954 w 5610180"/>
              <a:gd name="connsiteY16372" fmla="*/ 2255356 h 3454786"/>
              <a:gd name="connsiteX16373" fmla="*/ 1340280 w 5610180"/>
              <a:gd name="connsiteY16373" fmla="*/ 2239844 h 3454786"/>
              <a:gd name="connsiteX16374" fmla="*/ 1326954 w 5610180"/>
              <a:gd name="connsiteY16374" fmla="*/ 2224331 h 3454786"/>
              <a:gd name="connsiteX16375" fmla="*/ 1364711 w 5610180"/>
              <a:gd name="connsiteY16375" fmla="*/ 2224331 h 3454786"/>
              <a:gd name="connsiteX16376" fmla="*/ 1351385 w 5610180"/>
              <a:gd name="connsiteY16376" fmla="*/ 2239844 h 3454786"/>
              <a:gd name="connsiteX16377" fmla="*/ 1364711 w 5610180"/>
              <a:gd name="connsiteY16377" fmla="*/ 2255356 h 3454786"/>
              <a:gd name="connsiteX16378" fmla="*/ 1378037 w 5610180"/>
              <a:gd name="connsiteY16378" fmla="*/ 2239844 h 3454786"/>
              <a:gd name="connsiteX16379" fmla="*/ 1364711 w 5610180"/>
              <a:gd name="connsiteY16379" fmla="*/ 2224331 h 3454786"/>
              <a:gd name="connsiteX16380" fmla="*/ 1402468 w 5610180"/>
              <a:gd name="connsiteY16380" fmla="*/ 2224331 h 3454786"/>
              <a:gd name="connsiteX16381" fmla="*/ 1389142 w 5610180"/>
              <a:gd name="connsiteY16381" fmla="*/ 2239844 h 3454786"/>
              <a:gd name="connsiteX16382" fmla="*/ 1402468 w 5610180"/>
              <a:gd name="connsiteY16382" fmla="*/ 2255356 h 3454786"/>
              <a:gd name="connsiteX16383" fmla="*/ 1415794 w 5610180"/>
              <a:gd name="connsiteY16383" fmla="*/ 2239844 h 3454786"/>
              <a:gd name="connsiteX16384" fmla="*/ 1402468 w 5610180"/>
              <a:gd name="connsiteY16384" fmla="*/ 2224331 h 3454786"/>
              <a:gd name="connsiteX16385" fmla="*/ 1440225 w 5610180"/>
              <a:gd name="connsiteY16385" fmla="*/ 2224331 h 3454786"/>
              <a:gd name="connsiteX16386" fmla="*/ 1428010 w 5610180"/>
              <a:gd name="connsiteY16386" fmla="*/ 2239844 h 3454786"/>
              <a:gd name="connsiteX16387" fmla="*/ 1440225 w 5610180"/>
              <a:gd name="connsiteY16387" fmla="*/ 2255356 h 3454786"/>
              <a:gd name="connsiteX16388" fmla="*/ 1453551 w 5610180"/>
              <a:gd name="connsiteY16388" fmla="*/ 2239844 h 3454786"/>
              <a:gd name="connsiteX16389" fmla="*/ 1440225 w 5610180"/>
              <a:gd name="connsiteY16389" fmla="*/ 2224331 h 3454786"/>
              <a:gd name="connsiteX16390" fmla="*/ 1479093 w 5610180"/>
              <a:gd name="connsiteY16390" fmla="*/ 2224331 h 3454786"/>
              <a:gd name="connsiteX16391" fmla="*/ 1465767 w 5610180"/>
              <a:gd name="connsiteY16391" fmla="*/ 2239844 h 3454786"/>
              <a:gd name="connsiteX16392" fmla="*/ 1479093 w 5610180"/>
              <a:gd name="connsiteY16392" fmla="*/ 2255356 h 3454786"/>
              <a:gd name="connsiteX16393" fmla="*/ 1492419 w 5610180"/>
              <a:gd name="connsiteY16393" fmla="*/ 2239844 h 3454786"/>
              <a:gd name="connsiteX16394" fmla="*/ 1479093 w 5610180"/>
              <a:gd name="connsiteY16394" fmla="*/ 2224331 h 3454786"/>
              <a:gd name="connsiteX16395" fmla="*/ 1516850 w 5610180"/>
              <a:gd name="connsiteY16395" fmla="*/ 2224331 h 3454786"/>
              <a:gd name="connsiteX16396" fmla="*/ 1504634 w 5610180"/>
              <a:gd name="connsiteY16396" fmla="*/ 2239844 h 3454786"/>
              <a:gd name="connsiteX16397" fmla="*/ 1516850 w 5610180"/>
              <a:gd name="connsiteY16397" fmla="*/ 2255356 h 3454786"/>
              <a:gd name="connsiteX16398" fmla="*/ 1530176 w 5610180"/>
              <a:gd name="connsiteY16398" fmla="*/ 2239844 h 3454786"/>
              <a:gd name="connsiteX16399" fmla="*/ 1516850 w 5610180"/>
              <a:gd name="connsiteY16399" fmla="*/ 2224331 h 3454786"/>
              <a:gd name="connsiteX16400" fmla="*/ 1554607 w 5610180"/>
              <a:gd name="connsiteY16400" fmla="*/ 2224331 h 3454786"/>
              <a:gd name="connsiteX16401" fmla="*/ 1541281 w 5610180"/>
              <a:gd name="connsiteY16401" fmla="*/ 2239844 h 3454786"/>
              <a:gd name="connsiteX16402" fmla="*/ 1554607 w 5610180"/>
              <a:gd name="connsiteY16402" fmla="*/ 2255356 h 3454786"/>
              <a:gd name="connsiteX16403" fmla="*/ 1567933 w 5610180"/>
              <a:gd name="connsiteY16403" fmla="*/ 2239844 h 3454786"/>
              <a:gd name="connsiteX16404" fmla="*/ 1554607 w 5610180"/>
              <a:gd name="connsiteY16404" fmla="*/ 2224331 h 3454786"/>
              <a:gd name="connsiteX16405" fmla="*/ 1593474 w 5610180"/>
              <a:gd name="connsiteY16405" fmla="*/ 2224331 h 3454786"/>
              <a:gd name="connsiteX16406" fmla="*/ 1580148 w 5610180"/>
              <a:gd name="connsiteY16406" fmla="*/ 2239844 h 3454786"/>
              <a:gd name="connsiteX16407" fmla="*/ 1593474 w 5610180"/>
              <a:gd name="connsiteY16407" fmla="*/ 2255356 h 3454786"/>
              <a:gd name="connsiteX16408" fmla="*/ 1605690 w 5610180"/>
              <a:gd name="connsiteY16408" fmla="*/ 2239844 h 3454786"/>
              <a:gd name="connsiteX16409" fmla="*/ 1593474 w 5610180"/>
              <a:gd name="connsiteY16409" fmla="*/ 2224331 h 3454786"/>
              <a:gd name="connsiteX16410" fmla="*/ 1630121 w 5610180"/>
              <a:gd name="connsiteY16410" fmla="*/ 2224331 h 3454786"/>
              <a:gd name="connsiteX16411" fmla="*/ 1616795 w 5610180"/>
              <a:gd name="connsiteY16411" fmla="*/ 2239844 h 3454786"/>
              <a:gd name="connsiteX16412" fmla="*/ 1630121 w 5610180"/>
              <a:gd name="connsiteY16412" fmla="*/ 2255356 h 3454786"/>
              <a:gd name="connsiteX16413" fmla="*/ 1643447 w 5610180"/>
              <a:gd name="connsiteY16413" fmla="*/ 2239844 h 3454786"/>
              <a:gd name="connsiteX16414" fmla="*/ 1630121 w 5610180"/>
              <a:gd name="connsiteY16414" fmla="*/ 2224331 h 3454786"/>
              <a:gd name="connsiteX16415" fmla="*/ 1667878 w 5610180"/>
              <a:gd name="connsiteY16415" fmla="*/ 2224331 h 3454786"/>
              <a:gd name="connsiteX16416" fmla="*/ 1654552 w 5610180"/>
              <a:gd name="connsiteY16416" fmla="*/ 2239844 h 3454786"/>
              <a:gd name="connsiteX16417" fmla="*/ 1667878 w 5610180"/>
              <a:gd name="connsiteY16417" fmla="*/ 2255356 h 3454786"/>
              <a:gd name="connsiteX16418" fmla="*/ 1681204 w 5610180"/>
              <a:gd name="connsiteY16418" fmla="*/ 2239844 h 3454786"/>
              <a:gd name="connsiteX16419" fmla="*/ 1667878 w 5610180"/>
              <a:gd name="connsiteY16419" fmla="*/ 2224331 h 3454786"/>
              <a:gd name="connsiteX16420" fmla="*/ 1706744 w 5610180"/>
              <a:gd name="connsiteY16420" fmla="*/ 2224331 h 3454786"/>
              <a:gd name="connsiteX16421" fmla="*/ 1694529 w 5610180"/>
              <a:gd name="connsiteY16421" fmla="*/ 2239844 h 3454786"/>
              <a:gd name="connsiteX16422" fmla="*/ 1706744 w 5610180"/>
              <a:gd name="connsiteY16422" fmla="*/ 2255356 h 3454786"/>
              <a:gd name="connsiteX16423" fmla="*/ 1720070 w 5610180"/>
              <a:gd name="connsiteY16423" fmla="*/ 2239844 h 3454786"/>
              <a:gd name="connsiteX16424" fmla="*/ 1706744 w 5610180"/>
              <a:gd name="connsiteY16424" fmla="*/ 2224331 h 3454786"/>
              <a:gd name="connsiteX16425" fmla="*/ 1744501 w 5610180"/>
              <a:gd name="connsiteY16425" fmla="*/ 2224331 h 3454786"/>
              <a:gd name="connsiteX16426" fmla="*/ 1731175 w 5610180"/>
              <a:gd name="connsiteY16426" fmla="*/ 2239844 h 3454786"/>
              <a:gd name="connsiteX16427" fmla="*/ 1744501 w 5610180"/>
              <a:gd name="connsiteY16427" fmla="*/ 2255356 h 3454786"/>
              <a:gd name="connsiteX16428" fmla="*/ 1757827 w 5610180"/>
              <a:gd name="connsiteY16428" fmla="*/ 2239844 h 3454786"/>
              <a:gd name="connsiteX16429" fmla="*/ 1744501 w 5610180"/>
              <a:gd name="connsiteY16429" fmla="*/ 2224331 h 3454786"/>
              <a:gd name="connsiteX16430" fmla="*/ 1782258 w 5610180"/>
              <a:gd name="connsiteY16430" fmla="*/ 2224331 h 3454786"/>
              <a:gd name="connsiteX16431" fmla="*/ 1768932 w 5610180"/>
              <a:gd name="connsiteY16431" fmla="*/ 2239844 h 3454786"/>
              <a:gd name="connsiteX16432" fmla="*/ 1782258 w 5610180"/>
              <a:gd name="connsiteY16432" fmla="*/ 2255356 h 3454786"/>
              <a:gd name="connsiteX16433" fmla="*/ 1795584 w 5610180"/>
              <a:gd name="connsiteY16433" fmla="*/ 2239844 h 3454786"/>
              <a:gd name="connsiteX16434" fmla="*/ 1782258 w 5610180"/>
              <a:gd name="connsiteY16434" fmla="*/ 2224331 h 3454786"/>
              <a:gd name="connsiteX16435" fmla="*/ 1820015 w 5610180"/>
              <a:gd name="connsiteY16435" fmla="*/ 2224331 h 3454786"/>
              <a:gd name="connsiteX16436" fmla="*/ 1806689 w 5610180"/>
              <a:gd name="connsiteY16436" fmla="*/ 2239844 h 3454786"/>
              <a:gd name="connsiteX16437" fmla="*/ 1820015 w 5610180"/>
              <a:gd name="connsiteY16437" fmla="*/ 2255356 h 3454786"/>
              <a:gd name="connsiteX16438" fmla="*/ 1833341 w 5610180"/>
              <a:gd name="connsiteY16438" fmla="*/ 2239844 h 3454786"/>
              <a:gd name="connsiteX16439" fmla="*/ 1820015 w 5610180"/>
              <a:gd name="connsiteY16439" fmla="*/ 2224331 h 3454786"/>
              <a:gd name="connsiteX16440" fmla="*/ 1857772 w 5610180"/>
              <a:gd name="connsiteY16440" fmla="*/ 2224331 h 3454786"/>
              <a:gd name="connsiteX16441" fmla="*/ 1844446 w 5610180"/>
              <a:gd name="connsiteY16441" fmla="*/ 2239844 h 3454786"/>
              <a:gd name="connsiteX16442" fmla="*/ 1857772 w 5610180"/>
              <a:gd name="connsiteY16442" fmla="*/ 2255356 h 3454786"/>
              <a:gd name="connsiteX16443" fmla="*/ 1871098 w 5610180"/>
              <a:gd name="connsiteY16443" fmla="*/ 2239844 h 3454786"/>
              <a:gd name="connsiteX16444" fmla="*/ 1857772 w 5610180"/>
              <a:gd name="connsiteY16444" fmla="*/ 2224331 h 3454786"/>
              <a:gd name="connsiteX16445" fmla="*/ 2730623 w 5610180"/>
              <a:gd name="connsiteY16445" fmla="*/ 2224331 h 3454786"/>
              <a:gd name="connsiteX16446" fmla="*/ 2717297 w 5610180"/>
              <a:gd name="connsiteY16446" fmla="*/ 2239844 h 3454786"/>
              <a:gd name="connsiteX16447" fmla="*/ 2730623 w 5610180"/>
              <a:gd name="connsiteY16447" fmla="*/ 2255356 h 3454786"/>
              <a:gd name="connsiteX16448" fmla="*/ 2743949 w 5610180"/>
              <a:gd name="connsiteY16448" fmla="*/ 2239844 h 3454786"/>
              <a:gd name="connsiteX16449" fmla="*/ 2730623 w 5610180"/>
              <a:gd name="connsiteY16449" fmla="*/ 2224331 h 3454786"/>
              <a:gd name="connsiteX16450" fmla="*/ 2768380 w 5610180"/>
              <a:gd name="connsiteY16450" fmla="*/ 2224331 h 3454786"/>
              <a:gd name="connsiteX16451" fmla="*/ 2755054 w 5610180"/>
              <a:gd name="connsiteY16451" fmla="*/ 2239844 h 3454786"/>
              <a:gd name="connsiteX16452" fmla="*/ 2768380 w 5610180"/>
              <a:gd name="connsiteY16452" fmla="*/ 2255356 h 3454786"/>
              <a:gd name="connsiteX16453" fmla="*/ 2781706 w 5610180"/>
              <a:gd name="connsiteY16453" fmla="*/ 2239844 h 3454786"/>
              <a:gd name="connsiteX16454" fmla="*/ 2768380 w 5610180"/>
              <a:gd name="connsiteY16454" fmla="*/ 2224331 h 3454786"/>
              <a:gd name="connsiteX16455" fmla="*/ 2807246 w 5610180"/>
              <a:gd name="connsiteY16455" fmla="*/ 2224331 h 3454786"/>
              <a:gd name="connsiteX16456" fmla="*/ 2795031 w 5610180"/>
              <a:gd name="connsiteY16456" fmla="*/ 2239844 h 3454786"/>
              <a:gd name="connsiteX16457" fmla="*/ 2807246 w 5610180"/>
              <a:gd name="connsiteY16457" fmla="*/ 2255356 h 3454786"/>
              <a:gd name="connsiteX16458" fmla="*/ 2820572 w 5610180"/>
              <a:gd name="connsiteY16458" fmla="*/ 2239844 h 3454786"/>
              <a:gd name="connsiteX16459" fmla="*/ 2807246 w 5610180"/>
              <a:gd name="connsiteY16459" fmla="*/ 2224331 h 3454786"/>
              <a:gd name="connsiteX16460" fmla="*/ 2845004 w 5610180"/>
              <a:gd name="connsiteY16460" fmla="*/ 2224331 h 3454786"/>
              <a:gd name="connsiteX16461" fmla="*/ 2832788 w 5610180"/>
              <a:gd name="connsiteY16461" fmla="*/ 2239844 h 3454786"/>
              <a:gd name="connsiteX16462" fmla="*/ 2845004 w 5610180"/>
              <a:gd name="connsiteY16462" fmla="*/ 2255356 h 3454786"/>
              <a:gd name="connsiteX16463" fmla="*/ 2858329 w 5610180"/>
              <a:gd name="connsiteY16463" fmla="*/ 2239844 h 3454786"/>
              <a:gd name="connsiteX16464" fmla="*/ 2845004 w 5610180"/>
              <a:gd name="connsiteY16464" fmla="*/ 2224331 h 3454786"/>
              <a:gd name="connsiteX16465" fmla="*/ 2882761 w 5610180"/>
              <a:gd name="connsiteY16465" fmla="*/ 2224331 h 3454786"/>
              <a:gd name="connsiteX16466" fmla="*/ 2870545 w 5610180"/>
              <a:gd name="connsiteY16466" fmla="*/ 2239844 h 3454786"/>
              <a:gd name="connsiteX16467" fmla="*/ 2882761 w 5610180"/>
              <a:gd name="connsiteY16467" fmla="*/ 2255356 h 3454786"/>
              <a:gd name="connsiteX16468" fmla="*/ 2896086 w 5610180"/>
              <a:gd name="connsiteY16468" fmla="*/ 2239844 h 3454786"/>
              <a:gd name="connsiteX16469" fmla="*/ 2882761 w 5610180"/>
              <a:gd name="connsiteY16469" fmla="*/ 2224331 h 3454786"/>
              <a:gd name="connsiteX16470" fmla="*/ 2920517 w 5610180"/>
              <a:gd name="connsiteY16470" fmla="*/ 2224331 h 3454786"/>
              <a:gd name="connsiteX16471" fmla="*/ 2907191 w 5610180"/>
              <a:gd name="connsiteY16471" fmla="*/ 2239844 h 3454786"/>
              <a:gd name="connsiteX16472" fmla="*/ 2920517 w 5610180"/>
              <a:gd name="connsiteY16472" fmla="*/ 2255356 h 3454786"/>
              <a:gd name="connsiteX16473" fmla="*/ 2933843 w 5610180"/>
              <a:gd name="connsiteY16473" fmla="*/ 2239844 h 3454786"/>
              <a:gd name="connsiteX16474" fmla="*/ 2920517 w 5610180"/>
              <a:gd name="connsiteY16474" fmla="*/ 2224331 h 3454786"/>
              <a:gd name="connsiteX16475" fmla="*/ 2958275 w 5610180"/>
              <a:gd name="connsiteY16475" fmla="*/ 2224331 h 3454786"/>
              <a:gd name="connsiteX16476" fmla="*/ 2944949 w 5610180"/>
              <a:gd name="connsiteY16476" fmla="*/ 2239844 h 3454786"/>
              <a:gd name="connsiteX16477" fmla="*/ 2958275 w 5610180"/>
              <a:gd name="connsiteY16477" fmla="*/ 2255356 h 3454786"/>
              <a:gd name="connsiteX16478" fmla="*/ 2971601 w 5610180"/>
              <a:gd name="connsiteY16478" fmla="*/ 2239844 h 3454786"/>
              <a:gd name="connsiteX16479" fmla="*/ 2958275 w 5610180"/>
              <a:gd name="connsiteY16479" fmla="*/ 2224331 h 3454786"/>
              <a:gd name="connsiteX16480" fmla="*/ 2996032 w 5610180"/>
              <a:gd name="connsiteY16480" fmla="*/ 2224331 h 3454786"/>
              <a:gd name="connsiteX16481" fmla="*/ 2982706 w 5610180"/>
              <a:gd name="connsiteY16481" fmla="*/ 2239844 h 3454786"/>
              <a:gd name="connsiteX16482" fmla="*/ 2996032 w 5610180"/>
              <a:gd name="connsiteY16482" fmla="*/ 2255356 h 3454786"/>
              <a:gd name="connsiteX16483" fmla="*/ 3009358 w 5610180"/>
              <a:gd name="connsiteY16483" fmla="*/ 2239844 h 3454786"/>
              <a:gd name="connsiteX16484" fmla="*/ 2996032 w 5610180"/>
              <a:gd name="connsiteY16484" fmla="*/ 2224331 h 3454786"/>
              <a:gd name="connsiteX16485" fmla="*/ 3034899 w 5610180"/>
              <a:gd name="connsiteY16485" fmla="*/ 2224331 h 3454786"/>
              <a:gd name="connsiteX16486" fmla="*/ 3021573 w 5610180"/>
              <a:gd name="connsiteY16486" fmla="*/ 2239844 h 3454786"/>
              <a:gd name="connsiteX16487" fmla="*/ 3034899 w 5610180"/>
              <a:gd name="connsiteY16487" fmla="*/ 2255356 h 3454786"/>
              <a:gd name="connsiteX16488" fmla="*/ 3048225 w 5610180"/>
              <a:gd name="connsiteY16488" fmla="*/ 2239844 h 3454786"/>
              <a:gd name="connsiteX16489" fmla="*/ 3034899 w 5610180"/>
              <a:gd name="connsiteY16489" fmla="*/ 2224331 h 3454786"/>
              <a:gd name="connsiteX16490" fmla="*/ 3072656 w 5610180"/>
              <a:gd name="connsiteY16490" fmla="*/ 2224331 h 3454786"/>
              <a:gd name="connsiteX16491" fmla="*/ 3059330 w 5610180"/>
              <a:gd name="connsiteY16491" fmla="*/ 2239844 h 3454786"/>
              <a:gd name="connsiteX16492" fmla="*/ 3072656 w 5610180"/>
              <a:gd name="connsiteY16492" fmla="*/ 2255356 h 3454786"/>
              <a:gd name="connsiteX16493" fmla="*/ 3085982 w 5610180"/>
              <a:gd name="connsiteY16493" fmla="*/ 2239844 h 3454786"/>
              <a:gd name="connsiteX16494" fmla="*/ 3072656 w 5610180"/>
              <a:gd name="connsiteY16494" fmla="*/ 2224331 h 3454786"/>
              <a:gd name="connsiteX16495" fmla="*/ 3110413 w 5610180"/>
              <a:gd name="connsiteY16495" fmla="*/ 2224331 h 3454786"/>
              <a:gd name="connsiteX16496" fmla="*/ 3097087 w 5610180"/>
              <a:gd name="connsiteY16496" fmla="*/ 2239844 h 3454786"/>
              <a:gd name="connsiteX16497" fmla="*/ 3110413 w 5610180"/>
              <a:gd name="connsiteY16497" fmla="*/ 2255356 h 3454786"/>
              <a:gd name="connsiteX16498" fmla="*/ 3123739 w 5610180"/>
              <a:gd name="connsiteY16498" fmla="*/ 2239844 h 3454786"/>
              <a:gd name="connsiteX16499" fmla="*/ 3110413 w 5610180"/>
              <a:gd name="connsiteY16499" fmla="*/ 2224331 h 3454786"/>
              <a:gd name="connsiteX16500" fmla="*/ 3148170 w 5610180"/>
              <a:gd name="connsiteY16500" fmla="*/ 2224331 h 3454786"/>
              <a:gd name="connsiteX16501" fmla="*/ 3134844 w 5610180"/>
              <a:gd name="connsiteY16501" fmla="*/ 2239844 h 3454786"/>
              <a:gd name="connsiteX16502" fmla="*/ 3148170 w 5610180"/>
              <a:gd name="connsiteY16502" fmla="*/ 2255356 h 3454786"/>
              <a:gd name="connsiteX16503" fmla="*/ 3161496 w 5610180"/>
              <a:gd name="connsiteY16503" fmla="*/ 2239844 h 3454786"/>
              <a:gd name="connsiteX16504" fmla="*/ 3148170 w 5610180"/>
              <a:gd name="connsiteY16504" fmla="*/ 2224331 h 3454786"/>
              <a:gd name="connsiteX16505" fmla="*/ 3185926 w 5610180"/>
              <a:gd name="connsiteY16505" fmla="*/ 2224331 h 3454786"/>
              <a:gd name="connsiteX16506" fmla="*/ 3173710 w 5610180"/>
              <a:gd name="connsiteY16506" fmla="*/ 2239844 h 3454786"/>
              <a:gd name="connsiteX16507" fmla="*/ 3185926 w 5610180"/>
              <a:gd name="connsiteY16507" fmla="*/ 2255356 h 3454786"/>
              <a:gd name="connsiteX16508" fmla="*/ 3199252 w 5610180"/>
              <a:gd name="connsiteY16508" fmla="*/ 2239844 h 3454786"/>
              <a:gd name="connsiteX16509" fmla="*/ 3185926 w 5610180"/>
              <a:gd name="connsiteY16509" fmla="*/ 2224331 h 3454786"/>
              <a:gd name="connsiteX16510" fmla="*/ 3793369 w 5610180"/>
              <a:gd name="connsiteY16510" fmla="*/ 2224331 h 3454786"/>
              <a:gd name="connsiteX16511" fmla="*/ 3781153 w 5610180"/>
              <a:gd name="connsiteY16511" fmla="*/ 2239844 h 3454786"/>
              <a:gd name="connsiteX16512" fmla="*/ 3793369 w 5610180"/>
              <a:gd name="connsiteY16512" fmla="*/ 2255356 h 3454786"/>
              <a:gd name="connsiteX16513" fmla="*/ 3806694 w 5610180"/>
              <a:gd name="connsiteY16513" fmla="*/ 2239844 h 3454786"/>
              <a:gd name="connsiteX16514" fmla="*/ 3793369 w 5610180"/>
              <a:gd name="connsiteY16514" fmla="*/ 2224331 h 3454786"/>
              <a:gd name="connsiteX16515" fmla="*/ 4438568 w 5610180"/>
              <a:gd name="connsiteY16515" fmla="*/ 2224331 h 3454786"/>
              <a:gd name="connsiteX16516" fmla="*/ 4426352 w 5610180"/>
              <a:gd name="connsiteY16516" fmla="*/ 2239844 h 3454786"/>
              <a:gd name="connsiteX16517" fmla="*/ 4438568 w 5610180"/>
              <a:gd name="connsiteY16517" fmla="*/ 2255356 h 3454786"/>
              <a:gd name="connsiteX16518" fmla="*/ 4451893 w 5610180"/>
              <a:gd name="connsiteY16518" fmla="*/ 2239844 h 3454786"/>
              <a:gd name="connsiteX16519" fmla="*/ 4438568 w 5610180"/>
              <a:gd name="connsiteY16519" fmla="*/ 2224331 h 3454786"/>
              <a:gd name="connsiteX16520" fmla="*/ 4476324 w 5610180"/>
              <a:gd name="connsiteY16520" fmla="*/ 2224331 h 3454786"/>
              <a:gd name="connsiteX16521" fmla="*/ 4462998 w 5610180"/>
              <a:gd name="connsiteY16521" fmla="*/ 2239844 h 3454786"/>
              <a:gd name="connsiteX16522" fmla="*/ 4476324 w 5610180"/>
              <a:gd name="connsiteY16522" fmla="*/ 2255356 h 3454786"/>
              <a:gd name="connsiteX16523" fmla="*/ 4489650 w 5610180"/>
              <a:gd name="connsiteY16523" fmla="*/ 2239844 h 3454786"/>
              <a:gd name="connsiteX16524" fmla="*/ 4476324 w 5610180"/>
              <a:gd name="connsiteY16524" fmla="*/ 2224331 h 3454786"/>
              <a:gd name="connsiteX16525" fmla="*/ 4514081 w 5610180"/>
              <a:gd name="connsiteY16525" fmla="*/ 2224331 h 3454786"/>
              <a:gd name="connsiteX16526" fmla="*/ 4501865 w 5610180"/>
              <a:gd name="connsiteY16526" fmla="*/ 2239844 h 3454786"/>
              <a:gd name="connsiteX16527" fmla="*/ 4514081 w 5610180"/>
              <a:gd name="connsiteY16527" fmla="*/ 2255356 h 3454786"/>
              <a:gd name="connsiteX16528" fmla="*/ 4527407 w 5610180"/>
              <a:gd name="connsiteY16528" fmla="*/ 2239844 h 3454786"/>
              <a:gd name="connsiteX16529" fmla="*/ 4514081 w 5610180"/>
              <a:gd name="connsiteY16529" fmla="*/ 2224331 h 3454786"/>
              <a:gd name="connsiteX16530" fmla="*/ 4552948 w 5610180"/>
              <a:gd name="connsiteY16530" fmla="*/ 2224331 h 3454786"/>
              <a:gd name="connsiteX16531" fmla="*/ 4539622 w 5610180"/>
              <a:gd name="connsiteY16531" fmla="*/ 2239844 h 3454786"/>
              <a:gd name="connsiteX16532" fmla="*/ 4552948 w 5610180"/>
              <a:gd name="connsiteY16532" fmla="*/ 2255356 h 3454786"/>
              <a:gd name="connsiteX16533" fmla="*/ 4566274 w 5610180"/>
              <a:gd name="connsiteY16533" fmla="*/ 2239844 h 3454786"/>
              <a:gd name="connsiteX16534" fmla="*/ 4552948 w 5610180"/>
              <a:gd name="connsiteY16534" fmla="*/ 2224331 h 3454786"/>
              <a:gd name="connsiteX16535" fmla="*/ 4628463 w 5610180"/>
              <a:gd name="connsiteY16535" fmla="*/ 2224331 h 3454786"/>
              <a:gd name="connsiteX16536" fmla="*/ 4615137 w 5610180"/>
              <a:gd name="connsiteY16536" fmla="*/ 2239844 h 3454786"/>
              <a:gd name="connsiteX16537" fmla="*/ 4628463 w 5610180"/>
              <a:gd name="connsiteY16537" fmla="*/ 2255356 h 3454786"/>
              <a:gd name="connsiteX16538" fmla="*/ 4641789 w 5610180"/>
              <a:gd name="connsiteY16538" fmla="*/ 2239844 h 3454786"/>
              <a:gd name="connsiteX16539" fmla="*/ 4628463 w 5610180"/>
              <a:gd name="connsiteY16539" fmla="*/ 2224331 h 3454786"/>
              <a:gd name="connsiteX16540" fmla="*/ 4741732 w 5610180"/>
              <a:gd name="connsiteY16540" fmla="*/ 2224331 h 3454786"/>
              <a:gd name="connsiteX16541" fmla="*/ 4728406 w 5610180"/>
              <a:gd name="connsiteY16541" fmla="*/ 2239844 h 3454786"/>
              <a:gd name="connsiteX16542" fmla="*/ 4741732 w 5610180"/>
              <a:gd name="connsiteY16542" fmla="*/ 2255356 h 3454786"/>
              <a:gd name="connsiteX16543" fmla="*/ 4755058 w 5610180"/>
              <a:gd name="connsiteY16543" fmla="*/ 2239844 h 3454786"/>
              <a:gd name="connsiteX16544" fmla="*/ 4741732 w 5610180"/>
              <a:gd name="connsiteY16544" fmla="*/ 2224331 h 3454786"/>
              <a:gd name="connsiteX16545" fmla="*/ 4781710 w 5610180"/>
              <a:gd name="connsiteY16545" fmla="*/ 2224331 h 3454786"/>
              <a:gd name="connsiteX16546" fmla="*/ 4768384 w 5610180"/>
              <a:gd name="connsiteY16546" fmla="*/ 2239844 h 3454786"/>
              <a:gd name="connsiteX16547" fmla="*/ 4781710 w 5610180"/>
              <a:gd name="connsiteY16547" fmla="*/ 2255356 h 3454786"/>
              <a:gd name="connsiteX16548" fmla="*/ 4793926 w 5610180"/>
              <a:gd name="connsiteY16548" fmla="*/ 2239844 h 3454786"/>
              <a:gd name="connsiteX16549" fmla="*/ 4781710 w 5610180"/>
              <a:gd name="connsiteY16549" fmla="*/ 2224331 h 3454786"/>
              <a:gd name="connsiteX16550" fmla="*/ 4893871 w 5610180"/>
              <a:gd name="connsiteY16550" fmla="*/ 2224331 h 3454786"/>
              <a:gd name="connsiteX16551" fmla="*/ 4880545 w 5610180"/>
              <a:gd name="connsiteY16551" fmla="*/ 2239844 h 3454786"/>
              <a:gd name="connsiteX16552" fmla="*/ 4893871 w 5610180"/>
              <a:gd name="connsiteY16552" fmla="*/ 2255356 h 3454786"/>
              <a:gd name="connsiteX16553" fmla="*/ 4907197 w 5610180"/>
              <a:gd name="connsiteY16553" fmla="*/ 2239844 h 3454786"/>
              <a:gd name="connsiteX16554" fmla="*/ 4893871 w 5610180"/>
              <a:gd name="connsiteY16554" fmla="*/ 2224331 h 3454786"/>
              <a:gd name="connsiteX16555" fmla="*/ 5009363 w 5610180"/>
              <a:gd name="connsiteY16555" fmla="*/ 2224331 h 3454786"/>
              <a:gd name="connsiteX16556" fmla="*/ 4996037 w 5610180"/>
              <a:gd name="connsiteY16556" fmla="*/ 2239844 h 3454786"/>
              <a:gd name="connsiteX16557" fmla="*/ 5009363 w 5610180"/>
              <a:gd name="connsiteY16557" fmla="*/ 2255356 h 3454786"/>
              <a:gd name="connsiteX16558" fmla="*/ 5021579 w 5610180"/>
              <a:gd name="connsiteY16558" fmla="*/ 2239844 h 3454786"/>
              <a:gd name="connsiteX16559" fmla="*/ 5009363 w 5610180"/>
              <a:gd name="connsiteY16559" fmla="*/ 2224331 h 3454786"/>
              <a:gd name="connsiteX16560" fmla="*/ 5046010 w 5610180"/>
              <a:gd name="connsiteY16560" fmla="*/ 2224331 h 3454786"/>
              <a:gd name="connsiteX16561" fmla="*/ 5032684 w 5610180"/>
              <a:gd name="connsiteY16561" fmla="*/ 2239844 h 3454786"/>
              <a:gd name="connsiteX16562" fmla="*/ 5046010 w 5610180"/>
              <a:gd name="connsiteY16562" fmla="*/ 2255356 h 3454786"/>
              <a:gd name="connsiteX16563" fmla="*/ 5059336 w 5610180"/>
              <a:gd name="connsiteY16563" fmla="*/ 2239844 h 3454786"/>
              <a:gd name="connsiteX16564" fmla="*/ 5046010 w 5610180"/>
              <a:gd name="connsiteY16564" fmla="*/ 2224331 h 3454786"/>
              <a:gd name="connsiteX16565" fmla="*/ 5083766 w 5610180"/>
              <a:gd name="connsiteY16565" fmla="*/ 2224331 h 3454786"/>
              <a:gd name="connsiteX16566" fmla="*/ 5070440 w 5610180"/>
              <a:gd name="connsiteY16566" fmla="*/ 2239844 h 3454786"/>
              <a:gd name="connsiteX16567" fmla="*/ 5083766 w 5610180"/>
              <a:gd name="connsiteY16567" fmla="*/ 2255356 h 3454786"/>
              <a:gd name="connsiteX16568" fmla="*/ 5097092 w 5610180"/>
              <a:gd name="connsiteY16568" fmla="*/ 2239844 h 3454786"/>
              <a:gd name="connsiteX16569" fmla="*/ 5083766 w 5610180"/>
              <a:gd name="connsiteY16569" fmla="*/ 2224331 h 3454786"/>
              <a:gd name="connsiteX16570" fmla="*/ 5121523 w 5610180"/>
              <a:gd name="connsiteY16570" fmla="*/ 2224331 h 3454786"/>
              <a:gd name="connsiteX16571" fmla="*/ 5108197 w 5610180"/>
              <a:gd name="connsiteY16571" fmla="*/ 2239844 h 3454786"/>
              <a:gd name="connsiteX16572" fmla="*/ 5121523 w 5610180"/>
              <a:gd name="connsiteY16572" fmla="*/ 2255356 h 3454786"/>
              <a:gd name="connsiteX16573" fmla="*/ 5134849 w 5610180"/>
              <a:gd name="connsiteY16573" fmla="*/ 2239844 h 3454786"/>
              <a:gd name="connsiteX16574" fmla="*/ 5121523 w 5610180"/>
              <a:gd name="connsiteY16574" fmla="*/ 2224331 h 3454786"/>
              <a:gd name="connsiteX16575" fmla="*/ 5159280 w 5610180"/>
              <a:gd name="connsiteY16575" fmla="*/ 2224331 h 3454786"/>
              <a:gd name="connsiteX16576" fmla="*/ 5145954 w 5610180"/>
              <a:gd name="connsiteY16576" fmla="*/ 2239844 h 3454786"/>
              <a:gd name="connsiteX16577" fmla="*/ 5159280 w 5610180"/>
              <a:gd name="connsiteY16577" fmla="*/ 2255356 h 3454786"/>
              <a:gd name="connsiteX16578" fmla="*/ 5172606 w 5610180"/>
              <a:gd name="connsiteY16578" fmla="*/ 2239844 h 3454786"/>
              <a:gd name="connsiteX16579" fmla="*/ 5159280 w 5610180"/>
              <a:gd name="connsiteY16579" fmla="*/ 2224331 h 3454786"/>
              <a:gd name="connsiteX16580" fmla="*/ 5350285 w 5610180"/>
              <a:gd name="connsiteY16580" fmla="*/ 2224331 h 3454786"/>
              <a:gd name="connsiteX16581" fmla="*/ 5336959 w 5610180"/>
              <a:gd name="connsiteY16581" fmla="*/ 2239844 h 3454786"/>
              <a:gd name="connsiteX16582" fmla="*/ 5350285 w 5610180"/>
              <a:gd name="connsiteY16582" fmla="*/ 2255356 h 3454786"/>
              <a:gd name="connsiteX16583" fmla="*/ 5362501 w 5610180"/>
              <a:gd name="connsiteY16583" fmla="*/ 2239844 h 3454786"/>
              <a:gd name="connsiteX16584" fmla="*/ 5350285 w 5610180"/>
              <a:gd name="connsiteY16584" fmla="*/ 2224331 h 3454786"/>
              <a:gd name="connsiteX16585" fmla="*/ 5386932 w 5610180"/>
              <a:gd name="connsiteY16585" fmla="*/ 2224331 h 3454786"/>
              <a:gd name="connsiteX16586" fmla="*/ 5374717 w 5610180"/>
              <a:gd name="connsiteY16586" fmla="*/ 2239844 h 3454786"/>
              <a:gd name="connsiteX16587" fmla="*/ 5386932 w 5610180"/>
              <a:gd name="connsiteY16587" fmla="*/ 2255356 h 3454786"/>
              <a:gd name="connsiteX16588" fmla="*/ 5400258 w 5610180"/>
              <a:gd name="connsiteY16588" fmla="*/ 2239844 h 3454786"/>
              <a:gd name="connsiteX16589" fmla="*/ 5386932 w 5610180"/>
              <a:gd name="connsiteY16589" fmla="*/ 2224331 h 3454786"/>
              <a:gd name="connsiteX16590" fmla="*/ 5424688 w 5610180"/>
              <a:gd name="connsiteY16590" fmla="*/ 2224331 h 3454786"/>
              <a:gd name="connsiteX16591" fmla="*/ 5411362 w 5610180"/>
              <a:gd name="connsiteY16591" fmla="*/ 2239844 h 3454786"/>
              <a:gd name="connsiteX16592" fmla="*/ 5424688 w 5610180"/>
              <a:gd name="connsiteY16592" fmla="*/ 2255356 h 3454786"/>
              <a:gd name="connsiteX16593" fmla="*/ 5438014 w 5610180"/>
              <a:gd name="connsiteY16593" fmla="*/ 2239844 h 3454786"/>
              <a:gd name="connsiteX16594" fmla="*/ 5424688 w 5610180"/>
              <a:gd name="connsiteY16594" fmla="*/ 2224331 h 3454786"/>
              <a:gd name="connsiteX16595" fmla="*/ 1061546 w 5610180"/>
              <a:gd name="connsiteY16595" fmla="*/ 2268283 h 3454786"/>
              <a:gd name="connsiteX16596" fmla="*/ 1049330 w 5610180"/>
              <a:gd name="connsiteY16596" fmla="*/ 2283796 h 3454786"/>
              <a:gd name="connsiteX16597" fmla="*/ 1061546 w 5610180"/>
              <a:gd name="connsiteY16597" fmla="*/ 2299308 h 3454786"/>
              <a:gd name="connsiteX16598" fmla="*/ 1074872 w 5610180"/>
              <a:gd name="connsiteY16598" fmla="*/ 2283796 h 3454786"/>
              <a:gd name="connsiteX16599" fmla="*/ 1061546 w 5610180"/>
              <a:gd name="connsiteY16599" fmla="*/ 2268283 h 3454786"/>
              <a:gd name="connsiteX16600" fmla="*/ 1099303 w 5610180"/>
              <a:gd name="connsiteY16600" fmla="*/ 2268283 h 3454786"/>
              <a:gd name="connsiteX16601" fmla="*/ 1085977 w 5610180"/>
              <a:gd name="connsiteY16601" fmla="*/ 2283796 h 3454786"/>
              <a:gd name="connsiteX16602" fmla="*/ 1099303 w 5610180"/>
              <a:gd name="connsiteY16602" fmla="*/ 2299308 h 3454786"/>
              <a:gd name="connsiteX16603" fmla="*/ 1112629 w 5610180"/>
              <a:gd name="connsiteY16603" fmla="*/ 2283796 h 3454786"/>
              <a:gd name="connsiteX16604" fmla="*/ 1099303 w 5610180"/>
              <a:gd name="connsiteY16604" fmla="*/ 2268283 h 3454786"/>
              <a:gd name="connsiteX16605" fmla="*/ 1137059 w 5610180"/>
              <a:gd name="connsiteY16605" fmla="*/ 2268283 h 3454786"/>
              <a:gd name="connsiteX16606" fmla="*/ 1124844 w 5610180"/>
              <a:gd name="connsiteY16606" fmla="*/ 2283796 h 3454786"/>
              <a:gd name="connsiteX16607" fmla="*/ 1137059 w 5610180"/>
              <a:gd name="connsiteY16607" fmla="*/ 2299308 h 3454786"/>
              <a:gd name="connsiteX16608" fmla="*/ 1150386 w 5610180"/>
              <a:gd name="connsiteY16608" fmla="*/ 2283796 h 3454786"/>
              <a:gd name="connsiteX16609" fmla="*/ 1137059 w 5610180"/>
              <a:gd name="connsiteY16609" fmla="*/ 2268283 h 3454786"/>
              <a:gd name="connsiteX16610" fmla="*/ 1174817 w 5610180"/>
              <a:gd name="connsiteY16610" fmla="*/ 2268283 h 3454786"/>
              <a:gd name="connsiteX16611" fmla="*/ 1162601 w 5610180"/>
              <a:gd name="connsiteY16611" fmla="*/ 2283796 h 3454786"/>
              <a:gd name="connsiteX16612" fmla="*/ 1174817 w 5610180"/>
              <a:gd name="connsiteY16612" fmla="*/ 2299308 h 3454786"/>
              <a:gd name="connsiteX16613" fmla="*/ 1188143 w 5610180"/>
              <a:gd name="connsiteY16613" fmla="*/ 2283796 h 3454786"/>
              <a:gd name="connsiteX16614" fmla="*/ 1174817 w 5610180"/>
              <a:gd name="connsiteY16614" fmla="*/ 2268283 h 3454786"/>
              <a:gd name="connsiteX16615" fmla="*/ 1212573 w 5610180"/>
              <a:gd name="connsiteY16615" fmla="*/ 2268283 h 3454786"/>
              <a:gd name="connsiteX16616" fmla="*/ 1200358 w 5610180"/>
              <a:gd name="connsiteY16616" fmla="*/ 2283796 h 3454786"/>
              <a:gd name="connsiteX16617" fmla="*/ 1212573 w 5610180"/>
              <a:gd name="connsiteY16617" fmla="*/ 2299308 h 3454786"/>
              <a:gd name="connsiteX16618" fmla="*/ 1225899 w 5610180"/>
              <a:gd name="connsiteY16618" fmla="*/ 2283796 h 3454786"/>
              <a:gd name="connsiteX16619" fmla="*/ 1212573 w 5610180"/>
              <a:gd name="connsiteY16619" fmla="*/ 2268283 h 3454786"/>
              <a:gd name="connsiteX16620" fmla="*/ 1250331 w 5610180"/>
              <a:gd name="connsiteY16620" fmla="*/ 2268283 h 3454786"/>
              <a:gd name="connsiteX16621" fmla="*/ 1238115 w 5610180"/>
              <a:gd name="connsiteY16621" fmla="*/ 2283796 h 3454786"/>
              <a:gd name="connsiteX16622" fmla="*/ 1250331 w 5610180"/>
              <a:gd name="connsiteY16622" fmla="*/ 2299308 h 3454786"/>
              <a:gd name="connsiteX16623" fmla="*/ 1263657 w 5610180"/>
              <a:gd name="connsiteY16623" fmla="*/ 2283796 h 3454786"/>
              <a:gd name="connsiteX16624" fmla="*/ 1250331 w 5610180"/>
              <a:gd name="connsiteY16624" fmla="*/ 2268283 h 3454786"/>
              <a:gd name="connsiteX16625" fmla="*/ 1289197 w 5610180"/>
              <a:gd name="connsiteY16625" fmla="*/ 2268283 h 3454786"/>
              <a:gd name="connsiteX16626" fmla="*/ 1275871 w 5610180"/>
              <a:gd name="connsiteY16626" fmla="*/ 2283796 h 3454786"/>
              <a:gd name="connsiteX16627" fmla="*/ 1289197 w 5610180"/>
              <a:gd name="connsiteY16627" fmla="*/ 2299308 h 3454786"/>
              <a:gd name="connsiteX16628" fmla="*/ 1302523 w 5610180"/>
              <a:gd name="connsiteY16628" fmla="*/ 2283796 h 3454786"/>
              <a:gd name="connsiteX16629" fmla="*/ 1289197 w 5610180"/>
              <a:gd name="connsiteY16629" fmla="*/ 2268283 h 3454786"/>
              <a:gd name="connsiteX16630" fmla="*/ 1326954 w 5610180"/>
              <a:gd name="connsiteY16630" fmla="*/ 2268283 h 3454786"/>
              <a:gd name="connsiteX16631" fmla="*/ 1314738 w 5610180"/>
              <a:gd name="connsiteY16631" fmla="*/ 2283796 h 3454786"/>
              <a:gd name="connsiteX16632" fmla="*/ 1326954 w 5610180"/>
              <a:gd name="connsiteY16632" fmla="*/ 2299308 h 3454786"/>
              <a:gd name="connsiteX16633" fmla="*/ 1340280 w 5610180"/>
              <a:gd name="connsiteY16633" fmla="*/ 2283796 h 3454786"/>
              <a:gd name="connsiteX16634" fmla="*/ 1326954 w 5610180"/>
              <a:gd name="connsiteY16634" fmla="*/ 2268283 h 3454786"/>
              <a:gd name="connsiteX16635" fmla="*/ 1364711 w 5610180"/>
              <a:gd name="connsiteY16635" fmla="*/ 2268283 h 3454786"/>
              <a:gd name="connsiteX16636" fmla="*/ 1351385 w 5610180"/>
              <a:gd name="connsiteY16636" fmla="*/ 2283796 h 3454786"/>
              <a:gd name="connsiteX16637" fmla="*/ 1364711 w 5610180"/>
              <a:gd name="connsiteY16637" fmla="*/ 2299308 h 3454786"/>
              <a:gd name="connsiteX16638" fmla="*/ 1378037 w 5610180"/>
              <a:gd name="connsiteY16638" fmla="*/ 2283796 h 3454786"/>
              <a:gd name="connsiteX16639" fmla="*/ 1364711 w 5610180"/>
              <a:gd name="connsiteY16639" fmla="*/ 2268283 h 3454786"/>
              <a:gd name="connsiteX16640" fmla="*/ 1402468 w 5610180"/>
              <a:gd name="connsiteY16640" fmla="*/ 2268283 h 3454786"/>
              <a:gd name="connsiteX16641" fmla="*/ 1389142 w 5610180"/>
              <a:gd name="connsiteY16641" fmla="*/ 2283796 h 3454786"/>
              <a:gd name="connsiteX16642" fmla="*/ 1402468 w 5610180"/>
              <a:gd name="connsiteY16642" fmla="*/ 2299308 h 3454786"/>
              <a:gd name="connsiteX16643" fmla="*/ 1415794 w 5610180"/>
              <a:gd name="connsiteY16643" fmla="*/ 2283796 h 3454786"/>
              <a:gd name="connsiteX16644" fmla="*/ 1402468 w 5610180"/>
              <a:gd name="connsiteY16644" fmla="*/ 2268283 h 3454786"/>
              <a:gd name="connsiteX16645" fmla="*/ 1440225 w 5610180"/>
              <a:gd name="connsiteY16645" fmla="*/ 2268283 h 3454786"/>
              <a:gd name="connsiteX16646" fmla="*/ 1428010 w 5610180"/>
              <a:gd name="connsiteY16646" fmla="*/ 2283796 h 3454786"/>
              <a:gd name="connsiteX16647" fmla="*/ 1440225 w 5610180"/>
              <a:gd name="connsiteY16647" fmla="*/ 2299308 h 3454786"/>
              <a:gd name="connsiteX16648" fmla="*/ 1453551 w 5610180"/>
              <a:gd name="connsiteY16648" fmla="*/ 2283796 h 3454786"/>
              <a:gd name="connsiteX16649" fmla="*/ 1440225 w 5610180"/>
              <a:gd name="connsiteY16649" fmla="*/ 2268283 h 3454786"/>
              <a:gd name="connsiteX16650" fmla="*/ 1479093 w 5610180"/>
              <a:gd name="connsiteY16650" fmla="*/ 2268283 h 3454786"/>
              <a:gd name="connsiteX16651" fmla="*/ 1465767 w 5610180"/>
              <a:gd name="connsiteY16651" fmla="*/ 2283796 h 3454786"/>
              <a:gd name="connsiteX16652" fmla="*/ 1479093 w 5610180"/>
              <a:gd name="connsiteY16652" fmla="*/ 2299308 h 3454786"/>
              <a:gd name="connsiteX16653" fmla="*/ 1492419 w 5610180"/>
              <a:gd name="connsiteY16653" fmla="*/ 2283796 h 3454786"/>
              <a:gd name="connsiteX16654" fmla="*/ 1479093 w 5610180"/>
              <a:gd name="connsiteY16654" fmla="*/ 2268283 h 3454786"/>
              <a:gd name="connsiteX16655" fmla="*/ 1516850 w 5610180"/>
              <a:gd name="connsiteY16655" fmla="*/ 2268283 h 3454786"/>
              <a:gd name="connsiteX16656" fmla="*/ 1504634 w 5610180"/>
              <a:gd name="connsiteY16656" fmla="*/ 2283796 h 3454786"/>
              <a:gd name="connsiteX16657" fmla="*/ 1516850 w 5610180"/>
              <a:gd name="connsiteY16657" fmla="*/ 2299308 h 3454786"/>
              <a:gd name="connsiteX16658" fmla="*/ 1530176 w 5610180"/>
              <a:gd name="connsiteY16658" fmla="*/ 2283796 h 3454786"/>
              <a:gd name="connsiteX16659" fmla="*/ 1516850 w 5610180"/>
              <a:gd name="connsiteY16659" fmla="*/ 2268283 h 3454786"/>
              <a:gd name="connsiteX16660" fmla="*/ 1554607 w 5610180"/>
              <a:gd name="connsiteY16660" fmla="*/ 2268283 h 3454786"/>
              <a:gd name="connsiteX16661" fmla="*/ 1541281 w 5610180"/>
              <a:gd name="connsiteY16661" fmla="*/ 2283796 h 3454786"/>
              <a:gd name="connsiteX16662" fmla="*/ 1554607 w 5610180"/>
              <a:gd name="connsiteY16662" fmla="*/ 2299308 h 3454786"/>
              <a:gd name="connsiteX16663" fmla="*/ 1567933 w 5610180"/>
              <a:gd name="connsiteY16663" fmla="*/ 2283796 h 3454786"/>
              <a:gd name="connsiteX16664" fmla="*/ 1554607 w 5610180"/>
              <a:gd name="connsiteY16664" fmla="*/ 2268283 h 3454786"/>
              <a:gd name="connsiteX16665" fmla="*/ 1593474 w 5610180"/>
              <a:gd name="connsiteY16665" fmla="*/ 2268283 h 3454786"/>
              <a:gd name="connsiteX16666" fmla="*/ 1580148 w 5610180"/>
              <a:gd name="connsiteY16666" fmla="*/ 2283796 h 3454786"/>
              <a:gd name="connsiteX16667" fmla="*/ 1593474 w 5610180"/>
              <a:gd name="connsiteY16667" fmla="*/ 2299308 h 3454786"/>
              <a:gd name="connsiteX16668" fmla="*/ 1605690 w 5610180"/>
              <a:gd name="connsiteY16668" fmla="*/ 2283796 h 3454786"/>
              <a:gd name="connsiteX16669" fmla="*/ 1593474 w 5610180"/>
              <a:gd name="connsiteY16669" fmla="*/ 2268283 h 3454786"/>
              <a:gd name="connsiteX16670" fmla="*/ 1630121 w 5610180"/>
              <a:gd name="connsiteY16670" fmla="*/ 2268283 h 3454786"/>
              <a:gd name="connsiteX16671" fmla="*/ 1616795 w 5610180"/>
              <a:gd name="connsiteY16671" fmla="*/ 2283796 h 3454786"/>
              <a:gd name="connsiteX16672" fmla="*/ 1630121 w 5610180"/>
              <a:gd name="connsiteY16672" fmla="*/ 2299308 h 3454786"/>
              <a:gd name="connsiteX16673" fmla="*/ 1643447 w 5610180"/>
              <a:gd name="connsiteY16673" fmla="*/ 2283796 h 3454786"/>
              <a:gd name="connsiteX16674" fmla="*/ 1630121 w 5610180"/>
              <a:gd name="connsiteY16674" fmla="*/ 2268283 h 3454786"/>
              <a:gd name="connsiteX16675" fmla="*/ 1667878 w 5610180"/>
              <a:gd name="connsiteY16675" fmla="*/ 2268283 h 3454786"/>
              <a:gd name="connsiteX16676" fmla="*/ 1654552 w 5610180"/>
              <a:gd name="connsiteY16676" fmla="*/ 2283796 h 3454786"/>
              <a:gd name="connsiteX16677" fmla="*/ 1667878 w 5610180"/>
              <a:gd name="connsiteY16677" fmla="*/ 2299308 h 3454786"/>
              <a:gd name="connsiteX16678" fmla="*/ 1681204 w 5610180"/>
              <a:gd name="connsiteY16678" fmla="*/ 2283796 h 3454786"/>
              <a:gd name="connsiteX16679" fmla="*/ 1667878 w 5610180"/>
              <a:gd name="connsiteY16679" fmla="*/ 2268283 h 3454786"/>
              <a:gd name="connsiteX16680" fmla="*/ 1706744 w 5610180"/>
              <a:gd name="connsiteY16680" fmla="*/ 2268283 h 3454786"/>
              <a:gd name="connsiteX16681" fmla="*/ 1694529 w 5610180"/>
              <a:gd name="connsiteY16681" fmla="*/ 2283796 h 3454786"/>
              <a:gd name="connsiteX16682" fmla="*/ 1706744 w 5610180"/>
              <a:gd name="connsiteY16682" fmla="*/ 2299308 h 3454786"/>
              <a:gd name="connsiteX16683" fmla="*/ 1720070 w 5610180"/>
              <a:gd name="connsiteY16683" fmla="*/ 2283796 h 3454786"/>
              <a:gd name="connsiteX16684" fmla="*/ 1706744 w 5610180"/>
              <a:gd name="connsiteY16684" fmla="*/ 2268283 h 3454786"/>
              <a:gd name="connsiteX16685" fmla="*/ 1744501 w 5610180"/>
              <a:gd name="connsiteY16685" fmla="*/ 2268283 h 3454786"/>
              <a:gd name="connsiteX16686" fmla="*/ 1731175 w 5610180"/>
              <a:gd name="connsiteY16686" fmla="*/ 2283796 h 3454786"/>
              <a:gd name="connsiteX16687" fmla="*/ 1744501 w 5610180"/>
              <a:gd name="connsiteY16687" fmla="*/ 2299308 h 3454786"/>
              <a:gd name="connsiteX16688" fmla="*/ 1757827 w 5610180"/>
              <a:gd name="connsiteY16688" fmla="*/ 2283796 h 3454786"/>
              <a:gd name="connsiteX16689" fmla="*/ 1744501 w 5610180"/>
              <a:gd name="connsiteY16689" fmla="*/ 2268283 h 3454786"/>
              <a:gd name="connsiteX16690" fmla="*/ 1782258 w 5610180"/>
              <a:gd name="connsiteY16690" fmla="*/ 2268283 h 3454786"/>
              <a:gd name="connsiteX16691" fmla="*/ 1768932 w 5610180"/>
              <a:gd name="connsiteY16691" fmla="*/ 2283796 h 3454786"/>
              <a:gd name="connsiteX16692" fmla="*/ 1782258 w 5610180"/>
              <a:gd name="connsiteY16692" fmla="*/ 2299308 h 3454786"/>
              <a:gd name="connsiteX16693" fmla="*/ 1795584 w 5610180"/>
              <a:gd name="connsiteY16693" fmla="*/ 2283796 h 3454786"/>
              <a:gd name="connsiteX16694" fmla="*/ 1782258 w 5610180"/>
              <a:gd name="connsiteY16694" fmla="*/ 2268283 h 3454786"/>
              <a:gd name="connsiteX16695" fmla="*/ 1820015 w 5610180"/>
              <a:gd name="connsiteY16695" fmla="*/ 2268283 h 3454786"/>
              <a:gd name="connsiteX16696" fmla="*/ 1806689 w 5610180"/>
              <a:gd name="connsiteY16696" fmla="*/ 2283796 h 3454786"/>
              <a:gd name="connsiteX16697" fmla="*/ 1820015 w 5610180"/>
              <a:gd name="connsiteY16697" fmla="*/ 2299308 h 3454786"/>
              <a:gd name="connsiteX16698" fmla="*/ 1833341 w 5610180"/>
              <a:gd name="connsiteY16698" fmla="*/ 2283796 h 3454786"/>
              <a:gd name="connsiteX16699" fmla="*/ 1820015 w 5610180"/>
              <a:gd name="connsiteY16699" fmla="*/ 2268283 h 3454786"/>
              <a:gd name="connsiteX16700" fmla="*/ 2730623 w 5610180"/>
              <a:gd name="connsiteY16700" fmla="*/ 2268283 h 3454786"/>
              <a:gd name="connsiteX16701" fmla="*/ 2717297 w 5610180"/>
              <a:gd name="connsiteY16701" fmla="*/ 2283796 h 3454786"/>
              <a:gd name="connsiteX16702" fmla="*/ 2730623 w 5610180"/>
              <a:gd name="connsiteY16702" fmla="*/ 2299308 h 3454786"/>
              <a:gd name="connsiteX16703" fmla="*/ 2743949 w 5610180"/>
              <a:gd name="connsiteY16703" fmla="*/ 2283796 h 3454786"/>
              <a:gd name="connsiteX16704" fmla="*/ 2730623 w 5610180"/>
              <a:gd name="connsiteY16704" fmla="*/ 2268283 h 3454786"/>
              <a:gd name="connsiteX16705" fmla="*/ 2768380 w 5610180"/>
              <a:gd name="connsiteY16705" fmla="*/ 2268283 h 3454786"/>
              <a:gd name="connsiteX16706" fmla="*/ 2755054 w 5610180"/>
              <a:gd name="connsiteY16706" fmla="*/ 2283796 h 3454786"/>
              <a:gd name="connsiteX16707" fmla="*/ 2768380 w 5610180"/>
              <a:gd name="connsiteY16707" fmla="*/ 2299308 h 3454786"/>
              <a:gd name="connsiteX16708" fmla="*/ 2781706 w 5610180"/>
              <a:gd name="connsiteY16708" fmla="*/ 2283796 h 3454786"/>
              <a:gd name="connsiteX16709" fmla="*/ 2768380 w 5610180"/>
              <a:gd name="connsiteY16709" fmla="*/ 2268283 h 3454786"/>
              <a:gd name="connsiteX16710" fmla="*/ 2807246 w 5610180"/>
              <a:gd name="connsiteY16710" fmla="*/ 2268283 h 3454786"/>
              <a:gd name="connsiteX16711" fmla="*/ 2795031 w 5610180"/>
              <a:gd name="connsiteY16711" fmla="*/ 2283796 h 3454786"/>
              <a:gd name="connsiteX16712" fmla="*/ 2807246 w 5610180"/>
              <a:gd name="connsiteY16712" fmla="*/ 2299308 h 3454786"/>
              <a:gd name="connsiteX16713" fmla="*/ 2820572 w 5610180"/>
              <a:gd name="connsiteY16713" fmla="*/ 2283796 h 3454786"/>
              <a:gd name="connsiteX16714" fmla="*/ 2807246 w 5610180"/>
              <a:gd name="connsiteY16714" fmla="*/ 2268283 h 3454786"/>
              <a:gd name="connsiteX16715" fmla="*/ 2845004 w 5610180"/>
              <a:gd name="connsiteY16715" fmla="*/ 2268283 h 3454786"/>
              <a:gd name="connsiteX16716" fmla="*/ 2832788 w 5610180"/>
              <a:gd name="connsiteY16716" fmla="*/ 2283796 h 3454786"/>
              <a:gd name="connsiteX16717" fmla="*/ 2845004 w 5610180"/>
              <a:gd name="connsiteY16717" fmla="*/ 2299308 h 3454786"/>
              <a:gd name="connsiteX16718" fmla="*/ 2858329 w 5610180"/>
              <a:gd name="connsiteY16718" fmla="*/ 2283796 h 3454786"/>
              <a:gd name="connsiteX16719" fmla="*/ 2845004 w 5610180"/>
              <a:gd name="connsiteY16719" fmla="*/ 2268283 h 3454786"/>
              <a:gd name="connsiteX16720" fmla="*/ 2882761 w 5610180"/>
              <a:gd name="connsiteY16720" fmla="*/ 2268283 h 3454786"/>
              <a:gd name="connsiteX16721" fmla="*/ 2870545 w 5610180"/>
              <a:gd name="connsiteY16721" fmla="*/ 2283796 h 3454786"/>
              <a:gd name="connsiteX16722" fmla="*/ 2882761 w 5610180"/>
              <a:gd name="connsiteY16722" fmla="*/ 2299308 h 3454786"/>
              <a:gd name="connsiteX16723" fmla="*/ 2896086 w 5610180"/>
              <a:gd name="connsiteY16723" fmla="*/ 2283796 h 3454786"/>
              <a:gd name="connsiteX16724" fmla="*/ 2882761 w 5610180"/>
              <a:gd name="connsiteY16724" fmla="*/ 2268283 h 3454786"/>
              <a:gd name="connsiteX16725" fmla="*/ 2920517 w 5610180"/>
              <a:gd name="connsiteY16725" fmla="*/ 2268283 h 3454786"/>
              <a:gd name="connsiteX16726" fmla="*/ 2907191 w 5610180"/>
              <a:gd name="connsiteY16726" fmla="*/ 2283796 h 3454786"/>
              <a:gd name="connsiteX16727" fmla="*/ 2920517 w 5610180"/>
              <a:gd name="connsiteY16727" fmla="*/ 2299308 h 3454786"/>
              <a:gd name="connsiteX16728" fmla="*/ 2933843 w 5610180"/>
              <a:gd name="connsiteY16728" fmla="*/ 2283796 h 3454786"/>
              <a:gd name="connsiteX16729" fmla="*/ 2920517 w 5610180"/>
              <a:gd name="connsiteY16729" fmla="*/ 2268283 h 3454786"/>
              <a:gd name="connsiteX16730" fmla="*/ 2958275 w 5610180"/>
              <a:gd name="connsiteY16730" fmla="*/ 2268283 h 3454786"/>
              <a:gd name="connsiteX16731" fmla="*/ 2944949 w 5610180"/>
              <a:gd name="connsiteY16731" fmla="*/ 2283796 h 3454786"/>
              <a:gd name="connsiteX16732" fmla="*/ 2958275 w 5610180"/>
              <a:gd name="connsiteY16732" fmla="*/ 2299308 h 3454786"/>
              <a:gd name="connsiteX16733" fmla="*/ 2971601 w 5610180"/>
              <a:gd name="connsiteY16733" fmla="*/ 2283796 h 3454786"/>
              <a:gd name="connsiteX16734" fmla="*/ 2958275 w 5610180"/>
              <a:gd name="connsiteY16734" fmla="*/ 2268283 h 3454786"/>
              <a:gd name="connsiteX16735" fmla="*/ 2996032 w 5610180"/>
              <a:gd name="connsiteY16735" fmla="*/ 2268283 h 3454786"/>
              <a:gd name="connsiteX16736" fmla="*/ 2982706 w 5610180"/>
              <a:gd name="connsiteY16736" fmla="*/ 2283796 h 3454786"/>
              <a:gd name="connsiteX16737" fmla="*/ 2996032 w 5610180"/>
              <a:gd name="connsiteY16737" fmla="*/ 2299308 h 3454786"/>
              <a:gd name="connsiteX16738" fmla="*/ 3009358 w 5610180"/>
              <a:gd name="connsiteY16738" fmla="*/ 2283796 h 3454786"/>
              <a:gd name="connsiteX16739" fmla="*/ 2996032 w 5610180"/>
              <a:gd name="connsiteY16739" fmla="*/ 2268283 h 3454786"/>
              <a:gd name="connsiteX16740" fmla="*/ 3034899 w 5610180"/>
              <a:gd name="connsiteY16740" fmla="*/ 2268283 h 3454786"/>
              <a:gd name="connsiteX16741" fmla="*/ 3021573 w 5610180"/>
              <a:gd name="connsiteY16741" fmla="*/ 2283796 h 3454786"/>
              <a:gd name="connsiteX16742" fmla="*/ 3034899 w 5610180"/>
              <a:gd name="connsiteY16742" fmla="*/ 2299308 h 3454786"/>
              <a:gd name="connsiteX16743" fmla="*/ 3048225 w 5610180"/>
              <a:gd name="connsiteY16743" fmla="*/ 2283796 h 3454786"/>
              <a:gd name="connsiteX16744" fmla="*/ 3034899 w 5610180"/>
              <a:gd name="connsiteY16744" fmla="*/ 2268283 h 3454786"/>
              <a:gd name="connsiteX16745" fmla="*/ 3072656 w 5610180"/>
              <a:gd name="connsiteY16745" fmla="*/ 2268283 h 3454786"/>
              <a:gd name="connsiteX16746" fmla="*/ 3059330 w 5610180"/>
              <a:gd name="connsiteY16746" fmla="*/ 2283796 h 3454786"/>
              <a:gd name="connsiteX16747" fmla="*/ 3072656 w 5610180"/>
              <a:gd name="connsiteY16747" fmla="*/ 2299308 h 3454786"/>
              <a:gd name="connsiteX16748" fmla="*/ 3085982 w 5610180"/>
              <a:gd name="connsiteY16748" fmla="*/ 2283796 h 3454786"/>
              <a:gd name="connsiteX16749" fmla="*/ 3072656 w 5610180"/>
              <a:gd name="connsiteY16749" fmla="*/ 2268283 h 3454786"/>
              <a:gd name="connsiteX16750" fmla="*/ 3110413 w 5610180"/>
              <a:gd name="connsiteY16750" fmla="*/ 2268283 h 3454786"/>
              <a:gd name="connsiteX16751" fmla="*/ 3097087 w 5610180"/>
              <a:gd name="connsiteY16751" fmla="*/ 2283796 h 3454786"/>
              <a:gd name="connsiteX16752" fmla="*/ 3110413 w 5610180"/>
              <a:gd name="connsiteY16752" fmla="*/ 2299308 h 3454786"/>
              <a:gd name="connsiteX16753" fmla="*/ 3123739 w 5610180"/>
              <a:gd name="connsiteY16753" fmla="*/ 2283796 h 3454786"/>
              <a:gd name="connsiteX16754" fmla="*/ 3110413 w 5610180"/>
              <a:gd name="connsiteY16754" fmla="*/ 2268283 h 3454786"/>
              <a:gd name="connsiteX16755" fmla="*/ 3148170 w 5610180"/>
              <a:gd name="connsiteY16755" fmla="*/ 2268283 h 3454786"/>
              <a:gd name="connsiteX16756" fmla="*/ 3134844 w 5610180"/>
              <a:gd name="connsiteY16756" fmla="*/ 2283796 h 3454786"/>
              <a:gd name="connsiteX16757" fmla="*/ 3148170 w 5610180"/>
              <a:gd name="connsiteY16757" fmla="*/ 2299308 h 3454786"/>
              <a:gd name="connsiteX16758" fmla="*/ 3161496 w 5610180"/>
              <a:gd name="connsiteY16758" fmla="*/ 2283796 h 3454786"/>
              <a:gd name="connsiteX16759" fmla="*/ 3148170 w 5610180"/>
              <a:gd name="connsiteY16759" fmla="*/ 2268283 h 3454786"/>
              <a:gd name="connsiteX16760" fmla="*/ 3185926 w 5610180"/>
              <a:gd name="connsiteY16760" fmla="*/ 2268283 h 3454786"/>
              <a:gd name="connsiteX16761" fmla="*/ 3173710 w 5610180"/>
              <a:gd name="connsiteY16761" fmla="*/ 2283796 h 3454786"/>
              <a:gd name="connsiteX16762" fmla="*/ 3185926 w 5610180"/>
              <a:gd name="connsiteY16762" fmla="*/ 2299308 h 3454786"/>
              <a:gd name="connsiteX16763" fmla="*/ 3199252 w 5610180"/>
              <a:gd name="connsiteY16763" fmla="*/ 2283796 h 3454786"/>
              <a:gd name="connsiteX16764" fmla="*/ 3185926 w 5610180"/>
              <a:gd name="connsiteY16764" fmla="*/ 2268283 h 3454786"/>
              <a:gd name="connsiteX16765" fmla="*/ 3223683 w 5610180"/>
              <a:gd name="connsiteY16765" fmla="*/ 2268283 h 3454786"/>
              <a:gd name="connsiteX16766" fmla="*/ 3211468 w 5610180"/>
              <a:gd name="connsiteY16766" fmla="*/ 2283796 h 3454786"/>
              <a:gd name="connsiteX16767" fmla="*/ 3223683 w 5610180"/>
              <a:gd name="connsiteY16767" fmla="*/ 2299308 h 3454786"/>
              <a:gd name="connsiteX16768" fmla="*/ 3237009 w 5610180"/>
              <a:gd name="connsiteY16768" fmla="*/ 2283796 h 3454786"/>
              <a:gd name="connsiteX16769" fmla="*/ 3223683 w 5610180"/>
              <a:gd name="connsiteY16769" fmla="*/ 2268283 h 3454786"/>
              <a:gd name="connsiteX16770" fmla="*/ 4666220 w 5610180"/>
              <a:gd name="connsiteY16770" fmla="*/ 2268283 h 3454786"/>
              <a:gd name="connsiteX16771" fmla="*/ 4652894 w 5610180"/>
              <a:gd name="connsiteY16771" fmla="*/ 2283796 h 3454786"/>
              <a:gd name="connsiteX16772" fmla="*/ 4666220 w 5610180"/>
              <a:gd name="connsiteY16772" fmla="*/ 2299308 h 3454786"/>
              <a:gd name="connsiteX16773" fmla="*/ 4679546 w 5610180"/>
              <a:gd name="connsiteY16773" fmla="*/ 2283796 h 3454786"/>
              <a:gd name="connsiteX16774" fmla="*/ 4666220 w 5610180"/>
              <a:gd name="connsiteY16774" fmla="*/ 2268283 h 3454786"/>
              <a:gd name="connsiteX16775" fmla="*/ 4741732 w 5610180"/>
              <a:gd name="connsiteY16775" fmla="*/ 2268283 h 3454786"/>
              <a:gd name="connsiteX16776" fmla="*/ 4728406 w 5610180"/>
              <a:gd name="connsiteY16776" fmla="*/ 2283796 h 3454786"/>
              <a:gd name="connsiteX16777" fmla="*/ 4741732 w 5610180"/>
              <a:gd name="connsiteY16777" fmla="*/ 2299308 h 3454786"/>
              <a:gd name="connsiteX16778" fmla="*/ 4755058 w 5610180"/>
              <a:gd name="connsiteY16778" fmla="*/ 2283796 h 3454786"/>
              <a:gd name="connsiteX16779" fmla="*/ 4741732 w 5610180"/>
              <a:gd name="connsiteY16779" fmla="*/ 2268283 h 3454786"/>
              <a:gd name="connsiteX16780" fmla="*/ 4781710 w 5610180"/>
              <a:gd name="connsiteY16780" fmla="*/ 2268283 h 3454786"/>
              <a:gd name="connsiteX16781" fmla="*/ 4768384 w 5610180"/>
              <a:gd name="connsiteY16781" fmla="*/ 2283796 h 3454786"/>
              <a:gd name="connsiteX16782" fmla="*/ 4781710 w 5610180"/>
              <a:gd name="connsiteY16782" fmla="*/ 2299308 h 3454786"/>
              <a:gd name="connsiteX16783" fmla="*/ 4793926 w 5610180"/>
              <a:gd name="connsiteY16783" fmla="*/ 2283796 h 3454786"/>
              <a:gd name="connsiteX16784" fmla="*/ 4781710 w 5610180"/>
              <a:gd name="connsiteY16784" fmla="*/ 2268283 h 3454786"/>
              <a:gd name="connsiteX16785" fmla="*/ 5083766 w 5610180"/>
              <a:gd name="connsiteY16785" fmla="*/ 2268283 h 3454786"/>
              <a:gd name="connsiteX16786" fmla="*/ 5070440 w 5610180"/>
              <a:gd name="connsiteY16786" fmla="*/ 2283796 h 3454786"/>
              <a:gd name="connsiteX16787" fmla="*/ 5083766 w 5610180"/>
              <a:gd name="connsiteY16787" fmla="*/ 2299308 h 3454786"/>
              <a:gd name="connsiteX16788" fmla="*/ 5097092 w 5610180"/>
              <a:gd name="connsiteY16788" fmla="*/ 2283796 h 3454786"/>
              <a:gd name="connsiteX16789" fmla="*/ 5083766 w 5610180"/>
              <a:gd name="connsiteY16789" fmla="*/ 2268283 h 3454786"/>
              <a:gd name="connsiteX16790" fmla="*/ 5159280 w 5610180"/>
              <a:gd name="connsiteY16790" fmla="*/ 2268283 h 3454786"/>
              <a:gd name="connsiteX16791" fmla="*/ 5145954 w 5610180"/>
              <a:gd name="connsiteY16791" fmla="*/ 2283796 h 3454786"/>
              <a:gd name="connsiteX16792" fmla="*/ 5159280 w 5610180"/>
              <a:gd name="connsiteY16792" fmla="*/ 2299308 h 3454786"/>
              <a:gd name="connsiteX16793" fmla="*/ 5172606 w 5610180"/>
              <a:gd name="connsiteY16793" fmla="*/ 2283796 h 3454786"/>
              <a:gd name="connsiteX16794" fmla="*/ 5159280 w 5610180"/>
              <a:gd name="connsiteY16794" fmla="*/ 2268283 h 3454786"/>
              <a:gd name="connsiteX16795" fmla="*/ 5197036 w 5610180"/>
              <a:gd name="connsiteY16795" fmla="*/ 2268283 h 3454786"/>
              <a:gd name="connsiteX16796" fmla="*/ 5184821 w 5610180"/>
              <a:gd name="connsiteY16796" fmla="*/ 2283796 h 3454786"/>
              <a:gd name="connsiteX16797" fmla="*/ 5197036 w 5610180"/>
              <a:gd name="connsiteY16797" fmla="*/ 2299308 h 3454786"/>
              <a:gd name="connsiteX16798" fmla="*/ 5210362 w 5610180"/>
              <a:gd name="connsiteY16798" fmla="*/ 2283796 h 3454786"/>
              <a:gd name="connsiteX16799" fmla="*/ 5197036 w 5610180"/>
              <a:gd name="connsiteY16799" fmla="*/ 2268283 h 3454786"/>
              <a:gd name="connsiteX16800" fmla="*/ 5235904 w 5610180"/>
              <a:gd name="connsiteY16800" fmla="*/ 2268283 h 3454786"/>
              <a:gd name="connsiteX16801" fmla="*/ 5222578 w 5610180"/>
              <a:gd name="connsiteY16801" fmla="*/ 2283796 h 3454786"/>
              <a:gd name="connsiteX16802" fmla="*/ 5235904 w 5610180"/>
              <a:gd name="connsiteY16802" fmla="*/ 2299308 h 3454786"/>
              <a:gd name="connsiteX16803" fmla="*/ 5249230 w 5610180"/>
              <a:gd name="connsiteY16803" fmla="*/ 2283796 h 3454786"/>
              <a:gd name="connsiteX16804" fmla="*/ 5235904 w 5610180"/>
              <a:gd name="connsiteY16804" fmla="*/ 2268283 h 3454786"/>
              <a:gd name="connsiteX16805" fmla="*/ 5386932 w 5610180"/>
              <a:gd name="connsiteY16805" fmla="*/ 2268283 h 3454786"/>
              <a:gd name="connsiteX16806" fmla="*/ 5374717 w 5610180"/>
              <a:gd name="connsiteY16806" fmla="*/ 2283796 h 3454786"/>
              <a:gd name="connsiteX16807" fmla="*/ 5386932 w 5610180"/>
              <a:gd name="connsiteY16807" fmla="*/ 2299308 h 3454786"/>
              <a:gd name="connsiteX16808" fmla="*/ 5400258 w 5610180"/>
              <a:gd name="connsiteY16808" fmla="*/ 2283796 h 3454786"/>
              <a:gd name="connsiteX16809" fmla="*/ 5386932 w 5610180"/>
              <a:gd name="connsiteY16809" fmla="*/ 2268283 h 3454786"/>
              <a:gd name="connsiteX16810" fmla="*/ 5424688 w 5610180"/>
              <a:gd name="connsiteY16810" fmla="*/ 2268283 h 3454786"/>
              <a:gd name="connsiteX16811" fmla="*/ 5411362 w 5610180"/>
              <a:gd name="connsiteY16811" fmla="*/ 2283796 h 3454786"/>
              <a:gd name="connsiteX16812" fmla="*/ 5424688 w 5610180"/>
              <a:gd name="connsiteY16812" fmla="*/ 2299308 h 3454786"/>
              <a:gd name="connsiteX16813" fmla="*/ 5438014 w 5610180"/>
              <a:gd name="connsiteY16813" fmla="*/ 2283796 h 3454786"/>
              <a:gd name="connsiteX16814" fmla="*/ 5424688 w 5610180"/>
              <a:gd name="connsiteY16814" fmla="*/ 2268283 h 3454786"/>
              <a:gd name="connsiteX16815" fmla="*/ 1099303 w 5610180"/>
              <a:gd name="connsiteY16815" fmla="*/ 2313527 h 3454786"/>
              <a:gd name="connsiteX16816" fmla="*/ 1085977 w 5610180"/>
              <a:gd name="connsiteY16816" fmla="*/ 2329040 h 3454786"/>
              <a:gd name="connsiteX16817" fmla="*/ 1099303 w 5610180"/>
              <a:gd name="connsiteY16817" fmla="*/ 2344552 h 3454786"/>
              <a:gd name="connsiteX16818" fmla="*/ 1112629 w 5610180"/>
              <a:gd name="connsiteY16818" fmla="*/ 2329040 h 3454786"/>
              <a:gd name="connsiteX16819" fmla="*/ 1099303 w 5610180"/>
              <a:gd name="connsiteY16819" fmla="*/ 2313527 h 3454786"/>
              <a:gd name="connsiteX16820" fmla="*/ 1137059 w 5610180"/>
              <a:gd name="connsiteY16820" fmla="*/ 2313527 h 3454786"/>
              <a:gd name="connsiteX16821" fmla="*/ 1124844 w 5610180"/>
              <a:gd name="connsiteY16821" fmla="*/ 2329040 h 3454786"/>
              <a:gd name="connsiteX16822" fmla="*/ 1137059 w 5610180"/>
              <a:gd name="connsiteY16822" fmla="*/ 2344552 h 3454786"/>
              <a:gd name="connsiteX16823" fmla="*/ 1150386 w 5610180"/>
              <a:gd name="connsiteY16823" fmla="*/ 2329040 h 3454786"/>
              <a:gd name="connsiteX16824" fmla="*/ 1137059 w 5610180"/>
              <a:gd name="connsiteY16824" fmla="*/ 2313527 h 3454786"/>
              <a:gd name="connsiteX16825" fmla="*/ 1174817 w 5610180"/>
              <a:gd name="connsiteY16825" fmla="*/ 2313527 h 3454786"/>
              <a:gd name="connsiteX16826" fmla="*/ 1162601 w 5610180"/>
              <a:gd name="connsiteY16826" fmla="*/ 2329040 h 3454786"/>
              <a:gd name="connsiteX16827" fmla="*/ 1174817 w 5610180"/>
              <a:gd name="connsiteY16827" fmla="*/ 2344552 h 3454786"/>
              <a:gd name="connsiteX16828" fmla="*/ 1188143 w 5610180"/>
              <a:gd name="connsiteY16828" fmla="*/ 2329040 h 3454786"/>
              <a:gd name="connsiteX16829" fmla="*/ 1174817 w 5610180"/>
              <a:gd name="connsiteY16829" fmla="*/ 2313527 h 3454786"/>
              <a:gd name="connsiteX16830" fmla="*/ 1212573 w 5610180"/>
              <a:gd name="connsiteY16830" fmla="*/ 2313527 h 3454786"/>
              <a:gd name="connsiteX16831" fmla="*/ 1200358 w 5610180"/>
              <a:gd name="connsiteY16831" fmla="*/ 2329040 h 3454786"/>
              <a:gd name="connsiteX16832" fmla="*/ 1212573 w 5610180"/>
              <a:gd name="connsiteY16832" fmla="*/ 2344552 h 3454786"/>
              <a:gd name="connsiteX16833" fmla="*/ 1225899 w 5610180"/>
              <a:gd name="connsiteY16833" fmla="*/ 2329040 h 3454786"/>
              <a:gd name="connsiteX16834" fmla="*/ 1212573 w 5610180"/>
              <a:gd name="connsiteY16834" fmla="*/ 2313527 h 3454786"/>
              <a:gd name="connsiteX16835" fmla="*/ 1250331 w 5610180"/>
              <a:gd name="connsiteY16835" fmla="*/ 2313527 h 3454786"/>
              <a:gd name="connsiteX16836" fmla="*/ 1238115 w 5610180"/>
              <a:gd name="connsiteY16836" fmla="*/ 2329040 h 3454786"/>
              <a:gd name="connsiteX16837" fmla="*/ 1250331 w 5610180"/>
              <a:gd name="connsiteY16837" fmla="*/ 2344552 h 3454786"/>
              <a:gd name="connsiteX16838" fmla="*/ 1263657 w 5610180"/>
              <a:gd name="connsiteY16838" fmla="*/ 2329040 h 3454786"/>
              <a:gd name="connsiteX16839" fmla="*/ 1250331 w 5610180"/>
              <a:gd name="connsiteY16839" fmla="*/ 2313527 h 3454786"/>
              <a:gd name="connsiteX16840" fmla="*/ 1289197 w 5610180"/>
              <a:gd name="connsiteY16840" fmla="*/ 2313527 h 3454786"/>
              <a:gd name="connsiteX16841" fmla="*/ 1275871 w 5610180"/>
              <a:gd name="connsiteY16841" fmla="*/ 2329040 h 3454786"/>
              <a:gd name="connsiteX16842" fmla="*/ 1289197 w 5610180"/>
              <a:gd name="connsiteY16842" fmla="*/ 2344552 h 3454786"/>
              <a:gd name="connsiteX16843" fmla="*/ 1302523 w 5610180"/>
              <a:gd name="connsiteY16843" fmla="*/ 2329040 h 3454786"/>
              <a:gd name="connsiteX16844" fmla="*/ 1289197 w 5610180"/>
              <a:gd name="connsiteY16844" fmla="*/ 2313527 h 3454786"/>
              <a:gd name="connsiteX16845" fmla="*/ 1326954 w 5610180"/>
              <a:gd name="connsiteY16845" fmla="*/ 2313527 h 3454786"/>
              <a:gd name="connsiteX16846" fmla="*/ 1314738 w 5610180"/>
              <a:gd name="connsiteY16846" fmla="*/ 2329040 h 3454786"/>
              <a:gd name="connsiteX16847" fmla="*/ 1326954 w 5610180"/>
              <a:gd name="connsiteY16847" fmla="*/ 2344552 h 3454786"/>
              <a:gd name="connsiteX16848" fmla="*/ 1340280 w 5610180"/>
              <a:gd name="connsiteY16848" fmla="*/ 2329040 h 3454786"/>
              <a:gd name="connsiteX16849" fmla="*/ 1326954 w 5610180"/>
              <a:gd name="connsiteY16849" fmla="*/ 2313527 h 3454786"/>
              <a:gd name="connsiteX16850" fmla="*/ 1364711 w 5610180"/>
              <a:gd name="connsiteY16850" fmla="*/ 2313527 h 3454786"/>
              <a:gd name="connsiteX16851" fmla="*/ 1351385 w 5610180"/>
              <a:gd name="connsiteY16851" fmla="*/ 2329040 h 3454786"/>
              <a:gd name="connsiteX16852" fmla="*/ 1364711 w 5610180"/>
              <a:gd name="connsiteY16852" fmla="*/ 2344552 h 3454786"/>
              <a:gd name="connsiteX16853" fmla="*/ 1378037 w 5610180"/>
              <a:gd name="connsiteY16853" fmla="*/ 2329040 h 3454786"/>
              <a:gd name="connsiteX16854" fmla="*/ 1364711 w 5610180"/>
              <a:gd name="connsiteY16854" fmla="*/ 2313527 h 3454786"/>
              <a:gd name="connsiteX16855" fmla="*/ 1402468 w 5610180"/>
              <a:gd name="connsiteY16855" fmla="*/ 2313527 h 3454786"/>
              <a:gd name="connsiteX16856" fmla="*/ 1389142 w 5610180"/>
              <a:gd name="connsiteY16856" fmla="*/ 2329040 h 3454786"/>
              <a:gd name="connsiteX16857" fmla="*/ 1402468 w 5610180"/>
              <a:gd name="connsiteY16857" fmla="*/ 2344552 h 3454786"/>
              <a:gd name="connsiteX16858" fmla="*/ 1415794 w 5610180"/>
              <a:gd name="connsiteY16858" fmla="*/ 2329040 h 3454786"/>
              <a:gd name="connsiteX16859" fmla="*/ 1402468 w 5610180"/>
              <a:gd name="connsiteY16859" fmla="*/ 2313527 h 3454786"/>
              <a:gd name="connsiteX16860" fmla="*/ 1440225 w 5610180"/>
              <a:gd name="connsiteY16860" fmla="*/ 2313527 h 3454786"/>
              <a:gd name="connsiteX16861" fmla="*/ 1428010 w 5610180"/>
              <a:gd name="connsiteY16861" fmla="*/ 2329040 h 3454786"/>
              <a:gd name="connsiteX16862" fmla="*/ 1440225 w 5610180"/>
              <a:gd name="connsiteY16862" fmla="*/ 2344552 h 3454786"/>
              <a:gd name="connsiteX16863" fmla="*/ 1453551 w 5610180"/>
              <a:gd name="connsiteY16863" fmla="*/ 2329040 h 3454786"/>
              <a:gd name="connsiteX16864" fmla="*/ 1440225 w 5610180"/>
              <a:gd name="connsiteY16864" fmla="*/ 2313527 h 3454786"/>
              <a:gd name="connsiteX16865" fmla="*/ 1479093 w 5610180"/>
              <a:gd name="connsiteY16865" fmla="*/ 2313527 h 3454786"/>
              <a:gd name="connsiteX16866" fmla="*/ 1465767 w 5610180"/>
              <a:gd name="connsiteY16866" fmla="*/ 2329040 h 3454786"/>
              <a:gd name="connsiteX16867" fmla="*/ 1479093 w 5610180"/>
              <a:gd name="connsiteY16867" fmla="*/ 2344552 h 3454786"/>
              <a:gd name="connsiteX16868" fmla="*/ 1492419 w 5610180"/>
              <a:gd name="connsiteY16868" fmla="*/ 2329040 h 3454786"/>
              <a:gd name="connsiteX16869" fmla="*/ 1479093 w 5610180"/>
              <a:gd name="connsiteY16869" fmla="*/ 2313527 h 3454786"/>
              <a:gd name="connsiteX16870" fmla="*/ 1516850 w 5610180"/>
              <a:gd name="connsiteY16870" fmla="*/ 2313527 h 3454786"/>
              <a:gd name="connsiteX16871" fmla="*/ 1504634 w 5610180"/>
              <a:gd name="connsiteY16871" fmla="*/ 2329040 h 3454786"/>
              <a:gd name="connsiteX16872" fmla="*/ 1516850 w 5610180"/>
              <a:gd name="connsiteY16872" fmla="*/ 2344552 h 3454786"/>
              <a:gd name="connsiteX16873" fmla="*/ 1530176 w 5610180"/>
              <a:gd name="connsiteY16873" fmla="*/ 2329040 h 3454786"/>
              <a:gd name="connsiteX16874" fmla="*/ 1516850 w 5610180"/>
              <a:gd name="connsiteY16874" fmla="*/ 2313527 h 3454786"/>
              <a:gd name="connsiteX16875" fmla="*/ 1554607 w 5610180"/>
              <a:gd name="connsiteY16875" fmla="*/ 2313527 h 3454786"/>
              <a:gd name="connsiteX16876" fmla="*/ 1541281 w 5610180"/>
              <a:gd name="connsiteY16876" fmla="*/ 2329040 h 3454786"/>
              <a:gd name="connsiteX16877" fmla="*/ 1554607 w 5610180"/>
              <a:gd name="connsiteY16877" fmla="*/ 2344552 h 3454786"/>
              <a:gd name="connsiteX16878" fmla="*/ 1567933 w 5610180"/>
              <a:gd name="connsiteY16878" fmla="*/ 2329040 h 3454786"/>
              <a:gd name="connsiteX16879" fmla="*/ 1554607 w 5610180"/>
              <a:gd name="connsiteY16879" fmla="*/ 2313527 h 3454786"/>
              <a:gd name="connsiteX16880" fmla="*/ 1593474 w 5610180"/>
              <a:gd name="connsiteY16880" fmla="*/ 2313527 h 3454786"/>
              <a:gd name="connsiteX16881" fmla="*/ 1580148 w 5610180"/>
              <a:gd name="connsiteY16881" fmla="*/ 2329040 h 3454786"/>
              <a:gd name="connsiteX16882" fmla="*/ 1593474 w 5610180"/>
              <a:gd name="connsiteY16882" fmla="*/ 2344552 h 3454786"/>
              <a:gd name="connsiteX16883" fmla="*/ 1605690 w 5610180"/>
              <a:gd name="connsiteY16883" fmla="*/ 2329040 h 3454786"/>
              <a:gd name="connsiteX16884" fmla="*/ 1593474 w 5610180"/>
              <a:gd name="connsiteY16884" fmla="*/ 2313527 h 3454786"/>
              <a:gd name="connsiteX16885" fmla="*/ 1630121 w 5610180"/>
              <a:gd name="connsiteY16885" fmla="*/ 2313527 h 3454786"/>
              <a:gd name="connsiteX16886" fmla="*/ 1616795 w 5610180"/>
              <a:gd name="connsiteY16886" fmla="*/ 2329040 h 3454786"/>
              <a:gd name="connsiteX16887" fmla="*/ 1630121 w 5610180"/>
              <a:gd name="connsiteY16887" fmla="*/ 2344552 h 3454786"/>
              <a:gd name="connsiteX16888" fmla="*/ 1643447 w 5610180"/>
              <a:gd name="connsiteY16888" fmla="*/ 2329040 h 3454786"/>
              <a:gd name="connsiteX16889" fmla="*/ 1630121 w 5610180"/>
              <a:gd name="connsiteY16889" fmla="*/ 2313527 h 3454786"/>
              <a:gd name="connsiteX16890" fmla="*/ 1667878 w 5610180"/>
              <a:gd name="connsiteY16890" fmla="*/ 2313527 h 3454786"/>
              <a:gd name="connsiteX16891" fmla="*/ 1654552 w 5610180"/>
              <a:gd name="connsiteY16891" fmla="*/ 2329040 h 3454786"/>
              <a:gd name="connsiteX16892" fmla="*/ 1667878 w 5610180"/>
              <a:gd name="connsiteY16892" fmla="*/ 2344552 h 3454786"/>
              <a:gd name="connsiteX16893" fmla="*/ 1681204 w 5610180"/>
              <a:gd name="connsiteY16893" fmla="*/ 2329040 h 3454786"/>
              <a:gd name="connsiteX16894" fmla="*/ 1667878 w 5610180"/>
              <a:gd name="connsiteY16894" fmla="*/ 2313527 h 3454786"/>
              <a:gd name="connsiteX16895" fmla="*/ 1706744 w 5610180"/>
              <a:gd name="connsiteY16895" fmla="*/ 2313527 h 3454786"/>
              <a:gd name="connsiteX16896" fmla="*/ 1694529 w 5610180"/>
              <a:gd name="connsiteY16896" fmla="*/ 2329040 h 3454786"/>
              <a:gd name="connsiteX16897" fmla="*/ 1706744 w 5610180"/>
              <a:gd name="connsiteY16897" fmla="*/ 2344552 h 3454786"/>
              <a:gd name="connsiteX16898" fmla="*/ 1720070 w 5610180"/>
              <a:gd name="connsiteY16898" fmla="*/ 2329040 h 3454786"/>
              <a:gd name="connsiteX16899" fmla="*/ 1706744 w 5610180"/>
              <a:gd name="connsiteY16899" fmla="*/ 2313527 h 3454786"/>
              <a:gd name="connsiteX16900" fmla="*/ 1744501 w 5610180"/>
              <a:gd name="connsiteY16900" fmla="*/ 2313527 h 3454786"/>
              <a:gd name="connsiteX16901" fmla="*/ 1731175 w 5610180"/>
              <a:gd name="connsiteY16901" fmla="*/ 2329040 h 3454786"/>
              <a:gd name="connsiteX16902" fmla="*/ 1744501 w 5610180"/>
              <a:gd name="connsiteY16902" fmla="*/ 2344552 h 3454786"/>
              <a:gd name="connsiteX16903" fmla="*/ 1757827 w 5610180"/>
              <a:gd name="connsiteY16903" fmla="*/ 2329040 h 3454786"/>
              <a:gd name="connsiteX16904" fmla="*/ 1744501 w 5610180"/>
              <a:gd name="connsiteY16904" fmla="*/ 2313527 h 3454786"/>
              <a:gd name="connsiteX16905" fmla="*/ 1782258 w 5610180"/>
              <a:gd name="connsiteY16905" fmla="*/ 2313527 h 3454786"/>
              <a:gd name="connsiteX16906" fmla="*/ 1768932 w 5610180"/>
              <a:gd name="connsiteY16906" fmla="*/ 2329040 h 3454786"/>
              <a:gd name="connsiteX16907" fmla="*/ 1782258 w 5610180"/>
              <a:gd name="connsiteY16907" fmla="*/ 2344552 h 3454786"/>
              <a:gd name="connsiteX16908" fmla="*/ 1795584 w 5610180"/>
              <a:gd name="connsiteY16908" fmla="*/ 2329040 h 3454786"/>
              <a:gd name="connsiteX16909" fmla="*/ 1782258 w 5610180"/>
              <a:gd name="connsiteY16909" fmla="*/ 2313527 h 3454786"/>
              <a:gd name="connsiteX16910" fmla="*/ 2768380 w 5610180"/>
              <a:gd name="connsiteY16910" fmla="*/ 2313527 h 3454786"/>
              <a:gd name="connsiteX16911" fmla="*/ 2755054 w 5610180"/>
              <a:gd name="connsiteY16911" fmla="*/ 2329040 h 3454786"/>
              <a:gd name="connsiteX16912" fmla="*/ 2768380 w 5610180"/>
              <a:gd name="connsiteY16912" fmla="*/ 2344552 h 3454786"/>
              <a:gd name="connsiteX16913" fmla="*/ 2781706 w 5610180"/>
              <a:gd name="connsiteY16913" fmla="*/ 2329040 h 3454786"/>
              <a:gd name="connsiteX16914" fmla="*/ 2768380 w 5610180"/>
              <a:gd name="connsiteY16914" fmla="*/ 2313527 h 3454786"/>
              <a:gd name="connsiteX16915" fmla="*/ 2807246 w 5610180"/>
              <a:gd name="connsiteY16915" fmla="*/ 2313527 h 3454786"/>
              <a:gd name="connsiteX16916" fmla="*/ 2795031 w 5610180"/>
              <a:gd name="connsiteY16916" fmla="*/ 2329040 h 3454786"/>
              <a:gd name="connsiteX16917" fmla="*/ 2807246 w 5610180"/>
              <a:gd name="connsiteY16917" fmla="*/ 2344552 h 3454786"/>
              <a:gd name="connsiteX16918" fmla="*/ 2820572 w 5610180"/>
              <a:gd name="connsiteY16918" fmla="*/ 2329040 h 3454786"/>
              <a:gd name="connsiteX16919" fmla="*/ 2807246 w 5610180"/>
              <a:gd name="connsiteY16919" fmla="*/ 2313527 h 3454786"/>
              <a:gd name="connsiteX16920" fmla="*/ 2845004 w 5610180"/>
              <a:gd name="connsiteY16920" fmla="*/ 2313527 h 3454786"/>
              <a:gd name="connsiteX16921" fmla="*/ 2832788 w 5610180"/>
              <a:gd name="connsiteY16921" fmla="*/ 2329040 h 3454786"/>
              <a:gd name="connsiteX16922" fmla="*/ 2845004 w 5610180"/>
              <a:gd name="connsiteY16922" fmla="*/ 2344552 h 3454786"/>
              <a:gd name="connsiteX16923" fmla="*/ 2858329 w 5610180"/>
              <a:gd name="connsiteY16923" fmla="*/ 2329040 h 3454786"/>
              <a:gd name="connsiteX16924" fmla="*/ 2845004 w 5610180"/>
              <a:gd name="connsiteY16924" fmla="*/ 2313527 h 3454786"/>
              <a:gd name="connsiteX16925" fmla="*/ 2882761 w 5610180"/>
              <a:gd name="connsiteY16925" fmla="*/ 2313527 h 3454786"/>
              <a:gd name="connsiteX16926" fmla="*/ 2870545 w 5610180"/>
              <a:gd name="connsiteY16926" fmla="*/ 2329040 h 3454786"/>
              <a:gd name="connsiteX16927" fmla="*/ 2882761 w 5610180"/>
              <a:gd name="connsiteY16927" fmla="*/ 2344552 h 3454786"/>
              <a:gd name="connsiteX16928" fmla="*/ 2896086 w 5610180"/>
              <a:gd name="connsiteY16928" fmla="*/ 2329040 h 3454786"/>
              <a:gd name="connsiteX16929" fmla="*/ 2882761 w 5610180"/>
              <a:gd name="connsiteY16929" fmla="*/ 2313527 h 3454786"/>
              <a:gd name="connsiteX16930" fmla="*/ 2920517 w 5610180"/>
              <a:gd name="connsiteY16930" fmla="*/ 2313527 h 3454786"/>
              <a:gd name="connsiteX16931" fmla="*/ 2907191 w 5610180"/>
              <a:gd name="connsiteY16931" fmla="*/ 2329040 h 3454786"/>
              <a:gd name="connsiteX16932" fmla="*/ 2920517 w 5610180"/>
              <a:gd name="connsiteY16932" fmla="*/ 2344552 h 3454786"/>
              <a:gd name="connsiteX16933" fmla="*/ 2933843 w 5610180"/>
              <a:gd name="connsiteY16933" fmla="*/ 2329040 h 3454786"/>
              <a:gd name="connsiteX16934" fmla="*/ 2920517 w 5610180"/>
              <a:gd name="connsiteY16934" fmla="*/ 2313527 h 3454786"/>
              <a:gd name="connsiteX16935" fmla="*/ 2958275 w 5610180"/>
              <a:gd name="connsiteY16935" fmla="*/ 2313527 h 3454786"/>
              <a:gd name="connsiteX16936" fmla="*/ 2944949 w 5610180"/>
              <a:gd name="connsiteY16936" fmla="*/ 2329040 h 3454786"/>
              <a:gd name="connsiteX16937" fmla="*/ 2958275 w 5610180"/>
              <a:gd name="connsiteY16937" fmla="*/ 2344552 h 3454786"/>
              <a:gd name="connsiteX16938" fmla="*/ 2971601 w 5610180"/>
              <a:gd name="connsiteY16938" fmla="*/ 2329040 h 3454786"/>
              <a:gd name="connsiteX16939" fmla="*/ 2958275 w 5610180"/>
              <a:gd name="connsiteY16939" fmla="*/ 2313527 h 3454786"/>
              <a:gd name="connsiteX16940" fmla="*/ 2996032 w 5610180"/>
              <a:gd name="connsiteY16940" fmla="*/ 2313527 h 3454786"/>
              <a:gd name="connsiteX16941" fmla="*/ 2982706 w 5610180"/>
              <a:gd name="connsiteY16941" fmla="*/ 2329040 h 3454786"/>
              <a:gd name="connsiteX16942" fmla="*/ 2996032 w 5610180"/>
              <a:gd name="connsiteY16942" fmla="*/ 2344552 h 3454786"/>
              <a:gd name="connsiteX16943" fmla="*/ 3009358 w 5610180"/>
              <a:gd name="connsiteY16943" fmla="*/ 2329040 h 3454786"/>
              <a:gd name="connsiteX16944" fmla="*/ 2996032 w 5610180"/>
              <a:gd name="connsiteY16944" fmla="*/ 2313527 h 3454786"/>
              <a:gd name="connsiteX16945" fmla="*/ 3034899 w 5610180"/>
              <a:gd name="connsiteY16945" fmla="*/ 2313527 h 3454786"/>
              <a:gd name="connsiteX16946" fmla="*/ 3021573 w 5610180"/>
              <a:gd name="connsiteY16946" fmla="*/ 2329040 h 3454786"/>
              <a:gd name="connsiteX16947" fmla="*/ 3034899 w 5610180"/>
              <a:gd name="connsiteY16947" fmla="*/ 2344552 h 3454786"/>
              <a:gd name="connsiteX16948" fmla="*/ 3048225 w 5610180"/>
              <a:gd name="connsiteY16948" fmla="*/ 2329040 h 3454786"/>
              <a:gd name="connsiteX16949" fmla="*/ 3034899 w 5610180"/>
              <a:gd name="connsiteY16949" fmla="*/ 2313527 h 3454786"/>
              <a:gd name="connsiteX16950" fmla="*/ 3072656 w 5610180"/>
              <a:gd name="connsiteY16950" fmla="*/ 2313527 h 3454786"/>
              <a:gd name="connsiteX16951" fmla="*/ 3059330 w 5610180"/>
              <a:gd name="connsiteY16951" fmla="*/ 2329040 h 3454786"/>
              <a:gd name="connsiteX16952" fmla="*/ 3072656 w 5610180"/>
              <a:gd name="connsiteY16952" fmla="*/ 2344552 h 3454786"/>
              <a:gd name="connsiteX16953" fmla="*/ 3085982 w 5610180"/>
              <a:gd name="connsiteY16953" fmla="*/ 2329040 h 3454786"/>
              <a:gd name="connsiteX16954" fmla="*/ 3072656 w 5610180"/>
              <a:gd name="connsiteY16954" fmla="*/ 2313527 h 3454786"/>
              <a:gd name="connsiteX16955" fmla="*/ 3110413 w 5610180"/>
              <a:gd name="connsiteY16955" fmla="*/ 2313527 h 3454786"/>
              <a:gd name="connsiteX16956" fmla="*/ 3097087 w 5610180"/>
              <a:gd name="connsiteY16956" fmla="*/ 2329040 h 3454786"/>
              <a:gd name="connsiteX16957" fmla="*/ 3110413 w 5610180"/>
              <a:gd name="connsiteY16957" fmla="*/ 2344552 h 3454786"/>
              <a:gd name="connsiteX16958" fmla="*/ 3123739 w 5610180"/>
              <a:gd name="connsiteY16958" fmla="*/ 2329040 h 3454786"/>
              <a:gd name="connsiteX16959" fmla="*/ 3110413 w 5610180"/>
              <a:gd name="connsiteY16959" fmla="*/ 2313527 h 3454786"/>
              <a:gd name="connsiteX16960" fmla="*/ 3148170 w 5610180"/>
              <a:gd name="connsiteY16960" fmla="*/ 2313527 h 3454786"/>
              <a:gd name="connsiteX16961" fmla="*/ 3134844 w 5610180"/>
              <a:gd name="connsiteY16961" fmla="*/ 2329040 h 3454786"/>
              <a:gd name="connsiteX16962" fmla="*/ 3148170 w 5610180"/>
              <a:gd name="connsiteY16962" fmla="*/ 2344552 h 3454786"/>
              <a:gd name="connsiteX16963" fmla="*/ 3161496 w 5610180"/>
              <a:gd name="connsiteY16963" fmla="*/ 2329040 h 3454786"/>
              <a:gd name="connsiteX16964" fmla="*/ 3148170 w 5610180"/>
              <a:gd name="connsiteY16964" fmla="*/ 2313527 h 3454786"/>
              <a:gd name="connsiteX16965" fmla="*/ 3185926 w 5610180"/>
              <a:gd name="connsiteY16965" fmla="*/ 2313527 h 3454786"/>
              <a:gd name="connsiteX16966" fmla="*/ 3173710 w 5610180"/>
              <a:gd name="connsiteY16966" fmla="*/ 2329040 h 3454786"/>
              <a:gd name="connsiteX16967" fmla="*/ 3185926 w 5610180"/>
              <a:gd name="connsiteY16967" fmla="*/ 2344552 h 3454786"/>
              <a:gd name="connsiteX16968" fmla="*/ 3199252 w 5610180"/>
              <a:gd name="connsiteY16968" fmla="*/ 2329040 h 3454786"/>
              <a:gd name="connsiteX16969" fmla="*/ 3185926 w 5610180"/>
              <a:gd name="connsiteY16969" fmla="*/ 2313527 h 3454786"/>
              <a:gd name="connsiteX16970" fmla="*/ 3223683 w 5610180"/>
              <a:gd name="connsiteY16970" fmla="*/ 2313527 h 3454786"/>
              <a:gd name="connsiteX16971" fmla="*/ 3211468 w 5610180"/>
              <a:gd name="connsiteY16971" fmla="*/ 2329040 h 3454786"/>
              <a:gd name="connsiteX16972" fmla="*/ 3223683 w 5610180"/>
              <a:gd name="connsiteY16972" fmla="*/ 2344552 h 3454786"/>
              <a:gd name="connsiteX16973" fmla="*/ 3237009 w 5610180"/>
              <a:gd name="connsiteY16973" fmla="*/ 2329040 h 3454786"/>
              <a:gd name="connsiteX16974" fmla="*/ 3223683 w 5610180"/>
              <a:gd name="connsiteY16974" fmla="*/ 2313527 h 3454786"/>
              <a:gd name="connsiteX16975" fmla="*/ 3262551 w 5610180"/>
              <a:gd name="connsiteY16975" fmla="*/ 2313527 h 3454786"/>
              <a:gd name="connsiteX16976" fmla="*/ 3249225 w 5610180"/>
              <a:gd name="connsiteY16976" fmla="*/ 2329040 h 3454786"/>
              <a:gd name="connsiteX16977" fmla="*/ 3262551 w 5610180"/>
              <a:gd name="connsiteY16977" fmla="*/ 2344552 h 3454786"/>
              <a:gd name="connsiteX16978" fmla="*/ 3275877 w 5610180"/>
              <a:gd name="connsiteY16978" fmla="*/ 2329040 h 3454786"/>
              <a:gd name="connsiteX16979" fmla="*/ 3262551 w 5610180"/>
              <a:gd name="connsiteY16979" fmla="*/ 2313527 h 3454786"/>
              <a:gd name="connsiteX16980" fmla="*/ 3376932 w 5610180"/>
              <a:gd name="connsiteY16980" fmla="*/ 2313527 h 3454786"/>
              <a:gd name="connsiteX16981" fmla="*/ 3363606 w 5610180"/>
              <a:gd name="connsiteY16981" fmla="*/ 2329040 h 3454786"/>
              <a:gd name="connsiteX16982" fmla="*/ 3376932 w 5610180"/>
              <a:gd name="connsiteY16982" fmla="*/ 2344552 h 3454786"/>
              <a:gd name="connsiteX16983" fmla="*/ 3389148 w 5610180"/>
              <a:gd name="connsiteY16983" fmla="*/ 2329040 h 3454786"/>
              <a:gd name="connsiteX16984" fmla="*/ 3376932 w 5610180"/>
              <a:gd name="connsiteY16984" fmla="*/ 2313527 h 3454786"/>
              <a:gd name="connsiteX16985" fmla="*/ 4703976 w 5610180"/>
              <a:gd name="connsiteY16985" fmla="*/ 2313527 h 3454786"/>
              <a:gd name="connsiteX16986" fmla="*/ 4691760 w 5610180"/>
              <a:gd name="connsiteY16986" fmla="*/ 2329040 h 3454786"/>
              <a:gd name="connsiteX16987" fmla="*/ 4703976 w 5610180"/>
              <a:gd name="connsiteY16987" fmla="*/ 2344552 h 3454786"/>
              <a:gd name="connsiteX16988" fmla="*/ 4717301 w 5610180"/>
              <a:gd name="connsiteY16988" fmla="*/ 2329040 h 3454786"/>
              <a:gd name="connsiteX16989" fmla="*/ 4703976 w 5610180"/>
              <a:gd name="connsiteY16989" fmla="*/ 2313527 h 3454786"/>
              <a:gd name="connsiteX16990" fmla="*/ 4856114 w 5610180"/>
              <a:gd name="connsiteY16990" fmla="*/ 2313527 h 3454786"/>
              <a:gd name="connsiteX16991" fmla="*/ 4842788 w 5610180"/>
              <a:gd name="connsiteY16991" fmla="*/ 2329040 h 3454786"/>
              <a:gd name="connsiteX16992" fmla="*/ 4856114 w 5610180"/>
              <a:gd name="connsiteY16992" fmla="*/ 2344552 h 3454786"/>
              <a:gd name="connsiteX16993" fmla="*/ 4869440 w 5610180"/>
              <a:gd name="connsiteY16993" fmla="*/ 2329040 h 3454786"/>
              <a:gd name="connsiteX16994" fmla="*/ 4856114 w 5610180"/>
              <a:gd name="connsiteY16994" fmla="*/ 2313527 h 3454786"/>
              <a:gd name="connsiteX16995" fmla="*/ 4893871 w 5610180"/>
              <a:gd name="connsiteY16995" fmla="*/ 2313527 h 3454786"/>
              <a:gd name="connsiteX16996" fmla="*/ 4880545 w 5610180"/>
              <a:gd name="connsiteY16996" fmla="*/ 2329040 h 3454786"/>
              <a:gd name="connsiteX16997" fmla="*/ 4893871 w 5610180"/>
              <a:gd name="connsiteY16997" fmla="*/ 2344552 h 3454786"/>
              <a:gd name="connsiteX16998" fmla="*/ 4907197 w 5610180"/>
              <a:gd name="connsiteY16998" fmla="*/ 2329040 h 3454786"/>
              <a:gd name="connsiteX16999" fmla="*/ 4893871 w 5610180"/>
              <a:gd name="connsiteY16999" fmla="*/ 2313527 h 3454786"/>
              <a:gd name="connsiteX17000" fmla="*/ 5083766 w 5610180"/>
              <a:gd name="connsiteY17000" fmla="*/ 2313527 h 3454786"/>
              <a:gd name="connsiteX17001" fmla="*/ 5070440 w 5610180"/>
              <a:gd name="connsiteY17001" fmla="*/ 2329040 h 3454786"/>
              <a:gd name="connsiteX17002" fmla="*/ 5083766 w 5610180"/>
              <a:gd name="connsiteY17002" fmla="*/ 2344552 h 3454786"/>
              <a:gd name="connsiteX17003" fmla="*/ 5097092 w 5610180"/>
              <a:gd name="connsiteY17003" fmla="*/ 2329040 h 3454786"/>
              <a:gd name="connsiteX17004" fmla="*/ 5083766 w 5610180"/>
              <a:gd name="connsiteY17004" fmla="*/ 2313527 h 3454786"/>
              <a:gd name="connsiteX17005" fmla="*/ 5273661 w 5610180"/>
              <a:gd name="connsiteY17005" fmla="*/ 2313527 h 3454786"/>
              <a:gd name="connsiteX17006" fmla="*/ 5261445 w 5610180"/>
              <a:gd name="connsiteY17006" fmla="*/ 2329040 h 3454786"/>
              <a:gd name="connsiteX17007" fmla="*/ 5273661 w 5610180"/>
              <a:gd name="connsiteY17007" fmla="*/ 2344552 h 3454786"/>
              <a:gd name="connsiteX17008" fmla="*/ 5286986 w 5610180"/>
              <a:gd name="connsiteY17008" fmla="*/ 2329040 h 3454786"/>
              <a:gd name="connsiteX17009" fmla="*/ 5273661 w 5610180"/>
              <a:gd name="connsiteY17009" fmla="*/ 2313527 h 3454786"/>
              <a:gd name="connsiteX17010" fmla="*/ 5463555 w 5610180"/>
              <a:gd name="connsiteY17010" fmla="*/ 2313527 h 3454786"/>
              <a:gd name="connsiteX17011" fmla="*/ 5451340 w 5610180"/>
              <a:gd name="connsiteY17011" fmla="*/ 2329040 h 3454786"/>
              <a:gd name="connsiteX17012" fmla="*/ 5463555 w 5610180"/>
              <a:gd name="connsiteY17012" fmla="*/ 2344552 h 3454786"/>
              <a:gd name="connsiteX17013" fmla="*/ 5476881 w 5610180"/>
              <a:gd name="connsiteY17013" fmla="*/ 2329040 h 3454786"/>
              <a:gd name="connsiteX17014" fmla="*/ 5463555 w 5610180"/>
              <a:gd name="connsiteY17014" fmla="*/ 2313527 h 3454786"/>
              <a:gd name="connsiteX17015" fmla="*/ 1099303 w 5610180"/>
              <a:gd name="connsiteY17015" fmla="*/ 2357479 h 3454786"/>
              <a:gd name="connsiteX17016" fmla="*/ 1085977 w 5610180"/>
              <a:gd name="connsiteY17016" fmla="*/ 2372992 h 3454786"/>
              <a:gd name="connsiteX17017" fmla="*/ 1099303 w 5610180"/>
              <a:gd name="connsiteY17017" fmla="*/ 2388504 h 3454786"/>
              <a:gd name="connsiteX17018" fmla="*/ 1112629 w 5610180"/>
              <a:gd name="connsiteY17018" fmla="*/ 2372992 h 3454786"/>
              <a:gd name="connsiteX17019" fmla="*/ 1099303 w 5610180"/>
              <a:gd name="connsiteY17019" fmla="*/ 2357479 h 3454786"/>
              <a:gd name="connsiteX17020" fmla="*/ 1137059 w 5610180"/>
              <a:gd name="connsiteY17020" fmla="*/ 2357479 h 3454786"/>
              <a:gd name="connsiteX17021" fmla="*/ 1124844 w 5610180"/>
              <a:gd name="connsiteY17021" fmla="*/ 2372992 h 3454786"/>
              <a:gd name="connsiteX17022" fmla="*/ 1137059 w 5610180"/>
              <a:gd name="connsiteY17022" fmla="*/ 2388504 h 3454786"/>
              <a:gd name="connsiteX17023" fmla="*/ 1150386 w 5610180"/>
              <a:gd name="connsiteY17023" fmla="*/ 2372992 h 3454786"/>
              <a:gd name="connsiteX17024" fmla="*/ 1137059 w 5610180"/>
              <a:gd name="connsiteY17024" fmla="*/ 2357479 h 3454786"/>
              <a:gd name="connsiteX17025" fmla="*/ 1174817 w 5610180"/>
              <a:gd name="connsiteY17025" fmla="*/ 2357479 h 3454786"/>
              <a:gd name="connsiteX17026" fmla="*/ 1162601 w 5610180"/>
              <a:gd name="connsiteY17026" fmla="*/ 2372992 h 3454786"/>
              <a:gd name="connsiteX17027" fmla="*/ 1174817 w 5610180"/>
              <a:gd name="connsiteY17027" fmla="*/ 2388504 h 3454786"/>
              <a:gd name="connsiteX17028" fmla="*/ 1188143 w 5610180"/>
              <a:gd name="connsiteY17028" fmla="*/ 2372992 h 3454786"/>
              <a:gd name="connsiteX17029" fmla="*/ 1174817 w 5610180"/>
              <a:gd name="connsiteY17029" fmla="*/ 2357479 h 3454786"/>
              <a:gd name="connsiteX17030" fmla="*/ 1212573 w 5610180"/>
              <a:gd name="connsiteY17030" fmla="*/ 2357479 h 3454786"/>
              <a:gd name="connsiteX17031" fmla="*/ 1200358 w 5610180"/>
              <a:gd name="connsiteY17031" fmla="*/ 2372992 h 3454786"/>
              <a:gd name="connsiteX17032" fmla="*/ 1212573 w 5610180"/>
              <a:gd name="connsiteY17032" fmla="*/ 2388504 h 3454786"/>
              <a:gd name="connsiteX17033" fmla="*/ 1225899 w 5610180"/>
              <a:gd name="connsiteY17033" fmla="*/ 2372992 h 3454786"/>
              <a:gd name="connsiteX17034" fmla="*/ 1212573 w 5610180"/>
              <a:gd name="connsiteY17034" fmla="*/ 2357479 h 3454786"/>
              <a:gd name="connsiteX17035" fmla="*/ 1250331 w 5610180"/>
              <a:gd name="connsiteY17035" fmla="*/ 2357479 h 3454786"/>
              <a:gd name="connsiteX17036" fmla="*/ 1238115 w 5610180"/>
              <a:gd name="connsiteY17036" fmla="*/ 2372992 h 3454786"/>
              <a:gd name="connsiteX17037" fmla="*/ 1250331 w 5610180"/>
              <a:gd name="connsiteY17037" fmla="*/ 2388504 h 3454786"/>
              <a:gd name="connsiteX17038" fmla="*/ 1263657 w 5610180"/>
              <a:gd name="connsiteY17038" fmla="*/ 2372992 h 3454786"/>
              <a:gd name="connsiteX17039" fmla="*/ 1250331 w 5610180"/>
              <a:gd name="connsiteY17039" fmla="*/ 2357479 h 3454786"/>
              <a:gd name="connsiteX17040" fmla="*/ 1289197 w 5610180"/>
              <a:gd name="connsiteY17040" fmla="*/ 2357479 h 3454786"/>
              <a:gd name="connsiteX17041" fmla="*/ 1275871 w 5610180"/>
              <a:gd name="connsiteY17041" fmla="*/ 2372992 h 3454786"/>
              <a:gd name="connsiteX17042" fmla="*/ 1289197 w 5610180"/>
              <a:gd name="connsiteY17042" fmla="*/ 2388504 h 3454786"/>
              <a:gd name="connsiteX17043" fmla="*/ 1302523 w 5610180"/>
              <a:gd name="connsiteY17043" fmla="*/ 2372992 h 3454786"/>
              <a:gd name="connsiteX17044" fmla="*/ 1289197 w 5610180"/>
              <a:gd name="connsiteY17044" fmla="*/ 2357479 h 3454786"/>
              <a:gd name="connsiteX17045" fmla="*/ 1326954 w 5610180"/>
              <a:gd name="connsiteY17045" fmla="*/ 2357479 h 3454786"/>
              <a:gd name="connsiteX17046" fmla="*/ 1314738 w 5610180"/>
              <a:gd name="connsiteY17046" fmla="*/ 2372992 h 3454786"/>
              <a:gd name="connsiteX17047" fmla="*/ 1326954 w 5610180"/>
              <a:gd name="connsiteY17047" fmla="*/ 2388504 h 3454786"/>
              <a:gd name="connsiteX17048" fmla="*/ 1340280 w 5610180"/>
              <a:gd name="connsiteY17048" fmla="*/ 2372992 h 3454786"/>
              <a:gd name="connsiteX17049" fmla="*/ 1326954 w 5610180"/>
              <a:gd name="connsiteY17049" fmla="*/ 2357479 h 3454786"/>
              <a:gd name="connsiteX17050" fmla="*/ 1364711 w 5610180"/>
              <a:gd name="connsiteY17050" fmla="*/ 2357479 h 3454786"/>
              <a:gd name="connsiteX17051" fmla="*/ 1351385 w 5610180"/>
              <a:gd name="connsiteY17051" fmla="*/ 2372992 h 3454786"/>
              <a:gd name="connsiteX17052" fmla="*/ 1364711 w 5610180"/>
              <a:gd name="connsiteY17052" fmla="*/ 2388504 h 3454786"/>
              <a:gd name="connsiteX17053" fmla="*/ 1378037 w 5610180"/>
              <a:gd name="connsiteY17053" fmla="*/ 2372992 h 3454786"/>
              <a:gd name="connsiteX17054" fmla="*/ 1364711 w 5610180"/>
              <a:gd name="connsiteY17054" fmla="*/ 2357479 h 3454786"/>
              <a:gd name="connsiteX17055" fmla="*/ 1402468 w 5610180"/>
              <a:gd name="connsiteY17055" fmla="*/ 2357479 h 3454786"/>
              <a:gd name="connsiteX17056" fmla="*/ 1389142 w 5610180"/>
              <a:gd name="connsiteY17056" fmla="*/ 2372992 h 3454786"/>
              <a:gd name="connsiteX17057" fmla="*/ 1402468 w 5610180"/>
              <a:gd name="connsiteY17057" fmla="*/ 2388504 h 3454786"/>
              <a:gd name="connsiteX17058" fmla="*/ 1415794 w 5610180"/>
              <a:gd name="connsiteY17058" fmla="*/ 2372992 h 3454786"/>
              <a:gd name="connsiteX17059" fmla="*/ 1402468 w 5610180"/>
              <a:gd name="connsiteY17059" fmla="*/ 2357479 h 3454786"/>
              <a:gd name="connsiteX17060" fmla="*/ 1440225 w 5610180"/>
              <a:gd name="connsiteY17060" fmla="*/ 2357479 h 3454786"/>
              <a:gd name="connsiteX17061" fmla="*/ 1428010 w 5610180"/>
              <a:gd name="connsiteY17061" fmla="*/ 2372992 h 3454786"/>
              <a:gd name="connsiteX17062" fmla="*/ 1440225 w 5610180"/>
              <a:gd name="connsiteY17062" fmla="*/ 2388504 h 3454786"/>
              <a:gd name="connsiteX17063" fmla="*/ 1453551 w 5610180"/>
              <a:gd name="connsiteY17063" fmla="*/ 2372992 h 3454786"/>
              <a:gd name="connsiteX17064" fmla="*/ 1440225 w 5610180"/>
              <a:gd name="connsiteY17064" fmla="*/ 2357479 h 3454786"/>
              <a:gd name="connsiteX17065" fmla="*/ 1479093 w 5610180"/>
              <a:gd name="connsiteY17065" fmla="*/ 2357479 h 3454786"/>
              <a:gd name="connsiteX17066" fmla="*/ 1465767 w 5610180"/>
              <a:gd name="connsiteY17066" fmla="*/ 2372992 h 3454786"/>
              <a:gd name="connsiteX17067" fmla="*/ 1479093 w 5610180"/>
              <a:gd name="connsiteY17067" fmla="*/ 2388504 h 3454786"/>
              <a:gd name="connsiteX17068" fmla="*/ 1492419 w 5610180"/>
              <a:gd name="connsiteY17068" fmla="*/ 2372992 h 3454786"/>
              <a:gd name="connsiteX17069" fmla="*/ 1479093 w 5610180"/>
              <a:gd name="connsiteY17069" fmla="*/ 2357479 h 3454786"/>
              <a:gd name="connsiteX17070" fmla="*/ 1516850 w 5610180"/>
              <a:gd name="connsiteY17070" fmla="*/ 2357479 h 3454786"/>
              <a:gd name="connsiteX17071" fmla="*/ 1504634 w 5610180"/>
              <a:gd name="connsiteY17071" fmla="*/ 2372992 h 3454786"/>
              <a:gd name="connsiteX17072" fmla="*/ 1516850 w 5610180"/>
              <a:gd name="connsiteY17072" fmla="*/ 2388504 h 3454786"/>
              <a:gd name="connsiteX17073" fmla="*/ 1530176 w 5610180"/>
              <a:gd name="connsiteY17073" fmla="*/ 2372992 h 3454786"/>
              <a:gd name="connsiteX17074" fmla="*/ 1516850 w 5610180"/>
              <a:gd name="connsiteY17074" fmla="*/ 2357479 h 3454786"/>
              <a:gd name="connsiteX17075" fmla="*/ 1554607 w 5610180"/>
              <a:gd name="connsiteY17075" fmla="*/ 2357479 h 3454786"/>
              <a:gd name="connsiteX17076" fmla="*/ 1541281 w 5610180"/>
              <a:gd name="connsiteY17076" fmla="*/ 2372992 h 3454786"/>
              <a:gd name="connsiteX17077" fmla="*/ 1554607 w 5610180"/>
              <a:gd name="connsiteY17077" fmla="*/ 2388504 h 3454786"/>
              <a:gd name="connsiteX17078" fmla="*/ 1567933 w 5610180"/>
              <a:gd name="connsiteY17078" fmla="*/ 2372992 h 3454786"/>
              <a:gd name="connsiteX17079" fmla="*/ 1554607 w 5610180"/>
              <a:gd name="connsiteY17079" fmla="*/ 2357479 h 3454786"/>
              <a:gd name="connsiteX17080" fmla="*/ 1593474 w 5610180"/>
              <a:gd name="connsiteY17080" fmla="*/ 2357479 h 3454786"/>
              <a:gd name="connsiteX17081" fmla="*/ 1580148 w 5610180"/>
              <a:gd name="connsiteY17081" fmla="*/ 2372992 h 3454786"/>
              <a:gd name="connsiteX17082" fmla="*/ 1593474 w 5610180"/>
              <a:gd name="connsiteY17082" fmla="*/ 2388504 h 3454786"/>
              <a:gd name="connsiteX17083" fmla="*/ 1605690 w 5610180"/>
              <a:gd name="connsiteY17083" fmla="*/ 2372992 h 3454786"/>
              <a:gd name="connsiteX17084" fmla="*/ 1593474 w 5610180"/>
              <a:gd name="connsiteY17084" fmla="*/ 2357479 h 3454786"/>
              <a:gd name="connsiteX17085" fmla="*/ 1630121 w 5610180"/>
              <a:gd name="connsiteY17085" fmla="*/ 2357479 h 3454786"/>
              <a:gd name="connsiteX17086" fmla="*/ 1616795 w 5610180"/>
              <a:gd name="connsiteY17086" fmla="*/ 2372992 h 3454786"/>
              <a:gd name="connsiteX17087" fmla="*/ 1630121 w 5610180"/>
              <a:gd name="connsiteY17087" fmla="*/ 2388504 h 3454786"/>
              <a:gd name="connsiteX17088" fmla="*/ 1643447 w 5610180"/>
              <a:gd name="connsiteY17088" fmla="*/ 2372992 h 3454786"/>
              <a:gd name="connsiteX17089" fmla="*/ 1630121 w 5610180"/>
              <a:gd name="connsiteY17089" fmla="*/ 2357479 h 3454786"/>
              <a:gd name="connsiteX17090" fmla="*/ 1667878 w 5610180"/>
              <a:gd name="connsiteY17090" fmla="*/ 2357479 h 3454786"/>
              <a:gd name="connsiteX17091" fmla="*/ 1654552 w 5610180"/>
              <a:gd name="connsiteY17091" fmla="*/ 2372992 h 3454786"/>
              <a:gd name="connsiteX17092" fmla="*/ 1667878 w 5610180"/>
              <a:gd name="connsiteY17092" fmla="*/ 2388504 h 3454786"/>
              <a:gd name="connsiteX17093" fmla="*/ 1681204 w 5610180"/>
              <a:gd name="connsiteY17093" fmla="*/ 2372992 h 3454786"/>
              <a:gd name="connsiteX17094" fmla="*/ 1667878 w 5610180"/>
              <a:gd name="connsiteY17094" fmla="*/ 2357479 h 3454786"/>
              <a:gd name="connsiteX17095" fmla="*/ 1706744 w 5610180"/>
              <a:gd name="connsiteY17095" fmla="*/ 2357479 h 3454786"/>
              <a:gd name="connsiteX17096" fmla="*/ 1694529 w 5610180"/>
              <a:gd name="connsiteY17096" fmla="*/ 2372992 h 3454786"/>
              <a:gd name="connsiteX17097" fmla="*/ 1706744 w 5610180"/>
              <a:gd name="connsiteY17097" fmla="*/ 2388504 h 3454786"/>
              <a:gd name="connsiteX17098" fmla="*/ 1720070 w 5610180"/>
              <a:gd name="connsiteY17098" fmla="*/ 2372992 h 3454786"/>
              <a:gd name="connsiteX17099" fmla="*/ 1706744 w 5610180"/>
              <a:gd name="connsiteY17099" fmla="*/ 2357479 h 3454786"/>
              <a:gd name="connsiteX17100" fmla="*/ 1744501 w 5610180"/>
              <a:gd name="connsiteY17100" fmla="*/ 2357479 h 3454786"/>
              <a:gd name="connsiteX17101" fmla="*/ 1731175 w 5610180"/>
              <a:gd name="connsiteY17101" fmla="*/ 2372992 h 3454786"/>
              <a:gd name="connsiteX17102" fmla="*/ 1744501 w 5610180"/>
              <a:gd name="connsiteY17102" fmla="*/ 2388504 h 3454786"/>
              <a:gd name="connsiteX17103" fmla="*/ 1757827 w 5610180"/>
              <a:gd name="connsiteY17103" fmla="*/ 2372992 h 3454786"/>
              <a:gd name="connsiteX17104" fmla="*/ 1744501 w 5610180"/>
              <a:gd name="connsiteY17104" fmla="*/ 2357479 h 3454786"/>
              <a:gd name="connsiteX17105" fmla="*/ 1782258 w 5610180"/>
              <a:gd name="connsiteY17105" fmla="*/ 2357479 h 3454786"/>
              <a:gd name="connsiteX17106" fmla="*/ 1768932 w 5610180"/>
              <a:gd name="connsiteY17106" fmla="*/ 2372992 h 3454786"/>
              <a:gd name="connsiteX17107" fmla="*/ 1782258 w 5610180"/>
              <a:gd name="connsiteY17107" fmla="*/ 2388504 h 3454786"/>
              <a:gd name="connsiteX17108" fmla="*/ 1795584 w 5610180"/>
              <a:gd name="connsiteY17108" fmla="*/ 2372992 h 3454786"/>
              <a:gd name="connsiteX17109" fmla="*/ 1782258 w 5610180"/>
              <a:gd name="connsiteY17109" fmla="*/ 2357479 h 3454786"/>
              <a:gd name="connsiteX17110" fmla="*/ 2730623 w 5610180"/>
              <a:gd name="connsiteY17110" fmla="*/ 2357479 h 3454786"/>
              <a:gd name="connsiteX17111" fmla="*/ 2717297 w 5610180"/>
              <a:gd name="connsiteY17111" fmla="*/ 2372992 h 3454786"/>
              <a:gd name="connsiteX17112" fmla="*/ 2730623 w 5610180"/>
              <a:gd name="connsiteY17112" fmla="*/ 2388504 h 3454786"/>
              <a:gd name="connsiteX17113" fmla="*/ 2743949 w 5610180"/>
              <a:gd name="connsiteY17113" fmla="*/ 2372992 h 3454786"/>
              <a:gd name="connsiteX17114" fmla="*/ 2730623 w 5610180"/>
              <a:gd name="connsiteY17114" fmla="*/ 2357479 h 3454786"/>
              <a:gd name="connsiteX17115" fmla="*/ 2768380 w 5610180"/>
              <a:gd name="connsiteY17115" fmla="*/ 2357479 h 3454786"/>
              <a:gd name="connsiteX17116" fmla="*/ 2755054 w 5610180"/>
              <a:gd name="connsiteY17116" fmla="*/ 2372992 h 3454786"/>
              <a:gd name="connsiteX17117" fmla="*/ 2768380 w 5610180"/>
              <a:gd name="connsiteY17117" fmla="*/ 2388504 h 3454786"/>
              <a:gd name="connsiteX17118" fmla="*/ 2781706 w 5610180"/>
              <a:gd name="connsiteY17118" fmla="*/ 2372992 h 3454786"/>
              <a:gd name="connsiteX17119" fmla="*/ 2768380 w 5610180"/>
              <a:gd name="connsiteY17119" fmla="*/ 2357479 h 3454786"/>
              <a:gd name="connsiteX17120" fmla="*/ 2807246 w 5610180"/>
              <a:gd name="connsiteY17120" fmla="*/ 2357479 h 3454786"/>
              <a:gd name="connsiteX17121" fmla="*/ 2795031 w 5610180"/>
              <a:gd name="connsiteY17121" fmla="*/ 2372992 h 3454786"/>
              <a:gd name="connsiteX17122" fmla="*/ 2807246 w 5610180"/>
              <a:gd name="connsiteY17122" fmla="*/ 2388504 h 3454786"/>
              <a:gd name="connsiteX17123" fmla="*/ 2820572 w 5610180"/>
              <a:gd name="connsiteY17123" fmla="*/ 2372992 h 3454786"/>
              <a:gd name="connsiteX17124" fmla="*/ 2807246 w 5610180"/>
              <a:gd name="connsiteY17124" fmla="*/ 2357479 h 3454786"/>
              <a:gd name="connsiteX17125" fmla="*/ 2845004 w 5610180"/>
              <a:gd name="connsiteY17125" fmla="*/ 2357479 h 3454786"/>
              <a:gd name="connsiteX17126" fmla="*/ 2832788 w 5610180"/>
              <a:gd name="connsiteY17126" fmla="*/ 2372992 h 3454786"/>
              <a:gd name="connsiteX17127" fmla="*/ 2845004 w 5610180"/>
              <a:gd name="connsiteY17127" fmla="*/ 2388504 h 3454786"/>
              <a:gd name="connsiteX17128" fmla="*/ 2858329 w 5610180"/>
              <a:gd name="connsiteY17128" fmla="*/ 2372992 h 3454786"/>
              <a:gd name="connsiteX17129" fmla="*/ 2845004 w 5610180"/>
              <a:gd name="connsiteY17129" fmla="*/ 2357479 h 3454786"/>
              <a:gd name="connsiteX17130" fmla="*/ 2882761 w 5610180"/>
              <a:gd name="connsiteY17130" fmla="*/ 2357479 h 3454786"/>
              <a:gd name="connsiteX17131" fmla="*/ 2870545 w 5610180"/>
              <a:gd name="connsiteY17131" fmla="*/ 2372992 h 3454786"/>
              <a:gd name="connsiteX17132" fmla="*/ 2882761 w 5610180"/>
              <a:gd name="connsiteY17132" fmla="*/ 2388504 h 3454786"/>
              <a:gd name="connsiteX17133" fmla="*/ 2896086 w 5610180"/>
              <a:gd name="connsiteY17133" fmla="*/ 2372992 h 3454786"/>
              <a:gd name="connsiteX17134" fmla="*/ 2882761 w 5610180"/>
              <a:gd name="connsiteY17134" fmla="*/ 2357479 h 3454786"/>
              <a:gd name="connsiteX17135" fmla="*/ 2920517 w 5610180"/>
              <a:gd name="connsiteY17135" fmla="*/ 2357479 h 3454786"/>
              <a:gd name="connsiteX17136" fmla="*/ 2907191 w 5610180"/>
              <a:gd name="connsiteY17136" fmla="*/ 2372992 h 3454786"/>
              <a:gd name="connsiteX17137" fmla="*/ 2920517 w 5610180"/>
              <a:gd name="connsiteY17137" fmla="*/ 2388504 h 3454786"/>
              <a:gd name="connsiteX17138" fmla="*/ 2933843 w 5610180"/>
              <a:gd name="connsiteY17138" fmla="*/ 2372992 h 3454786"/>
              <a:gd name="connsiteX17139" fmla="*/ 2920517 w 5610180"/>
              <a:gd name="connsiteY17139" fmla="*/ 2357479 h 3454786"/>
              <a:gd name="connsiteX17140" fmla="*/ 2958275 w 5610180"/>
              <a:gd name="connsiteY17140" fmla="*/ 2357479 h 3454786"/>
              <a:gd name="connsiteX17141" fmla="*/ 2944949 w 5610180"/>
              <a:gd name="connsiteY17141" fmla="*/ 2372992 h 3454786"/>
              <a:gd name="connsiteX17142" fmla="*/ 2958275 w 5610180"/>
              <a:gd name="connsiteY17142" fmla="*/ 2388504 h 3454786"/>
              <a:gd name="connsiteX17143" fmla="*/ 2971601 w 5610180"/>
              <a:gd name="connsiteY17143" fmla="*/ 2372992 h 3454786"/>
              <a:gd name="connsiteX17144" fmla="*/ 2958275 w 5610180"/>
              <a:gd name="connsiteY17144" fmla="*/ 2357479 h 3454786"/>
              <a:gd name="connsiteX17145" fmla="*/ 2996032 w 5610180"/>
              <a:gd name="connsiteY17145" fmla="*/ 2357479 h 3454786"/>
              <a:gd name="connsiteX17146" fmla="*/ 2982706 w 5610180"/>
              <a:gd name="connsiteY17146" fmla="*/ 2372992 h 3454786"/>
              <a:gd name="connsiteX17147" fmla="*/ 2996032 w 5610180"/>
              <a:gd name="connsiteY17147" fmla="*/ 2388504 h 3454786"/>
              <a:gd name="connsiteX17148" fmla="*/ 3009358 w 5610180"/>
              <a:gd name="connsiteY17148" fmla="*/ 2372992 h 3454786"/>
              <a:gd name="connsiteX17149" fmla="*/ 2996032 w 5610180"/>
              <a:gd name="connsiteY17149" fmla="*/ 2357479 h 3454786"/>
              <a:gd name="connsiteX17150" fmla="*/ 3034899 w 5610180"/>
              <a:gd name="connsiteY17150" fmla="*/ 2357479 h 3454786"/>
              <a:gd name="connsiteX17151" fmla="*/ 3021573 w 5610180"/>
              <a:gd name="connsiteY17151" fmla="*/ 2372992 h 3454786"/>
              <a:gd name="connsiteX17152" fmla="*/ 3034899 w 5610180"/>
              <a:gd name="connsiteY17152" fmla="*/ 2388504 h 3454786"/>
              <a:gd name="connsiteX17153" fmla="*/ 3048225 w 5610180"/>
              <a:gd name="connsiteY17153" fmla="*/ 2372992 h 3454786"/>
              <a:gd name="connsiteX17154" fmla="*/ 3034899 w 5610180"/>
              <a:gd name="connsiteY17154" fmla="*/ 2357479 h 3454786"/>
              <a:gd name="connsiteX17155" fmla="*/ 3072656 w 5610180"/>
              <a:gd name="connsiteY17155" fmla="*/ 2357479 h 3454786"/>
              <a:gd name="connsiteX17156" fmla="*/ 3059330 w 5610180"/>
              <a:gd name="connsiteY17156" fmla="*/ 2372992 h 3454786"/>
              <a:gd name="connsiteX17157" fmla="*/ 3072656 w 5610180"/>
              <a:gd name="connsiteY17157" fmla="*/ 2388504 h 3454786"/>
              <a:gd name="connsiteX17158" fmla="*/ 3085982 w 5610180"/>
              <a:gd name="connsiteY17158" fmla="*/ 2372992 h 3454786"/>
              <a:gd name="connsiteX17159" fmla="*/ 3072656 w 5610180"/>
              <a:gd name="connsiteY17159" fmla="*/ 2357479 h 3454786"/>
              <a:gd name="connsiteX17160" fmla="*/ 3110413 w 5610180"/>
              <a:gd name="connsiteY17160" fmla="*/ 2357479 h 3454786"/>
              <a:gd name="connsiteX17161" fmla="*/ 3097087 w 5610180"/>
              <a:gd name="connsiteY17161" fmla="*/ 2372992 h 3454786"/>
              <a:gd name="connsiteX17162" fmla="*/ 3110413 w 5610180"/>
              <a:gd name="connsiteY17162" fmla="*/ 2388504 h 3454786"/>
              <a:gd name="connsiteX17163" fmla="*/ 3123739 w 5610180"/>
              <a:gd name="connsiteY17163" fmla="*/ 2372992 h 3454786"/>
              <a:gd name="connsiteX17164" fmla="*/ 3110413 w 5610180"/>
              <a:gd name="connsiteY17164" fmla="*/ 2357479 h 3454786"/>
              <a:gd name="connsiteX17165" fmla="*/ 3148170 w 5610180"/>
              <a:gd name="connsiteY17165" fmla="*/ 2357479 h 3454786"/>
              <a:gd name="connsiteX17166" fmla="*/ 3134844 w 5610180"/>
              <a:gd name="connsiteY17166" fmla="*/ 2372992 h 3454786"/>
              <a:gd name="connsiteX17167" fmla="*/ 3148170 w 5610180"/>
              <a:gd name="connsiteY17167" fmla="*/ 2388504 h 3454786"/>
              <a:gd name="connsiteX17168" fmla="*/ 3161496 w 5610180"/>
              <a:gd name="connsiteY17168" fmla="*/ 2372992 h 3454786"/>
              <a:gd name="connsiteX17169" fmla="*/ 3148170 w 5610180"/>
              <a:gd name="connsiteY17169" fmla="*/ 2357479 h 3454786"/>
              <a:gd name="connsiteX17170" fmla="*/ 3185926 w 5610180"/>
              <a:gd name="connsiteY17170" fmla="*/ 2357479 h 3454786"/>
              <a:gd name="connsiteX17171" fmla="*/ 3173710 w 5610180"/>
              <a:gd name="connsiteY17171" fmla="*/ 2372992 h 3454786"/>
              <a:gd name="connsiteX17172" fmla="*/ 3185926 w 5610180"/>
              <a:gd name="connsiteY17172" fmla="*/ 2388504 h 3454786"/>
              <a:gd name="connsiteX17173" fmla="*/ 3199252 w 5610180"/>
              <a:gd name="connsiteY17173" fmla="*/ 2372992 h 3454786"/>
              <a:gd name="connsiteX17174" fmla="*/ 3185926 w 5610180"/>
              <a:gd name="connsiteY17174" fmla="*/ 2357479 h 3454786"/>
              <a:gd name="connsiteX17175" fmla="*/ 3223683 w 5610180"/>
              <a:gd name="connsiteY17175" fmla="*/ 2357479 h 3454786"/>
              <a:gd name="connsiteX17176" fmla="*/ 3211468 w 5610180"/>
              <a:gd name="connsiteY17176" fmla="*/ 2372992 h 3454786"/>
              <a:gd name="connsiteX17177" fmla="*/ 3223683 w 5610180"/>
              <a:gd name="connsiteY17177" fmla="*/ 2388504 h 3454786"/>
              <a:gd name="connsiteX17178" fmla="*/ 3237009 w 5610180"/>
              <a:gd name="connsiteY17178" fmla="*/ 2372992 h 3454786"/>
              <a:gd name="connsiteX17179" fmla="*/ 3223683 w 5610180"/>
              <a:gd name="connsiteY17179" fmla="*/ 2357479 h 3454786"/>
              <a:gd name="connsiteX17180" fmla="*/ 3300308 w 5610180"/>
              <a:gd name="connsiteY17180" fmla="*/ 2357479 h 3454786"/>
              <a:gd name="connsiteX17181" fmla="*/ 3286982 w 5610180"/>
              <a:gd name="connsiteY17181" fmla="*/ 2372992 h 3454786"/>
              <a:gd name="connsiteX17182" fmla="*/ 3300308 w 5610180"/>
              <a:gd name="connsiteY17182" fmla="*/ 2388504 h 3454786"/>
              <a:gd name="connsiteX17183" fmla="*/ 3313634 w 5610180"/>
              <a:gd name="connsiteY17183" fmla="*/ 2372992 h 3454786"/>
              <a:gd name="connsiteX17184" fmla="*/ 3300308 w 5610180"/>
              <a:gd name="connsiteY17184" fmla="*/ 2357479 h 3454786"/>
              <a:gd name="connsiteX17185" fmla="*/ 3376932 w 5610180"/>
              <a:gd name="connsiteY17185" fmla="*/ 2357479 h 3454786"/>
              <a:gd name="connsiteX17186" fmla="*/ 3363606 w 5610180"/>
              <a:gd name="connsiteY17186" fmla="*/ 2372992 h 3454786"/>
              <a:gd name="connsiteX17187" fmla="*/ 3376932 w 5610180"/>
              <a:gd name="connsiteY17187" fmla="*/ 2388504 h 3454786"/>
              <a:gd name="connsiteX17188" fmla="*/ 3389148 w 5610180"/>
              <a:gd name="connsiteY17188" fmla="*/ 2372992 h 3454786"/>
              <a:gd name="connsiteX17189" fmla="*/ 3376932 w 5610180"/>
              <a:gd name="connsiteY17189" fmla="*/ 2357479 h 3454786"/>
              <a:gd name="connsiteX17190" fmla="*/ 4781710 w 5610180"/>
              <a:gd name="connsiteY17190" fmla="*/ 2357479 h 3454786"/>
              <a:gd name="connsiteX17191" fmla="*/ 4768384 w 5610180"/>
              <a:gd name="connsiteY17191" fmla="*/ 2372992 h 3454786"/>
              <a:gd name="connsiteX17192" fmla="*/ 4781710 w 5610180"/>
              <a:gd name="connsiteY17192" fmla="*/ 2388504 h 3454786"/>
              <a:gd name="connsiteX17193" fmla="*/ 4793926 w 5610180"/>
              <a:gd name="connsiteY17193" fmla="*/ 2372992 h 3454786"/>
              <a:gd name="connsiteX17194" fmla="*/ 4781710 w 5610180"/>
              <a:gd name="connsiteY17194" fmla="*/ 2357479 h 3454786"/>
              <a:gd name="connsiteX17195" fmla="*/ 4856114 w 5610180"/>
              <a:gd name="connsiteY17195" fmla="*/ 2357479 h 3454786"/>
              <a:gd name="connsiteX17196" fmla="*/ 4842788 w 5610180"/>
              <a:gd name="connsiteY17196" fmla="*/ 2372992 h 3454786"/>
              <a:gd name="connsiteX17197" fmla="*/ 4856114 w 5610180"/>
              <a:gd name="connsiteY17197" fmla="*/ 2388504 h 3454786"/>
              <a:gd name="connsiteX17198" fmla="*/ 4869440 w 5610180"/>
              <a:gd name="connsiteY17198" fmla="*/ 2372992 h 3454786"/>
              <a:gd name="connsiteX17199" fmla="*/ 4856114 w 5610180"/>
              <a:gd name="connsiteY17199" fmla="*/ 2357479 h 3454786"/>
              <a:gd name="connsiteX17200" fmla="*/ 4893871 w 5610180"/>
              <a:gd name="connsiteY17200" fmla="*/ 2357479 h 3454786"/>
              <a:gd name="connsiteX17201" fmla="*/ 4880545 w 5610180"/>
              <a:gd name="connsiteY17201" fmla="*/ 2372992 h 3454786"/>
              <a:gd name="connsiteX17202" fmla="*/ 4893871 w 5610180"/>
              <a:gd name="connsiteY17202" fmla="*/ 2388504 h 3454786"/>
              <a:gd name="connsiteX17203" fmla="*/ 4907197 w 5610180"/>
              <a:gd name="connsiteY17203" fmla="*/ 2372992 h 3454786"/>
              <a:gd name="connsiteX17204" fmla="*/ 4893871 w 5610180"/>
              <a:gd name="connsiteY17204" fmla="*/ 2357479 h 3454786"/>
              <a:gd name="connsiteX17205" fmla="*/ 4931628 w 5610180"/>
              <a:gd name="connsiteY17205" fmla="*/ 2357479 h 3454786"/>
              <a:gd name="connsiteX17206" fmla="*/ 4918302 w 5610180"/>
              <a:gd name="connsiteY17206" fmla="*/ 2372992 h 3454786"/>
              <a:gd name="connsiteX17207" fmla="*/ 4931628 w 5610180"/>
              <a:gd name="connsiteY17207" fmla="*/ 2388504 h 3454786"/>
              <a:gd name="connsiteX17208" fmla="*/ 4944954 w 5610180"/>
              <a:gd name="connsiteY17208" fmla="*/ 2372992 h 3454786"/>
              <a:gd name="connsiteX17209" fmla="*/ 4931628 w 5610180"/>
              <a:gd name="connsiteY17209" fmla="*/ 2357479 h 3454786"/>
              <a:gd name="connsiteX17210" fmla="*/ 4970495 w 5610180"/>
              <a:gd name="connsiteY17210" fmla="*/ 2357479 h 3454786"/>
              <a:gd name="connsiteX17211" fmla="*/ 4957169 w 5610180"/>
              <a:gd name="connsiteY17211" fmla="*/ 2372992 h 3454786"/>
              <a:gd name="connsiteX17212" fmla="*/ 4970495 w 5610180"/>
              <a:gd name="connsiteY17212" fmla="*/ 2388504 h 3454786"/>
              <a:gd name="connsiteX17213" fmla="*/ 4982711 w 5610180"/>
              <a:gd name="connsiteY17213" fmla="*/ 2372992 h 3454786"/>
              <a:gd name="connsiteX17214" fmla="*/ 4970495 w 5610180"/>
              <a:gd name="connsiteY17214" fmla="*/ 2357479 h 3454786"/>
              <a:gd name="connsiteX17215" fmla="*/ 5083766 w 5610180"/>
              <a:gd name="connsiteY17215" fmla="*/ 2357479 h 3454786"/>
              <a:gd name="connsiteX17216" fmla="*/ 5070440 w 5610180"/>
              <a:gd name="connsiteY17216" fmla="*/ 2372992 h 3454786"/>
              <a:gd name="connsiteX17217" fmla="*/ 5083766 w 5610180"/>
              <a:gd name="connsiteY17217" fmla="*/ 2388504 h 3454786"/>
              <a:gd name="connsiteX17218" fmla="*/ 5097092 w 5610180"/>
              <a:gd name="connsiteY17218" fmla="*/ 2372992 h 3454786"/>
              <a:gd name="connsiteX17219" fmla="*/ 5083766 w 5610180"/>
              <a:gd name="connsiteY17219" fmla="*/ 2357479 h 3454786"/>
              <a:gd name="connsiteX17220" fmla="*/ 5501313 w 5610180"/>
              <a:gd name="connsiteY17220" fmla="*/ 2357479 h 3454786"/>
              <a:gd name="connsiteX17221" fmla="*/ 5487987 w 5610180"/>
              <a:gd name="connsiteY17221" fmla="*/ 2372992 h 3454786"/>
              <a:gd name="connsiteX17222" fmla="*/ 5501313 w 5610180"/>
              <a:gd name="connsiteY17222" fmla="*/ 2388504 h 3454786"/>
              <a:gd name="connsiteX17223" fmla="*/ 5514639 w 5610180"/>
              <a:gd name="connsiteY17223" fmla="*/ 2372992 h 3454786"/>
              <a:gd name="connsiteX17224" fmla="*/ 5501313 w 5610180"/>
              <a:gd name="connsiteY17224" fmla="*/ 2357479 h 3454786"/>
              <a:gd name="connsiteX17225" fmla="*/ 1137059 w 5610180"/>
              <a:gd name="connsiteY17225" fmla="*/ 2401433 h 3454786"/>
              <a:gd name="connsiteX17226" fmla="*/ 1124844 w 5610180"/>
              <a:gd name="connsiteY17226" fmla="*/ 2416946 h 3454786"/>
              <a:gd name="connsiteX17227" fmla="*/ 1137059 w 5610180"/>
              <a:gd name="connsiteY17227" fmla="*/ 2432458 h 3454786"/>
              <a:gd name="connsiteX17228" fmla="*/ 1150386 w 5610180"/>
              <a:gd name="connsiteY17228" fmla="*/ 2416946 h 3454786"/>
              <a:gd name="connsiteX17229" fmla="*/ 1137059 w 5610180"/>
              <a:gd name="connsiteY17229" fmla="*/ 2401433 h 3454786"/>
              <a:gd name="connsiteX17230" fmla="*/ 1174817 w 5610180"/>
              <a:gd name="connsiteY17230" fmla="*/ 2401433 h 3454786"/>
              <a:gd name="connsiteX17231" fmla="*/ 1162601 w 5610180"/>
              <a:gd name="connsiteY17231" fmla="*/ 2416946 h 3454786"/>
              <a:gd name="connsiteX17232" fmla="*/ 1174817 w 5610180"/>
              <a:gd name="connsiteY17232" fmla="*/ 2432458 h 3454786"/>
              <a:gd name="connsiteX17233" fmla="*/ 1188143 w 5610180"/>
              <a:gd name="connsiteY17233" fmla="*/ 2416946 h 3454786"/>
              <a:gd name="connsiteX17234" fmla="*/ 1174817 w 5610180"/>
              <a:gd name="connsiteY17234" fmla="*/ 2401433 h 3454786"/>
              <a:gd name="connsiteX17235" fmla="*/ 1212573 w 5610180"/>
              <a:gd name="connsiteY17235" fmla="*/ 2401433 h 3454786"/>
              <a:gd name="connsiteX17236" fmla="*/ 1200358 w 5610180"/>
              <a:gd name="connsiteY17236" fmla="*/ 2416946 h 3454786"/>
              <a:gd name="connsiteX17237" fmla="*/ 1212573 w 5610180"/>
              <a:gd name="connsiteY17237" fmla="*/ 2432458 h 3454786"/>
              <a:gd name="connsiteX17238" fmla="*/ 1225899 w 5610180"/>
              <a:gd name="connsiteY17238" fmla="*/ 2416946 h 3454786"/>
              <a:gd name="connsiteX17239" fmla="*/ 1212573 w 5610180"/>
              <a:gd name="connsiteY17239" fmla="*/ 2401433 h 3454786"/>
              <a:gd name="connsiteX17240" fmla="*/ 1250331 w 5610180"/>
              <a:gd name="connsiteY17240" fmla="*/ 2401433 h 3454786"/>
              <a:gd name="connsiteX17241" fmla="*/ 1238115 w 5610180"/>
              <a:gd name="connsiteY17241" fmla="*/ 2416946 h 3454786"/>
              <a:gd name="connsiteX17242" fmla="*/ 1250331 w 5610180"/>
              <a:gd name="connsiteY17242" fmla="*/ 2432458 h 3454786"/>
              <a:gd name="connsiteX17243" fmla="*/ 1263657 w 5610180"/>
              <a:gd name="connsiteY17243" fmla="*/ 2416946 h 3454786"/>
              <a:gd name="connsiteX17244" fmla="*/ 1250331 w 5610180"/>
              <a:gd name="connsiteY17244" fmla="*/ 2401433 h 3454786"/>
              <a:gd name="connsiteX17245" fmla="*/ 1289197 w 5610180"/>
              <a:gd name="connsiteY17245" fmla="*/ 2401433 h 3454786"/>
              <a:gd name="connsiteX17246" fmla="*/ 1275871 w 5610180"/>
              <a:gd name="connsiteY17246" fmla="*/ 2416946 h 3454786"/>
              <a:gd name="connsiteX17247" fmla="*/ 1289197 w 5610180"/>
              <a:gd name="connsiteY17247" fmla="*/ 2432458 h 3454786"/>
              <a:gd name="connsiteX17248" fmla="*/ 1302523 w 5610180"/>
              <a:gd name="connsiteY17248" fmla="*/ 2416946 h 3454786"/>
              <a:gd name="connsiteX17249" fmla="*/ 1289197 w 5610180"/>
              <a:gd name="connsiteY17249" fmla="*/ 2401433 h 3454786"/>
              <a:gd name="connsiteX17250" fmla="*/ 1326954 w 5610180"/>
              <a:gd name="connsiteY17250" fmla="*/ 2401433 h 3454786"/>
              <a:gd name="connsiteX17251" fmla="*/ 1314738 w 5610180"/>
              <a:gd name="connsiteY17251" fmla="*/ 2416946 h 3454786"/>
              <a:gd name="connsiteX17252" fmla="*/ 1326954 w 5610180"/>
              <a:gd name="connsiteY17252" fmla="*/ 2432458 h 3454786"/>
              <a:gd name="connsiteX17253" fmla="*/ 1340280 w 5610180"/>
              <a:gd name="connsiteY17253" fmla="*/ 2416946 h 3454786"/>
              <a:gd name="connsiteX17254" fmla="*/ 1326954 w 5610180"/>
              <a:gd name="connsiteY17254" fmla="*/ 2401433 h 3454786"/>
              <a:gd name="connsiteX17255" fmla="*/ 1364711 w 5610180"/>
              <a:gd name="connsiteY17255" fmla="*/ 2401433 h 3454786"/>
              <a:gd name="connsiteX17256" fmla="*/ 1351385 w 5610180"/>
              <a:gd name="connsiteY17256" fmla="*/ 2416946 h 3454786"/>
              <a:gd name="connsiteX17257" fmla="*/ 1364711 w 5610180"/>
              <a:gd name="connsiteY17257" fmla="*/ 2432458 h 3454786"/>
              <a:gd name="connsiteX17258" fmla="*/ 1378037 w 5610180"/>
              <a:gd name="connsiteY17258" fmla="*/ 2416946 h 3454786"/>
              <a:gd name="connsiteX17259" fmla="*/ 1364711 w 5610180"/>
              <a:gd name="connsiteY17259" fmla="*/ 2401433 h 3454786"/>
              <a:gd name="connsiteX17260" fmla="*/ 1402468 w 5610180"/>
              <a:gd name="connsiteY17260" fmla="*/ 2401433 h 3454786"/>
              <a:gd name="connsiteX17261" fmla="*/ 1389142 w 5610180"/>
              <a:gd name="connsiteY17261" fmla="*/ 2416946 h 3454786"/>
              <a:gd name="connsiteX17262" fmla="*/ 1402468 w 5610180"/>
              <a:gd name="connsiteY17262" fmla="*/ 2432458 h 3454786"/>
              <a:gd name="connsiteX17263" fmla="*/ 1415794 w 5610180"/>
              <a:gd name="connsiteY17263" fmla="*/ 2416946 h 3454786"/>
              <a:gd name="connsiteX17264" fmla="*/ 1402468 w 5610180"/>
              <a:gd name="connsiteY17264" fmla="*/ 2401433 h 3454786"/>
              <a:gd name="connsiteX17265" fmla="*/ 1440225 w 5610180"/>
              <a:gd name="connsiteY17265" fmla="*/ 2401433 h 3454786"/>
              <a:gd name="connsiteX17266" fmla="*/ 1428010 w 5610180"/>
              <a:gd name="connsiteY17266" fmla="*/ 2416946 h 3454786"/>
              <a:gd name="connsiteX17267" fmla="*/ 1440225 w 5610180"/>
              <a:gd name="connsiteY17267" fmla="*/ 2432458 h 3454786"/>
              <a:gd name="connsiteX17268" fmla="*/ 1453551 w 5610180"/>
              <a:gd name="connsiteY17268" fmla="*/ 2416946 h 3454786"/>
              <a:gd name="connsiteX17269" fmla="*/ 1440225 w 5610180"/>
              <a:gd name="connsiteY17269" fmla="*/ 2401433 h 3454786"/>
              <a:gd name="connsiteX17270" fmla="*/ 1479093 w 5610180"/>
              <a:gd name="connsiteY17270" fmla="*/ 2401433 h 3454786"/>
              <a:gd name="connsiteX17271" fmla="*/ 1465767 w 5610180"/>
              <a:gd name="connsiteY17271" fmla="*/ 2416946 h 3454786"/>
              <a:gd name="connsiteX17272" fmla="*/ 1479093 w 5610180"/>
              <a:gd name="connsiteY17272" fmla="*/ 2432458 h 3454786"/>
              <a:gd name="connsiteX17273" fmla="*/ 1492419 w 5610180"/>
              <a:gd name="connsiteY17273" fmla="*/ 2416946 h 3454786"/>
              <a:gd name="connsiteX17274" fmla="*/ 1479093 w 5610180"/>
              <a:gd name="connsiteY17274" fmla="*/ 2401433 h 3454786"/>
              <a:gd name="connsiteX17275" fmla="*/ 1516850 w 5610180"/>
              <a:gd name="connsiteY17275" fmla="*/ 2401433 h 3454786"/>
              <a:gd name="connsiteX17276" fmla="*/ 1504634 w 5610180"/>
              <a:gd name="connsiteY17276" fmla="*/ 2416946 h 3454786"/>
              <a:gd name="connsiteX17277" fmla="*/ 1516850 w 5610180"/>
              <a:gd name="connsiteY17277" fmla="*/ 2432458 h 3454786"/>
              <a:gd name="connsiteX17278" fmla="*/ 1530176 w 5610180"/>
              <a:gd name="connsiteY17278" fmla="*/ 2416946 h 3454786"/>
              <a:gd name="connsiteX17279" fmla="*/ 1516850 w 5610180"/>
              <a:gd name="connsiteY17279" fmla="*/ 2401433 h 3454786"/>
              <a:gd name="connsiteX17280" fmla="*/ 1554607 w 5610180"/>
              <a:gd name="connsiteY17280" fmla="*/ 2401433 h 3454786"/>
              <a:gd name="connsiteX17281" fmla="*/ 1541281 w 5610180"/>
              <a:gd name="connsiteY17281" fmla="*/ 2416946 h 3454786"/>
              <a:gd name="connsiteX17282" fmla="*/ 1554607 w 5610180"/>
              <a:gd name="connsiteY17282" fmla="*/ 2432458 h 3454786"/>
              <a:gd name="connsiteX17283" fmla="*/ 1567933 w 5610180"/>
              <a:gd name="connsiteY17283" fmla="*/ 2416946 h 3454786"/>
              <a:gd name="connsiteX17284" fmla="*/ 1554607 w 5610180"/>
              <a:gd name="connsiteY17284" fmla="*/ 2401433 h 3454786"/>
              <a:gd name="connsiteX17285" fmla="*/ 1593474 w 5610180"/>
              <a:gd name="connsiteY17285" fmla="*/ 2401433 h 3454786"/>
              <a:gd name="connsiteX17286" fmla="*/ 1580148 w 5610180"/>
              <a:gd name="connsiteY17286" fmla="*/ 2416946 h 3454786"/>
              <a:gd name="connsiteX17287" fmla="*/ 1593474 w 5610180"/>
              <a:gd name="connsiteY17287" fmla="*/ 2432458 h 3454786"/>
              <a:gd name="connsiteX17288" fmla="*/ 1605690 w 5610180"/>
              <a:gd name="connsiteY17288" fmla="*/ 2416946 h 3454786"/>
              <a:gd name="connsiteX17289" fmla="*/ 1593474 w 5610180"/>
              <a:gd name="connsiteY17289" fmla="*/ 2401433 h 3454786"/>
              <a:gd name="connsiteX17290" fmla="*/ 1630121 w 5610180"/>
              <a:gd name="connsiteY17290" fmla="*/ 2401433 h 3454786"/>
              <a:gd name="connsiteX17291" fmla="*/ 1616795 w 5610180"/>
              <a:gd name="connsiteY17291" fmla="*/ 2416946 h 3454786"/>
              <a:gd name="connsiteX17292" fmla="*/ 1630121 w 5610180"/>
              <a:gd name="connsiteY17292" fmla="*/ 2432458 h 3454786"/>
              <a:gd name="connsiteX17293" fmla="*/ 1643447 w 5610180"/>
              <a:gd name="connsiteY17293" fmla="*/ 2416946 h 3454786"/>
              <a:gd name="connsiteX17294" fmla="*/ 1630121 w 5610180"/>
              <a:gd name="connsiteY17294" fmla="*/ 2401433 h 3454786"/>
              <a:gd name="connsiteX17295" fmla="*/ 1667878 w 5610180"/>
              <a:gd name="connsiteY17295" fmla="*/ 2401433 h 3454786"/>
              <a:gd name="connsiteX17296" fmla="*/ 1654552 w 5610180"/>
              <a:gd name="connsiteY17296" fmla="*/ 2416946 h 3454786"/>
              <a:gd name="connsiteX17297" fmla="*/ 1667878 w 5610180"/>
              <a:gd name="connsiteY17297" fmla="*/ 2432458 h 3454786"/>
              <a:gd name="connsiteX17298" fmla="*/ 1681204 w 5610180"/>
              <a:gd name="connsiteY17298" fmla="*/ 2416946 h 3454786"/>
              <a:gd name="connsiteX17299" fmla="*/ 1667878 w 5610180"/>
              <a:gd name="connsiteY17299" fmla="*/ 2401433 h 3454786"/>
              <a:gd name="connsiteX17300" fmla="*/ 1706744 w 5610180"/>
              <a:gd name="connsiteY17300" fmla="*/ 2401433 h 3454786"/>
              <a:gd name="connsiteX17301" fmla="*/ 1694529 w 5610180"/>
              <a:gd name="connsiteY17301" fmla="*/ 2416946 h 3454786"/>
              <a:gd name="connsiteX17302" fmla="*/ 1706744 w 5610180"/>
              <a:gd name="connsiteY17302" fmla="*/ 2432458 h 3454786"/>
              <a:gd name="connsiteX17303" fmla="*/ 1720070 w 5610180"/>
              <a:gd name="connsiteY17303" fmla="*/ 2416946 h 3454786"/>
              <a:gd name="connsiteX17304" fmla="*/ 1706744 w 5610180"/>
              <a:gd name="connsiteY17304" fmla="*/ 2401433 h 3454786"/>
              <a:gd name="connsiteX17305" fmla="*/ 1744501 w 5610180"/>
              <a:gd name="connsiteY17305" fmla="*/ 2401433 h 3454786"/>
              <a:gd name="connsiteX17306" fmla="*/ 1731175 w 5610180"/>
              <a:gd name="connsiteY17306" fmla="*/ 2416946 h 3454786"/>
              <a:gd name="connsiteX17307" fmla="*/ 1744501 w 5610180"/>
              <a:gd name="connsiteY17307" fmla="*/ 2432458 h 3454786"/>
              <a:gd name="connsiteX17308" fmla="*/ 1757827 w 5610180"/>
              <a:gd name="connsiteY17308" fmla="*/ 2416946 h 3454786"/>
              <a:gd name="connsiteX17309" fmla="*/ 1744501 w 5610180"/>
              <a:gd name="connsiteY17309" fmla="*/ 2401433 h 3454786"/>
              <a:gd name="connsiteX17310" fmla="*/ 2730623 w 5610180"/>
              <a:gd name="connsiteY17310" fmla="*/ 2401433 h 3454786"/>
              <a:gd name="connsiteX17311" fmla="*/ 2717297 w 5610180"/>
              <a:gd name="connsiteY17311" fmla="*/ 2416946 h 3454786"/>
              <a:gd name="connsiteX17312" fmla="*/ 2730623 w 5610180"/>
              <a:gd name="connsiteY17312" fmla="*/ 2432458 h 3454786"/>
              <a:gd name="connsiteX17313" fmla="*/ 2743949 w 5610180"/>
              <a:gd name="connsiteY17313" fmla="*/ 2416946 h 3454786"/>
              <a:gd name="connsiteX17314" fmla="*/ 2730623 w 5610180"/>
              <a:gd name="connsiteY17314" fmla="*/ 2401433 h 3454786"/>
              <a:gd name="connsiteX17315" fmla="*/ 2768380 w 5610180"/>
              <a:gd name="connsiteY17315" fmla="*/ 2401433 h 3454786"/>
              <a:gd name="connsiteX17316" fmla="*/ 2755054 w 5610180"/>
              <a:gd name="connsiteY17316" fmla="*/ 2416946 h 3454786"/>
              <a:gd name="connsiteX17317" fmla="*/ 2768380 w 5610180"/>
              <a:gd name="connsiteY17317" fmla="*/ 2432458 h 3454786"/>
              <a:gd name="connsiteX17318" fmla="*/ 2781706 w 5610180"/>
              <a:gd name="connsiteY17318" fmla="*/ 2416946 h 3454786"/>
              <a:gd name="connsiteX17319" fmla="*/ 2768380 w 5610180"/>
              <a:gd name="connsiteY17319" fmla="*/ 2401433 h 3454786"/>
              <a:gd name="connsiteX17320" fmla="*/ 2807246 w 5610180"/>
              <a:gd name="connsiteY17320" fmla="*/ 2401433 h 3454786"/>
              <a:gd name="connsiteX17321" fmla="*/ 2795031 w 5610180"/>
              <a:gd name="connsiteY17321" fmla="*/ 2416946 h 3454786"/>
              <a:gd name="connsiteX17322" fmla="*/ 2807246 w 5610180"/>
              <a:gd name="connsiteY17322" fmla="*/ 2432458 h 3454786"/>
              <a:gd name="connsiteX17323" fmla="*/ 2820572 w 5610180"/>
              <a:gd name="connsiteY17323" fmla="*/ 2416946 h 3454786"/>
              <a:gd name="connsiteX17324" fmla="*/ 2807246 w 5610180"/>
              <a:gd name="connsiteY17324" fmla="*/ 2401433 h 3454786"/>
              <a:gd name="connsiteX17325" fmla="*/ 2845004 w 5610180"/>
              <a:gd name="connsiteY17325" fmla="*/ 2401433 h 3454786"/>
              <a:gd name="connsiteX17326" fmla="*/ 2832788 w 5610180"/>
              <a:gd name="connsiteY17326" fmla="*/ 2416946 h 3454786"/>
              <a:gd name="connsiteX17327" fmla="*/ 2845004 w 5610180"/>
              <a:gd name="connsiteY17327" fmla="*/ 2432458 h 3454786"/>
              <a:gd name="connsiteX17328" fmla="*/ 2858329 w 5610180"/>
              <a:gd name="connsiteY17328" fmla="*/ 2416946 h 3454786"/>
              <a:gd name="connsiteX17329" fmla="*/ 2845004 w 5610180"/>
              <a:gd name="connsiteY17329" fmla="*/ 2401433 h 3454786"/>
              <a:gd name="connsiteX17330" fmla="*/ 2882761 w 5610180"/>
              <a:gd name="connsiteY17330" fmla="*/ 2401433 h 3454786"/>
              <a:gd name="connsiteX17331" fmla="*/ 2870545 w 5610180"/>
              <a:gd name="connsiteY17331" fmla="*/ 2416946 h 3454786"/>
              <a:gd name="connsiteX17332" fmla="*/ 2882761 w 5610180"/>
              <a:gd name="connsiteY17332" fmla="*/ 2432458 h 3454786"/>
              <a:gd name="connsiteX17333" fmla="*/ 2896086 w 5610180"/>
              <a:gd name="connsiteY17333" fmla="*/ 2416946 h 3454786"/>
              <a:gd name="connsiteX17334" fmla="*/ 2882761 w 5610180"/>
              <a:gd name="connsiteY17334" fmla="*/ 2401433 h 3454786"/>
              <a:gd name="connsiteX17335" fmla="*/ 2920517 w 5610180"/>
              <a:gd name="connsiteY17335" fmla="*/ 2401433 h 3454786"/>
              <a:gd name="connsiteX17336" fmla="*/ 2907191 w 5610180"/>
              <a:gd name="connsiteY17336" fmla="*/ 2416946 h 3454786"/>
              <a:gd name="connsiteX17337" fmla="*/ 2920517 w 5610180"/>
              <a:gd name="connsiteY17337" fmla="*/ 2432458 h 3454786"/>
              <a:gd name="connsiteX17338" fmla="*/ 2933843 w 5610180"/>
              <a:gd name="connsiteY17338" fmla="*/ 2416946 h 3454786"/>
              <a:gd name="connsiteX17339" fmla="*/ 2920517 w 5610180"/>
              <a:gd name="connsiteY17339" fmla="*/ 2401433 h 3454786"/>
              <a:gd name="connsiteX17340" fmla="*/ 2958275 w 5610180"/>
              <a:gd name="connsiteY17340" fmla="*/ 2401433 h 3454786"/>
              <a:gd name="connsiteX17341" fmla="*/ 2944949 w 5610180"/>
              <a:gd name="connsiteY17341" fmla="*/ 2416946 h 3454786"/>
              <a:gd name="connsiteX17342" fmla="*/ 2958275 w 5610180"/>
              <a:gd name="connsiteY17342" fmla="*/ 2432458 h 3454786"/>
              <a:gd name="connsiteX17343" fmla="*/ 2971601 w 5610180"/>
              <a:gd name="connsiteY17343" fmla="*/ 2416946 h 3454786"/>
              <a:gd name="connsiteX17344" fmla="*/ 2958275 w 5610180"/>
              <a:gd name="connsiteY17344" fmla="*/ 2401433 h 3454786"/>
              <a:gd name="connsiteX17345" fmla="*/ 2996032 w 5610180"/>
              <a:gd name="connsiteY17345" fmla="*/ 2401433 h 3454786"/>
              <a:gd name="connsiteX17346" fmla="*/ 2982706 w 5610180"/>
              <a:gd name="connsiteY17346" fmla="*/ 2416946 h 3454786"/>
              <a:gd name="connsiteX17347" fmla="*/ 2996032 w 5610180"/>
              <a:gd name="connsiteY17347" fmla="*/ 2432458 h 3454786"/>
              <a:gd name="connsiteX17348" fmla="*/ 3009358 w 5610180"/>
              <a:gd name="connsiteY17348" fmla="*/ 2416946 h 3454786"/>
              <a:gd name="connsiteX17349" fmla="*/ 2996032 w 5610180"/>
              <a:gd name="connsiteY17349" fmla="*/ 2401433 h 3454786"/>
              <a:gd name="connsiteX17350" fmla="*/ 3034899 w 5610180"/>
              <a:gd name="connsiteY17350" fmla="*/ 2401433 h 3454786"/>
              <a:gd name="connsiteX17351" fmla="*/ 3021573 w 5610180"/>
              <a:gd name="connsiteY17351" fmla="*/ 2416946 h 3454786"/>
              <a:gd name="connsiteX17352" fmla="*/ 3034899 w 5610180"/>
              <a:gd name="connsiteY17352" fmla="*/ 2432458 h 3454786"/>
              <a:gd name="connsiteX17353" fmla="*/ 3048225 w 5610180"/>
              <a:gd name="connsiteY17353" fmla="*/ 2416946 h 3454786"/>
              <a:gd name="connsiteX17354" fmla="*/ 3034899 w 5610180"/>
              <a:gd name="connsiteY17354" fmla="*/ 2401433 h 3454786"/>
              <a:gd name="connsiteX17355" fmla="*/ 3072656 w 5610180"/>
              <a:gd name="connsiteY17355" fmla="*/ 2401433 h 3454786"/>
              <a:gd name="connsiteX17356" fmla="*/ 3059330 w 5610180"/>
              <a:gd name="connsiteY17356" fmla="*/ 2416946 h 3454786"/>
              <a:gd name="connsiteX17357" fmla="*/ 3072656 w 5610180"/>
              <a:gd name="connsiteY17357" fmla="*/ 2432458 h 3454786"/>
              <a:gd name="connsiteX17358" fmla="*/ 3085982 w 5610180"/>
              <a:gd name="connsiteY17358" fmla="*/ 2416946 h 3454786"/>
              <a:gd name="connsiteX17359" fmla="*/ 3072656 w 5610180"/>
              <a:gd name="connsiteY17359" fmla="*/ 2401433 h 3454786"/>
              <a:gd name="connsiteX17360" fmla="*/ 3110413 w 5610180"/>
              <a:gd name="connsiteY17360" fmla="*/ 2401433 h 3454786"/>
              <a:gd name="connsiteX17361" fmla="*/ 3097087 w 5610180"/>
              <a:gd name="connsiteY17361" fmla="*/ 2416946 h 3454786"/>
              <a:gd name="connsiteX17362" fmla="*/ 3110413 w 5610180"/>
              <a:gd name="connsiteY17362" fmla="*/ 2432458 h 3454786"/>
              <a:gd name="connsiteX17363" fmla="*/ 3123739 w 5610180"/>
              <a:gd name="connsiteY17363" fmla="*/ 2416946 h 3454786"/>
              <a:gd name="connsiteX17364" fmla="*/ 3110413 w 5610180"/>
              <a:gd name="connsiteY17364" fmla="*/ 2401433 h 3454786"/>
              <a:gd name="connsiteX17365" fmla="*/ 3148170 w 5610180"/>
              <a:gd name="connsiteY17365" fmla="*/ 2401433 h 3454786"/>
              <a:gd name="connsiteX17366" fmla="*/ 3134844 w 5610180"/>
              <a:gd name="connsiteY17366" fmla="*/ 2416946 h 3454786"/>
              <a:gd name="connsiteX17367" fmla="*/ 3148170 w 5610180"/>
              <a:gd name="connsiteY17367" fmla="*/ 2432458 h 3454786"/>
              <a:gd name="connsiteX17368" fmla="*/ 3161496 w 5610180"/>
              <a:gd name="connsiteY17368" fmla="*/ 2416946 h 3454786"/>
              <a:gd name="connsiteX17369" fmla="*/ 3148170 w 5610180"/>
              <a:gd name="connsiteY17369" fmla="*/ 2401433 h 3454786"/>
              <a:gd name="connsiteX17370" fmla="*/ 3185926 w 5610180"/>
              <a:gd name="connsiteY17370" fmla="*/ 2401433 h 3454786"/>
              <a:gd name="connsiteX17371" fmla="*/ 3173710 w 5610180"/>
              <a:gd name="connsiteY17371" fmla="*/ 2416946 h 3454786"/>
              <a:gd name="connsiteX17372" fmla="*/ 3185926 w 5610180"/>
              <a:gd name="connsiteY17372" fmla="*/ 2432458 h 3454786"/>
              <a:gd name="connsiteX17373" fmla="*/ 3199252 w 5610180"/>
              <a:gd name="connsiteY17373" fmla="*/ 2416946 h 3454786"/>
              <a:gd name="connsiteX17374" fmla="*/ 3185926 w 5610180"/>
              <a:gd name="connsiteY17374" fmla="*/ 2401433 h 3454786"/>
              <a:gd name="connsiteX17375" fmla="*/ 3223683 w 5610180"/>
              <a:gd name="connsiteY17375" fmla="*/ 2401433 h 3454786"/>
              <a:gd name="connsiteX17376" fmla="*/ 3211468 w 5610180"/>
              <a:gd name="connsiteY17376" fmla="*/ 2416946 h 3454786"/>
              <a:gd name="connsiteX17377" fmla="*/ 3223683 w 5610180"/>
              <a:gd name="connsiteY17377" fmla="*/ 2432458 h 3454786"/>
              <a:gd name="connsiteX17378" fmla="*/ 3237009 w 5610180"/>
              <a:gd name="connsiteY17378" fmla="*/ 2416946 h 3454786"/>
              <a:gd name="connsiteX17379" fmla="*/ 3223683 w 5610180"/>
              <a:gd name="connsiteY17379" fmla="*/ 2401433 h 3454786"/>
              <a:gd name="connsiteX17380" fmla="*/ 3338064 w 5610180"/>
              <a:gd name="connsiteY17380" fmla="*/ 2401433 h 3454786"/>
              <a:gd name="connsiteX17381" fmla="*/ 3324738 w 5610180"/>
              <a:gd name="connsiteY17381" fmla="*/ 2416946 h 3454786"/>
              <a:gd name="connsiteX17382" fmla="*/ 3338064 w 5610180"/>
              <a:gd name="connsiteY17382" fmla="*/ 2432458 h 3454786"/>
              <a:gd name="connsiteX17383" fmla="*/ 3351390 w 5610180"/>
              <a:gd name="connsiteY17383" fmla="*/ 2416946 h 3454786"/>
              <a:gd name="connsiteX17384" fmla="*/ 3338064 w 5610180"/>
              <a:gd name="connsiteY17384" fmla="*/ 2401433 h 3454786"/>
              <a:gd name="connsiteX17385" fmla="*/ 3376932 w 5610180"/>
              <a:gd name="connsiteY17385" fmla="*/ 2401433 h 3454786"/>
              <a:gd name="connsiteX17386" fmla="*/ 3363606 w 5610180"/>
              <a:gd name="connsiteY17386" fmla="*/ 2416946 h 3454786"/>
              <a:gd name="connsiteX17387" fmla="*/ 3376932 w 5610180"/>
              <a:gd name="connsiteY17387" fmla="*/ 2432458 h 3454786"/>
              <a:gd name="connsiteX17388" fmla="*/ 3389148 w 5610180"/>
              <a:gd name="connsiteY17388" fmla="*/ 2416946 h 3454786"/>
              <a:gd name="connsiteX17389" fmla="*/ 3376932 w 5610180"/>
              <a:gd name="connsiteY17389" fmla="*/ 2401433 h 3454786"/>
              <a:gd name="connsiteX17390" fmla="*/ 4741732 w 5610180"/>
              <a:gd name="connsiteY17390" fmla="*/ 2401433 h 3454786"/>
              <a:gd name="connsiteX17391" fmla="*/ 4728406 w 5610180"/>
              <a:gd name="connsiteY17391" fmla="*/ 2416946 h 3454786"/>
              <a:gd name="connsiteX17392" fmla="*/ 4741732 w 5610180"/>
              <a:gd name="connsiteY17392" fmla="*/ 2432458 h 3454786"/>
              <a:gd name="connsiteX17393" fmla="*/ 4755058 w 5610180"/>
              <a:gd name="connsiteY17393" fmla="*/ 2416946 h 3454786"/>
              <a:gd name="connsiteX17394" fmla="*/ 4741732 w 5610180"/>
              <a:gd name="connsiteY17394" fmla="*/ 2401433 h 3454786"/>
              <a:gd name="connsiteX17395" fmla="*/ 4781710 w 5610180"/>
              <a:gd name="connsiteY17395" fmla="*/ 2401433 h 3454786"/>
              <a:gd name="connsiteX17396" fmla="*/ 4768384 w 5610180"/>
              <a:gd name="connsiteY17396" fmla="*/ 2416946 h 3454786"/>
              <a:gd name="connsiteX17397" fmla="*/ 4781710 w 5610180"/>
              <a:gd name="connsiteY17397" fmla="*/ 2432458 h 3454786"/>
              <a:gd name="connsiteX17398" fmla="*/ 4793926 w 5610180"/>
              <a:gd name="connsiteY17398" fmla="*/ 2416946 h 3454786"/>
              <a:gd name="connsiteX17399" fmla="*/ 4781710 w 5610180"/>
              <a:gd name="connsiteY17399" fmla="*/ 2401433 h 3454786"/>
              <a:gd name="connsiteX17400" fmla="*/ 4818357 w 5610180"/>
              <a:gd name="connsiteY17400" fmla="*/ 2401433 h 3454786"/>
              <a:gd name="connsiteX17401" fmla="*/ 4806141 w 5610180"/>
              <a:gd name="connsiteY17401" fmla="*/ 2416946 h 3454786"/>
              <a:gd name="connsiteX17402" fmla="*/ 4818357 w 5610180"/>
              <a:gd name="connsiteY17402" fmla="*/ 2432458 h 3454786"/>
              <a:gd name="connsiteX17403" fmla="*/ 4831683 w 5610180"/>
              <a:gd name="connsiteY17403" fmla="*/ 2416946 h 3454786"/>
              <a:gd name="connsiteX17404" fmla="*/ 4818357 w 5610180"/>
              <a:gd name="connsiteY17404" fmla="*/ 2401433 h 3454786"/>
              <a:gd name="connsiteX17405" fmla="*/ 4856114 w 5610180"/>
              <a:gd name="connsiteY17405" fmla="*/ 2401433 h 3454786"/>
              <a:gd name="connsiteX17406" fmla="*/ 4842788 w 5610180"/>
              <a:gd name="connsiteY17406" fmla="*/ 2416946 h 3454786"/>
              <a:gd name="connsiteX17407" fmla="*/ 4856114 w 5610180"/>
              <a:gd name="connsiteY17407" fmla="*/ 2432458 h 3454786"/>
              <a:gd name="connsiteX17408" fmla="*/ 4869440 w 5610180"/>
              <a:gd name="connsiteY17408" fmla="*/ 2416946 h 3454786"/>
              <a:gd name="connsiteX17409" fmla="*/ 4856114 w 5610180"/>
              <a:gd name="connsiteY17409" fmla="*/ 2401433 h 3454786"/>
              <a:gd name="connsiteX17410" fmla="*/ 4893871 w 5610180"/>
              <a:gd name="connsiteY17410" fmla="*/ 2401433 h 3454786"/>
              <a:gd name="connsiteX17411" fmla="*/ 4880545 w 5610180"/>
              <a:gd name="connsiteY17411" fmla="*/ 2416946 h 3454786"/>
              <a:gd name="connsiteX17412" fmla="*/ 4893871 w 5610180"/>
              <a:gd name="connsiteY17412" fmla="*/ 2432458 h 3454786"/>
              <a:gd name="connsiteX17413" fmla="*/ 4907197 w 5610180"/>
              <a:gd name="connsiteY17413" fmla="*/ 2416946 h 3454786"/>
              <a:gd name="connsiteX17414" fmla="*/ 4893871 w 5610180"/>
              <a:gd name="connsiteY17414" fmla="*/ 2401433 h 3454786"/>
              <a:gd name="connsiteX17415" fmla="*/ 4931628 w 5610180"/>
              <a:gd name="connsiteY17415" fmla="*/ 2401433 h 3454786"/>
              <a:gd name="connsiteX17416" fmla="*/ 4918302 w 5610180"/>
              <a:gd name="connsiteY17416" fmla="*/ 2416946 h 3454786"/>
              <a:gd name="connsiteX17417" fmla="*/ 4931628 w 5610180"/>
              <a:gd name="connsiteY17417" fmla="*/ 2432458 h 3454786"/>
              <a:gd name="connsiteX17418" fmla="*/ 4944954 w 5610180"/>
              <a:gd name="connsiteY17418" fmla="*/ 2416946 h 3454786"/>
              <a:gd name="connsiteX17419" fmla="*/ 4931628 w 5610180"/>
              <a:gd name="connsiteY17419" fmla="*/ 2401433 h 3454786"/>
              <a:gd name="connsiteX17420" fmla="*/ 5046010 w 5610180"/>
              <a:gd name="connsiteY17420" fmla="*/ 2401433 h 3454786"/>
              <a:gd name="connsiteX17421" fmla="*/ 5032684 w 5610180"/>
              <a:gd name="connsiteY17421" fmla="*/ 2416946 h 3454786"/>
              <a:gd name="connsiteX17422" fmla="*/ 5046010 w 5610180"/>
              <a:gd name="connsiteY17422" fmla="*/ 2432458 h 3454786"/>
              <a:gd name="connsiteX17423" fmla="*/ 5059336 w 5610180"/>
              <a:gd name="connsiteY17423" fmla="*/ 2416946 h 3454786"/>
              <a:gd name="connsiteX17424" fmla="*/ 5046010 w 5610180"/>
              <a:gd name="connsiteY17424" fmla="*/ 2401433 h 3454786"/>
              <a:gd name="connsiteX17425" fmla="*/ 5083766 w 5610180"/>
              <a:gd name="connsiteY17425" fmla="*/ 2401433 h 3454786"/>
              <a:gd name="connsiteX17426" fmla="*/ 5070440 w 5610180"/>
              <a:gd name="connsiteY17426" fmla="*/ 2416946 h 3454786"/>
              <a:gd name="connsiteX17427" fmla="*/ 5083766 w 5610180"/>
              <a:gd name="connsiteY17427" fmla="*/ 2432458 h 3454786"/>
              <a:gd name="connsiteX17428" fmla="*/ 5097092 w 5610180"/>
              <a:gd name="connsiteY17428" fmla="*/ 2416946 h 3454786"/>
              <a:gd name="connsiteX17429" fmla="*/ 5083766 w 5610180"/>
              <a:gd name="connsiteY17429" fmla="*/ 2401433 h 3454786"/>
              <a:gd name="connsiteX17430" fmla="*/ 5121523 w 5610180"/>
              <a:gd name="connsiteY17430" fmla="*/ 2401433 h 3454786"/>
              <a:gd name="connsiteX17431" fmla="*/ 5108197 w 5610180"/>
              <a:gd name="connsiteY17431" fmla="*/ 2416946 h 3454786"/>
              <a:gd name="connsiteX17432" fmla="*/ 5121523 w 5610180"/>
              <a:gd name="connsiteY17432" fmla="*/ 2432458 h 3454786"/>
              <a:gd name="connsiteX17433" fmla="*/ 5134849 w 5610180"/>
              <a:gd name="connsiteY17433" fmla="*/ 2416946 h 3454786"/>
              <a:gd name="connsiteX17434" fmla="*/ 5121523 w 5610180"/>
              <a:gd name="connsiteY17434" fmla="*/ 2401433 h 3454786"/>
              <a:gd name="connsiteX17435" fmla="*/ 5501313 w 5610180"/>
              <a:gd name="connsiteY17435" fmla="*/ 2401433 h 3454786"/>
              <a:gd name="connsiteX17436" fmla="*/ 5487987 w 5610180"/>
              <a:gd name="connsiteY17436" fmla="*/ 2416946 h 3454786"/>
              <a:gd name="connsiteX17437" fmla="*/ 5501313 w 5610180"/>
              <a:gd name="connsiteY17437" fmla="*/ 2432458 h 3454786"/>
              <a:gd name="connsiteX17438" fmla="*/ 5514639 w 5610180"/>
              <a:gd name="connsiteY17438" fmla="*/ 2416946 h 3454786"/>
              <a:gd name="connsiteX17439" fmla="*/ 5501313 w 5610180"/>
              <a:gd name="connsiteY17439" fmla="*/ 2401433 h 3454786"/>
              <a:gd name="connsiteX17440" fmla="*/ 5539069 w 5610180"/>
              <a:gd name="connsiteY17440" fmla="*/ 2401433 h 3454786"/>
              <a:gd name="connsiteX17441" fmla="*/ 5525743 w 5610180"/>
              <a:gd name="connsiteY17441" fmla="*/ 2416946 h 3454786"/>
              <a:gd name="connsiteX17442" fmla="*/ 5539069 w 5610180"/>
              <a:gd name="connsiteY17442" fmla="*/ 2432458 h 3454786"/>
              <a:gd name="connsiteX17443" fmla="*/ 5552395 w 5610180"/>
              <a:gd name="connsiteY17443" fmla="*/ 2416946 h 3454786"/>
              <a:gd name="connsiteX17444" fmla="*/ 5539069 w 5610180"/>
              <a:gd name="connsiteY17444" fmla="*/ 2401433 h 3454786"/>
              <a:gd name="connsiteX17445" fmla="*/ 1174817 w 5610180"/>
              <a:gd name="connsiteY17445" fmla="*/ 2445385 h 3454786"/>
              <a:gd name="connsiteX17446" fmla="*/ 1162601 w 5610180"/>
              <a:gd name="connsiteY17446" fmla="*/ 2460898 h 3454786"/>
              <a:gd name="connsiteX17447" fmla="*/ 1174817 w 5610180"/>
              <a:gd name="connsiteY17447" fmla="*/ 2476410 h 3454786"/>
              <a:gd name="connsiteX17448" fmla="*/ 1188143 w 5610180"/>
              <a:gd name="connsiteY17448" fmla="*/ 2460898 h 3454786"/>
              <a:gd name="connsiteX17449" fmla="*/ 1174817 w 5610180"/>
              <a:gd name="connsiteY17449" fmla="*/ 2445385 h 3454786"/>
              <a:gd name="connsiteX17450" fmla="*/ 1212573 w 5610180"/>
              <a:gd name="connsiteY17450" fmla="*/ 2445385 h 3454786"/>
              <a:gd name="connsiteX17451" fmla="*/ 1200358 w 5610180"/>
              <a:gd name="connsiteY17451" fmla="*/ 2460898 h 3454786"/>
              <a:gd name="connsiteX17452" fmla="*/ 1212573 w 5610180"/>
              <a:gd name="connsiteY17452" fmla="*/ 2476410 h 3454786"/>
              <a:gd name="connsiteX17453" fmla="*/ 1225899 w 5610180"/>
              <a:gd name="connsiteY17453" fmla="*/ 2460898 h 3454786"/>
              <a:gd name="connsiteX17454" fmla="*/ 1212573 w 5610180"/>
              <a:gd name="connsiteY17454" fmla="*/ 2445385 h 3454786"/>
              <a:gd name="connsiteX17455" fmla="*/ 1250331 w 5610180"/>
              <a:gd name="connsiteY17455" fmla="*/ 2445385 h 3454786"/>
              <a:gd name="connsiteX17456" fmla="*/ 1238115 w 5610180"/>
              <a:gd name="connsiteY17456" fmla="*/ 2460898 h 3454786"/>
              <a:gd name="connsiteX17457" fmla="*/ 1250331 w 5610180"/>
              <a:gd name="connsiteY17457" fmla="*/ 2476410 h 3454786"/>
              <a:gd name="connsiteX17458" fmla="*/ 1263657 w 5610180"/>
              <a:gd name="connsiteY17458" fmla="*/ 2460898 h 3454786"/>
              <a:gd name="connsiteX17459" fmla="*/ 1250331 w 5610180"/>
              <a:gd name="connsiteY17459" fmla="*/ 2445385 h 3454786"/>
              <a:gd name="connsiteX17460" fmla="*/ 1289197 w 5610180"/>
              <a:gd name="connsiteY17460" fmla="*/ 2445385 h 3454786"/>
              <a:gd name="connsiteX17461" fmla="*/ 1275871 w 5610180"/>
              <a:gd name="connsiteY17461" fmla="*/ 2460898 h 3454786"/>
              <a:gd name="connsiteX17462" fmla="*/ 1289197 w 5610180"/>
              <a:gd name="connsiteY17462" fmla="*/ 2476410 h 3454786"/>
              <a:gd name="connsiteX17463" fmla="*/ 1302523 w 5610180"/>
              <a:gd name="connsiteY17463" fmla="*/ 2460898 h 3454786"/>
              <a:gd name="connsiteX17464" fmla="*/ 1289197 w 5610180"/>
              <a:gd name="connsiteY17464" fmla="*/ 2445385 h 3454786"/>
              <a:gd name="connsiteX17465" fmla="*/ 1326954 w 5610180"/>
              <a:gd name="connsiteY17465" fmla="*/ 2445385 h 3454786"/>
              <a:gd name="connsiteX17466" fmla="*/ 1314738 w 5610180"/>
              <a:gd name="connsiteY17466" fmla="*/ 2460898 h 3454786"/>
              <a:gd name="connsiteX17467" fmla="*/ 1326954 w 5610180"/>
              <a:gd name="connsiteY17467" fmla="*/ 2476410 h 3454786"/>
              <a:gd name="connsiteX17468" fmla="*/ 1340280 w 5610180"/>
              <a:gd name="connsiteY17468" fmla="*/ 2460898 h 3454786"/>
              <a:gd name="connsiteX17469" fmla="*/ 1326954 w 5610180"/>
              <a:gd name="connsiteY17469" fmla="*/ 2445385 h 3454786"/>
              <a:gd name="connsiteX17470" fmla="*/ 1364711 w 5610180"/>
              <a:gd name="connsiteY17470" fmla="*/ 2445385 h 3454786"/>
              <a:gd name="connsiteX17471" fmla="*/ 1351385 w 5610180"/>
              <a:gd name="connsiteY17471" fmla="*/ 2460898 h 3454786"/>
              <a:gd name="connsiteX17472" fmla="*/ 1364711 w 5610180"/>
              <a:gd name="connsiteY17472" fmla="*/ 2476410 h 3454786"/>
              <a:gd name="connsiteX17473" fmla="*/ 1378037 w 5610180"/>
              <a:gd name="connsiteY17473" fmla="*/ 2460898 h 3454786"/>
              <a:gd name="connsiteX17474" fmla="*/ 1364711 w 5610180"/>
              <a:gd name="connsiteY17474" fmla="*/ 2445385 h 3454786"/>
              <a:gd name="connsiteX17475" fmla="*/ 1402468 w 5610180"/>
              <a:gd name="connsiteY17475" fmla="*/ 2445385 h 3454786"/>
              <a:gd name="connsiteX17476" fmla="*/ 1389142 w 5610180"/>
              <a:gd name="connsiteY17476" fmla="*/ 2460898 h 3454786"/>
              <a:gd name="connsiteX17477" fmla="*/ 1402468 w 5610180"/>
              <a:gd name="connsiteY17477" fmla="*/ 2476410 h 3454786"/>
              <a:gd name="connsiteX17478" fmla="*/ 1415794 w 5610180"/>
              <a:gd name="connsiteY17478" fmla="*/ 2460898 h 3454786"/>
              <a:gd name="connsiteX17479" fmla="*/ 1402468 w 5610180"/>
              <a:gd name="connsiteY17479" fmla="*/ 2445385 h 3454786"/>
              <a:gd name="connsiteX17480" fmla="*/ 1440225 w 5610180"/>
              <a:gd name="connsiteY17480" fmla="*/ 2445385 h 3454786"/>
              <a:gd name="connsiteX17481" fmla="*/ 1428010 w 5610180"/>
              <a:gd name="connsiteY17481" fmla="*/ 2460898 h 3454786"/>
              <a:gd name="connsiteX17482" fmla="*/ 1440225 w 5610180"/>
              <a:gd name="connsiteY17482" fmla="*/ 2476410 h 3454786"/>
              <a:gd name="connsiteX17483" fmla="*/ 1453551 w 5610180"/>
              <a:gd name="connsiteY17483" fmla="*/ 2460898 h 3454786"/>
              <a:gd name="connsiteX17484" fmla="*/ 1440225 w 5610180"/>
              <a:gd name="connsiteY17484" fmla="*/ 2445385 h 3454786"/>
              <a:gd name="connsiteX17485" fmla="*/ 1479093 w 5610180"/>
              <a:gd name="connsiteY17485" fmla="*/ 2445385 h 3454786"/>
              <a:gd name="connsiteX17486" fmla="*/ 1465767 w 5610180"/>
              <a:gd name="connsiteY17486" fmla="*/ 2460898 h 3454786"/>
              <a:gd name="connsiteX17487" fmla="*/ 1479093 w 5610180"/>
              <a:gd name="connsiteY17487" fmla="*/ 2476410 h 3454786"/>
              <a:gd name="connsiteX17488" fmla="*/ 1492419 w 5610180"/>
              <a:gd name="connsiteY17488" fmla="*/ 2460898 h 3454786"/>
              <a:gd name="connsiteX17489" fmla="*/ 1479093 w 5610180"/>
              <a:gd name="connsiteY17489" fmla="*/ 2445385 h 3454786"/>
              <a:gd name="connsiteX17490" fmla="*/ 1516850 w 5610180"/>
              <a:gd name="connsiteY17490" fmla="*/ 2445385 h 3454786"/>
              <a:gd name="connsiteX17491" fmla="*/ 1504634 w 5610180"/>
              <a:gd name="connsiteY17491" fmla="*/ 2460898 h 3454786"/>
              <a:gd name="connsiteX17492" fmla="*/ 1516850 w 5610180"/>
              <a:gd name="connsiteY17492" fmla="*/ 2476410 h 3454786"/>
              <a:gd name="connsiteX17493" fmla="*/ 1530176 w 5610180"/>
              <a:gd name="connsiteY17493" fmla="*/ 2460898 h 3454786"/>
              <a:gd name="connsiteX17494" fmla="*/ 1516850 w 5610180"/>
              <a:gd name="connsiteY17494" fmla="*/ 2445385 h 3454786"/>
              <a:gd name="connsiteX17495" fmla="*/ 1554607 w 5610180"/>
              <a:gd name="connsiteY17495" fmla="*/ 2445385 h 3454786"/>
              <a:gd name="connsiteX17496" fmla="*/ 1541281 w 5610180"/>
              <a:gd name="connsiteY17496" fmla="*/ 2460898 h 3454786"/>
              <a:gd name="connsiteX17497" fmla="*/ 1554607 w 5610180"/>
              <a:gd name="connsiteY17497" fmla="*/ 2476410 h 3454786"/>
              <a:gd name="connsiteX17498" fmla="*/ 1567933 w 5610180"/>
              <a:gd name="connsiteY17498" fmla="*/ 2460898 h 3454786"/>
              <a:gd name="connsiteX17499" fmla="*/ 1554607 w 5610180"/>
              <a:gd name="connsiteY17499" fmla="*/ 2445385 h 3454786"/>
              <a:gd name="connsiteX17500" fmla="*/ 1593474 w 5610180"/>
              <a:gd name="connsiteY17500" fmla="*/ 2445385 h 3454786"/>
              <a:gd name="connsiteX17501" fmla="*/ 1580148 w 5610180"/>
              <a:gd name="connsiteY17501" fmla="*/ 2460898 h 3454786"/>
              <a:gd name="connsiteX17502" fmla="*/ 1593474 w 5610180"/>
              <a:gd name="connsiteY17502" fmla="*/ 2476410 h 3454786"/>
              <a:gd name="connsiteX17503" fmla="*/ 1605690 w 5610180"/>
              <a:gd name="connsiteY17503" fmla="*/ 2460898 h 3454786"/>
              <a:gd name="connsiteX17504" fmla="*/ 1593474 w 5610180"/>
              <a:gd name="connsiteY17504" fmla="*/ 2445385 h 3454786"/>
              <a:gd name="connsiteX17505" fmla="*/ 1630121 w 5610180"/>
              <a:gd name="connsiteY17505" fmla="*/ 2445385 h 3454786"/>
              <a:gd name="connsiteX17506" fmla="*/ 1616795 w 5610180"/>
              <a:gd name="connsiteY17506" fmla="*/ 2460898 h 3454786"/>
              <a:gd name="connsiteX17507" fmla="*/ 1630121 w 5610180"/>
              <a:gd name="connsiteY17507" fmla="*/ 2476410 h 3454786"/>
              <a:gd name="connsiteX17508" fmla="*/ 1643447 w 5610180"/>
              <a:gd name="connsiteY17508" fmla="*/ 2460898 h 3454786"/>
              <a:gd name="connsiteX17509" fmla="*/ 1630121 w 5610180"/>
              <a:gd name="connsiteY17509" fmla="*/ 2445385 h 3454786"/>
              <a:gd name="connsiteX17510" fmla="*/ 1667878 w 5610180"/>
              <a:gd name="connsiteY17510" fmla="*/ 2445385 h 3454786"/>
              <a:gd name="connsiteX17511" fmla="*/ 1654552 w 5610180"/>
              <a:gd name="connsiteY17511" fmla="*/ 2460898 h 3454786"/>
              <a:gd name="connsiteX17512" fmla="*/ 1667878 w 5610180"/>
              <a:gd name="connsiteY17512" fmla="*/ 2476410 h 3454786"/>
              <a:gd name="connsiteX17513" fmla="*/ 1681204 w 5610180"/>
              <a:gd name="connsiteY17513" fmla="*/ 2460898 h 3454786"/>
              <a:gd name="connsiteX17514" fmla="*/ 1667878 w 5610180"/>
              <a:gd name="connsiteY17514" fmla="*/ 2445385 h 3454786"/>
              <a:gd name="connsiteX17515" fmla="*/ 1706744 w 5610180"/>
              <a:gd name="connsiteY17515" fmla="*/ 2445385 h 3454786"/>
              <a:gd name="connsiteX17516" fmla="*/ 1694529 w 5610180"/>
              <a:gd name="connsiteY17516" fmla="*/ 2460898 h 3454786"/>
              <a:gd name="connsiteX17517" fmla="*/ 1706744 w 5610180"/>
              <a:gd name="connsiteY17517" fmla="*/ 2476410 h 3454786"/>
              <a:gd name="connsiteX17518" fmla="*/ 1720070 w 5610180"/>
              <a:gd name="connsiteY17518" fmla="*/ 2460898 h 3454786"/>
              <a:gd name="connsiteX17519" fmla="*/ 1706744 w 5610180"/>
              <a:gd name="connsiteY17519" fmla="*/ 2445385 h 3454786"/>
              <a:gd name="connsiteX17520" fmla="*/ 1744501 w 5610180"/>
              <a:gd name="connsiteY17520" fmla="*/ 2445385 h 3454786"/>
              <a:gd name="connsiteX17521" fmla="*/ 1731175 w 5610180"/>
              <a:gd name="connsiteY17521" fmla="*/ 2460898 h 3454786"/>
              <a:gd name="connsiteX17522" fmla="*/ 1744501 w 5610180"/>
              <a:gd name="connsiteY17522" fmla="*/ 2476410 h 3454786"/>
              <a:gd name="connsiteX17523" fmla="*/ 1757827 w 5610180"/>
              <a:gd name="connsiteY17523" fmla="*/ 2460898 h 3454786"/>
              <a:gd name="connsiteX17524" fmla="*/ 1744501 w 5610180"/>
              <a:gd name="connsiteY17524" fmla="*/ 2445385 h 3454786"/>
              <a:gd name="connsiteX17525" fmla="*/ 1782258 w 5610180"/>
              <a:gd name="connsiteY17525" fmla="*/ 2445385 h 3454786"/>
              <a:gd name="connsiteX17526" fmla="*/ 1768932 w 5610180"/>
              <a:gd name="connsiteY17526" fmla="*/ 2460898 h 3454786"/>
              <a:gd name="connsiteX17527" fmla="*/ 1782258 w 5610180"/>
              <a:gd name="connsiteY17527" fmla="*/ 2476410 h 3454786"/>
              <a:gd name="connsiteX17528" fmla="*/ 1795584 w 5610180"/>
              <a:gd name="connsiteY17528" fmla="*/ 2460898 h 3454786"/>
              <a:gd name="connsiteX17529" fmla="*/ 1782258 w 5610180"/>
              <a:gd name="connsiteY17529" fmla="*/ 2445385 h 3454786"/>
              <a:gd name="connsiteX17530" fmla="*/ 2693976 w 5610180"/>
              <a:gd name="connsiteY17530" fmla="*/ 2445385 h 3454786"/>
              <a:gd name="connsiteX17531" fmla="*/ 2680650 w 5610180"/>
              <a:gd name="connsiteY17531" fmla="*/ 2460898 h 3454786"/>
              <a:gd name="connsiteX17532" fmla="*/ 2693976 w 5610180"/>
              <a:gd name="connsiteY17532" fmla="*/ 2476410 h 3454786"/>
              <a:gd name="connsiteX17533" fmla="*/ 2706192 w 5610180"/>
              <a:gd name="connsiteY17533" fmla="*/ 2460898 h 3454786"/>
              <a:gd name="connsiteX17534" fmla="*/ 2693976 w 5610180"/>
              <a:gd name="connsiteY17534" fmla="*/ 2445385 h 3454786"/>
              <a:gd name="connsiteX17535" fmla="*/ 2730623 w 5610180"/>
              <a:gd name="connsiteY17535" fmla="*/ 2445385 h 3454786"/>
              <a:gd name="connsiteX17536" fmla="*/ 2717297 w 5610180"/>
              <a:gd name="connsiteY17536" fmla="*/ 2460898 h 3454786"/>
              <a:gd name="connsiteX17537" fmla="*/ 2730623 w 5610180"/>
              <a:gd name="connsiteY17537" fmla="*/ 2476410 h 3454786"/>
              <a:gd name="connsiteX17538" fmla="*/ 2743949 w 5610180"/>
              <a:gd name="connsiteY17538" fmla="*/ 2460898 h 3454786"/>
              <a:gd name="connsiteX17539" fmla="*/ 2730623 w 5610180"/>
              <a:gd name="connsiteY17539" fmla="*/ 2445385 h 3454786"/>
              <a:gd name="connsiteX17540" fmla="*/ 2768380 w 5610180"/>
              <a:gd name="connsiteY17540" fmla="*/ 2445385 h 3454786"/>
              <a:gd name="connsiteX17541" fmla="*/ 2755054 w 5610180"/>
              <a:gd name="connsiteY17541" fmla="*/ 2460898 h 3454786"/>
              <a:gd name="connsiteX17542" fmla="*/ 2768380 w 5610180"/>
              <a:gd name="connsiteY17542" fmla="*/ 2476410 h 3454786"/>
              <a:gd name="connsiteX17543" fmla="*/ 2781706 w 5610180"/>
              <a:gd name="connsiteY17543" fmla="*/ 2460898 h 3454786"/>
              <a:gd name="connsiteX17544" fmla="*/ 2768380 w 5610180"/>
              <a:gd name="connsiteY17544" fmla="*/ 2445385 h 3454786"/>
              <a:gd name="connsiteX17545" fmla="*/ 2807246 w 5610180"/>
              <a:gd name="connsiteY17545" fmla="*/ 2445385 h 3454786"/>
              <a:gd name="connsiteX17546" fmla="*/ 2795031 w 5610180"/>
              <a:gd name="connsiteY17546" fmla="*/ 2460898 h 3454786"/>
              <a:gd name="connsiteX17547" fmla="*/ 2807246 w 5610180"/>
              <a:gd name="connsiteY17547" fmla="*/ 2476410 h 3454786"/>
              <a:gd name="connsiteX17548" fmla="*/ 2820572 w 5610180"/>
              <a:gd name="connsiteY17548" fmla="*/ 2460898 h 3454786"/>
              <a:gd name="connsiteX17549" fmla="*/ 2807246 w 5610180"/>
              <a:gd name="connsiteY17549" fmla="*/ 2445385 h 3454786"/>
              <a:gd name="connsiteX17550" fmla="*/ 2845004 w 5610180"/>
              <a:gd name="connsiteY17550" fmla="*/ 2445385 h 3454786"/>
              <a:gd name="connsiteX17551" fmla="*/ 2832788 w 5610180"/>
              <a:gd name="connsiteY17551" fmla="*/ 2460898 h 3454786"/>
              <a:gd name="connsiteX17552" fmla="*/ 2845004 w 5610180"/>
              <a:gd name="connsiteY17552" fmla="*/ 2476410 h 3454786"/>
              <a:gd name="connsiteX17553" fmla="*/ 2858329 w 5610180"/>
              <a:gd name="connsiteY17553" fmla="*/ 2460898 h 3454786"/>
              <a:gd name="connsiteX17554" fmla="*/ 2845004 w 5610180"/>
              <a:gd name="connsiteY17554" fmla="*/ 2445385 h 3454786"/>
              <a:gd name="connsiteX17555" fmla="*/ 2882761 w 5610180"/>
              <a:gd name="connsiteY17555" fmla="*/ 2445385 h 3454786"/>
              <a:gd name="connsiteX17556" fmla="*/ 2870545 w 5610180"/>
              <a:gd name="connsiteY17556" fmla="*/ 2460898 h 3454786"/>
              <a:gd name="connsiteX17557" fmla="*/ 2882761 w 5610180"/>
              <a:gd name="connsiteY17557" fmla="*/ 2476410 h 3454786"/>
              <a:gd name="connsiteX17558" fmla="*/ 2896086 w 5610180"/>
              <a:gd name="connsiteY17558" fmla="*/ 2460898 h 3454786"/>
              <a:gd name="connsiteX17559" fmla="*/ 2882761 w 5610180"/>
              <a:gd name="connsiteY17559" fmla="*/ 2445385 h 3454786"/>
              <a:gd name="connsiteX17560" fmla="*/ 2920517 w 5610180"/>
              <a:gd name="connsiteY17560" fmla="*/ 2445385 h 3454786"/>
              <a:gd name="connsiteX17561" fmla="*/ 2907191 w 5610180"/>
              <a:gd name="connsiteY17561" fmla="*/ 2460898 h 3454786"/>
              <a:gd name="connsiteX17562" fmla="*/ 2920517 w 5610180"/>
              <a:gd name="connsiteY17562" fmla="*/ 2476410 h 3454786"/>
              <a:gd name="connsiteX17563" fmla="*/ 2933843 w 5610180"/>
              <a:gd name="connsiteY17563" fmla="*/ 2460898 h 3454786"/>
              <a:gd name="connsiteX17564" fmla="*/ 2920517 w 5610180"/>
              <a:gd name="connsiteY17564" fmla="*/ 2445385 h 3454786"/>
              <a:gd name="connsiteX17565" fmla="*/ 2958275 w 5610180"/>
              <a:gd name="connsiteY17565" fmla="*/ 2445385 h 3454786"/>
              <a:gd name="connsiteX17566" fmla="*/ 2944949 w 5610180"/>
              <a:gd name="connsiteY17566" fmla="*/ 2460898 h 3454786"/>
              <a:gd name="connsiteX17567" fmla="*/ 2958275 w 5610180"/>
              <a:gd name="connsiteY17567" fmla="*/ 2476410 h 3454786"/>
              <a:gd name="connsiteX17568" fmla="*/ 2971601 w 5610180"/>
              <a:gd name="connsiteY17568" fmla="*/ 2460898 h 3454786"/>
              <a:gd name="connsiteX17569" fmla="*/ 2958275 w 5610180"/>
              <a:gd name="connsiteY17569" fmla="*/ 2445385 h 3454786"/>
              <a:gd name="connsiteX17570" fmla="*/ 2996032 w 5610180"/>
              <a:gd name="connsiteY17570" fmla="*/ 2445385 h 3454786"/>
              <a:gd name="connsiteX17571" fmla="*/ 2982706 w 5610180"/>
              <a:gd name="connsiteY17571" fmla="*/ 2460898 h 3454786"/>
              <a:gd name="connsiteX17572" fmla="*/ 2996032 w 5610180"/>
              <a:gd name="connsiteY17572" fmla="*/ 2476410 h 3454786"/>
              <a:gd name="connsiteX17573" fmla="*/ 3009358 w 5610180"/>
              <a:gd name="connsiteY17573" fmla="*/ 2460898 h 3454786"/>
              <a:gd name="connsiteX17574" fmla="*/ 2996032 w 5610180"/>
              <a:gd name="connsiteY17574" fmla="*/ 2445385 h 3454786"/>
              <a:gd name="connsiteX17575" fmla="*/ 3034899 w 5610180"/>
              <a:gd name="connsiteY17575" fmla="*/ 2445385 h 3454786"/>
              <a:gd name="connsiteX17576" fmla="*/ 3021573 w 5610180"/>
              <a:gd name="connsiteY17576" fmla="*/ 2460898 h 3454786"/>
              <a:gd name="connsiteX17577" fmla="*/ 3034899 w 5610180"/>
              <a:gd name="connsiteY17577" fmla="*/ 2476410 h 3454786"/>
              <a:gd name="connsiteX17578" fmla="*/ 3048225 w 5610180"/>
              <a:gd name="connsiteY17578" fmla="*/ 2460898 h 3454786"/>
              <a:gd name="connsiteX17579" fmla="*/ 3034899 w 5610180"/>
              <a:gd name="connsiteY17579" fmla="*/ 2445385 h 3454786"/>
              <a:gd name="connsiteX17580" fmla="*/ 3072656 w 5610180"/>
              <a:gd name="connsiteY17580" fmla="*/ 2445385 h 3454786"/>
              <a:gd name="connsiteX17581" fmla="*/ 3059330 w 5610180"/>
              <a:gd name="connsiteY17581" fmla="*/ 2460898 h 3454786"/>
              <a:gd name="connsiteX17582" fmla="*/ 3072656 w 5610180"/>
              <a:gd name="connsiteY17582" fmla="*/ 2476410 h 3454786"/>
              <a:gd name="connsiteX17583" fmla="*/ 3085982 w 5610180"/>
              <a:gd name="connsiteY17583" fmla="*/ 2460898 h 3454786"/>
              <a:gd name="connsiteX17584" fmla="*/ 3072656 w 5610180"/>
              <a:gd name="connsiteY17584" fmla="*/ 2445385 h 3454786"/>
              <a:gd name="connsiteX17585" fmla="*/ 3110413 w 5610180"/>
              <a:gd name="connsiteY17585" fmla="*/ 2445385 h 3454786"/>
              <a:gd name="connsiteX17586" fmla="*/ 3097087 w 5610180"/>
              <a:gd name="connsiteY17586" fmla="*/ 2460898 h 3454786"/>
              <a:gd name="connsiteX17587" fmla="*/ 3110413 w 5610180"/>
              <a:gd name="connsiteY17587" fmla="*/ 2476410 h 3454786"/>
              <a:gd name="connsiteX17588" fmla="*/ 3123739 w 5610180"/>
              <a:gd name="connsiteY17588" fmla="*/ 2460898 h 3454786"/>
              <a:gd name="connsiteX17589" fmla="*/ 3110413 w 5610180"/>
              <a:gd name="connsiteY17589" fmla="*/ 2445385 h 3454786"/>
              <a:gd name="connsiteX17590" fmla="*/ 3148170 w 5610180"/>
              <a:gd name="connsiteY17590" fmla="*/ 2445385 h 3454786"/>
              <a:gd name="connsiteX17591" fmla="*/ 3134844 w 5610180"/>
              <a:gd name="connsiteY17591" fmla="*/ 2460898 h 3454786"/>
              <a:gd name="connsiteX17592" fmla="*/ 3148170 w 5610180"/>
              <a:gd name="connsiteY17592" fmla="*/ 2476410 h 3454786"/>
              <a:gd name="connsiteX17593" fmla="*/ 3161496 w 5610180"/>
              <a:gd name="connsiteY17593" fmla="*/ 2460898 h 3454786"/>
              <a:gd name="connsiteX17594" fmla="*/ 3148170 w 5610180"/>
              <a:gd name="connsiteY17594" fmla="*/ 2445385 h 3454786"/>
              <a:gd name="connsiteX17595" fmla="*/ 3185926 w 5610180"/>
              <a:gd name="connsiteY17595" fmla="*/ 2445385 h 3454786"/>
              <a:gd name="connsiteX17596" fmla="*/ 3173710 w 5610180"/>
              <a:gd name="connsiteY17596" fmla="*/ 2460898 h 3454786"/>
              <a:gd name="connsiteX17597" fmla="*/ 3185926 w 5610180"/>
              <a:gd name="connsiteY17597" fmla="*/ 2476410 h 3454786"/>
              <a:gd name="connsiteX17598" fmla="*/ 3199252 w 5610180"/>
              <a:gd name="connsiteY17598" fmla="*/ 2460898 h 3454786"/>
              <a:gd name="connsiteX17599" fmla="*/ 3185926 w 5610180"/>
              <a:gd name="connsiteY17599" fmla="*/ 2445385 h 3454786"/>
              <a:gd name="connsiteX17600" fmla="*/ 3300308 w 5610180"/>
              <a:gd name="connsiteY17600" fmla="*/ 2445385 h 3454786"/>
              <a:gd name="connsiteX17601" fmla="*/ 3286982 w 5610180"/>
              <a:gd name="connsiteY17601" fmla="*/ 2460898 h 3454786"/>
              <a:gd name="connsiteX17602" fmla="*/ 3300308 w 5610180"/>
              <a:gd name="connsiteY17602" fmla="*/ 2476410 h 3454786"/>
              <a:gd name="connsiteX17603" fmla="*/ 3313634 w 5610180"/>
              <a:gd name="connsiteY17603" fmla="*/ 2460898 h 3454786"/>
              <a:gd name="connsiteX17604" fmla="*/ 3300308 w 5610180"/>
              <a:gd name="connsiteY17604" fmla="*/ 2445385 h 3454786"/>
              <a:gd name="connsiteX17605" fmla="*/ 3338064 w 5610180"/>
              <a:gd name="connsiteY17605" fmla="*/ 2445385 h 3454786"/>
              <a:gd name="connsiteX17606" fmla="*/ 3324738 w 5610180"/>
              <a:gd name="connsiteY17606" fmla="*/ 2460898 h 3454786"/>
              <a:gd name="connsiteX17607" fmla="*/ 3338064 w 5610180"/>
              <a:gd name="connsiteY17607" fmla="*/ 2476410 h 3454786"/>
              <a:gd name="connsiteX17608" fmla="*/ 3351390 w 5610180"/>
              <a:gd name="connsiteY17608" fmla="*/ 2460898 h 3454786"/>
              <a:gd name="connsiteX17609" fmla="*/ 3338064 w 5610180"/>
              <a:gd name="connsiteY17609" fmla="*/ 2445385 h 3454786"/>
              <a:gd name="connsiteX17610" fmla="*/ 3376932 w 5610180"/>
              <a:gd name="connsiteY17610" fmla="*/ 2445385 h 3454786"/>
              <a:gd name="connsiteX17611" fmla="*/ 3363606 w 5610180"/>
              <a:gd name="connsiteY17611" fmla="*/ 2460898 h 3454786"/>
              <a:gd name="connsiteX17612" fmla="*/ 3376932 w 5610180"/>
              <a:gd name="connsiteY17612" fmla="*/ 2476410 h 3454786"/>
              <a:gd name="connsiteX17613" fmla="*/ 3389148 w 5610180"/>
              <a:gd name="connsiteY17613" fmla="*/ 2460898 h 3454786"/>
              <a:gd name="connsiteX17614" fmla="*/ 3376932 w 5610180"/>
              <a:gd name="connsiteY17614" fmla="*/ 2445385 h 3454786"/>
              <a:gd name="connsiteX17615" fmla="*/ 3565716 w 5610180"/>
              <a:gd name="connsiteY17615" fmla="*/ 2445385 h 3454786"/>
              <a:gd name="connsiteX17616" fmla="*/ 3552390 w 5610180"/>
              <a:gd name="connsiteY17616" fmla="*/ 2460898 h 3454786"/>
              <a:gd name="connsiteX17617" fmla="*/ 3565716 w 5610180"/>
              <a:gd name="connsiteY17617" fmla="*/ 2476410 h 3454786"/>
              <a:gd name="connsiteX17618" fmla="*/ 3579042 w 5610180"/>
              <a:gd name="connsiteY17618" fmla="*/ 2460898 h 3454786"/>
              <a:gd name="connsiteX17619" fmla="*/ 3565716 w 5610180"/>
              <a:gd name="connsiteY17619" fmla="*/ 2445385 h 3454786"/>
              <a:gd name="connsiteX17620" fmla="*/ 4703976 w 5610180"/>
              <a:gd name="connsiteY17620" fmla="*/ 2445385 h 3454786"/>
              <a:gd name="connsiteX17621" fmla="*/ 4691760 w 5610180"/>
              <a:gd name="connsiteY17621" fmla="*/ 2460898 h 3454786"/>
              <a:gd name="connsiteX17622" fmla="*/ 4703976 w 5610180"/>
              <a:gd name="connsiteY17622" fmla="*/ 2476410 h 3454786"/>
              <a:gd name="connsiteX17623" fmla="*/ 4717301 w 5610180"/>
              <a:gd name="connsiteY17623" fmla="*/ 2460898 h 3454786"/>
              <a:gd name="connsiteX17624" fmla="*/ 4703976 w 5610180"/>
              <a:gd name="connsiteY17624" fmla="*/ 2445385 h 3454786"/>
              <a:gd name="connsiteX17625" fmla="*/ 4741732 w 5610180"/>
              <a:gd name="connsiteY17625" fmla="*/ 2445385 h 3454786"/>
              <a:gd name="connsiteX17626" fmla="*/ 4728406 w 5610180"/>
              <a:gd name="connsiteY17626" fmla="*/ 2460898 h 3454786"/>
              <a:gd name="connsiteX17627" fmla="*/ 4741732 w 5610180"/>
              <a:gd name="connsiteY17627" fmla="*/ 2476410 h 3454786"/>
              <a:gd name="connsiteX17628" fmla="*/ 4755058 w 5610180"/>
              <a:gd name="connsiteY17628" fmla="*/ 2460898 h 3454786"/>
              <a:gd name="connsiteX17629" fmla="*/ 4741732 w 5610180"/>
              <a:gd name="connsiteY17629" fmla="*/ 2445385 h 3454786"/>
              <a:gd name="connsiteX17630" fmla="*/ 4781710 w 5610180"/>
              <a:gd name="connsiteY17630" fmla="*/ 2445385 h 3454786"/>
              <a:gd name="connsiteX17631" fmla="*/ 4768384 w 5610180"/>
              <a:gd name="connsiteY17631" fmla="*/ 2460898 h 3454786"/>
              <a:gd name="connsiteX17632" fmla="*/ 4781710 w 5610180"/>
              <a:gd name="connsiteY17632" fmla="*/ 2476410 h 3454786"/>
              <a:gd name="connsiteX17633" fmla="*/ 4793926 w 5610180"/>
              <a:gd name="connsiteY17633" fmla="*/ 2460898 h 3454786"/>
              <a:gd name="connsiteX17634" fmla="*/ 4781710 w 5610180"/>
              <a:gd name="connsiteY17634" fmla="*/ 2445385 h 3454786"/>
              <a:gd name="connsiteX17635" fmla="*/ 4818357 w 5610180"/>
              <a:gd name="connsiteY17635" fmla="*/ 2445385 h 3454786"/>
              <a:gd name="connsiteX17636" fmla="*/ 4806141 w 5610180"/>
              <a:gd name="connsiteY17636" fmla="*/ 2460898 h 3454786"/>
              <a:gd name="connsiteX17637" fmla="*/ 4818357 w 5610180"/>
              <a:gd name="connsiteY17637" fmla="*/ 2476410 h 3454786"/>
              <a:gd name="connsiteX17638" fmla="*/ 4831683 w 5610180"/>
              <a:gd name="connsiteY17638" fmla="*/ 2460898 h 3454786"/>
              <a:gd name="connsiteX17639" fmla="*/ 4818357 w 5610180"/>
              <a:gd name="connsiteY17639" fmla="*/ 2445385 h 3454786"/>
              <a:gd name="connsiteX17640" fmla="*/ 4856114 w 5610180"/>
              <a:gd name="connsiteY17640" fmla="*/ 2445385 h 3454786"/>
              <a:gd name="connsiteX17641" fmla="*/ 4842788 w 5610180"/>
              <a:gd name="connsiteY17641" fmla="*/ 2460898 h 3454786"/>
              <a:gd name="connsiteX17642" fmla="*/ 4856114 w 5610180"/>
              <a:gd name="connsiteY17642" fmla="*/ 2476410 h 3454786"/>
              <a:gd name="connsiteX17643" fmla="*/ 4869440 w 5610180"/>
              <a:gd name="connsiteY17643" fmla="*/ 2460898 h 3454786"/>
              <a:gd name="connsiteX17644" fmla="*/ 4856114 w 5610180"/>
              <a:gd name="connsiteY17644" fmla="*/ 2445385 h 3454786"/>
              <a:gd name="connsiteX17645" fmla="*/ 4893871 w 5610180"/>
              <a:gd name="connsiteY17645" fmla="*/ 2445385 h 3454786"/>
              <a:gd name="connsiteX17646" fmla="*/ 4880545 w 5610180"/>
              <a:gd name="connsiteY17646" fmla="*/ 2460898 h 3454786"/>
              <a:gd name="connsiteX17647" fmla="*/ 4893871 w 5610180"/>
              <a:gd name="connsiteY17647" fmla="*/ 2476410 h 3454786"/>
              <a:gd name="connsiteX17648" fmla="*/ 4907197 w 5610180"/>
              <a:gd name="connsiteY17648" fmla="*/ 2460898 h 3454786"/>
              <a:gd name="connsiteX17649" fmla="*/ 4893871 w 5610180"/>
              <a:gd name="connsiteY17649" fmla="*/ 2445385 h 3454786"/>
              <a:gd name="connsiteX17650" fmla="*/ 4931628 w 5610180"/>
              <a:gd name="connsiteY17650" fmla="*/ 2445385 h 3454786"/>
              <a:gd name="connsiteX17651" fmla="*/ 4918302 w 5610180"/>
              <a:gd name="connsiteY17651" fmla="*/ 2460898 h 3454786"/>
              <a:gd name="connsiteX17652" fmla="*/ 4931628 w 5610180"/>
              <a:gd name="connsiteY17652" fmla="*/ 2476410 h 3454786"/>
              <a:gd name="connsiteX17653" fmla="*/ 4944954 w 5610180"/>
              <a:gd name="connsiteY17653" fmla="*/ 2460898 h 3454786"/>
              <a:gd name="connsiteX17654" fmla="*/ 4931628 w 5610180"/>
              <a:gd name="connsiteY17654" fmla="*/ 2445385 h 3454786"/>
              <a:gd name="connsiteX17655" fmla="*/ 4970495 w 5610180"/>
              <a:gd name="connsiteY17655" fmla="*/ 2445385 h 3454786"/>
              <a:gd name="connsiteX17656" fmla="*/ 4957169 w 5610180"/>
              <a:gd name="connsiteY17656" fmla="*/ 2460898 h 3454786"/>
              <a:gd name="connsiteX17657" fmla="*/ 4970495 w 5610180"/>
              <a:gd name="connsiteY17657" fmla="*/ 2476410 h 3454786"/>
              <a:gd name="connsiteX17658" fmla="*/ 4982711 w 5610180"/>
              <a:gd name="connsiteY17658" fmla="*/ 2460898 h 3454786"/>
              <a:gd name="connsiteX17659" fmla="*/ 4970495 w 5610180"/>
              <a:gd name="connsiteY17659" fmla="*/ 2445385 h 3454786"/>
              <a:gd name="connsiteX17660" fmla="*/ 5046010 w 5610180"/>
              <a:gd name="connsiteY17660" fmla="*/ 2445385 h 3454786"/>
              <a:gd name="connsiteX17661" fmla="*/ 5032684 w 5610180"/>
              <a:gd name="connsiteY17661" fmla="*/ 2460898 h 3454786"/>
              <a:gd name="connsiteX17662" fmla="*/ 5046010 w 5610180"/>
              <a:gd name="connsiteY17662" fmla="*/ 2476410 h 3454786"/>
              <a:gd name="connsiteX17663" fmla="*/ 5059336 w 5610180"/>
              <a:gd name="connsiteY17663" fmla="*/ 2460898 h 3454786"/>
              <a:gd name="connsiteX17664" fmla="*/ 5046010 w 5610180"/>
              <a:gd name="connsiteY17664" fmla="*/ 2445385 h 3454786"/>
              <a:gd name="connsiteX17665" fmla="*/ 5083766 w 5610180"/>
              <a:gd name="connsiteY17665" fmla="*/ 2445385 h 3454786"/>
              <a:gd name="connsiteX17666" fmla="*/ 5070440 w 5610180"/>
              <a:gd name="connsiteY17666" fmla="*/ 2460898 h 3454786"/>
              <a:gd name="connsiteX17667" fmla="*/ 5083766 w 5610180"/>
              <a:gd name="connsiteY17667" fmla="*/ 2476410 h 3454786"/>
              <a:gd name="connsiteX17668" fmla="*/ 5097092 w 5610180"/>
              <a:gd name="connsiteY17668" fmla="*/ 2460898 h 3454786"/>
              <a:gd name="connsiteX17669" fmla="*/ 5083766 w 5610180"/>
              <a:gd name="connsiteY17669" fmla="*/ 2445385 h 3454786"/>
              <a:gd name="connsiteX17670" fmla="*/ 5121523 w 5610180"/>
              <a:gd name="connsiteY17670" fmla="*/ 2445385 h 3454786"/>
              <a:gd name="connsiteX17671" fmla="*/ 5108197 w 5610180"/>
              <a:gd name="connsiteY17671" fmla="*/ 2460898 h 3454786"/>
              <a:gd name="connsiteX17672" fmla="*/ 5121523 w 5610180"/>
              <a:gd name="connsiteY17672" fmla="*/ 2476410 h 3454786"/>
              <a:gd name="connsiteX17673" fmla="*/ 5134849 w 5610180"/>
              <a:gd name="connsiteY17673" fmla="*/ 2460898 h 3454786"/>
              <a:gd name="connsiteX17674" fmla="*/ 5121523 w 5610180"/>
              <a:gd name="connsiteY17674" fmla="*/ 2445385 h 3454786"/>
              <a:gd name="connsiteX17675" fmla="*/ 5539069 w 5610180"/>
              <a:gd name="connsiteY17675" fmla="*/ 2445385 h 3454786"/>
              <a:gd name="connsiteX17676" fmla="*/ 5525743 w 5610180"/>
              <a:gd name="connsiteY17676" fmla="*/ 2460898 h 3454786"/>
              <a:gd name="connsiteX17677" fmla="*/ 5539069 w 5610180"/>
              <a:gd name="connsiteY17677" fmla="*/ 2476410 h 3454786"/>
              <a:gd name="connsiteX17678" fmla="*/ 5552395 w 5610180"/>
              <a:gd name="connsiteY17678" fmla="*/ 2460898 h 3454786"/>
              <a:gd name="connsiteX17679" fmla="*/ 5539069 w 5610180"/>
              <a:gd name="connsiteY17679" fmla="*/ 2445385 h 3454786"/>
              <a:gd name="connsiteX17680" fmla="*/ 1212573 w 5610180"/>
              <a:gd name="connsiteY17680" fmla="*/ 2489337 h 3454786"/>
              <a:gd name="connsiteX17681" fmla="*/ 1200358 w 5610180"/>
              <a:gd name="connsiteY17681" fmla="*/ 2504850 h 3454786"/>
              <a:gd name="connsiteX17682" fmla="*/ 1212573 w 5610180"/>
              <a:gd name="connsiteY17682" fmla="*/ 2520362 h 3454786"/>
              <a:gd name="connsiteX17683" fmla="*/ 1225899 w 5610180"/>
              <a:gd name="connsiteY17683" fmla="*/ 2504850 h 3454786"/>
              <a:gd name="connsiteX17684" fmla="*/ 1212573 w 5610180"/>
              <a:gd name="connsiteY17684" fmla="*/ 2489337 h 3454786"/>
              <a:gd name="connsiteX17685" fmla="*/ 1250331 w 5610180"/>
              <a:gd name="connsiteY17685" fmla="*/ 2489337 h 3454786"/>
              <a:gd name="connsiteX17686" fmla="*/ 1238115 w 5610180"/>
              <a:gd name="connsiteY17686" fmla="*/ 2504850 h 3454786"/>
              <a:gd name="connsiteX17687" fmla="*/ 1250331 w 5610180"/>
              <a:gd name="connsiteY17687" fmla="*/ 2520362 h 3454786"/>
              <a:gd name="connsiteX17688" fmla="*/ 1263657 w 5610180"/>
              <a:gd name="connsiteY17688" fmla="*/ 2504850 h 3454786"/>
              <a:gd name="connsiteX17689" fmla="*/ 1250331 w 5610180"/>
              <a:gd name="connsiteY17689" fmla="*/ 2489337 h 3454786"/>
              <a:gd name="connsiteX17690" fmla="*/ 1289197 w 5610180"/>
              <a:gd name="connsiteY17690" fmla="*/ 2489337 h 3454786"/>
              <a:gd name="connsiteX17691" fmla="*/ 1275871 w 5610180"/>
              <a:gd name="connsiteY17691" fmla="*/ 2504850 h 3454786"/>
              <a:gd name="connsiteX17692" fmla="*/ 1289197 w 5610180"/>
              <a:gd name="connsiteY17692" fmla="*/ 2520362 h 3454786"/>
              <a:gd name="connsiteX17693" fmla="*/ 1302523 w 5610180"/>
              <a:gd name="connsiteY17693" fmla="*/ 2504850 h 3454786"/>
              <a:gd name="connsiteX17694" fmla="*/ 1289197 w 5610180"/>
              <a:gd name="connsiteY17694" fmla="*/ 2489337 h 3454786"/>
              <a:gd name="connsiteX17695" fmla="*/ 1326954 w 5610180"/>
              <a:gd name="connsiteY17695" fmla="*/ 2489337 h 3454786"/>
              <a:gd name="connsiteX17696" fmla="*/ 1314738 w 5610180"/>
              <a:gd name="connsiteY17696" fmla="*/ 2504850 h 3454786"/>
              <a:gd name="connsiteX17697" fmla="*/ 1326954 w 5610180"/>
              <a:gd name="connsiteY17697" fmla="*/ 2520362 h 3454786"/>
              <a:gd name="connsiteX17698" fmla="*/ 1340280 w 5610180"/>
              <a:gd name="connsiteY17698" fmla="*/ 2504850 h 3454786"/>
              <a:gd name="connsiteX17699" fmla="*/ 1326954 w 5610180"/>
              <a:gd name="connsiteY17699" fmla="*/ 2489337 h 3454786"/>
              <a:gd name="connsiteX17700" fmla="*/ 1364711 w 5610180"/>
              <a:gd name="connsiteY17700" fmla="*/ 2489337 h 3454786"/>
              <a:gd name="connsiteX17701" fmla="*/ 1351385 w 5610180"/>
              <a:gd name="connsiteY17701" fmla="*/ 2504850 h 3454786"/>
              <a:gd name="connsiteX17702" fmla="*/ 1364711 w 5610180"/>
              <a:gd name="connsiteY17702" fmla="*/ 2520362 h 3454786"/>
              <a:gd name="connsiteX17703" fmla="*/ 1378037 w 5610180"/>
              <a:gd name="connsiteY17703" fmla="*/ 2504850 h 3454786"/>
              <a:gd name="connsiteX17704" fmla="*/ 1364711 w 5610180"/>
              <a:gd name="connsiteY17704" fmla="*/ 2489337 h 3454786"/>
              <a:gd name="connsiteX17705" fmla="*/ 1402468 w 5610180"/>
              <a:gd name="connsiteY17705" fmla="*/ 2489337 h 3454786"/>
              <a:gd name="connsiteX17706" fmla="*/ 1389142 w 5610180"/>
              <a:gd name="connsiteY17706" fmla="*/ 2504850 h 3454786"/>
              <a:gd name="connsiteX17707" fmla="*/ 1402468 w 5610180"/>
              <a:gd name="connsiteY17707" fmla="*/ 2520362 h 3454786"/>
              <a:gd name="connsiteX17708" fmla="*/ 1415794 w 5610180"/>
              <a:gd name="connsiteY17708" fmla="*/ 2504850 h 3454786"/>
              <a:gd name="connsiteX17709" fmla="*/ 1402468 w 5610180"/>
              <a:gd name="connsiteY17709" fmla="*/ 2489337 h 3454786"/>
              <a:gd name="connsiteX17710" fmla="*/ 1440225 w 5610180"/>
              <a:gd name="connsiteY17710" fmla="*/ 2489337 h 3454786"/>
              <a:gd name="connsiteX17711" fmla="*/ 1428010 w 5610180"/>
              <a:gd name="connsiteY17711" fmla="*/ 2504850 h 3454786"/>
              <a:gd name="connsiteX17712" fmla="*/ 1440225 w 5610180"/>
              <a:gd name="connsiteY17712" fmla="*/ 2520362 h 3454786"/>
              <a:gd name="connsiteX17713" fmla="*/ 1453551 w 5610180"/>
              <a:gd name="connsiteY17713" fmla="*/ 2504850 h 3454786"/>
              <a:gd name="connsiteX17714" fmla="*/ 1440225 w 5610180"/>
              <a:gd name="connsiteY17714" fmla="*/ 2489337 h 3454786"/>
              <a:gd name="connsiteX17715" fmla="*/ 1479093 w 5610180"/>
              <a:gd name="connsiteY17715" fmla="*/ 2489337 h 3454786"/>
              <a:gd name="connsiteX17716" fmla="*/ 1465767 w 5610180"/>
              <a:gd name="connsiteY17716" fmla="*/ 2504850 h 3454786"/>
              <a:gd name="connsiteX17717" fmla="*/ 1479093 w 5610180"/>
              <a:gd name="connsiteY17717" fmla="*/ 2520362 h 3454786"/>
              <a:gd name="connsiteX17718" fmla="*/ 1492419 w 5610180"/>
              <a:gd name="connsiteY17718" fmla="*/ 2504850 h 3454786"/>
              <a:gd name="connsiteX17719" fmla="*/ 1479093 w 5610180"/>
              <a:gd name="connsiteY17719" fmla="*/ 2489337 h 3454786"/>
              <a:gd name="connsiteX17720" fmla="*/ 1516850 w 5610180"/>
              <a:gd name="connsiteY17720" fmla="*/ 2489337 h 3454786"/>
              <a:gd name="connsiteX17721" fmla="*/ 1504634 w 5610180"/>
              <a:gd name="connsiteY17721" fmla="*/ 2504850 h 3454786"/>
              <a:gd name="connsiteX17722" fmla="*/ 1516850 w 5610180"/>
              <a:gd name="connsiteY17722" fmla="*/ 2520362 h 3454786"/>
              <a:gd name="connsiteX17723" fmla="*/ 1530176 w 5610180"/>
              <a:gd name="connsiteY17723" fmla="*/ 2504850 h 3454786"/>
              <a:gd name="connsiteX17724" fmla="*/ 1516850 w 5610180"/>
              <a:gd name="connsiteY17724" fmla="*/ 2489337 h 3454786"/>
              <a:gd name="connsiteX17725" fmla="*/ 1554607 w 5610180"/>
              <a:gd name="connsiteY17725" fmla="*/ 2489337 h 3454786"/>
              <a:gd name="connsiteX17726" fmla="*/ 1541281 w 5610180"/>
              <a:gd name="connsiteY17726" fmla="*/ 2504850 h 3454786"/>
              <a:gd name="connsiteX17727" fmla="*/ 1554607 w 5610180"/>
              <a:gd name="connsiteY17727" fmla="*/ 2520362 h 3454786"/>
              <a:gd name="connsiteX17728" fmla="*/ 1567933 w 5610180"/>
              <a:gd name="connsiteY17728" fmla="*/ 2504850 h 3454786"/>
              <a:gd name="connsiteX17729" fmla="*/ 1554607 w 5610180"/>
              <a:gd name="connsiteY17729" fmla="*/ 2489337 h 3454786"/>
              <a:gd name="connsiteX17730" fmla="*/ 1593474 w 5610180"/>
              <a:gd name="connsiteY17730" fmla="*/ 2489337 h 3454786"/>
              <a:gd name="connsiteX17731" fmla="*/ 1580148 w 5610180"/>
              <a:gd name="connsiteY17731" fmla="*/ 2504850 h 3454786"/>
              <a:gd name="connsiteX17732" fmla="*/ 1593474 w 5610180"/>
              <a:gd name="connsiteY17732" fmla="*/ 2520362 h 3454786"/>
              <a:gd name="connsiteX17733" fmla="*/ 1605690 w 5610180"/>
              <a:gd name="connsiteY17733" fmla="*/ 2504850 h 3454786"/>
              <a:gd name="connsiteX17734" fmla="*/ 1593474 w 5610180"/>
              <a:gd name="connsiteY17734" fmla="*/ 2489337 h 3454786"/>
              <a:gd name="connsiteX17735" fmla="*/ 1630121 w 5610180"/>
              <a:gd name="connsiteY17735" fmla="*/ 2489337 h 3454786"/>
              <a:gd name="connsiteX17736" fmla="*/ 1616795 w 5610180"/>
              <a:gd name="connsiteY17736" fmla="*/ 2504850 h 3454786"/>
              <a:gd name="connsiteX17737" fmla="*/ 1630121 w 5610180"/>
              <a:gd name="connsiteY17737" fmla="*/ 2520362 h 3454786"/>
              <a:gd name="connsiteX17738" fmla="*/ 1643447 w 5610180"/>
              <a:gd name="connsiteY17738" fmla="*/ 2504850 h 3454786"/>
              <a:gd name="connsiteX17739" fmla="*/ 1630121 w 5610180"/>
              <a:gd name="connsiteY17739" fmla="*/ 2489337 h 3454786"/>
              <a:gd name="connsiteX17740" fmla="*/ 1667878 w 5610180"/>
              <a:gd name="connsiteY17740" fmla="*/ 2489337 h 3454786"/>
              <a:gd name="connsiteX17741" fmla="*/ 1654552 w 5610180"/>
              <a:gd name="connsiteY17741" fmla="*/ 2504850 h 3454786"/>
              <a:gd name="connsiteX17742" fmla="*/ 1667878 w 5610180"/>
              <a:gd name="connsiteY17742" fmla="*/ 2520362 h 3454786"/>
              <a:gd name="connsiteX17743" fmla="*/ 1681204 w 5610180"/>
              <a:gd name="connsiteY17743" fmla="*/ 2504850 h 3454786"/>
              <a:gd name="connsiteX17744" fmla="*/ 1667878 w 5610180"/>
              <a:gd name="connsiteY17744" fmla="*/ 2489337 h 3454786"/>
              <a:gd name="connsiteX17745" fmla="*/ 1706744 w 5610180"/>
              <a:gd name="connsiteY17745" fmla="*/ 2489337 h 3454786"/>
              <a:gd name="connsiteX17746" fmla="*/ 1694529 w 5610180"/>
              <a:gd name="connsiteY17746" fmla="*/ 2504850 h 3454786"/>
              <a:gd name="connsiteX17747" fmla="*/ 1706744 w 5610180"/>
              <a:gd name="connsiteY17747" fmla="*/ 2520362 h 3454786"/>
              <a:gd name="connsiteX17748" fmla="*/ 1720070 w 5610180"/>
              <a:gd name="connsiteY17748" fmla="*/ 2504850 h 3454786"/>
              <a:gd name="connsiteX17749" fmla="*/ 1706744 w 5610180"/>
              <a:gd name="connsiteY17749" fmla="*/ 2489337 h 3454786"/>
              <a:gd name="connsiteX17750" fmla="*/ 1744501 w 5610180"/>
              <a:gd name="connsiteY17750" fmla="*/ 2489337 h 3454786"/>
              <a:gd name="connsiteX17751" fmla="*/ 1731175 w 5610180"/>
              <a:gd name="connsiteY17751" fmla="*/ 2504850 h 3454786"/>
              <a:gd name="connsiteX17752" fmla="*/ 1744501 w 5610180"/>
              <a:gd name="connsiteY17752" fmla="*/ 2520362 h 3454786"/>
              <a:gd name="connsiteX17753" fmla="*/ 1757827 w 5610180"/>
              <a:gd name="connsiteY17753" fmla="*/ 2504850 h 3454786"/>
              <a:gd name="connsiteX17754" fmla="*/ 1744501 w 5610180"/>
              <a:gd name="connsiteY17754" fmla="*/ 2489337 h 3454786"/>
              <a:gd name="connsiteX17755" fmla="*/ 2693976 w 5610180"/>
              <a:gd name="connsiteY17755" fmla="*/ 2489337 h 3454786"/>
              <a:gd name="connsiteX17756" fmla="*/ 2680650 w 5610180"/>
              <a:gd name="connsiteY17756" fmla="*/ 2504850 h 3454786"/>
              <a:gd name="connsiteX17757" fmla="*/ 2693976 w 5610180"/>
              <a:gd name="connsiteY17757" fmla="*/ 2520362 h 3454786"/>
              <a:gd name="connsiteX17758" fmla="*/ 2706192 w 5610180"/>
              <a:gd name="connsiteY17758" fmla="*/ 2504850 h 3454786"/>
              <a:gd name="connsiteX17759" fmla="*/ 2693976 w 5610180"/>
              <a:gd name="connsiteY17759" fmla="*/ 2489337 h 3454786"/>
              <a:gd name="connsiteX17760" fmla="*/ 2730623 w 5610180"/>
              <a:gd name="connsiteY17760" fmla="*/ 2489337 h 3454786"/>
              <a:gd name="connsiteX17761" fmla="*/ 2717297 w 5610180"/>
              <a:gd name="connsiteY17761" fmla="*/ 2504850 h 3454786"/>
              <a:gd name="connsiteX17762" fmla="*/ 2730623 w 5610180"/>
              <a:gd name="connsiteY17762" fmla="*/ 2520362 h 3454786"/>
              <a:gd name="connsiteX17763" fmla="*/ 2743949 w 5610180"/>
              <a:gd name="connsiteY17763" fmla="*/ 2504850 h 3454786"/>
              <a:gd name="connsiteX17764" fmla="*/ 2730623 w 5610180"/>
              <a:gd name="connsiteY17764" fmla="*/ 2489337 h 3454786"/>
              <a:gd name="connsiteX17765" fmla="*/ 2768380 w 5610180"/>
              <a:gd name="connsiteY17765" fmla="*/ 2489337 h 3454786"/>
              <a:gd name="connsiteX17766" fmla="*/ 2755054 w 5610180"/>
              <a:gd name="connsiteY17766" fmla="*/ 2504850 h 3454786"/>
              <a:gd name="connsiteX17767" fmla="*/ 2768380 w 5610180"/>
              <a:gd name="connsiteY17767" fmla="*/ 2520362 h 3454786"/>
              <a:gd name="connsiteX17768" fmla="*/ 2781706 w 5610180"/>
              <a:gd name="connsiteY17768" fmla="*/ 2504850 h 3454786"/>
              <a:gd name="connsiteX17769" fmla="*/ 2768380 w 5610180"/>
              <a:gd name="connsiteY17769" fmla="*/ 2489337 h 3454786"/>
              <a:gd name="connsiteX17770" fmla="*/ 2807246 w 5610180"/>
              <a:gd name="connsiteY17770" fmla="*/ 2489337 h 3454786"/>
              <a:gd name="connsiteX17771" fmla="*/ 2795031 w 5610180"/>
              <a:gd name="connsiteY17771" fmla="*/ 2504850 h 3454786"/>
              <a:gd name="connsiteX17772" fmla="*/ 2807246 w 5610180"/>
              <a:gd name="connsiteY17772" fmla="*/ 2520362 h 3454786"/>
              <a:gd name="connsiteX17773" fmla="*/ 2820572 w 5610180"/>
              <a:gd name="connsiteY17773" fmla="*/ 2504850 h 3454786"/>
              <a:gd name="connsiteX17774" fmla="*/ 2807246 w 5610180"/>
              <a:gd name="connsiteY17774" fmla="*/ 2489337 h 3454786"/>
              <a:gd name="connsiteX17775" fmla="*/ 2845004 w 5610180"/>
              <a:gd name="connsiteY17775" fmla="*/ 2489337 h 3454786"/>
              <a:gd name="connsiteX17776" fmla="*/ 2832788 w 5610180"/>
              <a:gd name="connsiteY17776" fmla="*/ 2504850 h 3454786"/>
              <a:gd name="connsiteX17777" fmla="*/ 2845004 w 5610180"/>
              <a:gd name="connsiteY17777" fmla="*/ 2520362 h 3454786"/>
              <a:gd name="connsiteX17778" fmla="*/ 2858329 w 5610180"/>
              <a:gd name="connsiteY17778" fmla="*/ 2504850 h 3454786"/>
              <a:gd name="connsiteX17779" fmla="*/ 2845004 w 5610180"/>
              <a:gd name="connsiteY17779" fmla="*/ 2489337 h 3454786"/>
              <a:gd name="connsiteX17780" fmla="*/ 2882761 w 5610180"/>
              <a:gd name="connsiteY17780" fmla="*/ 2489337 h 3454786"/>
              <a:gd name="connsiteX17781" fmla="*/ 2870545 w 5610180"/>
              <a:gd name="connsiteY17781" fmla="*/ 2504850 h 3454786"/>
              <a:gd name="connsiteX17782" fmla="*/ 2882761 w 5610180"/>
              <a:gd name="connsiteY17782" fmla="*/ 2520362 h 3454786"/>
              <a:gd name="connsiteX17783" fmla="*/ 2896086 w 5610180"/>
              <a:gd name="connsiteY17783" fmla="*/ 2504850 h 3454786"/>
              <a:gd name="connsiteX17784" fmla="*/ 2882761 w 5610180"/>
              <a:gd name="connsiteY17784" fmla="*/ 2489337 h 3454786"/>
              <a:gd name="connsiteX17785" fmla="*/ 2920517 w 5610180"/>
              <a:gd name="connsiteY17785" fmla="*/ 2489337 h 3454786"/>
              <a:gd name="connsiteX17786" fmla="*/ 2907191 w 5610180"/>
              <a:gd name="connsiteY17786" fmla="*/ 2504850 h 3454786"/>
              <a:gd name="connsiteX17787" fmla="*/ 2920517 w 5610180"/>
              <a:gd name="connsiteY17787" fmla="*/ 2520362 h 3454786"/>
              <a:gd name="connsiteX17788" fmla="*/ 2933843 w 5610180"/>
              <a:gd name="connsiteY17788" fmla="*/ 2504850 h 3454786"/>
              <a:gd name="connsiteX17789" fmla="*/ 2920517 w 5610180"/>
              <a:gd name="connsiteY17789" fmla="*/ 2489337 h 3454786"/>
              <a:gd name="connsiteX17790" fmla="*/ 2958275 w 5610180"/>
              <a:gd name="connsiteY17790" fmla="*/ 2489337 h 3454786"/>
              <a:gd name="connsiteX17791" fmla="*/ 2944949 w 5610180"/>
              <a:gd name="connsiteY17791" fmla="*/ 2504850 h 3454786"/>
              <a:gd name="connsiteX17792" fmla="*/ 2958275 w 5610180"/>
              <a:gd name="connsiteY17792" fmla="*/ 2520362 h 3454786"/>
              <a:gd name="connsiteX17793" fmla="*/ 2971601 w 5610180"/>
              <a:gd name="connsiteY17793" fmla="*/ 2504850 h 3454786"/>
              <a:gd name="connsiteX17794" fmla="*/ 2958275 w 5610180"/>
              <a:gd name="connsiteY17794" fmla="*/ 2489337 h 3454786"/>
              <a:gd name="connsiteX17795" fmla="*/ 2996032 w 5610180"/>
              <a:gd name="connsiteY17795" fmla="*/ 2489337 h 3454786"/>
              <a:gd name="connsiteX17796" fmla="*/ 2982706 w 5610180"/>
              <a:gd name="connsiteY17796" fmla="*/ 2504850 h 3454786"/>
              <a:gd name="connsiteX17797" fmla="*/ 2996032 w 5610180"/>
              <a:gd name="connsiteY17797" fmla="*/ 2520362 h 3454786"/>
              <a:gd name="connsiteX17798" fmla="*/ 3009358 w 5610180"/>
              <a:gd name="connsiteY17798" fmla="*/ 2504850 h 3454786"/>
              <a:gd name="connsiteX17799" fmla="*/ 2996032 w 5610180"/>
              <a:gd name="connsiteY17799" fmla="*/ 2489337 h 3454786"/>
              <a:gd name="connsiteX17800" fmla="*/ 3034899 w 5610180"/>
              <a:gd name="connsiteY17800" fmla="*/ 2489337 h 3454786"/>
              <a:gd name="connsiteX17801" fmla="*/ 3021573 w 5610180"/>
              <a:gd name="connsiteY17801" fmla="*/ 2504850 h 3454786"/>
              <a:gd name="connsiteX17802" fmla="*/ 3034899 w 5610180"/>
              <a:gd name="connsiteY17802" fmla="*/ 2520362 h 3454786"/>
              <a:gd name="connsiteX17803" fmla="*/ 3048225 w 5610180"/>
              <a:gd name="connsiteY17803" fmla="*/ 2504850 h 3454786"/>
              <a:gd name="connsiteX17804" fmla="*/ 3034899 w 5610180"/>
              <a:gd name="connsiteY17804" fmla="*/ 2489337 h 3454786"/>
              <a:gd name="connsiteX17805" fmla="*/ 3072656 w 5610180"/>
              <a:gd name="connsiteY17805" fmla="*/ 2489337 h 3454786"/>
              <a:gd name="connsiteX17806" fmla="*/ 3059330 w 5610180"/>
              <a:gd name="connsiteY17806" fmla="*/ 2504850 h 3454786"/>
              <a:gd name="connsiteX17807" fmla="*/ 3072656 w 5610180"/>
              <a:gd name="connsiteY17807" fmla="*/ 2520362 h 3454786"/>
              <a:gd name="connsiteX17808" fmla="*/ 3085982 w 5610180"/>
              <a:gd name="connsiteY17808" fmla="*/ 2504850 h 3454786"/>
              <a:gd name="connsiteX17809" fmla="*/ 3072656 w 5610180"/>
              <a:gd name="connsiteY17809" fmla="*/ 2489337 h 3454786"/>
              <a:gd name="connsiteX17810" fmla="*/ 3110413 w 5610180"/>
              <a:gd name="connsiteY17810" fmla="*/ 2489337 h 3454786"/>
              <a:gd name="connsiteX17811" fmla="*/ 3097087 w 5610180"/>
              <a:gd name="connsiteY17811" fmla="*/ 2504850 h 3454786"/>
              <a:gd name="connsiteX17812" fmla="*/ 3110413 w 5610180"/>
              <a:gd name="connsiteY17812" fmla="*/ 2520362 h 3454786"/>
              <a:gd name="connsiteX17813" fmla="*/ 3123739 w 5610180"/>
              <a:gd name="connsiteY17813" fmla="*/ 2504850 h 3454786"/>
              <a:gd name="connsiteX17814" fmla="*/ 3110413 w 5610180"/>
              <a:gd name="connsiteY17814" fmla="*/ 2489337 h 3454786"/>
              <a:gd name="connsiteX17815" fmla="*/ 3148170 w 5610180"/>
              <a:gd name="connsiteY17815" fmla="*/ 2489337 h 3454786"/>
              <a:gd name="connsiteX17816" fmla="*/ 3134844 w 5610180"/>
              <a:gd name="connsiteY17816" fmla="*/ 2504850 h 3454786"/>
              <a:gd name="connsiteX17817" fmla="*/ 3148170 w 5610180"/>
              <a:gd name="connsiteY17817" fmla="*/ 2520362 h 3454786"/>
              <a:gd name="connsiteX17818" fmla="*/ 3161496 w 5610180"/>
              <a:gd name="connsiteY17818" fmla="*/ 2504850 h 3454786"/>
              <a:gd name="connsiteX17819" fmla="*/ 3148170 w 5610180"/>
              <a:gd name="connsiteY17819" fmla="*/ 2489337 h 3454786"/>
              <a:gd name="connsiteX17820" fmla="*/ 3300308 w 5610180"/>
              <a:gd name="connsiteY17820" fmla="*/ 2489337 h 3454786"/>
              <a:gd name="connsiteX17821" fmla="*/ 3286982 w 5610180"/>
              <a:gd name="connsiteY17821" fmla="*/ 2504850 h 3454786"/>
              <a:gd name="connsiteX17822" fmla="*/ 3300308 w 5610180"/>
              <a:gd name="connsiteY17822" fmla="*/ 2520362 h 3454786"/>
              <a:gd name="connsiteX17823" fmla="*/ 3313634 w 5610180"/>
              <a:gd name="connsiteY17823" fmla="*/ 2504850 h 3454786"/>
              <a:gd name="connsiteX17824" fmla="*/ 3300308 w 5610180"/>
              <a:gd name="connsiteY17824" fmla="*/ 2489337 h 3454786"/>
              <a:gd name="connsiteX17825" fmla="*/ 3338064 w 5610180"/>
              <a:gd name="connsiteY17825" fmla="*/ 2489337 h 3454786"/>
              <a:gd name="connsiteX17826" fmla="*/ 3324738 w 5610180"/>
              <a:gd name="connsiteY17826" fmla="*/ 2504850 h 3454786"/>
              <a:gd name="connsiteX17827" fmla="*/ 3338064 w 5610180"/>
              <a:gd name="connsiteY17827" fmla="*/ 2520362 h 3454786"/>
              <a:gd name="connsiteX17828" fmla="*/ 3351390 w 5610180"/>
              <a:gd name="connsiteY17828" fmla="*/ 2504850 h 3454786"/>
              <a:gd name="connsiteX17829" fmla="*/ 3338064 w 5610180"/>
              <a:gd name="connsiteY17829" fmla="*/ 2489337 h 3454786"/>
              <a:gd name="connsiteX17830" fmla="*/ 3376932 w 5610180"/>
              <a:gd name="connsiteY17830" fmla="*/ 2489337 h 3454786"/>
              <a:gd name="connsiteX17831" fmla="*/ 3363606 w 5610180"/>
              <a:gd name="connsiteY17831" fmla="*/ 2504850 h 3454786"/>
              <a:gd name="connsiteX17832" fmla="*/ 3376932 w 5610180"/>
              <a:gd name="connsiteY17832" fmla="*/ 2520362 h 3454786"/>
              <a:gd name="connsiteX17833" fmla="*/ 3389148 w 5610180"/>
              <a:gd name="connsiteY17833" fmla="*/ 2504850 h 3454786"/>
              <a:gd name="connsiteX17834" fmla="*/ 3376932 w 5610180"/>
              <a:gd name="connsiteY17834" fmla="*/ 2489337 h 3454786"/>
              <a:gd name="connsiteX17835" fmla="*/ 4666220 w 5610180"/>
              <a:gd name="connsiteY17835" fmla="*/ 2489337 h 3454786"/>
              <a:gd name="connsiteX17836" fmla="*/ 4652894 w 5610180"/>
              <a:gd name="connsiteY17836" fmla="*/ 2504850 h 3454786"/>
              <a:gd name="connsiteX17837" fmla="*/ 4666220 w 5610180"/>
              <a:gd name="connsiteY17837" fmla="*/ 2520362 h 3454786"/>
              <a:gd name="connsiteX17838" fmla="*/ 4679546 w 5610180"/>
              <a:gd name="connsiteY17838" fmla="*/ 2504850 h 3454786"/>
              <a:gd name="connsiteX17839" fmla="*/ 4666220 w 5610180"/>
              <a:gd name="connsiteY17839" fmla="*/ 2489337 h 3454786"/>
              <a:gd name="connsiteX17840" fmla="*/ 4703976 w 5610180"/>
              <a:gd name="connsiteY17840" fmla="*/ 2489337 h 3454786"/>
              <a:gd name="connsiteX17841" fmla="*/ 4691760 w 5610180"/>
              <a:gd name="connsiteY17841" fmla="*/ 2504850 h 3454786"/>
              <a:gd name="connsiteX17842" fmla="*/ 4703976 w 5610180"/>
              <a:gd name="connsiteY17842" fmla="*/ 2520362 h 3454786"/>
              <a:gd name="connsiteX17843" fmla="*/ 4717301 w 5610180"/>
              <a:gd name="connsiteY17843" fmla="*/ 2504850 h 3454786"/>
              <a:gd name="connsiteX17844" fmla="*/ 4703976 w 5610180"/>
              <a:gd name="connsiteY17844" fmla="*/ 2489337 h 3454786"/>
              <a:gd name="connsiteX17845" fmla="*/ 4741732 w 5610180"/>
              <a:gd name="connsiteY17845" fmla="*/ 2489337 h 3454786"/>
              <a:gd name="connsiteX17846" fmla="*/ 4728406 w 5610180"/>
              <a:gd name="connsiteY17846" fmla="*/ 2504850 h 3454786"/>
              <a:gd name="connsiteX17847" fmla="*/ 4741732 w 5610180"/>
              <a:gd name="connsiteY17847" fmla="*/ 2520362 h 3454786"/>
              <a:gd name="connsiteX17848" fmla="*/ 4755058 w 5610180"/>
              <a:gd name="connsiteY17848" fmla="*/ 2504850 h 3454786"/>
              <a:gd name="connsiteX17849" fmla="*/ 4741732 w 5610180"/>
              <a:gd name="connsiteY17849" fmla="*/ 2489337 h 3454786"/>
              <a:gd name="connsiteX17850" fmla="*/ 4781710 w 5610180"/>
              <a:gd name="connsiteY17850" fmla="*/ 2489337 h 3454786"/>
              <a:gd name="connsiteX17851" fmla="*/ 4768384 w 5610180"/>
              <a:gd name="connsiteY17851" fmla="*/ 2504850 h 3454786"/>
              <a:gd name="connsiteX17852" fmla="*/ 4781710 w 5610180"/>
              <a:gd name="connsiteY17852" fmla="*/ 2520362 h 3454786"/>
              <a:gd name="connsiteX17853" fmla="*/ 4793926 w 5610180"/>
              <a:gd name="connsiteY17853" fmla="*/ 2504850 h 3454786"/>
              <a:gd name="connsiteX17854" fmla="*/ 4781710 w 5610180"/>
              <a:gd name="connsiteY17854" fmla="*/ 2489337 h 3454786"/>
              <a:gd name="connsiteX17855" fmla="*/ 4818357 w 5610180"/>
              <a:gd name="connsiteY17855" fmla="*/ 2489337 h 3454786"/>
              <a:gd name="connsiteX17856" fmla="*/ 4806141 w 5610180"/>
              <a:gd name="connsiteY17856" fmla="*/ 2504850 h 3454786"/>
              <a:gd name="connsiteX17857" fmla="*/ 4818357 w 5610180"/>
              <a:gd name="connsiteY17857" fmla="*/ 2520362 h 3454786"/>
              <a:gd name="connsiteX17858" fmla="*/ 4831683 w 5610180"/>
              <a:gd name="connsiteY17858" fmla="*/ 2504850 h 3454786"/>
              <a:gd name="connsiteX17859" fmla="*/ 4818357 w 5610180"/>
              <a:gd name="connsiteY17859" fmla="*/ 2489337 h 3454786"/>
              <a:gd name="connsiteX17860" fmla="*/ 4856114 w 5610180"/>
              <a:gd name="connsiteY17860" fmla="*/ 2489337 h 3454786"/>
              <a:gd name="connsiteX17861" fmla="*/ 4842788 w 5610180"/>
              <a:gd name="connsiteY17861" fmla="*/ 2504850 h 3454786"/>
              <a:gd name="connsiteX17862" fmla="*/ 4856114 w 5610180"/>
              <a:gd name="connsiteY17862" fmla="*/ 2520362 h 3454786"/>
              <a:gd name="connsiteX17863" fmla="*/ 4869440 w 5610180"/>
              <a:gd name="connsiteY17863" fmla="*/ 2504850 h 3454786"/>
              <a:gd name="connsiteX17864" fmla="*/ 4856114 w 5610180"/>
              <a:gd name="connsiteY17864" fmla="*/ 2489337 h 3454786"/>
              <a:gd name="connsiteX17865" fmla="*/ 4893871 w 5610180"/>
              <a:gd name="connsiteY17865" fmla="*/ 2489337 h 3454786"/>
              <a:gd name="connsiteX17866" fmla="*/ 4880545 w 5610180"/>
              <a:gd name="connsiteY17866" fmla="*/ 2504850 h 3454786"/>
              <a:gd name="connsiteX17867" fmla="*/ 4893871 w 5610180"/>
              <a:gd name="connsiteY17867" fmla="*/ 2520362 h 3454786"/>
              <a:gd name="connsiteX17868" fmla="*/ 4907197 w 5610180"/>
              <a:gd name="connsiteY17868" fmla="*/ 2504850 h 3454786"/>
              <a:gd name="connsiteX17869" fmla="*/ 4893871 w 5610180"/>
              <a:gd name="connsiteY17869" fmla="*/ 2489337 h 3454786"/>
              <a:gd name="connsiteX17870" fmla="*/ 4931628 w 5610180"/>
              <a:gd name="connsiteY17870" fmla="*/ 2489337 h 3454786"/>
              <a:gd name="connsiteX17871" fmla="*/ 4918302 w 5610180"/>
              <a:gd name="connsiteY17871" fmla="*/ 2504850 h 3454786"/>
              <a:gd name="connsiteX17872" fmla="*/ 4931628 w 5610180"/>
              <a:gd name="connsiteY17872" fmla="*/ 2520362 h 3454786"/>
              <a:gd name="connsiteX17873" fmla="*/ 4944954 w 5610180"/>
              <a:gd name="connsiteY17873" fmla="*/ 2504850 h 3454786"/>
              <a:gd name="connsiteX17874" fmla="*/ 4931628 w 5610180"/>
              <a:gd name="connsiteY17874" fmla="*/ 2489337 h 3454786"/>
              <a:gd name="connsiteX17875" fmla="*/ 4970495 w 5610180"/>
              <a:gd name="connsiteY17875" fmla="*/ 2489337 h 3454786"/>
              <a:gd name="connsiteX17876" fmla="*/ 4957169 w 5610180"/>
              <a:gd name="connsiteY17876" fmla="*/ 2504850 h 3454786"/>
              <a:gd name="connsiteX17877" fmla="*/ 4970495 w 5610180"/>
              <a:gd name="connsiteY17877" fmla="*/ 2520362 h 3454786"/>
              <a:gd name="connsiteX17878" fmla="*/ 4982711 w 5610180"/>
              <a:gd name="connsiteY17878" fmla="*/ 2504850 h 3454786"/>
              <a:gd name="connsiteX17879" fmla="*/ 4970495 w 5610180"/>
              <a:gd name="connsiteY17879" fmla="*/ 2489337 h 3454786"/>
              <a:gd name="connsiteX17880" fmla="*/ 5009363 w 5610180"/>
              <a:gd name="connsiteY17880" fmla="*/ 2489337 h 3454786"/>
              <a:gd name="connsiteX17881" fmla="*/ 4996037 w 5610180"/>
              <a:gd name="connsiteY17881" fmla="*/ 2504850 h 3454786"/>
              <a:gd name="connsiteX17882" fmla="*/ 5009363 w 5610180"/>
              <a:gd name="connsiteY17882" fmla="*/ 2520362 h 3454786"/>
              <a:gd name="connsiteX17883" fmla="*/ 5021579 w 5610180"/>
              <a:gd name="connsiteY17883" fmla="*/ 2504850 h 3454786"/>
              <a:gd name="connsiteX17884" fmla="*/ 5009363 w 5610180"/>
              <a:gd name="connsiteY17884" fmla="*/ 2489337 h 3454786"/>
              <a:gd name="connsiteX17885" fmla="*/ 5046010 w 5610180"/>
              <a:gd name="connsiteY17885" fmla="*/ 2489337 h 3454786"/>
              <a:gd name="connsiteX17886" fmla="*/ 5032684 w 5610180"/>
              <a:gd name="connsiteY17886" fmla="*/ 2504850 h 3454786"/>
              <a:gd name="connsiteX17887" fmla="*/ 5046010 w 5610180"/>
              <a:gd name="connsiteY17887" fmla="*/ 2520362 h 3454786"/>
              <a:gd name="connsiteX17888" fmla="*/ 5059336 w 5610180"/>
              <a:gd name="connsiteY17888" fmla="*/ 2504850 h 3454786"/>
              <a:gd name="connsiteX17889" fmla="*/ 5046010 w 5610180"/>
              <a:gd name="connsiteY17889" fmla="*/ 2489337 h 3454786"/>
              <a:gd name="connsiteX17890" fmla="*/ 5083766 w 5610180"/>
              <a:gd name="connsiteY17890" fmla="*/ 2489337 h 3454786"/>
              <a:gd name="connsiteX17891" fmla="*/ 5070440 w 5610180"/>
              <a:gd name="connsiteY17891" fmla="*/ 2504850 h 3454786"/>
              <a:gd name="connsiteX17892" fmla="*/ 5083766 w 5610180"/>
              <a:gd name="connsiteY17892" fmla="*/ 2520362 h 3454786"/>
              <a:gd name="connsiteX17893" fmla="*/ 5097092 w 5610180"/>
              <a:gd name="connsiteY17893" fmla="*/ 2504850 h 3454786"/>
              <a:gd name="connsiteX17894" fmla="*/ 5083766 w 5610180"/>
              <a:gd name="connsiteY17894" fmla="*/ 2489337 h 3454786"/>
              <a:gd name="connsiteX17895" fmla="*/ 5121523 w 5610180"/>
              <a:gd name="connsiteY17895" fmla="*/ 2489337 h 3454786"/>
              <a:gd name="connsiteX17896" fmla="*/ 5108197 w 5610180"/>
              <a:gd name="connsiteY17896" fmla="*/ 2504850 h 3454786"/>
              <a:gd name="connsiteX17897" fmla="*/ 5121523 w 5610180"/>
              <a:gd name="connsiteY17897" fmla="*/ 2520362 h 3454786"/>
              <a:gd name="connsiteX17898" fmla="*/ 5134849 w 5610180"/>
              <a:gd name="connsiteY17898" fmla="*/ 2504850 h 3454786"/>
              <a:gd name="connsiteX17899" fmla="*/ 5121523 w 5610180"/>
              <a:gd name="connsiteY17899" fmla="*/ 2489337 h 3454786"/>
              <a:gd name="connsiteX17900" fmla="*/ 5424688 w 5610180"/>
              <a:gd name="connsiteY17900" fmla="*/ 2489337 h 3454786"/>
              <a:gd name="connsiteX17901" fmla="*/ 5411362 w 5610180"/>
              <a:gd name="connsiteY17901" fmla="*/ 2504850 h 3454786"/>
              <a:gd name="connsiteX17902" fmla="*/ 5424688 w 5610180"/>
              <a:gd name="connsiteY17902" fmla="*/ 2520362 h 3454786"/>
              <a:gd name="connsiteX17903" fmla="*/ 5438014 w 5610180"/>
              <a:gd name="connsiteY17903" fmla="*/ 2504850 h 3454786"/>
              <a:gd name="connsiteX17904" fmla="*/ 5424688 w 5610180"/>
              <a:gd name="connsiteY17904" fmla="*/ 2489337 h 3454786"/>
              <a:gd name="connsiteX17905" fmla="*/ 5501313 w 5610180"/>
              <a:gd name="connsiteY17905" fmla="*/ 2489337 h 3454786"/>
              <a:gd name="connsiteX17906" fmla="*/ 5487987 w 5610180"/>
              <a:gd name="connsiteY17906" fmla="*/ 2504850 h 3454786"/>
              <a:gd name="connsiteX17907" fmla="*/ 5501313 w 5610180"/>
              <a:gd name="connsiteY17907" fmla="*/ 2520362 h 3454786"/>
              <a:gd name="connsiteX17908" fmla="*/ 5514639 w 5610180"/>
              <a:gd name="connsiteY17908" fmla="*/ 2504850 h 3454786"/>
              <a:gd name="connsiteX17909" fmla="*/ 5501313 w 5610180"/>
              <a:gd name="connsiteY17909" fmla="*/ 2489337 h 3454786"/>
              <a:gd name="connsiteX17910" fmla="*/ 1250331 w 5610180"/>
              <a:gd name="connsiteY17910" fmla="*/ 2533288 h 3454786"/>
              <a:gd name="connsiteX17911" fmla="*/ 1238115 w 5610180"/>
              <a:gd name="connsiteY17911" fmla="*/ 2548801 h 3454786"/>
              <a:gd name="connsiteX17912" fmla="*/ 1250331 w 5610180"/>
              <a:gd name="connsiteY17912" fmla="*/ 2564313 h 3454786"/>
              <a:gd name="connsiteX17913" fmla="*/ 1263657 w 5610180"/>
              <a:gd name="connsiteY17913" fmla="*/ 2548801 h 3454786"/>
              <a:gd name="connsiteX17914" fmla="*/ 1250331 w 5610180"/>
              <a:gd name="connsiteY17914" fmla="*/ 2533288 h 3454786"/>
              <a:gd name="connsiteX17915" fmla="*/ 1289197 w 5610180"/>
              <a:gd name="connsiteY17915" fmla="*/ 2533288 h 3454786"/>
              <a:gd name="connsiteX17916" fmla="*/ 1275871 w 5610180"/>
              <a:gd name="connsiteY17916" fmla="*/ 2548801 h 3454786"/>
              <a:gd name="connsiteX17917" fmla="*/ 1289197 w 5610180"/>
              <a:gd name="connsiteY17917" fmla="*/ 2564313 h 3454786"/>
              <a:gd name="connsiteX17918" fmla="*/ 1302523 w 5610180"/>
              <a:gd name="connsiteY17918" fmla="*/ 2548801 h 3454786"/>
              <a:gd name="connsiteX17919" fmla="*/ 1289197 w 5610180"/>
              <a:gd name="connsiteY17919" fmla="*/ 2533288 h 3454786"/>
              <a:gd name="connsiteX17920" fmla="*/ 1326954 w 5610180"/>
              <a:gd name="connsiteY17920" fmla="*/ 2533288 h 3454786"/>
              <a:gd name="connsiteX17921" fmla="*/ 1314738 w 5610180"/>
              <a:gd name="connsiteY17921" fmla="*/ 2548801 h 3454786"/>
              <a:gd name="connsiteX17922" fmla="*/ 1326954 w 5610180"/>
              <a:gd name="connsiteY17922" fmla="*/ 2564313 h 3454786"/>
              <a:gd name="connsiteX17923" fmla="*/ 1340280 w 5610180"/>
              <a:gd name="connsiteY17923" fmla="*/ 2548801 h 3454786"/>
              <a:gd name="connsiteX17924" fmla="*/ 1326954 w 5610180"/>
              <a:gd name="connsiteY17924" fmla="*/ 2533288 h 3454786"/>
              <a:gd name="connsiteX17925" fmla="*/ 1364711 w 5610180"/>
              <a:gd name="connsiteY17925" fmla="*/ 2533288 h 3454786"/>
              <a:gd name="connsiteX17926" fmla="*/ 1351385 w 5610180"/>
              <a:gd name="connsiteY17926" fmla="*/ 2548801 h 3454786"/>
              <a:gd name="connsiteX17927" fmla="*/ 1364711 w 5610180"/>
              <a:gd name="connsiteY17927" fmla="*/ 2564313 h 3454786"/>
              <a:gd name="connsiteX17928" fmla="*/ 1378037 w 5610180"/>
              <a:gd name="connsiteY17928" fmla="*/ 2548801 h 3454786"/>
              <a:gd name="connsiteX17929" fmla="*/ 1364711 w 5610180"/>
              <a:gd name="connsiteY17929" fmla="*/ 2533288 h 3454786"/>
              <a:gd name="connsiteX17930" fmla="*/ 1402468 w 5610180"/>
              <a:gd name="connsiteY17930" fmla="*/ 2533288 h 3454786"/>
              <a:gd name="connsiteX17931" fmla="*/ 1389142 w 5610180"/>
              <a:gd name="connsiteY17931" fmla="*/ 2548801 h 3454786"/>
              <a:gd name="connsiteX17932" fmla="*/ 1402468 w 5610180"/>
              <a:gd name="connsiteY17932" fmla="*/ 2564313 h 3454786"/>
              <a:gd name="connsiteX17933" fmla="*/ 1415794 w 5610180"/>
              <a:gd name="connsiteY17933" fmla="*/ 2548801 h 3454786"/>
              <a:gd name="connsiteX17934" fmla="*/ 1402468 w 5610180"/>
              <a:gd name="connsiteY17934" fmla="*/ 2533288 h 3454786"/>
              <a:gd name="connsiteX17935" fmla="*/ 1440225 w 5610180"/>
              <a:gd name="connsiteY17935" fmla="*/ 2533288 h 3454786"/>
              <a:gd name="connsiteX17936" fmla="*/ 1428010 w 5610180"/>
              <a:gd name="connsiteY17936" fmla="*/ 2548801 h 3454786"/>
              <a:gd name="connsiteX17937" fmla="*/ 1440225 w 5610180"/>
              <a:gd name="connsiteY17937" fmla="*/ 2564313 h 3454786"/>
              <a:gd name="connsiteX17938" fmla="*/ 1453551 w 5610180"/>
              <a:gd name="connsiteY17938" fmla="*/ 2548801 h 3454786"/>
              <a:gd name="connsiteX17939" fmla="*/ 1440225 w 5610180"/>
              <a:gd name="connsiteY17939" fmla="*/ 2533288 h 3454786"/>
              <a:gd name="connsiteX17940" fmla="*/ 1479093 w 5610180"/>
              <a:gd name="connsiteY17940" fmla="*/ 2533288 h 3454786"/>
              <a:gd name="connsiteX17941" fmla="*/ 1465767 w 5610180"/>
              <a:gd name="connsiteY17941" fmla="*/ 2548801 h 3454786"/>
              <a:gd name="connsiteX17942" fmla="*/ 1479093 w 5610180"/>
              <a:gd name="connsiteY17942" fmla="*/ 2564313 h 3454786"/>
              <a:gd name="connsiteX17943" fmla="*/ 1492419 w 5610180"/>
              <a:gd name="connsiteY17943" fmla="*/ 2548801 h 3454786"/>
              <a:gd name="connsiteX17944" fmla="*/ 1479093 w 5610180"/>
              <a:gd name="connsiteY17944" fmla="*/ 2533288 h 3454786"/>
              <a:gd name="connsiteX17945" fmla="*/ 1516850 w 5610180"/>
              <a:gd name="connsiteY17945" fmla="*/ 2533288 h 3454786"/>
              <a:gd name="connsiteX17946" fmla="*/ 1504634 w 5610180"/>
              <a:gd name="connsiteY17946" fmla="*/ 2548801 h 3454786"/>
              <a:gd name="connsiteX17947" fmla="*/ 1516850 w 5610180"/>
              <a:gd name="connsiteY17947" fmla="*/ 2564313 h 3454786"/>
              <a:gd name="connsiteX17948" fmla="*/ 1530176 w 5610180"/>
              <a:gd name="connsiteY17948" fmla="*/ 2548801 h 3454786"/>
              <a:gd name="connsiteX17949" fmla="*/ 1516850 w 5610180"/>
              <a:gd name="connsiteY17949" fmla="*/ 2533288 h 3454786"/>
              <a:gd name="connsiteX17950" fmla="*/ 1554607 w 5610180"/>
              <a:gd name="connsiteY17950" fmla="*/ 2533288 h 3454786"/>
              <a:gd name="connsiteX17951" fmla="*/ 1541281 w 5610180"/>
              <a:gd name="connsiteY17951" fmla="*/ 2548801 h 3454786"/>
              <a:gd name="connsiteX17952" fmla="*/ 1554607 w 5610180"/>
              <a:gd name="connsiteY17952" fmla="*/ 2564313 h 3454786"/>
              <a:gd name="connsiteX17953" fmla="*/ 1567933 w 5610180"/>
              <a:gd name="connsiteY17953" fmla="*/ 2548801 h 3454786"/>
              <a:gd name="connsiteX17954" fmla="*/ 1554607 w 5610180"/>
              <a:gd name="connsiteY17954" fmla="*/ 2533288 h 3454786"/>
              <a:gd name="connsiteX17955" fmla="*/ 1593474 w 5610180"/>
              <a:gd name="connsiteY17955" fmla="*/ 2533288 h 3454786"/>
              <a:gd name="connsiteX17956" fmla="*/ 1580148 w 5610180"/>
              <a:gd name="connsiteY17956" fmla="*/ 2548801 h 3454786"/>
              <a:gd name="connsiteX17957" fmla="*/ 1593474 w 5610180"/>
              <a:gd name="connsiteY17957" fmla="*/ 2564313 h 3454786"/>
              <a:gd name="connsiteX17958" fmla="*/ 1605690 w 5610180"/>
              <a:gd name="connsiteY17958" fmla="*/ 2548801 h 3454786"/>
              <a:gd name="connsiteX17959" fmla="*/ 1593474 w 5610180"/>
              <a:gd name="connsiteY17959" fmla="*/ 2533288 h 3454786"/>
              <a:gd name="connsiteX17960" fmla="*/ 1630121 w 5610180"/>
              <a:gd name="connsiteY17960" fmla="*/ 2533288 h 3454786"/>
              <a:gd name="connsiteX17961" fmla="*/ 1616795 w 5610180"/>
              <a:gd name="connsiteY17961" fmla="*/ 2548801 h 3454786"/>
              <a:gd name="connsiteX17962" fmla="*/ 1630121 w 5610180"/>
              <a:gd name="connsiteY17962" fmla="*/ 2564313 h 3454786"/>
              <a:gd name="connsiteX17963" fmla="*/ 1643447 w 5610180"/>
              <a:gd name="connsiteY17963" fmla="*/ 2548801 h 3454786"/>
              <a:gd name="connsiteX17964" fmla="*/ 1630121 w 5610180"/>
              <a:gd name="connsiteY17964" fmla="*/ 2533288 h 3454786"/>
              <a:gd name="connsiteX17965" fmla="*/ 1667878 w 5610180"/>
              <a:gd name="connsiteY17965" fmla="*/ 2533288 h 3454786"/>
              <a:gd name="connsiteX17966" fmla="*/ 1654552 w 5610180"/>
              <a:gd name="connsiteY17966" fmla="*/ 2548801 h 3454786"/>
              <a:gd name="connsiteX17967" fmla="*/ 1667878 w 5610180"/>
              <a:gd name="connsiteY17967" fmla="*/ 2564313 h 3454786"/>
              <a:gd name="connsiteX17968" fmla="*/ 1681204 w 5610180"/>
              <a:gd name="connsiteY17968" fmla="*/ 2548801 h 3454786"/>
              <a:gd name="connsiteX17969" fmla="*/ 1667878 w 5610180"/>
              <a:gd name="connsiteY17969" fmla="*/ 2533288 h 3454786"/>
              <a:gd name="connsiteX17970" fmla="*/ 1706744 w 5610180"/>
              <a:gd name="connsiteY17970" fmla="*/ 2533288 h 3454786"/>
              <a:gd name="connsiteX17971" fmla="*/ 1694529 w 5610180"/>
              <a:gd name="connsiteY17971" fmla="*/ 2548801 h 3454786"/>
              <a:gd name="connsiteX17972" fmla="*/ 1706744 w 5610180"/>
              <a:gd name="connsiteY17972" fmla="*/ 2564313 h 3454786"/>
              <a:gd name="connsiteX17973" fmla="*/ 1720070 w 5610180"/>
              <a:gd name="connsiteY17973" fmla="*/ 2548801 h 3454786"/>
              <a:gd name="connsiteX17974" fmla="*/ 1706744 w 5610180"/>
              <a:gd name="connsiteY17974" fmla="*/ 2533288 h 3454786"/>
              <a:gd name="connsiteX17975" fmla="*/ 1744501 w 5610180"/>
              <a:gd name="connsiteY17975" fmla="*/ 2533288 h 3454786"/>
              <a:gd name="connsiteX17976" fmla="*/ 1731175 w 5610180"/>
              <a:gd name="connsiteY17976" fmla="*/ 2548801 h 3454786"/>
              <a:gd name="connsiteX17977" fmla="*/ 1744501 w 5610180"/>
              <a:gd name="connsiteY17977" fmla="*/ 2564313 h 3454786"/>
              <a:gd name="connsiteX17978" fmla="*/ 1757827 w 5610180"/>
              <a:gd name="connsiteY17978" fmla="*/ 2548801 h 3454786"/>
              <a:gd name="connsiteX17979" fmla="*/ 1744501 w 5610180"/>
              <a:gd name="connsiteY17979" fmla="*/ 2533288 h 3454786"/>
              <a:gd name="connsiteX17980" fmla="*/ 2730623 w 5610180"/>
              <a:gd name="connsiteY17980" fmla="*/ 2533288 h 3454786"/>
              <a:gd name="connsiteX17981" fmla="*/ 2717297 w 5610180"/>
              <a:gd name="connsiteY17981" fmla="*/ 2548801 h 3454786"/>
              <a:gd name="connsiteX17982" fmla="*/ 2730623 w 5610180"/>
              <a:gd name="connsiteY17982" fmla="*/ 2564313 h 3454786"/>
              <a:gd name="connsiteX17983" fmla="*/ 2743949 w 5610180"/>
              <a:gd name="connsiteY17983" fmla="*/ 2548801 h 3454786"/>
              <a:gd name="connsiteX17984" fmla="*/ 2730623 w 5610180"/>
              <a:gd name="connsiteY17984" fmla="*/ 2533288 h 3454786"/>
              <a:gd name="connsiteX17985" fmla="*/ 2768380 w 5610180"/>
              <a:gd name="connsiteY17985" fmla="*/ 2533288 h 3454786"/>
              <a:gd name="connsiteX17986" fmla="*/ 2755054 w 5610180"/>
              <a:gd name="connsiteY17986" fmla="*/ 2548801 h 3454786"/>
              <a:gd name="connsiteX17987" fmla="*/ 2768380 w 5610180"/>
              <a:gd name="connsiteY17987" fmla="*/ 2564313 h 3454786"/>
              <a:gd name="connsiteX17988" fmla="*/ 2781706 w 5610180"/>
              <a:gd name="connsiteY17988" fmla="*/ 2548801 h 3454786"/>
              <a:gd name="connsiteX17989" fmla="*/ 2768380 w 5610180"/>
              <a:gd name="connsiteY17989" fmla="*/ 2533288 h 3454786"/>
              <a:gd name="connsiteX17990" fmla="*/ 2807246 w 5610180"/>
              <a:gd name="connsiteY17990" fmla="*/ 2533288 h 3454786"/>
              <a:gd name="connsiteX17991" fmla="*/ 2795031 w 5610180"/>
              <a:gd name="connsiteY17991" fmla="*/ 2548801 h 3454786"/>
              <a:gd name="connsiteX17992" fmla="*/ 2807246 w 5610180"/>
              <a:gd name="connsiteY17992" fmla="*/ 2564313 h 3454786"/>
              <a:gd name="connsiteX17993" fmla="*/ 2820572 w 5610180"/>
              <a:gd name="connsiteY17993" fmla="*/ 2548801 h 3454786"/>
              <a:gd name="connsiteX17994" fmla="*/ 2807246 w 5610180"/>
              <a:gd name="connsiteY17994" fmla="*/ 2533288 h 3454786"/>
              <a:gd name="connsiteX17995" fmla="*/ 2845004 w 5610180"/>
              <a:gd name="connsiteY17995" fmla="*/ 2533288 h 3454786"/>
              <a:gd name="connsiteX17996" fmla="*/ 2832788 w 5610180"/>
              <a:gd name="connsiteY17996" fmla="*/ 2548801 h 3454786"/>
              <a:gd name="connsiteX17997" fmla="*/ 2845004 w 5610180"/>
              <a:gd name="connsiteY17997" fmla="*/ 2564313 h 3454786"/>
              <a:gd name="connsiteX17998" fmla="*/ 2858329 w 5610180"/>
              <a:gd name="connsiteY17998" fmla="*/ 2548801 h 3454786"/>
              <a:gd name="connsiteX17999" fmla="*/ 2845004 w 5610180"/>
              <a:gd name="connsiteY17999" fmla="*/ 2533288 h 3454786"/>
              <a:gd name="connsiteX18000" fmla="*/ 2882761 w 5610180"/>
              <a:gd name="connsiteY18000" fmla="*/ 2533288 h 3454786"/>
              <a:gd name="connsiteX18001" fmla="*/ 2870545 w 5610180"/>
              <a:gd name="connsiteY18001" fmla="*/ 2548801 h 3454786"/>
              <a:gd name="connsiteX18002" fmla="*/ 2882761 w 5610180"/>
              <a:gd name="connsiteY18002" fmla="*/ 2564313 h 3454786"/>
              <a:gd name="connsiteX18003" fmla="*/ 2896086 w 5610180"/>
              <a:gd name="connsiteY18003" fmla="*/ 2548801 h 3454786"/>
              <a:gd name="connsiteX18004" fmla="*/ 2882761 w 5610180"/>
              <a:gd name="connsiteY18004" fmla="*/ 2533288 h 3454786"/>
              <a:gd name="connsiteX18005" fmla="*/ 2920517 w 5610180"/>
              <a:gd name="connsiteY18005" fmla="*/ 2533288 h 3454786"/>
              <a:gd name="connsiteX18006" fmla="*/ 2907191 w 5610180"/>
              <a:gd name="connsiteY18006" fmla="*/ 2548801 h 3454786"/>
              <a:gd name="connsiteX18007" fmla="*/ 2920517 w 5610180"/>
              <a:gd name="connsiteY18007" fmla="*/ 2564313 h 3454786"/>
              <a:gd name="connsiteX18008" fmla="*/ 2933843 w 5610180"/>
              <a:gd name="connsiteY18008" fmla="*/ 2548801 h 3454786"/>
              <a:gd name="connsiteX18009" fmla="*/ 2920517 w 5610180"/>
              <a:gd name="connsiteY18009" fmla="*/ 2533288 h 3454786"/>
              <a:gd name="connsiteX18010" fmla="*/ 2958275 w 5610180"/>
              <a:gd name="connsiteY18010" fmla="*/ 2533288 h 3454786"/>
              <a:gd name="connsiteX18011" fmla="*/ 2944949 w 5610180"/>
              <a:gd name="connsiteY18011" fmla="*/ 2548801 h 3454786"/>
              <a:gd name="connsiteX18012" fmla="*/ 2958275 w 5610180"/>
              <a:gd name="connsiteY18012" fmla="*/ 2564313 h 3454786"/>
              <a:gd name="connsiteX18013" fmla="*/ 2971601 w 5610180"/>
              <a:gd name="connsiteY18013" fmla="*/ 2548801 h 3454786"/>
              <a:gd name="connsiteX18014" fmla="*/ 2958275 w 5610180"/>
              <a:gd name="connsiteY18014" fmla="*/ 2533288 h 3454786"/>
              <a:gd name="connsiteX18015" fmla="*/ 2996032 w 5610180"/>
              <a:gd name="connsiteY18015" fmla="*/ 2533288 h 3454786"/>
              <a:gd name="connsiteX18016" fmla="*/ 2982706 w 5610180"/>
              <a:gd name="connsiteY18016" fmla="*/ 2548801 h 3454786"/>
              <a:gd name="connsiteX18017" fmla="*/ 2996032 w 5610180"/>
              <a:gd name="connsiteY18017" fmla="*/ 2564313 h 3454786"/>
              <a:gd name="connsiteX18018" fmla="*/ 3009358 w 5610180"/>
              <a:gd name="connsiteY18018" fmla="*/ 2548801 h 3454786"/>
              <a:gd name="connsiteX18019" fmla="*/ 2996032 w 5610180"/>
              <a:gd name="connsiteY18019" fmla="*/ 2533288 h 3454786"/>
              <a:gd name="connsiteX18020" fmla="*/ 3034899 w 5610180"/>
              <a:gd name="connsiteY18020" fmla="*/ 2533288 h 3454786"/>
              <a:gd name="connsiteX18021" fmla="*/ 3021573 w 5610180"/>
              <a:gd name="connsiteY18021" fmla="*/ 2548801 h 3454786"/>
              <a:gd name="connsiteX18022" fmla="*/ 3034899 w 5610180"/>
              <a:gd name="connsiteY18022" fmla="*/ 2564313 h 3454786"/>
              <a:gd name="connsiteX18023" fmla="*/ 3048225 w 5610180"/>
              <a:gd name="connsiteY18023" fmla="*/ 2548801 h 3454786"/>
              <a:gd name="connsiteX18024" fmla="*/ 3034899 w 5610180"/>
              <a:gd name="connsiteY18024" fmla="*/ 2533288 h 3454786"/>
              <a:gd name="connsiteX18025" fmla="*/ 3072656 w 5610180"/>
              <a:gd name="connsiteY18025" fmla="*/ 2533288 h 3454786"/>
              <a:gd name="connsiteX18026" fmla="*/ 3059330 w 5610180"/>
              <a:gd name="connsiteY18026" fmla="*/ 2548801 h 3454786"/>
              <a:gd name="connsiteX18027" fmla="*/ 3072656 w 5610180"/>
              <a:gd name="connsiteY18027" fmla="*/ 2564313 h 3454786"/>
              <a:gd name="connsiteX18028" fmla="*/ 3085982 w 5610180"/>
              <a:gd name="connsiteY18028" fmla="*/ 2548801 h 3454786"/>
              <a:gd name="connsiteX18029" fmla="*/ 3072656 w 5610180"/>
              <a:gd name="connsiteY18029" fmla="*/ 2533288 h 3454786"/>
              <a:gd name="connsiteX18030" fmla="*/ 3110413 w 5610180"/>
              <a:gd name="connsiteY18030" fmla="*/ 2533288 h 3454786"/>
              <a:gd name="connsiteX18031" fmla="*/ 3097087 w 5610180"/>
              <a:gd name="connsiteY18031" fmla="*/ 2548801 h 3454786"/>
              <a:gd name="connsiteX18032" fmla="*/ 3110413 w 5610180"/>
              <a:gd name="connsiteY18032" fmla="*/ 2564313 h 3454786"/>
              <a:gd name="connsiteX18033" fmla="*/ 3123739 w 5610180"/>
              <a:gd name="connsiteY18033" fmla="*/ 2548801 h 3454786"/>
              <a:gd name="connsiteX18034" fmla="*/ 3110413 w 5610180"/>
              <a:gd name="connsiteY18034" fmla="*/ 2533288 h 3454786"/>
              <a:gd name="connsiteX18035" fmla="*/ 3300308 w 5610180"/>
              <a:gd name="connsiteY18035" fmla="*/ 2533288 h 3454786"/>
              <a:gd name="connsiteX18036" fmla="*/ 3286982 w 5610180"/>
              <a:gd name="connsiteY18036" fmla="*/ 2548801 h 3454786"/>
              <a:gd name="connsiteX18037" fmla="*/ 3300308 w 5610180"/>
              <a:gd name="connsiteY18037" fmla="*/ 2564313 h 3454786"/>
              <a:gd name="connsiteX18038" fmla="*/ 3313634 w 5610180"/>
              <a:gd name="connsiteY18038" fmla="*/ 2548801 h 3454786"/>
              <a:gd name="connsiteX18039" fmla="*/ 3300308 w 5610180"/>
              <a:gd name="connsiteY18039" fmla="*/ 2533288 h 3454786"/>
              <a:gd name="connsiteX18040" fmla="*/ 3338064 w 5610180"/>
              <a:gd name="connsiteY18040" fmla="*/ 2533288 h 3454786"/>
              <a:gd name="connsiteX18041" fmla="*/ 3324738 w 5610180"/>
              <a:gd name="connsiteY18041" fmla="*/ 2548801 h 3454786"/>
              <a:gd name="connsiteX18042" fmla="*/ 3338064 w 5610180"/>
              <a:gd name="connsiteY18042" fmla="*/ 2564313 h 3454786"/>
              <a:gd name="connsiteX18043" fmla="*/ 3351390 w 5610180"/>
              <a:gd name="connsiteY18043" fmla="*/ 2548801 h 3454786"/>
              <a:gd name="connsiteX18044" fmla="*/ 3338064 w 5610180"/>
              <a:gd name="connsiteY18044" fmla="*/ 2533288 h 3454786"/>
              <a:gd name="connsiteX18045" fmla="*/ 3527960 w 5610180"/>
              <a:gd name="connsiteY18045" fmla="*/ 2533288 h 3454786"/>
              <a:gd name="connsiteX18046" fmla="*/ 3514634 w 5610180"/>
              <a:gd name="connsiteY18046" fmla="*/ 2548801 h 3454786"/>
              <a:gd name="connsiteX18047" fmla="*/ 3527960 w 5610180"/>
              <a:gd name="connsiteY18047" fmla="*/ 2564313 h 3454786"/>
              <a:gd name="connsiteX18048" fmla="*/ 3541286 w 5610180"/>
              <a:gd name="connsiteY18048" fmla="*/ 2548801 h 3454786"/>
              <a:gd name="connsiteX18049" fmla="*/ 3527960 w 5610180"/>
              <a:gd name="connsiteY18049" fmla="*/ 2533288 h 3454786"/>
              <a:gd name="connsiteX18050" fmla="*/ 4590706 w 5610180"/>
              <a:gd name="connsiteY18050" fmla="*/ 2533288 h 3454786"/>
              <a:gd name="connsiteX18051" fmla="*/ 4577380 w 5610180"/>
              <a:gd name="connsiteY18051" fmla="*/ 2548801 h 3454786"/>
              <a:gd name="connsiteX18052" fmla="*/ 4590706 w 5610180"/>
              <a:gd name="connsiteY18052" fmla="*/ 2564313 h 3454786"/>
              <a:gd name="connsiteX18053" fmla="*/ 4604032 w 5610180"/>
              <a:gd name="connsiteY18053" fmla="*/ 2548801 h 3454786"/>
              <a:gd name="connsiteX18054" fmla="*/ 4590706 w 5610180"/>
              <a:gd name="connsiteY18054" fmla="*/ 2533288 h 3454786"/>
              <a:gd name="connsiteX18055" fmla="*/ 4628463 w 5610180"/>
              <a:gd name="connsiteY18055" fmla="*/ 2533288 h 3454786"/>
              <a:gd name="connsiteX18056" fmla="*/ 4615137 w 5610180"/>
              <a:gd name="connsiteY18056" fmla="*/ 2548801 h 3454786"/>
              <a:gd name="connsiteX18057" fmla="*/ 4628463 w 5610180"/>
              <a:gd name="connsiteY18057" fmla="*/ 2564313 h 3454786"/>
              <a:gd name="connsiteX18058" fmla="*/ 4641789 w 5610180"/>
              <a:gd name="connsiteY18058" fmla="*/ 2548801 h 3454786"/>
              <a:gd name="connsiteX18059" fmla="*/ 4628463 w 5610180"/>
              <a:gd name="connsiteY18059" fmla="*/ 2533288 h 3454786"/>
              <a:gd name="connsiteX18060" fmla="*/ 4666220 w 5610180"/>
              <a:gd name="connsiteY18060" fmla="*/ 2533288 h 3454786"/>
              <a:gd name="connsiteX18061" fmla="*/ 4652894 w 5610180"/>
              <a:gd name="connsiteY18061" fmla="*/ 2548801 h 3454786"/>
              <a:gd name="connsiteX18062" fmla="*/ 4666220 w 5610180"/>
              <a:gd name="connsiteY18062" fmla="*/ 2564313 h 3454786"/>
              <a:gd name="connsiteX18063" fmla="*/ 4679546 w 5610180"/>
              <a:gd name="connsiteY18063" fmla="*/ 2548801 h 3454786"/>
              <a:gd name="connsiteX18064" fmla="*/ 4666220 w 5610180"/>
              <a:gd name="connsiteY18064" fmla="*/ 2533288 h 3454786"/>
              <a:gd name="connsiteX18065" fmla="*/ 4703976 w 5610180"/>
              <a:gd name="connsiteY18065" fmla="*/ 2533288 h 3454786"/>
              <a:gd name="connsiteX18066" fmla="*/ 4691760 w 5610180"/>
              <a:gd name="connsiteY18066" fmla="*/ 2548801 h 3454786"/>
              <a:gd name="connsiteX18067" fmla="*/ 4703976 w 5610180"/>
              <a:gd name="connsiteY18067" fmla="*/ 2564313 h 3454786"/>
              <a:gd name="connsiteX18068" fmla="*/ 4717301 w 5610180"/>
              <a:gd name="connsiteY18068" fmla="*/ 2548801 h 3454786"/>
              <a:gd name="connsiteX18069" fmla="*/ 4703976 w 5610180"/>
              <a:gd name="connsiteY18069" fmla="*/ 2533288 h 3454786"/>
              <a:gd name="connsiteX18070" fmla="*/ 4741732 w 5610180"/>
              <a:gd name="connsiteY18070" fmla="*/ 2533288 h 3454786"/>
              <a:gd name="connsiteX18071" fmla="*/ 4728406 w 5610180"/>
              <a:gd name="connsiteY18071" fmla="*/ 2548801 h 3454786"/>
              <a:gd name="connsiteX18072" fmla="*/ 4741732 w 5610180"/>
              <a:gd name="connsiteY18072" fmla="*/ 2564313 h 3454786"/>
              <a:gd name="connsiteX18073" fmla="*/ 4755058 w 5610180"/>
              <a:gd name="connsiteY18073" fmla="*/ 2548801 h 3454786"/>
              <a:gd name="connsiteX18074" fmla="*/ 4741732 w 5610180"/>
              <a:gd name="connsiteY18074" fmla="*/ 2533288 h 3454786"/>
              <a:gd name="connsiteX18075" fmla="*/ 4781710 w 5610180"/>
              <a:gd name="connsiteY18075" fmla="*/ 2533288 h 3454786"/>
              <a:gd name="connsiteX18076" fmla="*/ 4768384 w 5610180"/>
              <a:gd name="connsiteY18076" fmla="*/ 2548801 h 3454786"/>
              <a:gd name="connsiteX18077" fmla="*/ 4781710 w 5610180"/>
              <a:gd name="connsiteY18077" fmla="*/ 2564313 h 3454786"/>
              <a:gd name="connsiteX18078" fmla="*/ 4793926 w 5610180"/>
              <a:gd name="connsiteY18078" fmla="*/ 2548801 h 3454786"/>
              <a:gd name="connsiteX18079" fmla="*/ 4781710 w 5610180"/>
              <a:gd name="connsiteY18079" fmla="*/ 2533288 h 3454786"/>
              <a:gd name="connsiteX18080" fmla="*/ 4818357 w 5610180"/>
              <a:gd name="connsiteY18080" fmla="*/ 2533288 h 3454786"/>
              <a:gd name="connsiteX18081" fmla="*/ 4806141 w 5610180"/>
              <a:gd name="connsiteY18081" fmla="*/ 2548801 h 3454786"/>
              <a:gd name="connsiteX18082" fmla="*/ 4818357 w 5610180"/>
              <a:gd name="connsiteY18082" fmla="*/ 2564313 h 3454786"/>
              <a:gd name="connsiteX18083" fmla="*/ 4831683 w 5610180"/>
              <a:gd name="connsiteY18083" fmla="*/ 2548801 h 3454786"/>
              <a:gd name="connsiteX18084" fmla="*/ 4818357 w 5610180"/>
              <a:gd name="connsiteY18084" fmla="*/ 2533288 h 3454786"/>
              <a:gd name="connsiteX18085" fmla="*/ 4856114 w 5610180"/>
              <a:gd name="connsiteY18085" fmla="*/ 2533288 h 3454786"/>
              <a:gd name="connsiteX18086" fmla="*/ 4842788 w 5610180"/>
              <a:gd name="connsiteY18086" fmla="*/ 2548801 h 3454786"/>
              <a:gd name="connsiteX18087" fmla="*/ 4856114 w 5610180"/>
              <a:gd name="connsiteY18087" fmla="*/ 2564313 h 3454786"/>
              <a:gd name="connsiteX18088" fmla="*/ 4869440 w 5610180"/>
              <a:gd name="connsiteY18088" fmla="*/ 2548801 h 3454786"/>
              <a:gd name="connsiteX18089" fmla="*/ 4856114 w 5610180"/>
              <a:gd name="connsiteY18089" fmla="*/ 2533288 h 3454786"/>
              <a:gd name="connsiteX18090" fmla="*/ 4893871 w 5610180"/>
              <a:gd name="connsiteY18090" fmla="*/ 2533288 h 3454786"/>
              <a:gd name="connsiteX18091" fmla="*/ 4880545 w 5610180"/>
              <a:gd name="connsiteY18091" fmla="*/ 2548801 h 3454786"/>
              <a:gd name="connsiteX18092" fmla="*/ 4893871 w 5610180"/>
              <a:gd name="connsiteY18092" fmla="*/ 2564313 h 3454786"/>
              <a:gd name="connsiteX18093" fmla="*/ 4907197 w 5610180"/>
              <a:gd name="connsiteY18093" fmla="*/ 2548801 h 3454786"/>
              <a:gd name="connsiteX18094" fmla="*/ 4893871 w 5610180"/>
              <a:gd name="connsiteY18094" fmla="*/ 2533288 h 3454786"/>
              <a:gd name="connsiteX18095" fmla="*/ 4931628 w 5610180"/>
              <a:gd name="connsiteY18095" fmla="*/ 2533288 h 3454786"/>
              <a:gd name="connsiteX18096" fmla="*/ 4918302 w 5610180"/>
              <a:gd name="connsiteY18096" fmla="*/ 2548801 h 3454786"/>
              <a:gd name="connsiteX18097" fmla="*/ 4931628 w 5610180"/>
              <a:gd name="connsiteY18097" fmla="*/ 2564313 h 3454786"/>
              <a:gd name="connsiteX18098" fmla="*/ 4944954 w 5610180"/>
              <a:gd name="connsiteY18098" fmla="*/ 2548801 h 3454786"/>
              <a:gd name="connsiteX18099" fmla="*/ 4931628 w 5610180"/>
              <a:gd name="connsiteY18099" fmla="*/ 2533288 h 3454786"/>
              <a:gd name="connsiteX18100" fmla="*/ 4970495 w 5610180"/>
              <a:gd name="connsiteY18100" fmla="*/ 2533288 h 3454786"/>
              <a:gd name="connsiteX18101" fmla="*/ 4957169 w 5610180"/>
              <a:gd name="connsiteY18101" fmla="*/ 2548801 h 3454786"/>
              <a:gd name="connsiteX18102" fmla="*/ 4970495 w 5610180"/>
              <a:gd name="connsiteY18102" fmla="*/ 2564313 h 3454786"/>
              <a:gd name="connsiteX18103" fmla="*/ 4982711 w 5610180"/>
              <a:gd name="connsiteY18103" fmla="*/ 2548801 h 3454786"/>
              <a:gd name="connsiteX18104" fmla="*/ 4970495 w 5610180"/>
              <a:gd name="connsiteY18104" fmla="*/ 2533288 h 3454786"/>
              <a:gd name="connsiteX18105" fmla="*/ 5009363 w 5610180"/>
              <a:gd name="connsiteY18105" fmla="*/ 2533288 h 3454786"/>
              <a:gd name="connsiteX18106" fmla="*/ 4996037 w 5610180"/>
              <a:gd name="connsiteY18106" fmla="*/ 2548801 h 3454786"/>
              <a:gd name="connsiteX18107" fmla="*/ 5009363 w 5610180"/>
              <a:gd name="connsiteY18107" fmla="*/ 2564313 h 3454786"/>
              <a:gd name="connsiteX18108" fmla="*/ 5021579 w 5610180"/>
              <a:gd name="connsiteY18108" fmla="*/ 2548801 h 3454786"/>
              <a:gd name="connsiteX18109" fmla="*/ 5009363 w 5610180"/>
              <a:gd name="connsiteY18109" fmla="*/ 2533288 h 3454786"/>
              <a:gd name="connsiteX18110" fmla="*/ 5046010 w 5610180"/>
              <a:gd name="connsiteY18110" fmla="*/ 2533288 h 3454786"/>
              <a:gd name="connsiteX18111" fmla="*/ 5032684 w 5610180"/>
              <a:gd name="connsiteY18111" fmla="*/ 2548801 h 3454786"/>
              <a:gd name="connsiteX18112" fmla="*/ 5046010 w 5610180"/>
              <a:gd name="connsiteY18112" fmla="*/ 2564313 h 3454786"/>
              <a:gd name="connsiteX18113" fmla="*/ 5059336 w 5610180"/>
              <a:gd name="connsiteY18113" fmla="*/ 2548801 h 3454786"/>
              <a:gd name="connsiteX18114" fmla="*/ 5046010 w 5610180"/>
              <a:gd name="connsiteY18114" fmla="*/ 2533288 h 3454786"/>
              <a:gd name="connsiteX18115" fmla="*/ 5083766 w 5610180"/>
              <a:gd name="connsiteY18115" fmla="*/ 2533288 h 3454786"/>
              <a:gd name="connsiteX18116" fmla="*/ 5070440 w 5610180"/>
              <a:gd name="connsiteY18116" fmla="*/ 2548801 h 3454786"/>
              <a:gd name="connsiteX18117" fmla="*/ 5083766 w 5610180"/>
              <a:gd name="connsiteY18117" fmla="*/ 2564313 h 3454786"/>
              <a:gd name="connsiteX18118" fmla="*/ 5097092 w 5610180"/>
              <a:gd name="connsiteY18118" fmla="*/ 2548801 h 3454786"/>
              <a:gd name="connsiteX18119" fmla="*/ 5083766 w 5610180"/>
              <a:gd name="connsiteY18119" fmla="*/ 2533288 h 3454786"/>
              <a:gd name="connsiteX18120" fmla="*/ 5121523 w 5610180"/>
              <a:gd name="connsiteY18120" fmla="*/ 2533288 h 3454786"/>
              <a:gd name="connsiteX18121" fmla="*/ 5108197 w 5610180"/>
              <a:gd name="connsiteY18121" fmla="*/ 2548801 h 3454786"/>
              <a:gd name="connsiteX18122" fmla="*/ 5121523 w 5610180"/>
              <a:gd name="connsiteY18122" fmla="*/ 2564313 h 3454786"/>
              <a:gd name="connsiteX18123" fmla="*/ 5134849 w 5610180"/>
              <a:gd name="connsiteY18123" fmla="*/ 2548801 h 3454786"/>
              <a:gd name="connsiteX18124" fmla="*/ 5121523 w 5610180"/>
              <a:gd name="connsiteY18124" fmla="*/ 2533288 h 3454786"/>
              <a:gd name="connsiteX18125" fmla="*/ 5159280 w 5610180"/>
              <a:gd name="connsiteY18125" fmla="*/ 2533288 h 3454786"/>
              <a:gd name="connsiteX18126" fmla="*/ 5145954 w 5610180"/>
              <a:gd name="connsiteY18126" fmla="*/ 2548801 h 3454786"/>
              <a:gd name="connsiteX18127" fmla="*/ 5159280 w 5610180"/>
              <a:gd name="connsiteY18127" fmla="*/ 2564313 h 3454786"/>
              <a:gd name="connsiteX18128" fmla="*/ 5172606 w 5610180"/>
              <a:gd name="connsiteY18128" fmla="*/ 2548801 h 3454786"/>
              <a:gd name="connsiteX18129" fmla="*/ 5159280 w 5610180"/>
              <a:gd name="connsiteY18129" fmla="*/ 2533288 h 3454786"/>
              <a:gd name="connsiteX18130" fmla="*/ 5424688 w 5610180"/>
              <a:gd name="connsiteY18130" fmla="*/ 2533288 h 3454786"/>
              <a:gd name="connsiteX18131" fmla="*/ 5411362 w 5610180"/>
              <a:gd name="connsiteY18131" fmla="*/ 2548801 h 3454786"/>
              <a:gd name="connsiteX18132" fmla="*/ 5424688 w 5610180"/>
              <a:gd name="connsiteY18132" fmla="*/ 2564313 h 3454786"/>
              <a:gd name="connsiteX18133" fmla="*/ 5438014 w 5610180"/>
              <a:gd name="connsiteY18133" fmla="*/ 2548801 h 3454786"/>
              <a:gd name="connsiteX18134" fmla="*/ 5424688 w 5610180"/>
              <a:gd name="connsiteY18134" fmla="*/ 2533288 h 3454786"/>
              <a:gd name="connsiteX18135" fmla="*/ 5539069 w 5610180"/>
              <a:gd name="connsiteY18135" fmla="*/ 2533288 h 3454786"/>
              <a:gd name="connsiteX18136" fmla="*/ 5525743 w 5610180"/>
              <a:gd name="connsiteY18136" fmla="*/ 2548801 h 3454786"/>
              <a:gd name="connsiteX18137" fmla="*/ 5539069 w 5610180"/>
              <a:gd name="connsiteY18137" fmla="*/ 2564313 h 3454786"/>
              <a:gd name="connsiteX18138" fmla="*/ 5552395 w 5610180"/>
              <a:gd name="connsiteY18138" fmla="*/ 2548801 h 3454786"/>
              <a:gd name="connsiteX18139" fmla="*/ 5539069 w 5610180"/>
              <a:gd name="connsiteY18139" fmla="*/ 2533288 h 3454786"/>
              <a:gd name="connsiteX18140" fmla="*/ 1212573 w 5610180"/>
              <a:gd name="connsiteY18140" fmla="*/ 2577240 h 3454786"/>
              <a:gd name="connsiteX18141" fmla="*/ 1200358 w 5610180"/>
              <a:gd name="connsiteY18141" fmla="*/ 2592753 h 3454786"/>
              <a:gd name="connsiteX18142" fmla="*/ 1212573 w 5610180"/>
              <a:gd name="connsiteY18142" fmla="*/ 2608265 h 3454786"/>
              <a:gd name="connsiteX18143" fmla="*/ 1225899 w 5610180"/>
              <a:gd name="connsiteY18143" fmla="*/ 2592753 h 3454786"/>
              <a:gd name="connsiteX18144" fmla="*/ 1212573 w 5610180"/>
              <a:gd name="connsiteY18144" fmla="*/ 2577240 h 3454786"/>
              <a:gd name="connsiteX18145" fmla="*/ 1250331 w 5610180"/>
              <a:gd name="connsiteY18145" fmla="*/ 2577240 h 3454786"/>
              <a:gd name="connsiteX18146" fmla="*/ 1238115 w 5610180"/>
              <a:gd name="connsiteY18146" fmla="*/ 2592753 h 3454786"/>
              <a:gd name="connsiteX18147" fmla="*/ 1250331 w 5610180"/>
              <a:gd name="connsiteY18147" fmla="*/ 2608265 h 3454786"/>
              <a:gd name="connsiteX18148" fmla="*/ 1263657 w 5610180"/>
              <a:gd name="connsiteY18148" fmla="*/ 2592753 h 3454786"/>
              <a:gd name="connsiteX18149" fmla="*/ 1250331 w 5610180"/>
              <a:gd name="connsiteY18149" fmla="*/ 2577240 h 3454786"/>
              <a:gd name="connsiteX18150" fmla="*/ 1289197 w 5610180"/>
              <a:gd name="connsiteY18150" fmla="*/ 2577240 h 3454786"/>
              <a:gd name="connsiteX18151" fmla="*/ 1275871 w 5610180"/>
              <a:gd name="connsiteY18151" fmla="*/ 2592753 h 3454786"/>
              <a:gd name="connsiteX18152" fmla="*/ 1289197 w 5610180"/>
              <a:gd name="connsiteY18152" fmla="*/ 2608265 h 3454786"/>
              <a:gd name="connsiteX18153" fmla="*/ 1302523 w 5610180"/>
              <a:gd name="connsiteY18153" fmla="*/ 2592753 h 3454786"/>
              <a:gd name="connsiteX18154" fmla="*/ 1289197 w 5610180"/>
              <a:gd name="connsiteY18154" fmla="*/ 2577240 h 3454786"/>
              <a:gd name="connsiteX18155" fmla="*/ 1326954 w 5610180"/>
              <a:gd name="connsiteY18155" fmla="*/ 2577240 h 3454786"/>
              <a:gd name="connsiteX18156" fmla="*/ 1314738 w 5610180"/>
              <a:gd name="connsiteY18156" fmla="*/ 2592753 h 3454786"/>
              <a:gd name="connsiteX18157" fmla="*/ 1326954 w 5610180"/>
              <a:gd name="connsiteY18157" fmla="*/ 2608265 h 3454786"/>
              <a:gd name="connsiteX18158" fmla="*/ 1340280 w 5610180"/>
              <a:gd name="connsiteY18158" fmla="*/ 2592753 h 3454786"/>
              <a:gd name="connsiteX18159" fmla="*/ 1326954 w 5610180"/>
              <a:gd name="connsiteY18159" fmla="*/ 2577240 h 3454786"/>
              <a:gd name="connsiteX18160" fmla="*/ 1364711 w 5610180"/>
              <a:gd name="connsiteY18160" fmla="*/ 2577240 h 3454786"/>
              <a:gd name="connsiteX18161" fmla="*/ 1351385 w 5610180"/>
              <a:gd name="connsiteY18161" fmla="*/ 2592753 h 3454786"/>
              <a:gd name="connsiteX18162" fmla="*/ 1364711 w 5610180"/>
              <a:gd name="connsiteY18162" fmla="*/ 2608265 h 3454786"/>
              <a:gd name="connsiteX18163" fmla="*/ 1378037 w 5610180"/>
              <a:gd name="connsiteY18163" fmla="*/ 2592753 h 3454786"/>
              <a:gd name="connsiteX18164" fmla="*/ 1364711 w 5610180"/>
              <a:gd name="connsiteY18164" fmla="*/ 2577240 h 3454786"/>
              <a:gd name="connsiteX18165" fmla="*/ 1402468 w 5610180"/>
              <a:gd name="connsiteY18165" fmla="*/ 2577240 h 3454786"/>
              <a:gd name="connsiteX18166" fmla="*/ 1389142 w 5610180"/>
              <a:gd name="connsiteY18166" fmla="*/ 2592753 h 3454786"/>
              <a:gd name="connsiteX18167" fmla="*/ 1402468 w 5610180"/>
              <a:gd name="connsiteY18167" fmla="*/ 2608265 h 3454786"/>
              <a:gd name="connsiteX18168" fmla="*/ 1415794 w 5610180"/>
              <a:gd name="connsiteY18168" fmla="*/ 2592753 h 3454786"/>
              <a:gd name="connsiteX18169" fmla="*/ 1402468 w 5610180"/>
              <a:gd name="connsiteY18169" fmla="*/ 2577240 h 3454786"/>
              <a:gd name="connsiteX18170" fmla="*/ 1440225 w 5610180"/>
              <a:gd name="connsiteY18170" fmla="*/ 2577240 h 3454786"/>
              <a:gd name="connsiteX18171" fmla="*/ 1428010 w 5610180"/>
              <a:gd name="connsiteY18171" fmla="*/ 2592753 h 3454786"/>
              <a:gd name="connsiteX18172" fmla="*/ 1440225 w 5610180"/>
              <a:gd name="connsiteY18172" fmla="*/ 2608265 h 3454786"/>
              <a:gd name="connsiteX18173" fmla="*/ 1453551 w 5610180"/>
              <a:gd name="connsiteY18173" fmla="*/ 2592753 h 3454786"/>
              <a:gd name="connsiteX18174" fmla="*/ 1440225 w 5610180"/>
              <a:gd name="connsiteY18174" fmla="*/ 2577240 h 3454786"/>
              <a:gd name="connsiteX18175" fmla="*/ 1479093 w 5610180"/>
              <a:gd name="connsiteY18175" fmla="*/ 2577240 h 3454786"/>
              <a:gd name="connsiteX18176" fmla="*/ 1465767 w 5610180"/>
              <a:gd name="connsiteY18176" fmla="*/ 2592753 h 3454786"/>
              <a:gd name="connsiteX18177" fmla="*/ 1479093 w 5610180"/>
              <a:gd name="connsiteY18177" fmla="*/ 2608265 h 3454786"/>
              <a:gd name="connsiteX18178" fmla="*/ 1492419 w 5610180"/>
              <a:gd name="connsiteY18178" fmla="*/ 2592753 h 3454786"/>
              <a:gd name="connsiteX18179" fmla="*/ 1479093 w 5610180"/>
              <a:gd name="connsiteY18179" fmla="*/ 2577240 h 3454786"/>
              <a:gd name="connsiteX18180" fmla="*/ 1516850 w 5610180"/>
              <a:gd name="connsiteY18180" fmla="*/ 2577240 h 3454786"/>
              <a:gd name="connsiteX18181" fmla="*/ 1504634 w 5610180"/>
              <a:gd name="connsiteY18181" fmla="*/ 2592753 h 3454786"/>
              <a:gd name="connsiteX18182" fmla="*/ 1516850 w 5610180"/>
              <a:gd name="connsiteY18182" fmla="*/ 2608265 h 3454786"/>
              <a:gd name="connsiteX18183" fmla="*/ 1530176 w 5610180"/>
              <a:gd name="connsiteY18183" fmla="*/ 2592753 h 3454786"/>
              <a:gd name="connsiteX18184" fmla="*/ 1516850 w 5610180"/>
              <a:gd name="connsiteY18184" fmla="*/ 2577240 h 3454786"/>
              <a:gd name="connsiteX18185" fmla="*/ 1554607 w 5610180"/>
              <a:gd name="connsiteY18185" fmla="*/ 2577240 h 3454786"/>
              <a:gd name="connsiteX18186" fmla="*/ 1541281 w 5610180"/>
              <a:gd name="connsiteY18186" fmla="*/ 2592753 h 3454786"/>
              <a:gd name="connsiteX18187" fmla="*/ 1554607 w 5610180"/>
              <a:gd name="connsiteY18187" fmla="*/ 2608265 h 3454786"/>
              <a:gd name="connsiteX18188" fmla="*/ 1567933 w 5610180"/>
              <a:gd name="connsiteY18188" fmla="*/ 2592753 h 3454786"/>
              <a:gd name="connsiteX18189" fmla="*/ 1554607 w 5610180"/>
              <a:gd name="connsiteY18189" fmla="*/ 2577240 h 3454786"/>
              <a:gd name="connsiteX18190" fmla="*/ 1593474 w 5610180"/>
              <a:gd name="connsiteY18190" fmla="*/ 2577240 h 3454786"/>
              <a:gd name="connsiteX18191" fmla="*/ 1580148 w 5610180"/>
              <a:gd name="connsiteY18191" fmla="*/ 2592753 h 3454786"/>
              <a:gd name="connsiteX18192" fmla="*/ 1593474 w 5610180"/>
              <a:gd name="connsiteY18192" fmla="*/ 2608265 h 3454786"/>
              <a:gd name="connsiteX18193" fmla="*/ 1605690 w 5610180"/>
              <a:gd name="connsiteY18193" fmla="*/ 2592753 h 3454786"/>
              <a:gd name="connsiteX18194" fmla="*/ 1593474 w 5610180"/>
              <a:gd name="connsiteY18194" fmla="*/ 2577240 h 3454786"/>
              <a:gd name="connsiteX18195" fmla="*/ 1630121 w 5610180"/>
              <a:gd name="connsiteY18195" fmla="*/ 2577240 h 3454786"/>
              <a:gd name="connsiteX18196" fmla="*/ 1616795 w 5610180"/>
              <a:gd name="connsiteY18196" fmla="*/ 2592753 h 3454786"/>
              <a:gd name="connsiteX18197" fmla="*/ 1630121 w 5610180"/>
              <a:gd name="connsiteY18197" fmla="*/ 2608265 h 3454786"/>
              <a:gd name="connsiteX18198" fmla="*/ 1643447 w 5610180"/>
              <a:gd name="connsiteY18198" fmla="*/ 2592753 h 3454786"/>
              <a:gd name="connsiteX18199" fmla="*/ 1630121 w 5610180"/>
              <a:gd name="connsiteY18199" fmla="*/ 2577240 h 3454786"/>
              <a:gd name="connsiteX18200" fmla="*/ 1667878 w 5610180"/>
              <a:gd name="connsiteY18200" fmla="*/ 2577240 h 3454786"/>
              <a:gd name="connsiteX18201" fmla="*/ 1654552 w 5610180"/>
              <a:gd name="connsiteY18201" fmla="*/ 2592753 h 3454786"/>
              <a:gd name="connsiteX18202" fmla="*/ 1667878 w 5610180"/>
              <a:gd name="connsiteY18202" fmla="*/ 2608265 h 3454786"/>
              <a:gd name="connsiteX18203" fmla="*/ 1681204 w 5610180"/>
              <a:gd name="connsiteY18203" fmla="*/ 2592753 h 3454786"/>
              <a:gd name="connsiteX18204" fmla="*/ 1667878 w 5610180"/>
              <a:gd name="connsiteY18204" fmla="*/ 2577240 h 3454786"/>
              <a:gd name="connsiteX18205" fmla="*/ 1706744 w 5610180"/>
              <a:gd name="connsiteY18205" fmla="*/ 2577240 h 3454786"/>
              <a:gd name="connsiteX18206" fmla="*/ 1694529 w 5610180"/>
              <a:gd name="connsiteY18206" fmla="*/ 2592753 h 3454786"/>
              <a:gd name="connsiteX18207" fmla="*/ 1706744 w 5610180"/>
              <a:gd name="connsiteY18207" fmla="*/ 2608265 h 3454786"/>
              <a:gd name="connsiteX18208" fmla="*/ 1720070 w 5610180"/>
              <a:gd name="connsiteY18208" fmla="*/ 2592753 h 3454786"/>
              <a:gd name="connsiteX18209" fmla="*/ 1706744 w 5610180"/>
              <a:gd name="connsiteY18209" fmla="*/ 2577240 h 3454786"/>
              <a:gd name="connsiteX18210" fmla="*/ 1744501 w 5610180"/>
              <a:gd name="connsiteY18210" fmla="*/ 2577240 h 3454786"/>
              <a:gd name="connsiteX18211" fmla="*/ 1731175 w 5610180"/>
              <a:gd name="connsiteY18211" fmla="*/ 2592753 h 3454786"/>
              <a:gd name="connsiteX18212" fmla="*/ 1744501 w 5610180"/>
              <a:gd name="connsiteY18212" fmla="*/ 2608265 h 3454786"/>
              <a:gd name="connsiteX18213" fmla="*/ 1757827 w 5610180"/>
              <a:gd name="connsiteY18213" fmla="*/ 2592753 h 3454786"/>
              <a:gd name="connsiteX18214" fmla="*/ 1744501 w 5610180"/>
              <a:gd name="connsiteY18214" fmla="*/ 2577240 h 3454786"/>
              <a:gd name="connsiteX18215" fmla="*/ 2730623 w 5610180"/>
              <a:gd name="connsiteY18215" fmla="*/ 2577240 h 3454786"/>
              <a:gd name="connsiteX18216" fmla="*/ 2717297 w 5610180"/>
              <a:gd name="connsiteY18216" fmla="*/ 2592753 h 3454786"/>
              <a:gd name="connsiteX18217" fmla="*/ 2730623 w 5610180"/>
              <a:gd name="connsiteY18217" fmla="*/ 2608265 h 3454786"/>
              <a:gd name="connsiteX18218" fmla="*/ 2743949 w 5610180"/>
              <a:gd name="connsiteY18218" fmla="*/ 2592753 h 3454786"/>
              <a:gd name="connsiteX18219" fmla="*/ 2730623 w 5610180"/>
              <a:gd name="connsiteY18219" fmla="*/ 2577240 h 3454786"/>
              <a:gd name="connsiteX18220" fmla="*/ 2768380 w 5610180"/>
              <a:gd name="connsiteY18220" fmla="*/ 2577240 h 3454786"/>
              <a:gd name="connsiteX18221" fmla="*/ 2755054 w 5610180"/>
              <a:gd name="connsiteY18221" fmla="*/ 2592753 h 3454786"/>
              <a:gd name="connsiteX18222" fmla="*/ 2768380 w 5610180"/>
              <a:gd name="connsiteY18222" fmla="*/ 2608265 h 3454786"/>
              <a:gd name="connsiteX18223" fmla="*/ 2781706 w 5610180"/>
              <a:gd name="connsiteY18223" fmla="*/ 2592753 h 3454786"/>
              <a:gd name="connsiteX18224" fmla="*/ 2768380 w 5610180"/>
              <a:gd name="connsiteY18224" fmla="*/ 2577240 h 3454786"/>
              <a:gd name="connsiteX18225" fmla="*/ 2807246 w 5610180"/>
              <a:gd name="connsiteY18225" fmla="*/ 2577240 h 3454786"/>
              <a:gd name="connsiteX18226" fmla="*/ 2795031 w 5610180"/>
              <a:gd name="connsiteY18226" fmla="*/ 2592753 h 3454786"/>
              <a:gd name="connsiteX18227" fmla="*/ 2807246 w 5610180"/>
              <a:gd name="connsiteY18227" fmla="*/ 2608265 h 3454786"/>
              <a:gd name="connsiteX18228" fmla="*/ 2820572 w 5610180"/>
              <a:gd name="connsiteY18228" fmla="*/ 2592753 h 3454786"/>
              <a:gd name="connsiteX18229" fmla="*/ 2807246 w 5610180"/>
              <a:gd name="connsiteY18229" fmla="*/ 2577240 h 3454786"/>
              <a:gd name="connsiteX18230" fmla="*/ 2845004 w 5610180"/>
              <a:gd name="connsiteY18230" fmla="*/ 2577240 h 3454786"/>
              <a:gd name="connsiteX18231" fmla="*/ 2832788 w 5610180"/>
              <a:gd name="connsiteY18231" fmla="*/ 2592753 h 3454786"/>
              <a:gd name="connsiteX18232" fmla="*/ 2845004 w 5610180"/>
              <a:gd name="connsiteY18232" fmla="*/ 2608265 h 3454786"/>
              <a:gd name="connsiteX18233" fmla="*/ 2858329 w 5610180"/>
              <a:gd name="connsiteY18233" fmla="*/ 2592753 h 3454786"/>
              <a:gd name="connsiteX18234" fmla="*/ 2845004 w 5610180"/>
              <a:gd name="connsiteY18234" fmla="*/ 2577240 h 3454786"/>
              <a:gd name="connsiteX18235" fmla="*/ 2882761 w 5610180"/>
              <a:gd name="connsiteY18235" fmla="*/ 2577240 h 3454786"/>
              <a:gd name="connsiteX18236" fmla="*/ 2870545 w 5610180"/>
              <a:gd name="connsiteY18236" fmla="*/ 2592753 h 3454786"/>
              <a:gd name="connsiteX18237" fmla="*/ 2882761 w 5610180"/>
              <a:gd name="connsiteY18237" fmla="*/ 2608265 h 3454786"/>
              <a:gd name="connsiteX18238" fmla="*/ 2896086 w 5610180"/>
              <a:gd name="connsiteY18238" fmla="*/ 2592753 h 3454786"/>
              <a:gd name="connsiteX18239" fmla="*/ 2882761 w 5610180"/>
              <a:gd name="connsiteY18239" fmla="*/ 2577240 h 3454786"/>
              <a:gd name="connsiteX18240" fmla="*/ 2920517 w 5610180"/>
              <a:gd name="connsiteY18240" fmla="*/ 2577240 h 3454786"/>
              <a:gd name="connsiteX18241" fmla="*/ 2907191 w 5610180"/>
              <a:gd name="connsiteY18241" fmla="*/ 2592753 h 3454786"/>
              <a:gd name="connsiteX18242" fmla="*/ 2920517 w 5610180"/>
              <a:gd name="connsiteY18242" fmla="*/ 2608265 h 3454786"/>
              <a:gd name="connsiteX18243" fmla="*/ 2933843 w 5610180"/>
              <a:gd name="connsiteY18243" fmla="*/ 2592753 h 3454786"/>
              <a:gd name="connsiteX18244" fmla="*/ 2920517 w 5610180"/>
              <a:gd name="connsiteY18244" fmla="*/ 2577240 h 3454786"/>
              <a:gd name="connsiteX18245" fmla="*/ 2958275 w 5610180"/>
              <a:gd name="connsiteY18245" fmla="*/ 2577240 h 3454786"/>
              <a:gd name="connsiteX18246" fmla="*/ 2944949 w 5610180"/>
              <a:gd name="connsiteY18246" fmla="*/ 2592753 h 3454786"/>
              <a:gd name="connsiteX18247" fmla="*/ 2958275 w 5610180"/>
              <a:gd name="connsiteY18247" fmla="*/ 2608265 h 3454786"/>
              <a:gd name="connsiteX18248" fmla="*/ 2971601 w 5610180"/>
              <a:gd name="connsiteY18248" fmla="*/ 2592753 h 3454786"/>
              <a:gd name="connsiteX18249" fmla="*/ 2958275 w 5610180"/>
              <a:gd name="connsiteY18249" fmla="*/ 2577240 h 3454786"/>
              <a:gd name="connsiteX18250" fmla="*/ 2996032 w 5610180"/>
              <a:gd name="connsiteY18250" fmla="*/ 2577240 h 3454786"/>
              <a:gd name="connsiteX18251" fmla="*/ 2982706 w 5610180"/>
              <a:gd name="connsiteY18251" fmla="*/ 2592753 h 3454786"/>
              <a:gd name="connsiteX18252" fmla="*/ 2996032 w 5610180"/>
              <a:gd name="connsiteY18252" fmla="*/ 2608265 h 3454786"/>
              <a:gd name="connsiteX18253" fmla="*/ 3009358 w 5610180"/>
              <a:gd name="connsiteY18253" fmla="*/ 2592753 h 3454786"/>
              <a:gd name="connsiteX18254" fmla="*/ 2996032 w 5610180"/>
              <a:gd name="connsiteY18254" fmla="*/ 2577240 h 3454786"/>
              <a:gd name="connsiteX18255" fmla="*/ 3034899 w 5610180"/>
              <a:gd name="connsiteY18255" fmla="*/ 2577240 h 3454786"/>
              <a:gd name="connsiteX18256" fmla="*/ 3021573 w 5610180"/>
              <a:gd name="connsiteY18256" fmla="*/ 2592753 h 3454786"/>
              <a:gd name="connsiteX18257" fmla="*/ 3034899 w 5610180"/>
              <a:gd name="connsiteY18257" fmla="*/ 2608265 h 3454786"/>
              <a:gd name="connsiteX18258" fmla="*/ 3048225 w 5610180"/>
              <a:gd name="connsiteY18258" fmla="*/ 2592753 h 3454786"/>
              <a:gd name="connsiteX18259" fmla="*/ 3034899 w 5610180"/>
              <a:gd name="connsiteY18259" fmla="*/ 2577240 h 3454786"/>
              <a:gd name="connsiteX18260" fmla="*/ 3072656 w 5610180"/>
              <a:gd name="connsiteY18260" fmla="*/ 2577240 h 3454786"/>
              <a:gd name="connsiteX18261" fmla="*/ 3059330 w 5610180"/>
              <a:gd name="connsiteY18261" fmla="*/ 2592753 h 3454786"/>
              <a:gd name="connsiteX18262" fmla="*/ 3072656 w 5610180"/>
              <a:gd name="connsiteY18262" fmla="*/ 2608265 h 3454786"/>
              <a:gd name="connsiteX18263" fmla="*/ 3085982 w 5610180"/>
              <a:gd name="connsiteY18263" fmla="*/ 2592753 h 3454786"/>
              <a:gd name="connsiteX18264" fmla="*/ 3072656 w 5610180"/>
              <a:gd name="connsiteY18264" fmla="*/ 2577240 h 3454786"/>
              <a:gd name="connsiteX18265" fmla="*/ 3110413 w 5610180"/>
              <a:gd name="connsiteY18265" fmla="*/ 2577240 h 3454786"/>
              <a:gd name="connsiteX18266" fmla="*/ 3097087 w 5610180"/>
              <a:gd name="connsiteY18266" fmla="*/ 2592753 h 3454786"/>
              <a:gd name="connsiteX18267" fmla="*/ 3110413 w 5610180"/>
              <a:gd name="connsiteY18267" fmla="*/ 2608265 h 3454786"/>
              <a:gd name="connsiteX18268" fmla="*/ 3123739 w 5610180"/>
              <a:gd name="connsiteY18268" fmla="*/ 2592753 h 3454786"/>
              <a:gd name="connsiteX18269" fmla="*/ 3110413 w 5610180"/>
              <a:gd name="connsiteY18269" fmla="*/ 2577240 h 3454786"/>
              <a:gd name="connsiteX18270" fmla="*/ 3262551 w 5610180"/>
              <a:gd name="connsiteY18270" fmla="*/ 2577240 h 3454786"/>
              <a:gd name="connsiteX18271" fmla="*/ 3249225 w 5610180"/>
              <a:gd name="connsiteY18271" fmla="*/ 2592753 h 3454786"/>
              <a:gd name="connsiteX18272" fmla="*/ 3262551 w 5610180"/>
              <a:gd name="connsiteY18272" fmla="*/ 2608265 h 3454786"/>
              <a:gd name="connsiteX18273" fmla="*/ 3275877 w 5610180"/>
              <a:gd name="connsiteY18273" fmla="*/ 2592753 h 3454786"/>
              <a:gd name="connsiteX18274" fmla="*/ 3262551 w 5610180"/>
              <a:gd name="connsiteY18274" fmla="*/ 2577240 h 3454786"/>
              <a:gd name="connsiteX18275" fmla="*/ 3300308 w 5610180"/>
              <a:gd name="connsiteY18275" fmla="*/ 2577240 h 3454786"/>
              <a:gd name="connsiteX18276" fmla="*/ 3286982 w 5610180"/>
              <a:gd name="connsiteY18276" fmla="*/ 2592753 h 3454786"/>
              <a:gd name="connsiteX18277" fmla="*/ 3300308 w 5610180"/>
              <a:gd name="connsiteY18277" fmla="*/ 2608265 h 3454786"/>
              <a:gd name="connsiteX18278" fmla="*/ 3313634 w 5610180"/>
              <a:gd name="connsiteY18278" fmla="*/ 2592753 h 3454786"/>
              <a:gd name="connsiteX18279" fmla="*/ 3300308 w 5610180"/>
              <a:gd name="connsiteY18279" fmla="*/ 2577240 h 3454786"/>
              <a:gd name="connsiteX18280" fmla="*/ 3338064 w 5610180"/>
              <a:gd name="connsiteY18280" fmla="*/ 2577240 h 3454786"/>
              <a:gd name="connsiteX18281" fmla="*/ 3324738 w 5610180"/>
              <a:gd name="connsiteY18281" fmla="*/ 2592753 h 3454786"/>
              <a:gd name="connsiteX18282" fmla="*/ 3338064 w 5610180"/>
              <a:gd name="connsiteY18282" fmla="*/ 2608265 h 3454786"/>
              <a:gd name="connsiteX18283" fmla="*/ 3351390 w 5610180"/>
              <a:gd name="connsiteY18283" fmla="*/ 2592753 h 3454786"/>
              <a:gd name="connsiteX18284" fmla="*/ 3338064 w 5610180"/>
              <a:gd name="connsiteY18284" fmla="*/ 2577240 h 3454786"/>
              <a:gd name="connsiteX18285" fmla="*/ 4514081 w 5610180"/>
              <a:gd name="connsiteY18285" fmla="*/ 2577240 h 3454786"/>
              <a:gd name="connsiteX18286" fmla="*/ 4501865 w 5610180"/>
              <a:gd name="connsiteY18286" fmla="*/ 2592753 h 3454786"/>
              <a:gd name="connsiteX18287" fmla="*/ 4514081 w 5610180"/>
              <a:gd name="connsiteY18287" fmla="*/ 2608265 h 3454786"/>
              <a:gd name="connsiteX18288" fmla="*/ 4527407 w 5610180"/>
              <a:gd name="connsiteY18288" fmla="*/ 2592753 h 3454786"/>
              <a:gd name="connsiteX18289" fmla="*/ 4514081 w 5610180"/>
              <a:gd name="connsiteY18289" fmla="*/ 2577240 h 3454786"/>
              <a:gd name="connsiteX18290" fmla="*/ 4552948 w 5610180"/>
              <a:gd name="connsiteY18290" fmla="*/ 2577240 h 3454786"/>
              <a:gd name="connsiteX18291" fmla="*/ 4539622 w 5610180"/>
              <a:gd name="connsiteY18291" fmla="*/ 2592753 h 3454786"/>
              <a:gd name="connsiteX18292" fmla="*/ 4552948 w 5610180"/>
              <a:gd name="connsiteY18292" fmla="*/ 2608265 h 3454786"/>
              <a:gd name="connsiteX18293" fmla="*/ 4566274 w 5610180"/>
              <a:gd name="connsiteY18293" fmla="*/ 2592753 h 3454786"/>
              <a:gd name="connsiteX18294" fmla="*/ 4552948 w 5610180"/>
              <a:gd name="connsiteY18294" fmla="*/ 2577240 h 3454786"/>
              <a:gd name="connsiteX18295" fmla="*/ 4590706 w 5610180"/>
              <a:gd name="connsiteY18295" fmla="*/ 2577240 h 3454786"/>
              <a:gd name="connsiteX18296" fmla="*/ 4577380 w 5610180"/>
              <a:gd name="connsiteY18296" fmla="*/ 2592753 h 3454786"/>
              <a:gd name="connsiteX18297" fmla="*/ 4590706 w 5610180"/>
              <a:gd name="connsiteY18297" fmla="*/ 2608265 h 3454786"/>
              <a:gd name="connsiteX18298" fmla="*/ 4604032 w 5610180"/>
              <a:gd name="connsiteY18298" fmla="*/ 2592753 h 3454786"/>
              <a:gd name="connsiteX18299" fmla="*/ 4590706 w 5610180"/>
              <a:gd name="connsiteY18299" fmla="*/ 2577240 h 3454786"/>
              <a:gd name="connsiteX18300" fmla="*/ 4628463 w 5610180"/>
              <a:gd name="connsiteY18300" fmla="*/ 2577240 h 3454786"/>
              <a:gd name="connsiteX18301" fmla="*/ 4615137 w 5610180"/>
              <a:gd name="connsiteY18301" fmla="*/ 2592753 h 3454786"/>
              <a:gd name="connsiteX18302" fmla="*/ 4628463 w 5610180"/>
              <a:gd name="connsiteY18302" fmla="*/ 2608265 h 3454786"/>
              <a:gd name="connsiteX18303" fmla="*/ 4641789 w 5610180"/>
              <a:gd name="connsiteY18303" fmla="*/ 2592753 h 3454786"/>
              <a:gd name="connsiteX18304" fmla="*/ 4628463 w 5610180"/>
              <a:gd name="connsiteY18304" fmla="*/ 2577240 h 3454786"/>
              <a:gd name="connsiteX18305" fmla="*/ 4666220 w 5610180"/>
              <a:gd name="connsiteY18305" fmla="*/ 2577240 h 3454786"/>
              <a:gd name="connsiteX18306" fmla="*/ 4652894 w 5610180"/>
              <a:gd name="connsiteY18306" fmla="*/ 2592753 h 3454786"/>
              <a:gd name="connsiteX18307" fmla="*/ 4666220 w 5610180"/>
              <a:gd name="connsiteY18307" fmla="*/ 2608265 h 3454786"/>
              <a:gd name="connsiteX18308" fmla="*/ 4679546 w 5610180"/>
              <a:gd name="connsiteY18308" fmla="*/ 2592753 h 3454786"/>
              <a:gd name="connsiteX18309" fmla="*/ 4666220 w 5610180"/>
              <a:gd name="connsiteY18309" fmla="*/ 2577240 h 3454786"/>
              <a:gd name="connsiteX18310" fmla="*/ 4703976 w 5610180"/>
              <a:gd name="connsiteY18310" fmla="*/ 2577240 h 3454786"/>
              <a:gd name="connsiteX18311" fmla="*/ 4691760 w 5610180"/>
              <a:gd name="connsiteY18311" fmla="*/ 2592753 h 3454786"/>
              <a:gd name="connsiteX18312" fmla="*/ 4703976 w 5610180"/>
              <a:gd name="connsiteY18312" fmla="*/ 2608265 h 3454786"/>
              <a:gd name="connsiteX18313" fmla="*/ 4717301 w 5610180"/>
              <a:gd name="connsiteY18313" fmla="*/ 2592753 h 3454786"/>
              <a:gd name="connsiteX18314" fmla="*/ 4703976 w 5610180"/>
              <a:gd name="connsiteY18314" fmla="*/ 2577240 h 3454786"/>
              <a:gd name="connsiteX18315" fmla="*/ 4741732 w 5610180"/>
              <a:gd name="connsiteY18315" fmla="*/ 2577240 h 3454786"/>
              <a:gd name="connsiteX18316" fmla="*/ 4728406 w 5610180"/>
              <a:gd name="connsiteY18316" fmla="*/ 2592753 h 3454786"/>
              <a:gd name="connsiteX18317" fmla="*/ 4741732 w 5610180"/>
              <a:gd name="connsiteY18317" fmla="*/ 2608265 h 3454786"/>
              <a:gd name="connsiteX18318" fmla="*/ 4755058 w 5610180"/>
              <a:gd name="connsiteY18318" fmla="*/ 2592753 h 3454786"/>
              <a:gd name="connsiteX18319" fmla="*/ 4741732 w 5610180"/>
              <a:gd name="connsiteY18319" fmla="*/ 2577240 h 3454786"/>
              <a:gd name="connsiteX18320" fmla="*/ 4781710 w 5610180"/>
              <a:gd name="connsiteY18320" fmla="*/ 2577240 h 3454786"/>
              <a:gd name="connsiteX18321" fmla="*/ 4768384 w 5610180"/>
              <a:gd name="connsiteY18321" fmla="*/ 2592753 h 3454786"/>
              <a:gd name="connsiteX18322" fmla="*/ 4781710 w 5610180"/>
              <a:gd name="connsiteY18322" fmla="*/ 2608265 h 3454786"/>
              <a:gd name="connsiteX18323" fmla="*/ 4793926 w 5610180"/>
              <a:gd name="connsiteY18323" fmla="*/ 2592753 h 3454786"/>
              <a:gd name="connsiteX18324" fmla="*/ 4781710 w 5610180"/>
              <a:gd name="connsiteY18324" fmla="*/ 2577240 h 3454786"/>
              <a:gd name="connsiteX18325" fmla="*/ 4818357 w 5610180"/>
              <a:gd name="connsiteY18325" fmla="*/ 2577240 h 3454786"/>
              <a:gd name="connsiteX18326" fmla="*/ 4806141 w 5610180"/>
              <a:gd name="connsiteY18326" fmla="*/ 2592753 h 3454786"/>
              <a:gd name="connsiteX18327" fmla="*/ 4818357 w 5610180"/>
              <a:gd name="connsiteY18327" fmla="*/ 2608265 h 3454786"/>
              <a:gd name="connsiteX18328" fmla="*/ 4831683 w 5610180"/>
              <a:gd name="connsiteY18328" fmla="*/ 2592753 h 3454786"/>
              <a:gd name="connsiteX18329" fmla="*/ 4818357 w 5610180"/>
              <a:gd name="connsiteY18329" fmla="*/ 2577240 h 3454786"/>
              <a:gd name="connsiteX18330" fmla="*/ 4856114 w 5610180"/>
              <a:gd name="connsiteY18330" fmla="*/ 2577240 h 3454786"/>
              <a:gd name="connsiteX18331" fmla="*/ 4842788 w 5610180"/>
              <a:gd name="connsiteY18331" fmla="*/ 2592753 h 3454786"/>
              <a:gd name="connsiteX18332" fmla="*/ 4856114 w 5610180"/>
              <a:gd name="connsiteY18332" fmla="*/ 2608265 h 3454786"/>
              <a:gd name="connsiteX18333" fmla="*/ 4869440 w 5610180"/>
              <a:gd name="connsiteY18333" fmla="*/ 2592753 h 3454786"/>
              <a:gd name="connsiteX18334" fmla="*/ 4856114 w 5610180"/>
              <a:gd name="connsiteY18334" fmla="*/ 2577240 h 3454786"/>
              <a:gd name="connsiteX18335" fmla="*/ 4893871 w 5610180"/>
              <a:gd name="connsiteY18335" fmla="*/ 2577240 h 3454786"/>
              <a:gd name="connsiteX18336" fmla="*/ 4880545 w 5610180"/>
              <a:gd name="connsiteY18336" fmla="*/ 2592753 h 3454786"/>
              <a:gd name="connsiteX18337" fmla="*/ 4893871 w 5610180"/>
              <a:gd name="connsiteY18337" fmla="*/ 2608265 h 3454786"/>
              <a:gd name="connsiteX18338" fmla="*/ 4907197 w 5610180"/>
              <a:gd name="connsiteY18338" fmla="*/ 2592753 h 3454786"/>
              <a:gd name="connsiteX18339" fmla="*/ 4893871 w 5610180"/>
              <a:gd name="connsiteY18339" fmla="*/ 2577240 h 3454786"/>
              <a:gd name="connsiteX18340" fmla="*/ 4931628 w 5610180"/>
              <a:gd name="connsiteY18340" fmla="*/ 2577240 h 3454786"/>
              <a:gd name="connsiteX18341" fmla="*/ 4918302 w 5610180"/>
              <a:gd name="connsiteY18341" fmla="*/ 2592753 h 3454786"/>
              <a:gd name="connsiteX18342" fmla="*/ 4931628 w 5610180"/>
              <a:gd name="connsiteY18342" fmla="*/ 2608265 h 3454786"/>
              <a:gd name="connsiteX18343" fmla="*/ 4944954 w 5610180"/>
              <a:gd name="connsiteY18343" fmla="*/ 2592753 h 3454786"/>
              <a:gd name="connsiteX18344" fmla="*/ 4931628 w 5610180"/>
              <a:gd name="connsiteY18344" fmla="*/ 2577240 h 3454786"/>
              <a:gd name="connsiteX18345" fmla="*/ 4970495 w 5610180"/>
              <a:gd name="connsiteY18345" fmla="*/ 2577240 h 3454786"/>
              <a:gd name="connsiteX18346" fmla="*/ 4957169 w 5610180"/>
              <a:gd name="connsiteY18346" fmla="*/ 2592753 h 3454786"/>
              <a:gd name="connsiteX18347" fmla="*/ 4970495 w 5610180"/>
              <a:gd name="connsiteY18347" fmla="*/ 2608265 h 3454786"/>
              <a:gd name="connsiteX18348" fmla="*/ 4982711 w 5610180"/>
              <a:gd name="connsiteY18348" fmla="*/ 2592753 h 3454786"/>
              <a:gd name="connsiteX18349" fmla="*/ 4970495 w 5610180"/>
              <a:gd name="connsiteY18349" fmla="*/ 2577240 h 3454786"/>
              <a:gd name="connsiteX18350" fmla="*/ 5009363 w 5610180"/>
              <a:gd name="connsiteY18350" fmla="*/ 2577240 h 3454786"/>
              <a:gd name="connsiteX18351" fmla="*/ 4996037 w 5610180"/>
              <a:gd name="connsiteY18351" fmla="*/ 2592753 h 3454786"/>
              <a:gd name="connsiteX18352" fmla="*/ 5009363 w 5610180"/>
              <a:gd name="connsiteY18352" fmla="*/ 2608265 h 3454786"/>
              <a:gd name="connsiteX18353" fmla="*/ 5021579 w 5610180"/>
              <a:gd name="connsiteY18353" fmla="*/ 2592753 h 3454786"/>
              <a:gd name="connsiteX18354" fmla="*/ 5009363 w 5610180"/>
              <a:gd name="connsiteY18354" fmla="*/ 2577240 h 3454786"/>
              <a:gd name="connsiteX18355" fmla="*/ 5046010 w 5610180"/>
              <a:gd name="connsiteY18355" fmla="*/ 2577240 h 3454786"/>
              <a:gd name="connsiteX18356" fmla="*/ 5032684 w 5610180"/>
              <a:gd name="connsiteY18356" fmla="*/ 2592753 h 3454786"/>
              <a:gd name="connsiteX18357" fmla="*/ 5046010 w 5610180"/>
              <a:gd name="connsiteY18357" fmla="*/ 2608265 h 3454786"/>
              <a:gd name="connsiteX18358" fmla="*/ 5059336 w 5610180"/>
              <a:gd name="connsiteY18358" fmla="*/ 2592753 h 3454786"/>
              <a:gd name="connsiteX18359" fmla="*/ 5046010 w 5610180"/>
              <a:gd name="connsiteY18359" fmla="*/ 2577240 h 3454786"/>
              <a:gd name="connsiteX18360" fmla="*/ 5083766 w 5610180"/>
              <a:gd name="connsiteY18360" fmla="*/ 2577240 h 3454786"/>
              <a:gd name="connsiteX18361" fmla="*/ 5070440 w 5610180"/>
              <a:gd name="connsiteY18361" fmla="*/ 2592753 h 3454786"/>
              <a:gd name="connsiteX18362" fmla="*/ 5083766 w 5610180"/>
              <a:gd name="connsiteY18362" fmla="*/ 2608265 h 3454786"/>
              <a:gd name="connsiteX18363" fmla="*/ 5097092 w 5610180"/>
              <a:gd name="connsiteY18363" fmla="*/ 2592753 h 3454786"/>
              <a:gd name="connsiteX18364" fmla="*/ 5083766 w 5610180"/>
              <a:gd name="connsiteY18364" fmla="*/ 2577240 h 3454786"/>
              <a:gd name="connsiteX18365" fmla="*/ 5121523 w 5610180"/>
              <a:gd name="connsiteY18365" fmla="*/ 2577240 h 3454786"/>
              <a:gd name="connsiteX18366" fmla="*/ 5108197 w 5610180"/>
              <a:gd name="connsiteY18366" fmla="*/ 2592753 h 3454786"/>
              <a:gd name="connsiteX18367" fmla="*/ 5121523 w 5610180"/>
              <a:gd name="connsiteY18367" fmla="*/ 2608265 h 3454786"/>
              <a:gd name="connsiteX18368" fmla="*/ 5134849 w 5610180"/>
              <a:gd name="connsiteY18368" fmla="*/ 2592753 h 3454786"/>
              <a:gd name="connsiteX18369" fmla="*/ 5121523 w 5610180"/>
              <a:gd name="connsiteY18369" fmla="*/ 2577240 h 3454786"/>
              <a:gd name="connsiteX18370" fmla="*/ 5159280 w 5610180"/>
              <a:gd name="connsiteY18370" fmla="*/ 2577240 h 3454786"/>
              <a:gd name="connsiteX18371" fmla="*/ 5145954 w 5610180"/>
              <a:gd name="connsiteY18371" fmla="*/ 2592753 h 3454786"/>
              <a:gd name="connsiteX18372" fmla="*/ 5159280 w 5610180"/>
              <a:gd name="connsiteY18372" fmla="*/ 2608265 h 3454786"/>
              <a:gd name="connsiteX18373" fmla="*/ 5172606 w 5610180"/>
              <a:gd name="connsiteY18373" fmla="*/ 2592753 h 3454786"/>
              <a:gd name="connsiteX18374" fmla="*/ 5159280 w 5610180"/>
              <a:gd name="connsiteY18374" fmla="*/ 2577240 h 3454786"/>
              <a:gd name="connsiteX18375" fmla="*/ 5463555 w 5610180"/>
              <a:gd name="connsiteY18375" fmla="*/ 2577240 h 3454786"/>
              <a:gd name="connsiteX18376" fmla="*/ 5451340 w 5610180"/>
              <a:gd name="connsiteY18376" fmla="*/ 2592753 h 3454786"/>
              <a:gd name="connsiteX18377" fmla="*/ 5463555 w 5610180"/>
              <a:gd name="connsiteY18377" fmla="*/ 2608265 h 3454786"/>
              <a:gd name="connsiteX18378" fmla="*/ 5476881 w 5610180"/>
              <a:gd name="connsiteY18378" fmla="*/ 2592753 h 3454786"/>
              <a:gd name="connsiteX18379" fmla="*/ 5463555 w 5610180"/>
              <a:gd name="connsiteY18379" fmla="*/ 2577240 h 3454786"/>
              <a:gd name="connsiteX18380" fmla="*/ 5501313 w 5610180"/>
              <a:gd name="connsiteY18380" fmla="*/ 2577240 h 3454786"/>
              <a:gd name="connsiteX18381" fmla="*/ 5487987 w 5610180"/>
              <a:gd name="connsiteY18381" fmla="*/ 2592753 h 3454786"/>
              <a:gd name="connsiteX18382" fmla="*/ 5501313 w 5610180"/>
              <a:gd name="connsiteY18382" fmla="*/ 2608265 h 3454786"/>
              <a:gd name="connsiteX18383" fmla="*/ 5514639 w 5610180"/>
              <a:gd name="connsiteY18383" fmla="*/ 2592753 h 3454786"/>
              <a:gd name="connsiteX18384" fmla="*/ 5501313 w 5610180"/>
              <a:gd name="connsiteY18384" fmla="*/ 2577240 h 3454786"/>
              <a:gd name="connsiteX18385" fmla="*/ 5539069 w 5610180"/>
              <a:gd name="connsiteY18385" fmla="*/ 2577240 h 3454786"/>
              <a:gd name="connsiteX18386" fmla="*/ 5525743 w 5610180"/>
              <a:gd name="connsiteY18386" fmla="*/ 2592753 h 3454786"/>
              <a:gd name="connsiteX18387" fmla="*/ 5539069 w 5610180"/>
              <a:gd name="connsiteY18387" fmla="*/ 2608265 h 3454786"/>
              <a:gd name="connsiteX18388" fmla="*/ 5552395 w 5610180"/>
              <a:gd name="connsiteY18388" fmla="*/ 2592753 h 3454786"/>
              <a:gd name="connsiteX18389" fmla="*/ 5539069 w 5610180"/>
              <a:gd name="connsiteY18389" fmla="*/ 2577240 h 3454786"/>
              <a:gd name="connsiteX18390" fmla="*/ 1250331 w 5610180"/>
              <a:gd name="connsiteY18390" fmla="*/ 2621193 h 3454786"/>
              <a:gd name="connsiteX18391" fmla="*/ 1238115 w 5610180"/>
              <a:gd name="connsiteY18391" fmla="*/ 2636706 h 3454786"/>
              <a:gd name="connsiteX18392" fmla="*/ 1250331 w 5610180"/>
              <a:gd name="connsiteY18392" fmla="*/ 2652218 h 3454786"/>
              <a:gd name="connsiteX18393" fmla="*/ 1263657 w 5610180"/>
              <a:gd name="connsiteY18393" fmla="*/ 2636706 h 3454786"/>
              <a:gd name="connsiteX18394" fmla="*/ 1250331 w 5610180"/>
              <a:gd name="connsiteY18394" fmla="*/ 2621193 h 3454786"/>
              <a:gd name="connsiteX18395" fmla="*/ 1289197 w 5610180"/>
              <a:gd name="connsiteY18395" fmla="*/ 2621193 h 3454786"/>
              <a:gd name="connsiteX18396" fmla="*/ 1275871 w 5610180"/>
              <a:gd name="connsiteY18396" fmla="*/ 2636706 h 3454786"/>
              <a:gd name="connsiteX18397" fmla="*/ 1289197 w 5610180"/>
              <a:gd name="connsiteY18397" fmla="*/ 2652218 h 3454786"/>
              <a:gd name="connsiteX18398" fmla="*/ 1302523 w 5610180"/>
              <a:gd name="connsiteY18398" fmla="*/ 2636706 h 3454786"/>
              <a:gd name="connsiteX18399" fmla="*/ 1289197 w 5610180"/>
              <a:gd name="connsiteY18399" fmla="*/ 2621193 h 3454786"/>
              <a:gd name="connsiteX18400" fmla="*/ 1326954 w 5610180"/>
              <a:gd name="connsiteY18400" fmla="*/ 2621193 h 3454786"/>
              <a:gd name="connsiteX18401" fmla="*/ 1314738 w 5610180"/>
              <a:gd name="connsiteY18401" fmla="*/ 2636706 h 3454786"/>
              <a:gd name="connsiteX18402" fmla="*/ 1326954 w 5610180"/>
              <a:gd name="connsiteY18402" fmla="*/ 2652218 h 3454786"/>
              <a:gd name="connsiteX18403" fmla="*/ 1340280 w 5610180"/>
              <a:gd name="connsiteY18403" fmla="*/ 2636706 h 3454786"/>
              <a:gd name="connsiteX18404" fmla="*/ 1326954 w 5610180"/>
              <a:gd name="connsiteY18404" fmla="*/ 2621193 h 3454786"/>
              <a:gd name="connsiteX18405" fmla="*/ 1364711 w 5610180"/>
              <a:gd name="connsiteY18405" fmla="*/ 2621193 h 3454786"/>
              <a:gd name="connsiteX18406" fmla="*/ 1351385 w 5610180"/>
              <a:gd name="connsiteY18406" fmla="*/ 2636706 h 3454786"/>
              <a:gd name="connsiteX18407" fmla="*/ 1364711 w 5610180"/>
              <a:gd name="connsiteY18407" fmla="*/ 2652218 h 3454786"/>
              <a:gd name="connsiteX18408" fmla="*/ 1378037 w 5610180"/>
              <a:gd name="connsiteY18408" fmla="*/ 2636706 h 3454786"/>
              <a:gd name="connsiteX18409" fmla="*/ 1364711 w 5610180"/>
              <a:gd name="connsiteY18409" fmla="*/ 2621193 h 3454786"/>
              <a:gd name="connsiteX18410" fmla="*/ 1402468 w 5610180"/>
              <a:gd name="connsiteY18410" fmla="*/ 2621193 h 3454786"/>
              <a:gd name="connsiteX18411" fmla="*/ 1389142 w 5610180"/>
              <a:gd name="connsiteY18411" fmla="*/ 2636706 h 3454786"/>
              <a:gd name="connsiteX18412" fmla="*/ 1402468 w 5610180"/>
              <a:gd name="connsiteY18412" fmla="*/ 2652218 h 3454786"/>
              <a:gd name="connsiteX18413" fmla="*/ 1415794 w 5610180"/>
              <a:gd name="connsiteY18413" fmla="*/ 2636706 h 3454786"/>
              <a:gd name="connsiteX18414" fmla="*/ 1402468 w 5610180"/>
              <a:gd name="connsiteY18414" fmla="*/ 2621193 h 3454786"/>
              <a:gd name="connsiteX18415" fmla="*/ 1440225 w 5610180"/>
              <a:gd name="connsiteY18415" fmla="*/ 2621193 h 3454786"/>
              <a:gd name="connsiteX18416" fmla="*/ 1428010 w 5610180"/>
              <a:gd name="connsiteY18416" fmla="*/ 2636706 h 3454786"/>
              <a:gd name="connsiteX18417" fmla="*/ 1440225 w 5610180"/>
              <a:gd name="connsiteY18417" fmla="*/ 2652218 h 3454786"/>
              <a:gd name="connsiteX18418" fmla="*/ 1453551 w 5610180"/>
              <a:gd name="connsiteY18418" fmla="*/ 2636706 h 3454786"/>
              <a:gd name="connsiteX18419" fmla="*/ 1440225 w 5610180"/>
              <a:gd name="connsiteY18419" fmla="*/ 2621193 h 3454786"/>
              <a:gd name="connsiteX18420" fmla="*/ 1479093 w 5610180"/>
              <a:gd name="connsiteY18420" fmla="*/ 2621193 h 3454786"/>
              <a:gd name="connsiteX18421" fmla="*/ 1465767 w 5610180"/>
              <a:gd name="connsiteY18421" fmla="*/ 2636706 h 3454786"/>
              <a:gd name="connsiteX18422" fmla="*/ 1479093 w 5610180"/>
              <a:gd name="connsiteY18422" fmla="*/ 2652218 h 3454786"/>
              <a:gd name="connsiteX18423" fmla="*/ 1492419 w 5610180"/>
              <a:gd name="connsiteY18423" fmla="*/ 2636706 h 3454786"/>
              <a:gd name="connsiteX18424" fmla="*/ 1479093 w 5610180"/>
              <a:gd name="connsiteY18424" fmla="*/ 2621193 h 3454786"/>
              <a:gd name="connsiteX18425" fmla="*/ 1516850 w 5610180"/>
              <a:gd name="connsiteY18425" fmla="*/ 2621193 h 3454786"/>
              <a:gd name="connsiteX18426" fmla="*/ 1504634 w 5610180"/>
              <a:gd name="connsiteY18426" fmla="*/ 2636706 h 3454786"/>
              <a:gd name="connsiteX18427" fmla="*/ 1516850 w 5610180"/>
              <a:gd name="connsiteY18427" fmla="*/ 2652218 h 3454786"/>
              <a:gd name="connsiteX18428" fmla="*/ 1530176 w 5610180"/>
              <a:gd name="connsiteY18428" fmla="*/ 2636706 h 3454786"/>
              <a:gd name="connsiteX18429" fmla="*/ 1516850 w 5610180"/>
              <a:gd name="connsiteY18429" fmla="*/ 2621193 h 3454786"/>
              <a:gd name="connsiteX18430" fmla="*/ 1554607 w 5610180"/>
              <a:gd name="connsiteY18430" fmla="*/ 2621193 h 3454786"/>
              <a:gd name="connsiteX18431" fmla="*/ 1541281 w 5610180"/>
              <a:gd name="connsiteY18431" fmla="*/ 2636706 h 3454786"/>
              <a:gd name="connsiteX18432" fmla="*/ 1554607 w 5610180"/>
              <a:gd name="connsiteY18432" fmla="*/ 2652218 h 3454786"/>
              <a:gd name="connsiteX18433" fmla="*/ 1567933 w 5610180"/>
              <a:gd name="connsiteY18433" fmla="*/ 2636706 h 3454786"/>
              <a:gd name="connsiteX18434" fmla="*/ 1554607 w 5610180"/>
              <a:gd name="connsiteY18434" fmla="*/ 2621193 h 3454786"/>
              <a:gd name="connsiteX18435" fmla="*/ 1593474 w 5610180"/>
              <a:gd name="connsiteY18435" fmla="*/ 2621193 h 3454786"/>
              <a:gd name="connsiteX18436" fmla="*/ 1580148 w 5610180"/>
              <a:gd name="connsiteY18436" fmla="*/ 2636706 h 3454786"/>
              <a:gd name="connsiteX18437" fmla="*/ 1593474 w 5610180"/>
              <a:gd name="connsiteY18437" fmla="*/ 2652218 h 3454786"/>
              <a:gd name="connsiteX18438" fmla="*/ 1605690 w 5610180"/>
              <a:gd name="connsiteY18438" fmla="*/ 2636706 h 3454786"/>
              <a:gd name="connsiteX18439" fmla="*/ 1593474 w 5610180"/>
              <a:gd name="connsiteY18439" fmla="*/ 2621193 h 3454786"/>
              <a:gd name="connsiteX18440" fmla="*/ 1630121 w 5610180"/>
              <a:gd name="connsiteY18440" fmla="*/ 2621193 h 3454786"/>
              <a:gd name="connsiteX18441" fmla="*/ 1616795 w 5610180"/>
              <a:gd name="connsiteY18441" fmla="*/ 2636706 h 3454786"/>
              <a:gd name="connsiteX18442" fmla="*/ 1630121 w 5610180"/>
              <a:gd name="connsiteY18442" fmla="*/ 2652218 h 3454786"/>
              <a:gd name="connsiteX18443" fmla="*/ 1643447 w 5610180"/>
              <a:gd name="connsiteY18443" fmla="*/ 2636706 h 3454786"/>
              <a:gd name="connsiteX18444" fmla="*/ 1630121 w 5610180"/>
              <a:gd name="connsiteY18444" fmla="*/ 2621193 h 3454786"/>
              <a:gd name="connsiteX18445" fmla="*/ 1667878 w 5610180"/>
              <a:gd name="connsiteY18445" fmla="*/ 2621193 h 3454786"/>
              <a:gd name="connsiteX18446" fmla="*/ 1654552 w 5610180"/>
              <a:gd name="connsiteY18446" fmla="*/ 2636706 h 3454786"/>
              <a:gd name="connsiteX18447" fmla="*/ 1667878 w 5610180"/>
              <a:gd name="connsiteY18447" fmla="*/ 2652218 h 3454786"/>
              <a:gd name="connsiteX18448" fmla="*/ 1681204 w 5610180"/>
              <a:gd name="connsiteY18448" fmla="*/ 2636706 h 3454786"/>
              <a:gd name="connsiteX18449" fmla="*/ 1667878 w 5610180"/>
              <a:gd name="connsiteY18449" fmla="*/ 2621193 h 3454786"/>
              <a:gd name="connsiteX18450" fmla="*/ 2768380 w 5610180"/>
              <a:gd name="connsiteY18450" fmla="*/ 2621193 h 3454786"/>
              <a:gd name="connsiteX18451" fmla="*/ 2755054 w 5610180"/>
              <a:gd name="connsiteY18451" fmla="*/ 2636706 h 3454786"/>
              <a:gd name="connsiteX18452" fmla="*/ 2768380 w 5610180"/>
              <a:gd name="connsiteY18452" fmla="*/ 2652218 h 3454786"/>
              <a:gd name="connsiteX18453" fmla="*/ 2781706 w 5610180"/>
              <a:gd name="connsiteY18453" fmla="*/ 2636706 h 3454786"/>
              <a:gd name="connsiteX18454" fmla="*/ 2768380 w 5610180"/>
              <a:gd name="connsiteY18454" fmla="*/ 2621193 h 3454786"/>
              <a:gd name="connsiteX18455" fmla="*/ 2807246 w 5610180"/>
              <a:gd name="connsiteY18455" fmla="*/ 2621193 h 3454786"/>
              <a:gd name="connsiteX18456" fmla="*/ 2795031 w 5610180"/>
              <a:gd name="connsiteY18456" fmla="*/ 2636706 h 3454786"/>
              <a:gd name="connsiteX18457" fmla="*/ 2807246 w 5610180"/>
              <a:gd name="connsiteY18457" fmla="*/ 2652218 h 3454786"/>
              <a:gd name="connsiteX18458" fmla="*/ 2820572 w 5610180"/>
              <a:gd name="connsiteY18458" fmla="*/ 2636706 h 3454786"/>
              <a:gd name="connsiteX18459" fmla="*/ 2807246 w 5610180"/>
              <a:gd name="connsiteY18459" fmla="*/ 2621193 h 3454786"/>
              <a:gd name="connsiteX18460" fmla="*/ 2845004 w 5610180"/>
              <a:gd name="connsiteY18460" fmla="*/ 2621193 h 3454786"/>
              <a:gd name="connsiteX18461" fmla="*/ 2832788 w 5610180"/>
              <a:gd name="connsiteY18461" fmla="*/ 2636706 h 3454786"/>
              <a:gd name="connsiteX18462" fmla="*/ 2845004 w 5610180"/>
              <a:gd name="connsiteY18462" fmla="*/ 2652218 h 3454786"/>
              <a:gd name="connsiteX18463" fmla="*/ 2858329 w 5610180"/>
              <a:gd name="connsiteY18463" fmla="*/ 2636706 h 3454786"/>
              <a:gd name="connsiteX18464" fmla="*/ 2845004 w 5610180"/>
              <a:gd name="connsiteY18464" fmla="*/ 2621193 h 3454786"/>
              <a:gd name="connsiteX18465" fmla="*/ 2882761 w 5610180"/>
              <a:gd name="connsiteY18465" fmla="*/ 2621193 h 3454786"/>
              <a:gd name="connsiteX18466" fmla="*/ 2870545 w 5610180"/>
              <a:gd name="connsiteY18466" fmla="*/ 2636706 h 3454786"/>
              <a:gd name="connsiteX18467" fmla="*/ 2882761 w 5610180"/>
              <a:gd name="connsiteY18467" fmla="*/ 2652218 h 3454786"/>
              <a:gd name="connsiteX18468" fmla="*/ 2896086 w 5610180"/>
              <a:gd name="connsiteY18468" fmla="*/ 2636706 h 3454786"/>
              <a:gd name="connsiteX18469" fmla="*/ 2882761 w 5610180"/>
              <a:gd name="connsiteY18469" fmla="*/ 2621193 h 3454786"/>
              <a:gd name="connsiteX18470" fmla="*/ 2920517 w 5610180"/>
              <a:gd name="connsiteY18470" fmla="*/ 2621193 h 3454786"/>
              <a:gd name="connsiteX18471" fmla="*/ 2907191 w 5610180"/>
              <a:gd name="connsiteY18471" fmla="*/ 2636706 h 3454786"/>
              <a:gd name="connsiteX18472" fmla="*/ 2920517 w 5610180"/>
              <a:gd name="connsiteY18472" fmla="*/ 2652218 h 3454786"/>
              <a:gd name="connsiteX18473" fmla="*/ 2933843 w 5610180"/>
              <a:gd name="connsiteY18473" fmla="*/ 2636706 h 3454786"/>
              <a:gd name="connsiteX18474" fmla="*/ 2920517 w 5610180"/>
              <a:gd name="connsiteY18474" fmla="*/ 2621193 h 3454786"/>
              <a:gd name="connsiteX18475" fmla="*/ 2958275 w 5610180"/>
              <a:gd name="connsiteY18475" fmla="*/ 2621193 h 3454786"/>
              <a:gd name="connsiteX18476" fmla="*/ 2944949 w 5610180"/>
              <a:gd name="connsiteY18476" fmla="*/ 2636706 h 3454786"/>
              <a:gd name="connsiteX18477" fmla="*/ 2958275 w 5610180"/>
              <a:gd name="connsiteY18477" fmla="*/ 2652218 h 3454786"/>
              <a:gd name="connsiteX18478" fmla="*/ 2971601 w 5610180"/>
              <a:gd name="connsiteY18478" fmla="*/ 2636706 h 3454786"/>
              <a:gd name="connsiteX18479" fmla="*/ 2958275 w 5610180"/>
              <a:gd name="connsiteY18479" fmla="*/ 2621193 h 3454786"/>
              <a:gd name="connsiteX18480" fmla="*/ 2996032 w 5610180"/>
              <a:gd name="connsiteY18480" fmla="*/ 2621193 h 3454786"/>
              <a:gd name="connsiteX18481" fmla="*/ 2982706 w 5610180"/>
              <a:gd name="connsiteY18481" fmla="*/ 2636706 h 3454786"/>
              <a:gd name="connsiteX18482" fmla="*/ 2996032 w 5610180"/>
              <a:gd name="connsiteY18482" fmla="*/ 2652218 h 3454786"/>
              <a:gd name="connsiteX18483" fmla="*/ 3009358 w 5610180"/>
              <a:gd name="connsiteY18483" fmla="*/ 2636706 h 3454786"/>
              <a:gd name="connsiteX18484" fmla="*/ 2996032 w 5610180"/>
              <a:gd name="connsiteY18484" fmla="*/ 2621193 h 3454786"/>
              <a:gd name="connsiteX18485" fmla="*/ 3034899 w 5610180"/>
              <a:gd name="connsiteY18485" fmla="*/ 2621193 h 3454786"/>
              <a:gd name="connsiteX18486" fmla="*/ 3021573 w 5610180"/>
              <a:gd name="connsiteY18486" fmla="*/ 2636706 h 3454786"/>
              <a:gd name="connsiteX18487" fmla="*/ 3034899 w 5610180"/>
              <a:gd name="connsiteY18487" fmla="*/ 2652218 h 3454786"/>
              <a:gd name="connsiteX18488" fmla="*/ 3048225 w 5610180"/>
              <a:gd name="connsiteY18488" fmla="*/ 2636706 h 3454786"/>
              <a:gd name="connsiteX18489" fmla="*/ 3034899 w 5610180"/>
              <a:gd name="connsiteY18489" fmla="*/ 2621193 h 3454786"/>
              <a:gd name="connsiteX18490" fmla="*/ 3072656 w 5610180"/>
              <a:gd name="connsiteY18490" fmla="*/ 2621193 h 3454786"/>
              <a:gd name="connsiteX18491" fmla="*/ 3059330 w 5610180"/>
              <a:gd name="connsiteY18491" fmla="*/ 2636706 h 3454786"/>
              <a:gd name="connsiteX18492" fmla="*/ 3072656 w 5610180"/>
              <a:gd name="connsiteY18492" fmla="*/ 2652218 h 3454786"/>
              <a:gd name="connsiteX18493" fmla="*/ 3085982 w 5610180"/>
              <a:gd name="connsiteY18493" fmla="*/ 2636706 h 3454786"/>
              <a:gd name="connsiteX18494" fmla="*/ 3072656 w 5610180"/>
              <a:gd name="connsiteY18494" fmla="*/ 2621193 h 3454786"/>
              <a:gd name="connsiteX18495" fmla="*/ 3110413 w 5610180"/>
              <a:gd name="connsiteY18495" fmla="*/ 2621193 h 3454786"/>
              <a:gd name="connsiteX18496" fmla="*/ 3097087 w 5610180"/>
              <a:gd name="connsiteY18496" fmla="*/ 2636706 h 3454786"/>
              <a:gd name="connsiteX18497" fmla="*/ 3110413 w 5610180"/>
              <a:gd name="connsiteY18497" fmla="*/ 2652218 h 3454786"/>
              <a:gd name="connsiteX18498" fmla="*/ 3123739 w 5610180"/>
              <a:gd name="connsiteY18498" fmla="*/ 2636706 h 3454786"/>
              <a:gd name="connsiteX18499" fmla="*/ 3110413 w 5610180"/>
              <a:gd name="connsiteY18499" fmla="*/ 2621193 h 3454786"/>
              <a:gd name="connsiteX18500" fmla="*/ 3262551 w 5610180"/>
              <a:gd name="connsiteY18500" fmla="*/ 2621193 h 3454786"/>
              <a:gd name="connsiteX18501" fmla="*/ 3249225 w 5610180"/>
              <a:gd name="connsiteY18501" fmla="*/ 2636706 h 3454786"/>
              <a:gd name="connsiteX18502" fmla="*/ 3262551 w 5610180"/>
              <a:gd name="connsiteY18502" fmla="*/ 2652218 h 3454786"/>
              <a:gd name="connsiteX18503" fmla="*/ 3275877 w 5610180"/>
              <a:gd name="connsiteY18503" fmla="*/ 2636706 h 3454786"/>
              <a:gd name="connsiteX18504" fmla="*/ 3262551 w 5610180"/>
              <a:gd name="connsiteY18504" fmla="*/ 2621193 h 3454786"/>
              <a:gd name="connsiteX18505" fmla="*/ 3300308 w 5610180"/>
              <a:gd name="connsiteY18505" fmla="*/ 2621193 h 3454786"/>
              <a:gd name="connsiteX18506" fmla="*/ 3286982 w 5610180"/>
              <a:gd name="connsiteY18506" fmla="*/ 2636706 h 3454786"/>
              <a:gd name="connsiteX18507" fmla="*/ 3300308 w 5610180"/>
              <a:gd name="connsiteY18507" fmla="*/ 2652218 h 3454786"/>
              <a:gd name="connsiteX18508" fmla="*/ 3313634 w 5610180"/>
              <a:gd name="connsiteY18508" fmla="*/ 2636706 h 3454786"/>
              <a:gd name="connsiteX18509" fmla="*/ 3300308 w 5610180"/>
              <a:gd name="connsiteY18509" fmla="*/ 2621193 h 3454786"/>
              <a:gd name="connsiteX18510" fmla="*/ 3338064 w 5610180"/>
              <a:gd name="connsiteY18510" fmla="*/ 2621193 h 3454786"/>
              <a:gd name="connsiteX18511" fmla="*/ 3324738 w 5610180"/>
              <a:gd name="connsiteY18511" fmla="*/ 2636706 h 3454786"/>
              <a:gd name="connsiteX18512" fmla="*/ 3338064 w 5610180"/>
              <a:gd name="connsiteY18512" fmla="*/ 2652218 h 3454786"/>
              <a:gd name="connsiteX18513" fmla="*/ 3351390 w 5610180"/>
              <a:gd name="connsiteY18513" fmla="*/ 2636706 h 3454786"/>
              <a:gd name="connsiteX18514" fmla="*/ 3338064 w 5610180"/>
              <a:gd name="connsiteY18514" fmla="*/ 2621193 h 3454786"/>
              <a:gd name="connsiteX18515" fmla="*/ 4514081 w 5610180"/>
              <a:gd name="connsiteY18515" fmla="*/ 2621193 h 3454786"/>
              <a:gd name="connsiteX18516" fmla="*/ 4501865 w 5610180"/>
              <a:gd name="connsiteY18516" fmla="*/ 2636706 h 3454786"/>
              <a:gd name="connsiteX18517" fmla="*/ 4514081 w 5610180"/>
              <a:gd name="connsiteY18517" fmla="*/ 2652218 h 3454786"/>
              <a:gd name="connsiteX18518" fmla="*/ 4527407 w 5610180"/>
              <a:gd name="connsiteY18518" fmla="*/ 2636706 h 3454786"/>
              <a:gd name="connsiteX18519" fmla="*/ 4514081 w 5610180"/>
              <a:gd name="connsiteY18519" fmla="*/ 2621193 h 3454786"/>
              <a:gd name="connsiteX18520" fmla="*/ 4552948 w 5610180"/>
              <a:gd name="connsiteY18520" fmla="*/ 2621193 h 3454786"/>
              <a:gd name="connsiteX18521" fmla="*/ 4539622 w 5610180"/>
              <a:gd name="connsiteY18521" fmla="*/ 2636706 h 3454786"/>
              <a:gd name="connsiteX18522" fmla="*/ 4552948 w 5610180"/>
              <a:gd name="connsiteY18522" fmla="*/ 2652218 h 3454786"/>
              <a:gd name="connsiteX18523" fmla="*/ 4566274 w 5610180"/>
              <a:gd name="connsiteY18523" fmla="*/ 2636706 h 3454786"/>
              <a:gd name="connsiteX18524" fmla="*/ 4552948 w 5610180"/>
              <a:gd name="connsiteY18524" fmla="*/ 2621193 h 3454786"/>
              <a:gd name="connsiteX18525" fmla="*/ 4590706 w 5610180"/>
              <a:gd name="connsiteY18525" fmla="*/ 2621193 h 3454786"/>
              <a:gd name="connsiteX18526" fmla="*/ 4577380 w 5610180"/>
              <a:gd name="connsiteY18526" fmla="*/ 2636706 h 3454786"/>
              <a:gd name="connsiteX18527" fmla="*/ 4590706 w 5610180"/>
              <a:gd name="connsiteY18527" fmla="*/ 2652218 h 3454786"/>
              <a:gd name="connsiteX18528" fmla="*/ 4604032 w 5610180"/>
              <a:gd name="connsiteY18528" fmla="*/ 2636706 h 3454786"/>
              <a:gd name="connsiteX18529" fmla="*/ 4590706 w 5610180"/>
              <a:gd name="connsiteY18529" fmla="*/ 2621193 h 3454786"/>
              <a:gd name="connsiteX18530" fmla="*/ 4628463 w 5610180"/>
              <a:gd name="connsiteY18530" fmla="*/ 2621193 h 3454786"/>
              <a:gd name="connsiteX18531" fmla="*/ 4615137 w 5610180"/>
              <a:gd name="connsiteY18531" fmla="*/ 2636706 h 3454786"/>
              <a:gd name="connsiteX18532" fmla="*/ 4628463 w 5610180"/>
              <a:gd name="connsiteY18532" fmla="*/ 2652218 h 3454786"/>
              <a:gd name="connsiteX18533" fmla="*/ 4641789 w 5610180"/>
              <a:gd name="connsiteY18533" fmla="*/ 2636706 h 3454786"/>
              <a:gd name="connsiteX18534" fmla="*/ 4628463 w 5610180"/>
              <a:gd name="connsiteY18534" fmla="*/ 2621193 h 3454786"/>
              <a:gd name="connsiteX18535" fmla="*/ 4666220 w 5610180"/>
              <a:gd name="connsiteY18535" fmla="*/ 2621193 h 3454786"/>
              <a:gd name="connsiteX18536" fmla="*/ 4652894 w 5610180"/>
              <a:gd name="connsiteY18536" fmla="*/ 2636706 h 3454786"/>
              <a:gd name="connsiteX18537" fmla="*/ 4666220 w 5610180"/>
              <a:gd name="connsiteY18537" fmla="*/ 2652218 h 3454786"/>
              <a:gd name="connsiteX18538" fmla="*/ 4679546 w 5610180"/>
              <a:gd name="connsiteY18538" fmla="*/ 2636706 h 3454786"/>
              <a:gd name="connsiteX18539" fmla="*/ 4666220 w 5610180"/>
              <a:gd name="connsiteY18539" fmla="*/ 2621193 h 3454786"/>
              <a:gd name="connsiteX18540" fmla="*/ 4703976 w 5610180"/>
              <a:gd name="connsiteY18540" fmla="*/ 2621193 h 3454786"/>
              <a:gd name="connsiteX18541" fmla="*/ 4691760 w 5610180"/>
              <a:gd name="connsiteY18541" fmla="*/ 2636706 h 3454786"/>
              <a:gd name="connsiteX18542" fmla="*/ 4703976 w 5610180"/>
              <a:gd name="connsiteY18542" fmla="*/ 2652218 h 3454786"/>
              <a:gd name="connsiteX18543" fmla="*/ 4717301 w 5610180"/>
              <a:gd name="connsiteY18543" fmla="*/ 2636706 h 3454786"/>
              <a:gd name="connsiteX18544" fmla="*/ 4703976 w 5610180"/>
              <a:gd name="connsiteY18544" fmla="*/ 2621193 h 3454786"/>
              <a:gd name="connsiteX18545" fmla="*/ 4741732 w 5610180"/>
              <a:gd name="connsiteY18545" fmla="*/ 2621193 h 3454786"/>
              <a:gd name="connsiteX18546" fmla="*/ 4728406 w 5610180"/>
              <a:gd name="connsiteY18546" fmla="*/ 2636706 h 3454786"/>
              <a:gd name="connsiteX18547" fmla="*/ 4741732 w 5610180"/>
              <a:gd name="connsiteY18547" fmla="*/ 2652218 h 3454786"/>
              <a:gd name="connsiteX18548" fmla="*/ 4755058 w 5610180"/>
              <a:gd name="connsiteY18548" fmla="*/ 2636706 h 3454786"/>
              <a:gd name="connsiteX18549" fmla="*/ 4741732 w 5610180"/>
              <a:gd name="connsiteY18549" fmla="*/ 2621193 h 3454786"/>
              <a:gd name="connsiteX18550" fmla="*/ 4781710 w 5610180"/>
              <a:gd name="connsiteY18550" fmla="*/ 2621193 h 3454786"/>
              <a:gd name="connsiteX18551" fmla="*/ 4768384 w 5610180"/>
              <a:gd name="connsiteY18551" fmla="*/ 2636706 h 3454786"/>
              <a:gd name="connsiteX18552" fmla="*/ 4781710 w 5610180"/>
              <a:gd name="connsiteY18552" fmla="*/ 2652218 h 3454786"/>
              <a:gd name="connsiteX18553" fmla="*/ 4793926 w 5610180"/>
              <a:gd name="connsiteY18553" fmla="*/ 2636706 h 3454786"/>
              <a:gd name="connsiteX18554" fmla="*/ 4781710 w 5610180"/>
              <a:gd name="connsiteY18554" fmla="*/ 2621193 h 3454786"/>
              <a:gd name="connsiteX18555" fmla="*/ 4818357 w 5610180"/>
              <a:gd name="connsiteY18555" fmla="*/ 2621193 h 3454786"/>
              <a:gd name="connsiteX18556" fmla="*/ 4806141 w 5610180"/>
              <a:gd name="connsiteY18556" fmla="*/ 2636706 h 3454786"/>
              <a:gd name="connsiteX18557" fmla="*/ 4818357 w 5610180"/>
              <a:gd name="connsiteY18557" fmla="*/ 2652218 h 3454786"/>
              <a:gd name="connsiteX18558" fmla="*/ 4831683 w 5610180"/>
              <a:gd name="connsiteY18558" fmla="*/ 2636706 h 3454786"/>
              <a:gd name="connsiteX18559" fmla="*/ 4818357 w 5610180"/>
              <a:gd name="connsiteY18559" fmla="*/ 2621193 h 3454786"/>
              <a:gd name="connsiteX18560" fmla="*/ 4856114 w 5610180"/>
              <a:gd name="connsiteY18560" fmla="*/ 2621193 h 3454786"/>
              <a:gd name="connsiteX18561" fmla="*/ 4842788 w 5610180"/>
              <a:gd name="connsiteY18561" fmla="*/ 2636706 h 3454786"/>
              <a:gd name="connsiteX18562" fmla="*/ 4856114 w 5610180"/>
              <a:gd name="connsiteY18562" fmla="*/ 2652218 h 3454786"/>
              <a:gd name="connsiteX18563" fmla="*/ 4869440 w 5610180"/>
              <a:gd name="connsiteY18563" fmla="*/ 2636706 h 3454786"/>
              <a:gd name="connsiteX18564" fmla="*/ 4856114 w 5610180"/>
              <a:gd name="connsiteY18564" fmla="*/ 2621193 h 3454786"/>
              <a:gd name="connsiteX18565" fmla="*/ 4893871 w 5610180"/>
              <a:gd name="connsiteY18565" fmla="*/ 2621193 h 3454786"/>
              <a:gd name="connsiteX18566" fmla="*/ 4880545 w 5610180"/>
              <a:gd name="connsiteY18566" fmla="*/ 2636706 h 3454786"/>
              <a:gd name="connsiteX18567" fmla="*/ 4893871 w 5610180"/>
              <a:gd name="connsiteY18567" fmla="*/ 2652218 h 3454786"/>
              <a:gd name="connsiteX18568" fmla="*/ 4907197 w 5610180"/>
              <a:gd name="connsiteY18568" fmla="*/ 2636706 h 3454786"/>
              <a:gd name="connsiteX18569" fmla="*/ 4893871 w 5610180"/>
              <a:gd name="connsiteY18569" fmla="*/ 2621193 h 3454786"/>
              <a:gd name="connsiteX18570" fmla="*/ 4931628 w 5610180"/>
              <a:gd name="connsiteY18570" fmla="*/ 2621193 h 3454786"/>
              <a:gd name="connsiteX18571" fmla="*/ 4918302 w 5610180"/>
              <a:gd name="connsiteY18571" fmla="*/ 2636706 h 3454786"/>
              <a:gd name="connsiteX18572" fmla="*/ 4931628 w 5610180"/>
              <a:gd name="connsiteY18572" fmla="*/ 2652218 h 3454786"/>
              <a:gd name="connsiteX18573" fmla="*/ 4944954 w 5610180"/>
              <a:gd name="connsiteY18573" fmla="*/ 2636706 h 3454786"/>
              <a:gd name="connsiteX18574" fmla="*/ 4931628 w 5610180"/>
              <a:gd name="connsiteY18574" fmla="*/ 2621193 h 3454786"/>
              <a:gd name="connsiteX18575" fmla="*/ 4970495 w 5610180"/>
              <a:gd name="connsiteY18575" fmla="*/ 2621193 h 3454786"/>
              <a:gd name="connsiteX18576" fmla="*/ 4957169 w 5610180"/>
              <a:gd name="connsiteY18576" fmla="*/ 2636706 h 3454786"/>
              <a:gd name="connsiteX18577" fmla="*/ 4970495 w 5610180"/>
              <a:gd name="connsiteY18577" fmla="*/ 2652218 h 3454786"/>
              <a:gd name="connsiteX18578" fmla="*/ 4982711 w 5610180"/>
              <a:gd name="connsiteY18578" fmla="*/ 2636706 h 3454786"/>
              <a:gd name="connsiteX18579" fmla="*/ 4970495 w 5610180"/>
              <a:gd name="connsiteY18579" fmla="*/ 2621193 h 3454786"/>
              <a:gd name="connsiteX18580" fmla="*/ 5009363 w 5610180"/>
              <a:gd name="connsiteY18580" fmla="*/ 2621193 h 3454786"/>
              <a:gd name="connsiteX18581" fmla="*/ 4996037 w 5610180"/>
              <a:gd name="connsiteY18581" fmla="*/ 2636706 h 3454786"/>
              <a:gd name="connsiteX18582" fmla="*/ 5009363 w 5610180"/>
              <a:gd name="connsiteY18582" fmla="*/ 2652218 h 3454786"/>
              <a:gd name="connsiteX18583" fmla="*/ 5021579 w 5610180"/>
              <a:gd name="connsiteY18583" fmla="*/ 2636706 h 3454786"/>
              <a:gd name="connsiteX18584" fmla="*/ 5009363 w 5610180"/>
              <a:gd name="connsiteY18584" fmla="*/ 2621193 h 3454786"/>
              <a:gd name="connsiteX18585" fmla="*/ 5046010 w 5610180"/>
              <a:gd name="connsiteY18585" fmla="*/ 2621193 h 3454786"/>
              <a:gd name="connsiteX18586" fmla="*/ 5032684 w 5610180"/>
              <a:gd name="connsiteY18586" fmla="*/ 2636706 h 3454786"/>
              <a:gd name="connsiteX18587" fmla="*/ 5046010 w 5610180"/>
              <a:gd name="connsiteY18587" fmla="*/ 2652218 h 3454786"/>
              <a:gd name="connsiteX18588" fmla="*/ 5059336 w 5610180"/>
              <a:gd name="connsiteY18588" fmla="*/ 2636706 h 3454786"/>
              <a:gd name="connsiteX18589" fmla="*/ 5046010 w 5610180"/>
              <a:gd name="connsiteY18589" fmla="*/ 2621193 h 3454786"/>
              <a:gd name="connsiteX18590" fmla="*/ 5083766 w 5610180"/>
              <a:gd name="connsiteY18590" fmla="*/ 2621193 h 3454786"/>
              <a:gd name="connsiteX18591" fmla="*/ 5070440 w 5610180"/>
              <a:gd name="connsiteY18591" fmla="*/ 2636706 h 3454786"/>
              <a:gd name="connsiteX18592" fmla="*/ 5083766 w 5610180"/>
              <a:gd name="connsiteY18592" fmla="*/ 2652218 h 3454786"/>
              <a:gd name="connsiteX18593" fmla="*/ 5097092 w 5610180"/>
              <a:gd name="connsiteY18593" fmla="*/ 2636706 h 3454786"/>
              <a:gd name="connsiteX18594" fmla="*/ 5083766 w 5610180"/>
              <a:gd name="connsiteY18594" fmla="*/ 2621193 h 3454786"/>
              <a:gd name="connsiteX18595" fmla="*/ 5121523 w 5610180"/>
              <a:gd name="connsiteY18595" fmla="*/ 2621193 h 3454786"/>
              <a:gd name="connsiteX18596" fmla="*/ 5108197 w 5610180"/>
              <a:gd name="connsiteY18596" fmla="*/ 2636706 h 3454786"/>
              <a:gd name="connsiteX18597" fmla="*/ 5121523 w 5610180"/>
              <a:gd name="connsiteY18597" fmla="*/ 2652218 h 3454786"/>
              <a:gd name="connsiteX18598" fmla="*/ 5134849 w 5610180"/>
              <a:gd name="connsiteY18598" fmla="*/ 2636706 h 3454786"/>
              <a:gd name="connsiteX18599" fmla="*/ 5121523 w 5610180"/>
              <a:gd name="connsiteY18599" fmla="*/ 2621193 h 3454786"/>
              <a:gd name="connsiteX18600" fmla="*/ 5159280 w 5610180"/>
              <a:gd name="connsiteY18600" fmla="*/ 2621193 h 3454786"/>
              <a:gd name="connsiteX18601" fmla="*/ 5145954 w 5610180"/>
              <a:gd name="connsiteY18601" fmla="*/ 2636706 h 3454786"/>
              <a:gd name="connsiteX18602" fmla="*/ 5159280 w 5610180"/>
              <a:gd name="connsiteY18602" fmla="*/ 2652218 h 3454786"/>
              <a:gd name="connsiteX18603" fmla="*/ 5172606 w 5610180"/>
              <a:gd name="connsiteY18603" fmla="*/ 2636706 h 3454786"/>
              <a:gd name="connsiteX18604" fmla="*/ 5159280 w 5610180"/>
              <a:gd name="connsiteY18604" fmla="*/ 2621193 h 3454786"/>
              <a:gd name="connsiteX18605" fmla="*/ 5197036 w 5610180"/>
              <a:gd name="connsiteY18605" fmla="*/ 2621193 h 3454786"/>
              <a:gd name="connsiteX18606" fmla="*/ 5184821 w 5610180"/>
              <a:gd name="connsiteY18606" fmla="*/ 2636706 h 3454786"/>
              <a:gd name="connsiteX18607" fmla="*/ 5197036 w 5610180"/>
              <a:gd name="connsiteY18607" fmla="*/ 2652218 h 3454786"/>
              <a:gd name="connsiteX18608" fmla="*/ 5210362 w 5610180"/>
              <a:gd name="connsiteY18608" fmla="*/ 2636706 h 3454786"/>
              <a:gd name="connsiteX18609" fmla="*/ 5197036 w 5610180"/>
              <a:gd name="connsiteY18609" fmla="*/ 2621193 h 3454786"/>
              <a:gd name="connsiteX18610" fmla="*/ 1212573 w 5610180"/>
              <a:gd name="connsiteY18610" fmla="*/ 2666438 h 3454786"/>
              <a:gd name="connsiteX18611" fmla="*/ 1200358 w 5610180"/>
              <a:gd name="connsiteY18611" fmla="*/ 2681951 h 3454786"/>
              <a:gd name="connsiteX18612" fmla="*/ 1212573 w 5610180"/>
              <a:gd name="connsiteY18612" fmla="*/ 2696170 h 3454786"/>
              <a:gd name="connsiteX18613" fmla="*/ 1225899 w 5610180"/>
              <a:gd name="connsiteY18613" fmla="*/ 2681951 h 3454786"/>
              <a:gd name="connsiteX18614" fmla="*/ 1212573 w 5610180"/>
              <a:gd name="connsiteY18614" fmla="*/ 2666438 h 3454786"/>
              <a:gd name="connsiteX18615" fmla="*/ 1250331 w 5610180"/>
              <a:gd name="connsiteY18615" fmla="*/ 2666438 h 3454786"/>
              <a:gd name="connsiteX18616" fmla="*/ 1238115 w 5610180"/>
              <a:gd name="connsiteY18616" fmla="*/ 2681951 h 3454786"/>
              <a:gd name="connsiteX18617" fmla="*/ 1250331 w 5610180"/>
              <a:gd name="connsiteY18617" fmla="*/ 2696170 h 3454786"/>
              <a:gd name="connsiteX18618" fmla="*/ 1263657 w 5610180"/>
              <a:gd name="connsiteY18618" fmla="*/ 2681951 h 3454786"/>
              <a:gd name="connsiteX18619" fmla="*/ 1250331 w 5610180"/>
              <a:gd name="connsiteY18619" fmla="*/ 2666438 h 3454786"/>
              <a:gd name="connsiteX18620" fmla="*/ 1289197 w 5610180"/>
              <a:gd name="connsiteY18620" fmla="*/ 2666438 h 3454786"/>
              <a:gd name="connsiteX18621" fmla="*/ 1275871 w 5610180"/>
              <a:gd name="connsiteY18621" fmla="*/ 2681951 h 3454786"/>
              <a:gd name="connsiteX18622" fmla="*/ 1289197 w 5610180"/>
              <a:gd name="connsiteY18622" fmla="*/ 2696170 h 3454786"/>
              <a:gd name="connsiteX18623" fmla="*/ 1302523 w 5610180"/>
              <a:gd name="connsiteY18623" fmla="*/ 2681951 h 3454786"/>
              <a:gd name="connsiteX18624" fmla="*/ 1289197 w 5610180"/>
              <a:gd name="connsiteY18624" fmla="*/ 2666438 h 3454786"/>
              <a:gd name="connsiteX18625" fmla="*/ 1326954 w 5610180"/>
              <a:gd name="connsiteY18625" fmla="*/ 2666438 h 3454786"/>
              <a:gd name="connsiteX18626" fmla="*/ 1314738 w 5610180"/>
              <a:gd name="connsiteY18626" fmla="*/ 2681951 h 3454786"/>
              <a:gd name="connsiteX18627" fmla="*/ 1326954 w 5610180"/>
              <a:gd name="connsiteY18627" fmla="*/ 2696170 h 3454786"/>
              <a:gd name="connsiteX18628" fmla="*/ 1340280 w 5610180"/>
              <a:gd name="connsiteY18628" fmla="*/ 2681951 h 3454786"/>
              <a:gd name="connsiteX18629" fmla="*/ 1326954 w 5610180"/>
              <a:gd name="connsiteY18629" fmla="*/ 2666438 h 3454786"/>
              <a:gd name="connsiteX18630" fmla="*/ 1364711 w 5610180"/>
              <a:gd name="connsiteY18630" fmla="*/ 2666438 h 3454786"/>
              <a:gd name="connsiteX18631" fmla="*/ 1351385 w 5610180"/>
              <a:gd name="connsiteY18631" fmla="*/ 2681951 h 3454786"/>
              <a:gd name="connsiteX18632" fmla="*/ 1364711 w 5610180"/>
              <a:gd name="connsiteY18632" fmla="*/ 2696170 h 3454786"/>
              <a:gd name="connsiteX18633" fmla="*/ 1378037 w 5610180"/>
              <a:gd name="connsiteY18633" fmla="*/ 2681951 h 3454786"/>
              <a:gd name="connsiteX18634" fmla="*/ 1364711 w 5610180"/>
              <a:gd name="connsiteY18634" fmla="*/ 2666438 h 3454786"/>
              <a:gd name="connsiteX18635" fmla="*/ 1402468 w 5610180"/>
              <a:gd name="connsiteY18635" fmla="*/ 2666438 h 3454786"/>
              <a:gd name="connsiteX18636" fmla="*/ 1389142 w 5610180"/>
              <a:gd name="connsiteY18636" fmla="*/ 2681951 h 3454786"/>
              <a:gd name="connsiteX18637" fmla="*/ 1402468 w 5610180"/>
              <a:gd name="connsiteY18637" fmla="*/ 2696170 h 3454786"/>
              <a:gd name="connsiteX18638" fmla="*/ 1415794 w 5610180"/>
              <a:gd name="connsiteY18638" fmla="*/ 2681951 h 3454786"/>
              <a:gd name="connsiteX18639" fmla="*/ 1402468 w 5610180"/>
              <a:gd name="connsiteY18639" fmla="*/ 2666438 h 3454786"/>
              <a:gd name="connsiteX18640" fmla="*/ 1440225 w 5610180"/>
              <a:gd name="connsiteY18640" fmla="*/ 2666438 h 3454786"/>
              <a:gd name="connsiteX18641" fmla="*/ 1428010 w 5610180"/>
              <a:gd name="connsiteY18641" fmla="*/ 2681951 h 3454786"/>
              <a:gd name="connsiteX18642" fmla="*/ 1440225 w 5610180"/>
              <a:gd name="connsiteY18642" fmla="*/ 2696170 h 3454786"/>
              <a:gd name="connsiteX18643" fmla="*/ 1453551 w 5610180"/>
              <a:gd name="connsiteY18643" fmla="*/ 2681951 h 3454786"/>
              <a:gd name="connsiteX18644" fmla="*/ 1440225 w 5610180"/>
              <a:gd name="connsiteY18644" fmla="*/ 2666438 h 3454786"/>
              <a:gd name="connsiteX18645" fmla="*/ 1479093 w 5610180"/>
              <a:gd name="connsiteY18645" fmla="*/ 2666438 h 3454786"/>
              <a:gd name="connsiteX18646" fmla="*/ 1465767 w 5610180"/>
              <a:gd name="connsiteY18646" fmla="*/ 2681951 h 3454786"/>
              <a:gd name="connsiteX18647" fmla="*/ 1479093 w 5610180"/>
              <a:gd name="connsiteY18647" fmla="*/ 2696170 h 3454786"/>
              <a:gd name="connsiteX18648" fmla="*/ 1492419 w 5610180"/>
              <a:gd name="connsiteY18648" fmla="*/ 2681951 h 3454786"/>
              <a:gd name="connsiteX18649" fmla="*/ 1479093 w 5610180"/>
              <a:gd name="connsiteY18649" fmla="*/ 2666438 h 3454786"/>
              <a:gd name="connsiteX18650" fmla="*/ 1516850 w 5610180"/>
              <a:gd name="connsiteY18650" fmla="*/ 2666438 h 3454786"/>
              <a:gd name="connsiteX18651" fmla="*/ 1504634 w 5610180"/>
              <a:gd name="connsiteY18651" fmla="*/ 2681951 h 3454786"/>
              <a:gd name="connsiteX18652" fmla="*/ 1516850 w 5610180"/>
              <a:gd name="connsiteY18652" fmla="*/ 2696170 h 3454786"/>
              <a:gd name="connsiteX18653" fmla="*/ 1530176 w 5610180"/>
              <a:gd name="connsiteY18653" fmla="*/ 2681951 h 3454786"/>
              <a:gd name="connsiteX18654" fmla="*/ 1516850 w 5610180"/>
              <a:gd name="connsiteY18654" fmla="*/ 2666438 h 3454786"/>
              <a:gd name="connsiteX18655" fmla="*/ 1554607 w 5610180"/>
              <a:gd name="connsiteY18655" fmla="*/ 2666438 h 3454786"/>
              <a:gd name="connsiteX18656" fmla="*/ 1541281 w 5610180"/>
              <a:gd name="connsiteY18656" fmla="*/ 2681951 h 3454786"/>
              <a:gd name="connsiteX18657" fmla="*/ 1554607 w 5610180"/>
              <a:gd name="connsiteY18657" fmla="*/ 2696170 h 3454786"/>
              <a:gd name="connsiteX18658" fmla="*/ 1567933 w 5610180"/>
              <a:gd name="connsiteY18658" fmla="*/ 2681951 h 3454786"/>
              <a:gd name="connsiteX18659" fmla="*/ 1554607 w 5610180"/>
              <a:gd name="connsiteY18659" fmla="*/ 2666438 h 3454786"/>
              <a:gd name="connsiteX18660" fmla="*/ 1593474 w 5610180"/>
              <a:gd name="connsiteY18660" fmla="*/ 2666438 h 3454786"/>
              <a:gd name="connsiteX18661" fmla="*/ 1580148 w 5610180"/>
              <a:gd name="connsiteY18661" fmla="*/ 2681951 h 3454786"/>
              <a:gd name="connsiteX18662" fmla="*/ 1593474 w 5610180"/>
              <a:gd name="connsiteY18662" fmla="*/ 2696170 h 3454786"/>
              <a:gd name="connsiteX18663" fmla="*/ 1605690 w 5610180"/>
              <a:gd name="connsiteY18663" fmla="*/ 2681951 h 3454786"/>
              <a:gd name="connsiteX18664" fmla="*/ 1593474 w 5610180"/>
              <a:gd name="connsiteY18664" fmla="*/ 2666438 h 3454786"/>
              <a:gd name="connsiteX18665" fmla="*/ 2768380 w 5610180"/>
              <a:gd name="connsiteY18665" fmla="*/ 2666438 h 3454786"/>
              <a:gd name="connsiteX18666" fmla="*/ 2755054 w 5610180"/>
              <a:gd name="connsiteY18666" fmla="*/ 2681951 h 3454786"/>
              <a:gd name="connsiteX18667" fmla="*/ 2768380 w 5610180"/>
              <a:gd name="connsiteY18667" fmla="*/ 2696170 h 3454786"/>
              <a:gd name="connsiteX18668" fmla="*/ 2781706 w 5610180"/>
              <a:gd name="connsiteY18668" fmla="*/ 2681951 h 3454786"/>
              <a:gd name="connsiteX18669" fmla="*/ 2768380 w 5610180"/>
              <a:gd name="connsiteY18669" fmla="*/ 2666438 h 3454786"/>
              <a:gd name="connsiteX18670" fmla="*/ 2807246 w 5610180"/>
              <a:gd name="connsiteY18670" fmla="*/ 2666438 h 3454786"/>
              <a:gd name="connsiteX18671" fmla="*/ 2795031 w 5610180"/>
              <a:gd name="connsiteY18671" fmla="*/ 2681951 h 3454786"/>
              <a:gd name="connsiteX18672" fmla="*/ 2807246 w 5610180"/>
              <a:gd name="connsiteY18672" fmla="*/ 2696170 h 3454786"/>
              <a:gd name="connsiteX18673" fmla="*/ 2820572 w 5610180"/>
              <a:gd name="connsiteY18673" fmla="*/ 2681951 h 3454786"/>
              <a:gd name="connsiteX18674" fmla="*/ 2807246 w 5610180"/>
              <a:gd name="connsiteY18674" fmla="*/ 2666438 h 3454786"/>
              <a:gd name="connsiteX18675" fmla="*/ 2845004 w 5610180"/>
              <a:gd name="connsiteY18675" fmla="*/ 2666438 h 3454786"/>
              <a:gd name="connsiteX18676" fmla="*/ 2832788 w 5610180"/>
              <a:gd name="connsiteY18676" fmla="*/ 2681951 h 3454786"/>
              <a:gd name="connsiteX18677" fmla="*/ 2845004 w 5610180"/>
              <a:gd name="connsiteY18677" fmla="*/ 2696170 h 3454786"/>
              <a:gd name="connsiteX18678" fmla="*/ 2858329 w 5610180"/>
              <a:gd name="connsiteY18678" fmla="*/ 2681951 h 3454786"/>
              <a:gd name="connsiteX18679" fmla="*/ 2845004 w 5610180"/>
              <a:gd name="connsiteY18679" fmla="*/ 2666438 h 3454786"/>
              <a:gd name="connsiteX18680" fmla="*/ 2882761 w 5610180"/>
              <a:gd name="connsiteY18680" fmla="*/ 2666438 h 3454786"/>
              <a:gd name="connsiteX18681" fmla="*/ 2870545 w 5610180"/>
              <a:gd name="connsiteY18681" fmla="*/ 2681951 h 3454786"/>
              <a:gd name="connsiteX18682" fmla="*/ 2882761 w 5610180"/>
              <a:gd name="connsiteY18682" fmla="*/ 2696170 h 3454786"/>
              <a:gd name="connsiteX18683" fmla="*/ 2896086 w 5610180"/>
              <a:gd name="connsiteY18683" fmla="*/ 2681951 h 3454786"/>
              <a:gd name="connsiteX18684" fmla="*/ 2882761 w 5610180"/>
              <a:gd name="connsiteY18684" fmla="*/ 2666438 h 3454786"/>
              <a:gd name="connsiteX18685" fmla="*/ 2920517 w 5610180"/>
              <a:gd name="connsiteY18685" fmla="*/ 2666438 h 3454786"/>
              <a:gd name="connsiteX18686" fmla="*/ 2907191 w 5610180"/>
              <a:gd name="connsiteY18686" fmla="*/ 2681951 h 3454786"/>
              <a:gd name="connsiteX18687" fmla="*/ 2920517 w 5610180"/>
              <a:gd name="connsiteY18687" fmla="*/ 2696170 h 3454786"/>
              <a:gd name="connsiteX18688" fmla="*/ 2933843 w 5610180"/>
              <a:gd name="connsiteY18688" fmla="*/ 2681951 h 3454786"/>
              <a:gd name="connsiteX18689" fmla="*/ 2920517 w 5610180"/>
              <a:gd name="connsiteY18689" fmla="*/ 2666438 h 3454786"/>
              <a:gd name="connsiteX18690" fmla="*/ 2958275 w 5610180"/>
              <a:gd name="connsiteY18690" fmla="*/ 2666438 h 3454786"/>
              <a:gd name="connsiteX18691" fmla="*/ 2944949 w 5610180"/>
              <a:gd name="connsiteY18691" fmla="*/ 2681951 h 3454786"/>
              <a:gd name="connsiteX18692" fmla="*/ 2958275 w 5610180"/>
              <a:gd name="connsiteY18692" fmla="*/ 2696170 h 3454786"/>
              <a:gd name="connsiteX18693" fmla="*/ 2971601 w 5610180"/>
              <a:gd name="connsiteY18693" fmla="*/ 2681951 h 3454786"/>
              <a:gd name="connsiteX18694" fmla="*/ 2958275 w 5610180"/>
              <a:gd name="connsiteY18694" fmla="*/ 2666438 h 3454786"/>
              <a:gd name="connsiteX18695" fmla="*/ 2996032 w 5610180"/>
              <a:gd name="connsiteY18695" fmla="*/ 2666438 h 3454786"/>
              <a:gd name="connsiteX18696" fmla="*/ 2982706 w 5610180"/>
              <a:gd name="connsiteY18696" fmla="*/ 2681951 h 3454786"/>
              <a:gd name="connsiteX18697" fmla="*/ 2996032 w 5610180"/>
              <a:gd name="connsiteY18697" fmla="*/ 2696170 h 3454786"/>
              <a:gd name="connsiteX18698" fmla="*/ 3009358 w 5610180"/>
              <a:gd name="connsiteY18698" fmla="*/ 2681951 h 3454786"/>
              <a:gd name="connsiteX18699" fmla="*/ 2996032 w 5610180"/>
              <a:gd name="connsiteY18699" fmla="*/ 2666438 h 3454786"/>
              <a:gd name="connsiteX18700" fmla="*/ 3034899 w 5610180"/>
              <a:gd name="connsiteY18700" fmla="*/ 2666438 h 3454786"/>
              <a:gd name="connsiteX18701" fmla="*/ 3021573 w 5610180"/>
              <a:gd name="connsiteY18701" fmla="*/ 2681951 h 3454786"/>
              <a:gd name="connsiteX18702" fmla="*/ 3034899 w 5610180"/>
              <a:gd name="connsiteY18702" fmla="*/ 2696170 h 3454786"/>
              <a:gd name="connsiteX18703" fmla="*/ 3048225 w 5610180"/>
              <a:gd name="connsiteY18703" fmla="*/ 2681951 h 3454786"/>
              <a:gd name="connsiteX18704" fmla="*/ 3034899 w 5610180"/>
              <a:gd name="connsiteY18704" fmla="*/ 2666438 h 3454786"/>
              <a:gd name="connsiteX18705" fmla="*/ 3072656 w 5610180"/>
              <a:gd name="connsiteY18705" fmla="*/ 2666438 h 3454786"/>
              <a:gd name="connsiteX18706" fmla="*/ 3059330 w 5610180"/>
              <a:gd name="connsiteY18706" fmla="*/ 2681951 h 3454786"/>
              <a:gd name="connsiteX18707" fmla="*/ 3072656 w 5610180"/>
              <a:gd name="connsiteY18707" fmla="*/ 2696170 h 3454786"/>
              <a:gd name="connsiteX18708" fmla="*/ 3085982 w 5610180"/>
              <a:gd name="connsiteY18708" fmla="*/ 2681951 h 3454786"/>
              <a:gd name="connsiteX18709" fmla="*/ 3072656 w 5610180"/>
              <a:gd name="connsiteY18709" fmla="*/ 2666438 h 3454786"/>
              <a:gd name="connsiteX18710" fmla="*/ 3300308 w 5610180"/>
              <a:gd name="connsiteY18710" fmla="*/ 2666438 h 3454786"/>
              <a:gd name="connsiteX18711" fmla="*/ 3286982 w 5610180"/>
              <a:gd name="connsiteY18711" fmla="*/ 2681951 h 3454786"/>
              <a:gd name="connsiteX18712" fmla="*/ 3300308 w 5610180"/>
              <a:gd name="connsiteY18712" fmla="*/ 2696170 h 3454786"/>
              <a:gd name="connsiteX18713" fmla="*/ 3313634 w 5610180"/>
              <a:gd name="connsiteY18713" fmla="*/ 2681951 h 3454786"/>
              <a:gd name="connsiteX18714" fmla="*/ 3300308 w 5610180"/>
              <a:gd name="connsiteY18714" fmla="*/ 2666438 h 3454786"/>
              <a:gd name="connsiteX18715" fmla="*/ 4514081 w 5610180"/>
              <a:gd name="connsiteY18715" fmla="*/ 2666438 h 3454786"/>
              <a:gd name="connsiteX18716" fmla="*/ 4501865 w 5610180"/>
              <a:gd name="connsiteY18716" fmla="*/ 2681951 h 3454786"/>
              <a:gd name="connsiteX18717" fmla="*/ 4514081 w 5610180"/>
              <a:gd name="connsiteY18717" fmla="*/ 2696170 h 3454786"/>
              <a:gd name="connsiteX18718" fmla="*/ 4527407 w 5610180"/>
              <a:gd name="connsiteY18718" fmla="*/ 2681951 h 3454786"/>
              <a:gd name="connsiteX18719" fmla="*/ 4514081 w 5610180"/>
              <a:gd name="connsiteY18719" fmla="*/ 2666438 h 3454786"/>
              <a:gd name="connsiteX18720" fmla="*/ 4552948 w 5610180"/>
              <a:gd name="connsiteY18720" fmla="*/ 2666438 h 3454786"/>
              <a:gd name="connsiteX18721" fmla="*/ 4539622 w 5610180"/>
              <a:gd name="connsiteY18721" fmla="*/ 2681951 h 3454786"/>
              <a:gd name="connsiteX18722" fmla="*/ 4552948 w 5610180"/>
              <a:gd name="connsiteY18722" fmla="*/ 2696170 h 3454786"/>
              <a:gd name="connsiteX18723" fmla="*/ 4566274 w 5610180"/>
              <a:gd name="connsiteY18723" fmla="*/ 2681951 h 3454786"/>
              <a:gd name="connsiteX18724" fmla="*/ 4552948 w 5610180"/>
              <a:gd name="connsiteY18724" fmla="*/ 2666438 h 3454786"/>
              <a:gd name="connsiteX18725" fmla="*/ 4590706 w 5610180"/>
              <a:gd name="connsiteY18725" fmla="*/ 2666438 h 3454786"/>
              <a:gd name="connsiteX18726" fmla="*/ 4577380 w 5610180"/>
              <a:gd name="connsiteY18726" fmla="*/ 2681951 h 3454786"/>
              <a:gd name="connsiteX18727" fmla="*/ 4590706 w 5610180"/>
              <a:gd name="connsiteY18727" fmla="*/ 2696170 h 3454786"/>
              <a:gd name="connsiteX18728" fmla="*/ 4604032 w 5610180"/>
              <a:gd name="connsiteY18728" fmla="*/ 2681951 h 3454786"/>
              <a:gd name="connsiteX18729" fmla="*/ 4590706 w 5610180"/>
              <a:gd name="connsiteY18729" fmla="*/ 2666438 h 3454786"/>
              <a:gd name="connsiteX18730" fmla="*/ 4628463 w 5610180"/>
              <a:gd name="connsiteY18730" fmla="*/ 2666438 h 3454786"/>
              <a:gd name="connsiteX18731" fmla="*/ 4615137 w 5610180"/>
              <a:gd name="connsiteY18731" fmla="*/ 2681951 h 3454786"/>
              <a:gd name="connsiteX18732" fmla="*/ 4628463 w 5610180"/>
              <a:gd name="connsiteY18732" fmla="*/ 2696170 h 3454786"/>
              <a:gd name="connsiteX18733" fmla="*/ 4641789 w 5610180"/>
              <a:gd name="connsiteY18733" fmla="*/ 2681951 h 3454786"/>
              <a:gd name="connsiteX18734" fmla="*/ 4628463 w 5610180"/>
              <a:gd name="connsiteY18734" fmla="*/ 2666438 h 3454786"/>
              <a:gd name="connsiteX18735" fmla="*/ 4666220 w 5610180"/>
              <a:gd name="connsiteY18735" fmla="*/ 2666438 h 3454786"/>
              <a:gd name="connsiteX18736" fmla="*/ 4652894 w 5610180"/>
              <a:gd name="connsiteY18736" fmla="*/ 2681951 h 3454786"/>
              <a:gd name="connsiteX18737" fmla="*/ 4666220 w 5610180"/>
              <a:gd name="connsiteY18737" fmla="*/ 2696170 h 3454786"/>
              <a:gd name="connsiteX18738" fmla="*/ 4679546 w 5610180"/>
              <a:gd name="connsiteY18738" fmla="*/ 2681951 h 3454786"/>
              <a:gd name="connsiteX18739" fmla="*/ 4666220 w 5610180"/>
              <a:gd name="connsiteY18739" fmla="*/ 2666438 h 3454786"/>
              <a:gd name="connsiteX18740" fmla="*/ 4703976 w 5610180"/>
              <a:gd name="connsiteY18740" fmla="*/ 2666438 h 3454786"/>
              <a:gd name="connsiteX18741" fmla="*/ 4691760 w 5610180"/>
              <a:gd name="connsiteY18741" fmla="*/ 2681951 h 3454786"/>
              <a:gd name="connsiteX18742" fmla="*/ 4703976 w 5610180"/>
              <a:gd name="connsiteY18742" fmla="*/ 2696170 h 3454786"/>
              <a:gd name="connsiteX18743" fmla="*/ 4717301 w 5610180"/>
              <a:gd name="connsiteY18743" fmla="*/ 2681951 h 3454786"/>
              <a:gd name="connsiteX18744" fmla="*/ 4703976 w 5610180"/>
              <a:gd name="connsiteY18744" fmla="*/ 2666438 h 3454786"/>
              <a:gd name="connsiteX18745" fmla="*/ 4741732 w 5610180"/>
              <a:gd name="connsiteY18745" fmla="*/ 2666438 h 3454786"/>
              <a:gd name="connsiteX18746" fmla="*/ 4728406 w 5610180"/>
              <a:gd name="connsiteY18746" fmla="*/ 2681951 h 3454786"/>
              <a:gd name="connsiteX18747" fmla="*/ 4741732 w 5610180"/>
              <a:gd name="connsiteY18747" fmla="*/ 2696170 h 3454786"/>
              <a:gd name="connsiteX18748" fmla="*/ 4755058 w 5610180"/>
              <a:gd name="connsiteY18748" fmla="*/ 2681951 h 3454786"/>
              <a:gd name="connsiteX18749" fmla="*/ 4741732 w 5610180"/>
              <a:gd name="connsiteY18749" fmla="*/ 2666438 h 3454786"/>
              <a:gd name="connsiteX18750" fmla="*/ 4781710 w 5610180"/>
              <a:gd name="connsiteY18750" fmla="*/ 2666438 h 3454786"/>
              <a:gd name="connsiteX18751" fmla="*/ 4768384 w 5610180"/>
              <a:gd name="connsiteY18751" fmla="*/ 2681951 h 3454786"/>
              <a:gd name="connsiteX18752" fmla="*/ 4781710 w 5610180"/>
              <a:gd name="connsiteY18752" fmla="*/ 2696170 h 3454786"/>
              <a:gd name="connsiteX18753" fmla="*/ 4793926 w 5610180"/>
              <a:gd name="connsiteY18753" fmla="*/ 2681951 h 3454786"/>
              <a:gd name="connsiteX18754" fmla="*/ 4781710 w 5610180"/>
              <a:gd name="connsiteY18754" fmla="*/ 2666438 h 3454786"/>
              <a:gd name="connsiteX18755" fmla="*/ 4818357 w 5610180"/>
              <a:gd name="connsiteY18755" fmla="*/ 2666438 h 3454786"/>
              <a:gd name="connsiteX18756" fmla="*/ 4806141 w 5610180"/>
              <a:gd name="connsiteY18756" fmla="*/ 2681951 h 3454786"/>
              <a:gd name="connsiteX18757" fmla="*/ 4818357 w 5610180"/>
              <a:gd name="connsiteY18757" fmla="*/ 2696170 h 3454786"/>
              <a:gd name="connsiteX18758" fmla="*/ 4831683 w 5610180"/>
              <a:gd name="connsiteY18758" fmla="*/ 2681951 h 3454786"/>
              <a:gd name="connsiteX18759" fmla="*/ 4818357 w 5610180"/>
              <a:gd name="connsiteY18759" fmla="*/ 2666438 h 3454786"/>
              <a:gd name="connsiteX18760" fmla="*/ 4856114 w 5610180"/>
              <a:gd name="connsiteY18760" fmla="*/ 2666438 h 3454786"/>
              <a:gd name="connsiteX18761" fmla="*/ 4842788 w 5610180"/>
              <a:gd name="connsiteY18761" fmla="*/ 2681951 h 3454786"/>
              <a:gd name="connsiteX18762" fmla="*/ 4856114 w 5610180"/>
              <a:gd name="connsiteY18762" fmla="*/ 2696170 h 3454786"/>
              <a:gd name="connsiteX18763" fmla="*/ 4869440 w 5610180"/>
              <a:gd name="connsiteY18763" fmla="*/ 2681951 h 3454786"/>
              <a:gd name="connsiteX18764" fmla="*/ 4856114 w 5610180"/>
              <a:gd name="connsiteY18764" fmla="*/ 2666438 h 3454786"/>
              <a:gd name="connsiteX18765" fmla="*/ 4893871 w 5610180"/>
              <a:gd name="connsiteY18765" fmla="*/ 2666438 h 3454786"/>
              <a:gd name="connsiteX18766" fmla="*/ 4880545 w 5610180"/>
              <a:gd name="connsiteY18766" fmla="*/ 2681951 h 3454786"/>
              <a:gd name="connsiteX18767" fmla="*/ 4893871 w 5610180"/>
              <a:gd name="connsiteY18767" fmla="*/ 2696170 h 3454786"/>
              <a:gd name="connsiteX18768" fmla="*/ 4907197 w 5610180"/>
              <a:gd name="connsiteY18768" fmla="*/ 2681951 h 3454786"/>
              <a:gd name="connsiteX18769" fmla="*/ 4893871 w 5610180"/>
              <a:gd name="connsiteY18769" fmla="*/ 2666438 h 3454786"/>
              <a:gd name="connsiteX18770" fmla="*/ 4931628 w 5610180"/>
              <a:gd name="connsiteY18770" fmla="*/ 2666438 h 3454786"/>
              <a:gd name="connsiteX18771" fmla="*/ 4918302 w 5610180"/>
              <a:gd name="connsiteY18771" fmla="*/ 2681951 h 3454786"/>
              <a:gd name="connsiteX18772" fmla="*/ 4931628 w 5610180"/>
              <a:gd name="connsiteY18772" fmla="*/ 2696170 h 3454786"/>
              <a:gd name="connsiteX18773" fmla="*/ 4944954 w 5610180"/>
              <a:gd name="connsiteY18773" fmla="*/ 2681951 h 3454786"/>
              <a:gd name="connsiteX18774" fmla="*/ 4931628 w 5610180"/>
              <a:gd name="connsiteY18774" fmla="*/ 2666438 h 3454786"/>
              <a:gd name="connsiteX18775" fmla="*/ 4970495 w 5610180"/>
              <a:gd name="connsiteY18775" fmla="*/ 2666438 h 3454786"/>
              <a:gd name="connsiteX18776" fmla="*/ 4957169 w 5610180"/>
              <a:gd name="connsiteY18776" fmla="*/ 2681951 h 3454786"/>
              <a:gd name="connsiteX18777" fmla="*/ 4970495 w 5610180"/>
              <a:gd name="connsiteY18777" fmla="*/ 2696170 h 3454786"/>
              <a:gd name="connsiteX18778" fmla="*/ 4982711 w 5610180"/>
              <a:gd name="connsiteY18778" fmla="*/ 2681951 h 3454786"/>
              <a:gd name="connsiteX18779" fmla="*/ 4970495 w 5610180"/>
              <a:gd name="connsiteY18779" fmla="*/ 2666438 h 3454786"/>
              <a:gd name="connsiteX18780" fmla="*/ 5009363 w 5610180"/>
              <a:gd name="connsiteY18780" fmla="*/ 2666438 h 3454786"/>
              <a:gd name="connsiteX18781" fmla="*/ 4996037 w 5610180"/>
              <a:gd name="connsiteY18781" fmla="*/ 2681951 h 3454786"/>
              <a:gd name="connsiteX18782" fmla="*/ 5009363 w 5610180"/>
              <a:gd name="connsiteY18782" fmla="*/ 2696170 h 3454786"/>
              <a:gd name="connsiteX18783" fmla="*/ 5021579 w 5610180"/>
              <a:gd name="connsiteY18783" fmla="*/ 2681951 h 3454786"/>
              <a:gd name="connsiteX18784" fmla="*/ 5009363 w 5610180"/>
              <a:gd name="connsiteY18784" fmla="*/ 2666438 h 3454786"/>
              <a:gd name="connsiteX18785" fmla="*/ 5046010 w 5610180"/>
              <a:gd name="connsiteY18785" fmla="*/ 2666438 h 3454786"/>
              <a:gd name="connsiteX18786" fmla="*/ 5032684 w 5610180"/>
              <a:gd name="connsiteY18786" fmla="*/ 2681951 h 3454786"/>
              <a:gd name="connsiteX18787" fmla="*/ 5046010 w 5610180"/>
              <a:gd name="connsiteY18787" fmla="*/ 2696170 h 3454786"/>
              <a:gd name="connsiteX18788" fmla="*/ 5059336 w 5610180"/>
              <a:gd name="connsiteY18788" fmla="*/ 2681951 h 3454786"/>
              <a:gd name="connsiteX18789" fmla="*/ 5046010 w 5610180"/>
              <a:gd name="connsiteY18789" fmla="*/ 2666438 h 3454786"/>
              <a:gd name="connsiteX18790" fmla="*/ 5083766 w 5610180"/>
              <a:gd name="connsiteY18790" fmla="*/ 2666438 h 3454786"/>
              <a:gd name="connsiteX18791" fmla="*/ 5070440 w 5610180"/>
              <a:gd name="connsiteY18791" fmla="*/ 2681951 h 3454786"/>
              <a:gd name="connsiteX18792" fmla="*/ 5083766 w 5610180"/>
              <a:gd name="connsiteY18792" fmla="*/ 2696170 h 3454786"/>
              <a:gd name="connsiteX18793" fmla="*/ 5097092 w 5610180"/>
              <a:gd name="connsiteY18793" fmla="*/ 2681951 h 3454786"/>
              <a:gd name="connsiteX18794" fmla="*/ 5083766 w 5610180"/>
              <a:gd name="connsiteY18794" fmla="*/ 2666438 h 3454786"/>
              <a:gd name="connsiteX18795" fmla="*/ 5121523 w 5610180"/>
              <a:gd name="connsiteY18795" fmla="*/ 2666438 h 3454786"/>
              <a:gd name="connsiteX18796" fmla="*/ 5108197 w 5610180"/>
              <a:gd name="connsiteY18796" fmla="*/ 2681951 h 3454786"/>
              <a:gd name="connsiteX18797" fmla="*/ 5121523 w 5610180"/>
              <a:gd name="connsiteY18797" fmla="*/ 2696170 h 3454786"/>
              <a:gd name="connsiteX18798" fmla="*/ 5134849 w 5610180"/>
              <a:gd name="connsiteY18798" fmla="*/ 2681951 h 3454786"/>
              <a:gd name="connsiteX18799" fmla="*/ 5121523 w 5610180"/>
              <a:gd name="connsiteY18799" fmla="*/ 2666438 h 3454786"/>
              <a:gd name="connsiteX18800" fmla="*/ 5159280 w 5610180"/>
              <a:gd name="connsiteY18800" fmla="*/ 2666438 h 3454786"/>
              <a:gd name="connsiteX18801" fmla="*/ 5145954 w 5610180"/>
              <a:gd name="connsiteY18801" fmla="*/ 2681951 h 3454786"/>
              <a:gd name="connsiteX18802" fmla="*/ 5159280 w 5610180"/>
              <a:gd name="connsiteY18802" fmla="*/ 2696170 h 3454786"/>
              <a:gd name="connsiteX18803" fmla="*/ 5172606 w 5610180"/>
              <a:gd name="connsiteY18803" fmla="*/ 2681951 h 3454786"/>
              <a:gd name="connsiteX18804" fmla="*/ 5159280 w 5610180"/>
              <a:gd name="connsiteY18804" fmla="*/ 2666438 h 3454786"/>
              <a:gd name="connsiteX18805" fmla="*/ 5197036 w 5610180"/>
              <a:gd name="connsiteY18805" fmla="*/ 2666438 h 3454786"/>
              <a:gd name="connsiteX18806" fmla="*/ 5184821 w 5610180"/>
              <a:gd name="connsiteY18806" fmla="*/ 2681951 h 3454786"/>
              <a:gd name="connsiteX18807" fmla="*/ 5197036 w 5610180"/>
              <a:gd name="connsiteY18807" fmla="*/ 2696170 h 3454786"/>
              <a:gd name="connsiteX18808" fmla="*/ 5210362 w 5610180"/>
              <a:gd name="connsiteY18808" fmla="*/ 2681951 h 3454786"/>
              <a:gd name="connsiteX18809" fmla="*/ 5197036 w 5610180"/>
              <a:gd name="connsiteY18809" fmla="*/ 2666438 h 3454786"/>
              <a:gd name="connsiteX18810" fmla="*/ 1250331 w 5610180"/>
              <a:gd name="connsiteY18810" fmla="*/ 2710390 h 3454786"/>
              <a:gd name="connsiteX18811" fmla="*/ 1238115 w 5610180"/>
              <a:gd name="connsiteY18811" fmla="*/ 2725903 h 3454786"/>
              <a:gd name="connsiteX18812" fmla="*/ 1250331 w 5610180"/>
              <a:gd name="connsiteY18812" fmla="*/ 2740122 h 3454786"/>
              <a:gd name="connsiteX18813" fmla="*/ 1263657 w 5610180"/>
              <a:gd name="connsiteY18813" fmla="*/ 2725903 h 3454786"/>
              <a:gd name="connsiteX18814" fmla="*/ 1250331 w 5610180"/>
              <a:gd name="connsiteY18814" fmla="*/ 2710390 h 3454786"/>
              <a:gd name="connsiteX18815" fmla="*/ 1289197 w 5610180"/>
              <a:gd name="connsiteY18815" fmla="*/ 2710390 h 3454786"/>
              <a:gd name="connsiteX18816" fmla="*/ 1275871 w 5610180"/>
              <a:gd name="connsiteY18816" fmla="*/ 2725903 h 3454786"/>
              <a:gd name="connsiteX18817" fmla="*/ 1289197 w 5610180"/>
              <a:gd name="connsiteY18817" fmla="*/ 2740122 h 3454786"/>
              <a:gd name="connsiteX18818" fmla="*/ 1302523 w 5610180"/>
              <a:gd name="connsiteY18818" fmla="*/ 2725903 h 3454786"/>
              <a:gd name="connsiteX18819" fmla="*/ 1289197 w 5610180"/>
              <a:gd name="connsiteY18819" fmla="*/ 2710390 h 3454786"/>
              <a:gd name="connsiteX18820" fmla="*/ 1326954 w 5610180"/>
              <a:gd name="connsiteY18820" fmla="*/ 2710390 h 3454786"/>
              <a:gd name="connsiteX18821" fmla="*/ 1314738 w 5610180"/>
              <a:gd name="connsiteY18821" fmla="*/ 2725903 h 3454786"/>
              <a:gd name="connsiteX18822" fmla="*/ 1326954 w 5610180"/>
              <a:gd name="connsiteY18822" fmla="*/ 2740122 h 3454786"/>
              <a:gd name="connsiteX18823" fmla="*/ 1340280 w 5610180"/>
              <a:gd name="connsiteY18823" fmla="*/ 2725903 h 3454786"/>
              <a:gd name="connsiteX18824" fmla="*/ 1326954 w 5610180"/>
              <a:gd name="connsiteY18824" fmla="*/ 2710390 h 3454786"/>
              <a:gd name="connsiteX18825" fmla="*/ 1364711 w 5610180"/>
              <a:gd name="connsiteY18825" fmla="*/ 2710390 h 3454786"/>
              <a:gd name="connsiteX18826" fmla="*/ 1351385 w 5610180"/>
              <a:gd name="connsiteY18826" fmla="*/ 2725903 h 3454786"/>
              <a:gd name="connsiteX18827" fmla="*/ 1364711 w 5610180"/>
              <a:gd name="connsiteY18827" fmla="*/ 2740122 h 3454786"/>
              <a:gd name="connsiteX18828" fmla="*/ 1378037 w 5610180"/>
              <a:gd name="connsiteY18828" fmla="*/ 2725903 h 3454786"/>
              <a:gd name="connsiteX18829" fmla="*/ 1364711 w 5610180"/>
              <a:gd name="connsiteY18829" fmla="*/ 2710390 h 3454786"/>
              <a:gd name="connsiteX18830" fmla="*/ 1402468 w 5610180"/>
              <a:gd name="connsiteY18830" fmla="*/ 2710390 h 3454786"/>
              <a:gd name="connsiteX18831" fmla="*/ 1389142 w 5610180"/>
              <a:gd name="connsiteY18831" fmla="*/ 2725903 h 3454786"/>
              <a:gd name="connsiteX18832" fmla="*/ 1402468 w 5610180"/>
              <a:gd name="connsiteY18832" fmla="*/ 2740122 h 3454786"/>
              <a:gd name="connsiteX18833" fmla="*/ 1415794 w 5610180"/>
              <a:gd name="connsiteY18833" fmla="*/ 2725903 h 3454786"/>
              <a:gd name="connsiteX18834" fmla="*/ 1402468 w 5610180"/>
              <a:gd name="connsiteY18834" fmla="*/ 2710390 h 3454786"/>
              <a:gd name="connsiteX18835" fmla="*/ 1440225 w 5610180"/>
              <a:gd name="connsiteY18835" fmla="*/ 2710390 h 3454786"/>
              <a:gd name="connsiteX18836" fmla="*/ 1428010 w 5610180"/>
              <a:gd name="connsiteY18836" fmla="*/ 2725903 h 3454786"/>
              <a:gd name="connsiteX18837" fmla="*/ 1440225 w 5610180"/>
              <a:gd name="connsiteY18837" fmla="*/ 2740122 h 3454786"/>
              <a:gd name="connsiteX18838" fmla="*/ 1453551 w 5610180"/>
              <a:gd name="connsiteY18838" fmla="*/ 2725903 h 3454786"/>
              <a:gd name="connsiteX18839" fmla="*/ 1440225 w 5610180"/>
              <a:gd name="connsiteY18839" fmla="*/ 2710390 h 3454786"/>
              <a:gd name="connsiteX18840" fmla="*/ 1479093 w 5610180"/>
              <a:gd name="connsiteY18840" fmla="*/ 2710390 h 3454786"/>
              <a:gd name="connsiteX18841" fmla="*/ 1465767 w 5610180"/>
              <a:gd name="connsiteY18841" fmla="*/ 2725903 h 3454786"/>
              <a:gd name="connsiteX18842" fmla="*/ 1479093 w 5610180"/>
              <a:gd name="connsiteY18842" fmla="*/ 2740122 h 3454786"/>
              <a:gd name="connsiteX18843" fmla="*/ 1492419 w 5610180"/>
              <a:gd name="connsiteY18843" fmla="*/ 2725903 h 3454786"/>
              <a:gd name="connsiteX18844" fmla="*/ 1479093 w 5610180"/>
              <a:gd name="connsiteY18844" fmla="*/ 2710390 h 3454786"/>
              <a:gd name="connsiteX18845" fmla="*/ 1516850 w 5610180"/>
              <a:gd name="connsiteY18845" fmla="*/ 2710390 h 3454786"/>
              <a:gd name="connsiteX18846" fmla="*/ 1504634 w 5610180"/>
              <a:gd name="connsiteY18846" fmla="*/ 2725903 h 3454786"/>
              <a:gd name="connsiteX18847" fmla="*/ 1516850 w 5610180"/>
              <a:gd name="connsiteY18847" fmla="*/ 2740122 h 3454786"/>
              <a:gd name="connsiteX18848" fmla="*/ 1530176 w 5610180"/>
              <a:gd name="connsiteY18848" fmla="*/ 2725903 h 3454786"/>
              <a:gd name="connsiteX18849" fmla="*/ 1516850 w 5610180"/>
              <a:gd name="connsiteY18849" fmla="*/ 2710390 h 3454786"/>
              <a:gd name="connsiteX18850" fmla="*/ 1554607 w 5610180"/>
              <a:gd name="connsiteY18850" fmla="*/ 2710390 h 3454786"/>
              <a:gd name="connsiteX18851" fmla="*/ 1541281 w 5610180"/>
              <a:gd name="connsiteY18851" fmla="*/ 2725903 h 3454786"/>
              <a:gd name="connsiteX18852" fmla="*/ 1554607 w 5610180"/>
              <a:gd name="connsiteY18852" fmla="*/ 2740122 h 3454786"/>
              <a:gd name="connsiteX18853" fmla="*/ 1567933 w 5610180"/>
              <a:gd name="connsiteY18853" fmla="*/ 2725903 h 3454786"/>
              <a:gd name="connsiteX18854" fmla="*/ 1554607 w 5610180"/>
              <a:gd name="connsiteY18854" fmla="*/ 2710390 h 3454786"/>
              <a:gd name="connsiteX18855" fmla="*/ 1593474 w 5610180"/>
              <a:gd name="connsiteY18855" fmla="*/ 2710390 h 3454786"/>
              <a:gd name="connsiteX18856" fmla="*/ 1580148 w 5610180"/>
              <a:gd name="connsiteY18856" fmla="*/ 2725903 h 3454786"/>
              <a:gd name="connsiteX18857" fmla="*/ 1593474 w 5610180"/>
              <a:gd name="connsiteY18857" fmla="*/ 2740122 h 3454786"/>
              <a:gd name="connsiteX18858" fmla="*/ 1605690 w 5610180"/>
              <a:gd name="connsiteY18858" fmla="*/ 2725903 h 3454786"/>
              <a:gd name="connsiteX18859" fmla="*/ 1593474 w 5610180"/>
              <a:gd name="connsiteY18859" fmla="*/ 2710390 h 3454786"/>
              <a:gd name="connsiteX18860" fmla="*/ 1630121 w 5610180"/>
              <a:gd name="connsiteY18860" fmla="*/ 2710390 h 3454786"/>
              <a:gd name="connsiteX18861" fmla="*/ 1616795 w 5610180"/>
              <a:gd name="connsiteY18861" fmla="*/ 2725903 h 3454786"/>
              <a:gd name="connsiteX18862" fmla="*/ 1630121 w 5610180"/>
              <a:gd name="connsiteY18862" fmla="*/ 2740122 h 3454786"/>
              <a:gd name="connsiteX18863" fmla="*/ 1643447 w 5610180"/>
              <a:gd name="connsiteY18863" fmla="*/ 2725903 h 3454786"/>
              <a:gd name="connsiteX18864" fmla="*/ 1630121 w 5610180"/>
              <a:gd name="connsiteY18864" fmla="*/ 2710390 h 3454786"/>
              <a:gd name="connsiteX18865" fmla="*/ 2768380 w 5610180"/>
              <a:gd name="connsiteY18865" fmla="*/ 2710390 h 3454786"/>
              <a:gd name="connsiteX18866" fmla="*/ 2755054 w 5610180"/>
              <a:gd name="connsiteY18866" fmla="*/ 2725903 h 3454786"/>
              <a:gd name="connsiteX18867" fmla="*/ 2768380 w 5610180"/>
              <a:gd name="connsiteY18867" fmla="*/ 2740122 h 3454786"/>
              <a:gd name="connsiteX18868" fmla="*/ 2781706 w 5610180"/>
              <a:gd name="connsiteY18868" fmla="*/ 2725903 h 3454786"/>
              <a:gd name="connsiteX18869" fmla="*/ 2768380 w 5610180"/>
              <a:gd name="connsiteY18869" fmla="*/ 2710390 h 3454786"/>
              <a:gd name="connsiteX18870" fmla="*/ 2807246 w 5610180"/>
              <a:gd name="connsiteY18870" fmla="*/ 2710390 h 3454786"/>
              <a:gd name="connsiteX18871" fmla="*/ 2795031 w 5610180"/>
              <a:gd name="connsiteY18871" fmla="*/ 2725903 h 3454786"/>
              <a:gd name="connsiteX18872" fmla="*/ 2807246 w 5610180"/>
              <a:gd name="connsiteY18872" fmla="*/ 2740122 h 3454786"/>
              <a:gd name="connsiteX18873" fmla="*/ 2820572 w 5610180"/>
              <a:gd name="connsiteY18873" fmla="*/ 2725903 h 3454786"/>
              <a:gd name="connsiteX18874" fmla="*/ 2807246 w 5610180"/>
              <a:gd name="connsiteY18874" fmla="*/ 2710390 h 3454786"/>
              <a:gd name="connsiteX18875" fmla="*/ 2845004 w 5610180"/>
              <a:gd name="connsiteY18875" fmla="*/ 2710390 h 3454786"/>
              <a:gd name="connsiteX18876" fmla="*/ 2832788 w 5610180"/>
              <a:gd name="connsiteY18876" fmla="*/ 2725903 h 3454786"/>
              <a:gd name="connsiteX18877" fmla="*/ 2845004 w 5610180"/>
              <a:gd name="connsiteY18877" fmla="*/ 2740122 h 3454786"/>
              <a:gd name="connsiteX18878" fmla="*/ 2858329 w 5610180"/>
              <a:gd name="connsiteY18878" fmla="*/ 2725903 h 3454786"/>
              <a:gd name="connsiteX18879" fmla="*/ 2845004 w 5610180"/>
              <a:gd name="connsiteY18879" fmla="*/ 2710390 h 3454786"/>
              <a:gd name="connsiteX18880" fmla="*/ 2882761 w 5610180"/>
              <a:gd name="connsiteY18880" fmla="*/ 2710390 h 3454786"/>
              <a:gd name="connsiteX18881" fmla="*/ 2870545 w 5610180"/>
              <a:gd name="connsiteY18881" fmla="*/ 2725903 h 3454786"/>
              <a:gd name="connsiteX18882" fmla="*/ 2882761 w 5610180"/>
              <a:gd name="connsiteY18882" fmla="*/ 2740122 h 3454786"/>
              <a:gd name="connsiteX18883" fmla="*/ 2896086 w 5610180"/>
              <a:gd name="connsiteY18883" fmla="*/ 2725903 h 3454786"/>
              <a:gd name="connsiteX18884" fmla="*/ 2882761 w 5610180"/>
              <a:gd name="connsiteY18884" fmla="*/ 2710390 h 3454786"/>
              <a:gd name="connsiteX18885" fmla="*/ 2920517 w 5610180"/>
              <a:gd name="connsiteY18885" fmla="*/ 2710390 h 3454786"/>
              <a:gd name="connsiteX18886" fmla="*/ 2907191 w 5610180"/>
              <a:gd name="connsiteY18886" fmla="*/ 2725903 h 3454786"/>
              <a:gd name="connsiteX18887" fmla="*/ 2920517 w 5610180"/>
              <a:gd name="connsiteY18887" fmla="*/ 2740122 h 3454786"/>
              <a:gd name="connsiteX18888" fmla="*/ 2933843 w 5610180"/>
              <a:gd name="connsiteY18888" fmla="*/ 2725903 h 3454786"/>
              <a:gd name="connsiteX18889" fmla="*/ 2920517 w 5610180"/>
              <a:gd name="connsiteY18889" fmla="*/ 2710390 h 3454786"/>
              <a:gd name="connsiteX18890" fmla="*/ 2958275 w 5610180"/>
              <a:gd name="connsiteY18890" fmla="*/ 2710390 h 3454786"/>
              <a:gd name="connsiteX18891" fmla="*/ 2944949 w 5610180"/>
              <a:gd name="connsiteY18891" fmla="*/ 2725903 h 3454786"/>
              <a:gd name="connsiteX18892" fmla="*/ 2958275 w 5610180"/>
              <a:gd name="connsiteY18892" fmla="*/ 2740122 h 3454786"/>
              <a:gd name="connsiteX18893" fmla="*/ 2971601 w 5610180"/>
              <a:gd name="connsiteY18893" fmla="*/ 2725903 h 3454786"/>
              <a:gd name="connsiteX18894" fmla="*/ 2958275 w 5610180"/>
              <a:gd name="connsiteY18894" fmla="*/ 2710390 h 3454786"/>
              <a:gd name="connsiteX18895" fmla="*/ 2996032 w 5610180"/>
              <a:gd name="connsiteY18895" fmla="*/ 2710390 h 3454786"/>
              <a:gd name="connsiteX18896" fmla="*/ 2982706 w 5610180"/>
              <a:gd name="connsiteY18896" fmla="*/ 2725903 h 3454786"/>
              <a:gd name="connsiteX18897" fmla="*/ 2996032 w 5610180"/>
              <a:gd name="connsiteY18897" fmla="*/ 2740122 h 3454786"/>
              <a:gd name="connsiteX18898" fmla="*/ 3009358 w 5610180"/>
              <a:gd name="connsiteY18898" fmla="*/ 2725903 h 3454786"/>
              <a:gd name="connsiteX18899" fmla="*/ 2996032 w 5610180"/>
              <a:gd name="connsiteY18899" fmla="*/ 2710390 h 3454786"/>
              <a:gd name="connsiteX18900" fmla="*/ 3034899 w 5610180"/>
              <a:gd name="connsiteY18900" fmla="*/ 2710390 h 3454786"/>
              <a:gd name="connsiteX18901" fmla="*/ 3021573 w 5610180"/>
              <a:gd name="connsiteY18901" fmla="*/ 2725903 h 3454786"/>
              <a:gd name="connsiteX18902" fmla="*/ 3034899 w 5610180"/>
              <a:gd name="connsiteY18902" fmla="*/ 2740122 h 3454786"/>
              <a:gd name="connsiteX18903" fmla="*/ 3048225 w 5610180"/>
              <a:gd name="connsiteY18903" fmla="*/ 2725903 h 3454786"/>
              <a:gd name="connsiteX18904" fmla="*/ 3034899 w 5610180"/>
              <a:gd name="connsiteY18904" fmla="*/ 2710390 h 3454786"/>
              <a:gd name="connsiteX18905" fmla="*/ 4514081 w 5610180"/>
              <a:gd name="connsiteY18905" fmla="*/ 2710390 h 3454786"/>
              <a:gd name="connsiteX18906" fmla="*/ 4501865 w 5610180"/>
              <a:gd name="connsiteY18906" fmla="*/ 2725903 h 3454786"/>
              <a:gd name="connsiteX18907" fmla="*/ 4514081 w 5610180"/>
              <a:gd name="connsiteY18907" fmla="*/ 2740122 h 3454786"/>
              <a:gd name="connsiteX18908" fmla="*/ 4527407 w 5610180"/>
              <a:gd name="connsiteY18908" fmla="*/ 2725903 h 3454786"/>
              <a:gd name="connsiteX18909" fmla="*/ 4514081 w 5610180"/>
              <a:gd name="connsiteY18909" fmla="*/ 2710390 h 3454786"/>
              <a:gd name="connsiteX18910" fmla="*/ 4552948 w 5610180"/>
              <a:gd name="connsiteY18910" fmla="*/ 2710390 h 3454786"/>
              <a:gd name="connsiteX18911" fmla="*/ 4539622 w 5610180"/>
              <a:gd name="connsiteY18911" fmla="*/ 2725903 h 3454786"/>
              <a:gd name="connsiteX18912" fmla="*/ 4552948 w 5610180"/>
              <a:gd name="connsiteY18912" fmla="*/ 2740122 h 3454786"/>
              <a:gd name="connsiteX18913" fmla="*/ 4566274 w 5610180"/>
              <a:gd name="connsiteY18913" fmla="*/ 2725903 h 3454786"/>
              <a:gd name="connsiteX18914" fmla="*/ 4552948 w 5610180"/>
              <a:gd name="connsiteY18914" fmla="*/ 2710390 h 3454786"/>
              <a:gd name="connsiteX18915" fmla="*/ 4590706 w 5610180"/>
              <a:gd name="connsiteY18915" fmla="*/ 2710390 h 3454786"/>
              <a:gd name="connsiteX18916" fmla="*/ 4577380 w 5610180"/>
              <a:gd name="connsiteY18916" fmla="*/ 2725903 h 3454786"/>
              <a:gd name="connsiteX18917" fmla="*/ 4590706 w 5610180"/>
              <a:gd name="connsiteY18917" fmla="*/ 2740122 h 3454786"/>
              <a:gd name="connsiteX18918" fmla="*/ 4604032 w 5610180"/>
              <a:gd name="connsiteY18918" fmla="*/ 2725903 h 3454786"/>
              <a:gd name="connsiteX18919" fmla="*/ 4590706 w 5610180"/>
              <a:gd name="connsiteY18919" fmla="*/ 2710390 h 3454786"/>
              <a:gd name="connsiteX18920" fmla="*/ 4628463 w 5610180"/>
              <a:gd name="connsiteY18920" fmla="*/ 2710390 h 3454786"/>
              <a:gd name="connsiteX18921" fmla="*/ 4615137 w 5610180"/>
              <a:gd name="connsiteY18921" fmla="*/ 2725903 h 3454786"/>
              <a:gd name="connsiteX18922" fmla="*/ 4628463 w 5610180"/>
              <a:gd name="connsiteY18922" fmla="*/ 2740122 h 3454786"/>
              <a:gd name="connsiteX18923" fmla="*/ 4641789 w 5610180"/>
              <a:gd name="connsiteY18923" fmla="*/ 2725903 h 3454786"/>
              <a:gd name="connsiteX18924" fmla="*/ 4628463 w 5610180"/>
              <a:gd name="connsiteY18924" fmla="*/ 2710390 h 3454786"/>
              <a:gd name="connsiteX18925" fmla="*/ 4666220 w 5610180"/>
              <a:gd name="connsiteY18925" fmla="*/ 2710390 h 3454786"/>
              <a:gd name="connsiteX18926" fmla="*/ 4652894 w 5610180"/>
              <a:gd name="connsiteY18926" fmla="*/ 2725903 h 3454786"/>
              <a:gd name="connsiteX18927" fmla="*/ 4666220 w 5610180"/>
              <a:gd name="connsiteY18927" fmla="*/ 2740122 h 3454786"/>
              <a:gd name="connsiteX18928" fmla="*/ 4679546 w 5610180"/>
              <a:gd name="connsiteY18928" fmla="*/ 2725903 h 3454786"/>
              <a:gd name="connsiteX18929" fmla="*/ 4666220 w 5610180"/>
              <a:gd name="connsiteY18929" fmla="*/ 2710390 h 3454786"/>
              <a:gd name="connsiteX18930" fmla="*/ 4703976 w 5610180"/>
              <a:gd name="connsiteY18930" fmla="*/ 2710390 h 3454786"/>
              <a:gd name="connsiteX18931" fmla="*/ 4691760 w 5610180"/>
              <a:gd name="connsiteY18931" fmla="*/ 2725903 h 3454786"/>
              <a:gd name="connsiteX18932" fmla="*/ 4703976 w 5610180"/>
              <a:gd name="connsiteY18932" fmla="*/ 2740122 h 3454786"/>
              <a:gd name="connsiteX18933" fmla="*/ 4717301 w 5610180"/>
              <a:gd name="connsiteY18933" fmla="*/ 2725903 h 3454786"/>
              <a:gd name="connsiteX18934" fmla="*/ 4703976 w 5610180"/>
              <a:gd name="connsiteY18934" fmla="*/ 2710390 h 3454786"/>
              <a:gd name="connsiteX18935" fmla="*/ 4741732 w 5610180"/>
              <a:gd name="connsiteY18935" fmla="*/ 2710390 h 3454786"/>
              <a:gd name="connsiteX18936" fmla="*/ 4728406 w 5610180"/>
              <a:gd name="connsiteY18936" fmla="*/ 2725903 h 3454786"/>
              <a:gd name="connsiteX18937" fmla="*/ 4741732 w 5610180"/>
              <a:gd name="connsiteY18937" fmla="*/ 2740122 h 3454786"/>
              <a:gd name="connsiteX18938" fmla="*/ 4755058 w 5610180"/>
              <a:gd name="connsiteY18938" fmla="*/ 2725903 h 3454786"/>
              <a:gd name="connsiteX18939" fmla="*/ 4741732 w 5610180"/>
              <a:gd name="connsiteY18939" fmla="*/ 2710390 h 3454786"/>
              <a:gd name="connsiteX18940" fmla="*/ 4781710 w 5610180"/>
              <a:gd name="connsiteY18940" fmla="*/ 2710390 h 3454786"/>
              <a:gd name="connsiteX18941" fmla="*/ 4768384 w 5610180"/>
              <a:gd name="connsiteY18941" fmla="*/ 2725903 h 3454786"/>
              <a:gd name="connsiteX18942" fmla="*/ 4781710 w 5610180"/>
              <a:gd name="connsiteY18942" fmla="*/ 2740122 h 3454786"/>
              <a:gd name="connsiteX18943" fmla="*/ 4793926 w 5610180"/>
              <a:gd name="connsiteY18943" fmla="*/ 2725903 h 3454786"/>
              <a:gd name="connsiteX18944" fmla="*/ 4781710 w 5610180"/>
              <a:gd name="connsiteY18944" fmla="*/ 2710390 h 3454786"/>
              <a:gd name="connsiteX18945" fmla="*/ 4818357 w 5610180"/>
              <a:gd name="connsiteY18945" fmla="*/ 2710390 h 3454786"/>
              <a:gd name="connsiteX18946" fmla="*/ 4806141 w 5610180"/>
              <a:gd name="connsiteY18946" fmla="*/ 2725903 h 3454786"/>
              <a:gd name="connsiteX18947" fmla="*/ 4818357 w 5610180"/>
              <a:gd name="connsiteY18947" fmla="*/ 2740122 h 3454786"/>
              <a:gd name="connsiteX18948" fmla="*/ 4831683 w 5610180"/>
              <a:gd name="connsiteY18948" fmla="*/ 2725903 h 3454786"/>
              <a:gd name="connsiteX18949" fmla="*/ 4818357 w 5610180"/>
              <a:gd name="connsiteY18949" fmla="*/ 2710390 h 3454786"/>
              <a:gd name="connsiteX18950" fmla="*/ 4856114 w 5610180"/>
              <a:gd name="connsiteY18950" fmla="*/ 2710390 h 3454786"/>
              <a:gd name="connsiteX18951" fmla="*/ 4842788 w 5610180"/>
              <a:gd name="connsiteY18951" fmla="*/ 2725903 h 3454786"/>
              <a:gd name="connsiteX18952" fmla="*/ 4856114 w 5610180"/>
              <a:gd name="connsiteY18952" fmla="*/ 2740122 h 3454786"/>
              <a:gd name="connsiteX18953" fmla="*/ 4869440 w 5610180"/>
              <a:gd name="connsiteY18953" fmla="*/ 2725903 h 3454786"/>
              <a:gd name="connsiteX18954" fmla="*/ 4856114 w 5610180"/>
              <a:gd name="connsiteY18954" fmla="*/ 2710390 h 3454786"/>
              <a:gd name="connsiteX18955" fmla="*/ 4893871 w 5610180"/>
              <a:gd name="connsiteY18955" fmla="*/ 2710390 h 3454786"/>
              <a:gd name="connsiteX18956" fmla="*/ 4880545 w 5610180"/>
              <a:gd name="connsiteY18956" fmla="*/ 2725903 h 3454786"/>
              <a:gd name="connsiteX18957" fmla="*/ 4893871 w 5610180"/>
              <a:gd name="connsiteY18957" fmla="*/ 2740122 h 3454786"/>
              <a:gd name="connsiteX18958" fmla="*/ 4907197 w 5610180"/>
              <a:gd name="connsiteY18958" fmla="*/ 2725903 h 3454786"/>
              <a:gd name="connsiteX18959" fmla="*/ 4893871 w 5610180"/>
              <a:gd name="connsiteY18959" fmla="*/ 2710390 h 3454786"/>
              <a:gd name="connsiteX18960" fmla="*/ 4931628 w 5610180"/>
              <a:gd name="connsiteY18960" fmla="*/ 2710390 h 3454786"/>
              <a:gd name="connsiteX18961" fmla="*/ 4918302 w 5610180"/>
              <a:gd name="connsiteY18961" fmla="*/ 2725903 h 3454786"/>
              <a:gd name="connsiteX18962" fmla="*/ 4931628 w 5610180"/>
              <a:gd name="connsiteY18962" fmla="*/ 2740122 h 3454786"/>
              <a:gd name="connsiteX18963" fmla="*/ 4944954 w 5610180"/>
              <a:gd name="connsiteY18963" fmla="*/ 2725903 h 3454786"/>
              <a:gd name="connsiteX18964" fmla="*/ 4931628 w 5610180"/>
              <a:gd name="connsiteY18964" fmla="*/ 2710390 h 3454786"/>
              <a:gd name="connsiteX18965" fmla="*/ 4970495 w 5610180"/>
              <a:gd name="connsiteY18965" fmla="*/ 2710390 h 3454786"/>
              <a:gd name="connsiteX18966" fmla="*/ 4957169 w 5610180"/>
              <a:gd name="connsiteY18966" fmla="*/ 2725903 h 3454786"/>
              <a:gd name="connsiteX18967" fmla="*/ 4970495 w 5610180"/>
              <a:gd name="connsiteY18967" fmla="*/ 2740122 h 3454786"/>
              <a:gd name="connsiteX18968" fmla="*/ 4982711 w 5610180"/>
              <a:gd name="connsiteY18968" fmla="*/ 2725903 h 3454786"/>
              <a:gd name="connsiteX18969" fmla="*/ 4970495 w 5610180"/>
              <a:gd name="connsiteY18969" fmla="*/ 2710390 h 3454786"/>
              <a:gd name="connsiteX18970" fmla="*/ 5009363 w 5610180"/>
              <a:gd name="connsiteY18970" fmla="*/ 2710390 h 3454786"/>
              <a:gd name="connsiteX18971" fmla="*/ 4996037 w 5610180"/>
              <a:gd name="connsiteY18971" fmla="*/ 2725903 h 3454786"/>
              <a:gd name="connsiteX18972" fmla="*/ 5009363 w 5610180"/>
              <a:gd name="connsiteY18972" fmla="*/ 2740122 h 3454786"/>
              <a:gd name="connsiteX18973" fmla="*/ 5021579 w 5610180"/>
              <a:gd name="connsiteY18973" fmla="*/ 2725903 h 3454786"/>
              <a:gd name="connsiteX18974" fmla="*/ 5009363 w 5610180"/>
              <a:gd name="connsiteY18974" fmla="*/ 2710390 h 3454786"/>
              <a:gd name="connsiteX18975" fmla="*/ 5046010 w 5610180"/>
              <a:gd name="connsiteY18975" fmla="*/ 2710390 h 3454786"/>
              <a:gd name="connsiteX18976" fmla="*/ 5032684 w 5610180"/>
              <a:gd name="connsiteY18976" fmla="*/ 2725903 h 3454786"/>
              <a:gd name="connsiteX18977" fmla="*/ 5046010 w 5610180"/>
              <a:gd name="connsiteY18977" fmla="*/ 2740122 h 3454786"/>
              <a:gd name="connsiteX18978" fmla="*/ 5059336 w 5610180"/>
              <a:gd name="connsiteY18978" fmla="*/ 2725903 h 3454786"/>
              <a:gd name="connsiteX18979" fmla="*/ 5046010 w 5610180"/>
              <a:gd name="connsiteY18979" fmla="*/ 2710390 h 3454786"/>
              <a:gd name="connsiteX18980" fmla="*/ 5083766 w 5610180"/>
              <a:gd name="connsiteY18980" fmla="*/ 2710390 h 3454786"/>
              <a:gd name="connsiteX18981" fmla="*/ 5070440 w 5610180"/>
              <a:gd name="connsiteY18981" fmla="*/ 2725903 h 3454786"/>
              <a:gd name="connsiteX18982" fmla="*/ 5083766 w 5610180"/>
              <a:gd name="connsiteY18982" fmla="*/ 2740122 h 3454786"/>
              <a:gd name="connsiteX18983" fmla="*/ 5097092 w 5610180"/>
              <a:gd name="connsiteY18983" fmla="*/ 2725903 h 3454786"/>
              <a:gd name="connsiteX18984" fmla="*/ 5083766 w 5610180"/>
              <a:gd name="connsiteY18984" fmla="*/ 2710390 h 3454786"/>
              <a:gd name="connsiteX18985" fmla="*/ 5121523 w 5610180"/>
              <a:gd name="connsiteY18985" fmla="*/ 2710390 h 3454786"/>
              <a:gd name="connsiteX18986" fmla="*/ 5108197 w 5610180"/>
              <a:gd name="connsiteY18986" fmla="*/ 2725903 h 3454786"/>
              <a:gd name="connsiteX18987" fmla="*/ 5121523 w 5610180"/>
              <a:gd name="connsiteY18987" fmla="*/ 2740122 h 3454786"/>
              <a:gd name="connsiteX18988" fmla="*/ 5134849 w 5610180"/>
              <a:gd name="connsiteY18988" fmla="*/ 2725903 h 3454786"/>
              <a:gd name="connsiteX18989" fmla="*/ 5121523 w 5610180"/>
              <a:gd name="connsiteY18989" fmla="*/ 2710390 h 3454786"/>
              <a:gd name="connsiteX18990" fmla="*/ 5159280 w 5610180"/>
              <a:gd name="connsiteY18990" fmla="*/ 2710390 h 3454786"/>
              <a:gd name="connsiteX18991" fmla="*/ 5145954 w 5610180"/>
              <a:gd name="connsiteY18991" fmla="*/ 2725903 h 3454786"/>
              <a:gd name="connsiteX18992" fmla="*/ 5159280 w 5610180"/>
              <a:gd name="connsiteY18992" fmla="*/ 2740122 h 3454786"/>
              <a:gd name="connsiteX18993" fmla="*/ 5172606 w 5610180"/>
              <a:gd name="connsiteY18993" fmla="*/ 2725903 h 3454786"/>
              <a:gd name="connsiteX18994" fmla="*/ 5159280 w 5610180"/>
              <a:gd name="connsiteY18994" fmla="*/ 2710390 h 3454786"/>
              <a:gd name="connsiteX18995" fmla="*/ 5197036 w 5610180"/>
              <a:gd name="connsiteY18995" fmla="*/ 2710390 h 3454786"/>
              <a:gd name="connsiteX18996" fmla="*/ 5184821 w 5610180"/>
              <a:gd name="connsiteY18996" fmla="*/ 2725903 h 3454786"/>
              <a:gd name="connsiteX18997" fmla="*/ 5197036 w 5610180"/>
              <a:gd name="connsiteY18997" fmla="*/ 2740122 h 3454786"/>
              <a:gd name="connsiteX18998" fmla="*/ 5210362 w 5610180"/>
              <a:gd name="connsiteY18998" fmla="*/ 2725903 h 3454786"/>
              <a:gd name="connsiteX18999" fmla="*/ 5197036 w 5610180"/>
              <a:gd name="connsiteY18999" fmla="*/ 2710390 h 3454786"/>
              <a:gd name="connsiteX19000" fmla="*/ 1212573 w 5610180"/>
              <a:gd name="connsiteY19000" fmla="*/ 2754342 h 3454786"/>
              <a:gd name="connsiteX19001" fmla="*/ 1200358 w 5610180"/>
              <a:gd name="connsiteY19001" fmla="*/ 2769855 h 3454786"/>
              <a:gd name="connsiteX19002" fmla="*/ 1212573 w 5610180"/>
              <a:gd name="connsiteY19002" fmla="*/ 2784074 h 3454786"/>
              <a:gd name="connsiteX19003" fmla="*/ 1225899 w 5610180"/>
              <a:gd name="connsiteY19003" fmla="*/ 2769855 h 3454786"/>
              <a:gd name="connsiteX19004" fmla="*/ 1212573 w 5610180"/>
              <a:gd name="connsiteY19004" fmla="*/ 2754342 h 3454786"/>
              <a:gd name="connsiteX19005" fmla="*/ 1250331 w 5610180"/>
              <a:gd name="connsiteY19005" fmla="*/ 2754342 h 3454786"/>
              <a:gd name="connsiteX19006" fmla="*/ 1238115 w 5610180"/>
              <a:gd name="connsiteY19006" fmla="*/ 2769855 h 3454786"/>
              <a:gd name="connsiteX19007" fmla="*/ 1250331 w 5610180"/>
              <a:gd name="connsiteY19007" fmla="*/ 2784074 h 3454786"/>
              <a:gd name="connsiteX19008" fmla="*/ 1263657 w 5610180"/>
              <a:gd name="connsiteY19008" fmla="*/ 2769855 h 3454786"/>
              <a:gd name="connsiteX19009" fmla="*/ 1250331 w 5610180"/>
              <a:gd name="connsiteY19009" fmla="*/ 2754342 h 3454786"/>
              <a:gd name="connsiteX19010" fmla="*/ 1289197 w 5610180"/>
              <a:gd name="connsiteY19010" fmla="*/ 2754342 h 3454786"/>
              <a:gd name="connsiteX19011" fmla="*/ 1275871 w 5610180"/>
              <a:gd name="connsiteY19011" fmla="*/ 2769855 h 3454786"/>
              <a:gd name="connsiteX19012" fmla="*/ 1289197 w 5610180"/>
              <a:gd name="connsiteY19012" fmla="*/ 2784074 h 3454786"/>
              <a:gd name="connsiteX19013" fmla="*/ 1302523 w 5610180"/>
              <a:gd name="connsiteY19013" fmla="*/ 2769855 h 3454786"/>
              <a:gd name="connsiteX19014" fmla="*/ 1289197 w 5610180"/>
              <a:gd name="connsiteY19014" fmla="*/ 2754342 h 3454786"/>
              <a:gd name="connsiteX19015" fmla="*/ 1326954 w 5610180"/>
              <a:gd name="connsiteY19015" fmla="*/ 2754342 h 3454786"/>
              <a:gd name="connsiteX19016" fmla="*/ 1314738 w 5610180"/>
              <a:gd name="connsiteY19016" fmla="*/ 2769855 h 3454786"/>
              <a:gd name="connsiteX19017" fmla="*/ 1326954 w 5610180"/>
              <a:gd name="connsiteY19017" fmla="*/ 2784074 h 3454786"/>
              <a:gd name="connsiteX19018" fmla="*/ 1340280 w 5610180"/>
              <a:gd name="connsiteY19018" fmla="*/ 2769855 h 3454786"/>
              <a:gd name="connsiteX19019" fmla="*/ 1326954 w 5610180"/>
              <a:gd name="connsiteY19019" fmla="*/ 2754342 h 3454786"/>
              <a:gd name="connsiteX19020" fmla="*/ 1364711 w 5610180"/>
              <a:gd name="connsiteY19020" fmla="*/ 2754342 h 3454786"/>
              <a:gd name="connsiteX19021" fmla="*/ 1351385 w 5610180"/>
              <a:gd name="connsiteY19021" fmla="*/ 2769855 h 3454786"/>
              <a:gd name="connsiteX19022" fmla="*/ 1364711 w 5610180"/>
              <a:gd name="connsiteY19022" fmla="*/ 2784074 h 3454786"/>
              <a:gd name="connsiteX19023" fmla="*/ 1378037 w 5610180"/>
              <a:gd name="connsiteY19023" fmla="*/ 2769855 h 3454786"/>
              <a:gd name="connsiteX19024" fmla="*/ 1364711 w 5610180"/>
              <a:gd name="connsiteY19024" fmla="*/ 2754342 h 3454786"/>
              <a:gd name="connsiteX19025" fmla="*/ 1402468 w 5610180"/>
              <a:gd name="connsiteY19025" fmla="*/ 2754342 h 3454786"/>
              <a:gd name="connsiteX19026" fmla="*/ 1389142 w 5610180"/>
              <a:gd name="connsiteY19026" fmla="*/ 2769855 h 3454786"/>
              <a:gd name="connsiteX19027" fmla="*/ 1402468 w 5610180"/>
              <a:gd name="connsiteY19027" fmla="*/ 2784074 h 3454786"/>
              <a:gd name="connsiteX19028" fmla="*/ 1415794 w 5610180"/>
              <a:gd name="connsiteY19028" fmla="*/ 2769855 h 3454786"/>
              <a:gd name="connsiteX19029" fmla="*/ 1402468 w 5610180"/>
              <a:gd name="connsiteY19029" fmla="*/ 2754342 h 3454786"/>
              <a:gd name="connsiteX19030" fmla="*/ 1440225 w 5610180"/>
              <a:gd name="connsiteY19030" fmla="*/ 2754342 h 3454786"/>
              <a:gd name="connsiteX19031" fmla="*/ 1428010 w 5610180"/>
              <a:gd name="connsiteY19031" fmla="*/ 2769855 h 3454786"/>
              <a:gd name="connsiteX19032" fmla="*/ 1440225 w 5610180"/>
              <a:gd name="connsiteY19032" fmla="*/ 2784074 h 3454786"/>
              <a:gd name="connsiteX19033" fmla="*/ 1453551 w 5610180"/>
              <a:gd name="connsiteY19033" fmla="*/ 2769855 h 3454786"/>
              <a:gd name="connsiteX19034" fmla="*/ 1440225 w 5610180"/>
              <a:gd name="connsiteY19034" fmla="*/ 2754342 h 3454786"/>
              <a:gd name="connsiteX19035" fmla="*/ 1479093 w 5610180"/>
              <a:gd name="connsiteY19035" fmla="*/ 2754342 h 3454786"/>
              <a:gd name="connsiteX19036" fmla="*/ 1465767 w 5610180"/>
              <a:gd name="connsiteY19036" fmla="*/ 2769855 h 3454786"/>
              <a:gd name="connsiteX19037" fmla="*/ 1479093 w 5610180"/>
              <a:gd name="connsiteY19037" fmla="*/ 2784074 h 3454786"/>
              <a:gd name="connsiteX19038" fmla="*/ 1492419 w 5610180"/>
              <a:gd name="connsiteY19038" fmla="*/ 2769855 h 3454786"/>
              <a:gd name="connsiteX19039" fmla="*/ 1479093 w 5610180"/>
              <a:gd name="connsiteY19039" fmla="*/ 2754342 h 3454786"/>
              <a:gd name="connsiteX19040" fmla="*/ 1516850 w 5610180"/>
              <a:gd name="connsiteY19040" fmla="*/ 2754342 h 3454786"/>
              <a:gd name="connsiteX19041" fmla="*/ 1504634 w 5610180"/>
              <a:gd name="connsiteY19041" fmla="*/ 2769855 h 3454786"/>
              <a:gd name="connsiteX19042" fmla="*/ 1516850 w 5610180"/>
              <a:gd name="connsiteY19042" fmla="*/ 2784074 h 3454786"/>
              <a:gd name="connsiteX19043" fmla="*/ 1530176 w 5610180"/>
              <a:gd name="connsiteY19043" fmla="*/ 2769855 h 3454786"/>
              <a:gd name="connsiteX19044" fmla="*/ 1516850 w 5610180"/>
              <a:gd name="connsiteY19044" fmla="*/ 2754342 h 3454786"/>
              <a:gd name="connsiteX19045" fmla="*/ 1554607 w 5610180"/>
              <a:gd name="connsiteY19045" fmla="*/ 2754342 h 3454786"/>
              <a:gd name="connsiteX19046" fmla="*/ 1541281 w 5610180"/>
              <a:gd name="connsiteY19046" fmla="*/ 2769855 h 3454786"/>
              <a:gd name="connsiteX19047" fmla="*/ 1554607 w 5610180"/>
              <a:gd name="connsiteY19047" fmla="*/ 2784074 h 3454786"/>
              <a:gd name="connsiteX19048" fmla="*/ 1567933 w 5610180"/>
              <a:gd name="connsiteY19048" fmla="*/ 2769855 h 3454786"/>
              <a:gd name="connsiteX19049" fmla="*/ 1554607 w 5610180"/>
              <a:gd name="connsiteY19049" fmla="*/ 2754342 h 3454786"/>
              <a:gd name="connsiteX19050" fmla="*/ 1593474 w 5610180"/>
              <a:gd name="connsiteY19050" fmla="*/ 2754342 h 3454786"/>
              <a:gd name="connsiteX19051" fmla="*/ 1580148 w 5610180"/>
              <a:gd name="connsiteY19051" fmla="*/ 2769855 h 3454786"/>
              <a:gd name="connsiteX19052" fmla="*/ 1593474 w 5610180"/>
              <a:gd name="connsiteY19052" fmla="*/ 2784074 h 3454786"/>
              <a:gd name="connsiteX19053" fmla="*/ 1605690 w 5610180"/>
              <a:gd name="connsiteY19053" fmla="*/ 2769855 h 3454786"/>
              <a:gd name="connsiteX19054" fmla="*/ 1593474 w 5610180"/>
              <a:gd name="connsiteY19054" fmla="*/ 2754342 h 3454786"/>
              <a:gd name="connsiteX19055" fmla="*/ 2807246 w 5610180"/>
              <a:gd name="connsiteY19055" fmla="*/ 2754342 h 3454786"/>
              <a:gd name="connsiteX19056" fmla="*/ 2795031 w 5610180"/>
              <a:gd name="connsiteY19056" fmla="*/ 2769855 h 3454786"/>
              <a:gd name="connsiteX19057" fmla="*/ 2807246 w 5610180"/>
              <a:gd name="connsiteY19057" fmla="*/ 2784074 h 3454786"/>
              <a:gd name="connsiteX19058" fmla="*/ 2820572 w 5610180"/>
              <a:gd name="connsiteY19058" fmla="*/ 2769855 h 3454786"/>
              <a:gd name="connsiteX19059" fmla="*/ 2807246 w 5610180"/>
              <a:gd name="connsiteY19059" fmla="*/ 2754342 h 3454786"/>
              <a:gd name="connsiteX19060" fmla="*/ 2845004 w 5610180"/>
              <a:gd name="connsiteY19060" fmla="*/ 2754342 h 3454786"/>
              <a:gd name="connsiteX19061" fmla="*/ 2832788 w 5610180"/>
              <a:gd name="connsiteY19061" fmla="*/ 2769855 h 3454786"/>
              <a:gd name="connsiteX19062" fmla="*/ 2845004 w 5610180"/>
              <a:gd name="connsiteY19062" fmla="*/ 2784074 h 3454786"/>
              <a:gd name="connsiteX19063" fmla="*/ 2858329 w 5610180"/>
              <a:gd name="connsiteY19063" fmla="*/ 2769855 h 3454786"/>
              <a:gd name="connsiteX19064" fmla="*/ 2845004 w 5610180"/>
              <a:gd name="connsiteY19064" fmla="*/ 2754342 h 3454786"/>
              <a:gd name="connsiteX19065" fmla="*/ 2882761 w 5610180"/>
              <a:gd name="connsiteY19065" fmla="*/ 2754342 h 3454786"/>
              <a:gd name="connsiteX19066" fmla="*/ 2870545 w 5610180"/>
              <a:gd name="connsiteY19066" fmla="*/ 2769855 h 3454786"/>
              <a:gd name="connsiteX19067" fmla="*/ 2882761 w 5610180"/>
              <a:gd name="connsiteY19067" fmla="*/ 2784074 h 3454786"/>
              <a:gd name="connsiteX19068" fmla="*/ 2896086 w 5610180"/>
              <a:gd name="connsiteY19068" fmla="*/ 2769855 h 3454786"/>
              <a:gd name="connsiteX19069" fmla="*/ 2882761 w 5610180"/>
              <a:gd name="connsiteY19069" fmla="*/ 2754342 h 3454786"/>
              <a:gd name="connsiteX19070" fmla="*/ 2920517 w 5610180"/>
              <a:gd name="connsiteY19070" fmla="*/ 2754342 h 3454786"/>
              <a:gd name="connsiteX19071" fmla="*/ 2907191 w 5610180"/>
              <a:gd name="connsiteY19071" fmla="*/ 2769855 h 3454786"/>
              <a:gd name="connsiteX19072" fmla="*/ 2920517 w 5610180"/>
              <a:gd name="connsiteY19072" fmla="*/ 2784074 h 3454786"/>
              <a:gd name="connsiteX19073" fmla="*/ 2933843 w 5610180"/>
              <a:gd name="connsiteY19073" fmla="*/ 2769855 h 3454786"/>
              <a:gd name="connsiteX19074" fmla="*/ 2920517 w 5610180"/>
              <a:gd name="connsiteY19074" fmla="*/ 2754342 h 3454786"/>
              <a:gd name="connsiteX19075" fmla="*/ 2958275 w 5610180"/>
              <a:gd name="connsiteY19075" fmla="*/ 2754342 h 3454786"/>
              <a:gd name="connsiteX19076" fmla="*/ 2944949 w 5610180"/>
              <a:gd name="connsiteY19076" fmla="*/ 2769855 h 3454786"/>
              <a:gd name="connsiteX19077" fmla="*/ 2958275 w 5610180"/>
              <a:gd name="connsiteY19077" fmla="*/ 2784074 h 3454786"/>
              <a:gd name="connsiteX19078" fmla="*/ 2971601 w 5610180"/>
              <a:gd name="connsiteY19078" fmla="*/ 2769855 h 3454786"/>
              <a:gd name="connsiteX19079" fmla="*/ 2958275 w 5610180"/>
              <a:gd name="connsiteY19079" fmla="*/ 2754342 h 3454786"/>
              <a:gd name="connsiteX19080" fmla="*/ 2996032 w 5610180"/>
              <a:gd name="connsiteY19080" fmla="*/ 2754342 h 3454786"/>
              <a:gd name="connsiteX19081" fmla="*/ 2982706 w 5610180"/>
              <a:gd name="connsiteY19081" fmla="*/ 2769855 h 3454786"/>
              <a:gd name="connsiteX19082" fmla="*/ 2996032 w 5610180"/>
              <a:gd name="connsiteY19082" fmla="*/ 2784074 h 3454786"/>
              <a:gd name="connsiteX19083" fmla="*/ 3009358 w 5610180"/>
              <a:gd name="connsiteY19083" fmla="*/ 2769855 h 3454786"/>
              <a:gd name="connsiteX19084" fmla="*/ 2996032 w 5610180"/>
              <a:gd name="connsiteY19084" fmla="*/ 2754342 h 3454786"/>
              <a:gd name="connsiteX19085" fmla="*/ 3034899 w 5610180"/>
              <a:gd name="connsiteY19085" fmla="*/ 2754342 h 3454786"/>
              <a:gd name="connsiteX19086" fmla="*/ 3021573 w 5610180"/>
              <a:gd name="connsiteY19086" fmla="*/ 2769855 h 3454786"/>
              <a:gd name="connsiteX19087" fmla="*/ 3034899 w 5610180"/>
              <a:gd name="connsiteY19087" fmla="*/ 2784074 h 3454786"/>
              <a:gd name="connsiteX19088" fmla="*/ 3048225 w 5610180"/>
              <a:gd name="connsiteY19088" fmla="*/ 2769855 h 3454786"/>
              <a:gd name="connsiteX19089" fmla="*/ 3034899 w 5610180"/>
              <a:gd name="connsiteY19089" fmla="*/ 2754342 h 3454786"/>
              <a:gd name="connsiteX19090" fmla="*/ 4514081 w 5610180"/>
              <a:gd name="connsiteY19090" fmla="*/ 2754342 h 3454786"/>
              <a:gd name="connsiteX19091" fmla="*/ 4501865 w 5610180"/>
              <a:gd name="connsiteY19091" fmla="*/ 2769855 h 3454786"/>
              <a:gd name="connsiteX19092" fmla="*/ 4514081 w 5610180"/>
              <a:gd name="connsiteY19092" fmla="*/ 2784074 h 3454786"/>
              <a:gd name="connsiteX19093" fmla="*/ 4527407 w 5610180"/>
              <a:gd name="connsiteY19093" fmla="*/ 2769855 h 3454786"/>
              <a:gd name="connsiteX19094" fmla="*/ 4514081 w 5610180"/>
              <a:gd name="connsiteY19094" fmla="*/ 2754342 h 3454786"/>
              <a:gd name="connsiteX19095" fmla="*/ 4552948 w 5610180"/>
              <a:gd name="connsiteY19095" fmla="*/ 2754342 h 3454786"/>
              <a:gd name="connsiteX19096" fmla="*/ 4539622 w 5610180"/>
              <a:gd name="connsiteY19096" fmla="*/ 2769855 h 3454786"/>
              <a:gd name="connsiteX19097" fmla="*/ 4552948 w 5610180"/>
              <a:gd name="connsiteY19097" fmla="*/ 2784074 h 3454786"/>
              <a:gd name="connsiteX19098" fmla="*/ 4566274 w 5610180"/>
              <a:gd name="connsiteY19098" fmla="*/ 2769855 h 3454786"/>
              <a:gd name="connsiteX19099" fmla="*/ 4552948 w 5610180"/>
              <a:gd name="connsiteY19099" fmla="*/ 2754342 h 3454786"/>
              <a:gd name="connsiteX19100" fmla="*/ 4590706 w 5610180"/>
              <a:gd name="connsiteY19100" fmla="*/ 2754342 h 3454786"/>
              <a:gd name="connsiteX19101" fmla="*/ 4577380 w 5610180"/>
              <a:gd name="connsiteY19101" fmla="*/ 2769855 h 3454786"/>
              <a:gd name="connsiteX19102" fmla="*/ 4590706 w 5610180"/>
              <a:gd name="connsiteY19102" fmla="*/ 2784074 h 3454786"/>
              <a:gd name="connsiteX19103" fmla="*/ 4604032 w 5610180"/>
              <a:gd name="connsiteY19103" fmla="*/ 2769855 h 3454786"/>
              <a:gd name="connsiteX19104" fmla="*/ 4590706 w 5610180"/>
              <a:gd name="connsiteY19104" fmla="*/ 2754342 h 3454786"/>
              <a:gd name="connsiteX19105" fmla="*/ 4628463 w 5610180"/>
              <a:gd name="connsiteY19105" fmla="*/ 2754342 h 3454786"/>
              <a:gd name="connsiteX19106" fmla="*/ 4615137 w 5610180"/>
              <a:gd name="connsiteY19106" fmla="*/ 2769855 h 3454786"/>
              <a:gd name="connsiteX19107" fmla="*/ 4628463 w 5610180"/>
              <a:gd name="connsiteY19107" fmla="*/ 2784074 h 3454786"/>
              <a:gd name="connsiteX19108" fmla="*/ 4641789 w 5610180"/>
              <a:gd name="connsiteY19108" fmla="*/ 2769855 h 3454786"/>
              <a:gd name="connsiteX19109" fmla="*/ 4628463 w 5610180"/>
              <a:gd name="connsiteY19109" fmla="*/ 2754342 h 3454786"/>
              <a:gd name="connsiteX19110" fmla="*/ 4666220 w 5610180"/>
              <a:gd name="connsiteY19110" fmla="*/ 2754342 h 3454786"/>
              <a:gd name="connsiteX19111" fmla="*/ 4652894 w 5610180"/>
              <a:gd name="connsiteY19111" fmla="*/ 2769855 h 3454786"/>
              <a:gd name="connsiteX19112" fmla="*/ 4666220 w 5610180"/>
              <a:gd name="connsiteY19112" fmla="*/ 2784074 h 3454786"/>
              <a:gd name="connsiteX19113" fmla="*/ 4679546 w 5610180"/>
              <a:gd name="connsiteY19113" fmla="*/ 2769855 h 3454786"/>
              <a:gd name="connsiteX19114" fmla="*/ 4666220 w 5610180"/>
              <a:gd name="connsiteY19114" fmla="*/ 2754342 h 3454786"/>
              <a:gd name="connsiteX19115" fmla="*/ 4703976 w 5610180"/>
              <a:gd name="connsiteY19115" fmla="*/ 2754342 h 3454786"/>
              <a:gd name="connsiteX19116" fmla="*/ 4691760 w 5610180"/>
              <a:gd name="connsiteY19116" fmla="*/ 2769855 h 3454786"/>
              <a:gd name="connsiteX19117" fmla="*/ 4703976 w 5610180"/>
              <a:gd name="connsiteY19117" fmla="*/ 2784074 h 3454786"/>
              <a:gd name="connsiteX19118" fmla="*/ 4717301 w 5610180"/>
              <a:gd name="connsiteY19118" fmla="*/ 2769855 h 3454786"/>
              <a:gd name="connsiteX19119" fmla="*/ 4703976 w 5610180"/>
              <a:gd name="connsiteY19119" fmla="*/ 2754342 h 3454786"/>
              <a:gd name="connsiteX19120" fmla="*/ 4741732 w 5610180"/>
              <a:gd name="connsiteY19120" fmla="*/ 2754342 h 3454786"/>
              <a:gd name="connsiteX19121" fmla="*/ 4728406 w 5610180"/>
              <a:gd name="connsiteY19121" fmla="*/ 2769855 h 3454786"/>
              <a:gd name="connsiteX19122" fmla="*/ 4741732 w 5610180"/>
              <a:gd name="connsiteY19122" fmla="*/ 2784074 h 3454786"/>
              <a:gd name="connsiteX19123" fmla="*/ 4755058 w 5610180"/>
              <a:gd name="connsiteY19123" fmla="*/ 2769855 h 3454786"/>
              <a:gd name="connsiteX19124" fmla="*/ 4741732 w 5610180"/>
              <a:gd name="connsiteY19124" fmla="*/ 2754342 h 3454786"/>
              <a:gd name="connsiteX19125" fmla="*/ 4781710 w 5610180"/>
              <a:gd name="connsiteY19125" fmla="*/ 2754342 h 3454786"/>
              <a:gd name="connsiteX19126" fmla="*/ 4768384 w 5610180"/>
              <a:gd name="connsiteY19126" fmla="*/ 2769855 h 3454786"/>
              <a:gd name="connsiteX19127" fmla="*/ 4781710 w 5610180"/>
              <a:gd name="connsiteY19127" fmla="*/ 2784074 h 3454786"/>
              <a:gd name="connsiteX19128" fmla="*/ 4793926 w 5610180"/>
              <a:gd name="connsiteY19128" fmla="*/ 2769855 h 3454786"/>
              <a:gd name="connsiteX19129" fmla="*/ 4781710 w 5610180"/>
              <a:gd name="connsiteY19129" fmla="*/ 2754342 h 3454786"/>
              <a:gd name="connsiteX19130" fmla="*/ 4818357 w 5610180"/>
              <a:gd name="connsiteY19130" fmla="*/ 2754342 h 3454786"/>
              <a:gd name="connsiteX19131" fmla="*/ 4806141 w 5610180"/>
              <a:gd name="connsiteY19131" fmla="*/ 2769855 h 3454786"/>
              <a:gd name="connsiteX19132" fmla="*/ 4818357 w 5610180"/>
              <a:gd name="connsiteY19132" fmla="*/ 2784074 h 3454786"/>
              <a:gd name="connsiteX19133" fmla="*/ 4831683 w 5610180"/>
              <a:gd name="connsiteY19133" fmla="*/ 2769855 h 3454786"/>
              <a:gd name="connsiteX19134" fmla="*/ 4818357 w 5610180"/>
              <a:gd name="connsiteY19134" fmla="*/ 2754342 h 3454786"/>
              <a:gd name="connsiteX19135" fmla="*/ 4856114 w 5610180"/>
              <a:gd name="connsiteY19135" fmla="*/ 2754342 h 3454786"/>
              <a:gd name="connsiteX19136" fmla="*/ 4842788 w 5610180"/>
              <a:gd name="connsiteY19136" fmla="*/ 2769855 h 3454786"/>
              <a:gd name="connsiteX19137" fmla="*/ 4856114 w 5610180"/>
              <a:gd name="connsiteY19137" fmla="*/ 2784074 h 3454786"/>
              <a:gd name="connsiteX19138" fmla="*/ 4869440 w 5610180"/>
              <a:gd name="connsiteY19138" fmla="*/ 2769855 h 3454786"/>
              <a:gd name="connsiteX19139" fmla="*/ 4856114 w 5610180"/>
              <a:gd name="connsiteY19139" fmla="*/ 2754342 h 3454786"/>
              <a:gd name="connsiteX19140" fmla="*/ 4893871 w 5610180"/>
              <a:gd name="connsiteY19140" fmla="*/ 2754342 h 3454786"/>
              <a:gd name="connsiteX19141" fmla="*/ 4880545 w 5610180"/>
              <a:gd name="connsiteY19141" fmla="*/ 2769855 h 3454786"/>
              <a:gd name="connsiteX19142" fmla="*/ 4893871 w 5610180"/>
              <a:gd name="connsiteY19142" fmla="*/ 2784074 h 3454786"/>
              <a:gd name="connsiteX19143" fmla="*/ 4907197 w 5610180"/>
              <a:gd name="connsiteY19143" fmla="*/ 2769855 h 3454786"/>
              <a:gd name="connsiteX19144" fmla="*/ 4893871 w 5610180"/>
              <a:gd name="connsiteY19144" fmla="*/ 2754342 h 3454786"/>
              <a:gd name="connsiteX19145" fmla="*/ 4931628 w 5610180"/>
              <a:gd name="connsiteY19145" fmla="*/ 2754342 h 3454786"/>
              <a:gd name="connsiteX19146" fmla="*/ 4918302 w 5610180"/>
              <a:gd name="connsiteY19146" fmla="*/ 2769855 h 3454786"/>
              <a:gd name="connsiteX19147" fmla="*/ 4931628 w 5610180"/>
              <a:gd name="connsiteY19147" fmla="*/ 2784074 h 3454786"/>
              <a:gd name="connsiteX19148" fmla="*/ 4944954 w 5610180"/>
              <a:gd name="connsiteY19148" fmla="*/ 2769855 h 3454786"/>
              <a:gd name="connsiteX19149" fmla="*/ 4931628 w 5610180"/>
              <a:gd name="connsiteY19149" fmla="*/ 2754342 h 3454786"/>
              <a:gd name="connsiteX19150" fmla="*/ 4970495 w 5610180"/>
              <a:gd name="connsiteY19150" fmla="*/ 2754342 h 3454786"/>
              <a:gd name="connsiteX19151" fmla="*/ 4957169 w 5610180"/>
              <a:gd name="connsiteY19151" fmla="*/ 2769855 h 3454786"/>
              <a:gd name="connsiteX19152" fmla="*/ 4970495 w 5610180"/>
              <a:gd name="connsiteY19152" fmla="*/ 2784074 h 3454786"/>
              <a:gd name="connsiteX19153" fmla="*/ 4982711 w 5610180"/>
              <a:gd name="connsiteY19153" fmla="*/ 2769855 h 3454786"/>
              <a:gd name="connsiteX19154" fmla="*/ 4970495 w 5610180"/>
              <a:gd name="connsiteY19154" fmla="*/ 2754342 h 3454786"/>
              <a:gd name="connsiteX19155" fmla="*/ 5009363 w 5610180"/>
              <a:gd name="connsiteY19155" fmla="*/ 2754342 h 3454786"/>
              <a:gd name="connsiteX19156" fmla="*/ 4996037 w 5610180"/>
              <a:gd name="connsiteY19156" fmla="*/ 2769855 h 3454786"/>
              <a:gd name="connsiteX19157" fmla="*/ 5009363 w 5610180"/>
              <a:gd name="connsiteY19157" fmla="*/ 2784074 h 3454786"/>
              <a:gd name="connsiteX19158" fmla="*/ 5021579 w 5610180"/>
              <a:gd name="connsiteY19158" fmla="*/ 2769855 h 3454786"/>
              <a:gd name="connsiteX19159" fmla="*/ 5009363 w 5610180"/>
              <a:gd name="connsiteY19159" fmla="*/ 2754342 h 3454786"/>
              <a:gd name="connsiteX19160" fmla="*/ 5046010 w 5610180"/>
              <a:gd name="connsiteY19160" fmla="*/ 2754342 h 3454786"/>
              <a:gd name="connsiteX19161" fmla="*/ 5032684 w 5610180"/>
              <a:gd name="connsiteY19161" fmla="*/ 2769855 h 3454786"/>
              <a:gd name="connsiteX19162" fmla="*/ 5046010 w 5610180"/>
              <a:gd name="connsiteY19162" fmla="*/ 2784074 h 3454786"/>
              <a:gd name="connsiteX19163" fmla="*/ 5059336 w 5610180"/>
              <a:gd name="connsiteY19163" fmla="*/ 2769855 h 3454786"/>
              <a:gd name="connsiteX19164" fmla="*/ 5046010 w 5610180"/>
              <a:gd name="connsiteY19164" fmla="*/ 2754342 h 3454786"/>
              <a:gd name="connsiteX19165" fmla="*/ 5083766 w 5610180"/>
              <a:gd name="connsiteY19165" fmla="*/ 2754342 h 3454786"/>
              <a:gd name="connsiteX19166" fmla="*/ 5070440 w 5610180"/>
              <a:gd name="connsiteY19166" fmla="*/ 2769855 h 3454786"/>
              <a:gd name="connsiteX19167" fmla="*/ 5083766 w 5610180"/>
              <a:gd name="connsiteY19167" fmla="*/ 2784074 h 3454786"/>
              <a:gd name="connsiteX19168" fmla="*/ 5097092 w 5610180"/>
              <a:gd name="connsiteY19168" fmla="*/ 2769855 h 3454786"/>
              <a:gd name="connsiteX19169" fmla="*/ 5083766 w 5610180"/>
              <a:gd name="connsiteY19169" fmla="*/ 2754342 h 3454786"/>
              <a:gd name="connsiteX19170" fmla="*/ 5121523 w 5610180"/>
              <a:gd name="connsiteY19170" fmla="*/ 2754342 h 3454786"/>
              <a:gd name="connsiteX19171" fmla="*/ 5108197 w 5610180"/>
              <a:gd name="connsiteY19171" fmla="*/ 2769855 h 3454786"/>
              <a:gd name="connsiteX19172" fmla="*/ 5121523 w 5610180"/>
              <a:gd name="connsiteY19172" fmla="*/ 2784074 h 3454786"/>
              <a:gd name="connsiteX19173" fmla="*/ 5134849 w 5610180"/>
              <a:gd name="connsiteY19173" fmla="*/ 2769855 h 3454786"/>
              <a:gd name="connsiteX19174" fmla="*/ 5121523 w 5610180"/>
              <a:gd name="connsiteY19174" fmla="*/ 2754342 h 3454786"/>
              <a:gd name="connsiteX19175" fmla="*/ 5159280 w 5610180"/>
              <a:gd name="connsiteY19175" fmla="*/ 2754342 h 3454786"/>
              <a:gd name="connsiteX19176" fmla="*/ 5145954 w 5610180"/>
              <a:gd name="connsiteY19176" fmla="*/ 2769855 h 3454786"/>
              <a:gd name="connsiteX19177" fmla="*/ 5159280 w 5610180"/>
              <a:gd name="connsiteY19177" fmla="*/ 2784074 h 3454786"/>
              <a:gd name="connsiteX19178" fmla="*/ 5172606 w 5610180"/>
              <a:gd name="connsiteY19178" fmla="*/ 2769855 h 3454786"/>
              <a:gd name="connsiteX19179" fmla="*/ 5159280 w 5610180"/>
              <a:gd name="connsiteY19179" fmla="*/ 2754342 h 3454786"/>
              <a:gd name="connsiteX19180" fmla="*/ 1250331 w 5610180"/>
              <a:gd name="connsiteY19180" fmla="*/ 2798294 h 3454786"/>
              <a:gd name="connsiteX19181" fmla="*/ 1238115 w 5610180"/>
              <a:gd name="connsiteY19181" fmla="*/ 2813807 h 3454786"/>
              <a:gd name="connsiteX19182" fmla="*/ 1250331 w 5610180"/>
              <a:gd name="connsiteY19182" fmla="*/ 2829319 h 3454786"/>
              <a:gd name="connsiteX19183" fmla="*/ 1263657 w 5610180"/>
              <a:gd name="connsiteY19183" fmla="*/ 2813807 h 3454786"/>
              <a:gd name="connsiteX19184" fmla="*/ 1250331 w 5610180"/>
              <a:gd name="connsiteY19184" fmla="*/ 2798294 h 3454786"/>
              <a:gd name="connsiteX19185" fmla="*/ 1289197 w 5610180"/>
              <a:gd name="connsiteY19185" fmla="*/ 2798294 h 3454786"/>
              <a:gd name="connsiteX19186" fmla="*/ 1275871 w 5610180"/>
              <a:gd name="connsiteY19186" fmla="*/ 2813807 h 3454786"/>
              <a:gd name="connsiteX19187" fmla="*/ 1289197 w 5610180"/>
              <a:gd name="connsiteY19187" fmla="*/ 2829319 h 3454786"/>
              <a:gd name="connsiteX19188" fmla="*/ 1302523 w 5610180"/>
              <a:gd name="connsiteY19188" fmla="*/ 2813807 h 3454786"/>
              <a:gd name="connsiteX19189" fmla="*/ 1289197 w 5610180"/>
              <a:gd name="connsiteY19189" fmla="*/ 2798294 h 3454786"/>
              <a:gd name="connsiteX19190" fmla="*/ 1326954 w 5610180"/>
              <a:gd name="connsiteY19190" fmla="*/ 2798294 h 3454786"/>
              <a:gd name="connsiteX19191" fmla="*/ 1314738 w 5610180"/>
              <a:gd name="connsiteY19191" fmla="*/ 2813807 h 3454786"/>
              <a:gd name="connsiteX19192" fmla="*/ 1326954 w 5610180"/>
              <a:gd name="connsiteY19192" fmla="*/ 2829319 h 3454786"/>
              <a:gd name="connsiteX19193" fmla="*/ 1340280 w 5610180"/>
              <a:gd name="connsiteY19193" fmla="*/ 2813807 h 3454786"/>
              <a:gd name="connsiteX19194" fmla="*/ 1326954 w 5610180"/>
              <a:gd name="connsiteY19194" fmla="*/ 2798294 h 3454786"/>
              <a:gd name="connsiteX19195" fmla="*/ 1364711 w 5610180"/>
              <a:gd name="connsiteY19195" fmla="*/ 2798294 h 3454786"/>
              <a:gd name="connsiteX19196" fmla="*/ 1351385 w 5610180"/>
              <a:gd name="connsiteY19196" fmla="*/ 2813807 h 3454786"/>
              <a:gd name="connsiteX19197" fmla="*/ 1364711 w 5610180"/>
              <a:gd name="connsiteY19197" fmla="*/ 2829319 h 3454786"/>
              <a:gd name="connsiteX19198" fmla="*/ 1378037 w 5610180"/>
              <a:gd name="connsiteY19198" fmla="*/ 2813807 h 3454786"/>
              <a:gd name="connsiteX19199" fmla="*/ 1364711 w 5610180"/>
              <a:gd name="connsiteY19199" fmla="*/ 2798294 h 3454786"/>
              <a:gd name="connsiteX19200" fmla="*/ 1402468 w 5610180"/>
              <a:gd name="connsiteY19200" fmla="*/ 2798294 h 3454786"/>
              <a:gd name="connsiteX19201" fmla="*/ 1389142 w 5610180"/>
              <a:gd name="connsiteY19201" fmla="*/ 2813807 h 3454786"/>
              <a:gd name="connsiteX19202" fmla="*/ 1402468 w 5610180"/>
              <a:gd name="connsiteY19202" fmla="*/ 2829319 h 3454786"/>
              <a:gd name="connsiteX19203" fmla="*/ 1415794 w 5610180"/>
              <a:gd name="connsiteY19203" fmla="*/ 2813807 h 3454786"/>
              <a:gd name="connsiteX19204" fmla="*/ 1402468 w 5610180"/>
              <a:gd name="connsiteY19204" fmla="*/ 2798294 h 3454786"/>
              <a:gd name="connsiteX19205" fmla="*/ 1440225 w 5610180"/>
              <a:gd name="connsiteY19205" fmla="*/ 2798294 h 3454786"/>
              <a:gd name="connsiteX19206" fmla="*/ 1428010 w 5610180"/>
              <a:gd name="connsiteY19206" fmla="*/ 2813807 h 3454786"/>
              <a:gd name="connsiteX19207" fmla="*/ 1440225 w 5610180"/>
              <a:gd name="connsiteY19207" fmla="*/ 2829319 h 3454786"/>
              <a:gd name="connsiteX19208" fmla="*/ 1453551 w 5610180"/>
              <a:gd name="connsiteY19208" fmla="*/ 2813807 h 3454786"/>
              <a:gd name="connsiteX19209" fmla="*/ 1440225 w 5610180"/>
              <a:gd name="connsiteY19209" fmla="*/ 2798294 h 3454786"/>
              <a:gd name="connsiteX19210" fmla="*/ 1479093 w 5610180"/>
              <a:gd name="connsiteY19210" fmla="*/ 2798294 h 3454786"/>
              <a:gd name="connsiteX19211" fmla="*/ 1465767 w 5610180"/>
              <a:gd name="connsiteY19211" fmla="*/ 2813807 h 3454786"/>
              <a:gd name="connsiteX19212" fmla="*/ 1479093 w 5610180"/>
              <a:gd name="connsiteY19212" fmla="*/ 2829319 h 3454786"/>
              <a:gd name="connsiteX19213" fmla="*/ 1492419 w 5610180"/>
              <a:gd name="connsiteY19213" fmla="*/ 2813807 h 3454786"/>
              <a:gd name="connsiteX19214" fmla="*/ 1479093 w 5610180"/>
              <a:gd name="connsiteY19214" fmla="*/ 2798294 h 3454786"/>
              <a:gd name="connsiteX19215" fmla="*/ 1516850 w 5610180"/>
              <a:gd name="connsiteY19215" fmla="*/ 2798294 h 3454786"/>
              <a:gd name="connsiteX19216" fmla="*/ 1504634 w 5610180"/>
              <a:gd name="connsiteY19216" fmla="*/ 2813807 h 3454786"/>
              <a:gd name="connsiteX19217" fmla="*/ 1516850 w 5610180"/>
              <a:gd name="connsiteY19217" fmla="*/ 2829319 h 3454786"/>
              <a:gd name="connsiteX19218" fmla="*/ 1530176 w 5610180"/>
              <a:gd name="connsiteY19218" fmla="*/ 2813807 h 3454786"/>
              <a:gd name="connsiteX19219" fmla="*/ 1516850 w 5610180"/>
              <a:gd name="connsiteY19219" fmla="*/ 2798294 h 3454786"/>
              <a:gd name="connsiteX19220" fmla="*/ 1554607 w 5610180"/>
              <a:gd name="connsiteY19220" fmla="*/ 2798294 h 3454786"/>
              <a:gd name="connsiteX19221" fmla="*/ 1541281 w 5610180"/>
              <a:gd name="connsiteY19221" fmla="*/ 2813807 h 3454786"/>
              <a:gd name="connsiteX19222" fmla="*/ 1554607 w 5610180"/>
              <a:gd name="connsiteY19222" fmla="*/ 2829319 h 3454786"/>
              <a:gd name="connsiteX19223" fmla="*/ 1567933 w 5610180"/>
              <a:gd name="connsiteY19223" fmla="*/ 2813807 h 3454786"/>
              <a:gd name="connsiteX19224" fmla="*/ 1554607 w 5610180"/>
              <a:gd name="connsiteY19224" fmla="*/ 2798294 h 3454786"/>
              <a:gd name="connsiteX19225" fmla="*/ 1593474 w 5610180"/>
              <a:gd name="connsiteY19225" fmla="*/ 2798294 h 3454786"/>
              <a:gd name="connsiteX19226" fmla="*/ 1580148 w 5610180"/>
              <a:gd name="connsiteY19226" fmla="*/ 2813807 h 3454786"/>
              <a:gd name="connsiteX19227" fmla="*/ 1593474 w 5610180"/>
              <a:gd name="connsiteY19227" fmla="*/ 2829319 h 3454786"/>
              <a:gd name="connsiteX19228" fmla="*/ 1605690 w 5610180"/>
              <a:gd name="connsiteY19228" fmla="*/ 2813807 h 3454786"/>
              <a:gd name="connsiteX19229" fmla="*/ 1593474 w 5610180"/>
              <a:gd name="connsiteY19229" fmla="*/ 2798294 h 3454786"/>
              <a:gd name="connsiteX19230" fmla="*/ 2807246 w 5610180"/>
              <a:gd name="connsiteY19230" fmla="*/ 2798294 h 3454786"/>
              <a:gd name="connsiteX19231" fmla="*/ 2795031 w 5610180"/>
              <a:gd name="connsiteY19231" fmla="*/ 2813807 h 3454786"/>
              <a:gd name="connsiteX19232" fmla="*/ 2807246 w 5610180"/>
              <a:gd name="connsiteY19232" fmla="*/ 2829319 h 3454786"/>
              <a:gd name="connsiteX19233" fmla="*/ 2820572 w 5610180"/>
              <a:gd name="connsiteY19233" fmla="*/ 2813807 h 3454786"/>
              <a:gd name="connsiteX19234" fmla="*/ 2807246 w 5610180"/>
              <a:gd name="connsiteY19234" fmla="*/ 2798294 h 3454786"/>
              <a:gd name="connsiteX19235" fmla="*/ 2845004 w 5610180"/>
              <a:gd name="connsiteY19235" fmla="*/ 2798294 h 3454786"/>
              <a:gd name="connsiteX19236" fmla="*/ 2832788 w 5610180"/>
              <a:gd name="connsiteY19236" fmla="*/ 2813807 h 3454786"/>
              <a:gd name="connsiteX19237" fmla="*/ 2845004 w 5610180"/>
              <a:gd name="connsiteY19237" fmla="*/ 2829319 h 3454786"/>
              <a:gd name="connsiteX19238" fmla="*/ 2858329 w 5610180"/>
              <a:gd name="connsiteY19238" fmla="*/ 2813807 h 3454786"/>
              <a:gd name="connsiteX19239" fmla="*/ 2845004 w 5610180"/>
              <a:gd name="connsiteY19239" fmla="*/ 2798294 h 3454786"/>
              <a:gd name="connsiteX19240" fmla="*/ 2882761 w 5610180"/>
              <a:gd name="connsiteY19240" fmla="*/ 2798294 h 3454786"/>
              <a:gd name="connsiteX19241" fmla="*/ 2870545 w 5610180"/>
              <a:gd name="connsiteY19241" fmla="*/ 2813807 h 3454786"/>
              <a:gd name="connsiteX19242" fmla="*/ 2882761 w 5610180"/>
              <a:gd name="connsiteY19242" fmla="*/ 2829319 h 3454786"/>
              <a:gd name="connsiteX19243" fmla="*/ 2896086 w 5610180"/>
              <a:gd name="connsiteY19243" fmla="*/ 2813807 h 3454786"/>
              <a:gd name="connsiteX19244" fmla="*/ 2882761 w 5610180"/>
              <a:gd name="connsiteY19244" fmla="*/ 2798294 h 3454786"/>
              <a:gd name="connsiteX19245" fmla="*/ 2920517 w 5610180"/>
              <a:gd name="connsiteY19245" fmla="*/ 2798294 h 3454786"/>
              <a:gd name="connsiteX19246" fmla="*/ 2907191 w 5610180"/>
              <a:gd name="connsiteY19246" fmla="*/ 2813807 h 3454786"/>
              <a:gd name="connsiteX19247" fmla="*/ 2920517 w 5610180"/>
              <a:gd name="connsiteY19247" fmla="*/ 2829319 h 3454786"/>
              <a:gd name="connsiteX19248" fmla="*/ 2933843 w 5610180"/>
              <a:gd name="connsiteY19248" fmla="*/ 2813807 h 3454786"/>
              <a:gd name="connsiteX19249" fmla="*/ 2920517 w 5610180"/>
              <a:gd name="connsiteY19249" fmla="*/ 2798294 h 3454786"/>
              <a:gd name="connsiteX19250" fmla="*/ 2958275 w 5610180"/>
              <a:gd name="connsiteY19250" fmla="*/ 2798294 h 3454786"/>
              <a:gd name="connsiteX19251" fmla="*/ 2944949 w 5610180"/>
              <a:gd name="connsiteY19251" fmla="*/ 2813807 h 3454786"/>
              <a:gd name="connsiteX19252" fmla="*/ 2958275 w 5610180"/>
              <a:gd name="connsiteY19252" fmla="*/ 2829319 h 3454786"/>
              <a:gd name="connsiteX19253" fmla="*/ 2971601 w 5610180"/>
              <a:gd name="connsiteY19253" fmla="*/ 2813807 h 3454786"/>
              <a:gd name="connsiteX19254" fmla="*/ 2958275 w 5610180"/>
              <a:gd name="connsiteY19254" fmla="*/ 2798294 h 3454786"/>
              <a:gd name="connsiteX19255" fmla="*/ 2996032 w 5610180"/>
              <a:gd name="connsiteY19255" fmla="*/ 2798294 h 3454786"/>
              <a:gd name="connsiteX19256" fmla="*/ 2982706 w 5610180"/>
              <a:gd name="connsiteY19256" fmla="*/ 2813807 h 3454786"/>
              <a:gd name="connsiteX19257" fmla="*/ 2996032 w 5610180"/>
              <a:gd name="connsiteY19257" fmla="*/ 2829319 h 3454786"/>
              <a:gd name="connsiteX19258" fmla="*/ 3009358 w 5610180"/>
              <a:gd name="connsiteY19258" fmla="*/ 2813807 h 3454786"/>
              <a:gd name="connsiteX19259" fmla="*/ 2996032 w 5610180"/>
              <a:gd name="connsiteY19259" fmla="*/ 2798294 h 3454786"/>
              <a:gd name="connsiteX19260" fmla="*/ 4514081 w 5610180"/>
              <a:gd name="connsiteY19260" fmla="*/ 2798294 h 3454786"/>
              <a:gd name="connsiteX19261" fmla="*/ 4501865 w 5610180"/>
              <a:gd name="connsiteY19261" fmla="*/ 2813807 h 3454786"/>
              <a:gd name="connsiteX19262" fmla="*/ 4514081 w 5610180"/>
              <a:gd name="connsiteY19262" fmla="*/ 2829319 h 3454786"/>
              <a:gd name="connsiteX19263" fmla="*/ 4527407 w 5610180"/>
              <a:gd name="connsiteY19263" fmla="*/ 2813807 h 3454786"/>
              <a:gd name="connsiteX19264" fmla="*/ 4514081 w 5610180"/>
              <a:gd name="connsiteY19264" fmla="*/ 2798294 h 3454786"/>
              <a:gd name="connsiteX19265" fmla="*/ 4552948 w 5610180"/>
              <a:gd name="connsiteY19265" fmla="*/ 2798294 h 3454786"/>
              <a:gd name="connsiteX19266" fmla="*/ 4539622 w 5610180"/>
              <a:gd name="connsiteY19266" fmla="*/ 2813807 h 3454786"/>
              <a:gd name="connsiteX19267" fmla="*/ 4552948 w 5610180"/>
              <a:gd name="connsiteY19267" fmla="*/ 2829319 h 3454786"/>
              <a:gd name="connsiteX19268" fmla="*/ 4566274 w 5610180"/>
              <a:gd name="connsiteY19268" fmla="*/ 2813807 h 3454786"/>
              <a:gd name="connsiteX19269" fmla="*/ 4552948 w 5610180"/>
              <a:gd name="connsiteY19269" fmla="*/ 2798294 h 3454786"/>
              <a:gd name="connsiteX19270" fmla="*/ 4590706 w 5610180"/>
              <a:gd name="connsiteY19270" fmla="*/ 2798294 h 3454786"/>
              <a:gd name="connsiteX19271" fmla="*/ 4577380 w 5610180"/>
              <a:gd name="connsiteY19271" fmla="*/ 2813807 h 3454786"/>
              <a:gd name="connsiteX19272" fmla="*/ 4590706 w 5610180"/>
              <a:gd name="connsiteY19272" fmla="*/ 2829319 h 3454786"/>
              <a:gd name="connsiteX19273" fmla="*/ 4604032 w 5610180"/>
              <a:gd name="connsiteY19273" fmla="*/ 2813807 h 3454786"/>
              <a:gd name="connsiteX19274" fmla="*/ 4590706 w 5610180"/>
              <a:gd name="connsiteY19274" fmla="*/ 2798294 h 3454786"/>
              <a:gd name="connsiteX19275" fmla="*/ 4628463 w 5610180"/>
              <a:gd name="connsiteY19275" fmla="*/ 2798294 h 3454786"/>
              <a:gd name="connsiteX19276" fmla="*/ 4615137 w 5610180"/>
              <a:gd name="connsiteY19276" fmla="*/ 2813807 h 3454786"/>
              <a:gd name="connsiteX19277" fmla="*/ 4628463 w 5610180"/>
              <a:gd name="connsiteY19277" fmla="*/ 2829319 h 3454786"/>
              <a:gd name="connsiteX19278" fmla="*/ 4641789 w 5610180"/>
              <a:gd name="connsiteY19278" fmla="*/ 2813807 h 3454786"/>
              <a:gd name="connsiteX19279" fmla="*/ 4628463 w 5610180"/>
              <a:gd name="connsiteY19279" fmla="*/ 2798294 h 3454786"/>
              <a:gd name="connsiteX19280" fmla="*/ 4666220 w 5610180"/>
              <a:gd name="connsiteY19280" fmla="*/ 2798294 h 3454786"/>
              <a:gd name="connsiteX19281" fmla="*/ 4652894 w 5610180"/>
              <a:gd name="connsiteY19281" fmla="*/ 2813807 h 3454786"/>
              <a:gd name="connsiteX19282" fmla="*/ 4666220 w 5610180"/>
              <a:gd name="connsiteY19282" fmla="*/ 2829319 h 3454786"/>
              <a:gd name="connsiteX19283" fmla="*/ 4679546 w 5610180"/>
              <a:gd name="connsiteY19283" fmla="*/ 2813807 h 3454786"/>
              <a:gd name="connsiteX19284" fmla="*/ 4666220 w 5610180"/>
              <a:gd name="connsiteY19284" fmla="*/ 2798294 h 3454786"/>
              <a:gd name="connsiteX19285" fmla="*/ 4703976 w 5610180"/>
              <a:gd name="connsiteY19285" fmla="*/ 2798294 h 3454786"/>
              <a:gd name="connsiteX19286" fmla="*/ 4691760 w 5610180"/>
              <a:gd name="connsiteY19286" fmla="*/ 2813807 h 3454786"/>
              <a:gd name="connsiteX19287" fmla="*/ 4703976 w 5610180"/>
              <a:gd name="connsiteY19287" fmla="*/ 2829319 h 3454786"/>
              <a:gd name="connsiteX19288" fmla="*/ 4717301 w 5610180"/>
              <a:gd name="connsiteY19288" fmla="*/ 2813807 h 3454786"/>
              <a:gd name="connsiteX19289" fmla="*/ 4703976 w 5610180"/>
              <a:gd name="connsiteY19289" fmla="*/ 2798294 h 3454786"/>
              <a:gd name="connsiteX19290" fmla="*/ 4741732 w 5610180"/>
              <a:gd name="connsiteY19290" fmla="*/ 2798294 h 3454786"/>
              <a:gd name="connsiteX19291" fmla="*/ 4728406 w 5610180"/>
              <a:gd name="connsiteY19291" fmla="*/ 2813807 h 3454786"/>
              <a:gd name="connsiteX19292" fmla="*/ 4741732 w 5610180"/>
              <a:gd name="connsiteY19292" fmla="*/ 2829319 h 3454786"/>
              <a:gd name="connsiteX19293" fmla="*/ 4755058 w 5610180"/>
              <a:gd name="connsiteY19293" fmla="*/ 2813807 h 3454786"/>
              <a:gd name="connsiteX19294" fmla="*/ 4741732 w 5610180"/>
              <a:gd name="connsiteY19294" fmla="*/ 2798294 h 3454786"/>
              <a:gd name="connsiteX19295" fmla="*/ 4781710 w 5610180"/>
              <a:gd name="connsiteY19295" fmla="*/ 2798294 h 3454786"/>
              <a:gd name="connsiteX19296" fmla="*/ 4768384 w 5610180"/>
              <a:gd name="connsiteY19296" fmla="*/ 2813807 h 3454786"/>
              <a:gd name="connsiteX19297" fmla="*/ 4781710 w 5610180"/>
              <a:gd name="connsiteY19297" fmla="*/ 2829319 h 3454786"/>
              <a:gd name="connsiteX19298" fmla="*/ 4793926 w 5610180"/>
              <a:gd name="connsiteY19298" fmla="*/ 2813807 h 3454786"/>
              <a:gd name="connsiteX19299" fmla="*/ 4781710 w 5610180"/>
              <a:gd name="connsiteY19299" fmla="*/ 2798294 h 3454786"/>
              <a:gd name="connsiteX19300" fmla="*/ 4818357 w 5610180"/>
              <a:gd name="connsiteY19300" fmla="*/ 2798294 h 3454786"/>
              <a:gd name="connsiteX19301" fmla="*/ 4806141 w 5610180"/>
              <a:gd name="connsiteY19301" fmla="*/ 2813807 h 3454786"/>
              <a:gd name="connsiteX19302" fmla="*/ 4818357 w 5610180"/>
              <a:gd name="connsiteY19302" fmla="*/ 2829319 h 3454786"/>
              <a:gd name="connsiteX19303" fmla="*/ 4831683 w 5610180"/>
              <a:gd name="connsiteY19303" fmla="*/ 2813807 h 3454786"/>
              <a:gd name="connsiteX19304" fmla="*/ 4818357 w 5610180"/>
              <a:gd name="connsiteY19304" fmla="*/ 2798294 h 3454786"/>
              <a:gd name="connsiteX19305" fmla="*/ 4856114 w 5610180"/>
              <a:gd name="connsiteY19305" fmla="*/ 2798294 h 3454786"/>
              <a:gd name="connsiteX19306" fmla="*/ 4842788 w 5610180"/>
              <a:gd name="connsiteY19306" fmla="*/ 2813807 h 3454786"/>
              <a:gd name="connsiteX19307" fmla="*/ 4856114 w 5610180"/>
              <a:gd name="connsiteY19307" fmla="*/ 2829319 h 3454786"/>
              <a:gd name="connsiteX19308" fmla="*/ 4869440 w 5610180"/>
              <a:gd name="connsiteY19308" fmla="*/ 2813807 h 3454786"/>
              <a:gd name="connsiteX19309" fmla="*/ 4856114 w 5610180"/>
              <a:gd name="connsiteY19309" fmla="*/ 2798294 h 3454786"/>
              <a:gd name="connsiteX19310" fmla="*/ 4893871 w 5610180"/>
              <a:gd name="connsiteY19310" fmla="*/ 2798294 h 3454786"/>
              <a:gd name="connsiteX19311" fmla="*/ 4880545 w 5610180"/>
              <a:gd name="connsiteY19311" fmla="*/ 2813807 h 3454786"/>
              <a:gd name="connsiteX19312" fmla="*/ 4893871 w 5610180"/>
              <a:gd name="connsiteY19312" fmla="*/ 2829319 h 3454786"/>
              <a:gd name="connsiteX19313" fmla="*/ 4907197 w 5610180"/>
              <a:gd name="connsiteY19313" fmla="*/ 2813807 h 3454786"/>
              <a:gd name="connsiteX19314" fmla="*/ 4893871 w 5610180"/>
              <a:gd name="connsiteY19314" fmla="*/ 2798294 h 3454786"/>
              <a:gd name="connsiteX19315" fmla="*/ 4931628 w 5610180"/>
              <a:gd name="connsiteY19315" fmla="*/ 2798294 h 3454786"/>
              <a:gd name="connsiteX19316" fmla="*/ 4918302 w 5610180"/>
              <a:gd name="connsiteY19316" fmla="*/ 2813807 h 3454786"/>
              <a:gd name="connsiteX19317" fmla="*/ 4931628 w 5610180"/>
              <a:gd name="connsiteY19317" fmla="*/ 2829319 h 3454786"/>
              <a:gd name="connsiteX19318" fmla="*/ 4944954 w 5610180"/>
              <a:gd name="connsiteY19318" fmla="*/ 2813807 h 3454786"/>
              <a:gd name="connsiteX19319" fmla="*/ 4931628 w 5610180"/>
              <a:gd name="connsiteY19319" fmla="*/ 2798294 h 3454786"/>
              <a:gd name="connsiteX19320" fmla="*/ 4970495 w 5610180"/>
              <a:gd name="connsiteY19320" fmla="*/ 2798294 h 3454786"/>
              <a:gd name="connsiteX19321" fmla="*/ 4957169 w 5610180"/>
              <a:gd name="connsiteY19321" fmla="*/ 2813807 h 3454786"/>
              <a:gd name="connsiteX19322" fmla="*/ 4970495 w 5610180"/>
              <a:gd name="connsiteY19322" fmla="*/ 2829319 h 3454786"/>
              <a:gd name="connsiteX19323" fmla="*/ 4982711 w 5610180"/>
              <a:gd name="connsiteY19323" fmla="*/ 2813807 h 3454786"/>
              <a:gd name="connsiteX19324" fmla="*/ 4970495 w 5610180"/>
              <a:gd name="connsiteY19324" fmla="*/ 2798294 h 3454786"/>
              <a:gd name="connsiteX19325" fmla="*/ 5009363 w 5610180"/>
              <a:gd name="connsiteY19325" fmla="*/ 2798294 h 3454786"/>
              <a:gd name="connsiteX19326" fmla="*/ 4996037 w 5610180"/>
              <a:gd name="connsiteY19326" fmla="*/ 2813807 h 3454786"/>
              <a:gd name="connsiteX19327" fmla="*/ 5009363 w 5610180"/>
              <a:gd name="connsiteY19327" fmla="*/ 2829319 h 3454786"/>
              <a:gd name="connsiteX19328" fmla="*/ 5021579 w 5610180"/>
              <a:gd name="connsiteY19328" fmla="*/ 2813807 h 3454786"/>
              <a:gd name="connsiteX19329" fmla="*/ 5009363 w 5610180"/>
              <a:gd name="connsiteY19329" fmla="*/ 2798294 h 3454786"/>
              <a:gd name="connsiteX19330" fmla="*/ 5046010 w 5610180"/>
              <a:gd name="connsiteY19330" fmla="*/ 2798294 h 3454786"/>
              <a:gd name="connsiteX19331" fmla="*/ 5032684 w 5610180"/>
              <a:gd name="connsiteY19331" fmla="*/ 2813807 h 3454786"/>
              <a:gd name="connsiteX19332" fmla="*/ 5046010 w 5610180"/>
              <a:gd name="connsiteY19332" fmla="*/ 2829319 h 3454786"/>
              <a:gd name="connsiteX19333" fmla="*/ 5059336 w 5610180"/>
              <a:gd name="connsiteY19333" fmla="*/ 2813807 h 3454786"/>
              <a:gd name="connsiteX19334" fmla="*/ 5046010 w 5610180"/>
              <a:gd name="connsiteY19334" fmla="*/ 2798294 h 3454786"/>
              <a:gd name="connsiteX19335" fmla="*/ 5083766 w 5610180"/>
              <a:gd name="connsiteY19335" fmla="*/ 2798294 h 3454786"/>
              <a:gd name="connsiteX19336" fmla="*/ 5070440 w 5610180"/>
              <a:gd name="connsiteY19336" fmla="*/ 2813807 h 3454786"/>
              <a:gd name="connsiteX19337" fmla="*/ 5083766 w 5610180"/>
              <a:gd name="connsiteY19337" fmla="*/ 2829319 h 3454786"/>
              <a:gd name="connsiteX19338" fmla="*/ 5097092 w 5610180"/>
              <a:gd name="connsiteY19338" fmla="*/ 2813807 h 3454786"/>
              <a:gd name="connsiteX19339" fmla="*/ 5083766 w 5610180"/>
              <a:gd name="connsiteY19339" fmla="*/ 2798294 h 3454786"/>
              <a:gd name="connsiteX19340" fmla="*/ 5121523 w 5610180"/>
              <a:gd name="connsiteY19340" fmla="*/ 2798294 h 3454786"/>
              <a:gd name="connsiteX19341" fmla="*/ 5108197 w 5610180"/>
              <a:gd name="connsiteY19341" fmla="*/ 2813807 h 3454786"/>
              <a:gd name="connsiteX19342" fmla="*/ 5121523 w 5610180"/>
              <a:gd name="connsiteY19342" fmla="*/ 2829319 h 3454786"/>
              <a:gd name="connsiteX19343" fmla="*/ 5134849 w 5610180"/>
              <a:gd name="connsiteY19343" fmla="*/ 2813807 h 3454786"/>
              <a:gd name="connsiteX19344" fmla="*/ 5121523 w 5610180"/>
              <a:gd name="connsiteY19344" fmla="*/ 2798294 h 3454786"/>
              <a:gd name="connsiteX19345" fmla="*/ 5159280 w 5610180"/>
              <a:gd name="connsiteY19345" fmla="*/ 2798294 h 3454786"/>
              <a:gd name="connsiteX19346" fmla="*/ 5145954 w 5610180"/>
              <a:gd name="connsiteY19346" fmla="*/ 2813807 h 3454786"/>
              <a:gd name="connsiteX19347" fmla="*/ 5159280 w 5610180"/>
              <a:gd name="connsiteY19347" fmla="*/ 2829319 h 3454786"/>
              <a:gd name="connsiteX19348" fmla="*/ 5172606 w 5610180"/>
              <a:gd name="connsiteY19348" fmla="*/ 2813807 h 3454786"/>
              <a:gd name="connsiteX19349" fmla="*/ 5159280 w 5610180"/>
              <a:gd name="connsiteY19349" fmla="*/ 2798294 h 3454786"/>
              <a:gd name="connsiteX19350" fmla="*/ 1212573 w 5610180"/>
              <a:gd name="connsiteY19350" fmla="*/ 2842246 h 3454786"/>
              <a:gd name="connsiteX19351" fmla="*/ 1200358 w 5610180"/>
              <a:gd name="connsiteY19351" fmla="*/ 2857759 h 3454786"/>
              <a:gd name="connsiteX19352" fmla="*/ 1212573 w 5610180"/>
              <a:gd name="connsiteY19352" fmla="*/ 2873271 h 3454786"/>
              <a:gd name="connsiteX19353" fmla="*/ 1225899 w 5610180"/>
              <a:gd name="connsiteY19353" fmla="*/ 2857759 h 3454786"/>
              <a:gd name="connsiteX19354" fmla="*/ 1212573 w 5610180"/>
              <a:gd name="connsiteY19354" fmla="*/ 2842246 h 3454786"/>
              <a:gd name="connsiteX19355" fmla="*/ 1250331 w 5610180"/>
              <a:gd name="connsiteY19355" fmla="*/ 2842246 h 3454786"/>
              <a:gd name="connsiteX19356" fmla="*/ 1238115 w 5610180"/>
              <a:gd name="connsiteY19356" fmla="*/ 2857759 h 3454786"/>
              <a:gd name="connsiteX19357" fmla="*/ 1250331 w 5610180"/>
              <a:gd name="connsiteY19357" fmla="*/ 2873271 h 3454786"/>
              <a:gd name="connsiteX19358" fmla="*/ 1263657 w 5610180"/>
              <a:gd name="connsiteY19358" fmla="*/ 2857759 h 3454786"/>
              <a:gd name="connsiteX19359" fmla="*/ 1250331 w 5610180"/>
              <a:gd name="connsiteY19359" fmla="*/ 2842246 h 3454786"/>
              <a:gd name="connsiteX19360" fmla="*/ 1289197 w 5610180"/>
              <a:gd name="connsiteY19360" fmla="*/ 2842246 h 3454786"/>
              <a:gd name="connsiteX19361" fmla="*/ 1275871 w 5610180"/>
              <a:gd name="connsiteY19361" fmla="*/ 2857759 h 3454786"/>
              <a:gd name="connsiteX19362" fmla="*/ 1289197 w 5610180"/>
              <a:gd name="connsiteY19362" fmla="*/ 2873271 h 3454786"/>
              <a:gd name="connsiteX19363" fmla="*/ 1302523 w 5610180"/>
              <a:gd name="connsiteY19363" fmla="*/ 2857759 h 3454786"/>
              <a:gd name="connsiteX19364" fmla="*/ 1289197 w 5610180"/>
              <a:gd name="connsiteY19364" fmla="*/ 2842246 h 3454786"/>
              <a:gd name="connsiteX19365" fmla="*/ 1326954 w 5610180"/>
              <a:gd name="connsiteY19365" fmla="*/ 2842246 h 3454786"/>
              <a:gd name="connsiteX19366" fmla="*/ 1314738 w 5610180"/>
              <a:gd name="connsiteY19366" fmla="*/ 2857759 h 3454786"/>
              <a:gd name="connsiteX19367" fmla="*/ 1326954 w 5610180"/>
              <a:gd name="connsiteY19367" fmla="*/ 2873271 h 3454786"/>
              <a:gd name="connsiteX19368" fmla="*/ 1340280 w 5610180"/>
              <a:gd name="connsiteY19368" fmla="*/ 2857759 h 3454786"/>
              <a:gd name="connsiteX19369" fmla="*/ 1326954 w 5610180"/>
              <a:gd name="connsiteY19369" fmla="*/ 2842246 h 3454786"/>
              <a:gd name="connsiteX19370" fmla="*/ 1364711 w 5610180"/>
              <a:gd name="connsiteY19370" fmla="*/ 2842246 h 3454786"/>
              <a:gd name="connsiteX19371" fmla="*/ 1351385 w 5610180"/>
              <a:gd name="connsiteY19371" fmla="*/ 2857759 h 3454786"/>
              <a:gd name="connsiteX19372" fmla="*/ 1364711 w 5610180"/>
              <a:gd name="connsiteY19372" fmla="*/ 2873271 h 3454786"/>
              <a:gd name="connsiteX19373" fmla="*/ 1378037 w 5610180"/>
              <a:gd name="connsiteY19373" fmla="*/ 2857759 h 3454786"/>
              <a:gd name="connsiteX19374" fmla="*/ 1364711 w 5610180"/>
              <a:gd name="connsiteY19374" fmla="*/ 2842246 h 3454786"/>
              <a:gd name="connsiteX19375" fmla="*/ 1402468 w 5610180"/>
              <a:gd name="connsiteY19375" fmla="*/ 2842246 h 3454786"/>
              <a:gd name="connsiteX19376" fmla="*/ 1389142 w 5610180"/>
              <a:gd name="connsiteY19376" fmla="*/ 2857759 h 3454786"/>
              <a:gd name="connsiteX19377" fmla="*/ 1402468 w 5610180"/>
              <a:gd name="connsiteY19377" fmla="*/ 2873271 h 3454786"/>
              <a:gd name="connsiteX19378" fmla="*/ 1415794 w 5610180"/>
              <a:gd name="connsiteY19378" fmla="*/ 2857759 h 3454786"/>
              <a:gd name="connsiteX19379" fmla="*/ 1402468 w 5610180"/>
              <a:gd name="connsiteY19379" fmla="*/ 2842246 h 3454786"/>
              <a:gd name="connsiteX19380" fmla="*/ 1440225 w 5610180"/>
              <a:gd name="connsiteY19380" fmla="*/ 2842246 h 3454786"/>
              <a:gd name="connsiteX19381" fmla="*/ 1428010 w 5610180"/>
              <a:gd name="connsiteY19381" fmla="*/ 2857759 h 3454786"/>
              <a:gd name="connsiteX19382" fmla="*/ 1440225 w 5610180"/>
              <a:gd name="connsiteY19382" fmla="*/ 2873271 h 3454786"/>
              <a:gd name="connsiteX19383" fmla="*/ 1453551 w 5610180"/>
              <a:gd name="connsiteY19383" fmla="*/ 2857759 h 3454786"/>
              <a:gd name="connsiteX19384" fmla="*/ 1440225 w 5610180"/>
              <a:gd name="connsiteY19384" fmla="*/ 2842246 h 3454786"/>
              <a:gd name="connsiteX19385" fmla="*/ 1479093 w 5610180"/>
              <a:gd name="connsiteY19385" fmla="*/ 2842246 h 3454786"/>
              <a:gd name="connsiteX19386" fmla="*/ 1465767 w 5610180"/>
              <a:gd name="connsiteY19386" fmla="*/ 2857759 h 3454786"/>
              <a:gd name="connsiteX19387" fmla="*/ 1479093 w 5610180"/>
              <a:gd name="connsiteY19387" fmla="*/ 2873271 h 3454786"/>
              <a:gd name="connsiteX19388" fmla="*/ 1492419 w 5610180"/>
              <a:gd name="connsiteY19388" fmla="*/ 2857759 h 3454786"/>
              <a:gd name="connsiteX19389" fmla="*/ 1479093 w 5610180"/>
              <a:gd name="connsiteY19389" fmla="*/ 2842246 h 3454786"/>
              <a:gd name="connsiteX19390" fmla="*/ 1516850 w 5610180"/>
              <a:gd name="connsiteY19390" fmla="*/ 2842246 h 3454786"/>
              <a:gd name="connsiteX19391" fmla="*/ 1504634 w 5610180"/>
              <a:gd name="connsiteY19391" fmla="*/ 2857759 h 3454786"/>
              <a:gd name="connsiteX19392" fmla="*/ 1516850 w 5610180"/>
              <a:gd name="connsiteY19392" fmla="*/ 2873271 h 3454786"/>
              <a:gd name="connsiteX19393" fmla="*/ 1530176 w 5610180"/>
              <a:gd name="connsiteY19393" fmla="*/ 2857759 h 3454786"/>
              <a:gd name="connsiteX19394" fmla="*/ 1516850 w 5610180"/>
              <a:gd name="connsiteY19394" fmla="*/ 2842246 h 3454786"/>
              <a:gd name="connsiteX19395" fmla="*/ 1554607 w 5610180"/>
              <a:gd name="connsiteY19395" fmla="*/ 2842246 h 3454786"/>
              <a:gd name="connsiteX19396" fmla="*/ 1541281 w 5610180"/>
              <a:gd name="connsiteY19396" fmla="*/ 2857759 h 3454786"/>
              <a:gd name="connsiteX19397" fmla="*/ 1554607 w 5610180"/>
              <a:gd name="connsiteY19397" fmla="*/ 2873271 h 3454786"/>
              <a:gd name="connsiteX19398" fmla="*/ 1567933 w 5610180"/>
              <a:gd name="connsiteY19398" fmla="*/ 2857759 h 3454786"/>
              <a:gd name="connsiteX19399" fmla="*/ 1554607 w 5610180"/>
              <a:gd name="connsiteY19399" fmla="*/ 2842246 h 3454786"/>
              <a:gd name="connsiteX19400" fmla="*/ 2807246 w 5610180"/>
              <a:gd name="connsiteY19400" fmla="*/ 2842246 h 3454786"/>
              <a:gd name="connsiteX19401" fmla="*/ 2795031 w 5610180"/>
              <a:gd name="connsiteY19401" fmla="*/ 2857759 h 3454786"/>
              <a:gd name="connsiteX19402" fmla="*/ 2807246 w 5610180"/>
              <a:gd name="connsiteY19402" fmla="*/ 2873271 h 3454786"/>
              <a:gd name="connsiteX19403" fmla="*/ 2820572 w 5610180"/>
              <a:gd name="connsiteY19403" fmla="*/ 2857759 h 3454786"/>
              <a:gd name="connsiteX19404" fmla="*/ 2807246 w 5610180"/>
              <a:gd name="connsiteY19404" fmla="*/ 2842246 h 3454786"/>
              <a:gd name="connsiteX19405" fmla="*/ 2845004 w 5610180"/>
              <a:gd name="connsiteY19405" fmla="*/ 2842246 h 3454786"/>
              <a:gd name="connsiteX19406" fmla="*/ 2832788 w 5610180"/>
              <a:gd name="connsiteY19406" fmla="*/ 2857759 h 3454786"/>
              <a:gd name="connsiteX19407" fmla="*/ 2845004 w 5610180"/>
              <a:gd name="connsiteY19407" fmla="*/ 2873271 h 3454786"/>
              <a:gd name="connsiteX19408" fmla="*/ 2858329 w 5610180"/>
              <a:gd name="connsiteY19408" fmla="*/ 2857759 h 3454786"/>
              <a:gd name="connsiteX19409" fmla="*/ 2845004 w 5610180"/>
              <a:gd name="connsiteY19409" fmla="*/ 2842246 h 3454786"/>
              <a:gd name="connsiteX19410" fmla="*/ 2882761 w 5610180"/>
              <a:gd name="connsiteY19410" fmla="*/ 2842246 h 3454786"/>
              <a:gd name="connsiteX19411" fmla="*/ 2870545 w 5610180"/>
              <a:gd name="connsiteY19411" fmla="*/ 2857759 h 3454786"/>
              <a:gd name="connsiteX19412" fmla="*/ 2882761 w 5610180"/>
              <a:gd name="connsiteY19412" fmla="*/ 2873271 h 3454786"/>
              <a:gd name="connsiteX19413" fmla="*/ 2896086 w 5610180"/>
              <a:gd name="connsiteY19413" fmla="*/ 2857759 h 3454786"/>
              <a:gd name="connsiteX19414" fmla="*/ 2882761 w 5610180"/>
              <a:gd name="connsiteY19414" fmla="*/ 2842246 h 3454786"/>
              <a:gd name="connsiteX19415" fmla="*/ 2920517 w 5610180"/>
              <a:gd name="connsiteY19415" fmla="*/ 2842246 h 3454786"/>
              <a:gd name="connsiteX19416" fmla="*/ 2907191 w 5610180"/>
              <a:gd name="connsiteY19416" fmla="*/ 2857759 h 3454786"/>
              <a:gd name="connsiteX19417" fmla="*/ 2920517 w 5610180"/>
              <a:gd name="connsiteY19417" fmla="*/ 2873271 h 3454786"/>
              <a:gd name="connsiteX19418" fmla="*/ 2933843 w 5610180"/>
              <a:gd name="connsiteY19418" fmla="*/ 2857759 h 3454786"/>
              <a:gd name="connsiteX19419" fmla="*/ 2920517 w 5610180"/>
              <a:gd name="connsiteY19419" fmla="*/ 2842246 h 3454786"/>
              <a:gd name="connsiteX19420" fmla="*/ 2958275 w 5610180"/>
              <a:gd name="connsiteY19420" fmla="*/ 2842246 h 3454786"/>
              <a:gd name="connsiteX19421" fmla="*/ 2944949 w 5610180"/>
              <a:gd name="connsiteY19421" fmla="*/ 2857759 h 3454786"/>
              <a:gd name="connsiteX19422" fmla="*/ 2958275 w 5610180"/>
              <a:gd name="connsiteY19422" fmla="*/ 2873271 h 3454786"/>
              <a:gd name="connsiteX19423" fmla="*/ 2971601 w 5610180"/>
              <a:gd name="connsiteY19423" fmla="*/ 2857759 h 3454786"/>
              <a:gd name="connsiteX19424" fmla="*/ 2958275 w 5610180"/>
              <a:gd name="connsiteY19424" fmla="*/ 2842246 h 3454786"/>
              <a:gd name="connsiteX19425" fmla="*/ 4476324 w 5610180"/>
              <a:gd name="connsiteY19425" fmla="*/ 2842246 h 3454786"/>
              <a:gd name="connsiteX19426" fmla="*/ 4462998 w 5610180"/>
              <a:gd name="connsiteY19426" fmla="*/ 2857759 h 3454786"/>
              <a:gd name="connsiteX19427" fmla="*/ 4476324 w 5610180"/>
              <a:gd name="connsiteY19427" fmla="*/ 2873271 h 3454786"/>
              <a:gd name="connsiteX19428" fmla="*/ 4489650 w 5610180"/>
              <a:gd name="connsiteY19428" fmla="*/ 2857759 h 3454786"/>
              <a:gd name="connsiteX19429" fmla="*/ 4476324 w 5610180"/>
              <a:gd name="connsiteY19429" fmla="*/ 2842246 h 3454786"/>
              <a:gd name="connsiteX19430" fmla="*/ 4514081 w 5610180"/>
              <a:gd name="connsiteY19430" fmla="*/ 2842246 h 3454786"/>
              <a:gd name="connsiteX19431" fmla="*/ 4501865 w 5610180"/>
              <a:gd name="connsiteY19431" fmla="*/ 2857759 h 3454786"/>
              <a:gd name="connsiteX19432" fmla="*/ 4514081 w 5610180"/>
              <a:gd name="connsiteY19432" fmla="*/ 2873271 h 3454786"/>
              <a:gd name="connsiteX19433" fmla="*/ 4527407 w 5610180"/>
              <a:gd name="connsiteY19433" fmla="*/ 2857759 h 3454786"/>
              <a:gd name="connsiteX19434" fmla="*/ 4514081 w 5610180"/>
              <a:gd name="connsiteY19434" fmla="*/ 2842246 h 3454786"/>
              <a:gd name="connsiteX19435" fmla="*/ 4552948 w 5610180"/>
              <a:gd name="connsiteY19435" fmla="*/ 2842246 h 3454786"/>
              <a:gd name="connsiteX19436" fmla="*/ 4539622 w 5610180"/>
              <a:gd name="connsiteY19436" fmla="*/ 2857759 h 3454786"/>
              <a:gd name="connsiteX19437" fmla="*/ 4552948 w 5610180"/>
              <a:gd name="connsiteY19437" fmla="*/ 2873271 h 3454786"/>
              <a:gd name="connsiteX19438" fmla="*/ 4566274 w 5610180"/>
              <a:gd name="connsiteY19438" fmla="*/ 2857759 h 3454786"/>
              <a:gd name="connsiteX19439" fmla="*/ 4552948 w 5610180"/>
              <a:gd name="connsiteY19439" fmla="*/ 2842246 h 3454786"/>
              <a:gd name="connsiteX19440" fmla="*/ 4590706 w 5610180"/>
              <a:gd name="connsiteY19440" fmla="*/ 2842246 h 3454786"/>
              <a:gd name="connsiteX19441" fmla="*/ 4577380 w 5610180"/>
              <a:gd name="connsiteY19441" fmla="*/ 2857759 h 3454786"/>
              <a:gd name="connsiteX19442" fmla="*/ 4590706 w 5610180"/>
              <a:gd name="connsiteY19442" fmla="*/ 2873271 h 3454786"/>
              <a:gd name="connsiteX19443" fmla="*/ 4604032 w 5610180"/>
              <a:gd name="connsiteY19443" fmla="*/ 2857759 h 3454786"/>
              <a:gd name="connsiteX19444" fmla="*/ 4590706 w 5610180"/>
              <a:gd name="connsiteY19444" fmla="*/ 2842246 h 3454786"/>
              <a:gd name="connsiteX19445" fmla="*/ 4628463 w 5610180"/>
              <a:gd name="connsiteY19445" fmla="*/ 2842246 h 3454786"/>
              <a:gd name="connsiteX19446" fmla="*/ 4615137 w 5610180"/>
              <a:gd name="connsiteY19446" fmla="*/ 2857759 h 3454786"/>
              <a:gd name="connsiteX19447" fmla="*/ 4628463 w 5610180"/>
              <a:gd name="connsiteY19447" fmla="*/ 2873271 h 3454786"/>
              <a:gd name="connsiteX19448" fmla="*/ 4641789 w 5610180"/>
              <a:gd name="connsiteY19448" fmla="*/ 2857759 h 3454786"/>
              <a:gd name="connsiteX19449" fmla="*/ 4628463 w 5610180"/>
              <a:gd name="connsiteY19449" fmla="*/ 2842246 h 3454786"/>
              <a:gd name="connsiteX19450" fmla="*/ 4818357 w 5610180"/>
              <a:gd name="connsiteY19450" fmla="*/ 2842246 h 3454786"/>
              <a:gd name="connsiteX19451" fmla="*/ 4806141 w 5610180"/>
              <a:gd name="connsiteY19451" fmla="*/ 2857759 h 3454786"/>
              <a:gd name="connsiteX19452" fmla="*/ 4818357 w 5610180"/>
              <a:gd name="connsiteY19452" fmla="*/ 2873271 h 3454786"/>
              <a:gd name="connsiteX19453" fmla="*/ 4831683 w 5610180"/>
              <a:gd name="connsiteY19453" fmla="*/ 2857759 h 3454786"/>
              <a:gd name="connsiteX19454" fmla="*/ 4818357 w 5610180"/>
              <a:gd name="connsiteY19454" fmla="*/ 2842246 h 3454786"/>
              <a:gd name="connsiteX19455" fmla="*/ 4856114 w 5610180"/>
              <a:gd name="connsiteY19455" fmla="*/ 2842246 h 3454786"/>
              <a:gd name="connsiteX19456" fmla="*/ 4842788 w 5610180"/>
              <a:gd name="connsiteY19456" fmla="*/ 2857759 h 3454786"/>
              <a:gd name="connsiteX19457" fmla="*/ 4856114 w 5610180"/>
              <a:gd name="connsiteY19457" fmla="*/ 2873271 h 3454786"/>
              <a:gd name="connsiteX19458" fmla="*/ 4869440 w 5610180"/>
              <a:gd name="connsiteY19458" fmla="*/ 2857759 h 3454786"/>
              <a:gd name="connsiteX19459" fmla="*/ 4856114 w 5610180"/>
              <a:gd name="connsiteY19459" fmla="*/ 2842246 h 3454786"/>
              <a:gd name="connsiteX19460" fmla="*/ 4893871 w 5610180"/>
              <a:gd name="connsiteY19460" fmla="*/ 2842246 h 3454786"/>
              <a:gd name="connsiteX19461" fmla="*/ 4880545 w 5610180"/>
              <a:gd name="connsiteY19461" fmla="*/ 2857759 h 3454786"/>
              <a:gd name="connsiteX19462" fmla="*/ 4893871 w 5610180"/>
              <a:gd name="connsiteY19462" fmla="*/ 2873271 h 3454786"/>
              <a:gd name="connsiteX19463" fmla="*/ 4907197 w 5610180"/>
              <a:gd name="connsiteY19463" fmla="*/ 2857759 h 3454786"/>
              <a:gd name="connsiteX19464" fmla="*/ 4893871 w 5610180"/>
              <a:gd name="connsiteY19464" fmla="*/ 2842246 h 3454786"/>
              <a:gd name="connsiteX19465" fmla="*/ 4931628 w 5610180"/>
              <a:gd name="connsiteY19465" fmla="*/ 2842246 h 3454786"/>
              <a:gd name="connsiteX19466" fmla="*/ 4918302 w 5610180"/>
              <a:gd name="connsiteY19466" fmla="*/ 2857759 h 3454786"/>
              <a:gd name="connsiteX19467" fmla="*/ 4931628 w 5610180"/>
              <a:gd name="connsiteY19467" fmla="*/ 2873271 h 3454786"/>
              <a:gd name="connsiteX19468" fmla="*/ 4944954 w 5610180"/>
              <a:gd name="connsiteY19468" fmla="*/ 2857759 h 3454786"/>
              <a:gd name="connsiteX19469" fmla="*/ 4931628 w 5610180"/>
              <a:gd name="connsiteY19469" fmla="*/ 2842246 h 3454786"/>
              <a:gd name="connsiteX19470" fmla="*/ 4970495 w 5610180"/>
              <a:gd name="connsiteY19470" fmla="*/ 2842246 h 3454786"/>
              <a:gd name="connsiteX19471" fmla="*/ 4957169 w 5610180"/>
              <a:gd name="connsiteY19471" fmla="*/ 2857759 h 3454786"/>
              <a:gd name="connsiteX19472" fmla="*/ 4970495 w 5610180"/>
              <a:gd name="connsiteY19472" fmla="*/ 2873271 h 3454786"/>
              <a:gd name="connsiteX19473" fmla="*/ 4982711 w 5610180"/>
              <a:gd name="connsiteY19473" fmla="*/ 2857759 h 3454786"/>
              <a:gd name="connsiteX19474" fmla="*/ 4970495 w 5610180"/>
              <a:gd name="connsiteY19474" fmla="*/ 2842246 h 3454786"/>
              <a:gd name="connsiteX19475" fmla="*/ 5009363 w 5610180"/>
              <a:gd name="connsiteY19475" fmla="*/ 2842246 h 3454786"/>
              <a:gd name="connsiteX19476" fmla="*/ 4996037 w 5610180"/>
              <a:gd name="connsiteY19476" fmla="*/ 2857759 h 3454786"/>
              <a:gd name="connsiteX19477" fmla="*/ 5009363 w 5610180"/>
              <a:gd name="connsiteY19477" fmla="*/ 2873271 h 3454786"/>
              <a:gd name="connsiteX19478" fmla="*/ 5021579 w 5610180"/>
              <a:gd name="connsiteY19478" fmla="*/ 2857759 h 3454786"/>
              <a:gd name="connsiteX19479" fmla="*/ 5009363 w 5610180"/>
              <a:gd name="connsiteY19479" fmla="*/ 2842246 h 3454786"/>
              <a:gd name="connsiteX19480" fmla="*/ 5046010 w 5610180"/>
              <a:gd name="connsiteY19480" fmla="*/ 2842246 h 3454786"/>
              <a:gd name="connsiteX19481" fmla="*/ 5032684 w 5610180"/>
              <a:gd name="connsiteY19481" fmla="*/ 2857759 h 3454786"/>
              <a:gd name="connsiteX19482" fmla="*/ 5046010 w 5610180"/>
              <a:gd name="connsiteY19482" fmla="*/ 2873271 h 3454786"/>
              <a:gd name="connsiteX19483" fmla="*/ 5059336 w 5610180"/>
              <a:gd name="connsiteY19483" fmla="*/ 2857759 h 3454786"/>
              <a:gd name="connsiteX19484" fmla="*/ 5046010 w 5610180"/>
              <a:gd name="connsiteY19484" fmla="*/ 2842246 h 3454786"/>
              <a:gd name="connsiteX19485" fmla="*/ 5083766 w 5610180"/>
              <a:gd name="connsiteY19485" fmla="*/ 2842246 h 3454786"/>
              <a:gd name="connsiteX19486" fmla="*/ 5070440 w 5610180"/>
              <a:gd name="connsiteY19486" fmla="*/ 2857759 h 3454786"/>
              <a:gd name="connsiteX19487" fmla="*/ 5083766 w 5610180"/>
              <a:gd name="connsiteY19487" fmla="*/ 2873271 h 3454786"/>
              <a:gd name="connsiteX19488" fmla="*/ 5097092 w 5610180"/>
              <a:gd name="connsiteY19488" fmla="*/ 2857759 h 3454786"/>
              <a:gd name="connsiteX19489" fmla="*/ 5083766 w 5610180"/>
              <a:gd name="connsiteY19489" fmla="*/ 2842246 h 3454786"/>
              <a:gd name="connsiteX19490" fmla="*/ 5121523 w 5610180"/>
              <a:gd name="connsiteY19490" fmla="*/ 2842246 h 3454786"/>
              <a:gd name="connsiteX19491" fmla="*/ 5108197 w 5610180"/>
              <a:gd name="connsiteY19491" fmla="*/ 2857759 h 3454786"/>
              <a:gd name="connsiteX19492" fmla="*/ 5121523 w 5610180"/>
              <a:gd name="connsiteY19492" fmla="*/ 2873271 h 3454786"/>
              <a:gd name="connsiteX19493" fmla="*/ 5134849 w 5610180"/>
              <a:gd name="connsiteY19493" fmla="*/ 2857759 h 3454786"/>
              <a:gd name="connsiteX19494" fmla="*/ 5121523 w 5610180"/>
              <a:gd name="connsiteY19494" fmla="*/ 2842246 h 3454786"/>
              <a:gd name="connsiteX19495" fmla="*/ 1250331 w 5610180"/>
              <a:gd name="connsiteY19495" fmla="*/ 2886198 h 3454786"/>
              <a:gd name="connsiteX19496" fmla="*/ 1238115 w 5610180"/>
              <a:gd name="connsiteY19496" fmla="*/ 2901711 h 3454786"/>
              <a:gd name="connsiteX19497" fmla="*/ 1250331 w 5610180"/>
              <a:gd name="connsiteY19497" fmla="*/ 2917224 h 3454786"/>
              <a:gd name="connsiteX19498" fmla="*/ 1263657 w 5610180"/>
              <a:gd name="connsiteY19498" fmla="*/ 2901711 h 3454786"/>
              <a:gd name="connsiteX19499" fmla="*/ 1250331 w 5610180"/>
              <a:gd name="connsiteY19499" fmla="*/ 2886198 h 3454786"/>
              <a:gd name="connsiteX19500" fmla="*/ 1289197 w 5610180"/>
              <a:gd name="connsiteY19500" fmla="*/ 2886198 h 3454786"/>
              <a:gd name="connsiteX19501" fmla="*/ 1275871 w 5610180"/>
              <a:gd name="connsiteY19501" fmla="*/ 2901711 h 3454786"/>
              <a:gd name="connsiteX19502" fmla="*/ 1289197 w 5610180"/>
              <a:gd name="connsiteY19502" fmla="*/ 2917224 h 3454786"/>
              <a:gd name="connsiteX19503" fmla="*/ 1302523 w 5610180"/>
              <a:gd name="connsiteY19503" fmla="*/ 2901711 h 3454786"/>
              <a:gd name="connsiteX19504" fmla="*/ 1289197 w 5610180"/>
              <a:gd name="connsiteY19504" fmla="*/ 2886198 h 3454786"/>
              <a:gd name="connsiteX19505" fmla="*/ 1326954 w 5610180"/>
              <a:gd name="connsiteY19505" fmla="*/ 2886198 h 3454786"/>
              <a:gd name="connsiteX19506" fmla="*/ 1314738 w 5610180"/>
              <a:gd name="connsiteY19506" fmla="*/ 2901711 h 3454786"/>
              <a:gd name="connsiteX19507" fmla="*/ 1326954 w 5610180"/>
              <a:gd name="connsiteY19507" fmla="*/ 2917224 h 3454786"/>
              <a:gd name="connsiteX19508" fmla="*/ 1340280 w 5610180"/>
              <a:gd name="connsiteY19508" fmla="*/ 2901711 h 3454786"/>
              <a:gd name="connsiteX19509" fmla="*/ 1326954 w 5610180"/>
              <a:gd name="connsiteY19509" fmla="*/ 2886198 h 3454786"/>
              <a:gd name="connsiteX19510" fmla="*/ 1364711 w 5610180"/>
              <a:gd name="connsiteY19510" fmla="*/ 2886198 h 3454786"/>
              <a:gd name="connsiteX19511" fmla="*/ 1351385 w 5610180"/>
              <a:gd name="connsiteY19511" fmla="*/ 2901711 h 3454786"/>
              <a:gd name="connsiteX19512" fmla="*/ 1364711 w 5610180"/>
              <a:gd name="connsiteY19512" fmla="*/ 2917224 h 3454786"/>
              <a:gd name="connsiteX19513" fmla="*/ 1378037 w 5610180"/>
              <a:gd name="connsiteY19513" fmla="*/ 2901711 h 3454786"/>
              <a:gd name="connsiteX19514" fmla="*/ 1364711 w 5610180"/>
              <a:gd name="connsiteY19514" fmla="*/ 2886198 h 3454786"/>
              <a:gd name="connsiteX19515" fmla="*/ 1402468 w 5610180"/>
              <a:gd name="connsiteY19515" fmla="*/ 2886198 h 3454786"/>
              <a:gd name="connsiteX19516" fmla="*/ 1389142 w 5610180"/>
              <a:gd name="connsiteY19516" fmla="*/ 2901711 h 3454786"/>
              <a:gd name="connsiteX19517" fmla="*/ 1402468 w 5610180"/>
              <a:gd name="connsiteY19517" fmla="*/ 2917224 h 3454786"/>
              <a:gd name="connsiteX19518" fmla="*/ 1415794 w 5610180"/>
              <a:gd name="connsiteY19518" fmla="*/ 2901711 h 3454786"/>
              <a:gd name="connsiteX19519" fmla="*/ 1402468 w 5610180"/>
              <a:gd name="connsiteY19519" fmla="*/ 2886198 h 3454786"/>
              <a:gd name="connsiteX19520" fmla="*/ 1440225 w 5610180"/>
              <a:gd name="connsiteY19520" fmla="*/ 2886198 h 3454786"/>
              <a:gd name="connsiteX19521" fmla="*/ 1428010 w 5610180"/>
              <a:gd name="connsiteY19521" fmla="*/ 2901711 h 3454786"/>
              <a:gd name="connsiteX19522" fmla="*/ 1440225 w 5610180"/>
              <a:gd name="connsiteY19522" fmla="*/ 2917224 h 3454786"/>
              <a:gd name="connsiteX19523" fmla="*/ 1453551 w 5610180"/>
              <a:gd name="connsiteY19523" fmla="*/ 2901711 h 3454786"/>
              <a:gd name="connsiteX19524" fmla="*/ 1440225 w 5610180"/>
              <a:gd name="connsiteY19524" fmla="*/ 2886198 h 3454786"/>
              <a:gd name="connsiteX19525" fmla="*/ 1479093 w 5610180"/>
              <a:gd name="connsiteY19525" fmla="*/ 2886198 h 3454786"/>
              <a:gd name="connsiteX19526" fmla="*/ 1465767 w 5610180"/>
              <a:gd name="connsiteY19526" fmla="*/ 2901711 h 3454786"/>
              <a:gd name="connsiteX19527" fmla="*/ 1479093 w 5610180"/>
              <a:gd name="connsiteY19527" fmla="*/ 2917224 h 3454786"/>
              <a:gd name="connsiteX19528" fmla="*/ 1492419 w 5610180"/>
              <a:gd name="connsiteY19528" fmla="*/ 2901711 h 3454786"/>
              <a:gd name="connsiteX19529" fmla="*/ 1479093 w 5610180"/>
              <a:gd name="connsiteY19529" fmla="*/ 2886198 h 3454786"/>
              <a:gd name="connsiteX19530" fmla="*/ 1516850 w 5610180"/>
              <a:gd name="connsiteY19530" fmla="*/ 2886198 h 3454786"/>
              <a:gd name="connsiteX19531" fmla="*/ 1504634 w 5610180"/>
              <a:gd name="connsiteY19531" fmla="*/ 2901711 h 3454786"/>
              <a:gd name="connsiteX19532" fmla="*/ 1516850 w 5610180"/>
              <a:gd name="connsiteY19532" fmla="*/ 2917224 h 3454786"/>
              <a:gd name="connsiteX19533" fmla="*/ 1530176 w 5610180"/>
              <a:gd name="connsiteY19533" fmla="*/ 2901711 h 3454786"/>
              <a:gd name="connsiteX19534" fmla="*/ 1516850 w 5610180"/>
              <a:gd name="connsiteY19534" fmla="*/ 2886198 h 3454786"/>
              <a:gd name="connsiteX19535" fmla="*/ 2807246 w 5610180"/>
              <a:gd name="connsiteY19535" fmla="*/ 2886198 h 3454786"/>
              <a:gd name="connsiteX19536" fmla="*/ 2795031 w 5610180"/>
              <a:gd name="connsiteY19536" fmla="*/ 2901711 h 3454786"/>
              <a:gd name="connsiteX19537" fmla="*/ 2807246 w 5610180"/>
              <a:gd name="connsiteY19537" fmla="*/ 2917224 h 3454786"/>
              <a:gd name="connsiteX19538" fmla="*/ 2820572 w 5610180"/>
              <a:gd name="connsiteY19538" fmla="*/ 2901711 h 3454786"/>
              <a:gd name="connsiteX19539" fmla="*/ 2807246 w 5610180"/>
              <a:gd name="connsiteY19539" fmla="*/ 2886198 h 3454786"/>
              <a:gd name="connsiteX19540" fmla="*/ 2845004 w 5610180"/>
              <a:gd name="connsiteY19540" fmla="*/ 2886198 h 3454786"/>
              <a:gd name="connsiteX19541" fmla="*/ 2832788 w 5610180"/>
              <a:gd name="connsiteY19541" fmla="*/ 2901711 h 3454786"/>
              <a:gd name="connsiteX19542" fmla="*/ 2845004 w 5610180"/>
              <a:gd name="connsiteY19542" fmla="*/ 2917224 h 3454786"/>
              <a:gd name="connsiteX19543" fmla="*/ 2858329 w 5610180"/>
              <a:gd name="connsiteY19543" fmla="*/ 2901711 h 3454786"/>
              <a:gd name="connsiteX19544" fmla="*/ 2845004 w 5610180"/>
              <a:gd name="connsiteY19544" fmla="*/ 2886198 h 3454786"/>
              <a:gd name="connsiteX19545" fmla="*/ 4476324 w 5610180"/>
              <a:gd name="connsiteY19545" fmla="*/ 2886198 h 3454786"/>
              <a:gd name="connsiteX19546" fmla="*/ 4462998 w 5610180"/>
              <a:gd name="connsiteY19546" fmla="*/ 2901711 h 3454786"/>
              <a:gd name="connsiteX19547" fmla="*/ 4476324 w 5610180"/>
              <a:gd name="connsiteY19547" fmla="*/ 2917224 h 3454786"/>
              <a:gd name="connsiteX19548" fmla="*/ 4489650 w 5610180"/>
              <a:gd name="connsiteY19548" fmla="*/ 2901711 h 3454786"/>
              <a:gd name="connsiteX19549" fmla="*/ 4476324 w 5610180"/>
              <a:gd name="connsiteY19549" fmla="*/ 2886198 h 3454786"/>
              <a:gd name="connsiteX19550" fmla="*/ 4514081 w 5610180"/>
              <a:gd name="connsiteY19550" fmla="*/ 2886198 h 3454786"/>
              <a:gd name="connsiteX19551" fmla="*/ 4501865 w 5610180"/>
              <a:gd name="connsiteY19551" fmla="*/ 2901711 h 3454786"/>
              <a:gd name="connsiteX19552" fmla="*/ 4514081 w 5610180"/>
              <a:gd name="connsiteY19552" fmla="*/ 2917224 h 3454786"/>
              <a:gd name="connsiteX19553" fmla="*/ 4527407 w 5610180"/>
              <a:gd name="connsiteY19553" fmla="*/ 2901711 h 3454786"/>
              <a:gd name="connsiteX19554" fmla="*/ 4514081 w 5610180"/>
              <a:gd name="connsiteY19554" fmla="*/ 2886198 h 3454786"/>
              <a:gd name="connsiteX19555" fmla="*/ 4818357 w 5610180"/>
              <a:gd name="connsiteY19555" fmla="*/ 2886198 h 3454786"/>
              <a:gd name="connsiteX19556" fmla="*/ 4806141 w 5610180"/>
              <a:gd name="connsiteY19556" fmla="*/ 2901711 h 3454786"/>
              <a:gd name="connsiteX19557" fmla="*/ 4818357 w 5610180"/>
              <a:gd name="connsiteY19557" fmla="*/ 2917224 h 3454786"/>
              <a:gd name="connsiteX19558" fmla="*/ 4831683 w 5610180"/>
              <a:gd name="connsiteY19558" fmla="*/ 2901711 h 3454786"/>
              <a:gd name="connsiteX19559" fmla="*/ 4818357 w 5610180"/>
              <a:gd name="connsiteY19559" fmla="*/ 2886198 h 3454786"/>
              <a:gd name="connsiteX19560" fmla="*/ 4856114 w 5610180"/>
              <a:gd name="connsiteY19560" fmla="*/ 2886198 h 3454786"/>
              <a:gd name="connsiteX19561" fmla="*/ 4842788 w 5610180"/>
              <a:gd name="connsiteY19561" fmla="*/ 2901711 h 3454786"/>
              <a:gd name="connsiteX19562" fmla="*/ 4856114 w 5610180"/>
              <a:gd name="connsiteY19562" fmla="*/ 2917224 h 3454786"/>
              <a:gd name="connsiteX19563" fmla="*/ 4869440 w 5610180"/>
              <a:gd name="connsiteY19563" fmla="*/ 2901711 h 3454786"/>
              <a:gd name="connsiteX19564" fmla="*/ 4856114 w 5610180"/>
              <a:gd name="connsiteY19564" fmla="*/ 2886198 h 3454786"/>
              <a:gd name="connsiteX19565" fmla="*/ 4893871 w 5610180"/>
              <a:gd name="connsiteY19565" fmla="*/ 2886198 h 3454786"/>
              <a:gd name="connsiteX19566" fmla="*/ 4880545 w 5610180"/>
              <a:gd name="connsiteY19566" fmla="*/ 2901711 h 3454786"/>
              <a:gd name="connsiteX19567" fmla="*/ 4893871 w 5610180"/>
              <a:gd name="connsiteY19567" fmla="*/ 2917224 h 3454786"/>
              <a:gd name="connsiteX19568" fmla="*/ 4907197 w 5610180"/>
              <a:gd name="connsiteY19568" fmla="*/ 2901711 h 3454786"/>
              <a:gd name="connsiteX19569" fmla="*/ 4893871 w 5610180"/>
              <a:gd name="connsiteY19569" fmla="*/ 2886198 h 3454786"/>
              <a:gd name="connsiteX19570" fmla="*/ 4931628 w 5610180"/>
              <a:gd name="connsiteY19570" fmla="*/ 2886198 h 3454786"/>
              <a:gd name="connsiteX19571" fmla="*/ 4918302 w 5610180"/>
              <a:gd name="connsiteY19571" fmla="*/ 2901711 h 3454786"/>
              <a:gd name="connsiteX19572" fmla="*/ 4931628 w 5610180"/>
              <a:gd name="connsiteY19572" fmla="*/ 2917224 h 3454786"/>
              <a:gd name="connsiteX19573" fmla="*/ 4944954 w 5610180"/>
              <a:gd name="connsiteY19573" fmla="*/ 2901711 h 3454786"/>
              <a:gd name="connsiteX19574" fmla="*/ 4931628 w 5610180"/>
              <a:gd name="connsiteY19574" fmla="*/ 2886198 h 3454786"/>
              <a:gd name="connsiteX19575" fmla="*/ 4970495 w 5610180"/>
              <a:gd name="connsiteY19575" fmla="*/ 2886198 h 3454786"/>
              <a:gd name="connsiteX19576" fmla="*/ 4957169 w 5610180"/>
              <a:gd name="connsiteY19576" fmla="*/ 2901711 h 3454786"/>
              <a:gd name="connsiteX19577" fmla="*/ 4970495 w 5610180"/>
              <a:gd name="connsiteY19577" fmla="*/ 2917224 h 3454786"/>
              <a:gd name="connsiteX19578" fmla="*/ 4982711 w 5610180"/>
              <a:gd name="connsiteY19578" fmla="*/ 2901711 h 3454786"/>
              <a:gd name="connsiteX19579" fmla="*/ 4970495 w 5610180"/>
              <a:gd name="connsiteY19579" fmla="*/ 2886198 h 3454786"/>
              <a:gd name="connsiteX19580" fmla="*/ 5009363 w 5610180"/>
              <a:gd name="connsiteY19580" fmla="*/ 2886198 h 3454786"/>
              <a:gd name="connsiteX19581" fmla="*/ 4996037 w 5610180"/>
              <a:gd name="connsiteY19581" fmla="*/ 2901711 h 3454786"/>
              <a:gd name="connsiteX19582" fmla="*/ 5009363 w 5610180"/>
              <a:gd name="connsiteY19582" fmla="*/ 2917224 h 3454786"/>
              <a:gd name="connsiteX19583" fmla="*/ 5021579 w 5610180"/>
              <a:gd name="connsiteY19583" fmla="*/ 2901711 h 3454786"/>
              <a:gd name="connsiteX19584" fmla="*/ 5009363 w 5610180"/>
              <a:gd name="connsiteY19584" fmla="*/ 2886198 h 3454786"/>
              <a:gd name="connsiteX19585" fmla="*/ 5046010 w 5610180"/>
              <a:gd name="connsiteY19585" fmla="*/ 2886198 h 3454786"/>
              <a:gd name="connsiteX19586" fmla="*/ 5032684 w 5610180"/>
              <a:gd name="connsiteY19586" fmla="*/ 2901711 h 3454786"/>
              <a:gd name="connsiteX19587" fmla="*/ 5046010 w 5610180"/>
              <a:gd name="connsiteY19587" fmla="*/ 2917224 h 3454786"/>
              <a:gd name="connsiteX19588" fmla="*/ 5059336 w 5610180"/>
              <a:gd name="connsiteY19588" fmla="*/ 2901711 h 3454786"/>
              <a:gd name="connsiteX19589" fmla="*/ 5046010 w 5610180"/>
              <a:gd name="connsiteY19589" fmla="*/ 2886198 h 3454786"/>
              <a:gd name="connsiteX19590" fmla="*/ 5083766 w 5610180"/>
              <a:gd name="connsiteY19590" fmla="*/ 2886198 h 3454786"/>
              <a:gd name="connsiteX19591" fmla="*/ 5070440 w 5610180"/>
              <a:gd name="connsiteY19591" fmla="*/ 2901711 h 3454786"/>
              <a:gd name="connsiteX19592" fmla="*/ 5083766 w 5610180"/>
              <a:gd name="connsiteY19592" fmla="*/ 2917224 h 3454786"/>
              <a:gd name="connsiteX19593" fmla="*/ 5097092 w 5610180"/>
              <a:gd name="connsiteY19593" fmla="*/ 2901711 h 3454786"/>
              <a:gd name="connsiteX19594" fmla="*/ 5083766 w 5610180"/>
              <a:gd name="connsiteY19594" fmla="*/ 2886198 h 3454786"/>
              <a:gd name="connsiteX19595" fmla="*/ 5463555 w 5610180"/>
              <a:gd name="connsiteY19595" fmla="*/ 2886198 h 3454786"/>
              <a:gd name="connsiteX19596" fmla="*/ 5451340 w 5610180"/>
              <a:gd name="connsiteY19596" fmla="*/ 2901711 h 3454786"/>
              <a:gd name="connsiteX19597" fmla="*/ 5463555 w 5610180"/>
              <a:gd name="connsiteY19597" fmla="*/ 2917224 h 3454786"/>
              <a:gd name="connsiteX19598" fmla="*/ 5476881 w 5610180"/>
              <a:gd name="connsiteY19598" fmla="*/ 2901711 h 3454786"/>
              <a:gd name="connsiteX19599" fmla="*/ 5463555 w 5610180"/>
              <a:gd name="connsiteY19599" fmla="*/ 2886198 h 3454786"/>
              <a:gd name="connsiteX19600" fmla="*/ 1212573 w 5610180"/>
              <a:gd name="connsiteY19600" fmla="*/ 2931444 h 3454786"/>
              <a:gd name="connsiteX19601" fmla="*/ 1200358 w 5610180"/>
              <a:gd name="connsiteY19601" fmla="*/ 2945664 h 3454786"/>
              <a:gd name="connsiteX19602" fmla="*/ 1212573 w 5610180"/>
              <a:gd name="connsiteY19602" fmla="*/ 2961176 h 3454786"/>
              <a:gd name="connsiteX19603" fmla="*/ 1225899 w 5610180"/>
              <a:gd name="connsiteY19603" fmla="*/ 2945664 h 3454786"/>
              <a:gd name="connsiteX19604" fmla="*/ 1212573 w 5610180"/>
              <a:gd name="connsiteY19604" fmla="*/ 2931444 h 3454786"/>
              <a:gd name="connsiteX19605" fmla="*/ 1250331 w 5610180"/>
              <a:gd name="connsiteY19605" fmla="*/ 2931444 h 3454786"/>
              <a:gd name="connsiteX19606" fmla="*/ 1238115 w 5610180"/>
              <a:gd name="connsiteY19606" fmla="*/ 2945664 h 3454786"/>
              <a:gd name="connsiteX19607" fmla="*/ 1250331 w 5610180"/>
              <a:gd name="connsiteY19607" fmla="*/ 2961176 h 3454786"/>
              <a:gd name="connsiteX19608" fmla="*/ 1263657 w 5610180"/>
              <a:gd name="connsiteY19608" fmla="*/ 2945664 h 3454786"/>
              <a:gd name="connsiteX19609" fmla="*/ 1250331 w 5610180"/>
              <a:gd name="connsiteY19609" fmla="*/ 2931444 h 3454786"/>
              <a:gd name="connsiteX19610" fmla="*/ 1289197 w 5610180"/>
              <a:gd name="connsiteY19610" fmla="*/ 2931444 h 3454786"/>
              <a:gd name="connsiteX19611" fmla="*/ 1275871 w 5610180"/>
              <a:gd name="connsiteY19611" fmla="*/ 2945664 h 3454786"/>
              <a:gd name="connsiteX19612" fmla="*/ 1289197 w 5610180"/>
              <a:gd name="connsiteY19612" fmla="*/ 2961176 h 3454786"/>
              <a:gd name="connsiteX19613" fmla="*/ 1302523 w 5610180"/>
              <a:gd name="connsiteY19613" fmla="*/ 2945664 h 3454786"/>
              <a:gd name="connsiteX19614" fmla="*/ 1289197 w 5610180"/>
              <a:gd name="connsiteY19614" fmla="*/ 2931444 h 3454786"/>
              <a:gd name="connsiteX19615" fmla="*/ 1326954 w 5610180"/>
              <a:gd name="connsiteY19615" fmla="*/ 2931444 h 3454786"/>
              <a:gd name="connsiteX19616" fmla="*/ 1314738 w 5610180"/>
              <a:gd name="connsiteY19616" fmla="*/ 2945664 h 3454786"/>
              <a:gd name="connsiteX19617" fmla="*/ 1326954 w 5610180"/>
              <a:gd name="connsiteY19617" fmla="*/ 2961176 h 3454786"/>
              <a:gd name="connsiteX19618" fmla="*/ 1340280 w 5610180"/>
              <a:gd name="connsiteY19618" fmla="*/ 2945664 h 3454786"/>
              <a:gd name="connsiteX19619" fmla="*/ 1326954 w 5610180"/>
              <a:gd name="connsiteY19619" fmla="*/ 2931444 h 3454786"/>
              <a:gd name="connsiteX19620" fmla="*/ 1364711 w 5610180"/>
              <a:gd name="connsiteY19620" fmla="*/ 2931444 h 3454786"/>
              <a:gd name="connsiteX19621" fmla="*/ 1351385 w 5610180"/>
              <a:gd name="connsiteY19621" fmla="*/ 2945664 h 3454786"/>
              <a:gd name="connsiteX19622" fmla="*/ 1364711 w 5610180"/>
              <a:gd name="connsiteY19622" fmla="*/ 2961176 h 3454786"/>
              <a:gd name="connsiteX19623" fmla="*/ 1378037 w 5610180"/>
              <a:gd name="connsiteY19623" fmla="*/ 2945664 h 3454786"/>
              <a:gd name="connsiteX19624" fmla="*/ 1364711 w 5610180"/>
              <a:gd name="connsiteY19624" fmla="*/ 2931444 h 3454786"/>
              <a:gd name="connsiteX19625" fmla="*/ 1402468 w 5610180"/>
              <a:gd name="connsiteY19625" fmla="*/ 2931444 h 3454786"/>
              <a:gd name="connsiteX19626" fmla="*/ 1389142 w 5610180"/>
              <a:gd name="connsiteY19626" fmla="*/ 2945664 h 3454786"/>
              <a:gd name="connsiteX19627" fmla="*/ 1402468 w 5610180"/>
              <a:gd name="connsiteY19627" fmla="*/ 2961176 h 3454786"/>
              <a:gd name="connsiteX19628" fmla="*/ 1415794 w 5610180"/>
              <a:gd name="connsiteY19628" fmla="*/ 2945664 h 3454786"/>
              <a:gd name="connsiteX19629" fmla="*/ 1402468 w 5610180"/>
              <a:gd name="connsiteY19629" fmla="*/ 2931444 h 3454786"/>
              <a:gd name="connsiteX19630" fmla="*/ 1440225 w 5610180"/>
              <a:gd name="connsiteY19630" fmla="*/ 2931444 h 3454786"/>
              <a:gd name="connsiteX19631" fmla="*/ 1428010 w 5610180"/>
              <a:gd name="connsiteY19631" fmla="*/ 2945664 h 3454786"/>
              <a:gd name="connsiteX19632" fmla="*/ 1440225 w 5610180"/>
              <a:gd name="connsiteY19632" fmla="*/ 2961176 h 3454786"/>
              <a:gd name="connsiteX19633" fmla="*/ 1453551 w 5610180"/>
              <a:gd name="connsiteY19633" fmla="*/ 2945664 h 3454786"/>
              <a:gd name="connsiteX19634" fmla="*/ 1440225 w 5610180"/>
              <a:gd name="connsiteY19634" fmla="*/ 2931444 h 3454786"/>
              <a:gd name="connsiteX19635" fmla="*/ 1479093 w 5610180"/>
              <a:gd name="connsiteY19635" fmla="*/ 2931444 h 3454786"/>
              <a:gd name="connsiteX19636" fmla="*/ 1465767 w 5610180"/>
              <a:gd name="connsiteY19636" fmla="*/ 2945664 h 3454786"/>
              <a:gd name="connsiteX19637" fmla="*/ 1479093 w 5610180"/>
              <a:gd name="connsiteY19637" fmla="*/ 2961176 h 3454786"/>
              <a:gd name="connsiteX19638" fmla="*/ 1492419 w 5610180"/>
              <a:gd name="connsiteY19638" fmla="*/ 2945664 h 3454786"/>
              <a:gd name="connsiteX19639" fmla="*/ 1479093 w 5610180"/>
              <a:gd name="connsiteY19639" fmla="*/ 2931444 h 3454786"/>
              <a:gd name="connsiteX19640" fmla="*/ 1516850 w 5610180"/>
              <a:gd name="connsiteY19640" fmla="*/ 2931444 h 3454786"/>
              <a:gd name="connsiteX19641" fmla="*/ 1504634 w 5610180"/>
              <a:gd name="connsiteY19641" fmla="*/ 2945664 h 3454786"/>
              <a:gd name="connsiteX19642" fmla="*/ 1516850 w 5610180"/>
              <a:gd name="connsiteY19642" fmla="*/ 2961176 h 3454786"/>
              <a:gd name="connsiteX19643" fmla="*/ 1530176 w 5610180"/>
              <a:gd name="connsiteY19643" fmla="*/ 2945664 h 3454786"/>
              <a:gd name="connsiteX19644" fmla="*/ 1516850 w 5610180"/>
              <a:gd name="connsiteY19644" fmla="*/ 2931444 h 3454786"/>
              <a:gd name="connsiteX19645" fmla="*/ 4893871 w 5610180"/>
              <a:gd name="connsiteY19645" fmla="*/ 2931444 h 3454786"/>
              <a:gd name="connsiteX19646" fmla="*/ 4880545 w 5610180"/>
              <a:gd name="connsiteY19646" fmla="*/ 2945664 h 3454786"/>
              <a:gd name="connsiteX19647" fmla="*/ 4893871 w 5610180"/>
              <a:gd name="connsiteY19647" fmla="*/ 2961176 h 3454786"/>
              <a:gd name="connsiteX19648" fmla="*/ 4907197 w 5610180"/>
              <a:gd name="connsiteY19648" fmla="*/ 2945664 h 3454786"/>
              <a:gd name="connsiteX19649" fmla="*/ 4893871 w 5610180"/>
              <a:gd name="connsiteY19649" fmla="*/ 2931444 h 3454786"/>
              <a:gd name="connsiteX19650" fmla="*/ 4931628 w 5610180"/>
              <a:gd name="connsiteY19650" fmla="*/ 2931444 h 3454786"/>
              <a:gd name="connsiteX19651" fmla="*/ 4918302 w 5610180"/>
              <a:gd name="connsiteY19651" fmla="*/ 2945664 h 3454786"/>
              <a:gd name="connsiteX19652" fmla="*/ 4931628 w 5610180"/>
              <a:gd name="connsiteY19652" fmla="*/ 2961176 h 3454786"/>
              <a:gd name="connsiteX19653" fmla="*/ 4944954 w 5610180"/>
              <a:gd name="connsiteY19653" fmla="*/ 2945664 h 3454786"/>
              <a:gd name="connsiteX19654" fmla="*/ 4931628 w 5610180"/>
              <a:gd name="connsiteY19654" fmla="*/ 2931444 h 3454786"/>
              <a:gd name="connsiteX19655" fmla="*/ 4970495 w 5610180"/>
              <a:gd name="connsiteY19655" fmla="*/ 2931444 h 3454786"/>
              <a:gd name="connsiteX19656" fmla="*/ 4957169 w 5610180"/>
              <a:gd name="connsiteY19656" fmla="*/ 2945664 h 3454786"/>
              <a:gd name="connsiteX19657" fmla="*/ 4970495 w 5610180"/>
              <a:gd name="connsiteY19657" fmla="*/ 2961176 h 3454786"/>
              <a:gd name="connsiteX19658" fmla="*/ 4982711 w 5610180"/>
              <a:gd name="connsiteY19658" fmla="*/ 2945664 h 3454786"/>
              <a:gd name="connsiteX19659" fmla="*/ 4970495 w 5610180"/>
              <a:gd name="connsiteY19659" fmla="*/ 2931444 h 3454786"/>
              <a:gd name="connsiteX19660" fmla="*/ 5009363 w 5610180"/>
              <a:gd name="connsiteY19660" fmla="*/ 2931444 h 3454786"/>
              <a:gd name="connsiteX19661" fmla="*/ 4996037 w 5610180"/>
              <a:gd name="connsiteY19661" fmla="*/ 2945664 h 3454786"/>
              <a:gd name="connsiteX19662" fmla="*/ 5009363 w 5610180"/>
              <a:gd name="connsiteY19662" fmla="*/ 2961176 h 3454786"/>
              <a:gd name="connsiteX19663" fmla="*/ 5021579 w 5610180"/>
              <a:gd name="connsiteY19663" fmla="*/ 2945664 h 3454786"/>
              <a:gd name="connsiteX19664" fmla="*/ 5009363 w 5610180"/>
              <a:gd name="connsiteY19664" fmla="*/ 2931444 h 3454786"/>
              <a:gd name="connsiteX19665" fmla="*/ 5046010 w 5610180"/>
              <a:gd name="connsiteY19665" fmla="*/ 2931444 h 3454786"/>
              <a:gd name="connsiteX19666" fmla="*/ 5032684 w 5610180"/>
              <a:gd name="connsiteY19666" fmla="*/ 2945664 h 3454786"/>
              <a:gd name="connsiteX19667" fmla="*/ 5046010 w 5610180"/>
              <a:gd name="connsiteY19667" fmla="*/ 2961176 h 3454786"/>
              <a:gd name="connsiteX19668" fmla="*/ 5059336 w 5610180"/>
              <a:gd name="connsiteY19668" fmla="*/ 2945664 h 3454786"/>
              <a:gd name="connsiteX19669" fmla="*/ 5046010 w 5610180"/>
              <a:gd name="connsiteY19669" fmla="*/ 2931444 h 3454786"/>
              <a:gd name="connsiteX19670" fmla="*/ 5463555 w 5610180"/>
              <a:gd name="connsiteY19670" fmla="*/ 2931444 h 3454786"/>
              <a:gd name="connsiteX19671" fmla="*/ 5451340 w 5610180"/>
              <a:gd name="connsiteY19671" fmla="*/ 2945664 h 3454786"/>
              <a:gd name="connsiteX19672" fmla="*/ 5463555 w 5610180"/>
              <a:gd name="connsiteY19672" fmla="*/ 2961176 h 3454786"/>
              <a:gd name="connsiteX19673" fmla="*/ 5476881 w 5610180"/>
              <a:gd name="connsiteY19673" fmla="*/ 2945664 h 3454786"/>
              <a:gd name="connsiteX19674" fmla="*/ 5463555 w 5610180"/>
              <a:gd name="connsiteY19674" fmla="*/ 2931444 h 3454786"/>
              <a:gd name="connsiteX19675" fmla="*/ 1250331 w 5610180"/>
              <a:gd name="connsiteY19675" fmla="*/ 2976688 h 3454786"/>
              <a:gd name="connsiteX19676" fmla="*/ 1238115 w 5610180"/>
              <a:gd name="connsiteY19676" fmla="*/ 2990909 h 3454786"/>
              <a:gd name="connsiteX19677" fmla="*/ 1250331 w 5610180"/>
              <a:gd name="connsiteY19677" fmla="*/ 3006422 h 3454786"/>
              <a:gd name="connsiteX19678" fmla="*/ 1263657 w 5610180"/>
              <a:gd name="connsiteY19678" fmla="*/ 2990909 h 3454786"/>
              <a:gd name="connsiteX19679" fmla="*/ 1250331 w 5610180"/>
              <a:gd name="connsiteY19679" fmla="*/ 2976688 h 3454786"/>
              <a:gd name="connsiteX19680" fmla="*/ 1289197 w 5610180"/>
              <a:gd name="connsiteY19680" fmla="*/ 2976688 h 3454786"/>
              <a:gd name="connsiteX19681" fmla="*/ 1275871 w 5610180"/>
              <a:gd name="connsiteY19681" fmla="*/ 2990909 h 3454786"/>
              <a:gd name="connsiteX19682" fmla="*/ 1289197 w 5610180"/>
              <a:gd name="connsiteY19682" fmla="*/ 3006422 h 3454786"/>
              <a:gd name="connsiteX19683" fmla="*/ 1302523 w 5610180"/>
              <a:gd name="connsiteY19683" fmla="*/ 2990909 h 3454786"/>
              <a:gd name="connsiteX19684" fmla="*/ 1289197 w 5610180"/>
              <a:gd name="connsiteY19684" fmla="*/ 2976688 h 3454786"/>
              <a:gd name="connsiteX19685" fmla="*/ 1326954 w 5610180"/>
              <a:gd name="connsiteY19685" fmla="*/ 2976688 h 3454786"/>
              <a:gd name="connsiteX19686" fmla="*/ 1314738 w 5610180"/>
              <a:gd name="connsiteY19686" fmla="*/ 2990909 h 3454786"/>
              <a:gd name="connsiteX19687" fmla="*/ 1326954 w 5610180"/>
              <a:gd name="connsiteY19687" fmla="*/ 3006422 h 3454786"/>
              <a:gd name="connsiteX19688" fmla="*/ 1340280 w 5610180"/>
              <a:gd name="connsiteY19688" fmla="*/ 2990909 h 3454786"/>
              <a:gd name="connsiteX19689" fmla="*/ 1326954 w 5610180"/>
              <a:gd name="connsiteY19689" fmla="*/ 2976688 h 3454786"/>
              <a:gd name="connsiteX19690" fmla="*/ 1364711 w 5610180"/>
              <a:gd name="connsiteY19690" fmla="*/ 2976688 h 3454786"/>
              <a:gd name="connsiteX19691" fmla="*/ 1351385 w 5610180"/>
              <a:gd name="connsiteY19691" fmla="*/ 2990909 h 3454786"/>
              <a:gd name="connsiteX19692" fmla="*/ 1364711 w 5610180"/>
              <a:gd name="connsiteY19692" fmla="*/ 3006422 h 3454786"/>
              <a:gd name="connsiteX19693" fmla="*/ 1378037 w 5610180"/>
              <a:gd name="connsiteY19693" fmla="*/ 2990909 h 3454786"/>
              <a:gd name="connsiteX19694" fmla="*/ 1364711 w 5610180"/>
              <a:gd name="connsiteY19694" fmla="*/ 2976688 h 3454786"/>
              <a:gd name="connsiteX19695" fmla="*/ 1402468 w 5610180"/>
              <a:gd name="connsiteY19695" fmla="*/ 2976688 h 3454786"/>
              <a:gd name="connsiteX19696" fmla="*/ 1389142 w 5610180"/>
              <a:gd name="connsiteY19696" fmla="*/ 2990909 h 3454786"/>
              <a:gd name="connsiteX19697" fmla="*/ 1402468 w 5610180"/>
              <a:gd name="connsiteY19697" fmla="*/ 3006422 h 3454786"/>
              <a:gd name="connsiteX19698" fmla="*/ 1415794 w 5610180"/>
              <a:gd name="connsiteY19698" fmla="*/ 2990909 h 3454786"/>
              <a:gd name="connsiteX19699" fmla="*/ 1402468 w 5610180"/>
              <a:gd name="connsiteY19699" fmla="*/ 2976688 h 3454786"/>
              <a:gd name="connsiteX19700" fmla="*/ 1440225 w 5610180"/>
              <a:gd name="connsiteY19700" fmla="*/ 2976688 h 3454786"/>
              <a:gd name="connsiteX19701" fmla="*/ 1428010 w 5610180"/>
              <a:gd name="connsiteY19701" fmla="*/ 2990909 h 3454786"/>
              <a:gd name="connsiteX19702" fmla="*/ 1440225 w 5610180"/>
              <a:gd name="connsiteY19702" fmla="*/ 3006422 h 3454786"/>
              <a:gd name="connsiteX19703" fmla="*/ 1453551 w 5610180"/>
              <a:gd name="connsiteY19703" fmla="*/ 2990909 h 3454786"/>
              <a:gd name="connsiteX19704" fmla="*/ 1440225 w 5610180"/>
              <a:gd name="connsiteY19704" fmla="*/ 2976688 h 3454786"/>
              <a:gd name="connsiteX19705" fmla="*/ 1479093 w 5610180"/>
              <a:gd name="connsiteY19705" fmla="*/ 2976688 h 3454786"/>
              <a:gd name="connsiteX19706" fmla="*/ 1465767 w 5610180"/>
              <a:gd name="connsiteY19706" fmla="*/ 2990909 h 3454786"/>
              <a:gd name="connsiteX19707" fmla="*/ 1479093 w 5610180"/>
              <a:gd name="connsiteY19707" fmla="*/ 3006422 h 3454786"/>
              <a:gd name="connsiteX19708" fmla="*/ 1492419 w 5610180"/>
              <a:gd name="connsiteY19708" fmla="*/ 2990909 h 3454786"/>
              <a:gd name="connsiteX19709" fmla="*/ 1479093 w 5610180"/>
              <a:gd name="connsiteY19709" fmla="*/ 2976688 h 3454786"/>
              <a:gd name="connsiteX19710" fmla="*/ 4931628 w 5610180"/>
              <a:gd name="connsiteY19710" fmla="*/ 2976688 h 3454786"/>
              <a:gd name="connsiteX19711" fmla="*/ 4918302 w 5610180"/>
              <a:gd name="connsiteY19711" fmla="*/ 2990909 h 3454786"/>
              <a:gd name="connsiteX19712" fmla="*/ 4931628 w 5610180"/>
              <a:gd name="connsiteY19712" fmla="*/ 3006422 h 3454786"/>
              <a:gd name="connsiteX19713" fmla="*/ 4944954 w 5610180"/>
              <a:gd name="connsiteY19713" fmla="*/ 2990909 h 3454786"/>
              <a:gd name="connsiteX19714" fmla="*/ 4931628 w 5610180"/>
              <a:gd name="connsiteY19714" fmla="*/ 2976688 h 3454786"/>
              <a:gd name="connsiteX19715" fmla="*/ 4970495 w 5610180"/>
              <a:gd name="connsiteY19715" fmla="*/ 2976688 h 3454786"/>
              <a:gd name="connsiteX19716" fmla="*/ 4957169 w 5610180"/>
              <a:gd name="connsiteY19716" fmla="*/ 2990909 h 3454786"/>
              <a:gd name="connsiteX19717" fmla="*/ 4970495 w 5610180"/>
              <a:gd name="connsiteY19717" fmla="*/ 3006422 h 3454786"/>
              <a:gd name="connsiteX19718" fmla="*/ 4982711 w 5610180"/>
              <a:gd name="connsiteY19718" fmla="*/ 2990909 h 3454786"/>
              <a:gd name="connsiteX19719" fmla="*/ 4970495 w 5610180"/>
              <a:gd name="connsiteY19719" fmla="*/ 2976688 h 3454786"/>
              <a:gd name="connsiteX19720" fmla="*/ 5424688 w 5610180"/>
              <a:gd name="connsiteY19720" fmla="*/ 2976688 h 3454786"/>
              <a:gd name="connsiteX19721" fmla="*/ 5411362 w 5610180"/>
              <a:gd name="connsiteY19721" fmla="*/ 2990908 h 3454786"/>
              <a:gd name="connsiteX19722" fmla="*/ 5424688 w 5610180"/>
              <a:gd name="connsiteY19722" fmla="*/ 3006420 h 3454786"/>
              <a:gd name="connsiteX19723" fmla="*/ 5438014 w 5610180"/>
              <a:gd name="connsiteY19723" fmla="*/ 2990908 h 3454786"/>
              <a:gd name="connsiteX19724" fmla="*/ 5424688 w 5610180"/>
              <a:gd name="connsiteY19724" fmla="*/ 2976688 h 3454786"/>
              <a:gd name="connsiteX19725" fmla="*/ 5463555 w 5610180"/>
              <a:gd name="connsiteY19725" fmla="*/ 2976688 h 3454786"/>
              <a:gd name="connsiteX19726" fmla="*/ 5451340 w 5610180"/>
              <a:gd name="connsiteY19726" fmla="*/ 2990909 h 3454786"/>
              <a:gd name="connsiteX19727" fmla="*/ 5463555 w 5610180"/>
              <a:gd name="connsiteY19727" fmla="*/ 3006422 h 3454786"/>
              <a:gd name="connsiteX19728" fmla="*/ 5476881 w 5610180"/>
              <a:gd name="connsiteY19728" fmla="*/ 2990909 h 3454786"/>
              <a:gd name="connsiteX19729" fmla="*/ 5463555 w 5610180"/>
              <a:gd name="connsiteY19729" fmla="*/ 2976688 h 3454786"/>
              <a:gd name="connsiteX19730" fmla="*/ 5501313 w 5610180"/>
              <a:gd name="connsiteY19730" fmla="*/ 2976688 h 3454786"/>
              <a:gd name="connsiteX19731" fmla="*/ 5487987 w 5610180"/>
              <a:gd name="connsiteY19731" fmla="*/ 2990909 h 3454786"/>
              <a:gd name="connsiteX19732" fmla="*/ 5501313 w 5610180"/>
              <a:gd name="connsiteY19732" fmla="*/ 3006422 h 3454786"/>
              <a:gd name="connsiteX19733" fmla="*/ 5514639 w 5610180"/>
              <a:gd name="connsiteY19733" fmla="*/ 2990909 h 3454786"/>
              <a:gd name="connsiteX19734" fmla="*/ 5501313 w 5610180"/>
              <a:gd name="connsiteY19734" fmla="*/ 2976688 h 3454786"/>
              <a:gd name="connsiteX19735" fmla="*/ 1250331 w 5610180"/>
              <a:gd name="connsiteY19735" fmla="*/ 3020640 h 3454786"/>
              <a:gd name="connsiteX19736" fmla="*/ 1238115 w 5610180"/>
              <a:gd name="connsiteY19736" fmla="*/ 3034861 h 3454786"/>
              <a:gd name="connsiteX19737" fmla="*/ 1250331 w 5610180"/>
              <a:gd name="connsiteY19737" fmla="*/ 3050374 h 3454786"/>
              <a:gd name="connsiteX19738" fmla="*/ 1263657 w 5610180"/>
              <a:gd name="connsiteY19738" fmla="*/ 3034861 h 3454786"/>
              <a:gd name="connsiteX19739" fmla="*/ 1250331 w 5610180"/>
              <a:gd name="connsiteY19739" fmla="*/ 3020640 h 3454786"/>
              <a:gd name="connsiteX19740" fmla="*/ 1289197 w 5610180"/>
              <a:gd name="connsiteY19740" fmla="*/ 3020640 h 3454786"/>
              <a:gd name="connsiteX19741" fmla="*/ 1275871 w 5610180"/>
              <a:gd name="connsiteY19741" fmla="*/ 3034861 h 3454786"/>
              <a:gd name="connsiteX19742" fmla="*/ 1289197 w 5610180"/>
              <a:gd name="connsiteY19742" fmla="*/ 3050374 h 3454786"/>
              <a:gd name="connsiteX19743" fmla="*/ 1302523 w 5610180"/>
              <a:gd name="connsiteY19743" fmla="*/ 3034861 h 3454786"/>
              <a:gd name="connsiteX19744" fmla="*/ 1289197 w 5610180"/>
              <a:gd name="connsiteY19744" fmla="*/ 3020640 h 3454786"/>
              <a:gd name="connsiteX19745" fmla="*/ 1326954 w 5610180"/>
              <a:gd name="connsiteY19745" fmla="*/ 3020640 h 3454786"/>
              <a:gd name="connsiteX19746" fmla="*/ 1314738 w 5610180"/>
              <a:gd name="connsiteY19746" fmla="*/ 3034861 h 3454786"/>
              <a:gd name="connsiteX19747" fmla="*/ 1326954 w 5610180"/>
              <a:gd name="connsiteY19747" fmla="*/ 3050374 h 3454786"/>
              <a:gd name="connsiteX19748" fmla="*/ 1340280 w 5610180"/>
              <a:gd name="connsiteY19748" fmla="*/ 3034861 h 3454786"/>
              <a:gd name="connsiteX19749" fmla="*/ 1326954 w 5610180"/>
              <a:gd name="connsiteY19749" fmla="*/ 3020640 h 3454786"/>
              <a:gd name="connsiteX19750" fmla="*/ 1364711 w 5610180"/>
              <a:gd name="connsiteY19750" fmla="*/ 3020640 h 3454786"/>
              <a:gd name="connsiteX19751" fmla="*/ 1351385 w 5610180"/>
              <a:gd name="connsiteY19751" fmla="*/ 3034861 h 3454786"/>
              <a:gd name="connsiteX19752" fmla="*/ 1364711 w 5610180"/>
              <a:gd name="connsiteY19752" fmla="*/ 3050374 h 3454786"/>
              <a:gd name="connsiteX19753" fmla="*/ 1378037 w 5610180"/>
              <a:gd name="connsiteY19753" fmla="*/ 3034861 h 3454786"/>
              <a:gd name="connsiteX19754" fmla="*/ 1364711 w 5610180"/>
              <a:gd name="connsiteY19754" fmla="*/ 3020640 h 3454786"/>
              <a:gd name="connsiteX19755" fmla="*/ 1402468 w 5610180"/>
              <a:gd name="connsiteY19755" fmla="*/ 3020640 h 3454786"/>
              <a:gd name="connsiteX19756" fmla="*/ 1389142 w 5610180"/>
              <a:gd name="connsiteY19756" fmla="*/ 3034861 h 3454786"/>
              <a:gd name="connsiteX19757" fmla="*/ 1402468 w 5610180"/>
              <a:gd name="connsiteY19757" fmla="*/ 3050374 h 3454786"/>
              <a:gd name="connsiteX19758" fmla="*/ 1415794 w 5610180"/>
              <a:gd name="connsiteY19758" fmla="*/ 3034861 h 3454786"/>
              <a:gd name="connsiteX19759" fmla="*/ 1402468 w 5610180"/>
              <a:gd name="connsiteY19759" fmla="*/ 3020640 h 3454786"/>
              <a:gd name="connsiteX19760" fmla="*/ 1440225 w 5610180"/>
              <a:gd name="connsiteY19760" fmla="*/ 3020640 h 3454786"/>
              <a:gd name="connsiteX19761" fmla="*/ 1428010 w 5610180"/>
              <a:gd name="connsiteY19761" fmla="*/ 3034861 h 3454786"/>
              <a:gd name="connsiteX19762" fmla="*/ 1440225 w 5610180"/>
              <a:gd name="connsiteY19762" fmla="*/ 3050374 h 3454786"/>
              <a:gd name="connsiteX19763" fmla="*/ 1453551 w 5610180"/>
              <a:gd name="connsiteY19763" fmla="*/ 3034861 h 3454786"/>
              <a:gd name="connsiteX19764" fmla="*/ 1440225 w 5610180"/>
              <a:gd name="connsiteY19764" fmla="*/ 3020640 h 3454786"/>
              <a:gd name="connsiteX19765" fmla="*/ 4931628 w 5610180"/>
              <a:gd name="connsiteY19765" fmla="*/ 3020640 h 3454786"/>
              <a:gd name="connsiteX19766" fmla="*/ 4918302 w 5610180"/>
              <a:gd name="connsiteY19766" fmla="*/ 3034861 h 3454786"/>
              <a:gd name="connsiteX19767" fmla="*/ 4931628 w 5610180"/>
              <a:gd name="connsiteY19767" fmla="*/ 3050374 h 3454786"/>
              <a:gd name="connsiteX19768" fmla="*/ 4944954 w 5610180"/>
              <a:gd name="connsiteY19768" fmla="*/ 3034861 h 3454786"/>
              <a:gd name="connsiteX19769" fmla="*/ 4931628 w 5610180"/>
              <a:gd name="connsiteY19769" fmla="*/ 3020640 h 3454786"/>
              <a:gd name="connsiteX19770" fmla="*/ 4970495 w 5610180"/>
              <a:gd name="connsiteY19770" fmla="*/ 3020640 h 3454786"/>
              <a:gd name="connsiteX19771" fmla="*/ 4957169 w 5610180"/>
              <a:gd name="connsiteY19771" fmla="*/ 3034861 h 3454786"/>
              <a:gd name="connsiteX19772" fmla="*/ 4970495 w 5610180"/>
              <a:gd name="connsiteY19772" fmla="*/ 3050374 h 3454786"/>
              <a:gd name="connsiteX19773" fmla="*/ 4982711 w 5610180"/>
              <a:gd name="connsiteY19773" fmla="*/ 3034861 h 3454786"/>
              <a:gd name="connsiteX19774" fmla="*/ 4970495 w 5610180"/>
              <a:gd name="connsiteY19774" fmla="*/ 3020640 h 3454786"/>
              <a:gd name="connsiteX19775" fmla="*/ 5386932 w 5610180"/>
              <a:gd name="connsiteY19775" fmla="*/ 3020640 h 3454786"/>
              <a:gd name="connsiteX19776" fmla="*/ 5374717 w 5610180"/>
              <a:gd name="connsiteY19776" fmla="*/ 3034861 h 3454786"/>
              <a:gd name="connsiteX19777" fmla="*/ 5386932 w 5610180"/>
              <a:gd name="connsiteY19777" fmla="*/ 3050374 h 3454786"/>
              <a:gd name="connsiteX19778" fmla="*/ 5400258 w 5610180"/>
              <a:gd name="connsiteY19778" fmla="*/ 3034861 h 3454786"/>
              <a:gd name="connsiteX19779" fmla="*/ 5386932 w 5610180"/>
              <a:gd name="connsiteY19779" fmla="*/ 3020640 h 3454786"/>
              <a:gd name="connsiteX19780" fmla="*/ 5424688 w 5610180"/>
              <a:gd name="connsiteY19780" fmla="*/ 3020640 h 3454786"/>
              <a:gd name="connsiteX19781" fmla="*/ 5411362 w 5610180"/>
              <a:gd name="connsiteY19781" fmla="*/ 3034861 h 3454786"/>
              <a:gd name="connsiteX19782" fmla="*/ 5424688 w 5610180"/>
              <a:gd name="connsiteY19782" fmla="*/ 3050372 h 3454786"/>
              <a:gd name="connsiteX19783" fmla="*/ 5438014 w 5610180"/>
              <a:gd name="connsiteY19783" fmla="*/ 3034861 h 3454786"/>
              <a:gd name="connsiteX19784" fmla="*/ 5424688 w 5610180"/>
              <a:gd name="connsiteY19784" fmla="*/ 3020640 h 3454786"/>
              <a:gd name="connsiteX19785" fmla="*/ 1250331 w 5610180"/>
              <a:gd name="connsiteY19785" fmla="*/ 3064593 h 3454786"/>
              <a:gd name="connsiteX19786" fmla="*/ 1238115 w 5610180"/>
              <a:gd name="connsiteY19786" fmla="*/ 3078812 h 3454786"/>
              <a:gd name="connsiteX19787" fmla="*/ 1250331 w 5610180"/>
              <a:gd name="connsiteY19787" fmla="*/ 3094324 h 3454786"/>
              <a:gd name="connsiteX19788" fmla="*/ 1263657 w 5610180"/>
              <a:gd name="connsiteY19788" fmla="*/ 3078812 h 3454786"/>
              <a:gd name="connsiteX19789" fmla="*/ 1250331 w 5610180"/>
              <a:gd name="connsiteY19789" fmla="*/ 3064593 h 3454786"/>
              <a:gd name="connsiteX19790" fmla="*/ 1289197 w 5610180"/>
              <a:gd name="connsiteY19790" fmla="*/ 3064593 h 3454786"/>
              <a:gd name="connsiteX19791" fmla="*/ 1275871 w 5610180"/>
              <a:gd name="connsiteY19791" fmla="*/ 3078812 h 3454786"/>
              <a:gd name="connsiteX19792" fmla="*/ 1289197 w 5610180"/>
              <a:gd name="connsiteY19792" fmla="*/ 3094324 h 3454786"/>
              <a:gd name="connsiteX19793" fmla="*/ 1302523 w 5610180"/>
              <a:gd name="connsiteY19793" fmla="*/ 3078812 h 3454786"/>
              <a:gd name="connsiteX19794" fmla="*/ 1289197 w 5610180"/>
              <a:gd name="connsiteY19794" fmla="*/ 3064593 h 3454786"/>
              <a:gd name="connsiteX19795" fmla="*/ 1326954 w 5610180"/>
              <a:gd name="connsiteY19795" fmla="*/ 3064593 h 3454786"/>
              <a:gd name="connsiteX19796" fmla="*/ 1314738 w 5610180"/>
              <a:gd name="connsiteY19796" fmla="*/ 3078812 h 3454786"/>
              <a:gd name="connsiteX19797" fmla="*/ 1326954 w 5610180"/>
              <a:gd name="connsiteY19797" fmla="*/ 3094324 h 3454786"/>
              <a:gd name="connsiteX19798" fmla="*/ 1340280 w 5610180"/>
              <a:gd name="connsiteY19798" fmla="*/ 3078812 h 3454786"/>
              <a:gd name="connsiteX19799" fmla="*/ 1326954 w 5610180"/>
              <a:gd name="connsiteY19799" fmla="*/ 3064593 h 3454786"/>
              <a:gd name="connsiteX19800" fmla="*/ 1364711 w 5610180"/>
              <a:gd name="connsiteY19800" fmla="*/ 3064593 h 3454786"/>
              <a:gd name="connsiteX19801" fmla="*/ 1351385 w 5610180"/>
              <a:gd name="connsiteY19801" fmla="*/ 3078812 h 3454786"/>
              <a:gd name="connsiteX19802" fmla="*/ 1364711 w 5610180"/>
              <a:gd name="connsiteY19802" fmla="*/ 3094324 h 3454786"/>
              <a:gd name="connsiteX19803" fmla="*/ 1378037 w 5610180"/>
              <a:gd name="connsiteY19803" fmla="*/ 3078812 h 3454786"/>
              <a:gd name="connsiteX19804" fmla="*/ 1364711 w 5610180"/>
              <a:gd name="connsiteY19804" fmla="*/ 3064593 h 3454786"/>
              <a:gd name="connsiteX19805" fmla="*/ 1402468 w 5610180"/>
              <a:gd name="connsiteY19805" fmla="*/ 3064593 h 3454786"/>
              <a:gd name="connsiteX19806" fmla="*/ 1389142 w 5610180"/>
              <a:gd name="connsiteY19806" fmla="*/ 3078812 h 3454786"/>
              <a:gd name="connsiteX19807" fmla="*/ 1402468 w 5610180"/>
              <a:gd name="connsiteY19807" fmla="*/ 3094324 h 3454786"/>
              <a:gd name="connsiteX19808" fmla="*/ 1415794 w 5610180"/>
              <a:gd name="connsiteY19808" fmla="*/ 3078812 h 3454786"/>
              <a:gd name="connsiteX19809" fmla="*/ 1402468 w 5610180"/>
              <a:gd name="connsiteY19809" fmla="*/ 3064593 h 3454786"/>
              <a:gd name="connsiteX19810" fmla="*/ 4893871 w 5610180"/>
              <a:gd name="connsiteY19810" fmla="*/ 3064593 h 3454786"/>
              <a:gd name="connsiteX19811" fmla="*/ 4880545 w 5610180"/>
              <a:gd name="connsiteY19811" fmla="*/ 3078812 h 3454786"/>
              <a:gd name="connsiteX19812" fmla="*/ 4893871 w 5610180"/>
              <a:gd name="connsiteY19812" fmla="*/ 3094324 h 3454786"/>
              <a:gd name="connsiteX19813" fmla="*/ 4907197 w 5610180"/>
              <a:gd name="connsiteY19813" fmla="*/ 3078812 h 3454786"/>
              <a:gd name="connsiteX19814" fmla="*/ 4893871 w 5610180"/>
              <a:gd name="connsiteY19814" fmla="*/ 3064593 h 3454786"/>
              <a:gd name="connsiteX19815" fmla="*/ 4931628 w 5610180"/>
              <a:gd name="connsiteY19815" fmla="*/ 3064593 h 3454786"/>
              <a:gd name="connsiteX19816" fmla="*/ 4918302 w 5610180"/>
              <a:gd name="connsiteY19816" fmla="*/ 3078812 h 3454786"/>
              <a:gd name="connsiteX19817" fmla="*/ 4931628 w 5610180"/>
              <a:gd name="connsiteY19817" fmla="*/ 3094324 h 3454786"/>
              <a:gd name="connsiteX19818" fmla="*/ 4944954 w 5610180"/>
              <a:gd name="connsiteY19818" fmla="*/ 3078812 h 3454786"/>
              <a:gd name="connsiteX19819" fmla="*/ 4931628 w 5610180"/>
              <a:gd name="connsiteY19819" fmla="*/ 3064593 h 3454786"/>
              <a:gd name="connsiteX19820" fmla="*/ 5350285 w 5610180"/>
              <a:gd name="connsiteY19820" fmla="*/ 3064593 h 3454786"/>
              <a:gd name="connsiteX19821" fmla="*/ 5336959 w 5610180"/>
              <a:gd name="connsiteY19821" fmla="*/ 3078812 h 3454786"/>
              <a:gd name="connsiteX19822" fmla="*/ 5350285 w 5610180"/>
              <a:gd name="connsiteY19822" fmla="*/ 3094324 h 3454786"/>
              <a:gd name="connsiteX19823" fmla="*/ 5362501 w 5610180"/>
              <a:gd name="connsiteY19823" fmla="*/ 3078812 h 3454786"/>
              <a:gd name="connsiteX19824" fmla="*/ 5350285 w 5610180"/>
              <a:gd name="connsiteY19824" fmla="*/ 3064593 h 3454786"/>
              <a:gd name="connsiteX19825" fmla="*/ 5386932 w 5610180"/>
              <a:gd name="connsiteY19825" fmla="*/ 3064593 h 3454786"/>
              <a:gd name="connsiteX19826" fmla="*/ 5374717 w 5610180"/>
              <a:gd name="connsiteY19826" fmla="*/ 3078812 h 3454786"/>
              <a:gd name="connsiteX19827" fmla="*/ 5386932 w 5610180"/>
              <a:gd name="connsiteY19827" fmla="*/ 3094324 h 3454786"/>
              <a:gd name="connsiteX19828" fmla="*/ 5400258 w 5610180"/>
              <a:gd name="connsiteY19828" fmla="*/ 3078812 h 3454786"/>
              <a:gd name="connsiteX19829" fmla="*/ 5386932 w 5610180"/>
              <a:gd name="connsiteY19829" fmla="*/ 3064593 h 3454786"/>
              <a:gd name="connsiteX19830" fmla="*/ 1289197 w 5610180"/>
              <a:gd name="connsiteY19830" fmla="*/ 3108544 h 3454786"/>
              <a:gd name="connsiteX19831" fmla="*/ 1275871 w 5610180"/>
              <a:gd name="connsiteY19831" fmla="*/ 3122765 h 3454786"/>
              <a:gd name="connsiteX19832" fmla="*/ 1289197 w 5610180"/>
              <a:gd name="connsiteY19832" fmla="*/ 3138278 h 3454786"/>
              <a:gd name="connsiteX19833" fmla="*/ 1302523 w 5610180"/>
              <a:gd name="connsiteY19833" fmla="*/ 3122765 h 3454786"/>
              <a:gd name="connsiteX19834" fmla="*/ 1289197 w 5610180"/>
              <a:gd name="connsiteY19834" fmla="*/ 3108544 h 3454786"/>
              <a:gd name="connsiteX19835" fmla="*/ 1326954 w 5610180"/>
              <a:gd name="connsiteY19835" fmla="*/ 3108544 h 3454786"/>
              <a:gd name="connsiteX19836" fmla="*/ 1314738 w 5610180"/>
              <a:gd name="connsiteY19836" fmla="*/ 3122765 h 3454786"/>
              <a:gd name="connsiteX19837" fmla="*/ 1326954 w 5610180"/>
              <a:gd name="connsiteY19837" fmla="*/ 3138278 h 3454786"/>
              <a:gd name="connsiteX19838" fmla="*/ 1340280 w 5610180"/>
              <a:gd name="connsiteY19838" fmla="*/ 3122765 h 3454786"/>
              <a:gd name="connsiteX19839" fmla="*/ 1326954 w 5610180"/>
              <a:gd name="connsiteY19839" fmla="*/ 3108544 h 3454786"/>
              <a:gd name="connsiteX19840" fmla="*/ 1364711 w 5610180"/>
              <a:gd name="connsiteY19840" fmla="*/ 3108544 h 3454786"/>
              <a:gd name="connsiteX19841" fmla="*/ 1351385 w 5610180"/>
              <a:gd name="connsiteY19841" fmla="*/ 3122765 h 3454786"/>
              <a:gd name="connsiteX19842" fmla="*/ 1364711 w 5610180"/>
              <a:gd name="connsiteY19842" fmla="*/ 3138278 h 3454786"/>
              <a:gd name="connsiteX19843" fmla="*/ 1378037 w 5610180"/>
              <a:gd name="connsiteY19843" fmla="*/ 3122765 h 3454786"/>
              <a:gd name="connsiteX19844" fmla="*/ 1364711 w 5610180"/>
              <a:gd name="connsiteY19844" fmla="*/ 3108544 h 3454786"/>
              <a:gd name="connsiteX19845" fmla="*/ 1402468 w 5610180"/>
              <a:gd name="connsiteY19845" fmla="*/ 3108544 h 3454786"/>
              <a:gd name="connsiteX19846" fmla="*/ 1389142 w 5610180"/>
              <a:gd name="connsiteY19846" fmla="*/ 3122765 h 3454786"/>
              <a:gd name="connsiteX19847" fmla="*/ 1402468 w 5610180"/>
              <a:gd name="connsiteY19847" fmla="*/ 3138278 h 3454786"/>
              <a:gd name="connsiteX19848" fmla="*/ 1415794 w 5610180"/>
              <a:gd name="connsiteY19848" fmla="*/ 3122765 h 3454786"/>
              <a:gd name="connsiteX19849" fmla="*/ 1402468 w 5610180"/>
              <a:gd name="connsiteY19849" fmla="*/ 3108544 h 3454786"/>
              <a:gd name="connsiteX19850" fmla="*/ 5235904 w 5610180"/>
              <a:gd name="connsiteY19850" fmla="*/ 3108544 h 3454786"/>
              <a:gd name="connsiteX19851" fmla="*/ 5222578 w 5610180"/>
              <a:gd name="connsiteY19851" fmla="*/ 3122765 h 3454786"/>
              <a:gd name="connsiteX19852" fmla="*/ 5235904 w 5610180"/>
              <a:gd name="connsiteY19852" fmla="*/ 3138278 h 3454786"/>
              <a:gd name="connsiteX19853" fmla="*/ 5249230 w 5610180"/>
              <a:gd name="connsiteY19853" fmla="*/ 3122765 h 3454786"/>
              <a:gd name="connsiteX19854" fmla="*/ 5235904 w 5610180"/>
              <a:gd name="connsiteY19854" fmla="*/ 3108544 h 3454786"/>
              <a:gd name="connsiteX19855" fmla="*/ 5273661 w 5610180"/>
              <a:gd name="connsiteY19855" fmla="*/ 3108544 h 3454786"/>
              <a:gd name="connsiteX19856" fmla="*/ 5261445 w 5610180"/>
              <a:gd name="connsiteY19856" fmla="*/ 3122765 h 3454786"/>
              <a:gd name="connsiteX19857" fmla="*/ 5273661 w 5610180"/>
              <a:gd name="connsiteY19857" fmla="*/ 3138278 h 3454786"/>
              <a:gd name="connsiteX19858" fmla="*/ 5286986 w 5610180"/>
              <a:gd name="connsiteY19858" fmla="*/ 3122765 h 3454786"/>
              <a:gd name="connsiteX19859" fmla="*/ 5273661 w 5610180"/>
              <a:gd name="connsiteY19859" fmla="*/ 3108544 h 3454786"/>
              <a:gd name="connsiteX19860" fmla="*/ 5311418 w 5610180"/>
              <a:gd name="connsiteY19860" fmla="*/ 3108544 h 3454786"/>
              <a:gd name="connsiteX19861" fmla="*/ 5298092 w 5610180"/>
              <a:gd name="connsiteY19861" fmla="*/ 3122765 h 3454786"/>
              <a:gd name="connsiteX19862" fmla="*/ 5311418 w 5610180"/>
              <a:gd name="connsiteY19862" fmla="*/ 3138278 h 3454786"/>
              <a:gd name="connsiteX19863" fmla="*/ 5324744 w 5610180"/>
              <a:gd name="connsiteY19863" fmla="*/ 3122765 h 3454786"/>
              <a:gd name="connsiteX19864" fmla="*/ 5311418 w 5610180"/>
              <a:gd name="connsiteY19864" fmla="*/ 3108544 h 3454786"/>
              <a:gd name="connsiteX19865" fmla="*/ 1289197 w 5610180"/>
              <a:gd name="connsiteY19865" fmla="*/ 3151204 h 3454786"/>
              <a:gd name="connsiteX19866" fmla="*/ 1275871 w 5610180"/>
              <a:gd name="connsiteY19866" fmla="*/ 3166717 h 3454786"/>
              <a:gd name="connsiteX19867" fmla="*/ 1289197 w 5610180"/>
              <a:gd name="connsiteY19867" fmla="*/ 3182230 h 3454786"/>
              <a:gd name="connsiteX19868" fmla="*/ 1302523 w 5610180"/>
              <a:gd name="connsiteY19868" fmla="*/ 3166717 h 3454786"/>
              <a:gd name="connsiteX19869" fmla="*/ 1289197 w 5610180"/>
              <a:gd name="connsiteY19869" fmla="*/ 3151204 h 3454786"/>
              <a:gd name="connsiteX19870" fmla="*/ 1326954 w 5610180"/>
              <a:gd name="connsiteY19870" fmla="*/ 3151204 h 3454786"/>
              <a:gd name="connsiteX19871" fmla="*/ 1314738 w 5610180"/>
              <a:gd name="connsiteY19871" fmla="*/ 3166717 h 3454786"/>
              <a:gd name="connsiteX19872" fmla="*/ 1326954 w 5610180"/>
              <a:gd name="connsiteY19872" fmla="*/ 3182230 h 3454786"/>
              <a:gd name="connsiteX19873" fmla="*/ 1340280 w 5610180"/>
              <a:gd name="connsiteY19873" fmla="*/ 3166717 h 3454786"/>
              <a:gd name="connsiteX19874" fmla="*/ 1326954 w 5610180"/>
              <a:gd name="connsiteY19874" fmla="*/ 3151204 h 3454786"/>
              <a:gd name="connsiteX19875" fmla="*/ 1364711 w 5610180"/>
              <a:gd name="connsiteY19875" fmla="*/ 3151204 h 3454786"/>
              <a:gd name="connsiteX19876" fmla="*/ 1351385 w 5610180"/>
              <a:gd name="connsiteY19876" fmla="*/ 3166717 h 3454786"/>
              <a:gd name="connsiteX19877" fmla="*/ 1364711 w 5610180"/>
              <a:gd name="connsiteY19877" fmla="*/ 3182230 h 3454786"/>
              <a:gd name="connsiteX19878" fmla="*/ 1378037 w 5610180"/>
              <a:gd name="connsiteY19878" fmla="*/ 3166717 h 3454786"/>
              <a:gd name="connsiteX19879" fmla="*/ 1364711 w 5610180"/>
              <a:gd name="connsiteY19879" fmla="*/ 3151204 h 3454786"/>
              <a:gd name="connsiteX19880" fmla="*/ 5197036 w 5610180"/>
              <a:gd name="connsiteY19880" fmla="*/ 3151204 h 3454786"/>
              <a:gd name="connsiteX19881" fmla="*/ 5184821 w 5610180"/>
              <a:gd name="connsiteY19881" fmla="*/ 3166717 h 3454786"/>
              <a:gd name="connsiteX19882" fmla="*/ 5197036 w 5610180"/>
              <a:gd name="connsiteY19882" fmla="*/ 3182230 h 3454786"/>
              <a:gd name="connsiteX19883" fmla="*/ 5210362 w 5610180"/>
              <a:gd name="connsiteY19883" fmla="*/ 3166717 h 3454786"/>
              <a:gd name="connsiteX19884" fmla="*/ 5197036 w 5610180"/>
              <a:gd name="connsiteY19884" fmla="*/ 3151204 h 3454786"/>
              <a:gd name="connsiteX19885" fmla="*/ 5235904 w 5610180"/>
              <a:gd name="connsiteY19885" fmla="*/ 3151204 h 3454786"/>
              <a:gd name="connsiteX19886" fmla="*/ 5222578 w 5610180"/>
              <a:gd name="connsiteY19886" fmla="*/ 3166717 h 3454786"/>
              <a:gd name="connsiteX19887" fmla="*/ 5235904 w 5610180"/>
              <a:gd name="connsiteY19887" fmla="*/ 3182230 h 3454786"/>
              <a:gd name="connsiteX19888" fmla="*/ 5249230 w 5610180"/>
              <a:gd name="connsiteY19888" fmla="*/ 3166717 h 3454786"/>
              <a:gd name="connsiteX19889" fmla="*/ 5235904 w 5610180"/>
              <a:gd name="connsiteY19889" fmla="*/ 3151204 h 3454786"/>
              <a:gd name="connsiteX19890" fmla="*/ 1289197 w 5610180"/>
              <a:gd name="connsiteY19890" fmla="*/ 3195156 h 3454786"/>
              <a:gd name="connsiteX19891" fmla="*/ 1275871 w 5610180"/>
              <a:gd name="connsiteY19891" fmla="*/ 3210669 h 3454786"/>
              <a:gd name="connsiteX19892" fmla="*/ 1289197 w 5610180"/>
              <a:gd name="connsiteY19892" fmla="*/ 3226182 h 3454786"/>
              <a:gd name="connsiteX19893" fmla="*/ 1302523 w 5610180"/>
              <a:gd name="connsiteY19893" fmla="*/ 3210669 h 3454786"/>
              <a:gd name="connsiteX19894" fmla="*/ 1289197 w 5610180"/>
              <a:gd name="connsiteY19894" fmla="*/ 3195156 h 3454786"/>
              <a:gd name="connsiteX19895" fmla="*/ 1326954 w 5610180"/>
              <a:gd name="connsiteY19895" fmla="*/ 3195156 h 3454786"/>
              <a:gd name="connsiteX19896" fmla="*/ 1314738 w 5610180"/>
              <a:gd name="connsiteY19896" fmla="*/ 3210669 h 3454786"/>
              <a:gd name="connsiteX19897" fmla="*/ 1326954 w 5610180"/>
              <a:gd name="connsiteY19897" fmla="*/ 3226182 h 3454786"/>
              <a:gd name="connsiteX19898" fmla="*/ 1340280 w 5610180"/>
              <a:gd name="connsiteY19898" fmla="*/ 3210669 h 3454786"/>
              <a:gd name="connsiteX19899" fmla="*/ 1326954 w 5610180"/>
              <a:gd name="connsiteY19899" fmla="*/ 3195156 h 3454786"/>
              <a:gd name="connsiteX19900" fmla="*/ 1364711 w 5610180"/>
              <a:gd name="connsiteY19900" fmla="*/ 3195156 h 3454786"/>
              <a:gd name="connsiteX19901" fmla="*/ 1351385 w 5610180"/>
              <a:gd name="connsiteY19901" fmla="*/ 3210669 h 3454786"/>
              <a:gd name="connsiteX19902" fmla="*/ 1364711 w 5610180"/>
              <a:gd name="connsiteY19902" fmla="*/ 3226182 h 3454786"/>
              <a:gd name="connsiteX19903" fmla="*/ 1378037 w 5610180"/>
              <a:gd name="connsiteY19903" fmla="*/ 3210669 h 3454786"/>
              <a:gd name="connsiteX19904" fmla="*/ 1364711 w 5610180"/>
              <a:gd name="connsiteY19904" fmla="*/ 3195156 h 3454786"/>
              <a:gd name="connsiteX19905" fmla="*/ 1402468 w 5610180"/>
              <a:gd name="connsiteY19905" fmla="*/ 3195156 h 3454786"/>
              <a:gd name="connsiteX19906" fmla="*/ 1389142 w 5610180"/>
              <a:gd name="connsiteY19906" fmla="*/ 3210669 h 3454786"/>
              <a:gd name="connsiteX19907" fmla="*/ 1402468 w 5610180"/>
              <a:gd name="connsiteY19907" fmla="*/ 3226182 h 3454786"/>
              <a:gd name="connsiteX19908" fmla="*/ 1415794 w 5610180"/>
              <a:gd name="connsiteY19908" fmla="*/ 3210669 h 3454786"/>
              <a:gd name="connsiteX19909" fmla="*/ 1402468 w 5610180"/>
              <a:gd name="connsiteY19909" fmla="*/ 3195156 h 3454786"/>
              <a:gd name="connsiteX19910" fmla="*/ 1289197 w 5610180"/>
              <a:gd name="connsiteY19910" fmla="*/ 3239109 h 3454786"/>
              <a:gd name="connsiteX19911" fmla="*/ 1275871 w 5610180"/>
              <a:gd name="connsiteY19911" fmla="*/ 3254622 h 3454786"/>
              <a:gd name="connsiteX19912" fmla="*/ 1289197 w 5610180"/>
              <a:gd name="connsiteY19912" fmla="*/ 3270135 h 3454786"/>
              <a:gd name="connsiteX19913" fmla="*/ 1302523 w 5610180"/>
              <a:gd name="connsiteY19913" fmla="*/ 3254622 h 3454786"/>
              <a:gd name="connsiteX19914" fmla="*/ 1289197 w 5610180"/>
              <a:gd name="connsiteY19914" fmla="*/ 3239109 h 3454786"/>
              <a:gd name="connsiteX19915" fmla="*/ 1326954 w 5610180"/>
              <a:gd name="connsiteY19915" fmla="*/ 3239109 h 3454786"/>
              <a:gd name="connsiteX19916" fmla="*/ 1314738 w 5610180"/>
              <a:gd name="connsiteY19916" fmla="*/ 3254622 h 3454786"/>
              <a:gd name="connsiteX19917" fmla="*/ 1326954 w 5610180"/>
              <a:gd name="connsiteY19917" fmla="*/ 3270135 h 3454786"/>
              <a:gd name="connsiteX19918" fmla="*/ 1340280 w 5610180"/>
              <a:gd name="connsiteY19918" fmla="*/ 3254622 h 3454786"/>
              <a:gd name="connsiteX19919" fmla="*/ 1326954 w 5610180"/>
              <a:gd name="connsiteY19919" fmla="*/ 3239109 h 3454786"/>
              <a:gd name="connsiteX19920" fmla="*/ 1364711 w 5610180"/>
              <a:gd name="connsiteY19920" fmla="*/ 3239109 h 3454786"/>
              <a:gd name="connsiteX19921" fmla="*/ 1351385 w 5610180"/>
              <a:gd name="connsiteY19921" fmla="*/ 3254622 h 3454786"/>
              <a:gd name="connsiteX19922" fmla="*/ 1364711 w 5610180"/>
              <a:gd name="connsiteY19922" fmla="*/ 3270135 h 3454786"/>
              <a:gd name="connsiteX19923" fmla="*/ 1378037 w 5610180"/>
              <a:gd name="connsiteY19923" fmla="*/ 3254622 h 3454786"/>
              <a:gd name="connsiteX19924" fmla="*/ 1364711 w 5610180"/>
              <a:gd name="connsiteY19924" fmla="*/ 3239109 h 3454786"/>
              <a:gd name="connsiteX19925" fmla="*/ 1402468 w 5610180"/>
              <a:gd name="connsiteY19925" fmla="*/ 3239109 h 3454786"/>
              <a:gd name="connsiteX19926" fmla="*/ 1389142 w 5610180"/>
              <a:gd name="connsiteY19926" fmla="*/ 3254622 h 3454786"/>
              <a:gd name="connsiteX19927" fmla="*/ 1402468 w 5610180"/>
              <a:gd name="connsiteY19927" fmla="*/ 3270135 h 3454786"/>
              <a:gd name="connsiteX19928" fmla="*/ 1415794 w 5610180"/>
              <a:gd name="connsiteY19928" fmla="*/ 3254622 h 3454786"/>
              <a:gd name="connsiteX19929" fmla="*/ 1402468 w 5610180"/>
              <a:gd name="connsiteY19929" fmla="*/ 3239109 h 3454786"/>
              <a:gd name="connsiteX19930" fmla="*/ 1326954 w 5610180"/>
              <a:gd name="connsiteY19930" fmla="*/ 3284353 h 3454786"/>
              <a:gd name="connsiteX19931" fmla="*/ 1314738 w 5610180"/>
              <a:gd name="connsiteY19931" fmla="*/ 3299866 h 3454786"/>
              <a:gd name="connsiteX19932" fmla="*/ 1326954 w 5610180"/>
              <a:gd name="connsiteY19932" fmla="*/ 3315379 h 3454786"/>
              <a:gd name="connsiteX19933" fmla="*/ 1340280 w 5610180"/>
              <a:gd name="connsiteY19933" fmla="*/ 3299866 h 3454786"/>
              <a:gd name="connsiteX19934" fmla="*/ 1326954 w 5610180"/>
              <a:gd name="connsiteY19934" fmla="*/ 3284353 h 3454786"/>
              <a:gd name="connsiteX19935" fmla="*/ 1364711 w 5610180"/>
              <a:gd name="connsiteY19935" fmla="*/ 3284353 h 3454786"/>
              <a:gd name="connsiteX19936" fmla="*/ 1351385 w 5610180"/>
              <a:gd name="connsiteY19936" fmla="*/ 3299866 h 3454786"/>
              <a:gd name="connsiteX19937" fmla="*/ 1364711 w 5610180"/>
              <a:gd name="connsiteY19937" fmla="*/ 3315379 h 3454786"/>
              <a:gd name="connsiteX19938" fmla="*/ 1378037 w 5610180"/>
              <a:gd name="connsiteY19938" fmla="*/ 3299866 h 3454786"/>
              <a:gd name="connsiteX19939" fmla="*/ 1364711 w 5610180"/>
              <a:gd name="connsiteY19939" fmla="*/ 3284353 h 3454786"/>
              <a:gd name="connsiteX19940" fmla="*/ 1402468 w 5610180"/>
              <a:gd name="connsiteY19940" fmla="*/ 3284353 h 3454786"/>
              <a:gd name="connsiteX19941" fmla="*/ 1389142 w 5610180"/>
              <a:gd name="connsiteY19941" fmla="*/ 3299866 h 3454786"/>
              <a:gd name="connsiteX19942" fmla="*/ 1402468 w 5610180"/>
              <a:gd name="connsiteY19942" fmla="*/ 3315379 h 3454786"/>
              <a:gd name="connsiteX19943" fmla="*/ 1415794 w 5610180"/>
              <a:gd name="connsiteY19943" fmla="*/ 3299866 h 3454786"/>
              <a:gd name="connsiteX19944" fmla="*/ 1402468 w 5610180"/>
              <a:gd name="connsiteY19944" fmla="*/ 3284353 h 3454786"/>
              <a:gd name="connsiteX19945" fmla="*/ 1554607 w 5610180"/>
              <a:gd name="connsiteY19945" fmla="*/ 3284353 h 3454786"/>
              <a:gd name="connsiteX19946" fmla="*/ 1541281 w 5610180"/>
              <a:gd name="connsiteY19946" fmla="*/ 3299866 h 3454786"/>
              <a:gd name="connsiteX19947" fmla="*/ 1554607 w 5610180"/>
              <a:gd name="connsiteY19947" fmla="*/ 3315379 h 3454786"/>
              <a:gd name="connsiteX19948" fmla="*/ 1567933 w 5610180"/>
              <a:gd name="connsiteY19948" fmla="*/ 3299866 h 3454786"/>
              <a:gd name="connsiteX19949" fmla="*/ 1554607 w 5610180"/>
              <a:gd name="connsiteY19949" fmla="*/ 3284353 h 3454786"/>
              <a:gd name="connsiteX19950" fmla="*/ 1364711 w 5610180"/>
              <a:gd name="connsiteY19950" fmla="*/ 3328305 h 3454786"/>
              <a:gd name="connsiteX19951" fmla="*/ 1351385 w 5610180"/>
              <a:gd name="connsiteY19951" fmla="*/ 3343818 h 3454786"/>
              <a:gd name="connsiteX19952" fmla="*/ 1364711 w 5610180"/>
              <a:gd name="connsiteY19952" fmla="*/ 3359331 h 3454786"/>
              <a:gd name="connsiteX19953" fmla="*/ 1378037 w 5610180"/>
              <a:gd name="connsiteY19953" fmla="*/ 3343818 h 3454786"/>
              <a:gd name="connsiteX19954" fmla="*/ 1364711 w 5610180"/>
              <a:gd name="connsiteY19954" fmla="*/ 3328305 h 3454786"/>
              <a:gd name="connsiteX19955" fmla="*/ 1402468 w 5610180"/>
              <a:gd name="connsiteY19955" fmla="*/ 3328305 h 3454786"/>
              <a:gd name="connsiteX19956" fmla="*/ 1389142 w 5610180"/>
              <a:gd name="connsiteY19956" fmla="*/ 3343818 h 3454786"/>
              <a:gd name="connsiteX19957" fmla="*/ 1402468 w 5610180"/>
              <a:gd name="connsiteY19957" fmla="*/ 3359331 h 3454786"/>
              <a:gd name="connsiteX19958" fmla="*/ 1415794 w 5610180"/>
              <a:gd name="connsiteY19958" fmla="*/ 3343818 h 3454786"/>
              <a:gd name="connsiteX19959" fmla="*/ 1402468 w 5610180"/>
              <a:gd name="connsiteY19959" fmla="*/ 3328305 h 3454786"/>
              <a:gd name="connsiteX19960" fmla="*/ 1440225 w 5610180"/>
              <a:gd name="connsiteY19960" fmla="*/ 3328305 h 3454786"/>
              <a:gd name="connsiteX19961" fmla="*/ 1428010 w 5610180"/>
              <a:gd name="connsiteY19961" fmla="*/ 3343818 h 3454786"/>
              <a:gd name="connsiteX19962" fmla="*/ 1440225 w 5610180"/>
              <a:gd name="connsiteY19962" fmla="*/ 3359331 h 3454786"/>
              <a:gd name="connsiteX19963" fmla="*/ 1453551 w 5610180"/>
              <a:gd name="connsiteY19963" fmla="*/ 3343818 h 3454786"/>
              <a:gd name="connsiteX19964" fmla="*/ 1440225 w 5610180"/>
              <a:gd name="connsiteY19964" fmla="*/ 3328305 h 3454786"/>
              <a:gd name="connsiteX19965" fmla="*/ 1440225 w 5610180"/>
              <a:gd name="connsiteY19965" fmla="*/ 3372257 h 3454786"/>
              <a:gd name="connsiteX19966" fmla="*/ 1428010 w 5610180"/>
              <a:gd name="connsiteY19966" fmla="*/ 3387770 h 3454786"/>
              <a:gd name="connsiteX19967" fmla="*/ 1440225 w 5610180"/>
              <a:gd name="connsiteY19967" fmla="*/ 3403282 h 3454786"/>
              <a:gd name="connsiteX19968" fmla="*/ 1453551 w 5610180"/>
              <a:gd name="connsiteY19968" fmla="*/ 3387770 h 3454786"/>
              <a:gd name="connsiteX19969" fmla="*/ 1440225 w 5610180"/>
              <a:gd name="connsiteY19969" fmla="*/ 3372257 h 3454786"/>
              <a:gd name="connsiteX19970" fmla="*/ 1479093 w 5610180"/>
              <a:gd name="connsiteY19970" fmla="*/ 3372257 h 3454786"/>
              <a:gd name="connsiteX19971" fmla="*/ 1465767 w 5610180"/>
              <a:gd name="connsiteY19971" fmla="*/ 3387770 h 3454786"/>
              <a:gd name="connsiteX19972" fmla="*/ 1479093 w 5610180"/>
              <a:gd name="connsiteY19972" fmla="*/ 3403282 h 3454786"/>
              <a:gd name="connsiteX19973" fmla="*/ 1492419 w 5610180"/>
              <a:gd name="connsiteY19973" fmla="*/ 3387770 h 3454786"/>
              <a:gd name="connsiteX19974" fmla="*/ 1479093 w 5610180"/>
              <a:gd name="connsiteY19974" fmla="*/ 3372257 h 34547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 ang="0">
                <a:pos x="connsiteX1435" y="connsiteY1435"/>
              </a:cxn>
              <a:cxn ang="0">
                <a:pos x="connsiteX1436" y="connsiteY1436"/>
              </a:cxn>
              <a:cxn ang="0">
                <a:pos x="connsiteX1437" y="connsiteY1437"/>
              </a:cxn>
              <a:cxn ang="0">
                <a:pos x="connsiteX1438" y="connsiteY1438"/>
              </a:cxn>
              <a:cxn ang="0">
                <a:pos x="connsiteX1439" y="connsiteY1439"/>
              </a:cxn>
              <a:cxn ang="0">
                <a:pos x="connsiteX1440" y="connsiteY1440"/>
              </a:cxn>
              <a:cxn ang="0">
                <a:pos x="connsiteX1441" y="connsiteY1441"/>
              </a:cxn>
              <a:cxn ang="0">
                <a:pos x="connsiteX1442" y="connsiteY1442"/>
              </a:cxn>
              <a:cxn ang="0">
                <a:pos x="connsiteX1443" y="connsiteY1443"/>
              </a:cxn>
              <a:cxn ang="0">
                <a:pos x="connsiteX1444" y="connsiteY1444"/>
              </a:cxn>
              <a:cxn ang="0">
                <a:pos x="connsiteX1445" y="connsiteY1445"/>
              </a:cxn>
              <a:cxn ang="0">
                <a:pos x="connsiteX1446" y="connsiteY1446"/>
              </a:cxn>
              <a:cxn ang="0">
                <a:pos x="connsiteX1447" y="connsiteY1447"/>
              </a:cxn>
              <a:cxn ang="0">
                <a:pos x="connsiteX1448" y="connsiteY1448"/>
              </a:cxn>
              <a:cxn ang="0">
                <a:pos x="connsiteX1449" y="connsiteY1449"/>
              </a:cxn>
              <a:cxn ang="0">
                <a:pos x="connsiteX1450" y="connsiteY1450"/>
              </a:cxn>
              <a:cxn ang="0">
                <a:pos x="connsiteX1451" y="connsiteY1451"/>
              </a:cxn>
              <a:cxn ang="0">
                <a:pos x="connsiteX1452" y="connsiteY1452"/>
              </a:cxn>
              <a:cxn ang="0">
                <a:pos x="connsiteX1453" y="connsiteY1453"/>
              </a:cxn>
              <a:cxn ang="0">
                <a:pos x="connsiteX1454" y="connsiteY1454"/>
              </a:cxn>
              <a:cxn ang="0">
                <a:pos x="connsiteX1455" y="connsiteY1455"/>
              </a:cxn>
              <a:cxn ang="0">
                <a:pos x="connsiteX1456" y="connsiteY1456"/>
              </a:cxn>
              <a:cxn ang="0">
                <a:pos x="connsiteX1457" y="connsiteY1457"/>
              </a:cxn>
              <a:cxn ang="0">
                <a:pos x="connsiteX1458" y="connsiteY1458"/>
              </a:cxn>
              <a:cxn ang="0">
                <a:pos x="connsiteX1459" y="connsiteY1459"/>
              </a:cxn>
              <a:cxn ang="0">
                <a:pos x="connsiteX1460" y="connsiteY1460"/>
              </a:cxn>
              <a:cxn ang="0">
                <a:pos x="connsiteX1461" y="connsiteY1461"/>
              </a:cxn>
              <a:cxn ang="0">
                <a:pos x="connsiteX1462" y="connsiteY1462"/>
              </a:cxn>
              <a:cxn ang="0">
                <a:pos x="connsiteX1463" y="connsiteY1463"/>
              </a:cxn>
              <a:cxn ang="0">
                <a:pos x="connsiteX1464" y="connsiteY1464"/>
              </a:cxn>
              <a:cxn ang="0">
                <a:pos x="connsiteX1465" y="connsiteY1465"/>
              </a:cxn>
              <a:cxn ang="0">
                <a:pos x="connsiteX1466" y="connsiteY1466"/>
              </a:cxn>
              <a:cxn ang="0">
                <a:pos x="connsiteX1467" y="connsiteY1467"/>
              </a:cxn>
              <a:cxn ang="0">
                <a:pos x="connsiteX1468" y="connsiteY1468"/>
              </a:cxn>
              <a:cxn ang="0">
                <a:pos x="connsiteX1469" y="connsiteY1469"/>
              </a:cxn>
              <a:cxn ang="0">
                <a:pos x="connsiteX1470" y="connsiteY1470"/>
              </a:cxn>
              <a:cxn ang="0">
                <a:pos x="connsiteX1471" y="connsiteY1471"/>
              </a:cxn>
              <a:cxn ang="0">
                <a:pos x="connsiteX1472" y="connsiteY1472"/>
              </a:cxn>
              <a:cxn ang="0">
                <a:pos x="connsiteX1473" y="connsiteY1473"/>
              </a:cxn>
              <a:cxn ang="0">
                <a:pos x="connsiteX1474" y="connsiteY1474"/>
              </a:cxn>
              <a:cxn ang="0">
                <a:pos x="connsiteX1475" y="connsiteY1475"/>
              </a:cxn>
              <a:cxn ang="0">
                <a:pos x="connsiteX1476" y="connsiteY1476"/>
              </a:cxn>
              <a:cxn ang="0">
                <a:pos x="connsiteX1477" y="connsiteY1477"/>
              </a:cxn>
              <a:cxn ang="0">
                <a:pos x="connsiteX1478" y="connsiteY1478"/>
              </a:cxn>
              <a:cxn ang="0">
                <a:pos x="connsiteX1479" y="connsiteY1479"/>
              </a:cxn>
              <a:cxn ang="0">
                <a:pos x="connsiteX1480" y="connsiteY1480"/>
              </a:cxn>
              <a:cxn ang="0">
                <a:pos x="connsiteX1481" y="connsiteY1481"/>
              </a:cxn>
              <a:cxn ang="0">
                <a:pos x="connsiteX1482" y="connsiteY1482"/>
              </a:cxn>
              <a:cxn ang="0">
                <a:pos x="connsiteX1483" y="connsiteY1483"/>
              </a:cxn>
              <a:cxn ang="0">
                <a:pos x="connsiteX1484" y="connsiteY1484"/>
              </a:cxn>
              <a:cxn ang="0">
                <a:pos x="connsiteX1485" y="connsiteY1485"/>
              </a:cxn>
              <a:cxn ang="0">
                <a:pos x="connsiteX1486" y="connsiteY1486"/>
              </a:cxn>
              <a:cxn ang="0">
                <a:pos x="connsiteX1487" y="connsiteY1487"/>
              </a:cxn>
              <a:cxn ang="0">
                <a:pos x="connsiteX1488" y="connsiteY1488"/>
              </a:cxn>
              <a:cxn ang="0">
                <a:pos x="connsiteX1489" y="connsiteY1489"/>
              </a:cxn>
              <a:cxn ang="0">
                <a:pos x="connsiteX1490" y="connsiteY1490"/>
              </a:cxn>
              <a:cxn ang="0">
                <a:pos x="connsiteX1491" y="connsiteY1491"/>
              </a:cxn>
              <a:cxn ang="0">
                <a:pos x="connsiteX1492" y="connsiteY1492"/>
              </a:cxn>
              <a:cxn ang="0">
                <a:pos x="connsiteX1493" y="connsiteY1493"/>
              </a:cxn>
              <a:cxn ang="0">
                <a:pos x="connsiteX1494" y="connsiteY1494"/>
              </a:cxn>
              <a:cxn ang="0">
                <a:pos x="connsiteX1495" y="connsiteY1495"/>
              </a:cxn>
              <a:cxn ang="0">
                <a:pos x="connsiteX1496" y="connsiteY1496"/>
              </a:cxn>
              <a:cxn ang="0">
                <a:pos x="connsiteX1497" y="connsiteY1497"/>
              </a:cxn>
              <a:cxn ang="0">
                <a:pos x="connsiteX1498" y="connsiteY1498"/>
              </a:cxn>
              <a:cxn ang="0">
                <a:pos x="connsiteX1499" y="connsiteY1499"/>
              </a:cxn>
              <a:cxn ang="0">
                <a:pos x="connsiteX1500" y="connsiteY1500"/>
              </a:cxn>
              <a:cxn ang="0">
                <a:pos x="connsiteX1501" y="connsiteY1501"/>
              </a:cxn>
              <a:cxn ang="0">
                <a:pos x="connsiteX1502" y="connsiteY1502"/>
              </a:cxn>
              <a:cxn ang="0">
                <a:pos x="connsiteX1503" y="connsiteY1503"/>
              </a:cxn>
              <a:cxn ang="0">
                <a:pos x="connsiteX1504" y="connsiteY1504"/>
              </a:cxn>
              <a:cxn ang="0">
                <a:pos x="connsiteX1505" y="connsiteY1505"/>
              </a:cxn>
              <a:cxn ang="0">
                <a:pos x="connsiteX1506" y="connsiteY1506"/>
              </a:cxn>
              <a:cxn ang="0">
                <a:pos x="connsiteX1507" y="connsiteY1507"/>
              </a:cxn>
              <a:cxn ang="0">
                <a:pos x="connsiteX1508" y="connsiteY1508"/>
              </a:cxn>
              <a:cxn ang="0">
                <a:pos x="connsiteX1509" y="connsiteY1509"/>
              </a:cxn>
              <a:cxn ang="0">
                <a:pos x="connsiteX1510" y="connsiteY1510"/>
              </a:cxn>
              <a:cxn ang="0">
                <a:pos x="connsiteX1511" y="connsiteY1511"/>
              </a:cxn>
              <a:cxn ang="0">
                <a:pos x="connsiteX1512" y="connsiteY1512"/>
              </a:cxn>
              <a:cxn ang="0">
                <a:pos x="connsiteX1513" y="connsiteY1513"/>
              </a:cxn>
              <a:cxn ang="0">
                <a:pos x="connsiteX1514" y="connsiteY1514"/>
              </a:cxn>
              <a:cxn ang="0">
                <a:pos x="connsiteX1515" y="connsiteY1515"/>
              </a:cxn>
              <a:cxn ang="0">
                <a:pos x="connsiteX1516" y="connsiteY1516"/>
              </a:cxn>
              <a:cxn ang="0">
                <a:pos x="connsiteX1517" y="connsiteY1517"/>
              </a:cxn>
              <a:cxn ang="0">
                <a:pos x="connsiteX1518" y="connsiteY1518"/>
              </a:cxn>
              <a:cxn ang="0">
                <a:pos x="connsiteX1519" y="connsiteY1519"/>
              </a:cxn>
              <a:cxn ang="0">
                <a:pos x="connsiteX1520" y="connsiteY1520"/>
              </a:cxn>
              <a:cxn ang="0">
                <a:pos x="connsiteX1521" y="connsiteY1521"/>
              </a:cxn>
              <a:cxn ang="0">
                <a:pos x="connsiteX1522" y="connsiteY1522"/>
              </a:cxn>
              <a:cxn ang="0">
                <a:pos x="connsiteX1523" y="connsiteY1523"/>
              </a:cxn>
              <a:cxn ang="0">
                <a:pos x="connsiteX1524" y="connsiteY1524"/>
              </a:cxn>
              <a:cxn ang="0">
                <a:pos x="connsiteX1525" y="connsiteY1525"/>
              </a:cxn>
              <a:cxn ang="0">
                <a:pos x="connsiteX1526" y="connsiteY1526"/>
              </a:cxn>
              <a:cxn ang="0">
                <a:pos x="connsiteX1527" y="connsiteY1527"/>
              </a:cxn>
              <a:cxn ang="0">
                <a:pos x="connsiteX1528" y="connsiteY1528"/>
              </a:cxn>
              <a:cxn ang="0">
                <a:pos x="connsiteX1529" y="connsiteY1529"/>
              </a:cxn>
              <a:cxn ang="0">
                <a:pos x="connsiteX1530" y="connsiteY1530"/>
              </a:cxn>
              <a:cxn ang="0">
                <a:pos x="connsiteX1531" y="connsiteY1531"/>
              </a:cxn>
              <a:cxn ang="0">
                <a:pos x="connsiteX1532" y="connsiteY1532"/>
              </a:cxn>
              <a:cxn ang="0">
                <a:pos x="connsiteX1533" y="connsiteY1533"/>
              </a:cxn>
              <a:cxn ang="0">
                <a:pos x="connsiteX1534" y="connsiteY1534"/>
              </a:cxn>
              <a:cxn ang="0">
                <a:pos x="connsiteX1535" y="connsiteY1535"/>
              </a:cxn>
              <a:cxn ang="0">
                <a:pos x="connsiteX1536" y="connsiteY1536"/>
              </a:cxn>
              <a:cxn ang="0">
                <a:pos x="connsiteX1537" y="connsiteY1537"/>
              </a:cxn>
              <a:cxn ang="0">
                <a:pos x="connsiteX1538" y="connsiteY1538"/>
              </a:cxn>
              <a:cxn ang="0">
                <a:pos x="connsiteX1539" y="connsiteY1539"/>
              </a:cxn>
              <a:cxn ang="0">
                <a:pos x="connsiteX1540" y="connsiteY1540"/>
              </a:cxn>
              <a:cxn ang="0">
                <a:pos x="connsiteX1541" y="connsiteY1541"/>
              </a:cxn>
              <a:cxn ang="0">
                <a:pos x="connsiteX1542" y="connsiteY1542"/>
              </a:cxn>
              <a:cxn ang="0">
                <a:pos x="connsiteX1543" y="connsiteY1543"/>
              </a:cxn>
              <a:cxn ang="0">
                <a:pos x="connsiteX1544" y="connsiteY1544"/>
              </a:cxn>
              <a:cxn ang="0">
                <a:pos x="connsiteX1545" y="connsiteY1545"/>
              </a:cxn>
              <a:cxn ang="0">
                <a:pos x="connsiteX1546" y="connsiteY1546"/>
              </a:cxn>
              <a:cxn ang="0">
                <a:pos x="connsiteX1547" y="connsiteY1547"/>
              </a:cxn>
              <a:cxn ang="0">
                <a:pos x="connsiteX1548" y="connsiteY1548"/>
              </a:cxn>
              <a:cxn ang="0">
                <a:pos x="connsiteX1549" y="connsiteY1549"/>
              </a:cxn>
              <a:cxn ang="0">
                <a:pos x="connsiteX1550" y="connsiteY1550"/>
              </a:cxn>
              <a:cxn ang="0">
                <a:pos x="connsiteX1551" y="connsiteY1551"/>
              </a:cxn>
              <a:cxn ang="0">
                <a:pos x="connsiteX1552" y="connsiteY1552"/>
              </a:cxn>
              <a:cxn ang="0">
                <a:pos x="connsiteX1553" y="connsiteY1553"/>
              </a:cxn>
              <a:cxn ang="0">
                <a:pos x="connsiteX1554" y="connsiteY1554"/>
              </a:cxn>
              <a:cxn ang="0">
                <a:pos x="connsiteX1555" y="connsiteY1555"/>
              </a:cxn>
              <a:cxn ang="0">
                <a:pos x="connsiteX1556" y="connsiteY1556"/>
              </a:cxn>
              <a:cxn ang="0">
                <a:pos x="connsiteX1557" y="connsiteY1557"/>
              </a:cxn>
              <a:cxn ang="0">
                <a:pos x="connsiteX1558" y="connsiteY1558"/>
              </a:cxn>
              <a:cxn ang="0">
                <a:pos x="connsiteX1559" y="connsiteY1559"/>
              </a:cxn>
              <a:cxn ang="0">
                <a:pos x="connsiteX1560" y="connsiteY1560"/>
              </a:cxn>
              <a:cxn ang="0">
                <a:pos x="connsiteX1561" y="connsiteY1561"/>
              </a:cxn>
              <a:cxn ang="0">
                <a:pos x="connsiteX1562" y="connsiteY1562"/>
              </a:cxn>
              <a:cxn ang="0">
                <a:pos x="connsiteX1563" y="connsiteY1563"/>
              </a:cxn>
              <a:cxn ang="0">
                <a:pos x="connsiteX1564" y="connsiteY1564"/>
              </a:cxn>
              <a:cxn ang="0">
                <a:pos x="connsiteX1565" y="connsiteY1565"/>
              </a:cxn>
              <a:cxn ang="0">
                <a:pos x="connsiteX1566" y="connsiteY1566"/>
              </a:cxn>
              <a:cxn ang="0">
                <a:pos x="connsiteX1567" y="connsiteY1567"/>
              </a:cxn>
              <a:cxn ang="0">
                <a:pos x="connsiteX1568" y="connsiteY1568"/>
              </a:cxn>
              <a:cxn ang="0">
                <a:pos x="connsiteX1569" y="connsiteY1569"/>
              </a:cxn>
              <a:cxn ang="0">
                <a:pos x="connsiteX1570" y="connsiteY1570"/>
              </a:cxn>
              <a:cxn ang="0">
                <a:pos x="connsiteX1571" y="connsiteY1571"/>
              </a:cxn>
              <a:cxn ang="0">
                <a:pos x="connsiteX1572" y="connsiteY1572"/>
              </a:cxn>
              <a:cxn ang="0">
                <a:pos x="connsiteX1573" y="connsiteY1573"/>
              </a:cxn>
              <a:cxn ang="0">
                <a:pos x="connsiteX1574" y="connsiteY1574"/>
              </a:cxn>
              <a:cxn ang="0">
                <a:pos x="connsiteX1575" y="connsiteY1575"/>
              </a:cxn>
              <a:cxn ang="0">
                <a:pos x="connsiteX1576" y="connsiteY1576"/>
              </a:cxn>
              <a:cxn ang="0">
                <a:pos x="connsiteX1577" y="connsiteY1577"/>
              </a:cxn>
              <a:cxn ang="0">
                <a:pos x="connsiteX1578" y="connsiteY1578"/>
              </a:cxn>
              <a:cxn ang="0">
                <a:pos x="connsiteX1579" y="connsiteY1579"/>
              </a:cxn>
              <a:cxn ang="0">
                <a:pos x="connsiteX1580" y="connsiteY1580"/>
              </a:cxn>
              <a:cxn ang="0">
                <a:pos x="connsiteX1581" y="connsiteY1581"/>
              </a:cxn>
              <a:cxn ang="0">
                <a:pos x="connsiteX1582" y="connsiteY1582"/>
              </a:cxn>
              <a:cxn ang="0">
                <a:pos x="connsiteX1583" y="connsiteY1583"/>
              </a:cxn>
              <a:cxn ang="0">
                <a:pos x="connsiteX1584" y="connsiteY1584"/>
              </a:cxn>
              <a:cxn ang="0">
                <a:pos x="connsiteX1585" y="connsiteY1585"/>
              </a:cxn>
              <a:cxn ang="0">
                <a:pos x="connsiteX1586" y="connsiteY1586"/>
              </a:cxn>
              <a:cxn ang="0">
                <a:pos x="connsiteX1587" y="connsiteY1587"/>
              </a:cxn>
              <a:cxn ang="0">
                <a:pos x="connsiteX1588" y="connsiteY1588"/>
              </a:cxn>
              <a:cxn ang="0">
                <a:pos x="connsiteX1589" y="connsiteY1589"/>
              </a:cxn>
              <a:cxn ang="0">
                <a:pos x="connsiteX1590" y="connsiteY1590"/>
              </a:cxn>
              <a:cxn ang="0">
                <a:pos x="connsiteX1591" y="connsiteY1591"/>
              </a:cxn>
              <a:cxn ang="0">
                <a:pos x="connsiteX1592" y="connsiteY1592"/>
              </a:cxn>
              <a:cxn ang="0">
                <a:pos x="connsiteX1593" y="connsiteY1593"/>
              </a:cxn>
              <a:cxn ang="0">
                <a:pos x="connsiteX1594" y="connsiteY1594"/>
              </a:cxn>
              <a:cxn ang="0">
                <a:pos x="connsiteX1595" y="connsiteY1595"/>
              </a:cxn>
              <a:cxn ang="0">
                <a:pos x="connsiteX1596" y="connsiteY1596"/>
              </a:cxn>
              <a:cxn ang="0">
                <a:pos x="connsiteX1597" y="connsiteY1597"/>
              </a:cxn>
              <a:cxn ang="0">
                <a:pos x="connsiteX1598" y="connsiteY1598"/>
              </a:cxn>
              <a:cxn ang="0">
                <a:pos x="connsiteX1599" y="connsiteY1599"/>
              </a:cxn>
              <a:cxn ang="0">
                <a:pos x="connsiteX1600" y="connsiteY1600"/>
              </a:cxn>
              <a:cxn ang="0">
                <a:pos x="connsiteX1601" y="connsiteY1601"/>
              </a:cxn>
              <a:cxn ang="0">
                <a:pos x="connsiteX1602" y="connsiteY1602"/>
              </a:cxn>
              <a:cxn ang="0">
                <a:pos x="connsiteX1603" y="connsiteY1603"/>
              </a:cxn>
              <a:cxn ang="0">
                <a:pos x="connsiteX1604" y="connsiteY1604"/>
              </a:cxn>
              <a:cxn ang="0">
                <a:pos x="connsiteX1605" y="connsiteY1605"/>
              </a:cxn>
              <a:cxn ang="0">
                <a:pos x="connsiteX1606" y="connsiteY1606"/>
              </a:cxn>
              <a:cxn ang="0">
                <a:pos x="connsiteX1607" y="connsiteY1607"/>
              </a:cxn>
              <a:cxn ang="0">
                <a:pos x="connsiteX1608" y="connsiteY1608"/>
              </a:cxn>
              <a:cxn ang="0">
                <a:pos x="connsiteX1609" y="connsiteY1609"/>
              </a:cxn>
              <a:cxn ang="0">
                <a:pos x="connsiteX1610" y="connsiteY1610"/>
              </a:cxn>
              <a:cxn ang="0">
                <a:pos x="connsiteX1611" y="connsiteY1611"/>
              </a:cxn>
              <a:cxn ang="0">
                <a:pos x="connsiteX1612" y="connsiteY1612"/>
              </a:cxn>
              <a:cxn ang="0">
                <a:pos x="connsiteX1613" y="connsiteY1613"/>
              </a:cxn>
              <a:cxn ang="0">
                <a:pos x="connsiteX1614" y="connsiteY1614"/>
              </a:cxn>
              <a:cxn ang="0">
                <a:pos x="connsiteX1615" y="connsiteY1615"/>
              </a:cxn>
              <a:cxn ang="0">
                <a:pos x="connsiteX1616" y="connsiteY1616"/>
              </a:cxn>
              <a:cxn ang="0">
                <a:pos x="connsiteX1617" y="connsiteY1617"/>
              </a:cxn>
              <a:cxn ang="0">
                <a:pos x="connsiteX1618" y="connsiteY1618"/>
              </a:cxn>
              <a:cxn ang="0">
                <a:pos x="connsiteX1619" y="connsiteY1619"/>
              </a:cxn>
              <a:cxn ang="0">
                <a:pos x="connsiteX1620" y="connsiteY1620"/>
              </a:cxn>
              <a:cxn ang="0">
                <a:pos x="connsiteX1621" y="connsiteY1621"/>
              </a:cxn>
              <a:cxn ang="0">
                <a:pos x="connsiteX1622" y="connsiteY1622"/>
              </a:cxn>
              <a:cxn ang="0">
                <a:pos x="connsiteX1623" y="connsiteY1623"/>
              </a:cxn>
              <a:cxn ang="0">
                <a:pos x="connsiteX1624" y="connsiteY1624"/>
              </a:cxn>
              <a:cxn ang="0">
                <a:pos x="connsiteX1625" y="connsiteY1625"/>
              </a:cxn>
              <a:cxn ang="0">
                <a:pos x="connsiteX1626" y="connsiteY1626"/>
              </a:cxn>
              <a:cxn ang="0">
                <a:pos x="connsiteX1627" y="connsiteY1627"/>
              </a:cxn>
              <a:cxn ang="0">
                <a:pos x="connsiteX1628" y="connsiteY1628"/>
              </a:cxn>
              <a:cxn ang="0">
                <a:pos x="connsiteX1629" y="connsiteY1629"/>
              </a:cxn>
              <a:cxn ang="0">
                <a:pos x="connsiteX1630" y="connsiteY1630"/>
              </a:cxn>
              <a:cxn ang="0">
                <a:pos x="connsiteX1631" y="connsiteY1631"/>
              </a:cxn>
              <a:cxn ang="0">
                <a:pos x="connsiteX1632" y="connsiteY1632"/>
              </a:cxn>
              <a:cxn ang="0">
                <a:pos x="connsiteX1633" y="connsiteY1633"/>
              </a:cxn>
              <a:cxn ang="0">
                <a:pos x="connsiteX1634" y="connsiteY1634"/>
              </a:cxn>
              <a:cxn ang="0">
                <a:pos x="connsiteX1635" y="connsiteY1635"/>
              </a:cxn>
              <a:cxn ang="0">
                <a:pos x="connsiteX1636" y="connsiteY1636"/>
              </a:cxn>
              <a:cxn ang="0">
                <a:pos x="connsiteX1637" y="connsiteY1637"/>
              </a:cxn>
              <a:cxn ang="0">
                <a:pos x="connsiteX1638" y="connsiteY1638"/>
              </a:cxn>
              <a:cxn ang="0">
                <a:pos x="connsiteX1639" y="connsiteY1639"/>
              </a:cxn>
              <a:cxn ang="0">
                <a:pos x="connsiteX1640" y="connsiteY1640"/>
              </a:cxn>
              <a:cxn ang="0">
                <a:pos x="connsiteX1641" y="connsiteY1641"/>
              </a:cxn>
              <a:cxn ang="0">
                <a:pos x="connsiteX1642" y="connsiteY1642"/>
              </a:cxn>
              <a:cxn ang="0">
                <a:pos x="connsiteX1643" y="connsiteY1643"/>
              </a:cxn>
              <a:cxn ang="0">
                <a:pos x="connsiteX1644" y="connsiteY1644"/>
              </a:cxn>
              <a:cxn ang="0">
                <a:pos x="connsiteX1645" y="connsiteY1645"/>
              </a:cxn>
              <a:cxn ang="0">
                <a:pos x="connsiteX1646" y="connsiteY1646"/>
              </a:cxn>
              <a:cxn ang="0">
                <a:pos x="connsiteX1647" y="connsiteY1647"/>
              </a:cxn>
              <a:cxn ang="0">
                <a:pos x="connsiteX1648" y="connsiteY1648"/>
              </a:cxn>
              <a:cxn ang="0">
                <a:pos x="connsiteX1649" y="connsiteY1649"/>
              </a:cxn>
              <a:cxn ang="0">
                <a:pos x="connsiteX1650" y="connsiteY1650"/>
              </a:cxn>
              <a:cxn ang="0">
                <a:pos x="connsiteX1651" y="connsiteY1651"/>
              </a:cxn>
              <a:cxn ang="0">
                <a:pos x="connsiteX1652" y="connsiteY1652"/>
              </a:cxn>
              <a:cxn ang="0">
                <a:pos x="connsiteX1653" y="connsiteY1653"/>
              </a:cxn>
              <a:cxn ang="0">
                <a:pos x="connsiteX1654" y="connsiteY1654"/>
              </a:cxn>
              <a:cxn ang="0">
                <a:pos x="connsiteX1655" y="connsiteY1655"/>
              </a:cxn>
              <a:cxn ang="0">
                <a:pos x="connsiteX1656" y="connsiteY1656"/>
              </a:cxn>
              <a:cxn ang="0">
                <a:pos x="connsiteX1657" y="connsiteY1657"/>
              </a:cxn>
              <a:cxn ang="0">
                <a:pos x="connsiteX1658" y="connsiteY1658"/>
              </a:cxn>
              <a:cxn ang="0">
                <a:pos x="connsiteX1659" y="connsiteY1659"/>
              </a:cxn>
              <a:cxn ang="0">
                <a:pos x="connsiteX1660" y="connsiteY1660"/>
              </a:cxn>
              <a:cxn ang="0">
                <a:pos x="connsiteX1661" y="connsiteY1661"/>
              </a:cxn>
              <a:cxn ang="0">
                <a:pos x="connsiteX1662" y="connsiteY1662"/>
              </a:cxn>
              <a:cxn ang="0">
                <a:pos x="connsiteX1663" y="connsiteY1663"/>
              </a:cxn>
              <a:cxn ang="0">
                <a:pos x="connsiteX1664" y="connsiteY1664"/>
              </a:cxn>
              <a:cxn ang="0">
                <a:pos x="connsiteX1665" y="connsiteY1665"/>
              </a:cxn>
              <a:cxn ang="0">
                <a:pos x="connsiteX1666" y="connsiteY1666"/>
              </a:cxn>
              <a:cxn ang="0">
                <a:pos x="connsiteX1667" y="connsiteY1667"/>
              </a:cxn>
              <a:cxn ang="0">
                <a:pos x="connsiteX1668" y="connsiteY1668"/>
              </a:cxn>
              <a:cxn ang="0">
                <a:pos x="connsiteX1669" y="connsiteY1669"/>
              </a:cxn>
              <a:cxn ang="0">
                <a:pos x="connsiteX1670" y="connsiteY1670"/>
              </a:cxn>
              <a:cxn ang="0">
                <a:pos x="connsiteX1671" y="connsiteY1671"/>
              </a:cxn>
              <a:cxn ang="0">
                <a:pos x="connsiteX1672" y="connsiteY1672"/>
              </a:cxn>
              <a:cxn ang="0">
                <a:pos x="connsiteX1673" y="connsiteY1673"/>
              </a:cxn>
              <a:cxn ang="0">
                <a:pos x="connsiteX1674" y="connsiteY1674"/>
              </a:cxn>
              <a:cxn ang="0">
                <a:pos x="connsiteX1675" y="connsiteY1675"/>
              </a:cxn>
              <a:cxn ang="0">
                <a:pos x="connsiteX1676" y="connsiteY1676"/>
              </a:cxn>
              <a:cxn ang="0">
                <a:pos x="connsiteX1677" y="connsiteY1677"/>
              </a:cxn>
              <a:cxn ang="0">
                <a:pos x="connsiteX1678" y="connsiteY1678"/>
              </a:cxn>
              <a:cxn ang="0">
                <a:pos x="connsiteX1679" y="connsiteY1679"/>
              </a:cxn>
              <a:cxn ang="0">
                <a:pos x="connsiteX1680" y="connsiteY1680"/>
              </a:cxn>
              <a:cxn ang="0">
                <a:pos x="connsiteX1681" y="connsiteY1681"/>
              </a:cxn>
              <a:cxn ang="0">
                <a:pos x="connsiteX1682" y="connsiteY1682"/>
              </a:cxn>
              <a:cxn ang="0">
                <a:pos x="connsiteX1683" y="connsiteY1683"/>
              </a:cxn>
              <a:cxn ang="0">
                <a:pos x="connsiteX1684" y="connsiteY1684"/>
              </a:cxn>
              <a:cxn ang="0">
                <a:pos x="connsiteX1685" y="connsiteY1685"/>
              </a:cxn>
              <a:cxn ang="0">
                <a:pos x="connsiteX1686" y="connsiteY1686"/>
              </a:cxn>
              <a:cxn ang="0">
                <a:pos x="connsiteX1687" y="connsiteY1687"/>
              </a:cxn>
              <a:cxn ang="0">
                <a:pos x="connsiteX1688" y="connsiteY1688"/>
              </a:cxn>
              <a:cxn ang="0">
                <a:pos x="connsiteX1689" y="connsiteY1689"/>
              </a:cxn>
              <a:cxn ang="0">
                <a:pos x="connsiteX1690" y="connsiteY1690"/>
              </a:cxn>
              <a:cxn ang="0">
                <a:pos x="connsiteX1691" y="connsiteY1691"/>
              </a:cxn>
              <a:cxn ang="0">
                <a:pos x="connsiteX1692" y="connsiteY1692"/>
              </a:cxn>
              <a:cxn ang="0">
                <a:pos x="connsiteX1693" y="connsiteY1693"/>
              </a:cxn>
              <a:cxn ang="0">
                <a:pos x="connsiteX1694" y="connsiteY1694"/>
              </a:cxn>
              <a:cxn ang="0">
                <a:pos x="connsiteX1695" y="connsiteY1695"/>
              </a:cxn>
              <a:cxn ang="0">
                <a:pos x="connsiteX1696" y="connsiteY1696"/>
              </a:cxn>
              <a:cxn ang="0">
                <a:pos x="connsiteX1697" y="connsiteY1697"/>
              </a:cxn>
              <a:cxn ang="0">
                <a:pos x="connsiteX1698" y="connsiteY1698"/>
              </a:cxn>
              <a:cxn ang="0">
                <a:pos x="connsiteX1699" y="connsiteY1699"/>
              </a:cxn>
              <a:cxn ang="0">
                <a:pos x="connsiteX1700" y="connsiteY1700"/>
              </a:cxn>
              <a:cxn ang="0">
                <a:pos x="connsiteX1701" y="connsiteY1701"/>
              </a:cxn>
              <a:cxn ang="0">
                <a:pos x="connsiteX1702" y="connsiteY1702"/>
              </a:cxn>
              <a:cxn ang="0">
                <a:pos x="connsiteX1703" y="connsiteY1703"/>
              </a:cxn>
              <a:cxn ang="0">
                <a:pos x="connsiteX1704" y="connsiteY1704"/>
              </a:cxn>
              <a:cxn ang="0">
                <a:pos x="connsiteX1705" y="connsiteY1705"/>
              </a:cxn>
              <a:cxn ang="0">
                <a:pos x="connsiteX1706" y="connsiteY1706"/>
              </a:cxn>
              <a:cxn ang="0">
                <a:pos x="connsiteX1707" y="connsiteY1707"/>
              </a:cxn>
              <a:cxn ang="0">
                <a:pos x="connsiteX1708" y="connsiteY1708"/>
              </a:cxn>
              <a:cxn ang="0">
                <a:pos x="connsiteX1709" y="connsiteY1709"/>
              </a:cxn>
              <a:cxn ang="0">
                <a:pos x="connsiteX1710" y="connsiteY1710"/>
              </a:cxn>
              <a:cxn ang="0">
                <a:pos x="connsiteX1711" y="connsiteY1711"/>
              </a:cxn>
              <a:cxn ang="0">
                <a:pos x="connsiteX1712" y="connsiteY1712"/>
              </a:cxn>
              <a:cxn ang="0">
                <a:pos x="connsiteX1713" y="connsiteY1713"/>
              </a:cxn>
              <a:cxn ang="0">
                <a:pos x="connsiteX1714" y="connsiteY1714"/>
              </a:cxn>
              <a:cxn ang="0">
                <a:pos x="connsiteX1715" y="connsiteY1715"/>
              </a:cxn>
              <a:cxn ang="0">
                <a:pos x="connsiteX1716" y="connsiteY1716"/>
              </a:cxn>
              <a:cxn ang="0">
                <a:pos x="connsiteX1717" y="connsiteY1717"/>
              </a:cxn>
              <a:cxn ang="0">
                <a:pos x="connsiteX1718" y="connsiteY1718"/>
              </a:cxn>
              <a:cxn ang="0">
                <a:pos x="connsiteX1719" y="connsiteY1719"/>
              </a:cxn>
              <a:cxn ang="0">
                <a:pos x="connsiteX1720" y="connsiteY1720"/>
              </a:cxn>
              <a:cxn ang="0">
                <a:pos x="connsiteX1721" y="connsiteY1721"/>
              </a:cxn>
              <a:cxn ang="0">
                <a:pos x="connsiteX1722" y="connsiteY1722"/>
              </a:cxn>
              <a:cxn ang="0">
                <a:pos x="connsiteX1723" y="connsiteY1723"/>
              </a:cxn>
              <a:cxn ang="0">
                <a:pos x="connsiteX1724" y="connsiteY1724"/>
              </a:cxn>
              <a:cxn ang="0">
                <a:pos x="connsiteX1725" y="connsiteY1725"/>
              </a:cxn>
              <a:cxn ang="0">
                <a:pos x="connsiteX1726" y="connsiteY1726"/>
              </a:cxn>
              <a:cxn ang="0">
                <a:pos x="connsiteX1727" y="connsiteY1727"/>
              </a:cxn>
              <a:cxn ang="0">
                <a:pos x="connsiteX1728" y="connsiteY1728"/>
              </a:cxn>
              <a:cxn ang="0">
                <a:pos x="connsiteX1729" y="connsiteY1729"/>
              </a:cxn>
              <a:cxn ang="0">
                <a:pos x="connsiteX1730" y="connsiteY1730"/>
              </a:cxn>
              <a:cxn ang="0">
                <a:pos x="connsiteX1731" y="connsiteY1731"/>
              </a:cxn>
              <a:cxn ang="0">
                <a:pos x="connsiteX1732" y="connsiteY1732"/>
              </a:cxn>
              <a:cxn ang="0">
                <a:pos x="connsiteX1733" y="connsiteY1733"/>
              </a:cxn>
              <a:cxn ang="0">
                <a:pos x="connsiteX1734" y="connsiteY1734"/>
              </a:cxn>
              <a:cxn ang="0">
                <a:pos x="connsiteX1735" y="connsiteY1735"/>
              </a:cxn>
              <a:cxn ang="0">
                <a:pos x="connsiteX1736" y="connsiteY1736"/>
              </a:cxn>
              <a:cxn ang="0">
                <a:pos x="connsiteX1737" y="connsiteY1737"/>
              </a:cxn>
              <a:cxn ang="0">
                <a:pos x="connsiteX1738" y="connsiteY1738"/>
              </a:cxn>
              <a:cxn ang="0">
                <a:pos x="connsiteX1739" y="connsiteY1739"/>
              </a:cxn>
              <a:cxn ang="0">
                <a:pos x="connsiteX1740" y="connsiteY1740"/>
              </a:cxn>
              <a:cxn ang="0">
                <a:pos x="connsiteX1741" y="connsiteY1741"/>
              </a:cxn>
              <a:cxn ang="0">
                <a:pos x="connsiteX1742" y="connsiteY1742"/>
              </a:cxn>
              <a:cxn ang="0">
                <a:pos x="connsiteX1743" y="connsiteY1743"/>
              </a:cxn>
              <a:cxn ang="0">
                <a:pos x="connsiteX1744" y="connsiteY1744"/>
              </a:cxn>
              <a:cxn ang="0">
                <a:pos x="connsiteX1745" y="connsiteY1745"/>
              </a:cxn>
              <a:cxn ang="0">
                <a:pos x="connsiteX1746" y="connsiteY1746"/>
              </a:cxn>
              <a:cxn ang="0">
                <a:pos x="connsiteX1747" y="connsiteY1747"/>
              </a:cxn>
              <a:cxn ang="0">
                <a:pos x="connsiteX1748" y="connsiteY1748"/>
              </a:cxn>
              <a:cxn ang="0">
                <a:pos x="connsiteX1749" y="connsiteY1749"/>
              </a:cxn>
              <a:cxn ang="0">
                <a:pos x="connsiteX1750" y="connsiteY1750"/>
              </a:cxn>
              <a:cxn ang="0">
                <a:pos x="connsiteX1751" y="connsiteY1751"/>
              </a:cxn>
              <a:cxn ang="0">
                <a:pos x="connsiteX1752" y="connsiteY1752"/>
              </a:cxn>
              <a:cxn ang="0">
                <a:pos x="connsiteX1753" y="connsiteY1753"/>
              </a:cxn>
              <a:cxn ang="0">
                <a:pos x="connsiteX1754" y="connsiteY1754"/>
              </a:cxn>
              <a:cxn ang="0">
                <a:pos x="connsiteX1755" y="connsiteY1755"/>
              </a:cxn>
              <a:cxn ang="0">
                <a:pos x="connsiteX1756" y="connsiteY1756"/>
              </a:cxn>
              <a:cxn ang="0">
                <a:pos x="connsiteX1757" y="connsiteY1757"/>
              </a:cxn>
              <a:cxn ang="0">
                <a:pos x="connsiteX1758" y="connsiteY1758"/>
              </a:cxn>
              <a:cxn ang="0">
                <a:pos x="connsiteX1759" y="connsiteY1759"/>
              </a:cxn>
              <a:cxn ang="0">
                <a:pos x="connsiteX1760" y="connsiteY1760"/>
              </a:cxn>
              <a:cxn ang="0">
                <a:pos x="connsiteX1761" y="connsiteY1761"/>
              </a:cxn>
              <a:cxn ang="0">
                <a:pos x="connsiteX1762" y="connsiteY1762"/>
              </a:cxn>
              <a:cxn ang="0">
                <a:pos x="connsiteX1763" y="connsiteY1763"/>
              </a:cxn>
              <a:cxn ang="0">
                <a:pos x="connsiteX1764" y="connsiteY1764"/>
              </a:cxn>
              <a:cxn ang="0">
                <a:pos x="connsiteX1765" y="connsiteY1765"/>
              </a:cxn>
              <a:cxn ang="0">
                <a:pos x="connsiteX1766" y="connsiteY1766"/>
              </a:cxn>
              <a:cxn ang="0">
                <a:pos x="connsiteX1767" y="connsiteY1767"/>
              </a:cxn>
              <a:cxn ang="0">
                <a:pos x="connsiteX1768" y="connsiteY1768"/>
              </a:cxn>
              <a:cxn ang="0">
                <a:pos x="connsiteX1769" y="connsiteY1769"/>
              </a:cxn>
              <a:cxn ang="0">
                <a:pos x="connsiteX1770" y="connsiteY1770"/>
              </a:cxn>
              <a:cxn ang="0">
                <a:pos x="connsiteX1771" y="connsiteY1771"/>
              </a:cxn>
              <a:cxn ang="0">
                <a:pos x="connsiteX1772" y="connsiteY1772"/>
              </a:cxn>
              <a:cxn ang="0">
                <a:pos x="connsiteX1773" y="connsiteY1773"/>
              </a:cxn>
              <a:cxn ang="0">
                <a:pos x="connsiteX1774" y="connsiteY1774"/>
              </a:cxn>
              <a:cxn ang="0">
                <a:pos x="connsiteX1775" y="connsiteY1775"/>
              </a:cxn>
              <a:cxn ang="0">
                <a:pos x="connsiteX1776" y="connsiteY1776"/>
              </a:cxn>
              <a:cxn ang="0">
                <a:pos x="connsiteX1777" y="connsiteY1777"/>
              </a:cxn>
              <a:cxn ang="0">
                <a:pos x="connsiteX1778" y="connsiteY1778"/>
              </a:cxn>
              <a:cxn ang="0">
                <a:pos x="connsiteX1779" y="connsiteY1779"/>
              </a:cxn>
              <a:cxn ang="0">
                <a:pos x="connsiteX1780" y="connsiteY1780"/>
              </a:cxn>
              <a:cxn ang="0">
                <a:pos x="connsiteX1781" y="connsiteY1781"/>
              </a:cxn>
              <a:cxn ang="0">
                <a:pos x="connsiteX1782" y="connsiteY1782"/>
              </a:cxn>
              <a:cxn ang="0">
                <a:pos x="connsiteX1783" y="connsiteY1783"/>
              </a:cxn>
              <a:cxn ang="0">
                <a:pos x="connsiteX1784" y="connsiteY1784"/>
              </a:cxn>
              <a:cxn ang="0">
                <a:pos x="connsiteX1785" y="connsiteY1785"/>
              </a:cxn>
              <a:cxn ang="0">
                <a:pos x="connsiteX1786" y="connsiteY1786"/>
              </a:cxn>
              <a:cxn ang="0">
                <a:pos x="connsiteX1787" y="connsiteY1787"/>
              </a:cxn>
              <a:cxn ang="0">
                <a:pos x="connsiteX1788" y="connsiteY1788"/>
              </a:cxn>
              <a:cxn ang="0">
                <a:pos x="connsiteX1789" y="connsiteY1789"/>
              </a:cxn>
              <a:cxn ang="0">
                <a:pos x="connsiteX1790" y="connsiteY1790"/>
              </a:cxn>
              <a:cxn ang="0">
                <a:pos x="connsiteX1791" y="connsiteY1791"/>
              </a:cxn>
              <a:cxn ang="0">
                <a:pos x="connsiteX1792" y="connsiteY1792"/>
              </a:cxn>
              <a:cxn ang="0">
                <a:pos x="connsiteX1793" y="connsiteY1793"/>
              </a:cxn>
              <a:cxn ang="0">
                <a:pos x="connsiteX1794" y="connsiteY1794"/>
              </a:cxn>
              <a:cxn ang="0">
                <a:pos x="connsiteX1795" y="connsiteY1795"/>
              </a:cxn>
              <a:cxn ang="0">
                <a:pos x="connsiteX1796" y="connsiteY1796"/>
              </a:cxn>
              <a:cxn ang="0">
                <a:pos x="connsiteX1797" y="connsiteY1797"/>
              </a:cxn>
              <a:cxn ang="0">
                <a:pos x="connsiteX1798" y="connsiteY1798"/>
              </a:cxn>
              <a:cxn ang="0">
                <a:pos x="connsiteX1799" y="connsiteY1799"/>
              </a:cxn>
              <a:cxn ang="0">
                <a:pos x="connsiteX1800" y="connsiteY1800"/>
              </a:cxn>
              <a:cxn ang="0">
                <a:pos x="connsiteX1801" y="connsiteY1801"/>
              </a:cxn>
              <a:cxn ang="0">
                <a:pos x="connsiteX1802" y="connsiteY1802"/>
              </a:cxn>
              <a:cxn ang="0">
                <a:pos x="connsiteX1803" y="connsiteY1803"/>
              </a:cxn>
              <a:cxn ang="0">
                <a:pos x="connsiteX1804" y="connsiteY1804"/>
              </a:cxn>
              <a:cxn ang="0">
                <a:pos x="connsiteX1805" y="connsiteY1805"/>
              </a:cxn>
              <a:cxn ang="0">
                <a:pos x="connsiteX1806" y="connsiteY1806"/>
              </a:cxn>
              <a:cxn ang="0">
                <a:pos x="connsiteX1807" y="connsiteY1807"/>
              </a:cxn>
              <a:cxn ang="0">
                <a:pos x="connsiteX1808" y="connsiteY1808"/>
              </a:cxn>
              <a:cxn ang="0">
                <a:pos x="connsiteX1809" y="connsiteY1809"/>
              </a:cxn>
              <a:cxn ang="0">
                <a:pos x="connsiteX1810" y="connsiteY1810"/>
              </a:cxn>
              <a:cxn ang="0">
                <a:pos x="connsiteX1811" y="connsiteY1811"/>
              </a:cxn>
              <a:cxn ang="0">
                <a:pos x="connsiteX1812" y="connsiteY1812"/>
              </a:cxn>
              <a:cxn ang="0">
                <a:pos x="connsiteX1813" y="connsiteY1813"/>
              </a:cxn>
              <a:cxn ang="0">
                <a:pos x="connsiteX1814" y="connsiteY1814"/>
              </a:cxn>
              <a:cxn ang="0">
                <a:pos x="connsiteX1815" y="connsiteY1815"/>
              </a:cxn>
              <a:cxn ang="0">
                <a:pos x="connsiteX1816" y="connsiteY1816"/>
              </a:cxn>
              <a:cxn ang="0">
                <a:pos x="connsiteX1817" y="connsiteY1817"/>
              </a:cxn>
              <a:cxn ang="0">
                <a:pos x="connsiteX1818" y="connsiteY1818"/>
              </a:cxn>
              <a:cxn ang="0">
                <a:pos x="connsiteX1819" y="connsiteY1819"/>
              </a:cxn>
              <a:cxn ang="0">
                <a:pos x="connsiteX1820" y="connsiteY1820"/>
              </a:cxn>
              <a:cxn ang="0">
                <a:pos x="connsiteX1821" y="connsiteY1821"/>
              </a:cxn>
              <a:cxn ang="0">
                <a:pos x="connsiteX1822" y="connsiteY1822"/>
              </a:cxn>
              <a:cxn ang="0">
                <a:pos x="connsiteX1823" y="connsiteY1823"/>
              </a:cxn>
              <a:cxn ang="0">
                <a:pos x="connsiteX1824" y="connsiteY1824"/>
              </a:cxn>
              <a:cxn ang="0">
                <a:pos x="connsiteX1825" y="connsiteY1825"/>
              </a:cxn>
              <a:cxn ang="0">
                <a:pos x="connsiteX1826" y="connsiteY1826"/>
              </a:cxn>
              <a:cxn ang="0">
                <a:pos x="connsiteX1827" y="connsiteY1827"/>
              </a:cxn>
              <a:cxn ang="0">
                <a:pos x="connsiteX1828" y="connsiteY1828"/>
              </a:cxn>
              <a:cxn ang="0">
                <a:pos x="connsiteX1829" y="connsiteY1829"/>
              </a:cxn>
              <a:cxn ang="0">
                <a:pos x="connsiteX1830" y="connsiteY1830"/>
              </a:cxn>
              <a:cxn ang="0">
                <a:pos x="connsiteX1831" y="connsiteY1831"/>
              </a:cxn>
              <a:cxn ang="0">
                <a:pos x="connsiteX1832" y="connsiteY1832"/>
              </a:cxn>
              <a:cxn ang="0">
                <a:pos x="connsiteX1833" y="connsiteY1833"/>
              </a:cxn>
              <a:cxn ang="0">
                <a:pos x="connsiteX1834" y="connsiteY1834"/>
              </a:cxn>
              <a:cxn ang="0">
                <a:pos x="connsiteX1835" y="connsiteY1835"/>
              </a:cxn>
              <a:cxn ang="0">
                <a:pos x="connsiteX1836" y="connsiteY1836"/>
              </a:cxn>
              <a:cxn ang="0">
                <a:pos x="connsiteX1837" y="connsiteY1837"/>
              </a:cxn>
              <a:cxn ang="0">
                <a:pos x="connsiteX1838" y="connsiteY1838"/>
              </a:cxn>
              <a:cxn ang="0">
                <a:pos x="connsiteX1839" y="connsiteY1839"/>
              </a:cxn>
              <a:cxn ang="0">
                <a:pos x="connsiteX1840" y="connsiteY1840"/>
              </a:cxn>
              <a:cxn ang="0">
                <a:pos x="connsiteX1841" y="connsiteY1841"/>
              </a:cxn>
              <a:cxn ang="0">
                <a:pos x="connsiteX1842" y="connsiteY1842"/>
              </a:cxn>
              <a:cxn ang="0">
                <a:pos x="connsiteX1843" y="connsiteY1843"/>
              </a:cxn>
              <a:cxn ang="0">
                <a:pos x="connsiteX1844" y="connsiteY1844"/>
              </a:cxn>
              <a:cxn ang="0">
                <a:pos x="connsiteX1845" y="connsiteY1845"/>
              </a:cxn>
              <a:cxn ang="0">
                <a:pos x="connsiteX1846" y="connsiteY1846"/>
              </a:cxn>
              <a:cxn ang="0">
                <a:pos x="connsiteX1847" y="connsiteY1847"/>
              </a:cxn>
              <a:cxn ang="0">
                <a:pos x="connsiteX1848" y="connsiteY1848"/>
              </a:cxn>
              <a:cxn ang="0">
                <a:pos x="connsiteX1849" y="connsiteY1849"/>
              </a:cxn>
              <a:cxn ang="0">
                <a:pos x="connsiteX1850" y="connsiteY1850"/>
              </a:cxn>
              <a:cxn ang="0">
                <a:pos x="connsiteX1851" y="connsiteY1851"/>
              </a:cxn>
              <a:cxn ang="0">
                <a:pos x="connsiteX1852" y="connsiteY1852"/>
              </a:cxn>
              <a:cxn ang="0">
                <a:pos x="connsiteX1853" y="connsiteY1853"/>
              </a:cxn>
              <a:cxn ang="0">
                <a:pos x="connsiteX1854" y="connsiteY1854"/>
              </a:cxn>
              <a:cxn ang="0">
                <a:pos x="connsiteX1855" y="connsiteY1855"/>
              </a:cxn>
              <a:cxn ang="0">
                <a:pos x="connsiteX1856" y="connsiteY1856"/>
              </a:cxn>
              <a:cxn ang="0">
                <a:pos x="connsiteX1857" y="connsiteY1857"/>
              </a:cxn>
              <a:cxn ang="0">
                <a:pos x="connsiteX1858" y="connsiteY1858"/>
              </a:cxn>
              <a:cxn ang="0">
                <a:pos x="connsiteX1859" y="connsiteY1859"/>
              </a:cxn>
              <a:cxn ang="0">
                <a:pos x="connsiteX1860" y="connsiteY1860"/>
              </a:cxn>
              <a:cxn ang="0">
                <a:pos x="connsiteX1861" y="connsiteY1861"/>
              </a:cxn>
              <a:cxn ang="0">
                <a:pos x="connsiteX1862" y="connsiteY1862"/>
              </a:cxn>
              <a:cxn ang="0">
                <a:pos x="connsiteX1863" y="connsiteY1863"/>
              </a:cxn>
              <a:cxn ang="0">
                <a:pos x="connsiteX1864" y="connsiteY1864"/>
              </a:cxn>
              <a:cxn ang="0">
                <a:pos x="connsiteX1865" y="connsiteY1865"/>
              </a:cxn>
              <a:cxn ang="0">
                <a:pos x="connsiteX1866" y="connsiteY1866"/>
              </a:cxn>
              <a:cxn ang="0">
                <a:pos x="connsiteX1867" y="connsiteY1867"/>
              </a:cxn>
              <a:cxn ang="0">
                <a:pos x="connsiteX1868" y="connsiteY1868"/>
              </a:cxn>
              <a:cxn ang="0">
                <a:pos x="connsiteX1869" y="connsiteY1869"/>
              </a:cxn>
              <a:cxn ang="0">
                <a:pos x="connsiteX1870" y="connsiteY1870"/>
              </a:cxn>
              <a:cxn ang="0">
                <a:pos x="connsiteX1871" y="connsiteY1871"/>
              </a:cxn>
              <a:cxn ang="0">
                <a:pos x="connsiteX1872" y="connsiteY1872"/>
              </a:cxn>
              <a:cxn ang="0">
                <a:pos x="connsiteX1873" y="connsiteY1873"/>
              </a:cxn>
              <a:cxn ang="0">
                <a:pos x="connsiteX1874" y="connsiteY1874"/>
              </a:cxn>
              <a:cxn ang="0">
                <a:pos x="connsiteX1875" y="connsiteY1875"/>
              </a:cxn>
              <a:cxn ang="0">
                <a:pos x="connsiteX1876" y="connsiteY1876"/>
              </a:cxn>
              <a:cxn ang="0">
                <a:pos x="connsiteX1877" y="connsiteY1877"/>
              </a:cxn>
              <a:cxn ang="0">
                <a:pos x="connsiteX1878" y="connsiteY1878"/>
              </a:cxn>
              <a:cxn ang="0">
                <a:pos x="connsiteX1879" y="connsiteY1879"/>
              </a:cxn>
              <a:cxn ang="0">
                <a:pos x="connsiteX1880" y="connsiteY1880"/>
              </a:cxn>
              <a:cxn ang="0">
                <a:pos x="connsiteX1881" y="connsiteY1881"/>
              </a:cxn>
              <a:cxn ang="0">
                <a:pos x="connsiteX1882" y="connsiteY1882"/>
              </a:cxn>
              <a:cxn ang="0">
                <a:pos x="connsiteX1883" y="connsiteY1883"/>
              </a:cxn>
              <a:cxn ang="0">
                <a:pos x="connsiteX1884" y="connsiteY1884"/>
              </a:cxn>
              <a:cxn ang="0">
                <a:pos x="connsiteX1885" y="connsiteY1885"/>
              </a:cxn>
              <a:cxn ang="0">
                <a:pos x="connsiteX1886" y="connsiteY1886"/>
              </a:cxn>
              <a:cxn ang="0">
                <a:pos x="connsiteX1887" y="connsiteY1887"/>
              </a:cxn>
              <a:cxn ang="0">
                <a:pos x="connsiteX1888" y="connsiteY1888"/>
              </a:cxn>
              <a:cxn ang="0">
                <a:pos x="connsiteX1889" y="connsiteY1889"/>
              </a:cxn>
              <a:cxn ang="0">
                <a:pos x="connsiteX1890" y="connsiteY1890"/>
              </a:cxn>
              <a:cxn ang="0">
                <a:pos x="connsiteX1891" y="connsiteY1891"/>
              </a:cxn>
              <a:cxn ang="0">
                <a:pos x="connsiteX1892" y="connsiteY1892"/>
              </a:cxn>
              <a:cxn ang="0">
                <a:pos x="connsiteX1893" y="connsiteY1893"/>
              </a:cxn>
              <a:cxn ang="0">
                <a:pos x="connsiteX1894" y="connsiteY1894"/>
              </a:cxn>
              <a:cxn ang="0">
                <a:pos x="connsiteX1895" y="connsiteY1895"/>
              </a:cxn>
              <a:cxn ang="0">
                <a:pos x="connsiteX1896" y="connsiteY1896"/>
              </a:cxn>
              <a:cxn ang="0">
                <a:pos x="connsiteX1897" y="connsiteY1897"/>
              </a:cxn>
              <a:cxn ang="0">
                <a:pos x="connsiteX1898" y="connsiteY1898"/>
              </a:cxn>
              <a:cxn ang="0">
                <a:pos x="connsiteX1899" y="connsiteY1899"/>
              </a:cxn>
              <a:cxn ang="0">
                <a:pos x="connsiteX1900" y="connsiteY1900"/>
              </a:cxn>
              <a:cxn ang="0">
                <a:pos x="connsiteX1901" y="connsiteY1901"/>
              </a:cxn>
              <a:cxn ang="0">
                <a:pos x="connsiteX1902" y="connsiteY1902"/>
              </a:cxn>
              <a:cxn ang="0">
                <a:pos x="connsiteX1903" y="connsiteY1903"/>
              </a:cxn>
              <a:cxn ang="0">
                <a:pos x="connsiteX1904" y="connsiteY1904"/>
              </a:cxn>
              <a:cxn ang="0">
                <a:pos x="connsiteX1905" y="connsiteY1905"/>
              </a:cxn>
              <a:cxn ang="0">
                <a:pos x="connsiteX1906" y="connsiteY1906"/>
              </a:cxn>
              <a:cxn ang="0">
                <a:pos x="connsiteX1907" y="connsiteY1907"/>
              </a:cxn>
              <a:cxn ang="0">
                <a:pos x="connsiteX1908" y="connsiteY1908"/>
              </a:cxn>
              <a:cxn ang="0">
                <a:pos x="connsiteX1909" y="connsiteY1909"/>
              </a:cxn>
              <a:cxn ang="0">
                <a:pos x="connsiteX1910" y="connsiteY1910"/>
              </a:cxn>
              <a:cxn ang="0">
                <a:pos x="connsiteX1911" y="connsiteY1911"/>
              </a:cxn>
              <a:cxn ang="0">
                <a:pos x="connsiteX1912" y="connsiteY1912"/>
              </a:cxn>
              <a:cxn ang="0">
                <a:pos x="connsiteX1913" y="connsiteY1913"/>
              </a:cxn>
              <a:cxn ang="0">
                <a:pos x="connsiteX1914" y="connsiteY1914"/>
              </a:cxn>
              <a:cxn ang="0">
                <a:pos x="connsiteX1915" y="connsiteY1915"/>
              </a:cxn>
              <a:cxn ang="0">
                <a:pos x="connsiteX1916" y="connsiteY1916"/>
              </a:cxn>
              <a:cxn ang="0">
                <a:pos x="connsiteX1917" y="connsiteY1917"/>
              </a:cxn>
              <a:cxn ang="0">
                <a:pos x="connsiteX1918" y="connsiteY1918"/>
              </a:cxn>
              <a:cxn ang="0">
                <a:pos x="connsiteX1919" y="connsiteY1919"/>
              </a:cxn>
              <a:cxn ang="0">
                <a:pos x="connsiteX1920" y="connsiteY1920"/>
              </a:cxn>
              <a:cxn ang="0">
                <a:pos x="connsiteX1921" y="connsiteY1921"/>
              </a:cxn>
              <a:cxn ang="0">
                <a:pos x="connsiteX1922" y="connsiteY1922"/>
              </a:cxn>
              <a:cxn ang="0">
                <a:pos x="connsiteX1923" y="connsiteY1923"/>
              </a:cxn>
              <a:cxn ang="0">
                <a:pos x="connsiteX1924" y="connsiteY1924"/>
              </a:cxn>
              <a:cxn ang="0">
                <a:pos x="connsiteX1925" y="connsiteY1925"/>
              </a:cxn>
              <a:cxn ang="0">
                <a:pos x="connsiteX1926" y="connsiteY1926"/>
              </a:cxn>
              <a:cxn ang="0">
                <a:pos x="connsiteX1927" y="connsiteY1927"/>
              </a:cxn>
              <a:cxn ang="0">
                <a:pos x="connsiteX1928" y="connsiteY1928"/>
              </a:cxn>
              <a:cxn ang="0">
                <a:pos x="connsiteX1929" y="connsiteY1929"/>
              </a:cxn>
              <a:cxn ang="0">
                <a:pos x="connsiteX1930" y="connsiteY1930"/>
              </a:cxn>
              <a:cxn ang="0">
                <a:pos x="connsiteX1931" y="connsiteY1931"/>
              </a:cxn>
              <a:cxn ang="0">
                <a:pos x="connsiteX1932" y="connsiteY1932"/>
              </a:cxn>
              <a:cxn ang="0">
                <a:pos x="connsiteX1933" y="connsiteY1933"/>
              </a:cxn>
              <a:cxn ang="0">
                <a:pos x="connsiteX1934" y="connsiteY1934"/>
              </a:cxn>
              <a:cxn ang="0">
                <a:pos x="connsiteX1935" y="connsiteY1935"/>
              </a:cxn>
              <a:cxn ang="0">
                <a:pos x="connsiteX1936" y="connsiteY1936"/>
              </a:cxn>
              <a:cxn ang="0">
                <a:pos x="connsiteX1937" y="connsiteY1937"/>
              </a:cxn>
              <a:cxn ang="0">
                <a:pos x="connsiteX1938" y="connsiteY1938"/>
              </a:cxn>
              <a:cxn ang="0">
                <a:pos x="connsiteX1939" y="connsiteY1939"/>
              </a:cxn>
              <a:cxn ang="0">
                <a:pos x="connsiteX1940" y="connsiteY1940"/>
              </a:cxn>
              <a:cxn ang="0">
                <a:pos x="connsiteX1941" y="connsiteY1941"/>
              </a:cxn>
              <a:cxn ang="0">
                <a:pos x="connsiteX1942" y="connsiteY1942"/>
              </a:cxn>
              <a:cxn ang="0">
                <a:pos x="connsiteX1943" y="connsiteY1943"/>
              </a:cxn>
              <a:cxn ang="0">
                <a:pos x="connsiteX1944" y="connsiteY1944"/>
              </a:cxn>
              <a:cxn ang="0">
                <a:pos x="connsiteX1945" y="connsiteY1945"/>
              </a:cxn>
              <a:cxn ang="0">
                <a:pos x="connsiteX1946" y="connsiteY1946"/>
              </a:cxn>
              <a:cxn ang="0">
                <a:pos x="connsiteX1947" y="connsiteY1947"/>
              </a:cxn>
              <a:cxn ang="0">
                <a:pos x="connsiteX1948" y="connsiteY1948"/>
              </a:cxn>
              <a:cxn ang="0">
                <a:pos x="connsiteX1949" y="connsiteY1949"/>
              </a:cxn>
              <a:cxn ang="0">
                <a:pos x="connsiteX1950" y="connsiteY1950"/>
              </a:cxn>
              <a:cxn ang="0">
                <a:pos x="connsiteX1951" y="connsiteY1951"/>
              </a:cxn>
              <a:cxn ang="0">
                <a:pos x="connsiteX1952" y="connsiteY1952"/>
              </a:cxn>
              <a:cxn ang="0">
                <a:pos x="connsiteX1953" y="connsiteY1953"/>
              </a:cxn>
              <a:cxn ang="0">
                <a:pos x="connsiteX1954" y="connsiteY1954"/>
              </a:cxn>
              <a:cxn ang="0">
                <a:pos x="connsiteX1955" y="connsiteY1955"/>
              </a:cxn>
              <a:cxn ang="0">
                <a:pos x="connsiteX1956" y="connsiteY1956"/>
              </a:cxn>
              <a:cxn ang="0">
                <a:pos x="connsiteX1957" y="connsiteY1957"/>
              </a:cxn>
              <a:cxn ang="0">
                <a:pos x="connsiteX1958" y="connsiteY1958"/>
              </a:cxn>
              <a:cxn ang="0">
                <a:pos x="connsiteX1959" y="connsiteY1959"/>
              </a:cxn>
              <a:cxn ang="0">
                <a:pos x="connsiteX1960" y="connsiteY1960"/>
              </a:cxn>
              <a:cxn ang="0">
                <a:pos x="connsiteX1961" y="connsiteY1961"/>
              </a:cxn>
              <a:cxn ang="0">
                <a:pos x="connsiteX1962" y="connsiteY1962"/>
              </a:cxn>
              <a:cxn ang="0">
                <a:pos x="connsiteX1963" y="connsiteY1963"/>
              </a:cxn>
              <a:cxn ang="0">
                <a:pos x="connsiteX1964" y="connsiteY1964"/>
              </a:cxn>
              <a:cxn ang="0">
                <a:pos x="connsiteX1965" y="connsiteY1965"/>
              </a:cxn>
              <a:cxn ang="0">
                <a:pos x="connsiteX1966" y="connsiteY1966"/>
              </a:cxn>
              <a:cxn ang="0">
                <a:pos x="connsiteX1967" y="connsiteY1967"/>
              </a:cxn>
              <a:cxn ang="0">
                <a:pos x="connsiteX1968" y="connsiteY1968"/>
              </a:cxn>
              <a:cxn ang="0">
                <a:pos x="connsiteX1969" y="connsiteY1969"/>
              </a:cxn>
              <a:cxn ang="0">
                <a:pos x="connsiteX1970" y="connsiteY1970"/>
              </a:cxn>
              <a:cxn ang="0">
                <a:pos x="connsiteX1971" y="connsiteY1971"/>
              </a:cxn>
              <a:cxn ang="0">
                <a:pos x="connsiteX1972" y="connsiteY1972"/>
              </a:cxn>
              <a:cxn ang="0">
                <a:pos x="connsiteX1973" y="connsiteY1973"/>
              </a:cxn>
              <a:cxn ang="0">
                <a:pos x="connsiteX1974" y="connsiteY1974"/>
              </a:cxn>
              <a:cxn ang="0">
                <a:pos x="connsiteX1975" y="connsiteY1975"/>
              </a:cxn>
              <a:cxn ang="0">
                <a:pos x="connsiteX1976" y="connsiteY1976"/>
              </a:cxn>
              <a:cxn ang="0">
                <a:pos x="connsiteX1977" y="connsiteY1977"/>
              </a:cxn>
              <a:cxn ang="0">
                <a:pos x="connsiteX1978" y="connsiteY1978"/>
              </a:cxn>
              <a:cxn ang="0">
                <a:pos x="connsiteX1979" y="connsiteY1979"/>
              </a:cxn>
              <a:cxn ang="0">
                <a:pos x="connsiteX1980" y="connsiteY1980"/>
              </a:cxn>
              <a:cxn ang="0">
                <a:pos x="connsiteX1981" y="connsiteY1981"/>
              </a:cxn>
              <a:cxn ang="0">
                <a:pos x="connsiteX1982" y="connsiteY1982"/>
              </a:cxn>
              <a:cxn ang="0">
                <a:pos x="connsiteX1983" y="connsiteY1983"/>
              </a:cxn>
              <a:cxn ang="0">
                <a:pos x="connsiteX1984" y="connsiteY1984"/>
              </a:cxn>
              <a:cxn ang="0">
                <a:pos x="connsiteX1985" y="connsiteY1985"/>
              </a:cxn>
              <a:cxn ang="0">
                <a:pos x="connsiteX1986" y="connsiteY1986"/>
              </a:cxn>
              <a:cxn ang="0">
                <a:pos x="connsiteX1987" y="connsiteY1987"/>
              </a:cxn>
              <a:cxn ang="0">
                <a:pos x="connsiteX1988" y="connsiteY1988"/>
              </a:cxn>
              <a:cxn ang="0">
                <a:pos x="connsiteX1989" y="connsiteY1989"/>
              </a:cxn>
              <a:cxn ang="0">
                <a:pos x="connsiteX1990" y="connsiteY1990"/>
              </a:cxn>
              <a:cxn ang="0">
                <a:pos x="connsiteX1991" y="connsiteY1991"/>
              </a:cxn>
              <a:cxn ang="0">
                <a:pos x="connsiteX1992" y="connsiteY1992"/>
              </a:cxn>
              <a:cxn ang="0">
                <a:pos x="connsiteX1993" y="connsiteY1993"/>
              </a:cxn>
              <a:cxn ang="0">
                <a:pos x="connsiteX1994" y="connsiteY1994"/>
              </a:cxn>
              <a:cxn ang="0">
                <a:pos x="connsiteX1995" y="connsiteY1995"/>
              </a:cxn>
              <a:cxn ang="0">
                <a:pos x="connsiteX1996" y="connsiteY1996"/>
              </a:cxn>
              <a:cxn ang="0">
                <a:pos x="connsiteX1997" y="connsiteY1997"/>
              </a:cxn>
              <a:cxn ang="0">
                <a:pos x="connsiteX1998" y="connsiteY1998"/>
              </a:cxn>
              <a:cxn ang="0">
                <a:pos x="connsiteX1999" y="connsiteY1999"/>
              </a:cxn>
              <a:cxn ang="0">
                <a:pos x="connsiteX2000" y="connsiteY2000"/>
              </a:cxn>
              <a:cxn ang="0">
                <a:pos x="connsiteX2001" y="connsiteY2001"/>
              </a:cxn>
              <a:cxn ang="0">
                <a:pos x="connsiteX2002" y="connsiteY2002"/>
              </a:cxn>
              <a:cxn ang="0">
                <a:pos x="connsiteX2003" y="connsiteY2003"/>
              </a:cxn>
              <a:cxn ang="0">
                <a:pos x="connsiteX2004" y="connsiteY2004"/>
              </a:cxn>
              <a:cxn ang="0">
                <a:pos x="connsiteX2005" y="connsiteY2005"/>
              </a:cxn>
              <a:cxn ang="0">
                <a:pos x="connsiteX2006" y="connsiteY2006"/>
              </a:cxn>
              <a:cxn ang="0">
                <a:pos x="connsiteX2007" y="connsiteY2007"/>
              </a:cxn>
              <a:cxn ang="0">
                <a:pos x="connsiteX2008" y="connsiteY2008"/>
              </a:cxn>
              <a:cxn ang="0">
                <a:pos x="connsiteX2009" y="connsiteY2009"/>
              </a:cxn>
              <a:cxn ang="0">
                <a:pos x="connsiteX2010" y="connsiteY2010"/>
              </a:cxn>
              <a:cxn ang="0">
                <a:pos x="connsiteX2011" y="connsiteY2011"/>
              </a:cxn>
              <a:cxn ang="0">
                <a:pos x="connsiteX2012" y="connsiteY2012"/>
              </a:cxn>
              <a:cxn ang="0">
                <a:pos x="connsiteX2013" y="connsiteY2013"/>
              </a:cxn>
              <a:cxn ang="0">
                <a:pos x="connsiteX2014" y="connsiteY2014"/>
              </a:cxn>
              <a:cxn ang="0">
                <a:pos x="connsiteX2015" y="connsiteY2015"/>
              </a:cxn>
              <a:cxn ang="0">
                <a:pos x="connsiteX2016" y="connsiteY2016"/>
              </a:cxn>
              <a:cxn ang="0">
                <a:pos x="connsiteX2017" y="connsiteY2017"/>
              </a:cxn>
              <a:cxn ang="0">
                <a:pos x="connsiteX2018" y="connsiteY2018"/>
              </a:cxn>
              <a:cxn ang="0">
                <a:pos x="connsiteX2019" y="connsiteY2019"/>
              </a:cxn>
              <a:cxn ang="0">
                <a:pos x="connsiteX2020" y="connsiteY2020"/>
              </a:cxn>
              <a:cxn ang="0">
                <a:pos x="connsiteX2021" y="connsiteY2021"/>
              </a:cxn>
              <a:cxn ang="0">
                <a:pos x="connsiteX2022" y="connsiteY2022"/>
              </a:cxn>
              <a:cxn ang="0">
                <a:pos x="connsiteX2023" y="connsiteY2023"/>
              </a:cxn>
              <a:cxn ang="0">
                <a:pos x="connsiteX2024" y="connsiteY2024"/>
              </a:cxn>
              <a:cxn ang="0">
                <a:pos x="connsiteX2025" y="connsiteY2025"/>
              </a:cxn>
              <a:cxn ang="0">
                <a:pos x="connsiteX2026" y="connsiteY2026"/>
              </a:cxn>
              <a:cxn ang="0">
                <a:pos x="connsiteX2027" y="connsiteY2027"/>
              </a:cxn>
              <a:cxn ang="0">
                <a:pos x="connsiteX2028" y="connsiteY2028"/>
              </a:cxn>
              <a:cxn ang="0">
                <a:pos x="connsiteX2029" y="connsiteY2029"/>
              </a:cxn>
              <a:cxn ang="0">
                <a:pos x="connsiteX2030" y="connsiteY2030"/>
              </a:cxn>
              <a:cxn ang="0">
                <a:pos x="connsiteX2031" y="connsiteY2031"/>
              </a:cxn>
              <a:cxn ang="0">
                <a:pos x="connsiteX2032" y="connsiteY2032"/>
              </a:cxn>
              <a:cxn ang="0">
                <a:pos x="connsiteX2033" y="connsiteY2033"/>
              </a:cxn>
              <a:cxn ang="0">
                <a:pos x="connsiteX2034" y="connsiteY2034"/>
              </a:cxn>
              <a:cxn ang="0">
                <a:pos x="connsiteX2035" y="connsiteY2035"/>
              </a:cxn>
              <a:cxn ang="0">
                <a:pos x="connsiteX2036" y="connsiteY2036"/>
              </a:cxn>
              <a:cxn ang="0">
                <a:pos x="connsiteX2037" y="connsiteY2037"/>
              </a:cxn>
              <a:cxn ang="0">
                <a:pos x="connsiteX2038" y="connsiteY2038"/>
              </a:cxn>
              <a:cxn ang="0">
                <a:pos x="connsiteX2039" y="connsiteY2039"/>
              </a:cxn>
              <a:cxn ang="0">
                <a:pos x="connsiteX2040" y="connsiteY2040"/>
              </a:cxn>
              <a:cxn ang="0">
                <a:pos x="connsiteX2041" y="connsiteY2041"/>
              </a:cxn>
              <a:cxn ang="0">
                <a:pos x="connsiteX2042" y="connsiteY2042"/>
              </a:cxn>
              <a:cxn ang="0">
                <a:pos x="connsiteX2043" y="connsiteY2043"/>
              </a:cxn>
              <a:cxn ang="0">
                <a:pos x="connsiteX2044" y="connsiteY2044"/>
              </a:cxn>
              <a:cxn ang="0">
                <a:pos x="connsiteX2045" y="connsiteY2045"/>
              </a:cxn>
              <a:cxn ang="0">
                <a:pos x="connsiteX2046" y="connsiteY2046"/>
              </a:cxn>
              <a:cxn ang="0">
                <a:pos x="connsiteX2047" y="connsiteY2047"/>
              </a:cxn>
              <a:cxn ang="0">
                <a:pos x="connsiteX2048" y="connsiteY2048"/>
              </a:cxn>
              <a:cxn ang="0">
                <a:pos x="connsiteX2049" y="connsiteY2049"/>
              </a:cxn>
              <a:cxn ang="0">
                <a:pos x="connsiteX2050" y="connsiteY2050"/>
              </a:cxn>
              <a:cxn ang="0">
                <a:pos x="connsiteX2051" y="connsiteY2051"/>
              </a:cxn>
              <a:cxn ang="0">
                <a:pos x="connsiteX2052" y="connsiteY2052"/>
              </a:cxn>
              <a:cxn ang="0">
                <a:pos x="connsiteX2053" y="connsiteY2053"/>
              </a:cxn>
              <a:cxn ang="0">
                <a:pos x="connsiteX2054" y="connsiteY2054"/>
              </a:cxn>
              <a:cxn ang="0">
                <a:pos x="connsiteX2055" y="connsiteY2055"/>
              </a:cxn>
              <a:cxn ang="0">
                <a:pos x="connsiteX2056" y="connsiteY2056"/>
              </a:cxn>
              <a:cxn ang="0">
                <a:pos x="connsiteX2057" y="connsiteY2057"/>
              </a:cxn>
              <a:cxn ang="0">
                <a:pos x="connsiteX2058" y="connsiteY2058"/>
              </a:cxn>
              <a:cxn ang="0">
                <a:pos x="connsiteX2059" y="connsiteY2059"/>
              </a:cxn>
              <a:cxn ang="0">
                <a:pos x="connsiteX2060" y="connsiteY2060"/>
              </a:cxn>
              <a:cxn ang="0">
                <a:pos x="connsiteX2061" y="connsiteY2061"/>
              </a:cxn>
              <a:cxn ang="0">
                <a:pos x="connsiteX2062" y="connsiteY2062"/>
              </a:cxn>
              <a:cxn ang="0">
                <a:pos x="connsiteX2063" y="connsiteY2063"/>
              </a:cxn>
              <a:cxn ang="0">
                <a:pos x="connsiteX2064" y="connsiteY2064"/>
              </a:cxn>
              <a:cxn ang="0">
                <a:pos x="connsiteX2065" y="connsiteY2065"/>
              </a:cxn>
              <a:cxn ang="0">
                <a:pos x="connsiteX2066" y="connsiteY2066"/>
              </a:cxn>
              <a:cxn ang="0">
                <a:pos x="connsiteX2067" y="connsiteY2067"/>
              </a:cxn>
              <a:cxn ang="0">
                <a:pos x="connsiteX2068" y="connsiteY2068"/>
              </a:cxn>
              <a:cxn ang="0">
                <a:pos x="connsiteX2069" y="connsiteY2069"/>
              </a:cxn>
              <a:cxn ang="0">
                <a:pos x="connsiteX2070" y="connsiteY2070"/>
              </a:cxn>
              <a:cxn ang="0">
                <a:pos x="connsiteX2071" y="connsiteY2071"/>
              </a:cxn>
              <a:cxn ang="0">
                <a:pos x="connsiteX2072" y="connsiteY2072"/>
              </a:cxn>
              <a:cxn ang="0">
                <a:pos x="connsiteX2073" y="connsiteY2073"/>
              </a:cxn>
              <a:cxn ang="0">
                <a:pos x="connsiteX2074" y="connsiteY2074"/>
              </a:cxn>
              <a:cxn ang="0">
                <a:pos x="connsiteX2075" y="connsiteY2075"/>
              </a:cxn>
              <a:cxn ang="0">
                <a:pos x="connsiteX2076" y="connsiteY2076"/>
              </a:cxn>
              <a:cxn ang="0">
                <a:pos x="connsiteX2077" y="connsiteY2077"/>
              </a:cxn>
              <a:cxn ang="0">
                <a:pos x="connsiteX2078" y="connsiteY2078"/>
              </a:cxn>
              <a:cxn ang="0">
                <a:pos x="connsiteX2079" y="connsiteY2079"/>
              </a:cxn>
              <a:cxn ang="0">
                <a:pos x="connsiteX2080" y="connsiteY2080"/>
              </a:cxn>
              <a:cxn ang="0">
                <a:pos x="connsiteX2081" y="connsiteY2081"/>
              </a:cxn>
              <a:cxn ang="0">
                <a:pos x="connsiteX2082" y="connsiteY2082"/>
              </a:cxn>
              <a:cxn ang="0">
                <a:pos x="connsiteX2083" y="connsiteY2083"/>
              </a:cxn>
              <a:cxn ang="0">
                <a:pos x="connsiteX2084" y="connsiteY2084"/>
              </a:cxn>
              <a:cxn ang="0">
                <a:pos x="connsiteX2085" y="connsiteY2085"/>
              </a:cxn>
              <a:cxn ang="0">
                <a:pos x="connsiteX2086" y="connsiteY2086"/>
              </a:cxn>
              <a:cxn ang="0">
                <a:pos x="connsiteX2087" y="connsiteY2087"/>
              </a:cxn>
              <a:cxn ang="0">
                <a:pos x="connsiteX2088" y="connsiteY2088"/>
              </a:cxn>
              <a:cxn ang="0">
                <a:pos x="connsiteX2089" y="connsiteY2089"/>
              </a:cxn>
              <a:cxn ang="0">
                <a:pos x="connsiteX2090" y="connsiteY2090"/>
              </a:cxn>
              <a:cxn ang="0">
                <a:pos x="connsiteX2091" y="connsiteY2091"/>
              </a:cxn>
              <a:cxn ang="0">
                <a:pos x="connsiteX2092" y="connsiteY2092"/>
              </a:cxn>
              <a:cxn ang="0">
                <a:pos x="connsiteX2093" y="connsiteY2093"/>
              </a:cxn>
              <a:cxn ang="0">
                <a:pos x="connsiteX2094" y="connsiteY2094"/>
              </a:cxn>
              <a:cxn ang="0">
                <a:pos x="connsiteX2095" y="connsiteY2095"/>
              </a:cxn>
              <a:cxn ang="0">
                <a:pos x="connsiteX2096" y="connsiteY2096"/>
              </a:cxn>
              <a:cxn ang="0">
                <a:pos x="connsiteX2097" y="connsiteY2097"/>
              </a:cxn>
              <a:cxn ang="0">
                <a:pos x="connsiteX2098" y="connsiteY2098"/>
              </a:cxn>
              <a:cxn ang="0">
                <a:pos x="connsiteX2099" y="connsiteY2099"/>
              </a:cxn>
              <a:cxn ang="0">
                <a:pos x="connsiteX2100" y="connsiteY2100"/>
              </a:cxn>
              <a:cxn ang="0">
                <a:pos x="connsiteX2101" y="connsiteY2101"/>
              </a:cxn>
              <a:cxn ang="0">
                <a:pos x="connsiteX2102" y="connsiteY2102"/>
              </a:cxn>
              <a:cxn ang="0">
                <a:pos x="connsiteX2103" y="connsiteY2103"/>
              </a:cxn>
              <a:cxn ang="0">
                <a:pos x="connsiteX2104" y="connsiteY2104"/>
              </a:cxn>
              <a:cxn ang="0">
                <a:pos x="connsiteX2105" y="connsiteY2105"/>
              </a:cxn>
              <a:cxn ang="0">
                <a:pos x="connsiteX2106" y="connsiteY2106"/>
              </a:cxn>
              <a:cxn ang="0">
                <a:pos x="connsiteX2107" y="connsiteY2107"/>
              </a:cxn>
              <a:cxn ang="0">
                <a:pos x="connsiteX2108" y="connsiteY2108"/>
              </a:cxn>
              <a:cxn ang="0">
                <a:pos x="connsiteX2109" y="connsiteY2109"/>
              </a:cxn>
              <a:cxn ang="0">
                <a:pos x="connsiteX2110" y="connsiteY2110"/>
              </a:cxn>
              <a:cxn ang="0">
                <a:pos x="connsiteX2111" y="connsiteY2111"/>
              </a:cxn>
              <a:cxn ang="0">
                <a:pos x="connsiteX2112" y="connsiteY2112"/>
              </a:cxn>
              <a:cxn ang="0">
                <a:pos x="connsiteX2113" y="connsiteY2113"/>
              </a:cxn>
              <a:cxn ang="0">
                <a:pos x="connsiteX2114" y="connsiteY2114"/>
              </a:cxn>
              <a:cxn ang="0">
                <a:pos x="connsiteX2115" y="connsiteY2115"/>
              </a:cxn>
              <a:cxn ang="0">
                <a:pos x="connsiteX2116" y="connsiteY2116"/>
              </a:cxn>
              <a:cxn ang="0">
                <a:pos x="connsiteX2117" y="connsiteY2117"/>
              </a:cxn>
              <a:cxn ang="0">
                <a:pos x="connsiteX2118" y="connsiteY2118"/>
              </a:cxn>
              <a:cxn ang="0">
                <a:pos x="connsiteX2119" y="connsiteY2119"/>
              </a:cxn>
              <a:cxn ang="0">
                <a:pos x="connsiteX2120" y="connsiteY2120"/>
              </a:cxn>
              <a:cxn ang="0">
                <a:pos x="connsiteX2121" y="connsiteY2121"/>
              </a:cxn>
              <a:cxn ang="0">
                <a:pos x="connsiteX2122" y="connsiteY2122"/>
              </a:cxn>
              <a:cxn ang="0">
                <a:pos x="connsiteX2123" y="connsiteY2123"/>
              </a:cxn>
              <a:cxn ang="0">
                <a:pos x="connsiteX2124" y="connsiteY2124"/>
              </a:cxn>
              <a:cxn ang="0">
                <a:pos x="connsiteX2125" y="connsiteY2125"/>
              </a:cxn>
              <a:cxn ang="0">
                <a:pos x="connsiteX2126" y="connsiteY2126"/>
              </a:cxn>
              <a:cxn ang="0">
                <a:pos x="connsiteX2127" y="connsiteY2127"/>
              </a:cxn>
              <a:cxn ang="0">
                <a:pos x="connsiteX2128" y="connsiteY2128"/>
              </a:cxn>
              <a:cxn ang="0">
                <a:pos x="connsiteX2129" y="connsiteY2129"/>
              </a:cxn>
              <a:cxn ang="0">
                <a:pos x="connsiteX2130" y="connsiteY2130"/>
              </a:cxn>
              <a:cxn ang="0">
                <a:pos x="connsiteX2131" y="connsiteY2131"/>
              </a:cxn>
              <a:cxn ang="0">
                <a:pos x="connsiteX2132" y="connsiteY2132"/>
              </a:cxn>
              <a:cxn ang="0">
                <a:pos x="connsiteX2133" y="connsiteY2133"/>
              </a:cxn>
              <a:cxn ang="0">
                <a:pos x="connsiteX2134" y="connsiteY2134"/>
              </a:cxn>
              <a:cxn ang="0">
                <a:pos x="connsiteX2135" y="connsiteY2135"/>
              </a:cxn>
              <a:cxn ang="0">
                <a:pos x="connsiteX2136" y="connsiteY2136"/>
              </a:cxn>
              <a:cxn ang="0">
                <a:pos x="connsiteX2137" y="connsiteY2137"/>
              </a:cxn>
              <a:cxn ang="0">
                <a:pos x="connsiteX2138" y="connsiteY2138"/>
              </a:cxn>
              <a:cxn ang="0">
                <a:pos x="connsiteX2139" y="connsiteY2139"/>
              </a:cxn>
              <a:cxn ang="0">
                <a:pos x="connsiteX2140" y="connsiteY2140"/>
              </a:cxn>
              <a:cxn ang="0">
                <a:pos x="connsiteX2141" y="connsiteY2141"/>
              </a:cxn>
              <a:cxn ang="0">
                <a:pos x="connsiteX2142" y="connsiteY2142"/>
              </a:cxn>
              <a:cxn ang="0">
                <a:pos x="connsiteX2143" y="connsiteY2143"/>
              </a:cxn>
              <a:cxn ang="0">
                <a:pos x="connsiteX2144" y="connsiteY2144"/>
              </a:cxn>
              <a:cxn ang="0">
                <a:pos x="connsiteX2145" y="connsiteY2145"/>
              </a:cxn>
              <a:cxn ang="0">
                <a:pos x="connsiteX2146" y="connsiteY2146"/>
              </a:cxn>
              <a:cxn ang="0">
                <a:pos x="connsiteX2147" y="connsiteY2147"/>
              </a:cxn>
              <a:cxn ang="0">
                <a:pos x="connsiteX2148" y="connsiteY2148"/>
              </a:cxn>
              <a:cxn ang="0">
                <a:pos x="connsiteX2149" y="connsiteY2149"/>
              </a:cxn>
              <a:cxn ang="0">
                <a:pos x="connsiteX2150" y="connsiteY2150"/>
              </a:cxn>
              <a:cxn ang="0">
                <a:pos x="connsiteX2151" y="connsiteY2151"/>
              </a:cxn>
              <a:cxn ang="0">
                <a:pos x="connsiteX2152" y="connsiteY2152"/>
              </a:cxn>
              <a:cxn ang="0">
                <a:pos x="connsiteX2153" y="connsiteY2153"/>
              </a:cxn>
              <a:cxn ang="0">
                <a:pos x="connsiteX2154" y="connsiteY2154"/>
              </a:cxn>
              <a:cxn ang="0">
                <a:pos x="connsiteX2155" y="connsiteY2155"/>
              </a:cxn>
              <a:cxn ang="0">
                <a:pos x="connsiteX2156" y="connsiteY2156"/>
              </a:cxn>
              <a:cxn ang="0">
                <a:pos x="connsiteX2157" y="connsiteY2157"/>
              </a:cxn>
              <a:cxn ang="0">
                <a:pos x="connsiteX2158" y="connsiteY2158"/>
              </a:cxn>
              <a:cxn ang="0">
                <a:pos x="connsiteX2159" y="connsiteY2159"/>
              </a:cxn>
              <a:cxn ang="0">
                <a:pos x="connsiteX2160" y="connsiteY2160"/>
              </a:cxn>
              <a:cxn ang="0">
                <a:pos x="connsiteX2161" y="connsiteY2161"/>
              </a:cxn>
              <a:cxn ang="0">
                <a:pos x="connsiteX2162" y="connsiteY2162"/>
              </a:cxn>
              <a:cxn ang="0">
                <a:pos x="connsiteX2163" y="connsiteY2163"/>
              </a:cxn>
              <a:cxn ang="0">
                <a:pos x="connsiteX2164" y="connsiteY2164"/>
              </a:cxn>
              <a:cxn ang="0">
                <a:pos x="connsiteX2165" y="connsiteY2165"/>
              </a:cxn>
              <a:cxn ang="0">
                <a:pos x="connsiteX2166" y="connsiteY2166"/>
              </a:cxn>
              <a:cxn ang="0">
                <a:pos x="connsiteX2167" y="connsiteY2167"/>
              </a:cxn>
              <a:cxn ang="0">
                <a:pos x="connsiteX2168" y="connsiteY2168"/>
              </a:cxn>
              <a:cxn ang="0">
                <a:pos x="connsiteX2169" y="connsiteY2169"/>
              </a:cxn>
              <a:cxn ang="0">
                <a:pos x="connsiteX2170" y="connsiteY2170"/>
              </a:cxn>
              <a:cxn ang="0">
                <a:pos x="connsiteX2171" y="connsiteY2171"/>
              </a:cxn>
              <a:cxn ang="0">
                <a:pos x="connsiteX2172" y="connsiteY2172"/>
              </a:cxn>
              <a:cxn ang="0">
                <a:pos x="connsiteX2173" y="connsiteY2173"/>
              </a:cxn>
              <a:cxn ang="0">
                <a:pos x="connsiteX2174" y="connsiteY2174"/>
              </a:cxn>
              <a:cxn ang="0">
                <a:pos x="connsiteX2175" y="connsiteY2175"/>
              </a:cxn>
              <a:cxn ang="0">
                <a:pos x="connsiteX2176" y="connsiteY2176"/>
              </a:cxn>
              <a:cxn ang="0">
                <a:pos x="connsiteX2177" y="connsiteY2177"/>
              </a:cxn>
              <a:cxn ang="0">
                <a:pos x="connsiteX2178" y="connsiteY2178"/>
              </a:cxn>
              <a:cxn ang="0">
                <a:pos x="connsiteX2179" y="connsiteY2179"/>
              </a:cxn>
              <a:cxn ang="0">
                <a:pos x="connsiteX2180" y="connsiteY2180"/>
              </a:cxn>
              <a:cxn ang="0">
                <a:pos x="connsiteX2181" y="connsiteY2181"/>
              </a:cxn>
              <a:cxn ang="0">
                <a:pos x="connsiteX2182" y="connsiteY2182"/>
              </a:cxn>
              <a:cxn ang="0">
                <a:pos x="connsiteX2183" y="connsiteY2183"/>
              </a:cxn>
              <a:cxn ang="0">
                <a:pos x="connsiteX2184" y="connsiteY2184"/>
              </a:cxn>
              <a:cxn ang="0">
                <a:pos x="connsiteX2185" y="connsiteY2185"/>
              </a:cxn>
              <a:cxn ang="0">
                <a:pos x="connsiteX2186" y="connsiteY2186"/>
              </a:cxn>
              <a:cxn ang="0">
                <a:pos x="connsiteX2187" y="connsiteY2187"/>
              </a:cxn>
              <a:cxn ang="0">
                <a:pos x="connsiteX2188" y="connsiteY2188"/>
              </a:cxn>
              <a:cxn ang="0">
                <a:pos x="connsiteX2189" y="connsiteY2189"/>
              </a:cxn>
              <a:cxn ang="0">
                <a:pos x="connsiteX2190" y="connsiteY2190"/>
              </a:cxn>
              <a:cxn ang="0">
                <a:pos x="connsiteX2191" y="connsiteY2191"/>
              </a:cxn>
              <a:cxn ang="0">
                <a:pos x="connsiteX2192" y="connsiteY2192"/>
              </a:cxn>
              <a:cxn ang="0">
                <a:pos x="connsiteX2193" y="connsiteY2193"/>
              </a:cxn>
              <a:cxn ang="0">
                <a:pos x="connsiteX2194" y="connsiteY2194"/>
              </a:cxn>
              <a:cxn ang="0">
                <a:pos x="connsiteX2195" y="connsiteY2195"/>
              </a:cxn>
              <a:cxn ang="0">
                <a:pos x="connsiteX2196" y="connsiteY2196"/>
              </a:cxn>
              <a:cxn ang="0">
                <a:pos x="connsiteX2197" y="connsiteY2197"/>
              </a:cxn>
              <a:cxn ang="0">
                <a:pos x="connsiteX2198" y="connsiteY2198"/>
              </a:cxn>
              <a:cxn ang="0">
                <a:pos x="connsiteX2199" y="connsiteY2199"/>
              </a:cxn>
              <a:cxn ang="0">
                <a:pos x="connsiteX2200" y="connsiteY2200"/>
              </a:cxn>
              <a:cxn ang="0">
                <a:pos x="connsiteX2201" y="connsiteY2201"/>
              </a:cxn>
              <a:cxn ang="0">
                <a:pos x="connsiteX2202" y="connsiteY2202"/>
              </a:cxn>
              <a:cxn ang="0">
                <a:pos x="connsiteX2203" y="connsiteY2203"/>
              </a:cxn>
              <a:cxn ang="0">
                <a:pos x="connsiteX2204" y="connsiteY2204"/>
              </a:cxn>
              <a:cxn ang="0">
                <a:pos x="connsiteX2205" y="connsiteY2205"/>
              </a:cxn>
              <a:cxn ang="0">
                <a:pos x="connsiteX2206" y="connsiteY2206"/>
              </a:cxn>
              <a:cxn ang="0">
                <a:pos x="connsiteX2207" y="connsiteY2207"/>
              </a:cxn>
              <a:cxn ang="0">
                <a:pos x="connsiteX2208" y="connsiteY2208"/>
              </a:cxn>
              <a:cxn ang="0">
                <a:pos x="connsiteX2209" y="connsiteY2209"/>
              </a:cxn>
              <a:cxn ang="0">
                <a:pos x="connsiteX2210" y="connsiteY2210"/>
              </a:cxn>
              <a:cxn ang="0">
                <a:pos x="connsiteX2211" y="connsiteY2211"/>
              </a:cxn>
              <a:cxn ang="0">
                <a:pos x="connsiteX2212" y="connsiteY2212"/>
              </a:cxn>
              <a:cxn ang="0">
                <a:pos x="connsiteX2213" y="connsiteY2213"/>
              </a:cxn>
              <a:cxn ang="0">
                <a:pos x="connsiteX2214" y="connsiteY2214"/>
              </a:cxn>
              <a:cxn ang="0">
                <a:pos x="connsiteX2215" y="connsiteY2215"/>
              </a:cxn>
              <a:cxn ang="0">
                <a:pos x="connsiteX2216" y="connsiteY2216"/>
              </a:cxn>
              <a:cxn ang="0">
                <a:pos x="connsiteX2217" y="connsiteY2217"/>
              </a:cxn>
              <a:cxn ang="0">
                <a:pos x="connsiteX2218" y="connsiteY2218"/>
              </a:cxn>
              <a:cxn ang="0">
                <a:pos x="connsiteX2219" y="connsiteY2219"/>
              </a:cxn>
              <a:cxn ang="0">
                <a:pos x="connsiteX2220" y="connsiteY2220"/>
              </a:cxn>
              <a:cxn ang="0">
                <a:pos x="connsiteX2221" y="connsiteY2221"/>
              </a:cxn>
              <a:cxn ang="0">
                <a:pos x="connsiteX2222" y="connsiteY2222"/>
              </a:cxn>
              <a:cxn ang="0">
                <a:pos x="connsiteX2223" y="connsiteY2223"/>
              </a:cxn>
              <a:cxn ang="0">
                <a:pos x="connsiteX2224" y="connsiteY2224"/>
              </a:cxn>
              <a:cxn ang="0">
                <a:pos x="connsiteX2225" y="connsiteY2225"/>
              </a:cxn>
              <a:cxn ang="0">
                <a:pos x="connsiteX2226" y="connsiteY2226"/>
              </a:cxn>
              <a:cxn ang="0">
                <a:pos x="connsiteX2227" y="connsiteY2227"/>
              </a:cxn>
              <a:cxn ang="0">
                <a:pos x="connsiteX2228" y="connsiteY2228"/>
              </a:cxn>
              <a:cxn ang="0">
                <a:pos x="connsiteX2229" y="connsiteY2229"/>
              </a:cxn>
              <a:cxn ang="0">
                <a:pos x="connsiteX2230" y="connsiteY2230"/>
              </a:cxn>
              <a:cxn ang="0">
                <a:pos x="connsiteX2231" y="connsiteY2231"/>
              </a:cxn>
              <a:cxn ang="0">
                <a:pos x="connsiteX2232" y="connsiteY2232"/>
              </a:cxn>
              <a:cxn ang="0">
                <a:pos x="connsiteX2233" y="connsiteY2233"/>
              </a:cxn>
              <a:cxn ang="0">
                <a:pos x="connsiteX2234" y="connsiteY2234"/>
              </a:cxn>
              <a:cxn ang="0">
                <a:pos x="connsiteX2235" y="connsiteY2235"/>
              </a:cxn>
              <a:cxn ang="0">
                <a:pos x="connsiteX2236" y="connsiteY2236"/>
              </a:cxn>
              <a:cxn ang="0">
                <a:pos x="connsiteX2237" y="connsiteY2237"/>
              </a:cxn>
              <a:cxn ang="0">
                <a:pos x="connsiteX2238" y="connsiteY2238"/>
              </a:cxn>
              <a:cxn ang="0">
                <a:pos x="connsiteX2239" y="connsiteY2239"/>
              </a:cxn>
              <a:cxn ang="0">
                <a:pos x="connsiteX2240" y="connsiteY2240"/>
              </a:cxn>
              <a:cxn ang="0">
                <a:pos x="connsiteX2241" y="connsiteY2241"/>
              </a:cxn>
              <a:cxn ang="0">
                <a:pos x="connsiteX2242" y="connsiteY2242"/>
              </a:cxn>
              <a:cxn ang="0">
                <a:pos x="connsiteX2243" y="connsiteY2243"/>
              </a:cxn>
              <a:cxn ang="0">
                <a:pos x="connsiteX2244" y="connsiteY2244"/>
              </a:cxn>
              <a:cxn ang="0">
                <a:pos x="connsiteX2245" y="connsiteY2245"/>
              </a:cxn>
              <a:cxn ang="0">
                <a:pos x="connsiteX2246" y="connsiteY2246"/>
              </a:cxn>
              <a:cxn ang="0">
                <a:pos x="connsiteX2247" y="connsiteY2247"/>
              </a:cxn>
              <a:cxn ang="0">
                <a:pos x="connsiteX2248" y="connsiteY2248"/>
              </a:cxn>
              <a:cxn ang="0">
                <a:pos x="connsiteX2249" y="connsiteY2249"/>
              </a:cxn>
              <a:cxn ang="0">
                <a:pos x="connsiteX2250" y="connsiteY2250"/>
              </a:cxn>
              <a:cxn ang="0">
                <a:pos x="connsiteX2251" y="connsiteY2251"/>
              </a:cxn>
              <a:cxn ang="0">
                <a:pos x="connsiteX2252" y="connsiteY2252"/>
              </a:cxn>
              <a:cxn ang="0">
                <a:pos x="connsiteX2253" y="connsiteY2253"/>
              </a:cxn>
              <a:cxn ang="0">
                <a:pos x="connsiteX2254" y="connsiteY2254"/>
              </a:cxn>
              <a:cxn ang="0">
                <a:pos x="connsiteX2255" y="connsiteY2255"/>
              </a:cxn>
              <a:cxn ang="0">
                <a:pos x="connsiteX2256" y="connsiteY2256"/>
              </a:cxn>
              <a:cxn ang="0">
                <a:pos x="connsiteX2257" y="connsiteY2257"/>
              </a:cxn>
              <a:cxn ang="0">
                <a:pos x="connsiteX2258" y="connsiteY2258"/>
              </a:cxn>
              <a:cxn ang="0">
                <a:pos x="connsiteX2259" y="connsiteY2259"/>
              </a:cxn>
              <a:cxn ang="0">
                <a:pos x="connsiteX2260" y="connsiteY2260"/>
              </a:cxn>
              <a:cxn ang="0">
                <a:pos x="connsiteX2261" y="connsiteY2261"/>
              </a:cxn>
              <a:cxn ang="0">
                <a:pos x="connsiteX2262" y="connsiteY2262"/>
              </a:cxn>
              <a:cxn ang="0">
                <a:pos x="connsiteX2263" y="connsiteY2263"/>
              </a:cxn>
              <a:cxn ang="0">
                <a:pos x="connsiteX2264" y="connsiteY2264"/>
              </a:cxn>
              <a:cxn ang="0">
                <a:pos x="connsiteX2265" y="connsiteY2265"/>
              </a:cxn>
              <a:cxn ang="0">
                <a:pos x="connsiteX2266" y="connsiteY2266"/>
              </a:cxn>
              <a:cxn ang="0">
                <a:pos x="connsiteX2267" y="connsiteY2267"/>
              </a:cxn>
              <a:cxn ang="0">
                <a:pos x="connsiteX2268" y="connsiteY2268"/>
              </a:cxn>
              <a:cxn ang="0">
                <a:pos x="connsiteX2269" y="connsiteY2269"/>
              </a:cxn>
              <a:cxn ang="0">
                <a:pos x="connsiteX2270" y="connsiteY2270"/>
              </a:cxn>
              <a:cxn ang="0">
                <a:pos x="connsiteX2271" y="connsiteY2271"/>
              </a:cxn>
              <a:cxn ang="0">
                <a:pos x="connsiteX2272" y="connsiteY2272"/>
              </a:cxn>
              <a:cxn ang="0">
                <a:pos x="connsiteX2273" y="connsiteY2273"/>
              </a:cxn>
              <a:cxn ang="0">
                <a:pos x="connsiteX2274" y="connsiteY2274"/>
              </a:cxn>
              <a:cxn ang="0">
                <a:pos x="connsiteX2275" y="connsiteY2275"/>
              </a:cxn>
              <a:cxn ang="0">
                <a:pos x="connsiteX2276" y="connsiteY2276"/>
              </a:cxn>
              <a:cxn ang="0">
                <a:pos x="connsiteX2277" y="connsiteY2277"/>
              </a:cxn>
              <a:cxn ang="0">
                <a:pos x="connsiteX2278" y="connsiteY2278"/>
              </a:cxn>
              <a:cxn ang="0">
                <a:pos x="connsiteX2279" y="connsiteY2279"/>
              </a:cxn>
              <a:cxn ang="0">
                <a:pos x="connsiteX2280" y="connsiteY2280"/>
              </a:cxn>
              <a:cxn ang="0">
                <a:pos x="connsiteX2281" y="connsiteY2281"/>
              </a:cxn>
              <a:cxn ang="0">
                <a:pos x="connsiteX2282" y="connsiteY2282"/>
              </a:cxn>
              <a:cxn ang="0">
                <a:pos x="connsiteX2283" y="connsiteY2283"/>
              </a:cxn>
              <a:cxn ang="0">
                <a:pos x="connsiteX2284" y="connsiteY2284"/>
              </a:cxn>
              <a:cxn ang="0">
                <a:pos x="connsiteX2285" y="connsiteY2285"/>
              </a:cxn>
              <a:cxn ang="0">
                <a:pos x="connsiteX2286" y="connsiteY2286"/>
              </a:cxn>
              <a:cxn ang="0">
                <a:pos x="connsiteX2287" y="connsiteY2287"/>
              </a:cxn>
              <a:cxn ang="0">
                <a:pos x="connsiteX2288" y="connsiteY2288"/>
              </a:cxn>
              <a:cxn ang="0">
                <a:pos x="connsiteX2289" y="connsiteY2289"/>
              </a:cxn>
              <a:cxn ang="0">
                <a:pos x="connsiteX2290" y="connsiteY2290"/>
              </a:cxn>
              <a:cxn ang="0">
                <a:pos x="connsiteX2291" y="connsiteY2291"/>
              </a:cxn>
              <a:cxn ang="0">
                <a:pos x="connsiteX2292" y="connsiteY2292"/>
              </a:cxn>
              <a:cxn ang="0">
                <a:pos x="connsiteX2293" y="connsiteY2293"/>
              </a:cxn>
              <a:cxn ang="0">
                <a:pos x="connsiteX2294" y="connsiteY2294"/>
              </a:cxn>
              <a:cxn ang="0">
                <a:pos x="connsiteX2295" y="connsiteY2295"/>
              </a:cxn>
              <a:cxn ang="0">
                <a:pos x="connsiteX2296" y="connsiteY2296"/>
              </a:cxn>
              <a:cxn ang="0">
                <a:pos x="connsiteX2297" y="connsiteY2297"/>
              </a:cxn>
              <a:cxn ang="0">
                <a:pos x="connsiteX2298" y="connsiteY2298"/>
              </a:cxn>
              <a:cxn ang="0">
                <a:pos x="connsiteX2299" y="connsiteY2299"/>
              </a:cxn>
              <a:cxn ang="0">
                <a:pos x="connsiteX2300" y="connsiteY2300"/>
              </a:cxn>
              <a:cxn ang="0">
                <a:pos x="connsiteX2301" y="connsiteY2301"/>
              </a:cxn>
              <a:cxn ang="0">
                <a:pos x="connsiteX2302" y="connsiteY2302"/>
              </a:cxn>
              <a:cxn ang="0">
                <a:pos x="connsiteX2303" y="connsiteY2303"/>
              </a:cxn>
              <a:cxn ang="0">
                <a:pos x="connsiteX2304" y="connsiteY2304"/>
              </a:cxn>
              <a:cxn ang="0">
                <a:pos x="connsiteX2305" y="connsiteY2305"/>
              </a:cxn>
              <a:cxn ang="0">
                <a:pos x="connsiteX2306" y="connsiteY2306"/>
              </a:cxn>
              <a:cxn ang="0">
                <a:pos x="connsiteX2307" y="connsiteY2307"/>
              </a:cxn>
              <a:cxn ang="0">
                <a:pos x="connsiteX2308" y="connsiteY2308"/>
              </a:cxn>
              <a:cxn ang="0">
                <a:pos x="connsiteX2309" y="connsiteY2309"/>
              </a:cxn>
              <a:cxn ang="0">
                <a:pos x="connsiteX2310" y="connsiteY2310"/>
              </a:cxn>
              <a:cxn ang="0">
                <a:pos x="connsiteX2311" y="connsiteY2311"/>
              </a:cxn>
              <a:cxn ang="0">
                <a:pos x="connsiteX2312" y="connsiteY2312"/>
              </a:cxn>
              <a:cxn ang="0">
                <a:pos x="connsiteX2313" y="connsiteY2313"/>
              </a:cxn>
              <a:cxn ang="0">
                <a:pos x="connsiteX2314" y="connsiteY2314"/>
              </a:cxn>
              <a:cxn ang="0">
                <a:pos x="connsiteX2315" y="connsiteY2315"/>
              </a:cxn>
              <a:cxn ang="0">
                <a:pos x="connsiteX2316" y="connsiteY2316"/>
              </a:cxn>
              <a:cxn ang="0">
                <a:pos x="connsiteX2317" y="connsiteY2317"/>
              </a:cxn>
              <a:cxn ang="0">
                <a:pos x="connsiteX2318" y="connsiteY2318"/>
              </a:cxn>
              <a:cxn ang="0">
                <a:pos x="connsiteX2319" y="connsiteY2319"/>
              </a:cxn>
              <a:cxn ang="0">
                <a:pos x="connsiteX2320" y="connsiteY2320"/>
              </a:cxn>
              <a:cxn ang="0">
                <a:pos x="connsiteX2321" y="connsiteY2321"/>
              </a:cxn>
              <a:cxn ang="0">
                <a:pos x="connsiteX2322" y="connsiteY2322"/>
              </a:cxn>
              <a:cxn ang="0">
                <a:pos x="connsiteX2323" y="connsiteY2323"/>
              </a:cxn>
              <a:cxn ang="0">
                <a:pos x="connsiteX2324" y="connsiteY2324"/>
              </a:cxn>
              <a:cxn ang="0">
                <a:pos x="connsiteX2325" y="connsiteY2325"/>
              </a:cxn>
              <a:cxn ang="0">
                <a:pos x="connsiteX2326" y="connsiteY2326"/>
              </a:cxn>
              <a:cxn ang="0">
                <a:pos x="connsiteX2327" y="connsiteY2327"/>
              </a:cxn>
              <a:cxn ang="0">
                <a:pos x="connsiteX2328" y="connsiteY2328"/>
              </a:cxn>
              <a:cxn ang="0">
                <a:pos x="connsiteX2329" y="connsiteY2329"/>
              </a:cxn>
              <a:cxn ang="0">
                <a:pos x="connsiteX2330" y="connsiteY2330"/>
              </a:cxn>
              <a:cxn ang="0">
                <a:pos x="connsiteX2331" y="connsiteY2331"/>
              </a:cxn>
              <a:cxn ang="0">
                <a:pos x="connsiteX2332" y="connsiteY2332"/>
              </a:cxn>
              <a:cxn ang="0">
                <a:pos x="connsiteX2333" y="connsiteY2333"/>
              </a:cxn>
              <a:cxn ang="0">
                <a:pos x="connsiteX2334" y="connsiteY2334"/>
              </a:cxn>
              <a:cxn ang="0">
                <a:pos x="connsiteX2335" y="connsiteY2335"/>
              </a:cxn>
              <a:cxn ang="0">
                <a:pos x="connsiteX2336" y="connsiteY2336"/>
              </a:cxn>
              <a:cxn ang="0">
                <a:pos x="connsiteX2337" y="connsiteY2337"/>
              </a:cxn>
              <a:cxn ang="0">
                <a:pos x="connsiteX2338" y="connsiteY2338"/>
              </a:cxn>
              <a:cxn ang="0">
                <a:pos x="connsiteX2339" y="connsiteY2339"/>
              </a:cxn>
              <a:cxn ang="0">
                <a:pos x="connsiteX2340" y="connsiteY2340"/>
              </a:cxn>
              <a:cxn ang="0">
                <a:pos x="connsiteX2341" y="connsiteY2341"/>
              </a:cxn>
              <a:cxn ang="0">
                <a:pos x="connsiteX2342" y="connsiteY2342"/>
              </a:cxn>
              <a:cxn ang="0">
                <a:pos x="connsiteX2343" y="connsiteY2343"/>
              </a:cxn>
              <a:cxn ang="0">
                <a:pos x="connsiteX2344" y="connsiteY2344"/>
              </a:cxn>
              <a:cxn ang="0">
                <a:pos x="connsiteX2345" y="connsiteY2345"/>
              </a:cxn>
              <a:cxn ang="0">
                <a:pos x="connsiteX2346" y="connsiteY2346"/>
              </a:cxn>
              <a:cxn ang="0">
                <a:pos x="connsiteX2347" y="connsiteY2347"/>
              </a:cxn>
              <a:cxn ang="0">
                <a:pos x="connsiteX2348" y="connsiteY2348"/>
              </a:cxn>
              <a:cxn ang="0">
                <a:pos x="connsiteX2349" y="connsiteY2349"/>
              </a:cxn>
              <a:cxn ang="0">
                <a:pos x="connsiteX2350" y="connsiteY2350"/>
              </a:cxn>
              <a:cxn ang="0">
                <a:pos x="connsiteX2351" y="connsiteY2351"/>
              </a:cxn>
              <a:cxn ang="0">
                <a:pos x="connsiteX2352" y="connsiteY2352"/>
              </a:cxn>
              <a:cxn ang="0">
                <a:pos x="connsiteX2353" y="connsiteY2353"/>
              </a:cxn>
              <a:cxn ang="0">
                <a:pos x="connsiteX2354" y="connsiteY2354"/>
              </a:cxn>
              <a:cxn ang="0">
                <a:pos x="connsiteX2355" y="connsiteY2355"/>
              </a:cxn>
              <a:cxn ang="0">
                <a:pos x="connsiteX2356" y="connsiteY2356"/>
              </a:cxn>
              <a:cxn ang="0">
                <a:pos x="connsiteX2357" y="connsiteY2357"/>
              </a:cxn>
              <a:cxn ang="0">
                <a:pos x="connsiteX2358" y="connsiteY2358"/>
              </a:cxn>
              <a:cxn ang="0">
                <a:pos x="connsiteX2359" y="connsiteY2359"/>
              </a:cxn>
              <a:cxn ang="0">
                <a:pos x="connsiteX2360" y="connsiteY2360"/>
              </a:cxn>
              <a:cxn ang="0">
                <a:pos x="connsiteX2361" y="connsiteY2361"/>
              </a:cxn>
              <a:cxn ang="0">
                <a:pos x="connsiteX2362" y="connsiteY2362"/>
              </a:cxn>
              <a:cxn ang="0">
                <a:pos x="connsiteX2363" y="connsiteY2363"/>
              </a:cxn>
              <a:cxn ang="0">
                <a:pos x="connsiteX2364" y="connsiteY2364"/>
              </a:cxn>
              <a:cxn ang="0">
                <a:pos x="connsiteX2365" y="connsiteY2365"/>
              </a:cxn>
              <a:cxn ang="0">
                <a:pos x="connsiteX2366" y="connsiteY2366"/>
              </a:cxn>
              <a:cxn ang="0">
                <a:pos x="connsiteX2367" y="connsiteY2367"/>
              </a:cxn>
              <a:cxn ang="0">
                <a:pos x="connsiteX2368" y="connsiteY2368"/>
              </a:cxn>
              <a:cxn ang="0">
                <a:pos x="connsiteX2369" y="connsiteY2369"/>
              </a:cxn>
              <a:cxn ang="0">
                <a:pos x="connsiteX2370" y="connsiteY2370"/>
              </a:cxn>
              <a:cxn ang="0">
                <a:pos x="connsiteX2371" y="connsiteY2371"/>
              </a:cxn>
              <a:cxn ang="0">
                <a:pos x="connsiteX2372" y="connsiteY2372"/>
              </a:cxn>
              <a:cxn ang="0">
                <a:pos x="connsiteX2373" y="connsiteY2373"/>
              </a:cxn>
              <a:cxn ang="0">
                <a:pos x="connsiteX2374" y="connsiteY2374"/>
              </a:cxn>
              <a:cxn ang="0">
                <a:pos x="connsiteX2375" y="connsiteY2375"/>
              </a:cxn>
              <a:cxn ang="0">
                <a:pos x="connsiteX2376" y="connsiteY2376"/>
              </a:cxn>
              <a:cxn ang="0">
                <a:pos x="connsiteX2377" y="connsiteY2377"/>
              </a:cxn>
              <a:cxn ang="0">
                <a:pos x="connsiteX2378" y="connsiteY2378"/>
              </a:cxn>
              <a:cxn ang="0">
                <a:pos x="connsiteX2379" y="connsiteY2379"/>
              </a:cxn>
              <a:cxn ang="0">
                <a:pos x="connsiteX2380" y="connsiteY2380"/>
              </a:cxn>
              <a:cxn ang="0">
                <a:pos x="connsiteX2381" y="connsiteY2381"/>
              </a:cxn>
              <a:cxn ang="0">
                <a:pos x="connsiteX2382" y="connsiteY2382"/>
              </a:cxn>
              <a:cxn ang="0">
                <a:pos x="connsiteX2383" y="connsiteY2383"/>
              </a:cxn>
              <a:cxn ang="0">
                <a:pos x="connsiteX2384" y="connsiteY2384"/>
              </a:cxn>
              <a:cxn ang="0">
                <a:pos x="connsiteX2385" y="connsiteY2385"/>
              </a:cxn>
              <a:cxn ang="0">
                <a:pos x="connsiteX2386" y="connsiteY2386"/>
              </a:cxn>
              <a:cxn ang="0">
                <a:pos x="connsiteX2387" y="connsiteY2387"/>
              </a:cxn>
              <a:cxn ang="0">
                <a:pos x="connsiteX2388" y="connsiteY2388"/>
              </a:cxn>
              <a:cxn ang="0">
                <a:pos x="connsiteX2389" y="connsiteY2389"/>
              </a:cxn>
              <a:cxn ang="0">
                <a:pos x="connsiteX2390" y="connsiteY2390"/>
              </a:cxn>
              <a:cxn ang="0">
                <a:pos x="connsiteX2391" y="connsiteY2391"/>
              </a:cxn>
              <a:cxn ang="0">
                <a:pos x="connsiteX2392" y="connsiteY2392"/>
              </a:cxn>
              <a:cxn ang="0">
                <a:pos x="connsiteX2393" y="connsiteY2393"/>
              </a:cxn>
              <a:cxn ang="0">
                <a:pos x="connsiteX2394" y="connsiteY2394"/>
              </a:cxn>
              <a:cxn ang="0">
                <a:pos x="connsiteX2395" y="connsiteY2395"/>
              </a:cxn>
              <a:cxn ang="0">
                <a:pos x="connsiteX2396" y="connsiteY2396"/>
              </a:cxn>
              <a:cxn ang="0">
                <a:pos x="connsiteX2397" y="connsiteY2397"/>
              </a:cxn>
              <a:cxn ang="0">
                <a:pos x="connsiteX2398" y="connsiteY2398"/>
              </a:cxn>
              <a:cxn ang="0">
                <a:pos x="connsiteX2399" y="connsiteY2399"/>
              </a:cxn>
              <a:cxn ang="0">
                <a:pos x="connsiteX2400" y="connsiteY2400"/>
              </a:cxn>
              <a:cxn ang="0">
                <a:pos x="connsiteX2401" y="connsiteY2401"/>
              </a:cxn>
              <a:cxn ang="0">
                <a:pos x="connsiteX2402" y="connsiteY2402"/>
              </a:cxn>
              <a:cxn ang="0">
                <a:pos x="connsiteX2403" y="connsiteY2403"/>
              </a:cxn>
              <a:cxn ang="0">
                <a:pos x="connsiteX2404" y="connsiteY2404"/>
              </a:cxn>
              <a:cxn ang="0">
                <a:pos x="connsiteX2405" y="connsiteY2405"/>
              </a:cxn>
              <a:cxn ang="0">
                <a:pos x="connsiteX2406" y="connsiteY2406"/>
              </a:cxn>
              <a:cxn ang="0">
                <a:pos x="connsiteX2407" y="connsiteY2407"/>
              </a:cxn>
              <a:cxn ang="0">
                <a:pos x="connsiteX2408" y="connsiteY2408"/>
              </a:cxn>
              <a:cxn ang="0">
                <a:pos x="connsiteX2409" y="connsiteY2409"/>
              </a:cxn>
              <a:cxn ang="0">
                <a:pos x="connsiteX2410" y="connsiteY2410"/>
              </a:cxn>
              <a:cxn ang="0">
                <a:pos x="connsiteX2411" y="connsiteY2411"/>
              </a:cxn>
              <a:cxn ang="0">
                <a:pos x="connsiteX2412" y="connsiteY2412"/>
              </a:cxn>
              <a:cxn ang="0">
                <a:pos x="connsiteX2413" y="connsiteY2413"/>
              </a:cxn>
              <a:cxn ang="0">
                <a:pos x="connsiteX2414" y="connsiteY2414"/>
              </a:cxn>
              <a:cxn ang="0">
                <a:pos x="connsiteX2415" y="connsiteY2415"/>
              </a:cxn>
              <a:cxn ang="0">
                <a:pos x="connsiteX2416" y="connsiteY2416"/>
              </a:cxn>
              <a:cxn ang="0">
                <a:pos x="connsiteX2417" y="connsiteY2417"/>
              </a:cxn>
              <a:cxn ang="0">
                <a:pos x="connsiteX2418" y="connsiteY2418"/>
              </a:cxn>
              <a:cxn ang="0">
                <a:pos x="connsiteX2419" y="connsiteY2419"/>
              </a:cxn>
              <a:cxn ang="0">
                <a:pos x="connsiteX2420" y="connsiteY2420"/>
              </a:cxn>
              <a:cxn ang="0">
                <a:pos x="connsiteX2421" y="connsiteY2421"/>
              </a:cxn>
              <a:cxn ang="0">
                <a:pos x="connsiteX2422" y="connsiteY2422"/>
              </a:cxn>
              <a:cxn ang="0">
                <a:pos x="connsiteX2423" y="connsiteY2423"/>
              </a:cxn>
              <a:cxn ang="0">
                <a:pos x="connsiteX2424" y="connsiteY2424"/>
              </a:cxn>
              <a:cxn ang="0">
                <a:pos x="connsiteX2425" y="connsiteY2425"/>
              </a:cxn>
              <a:cxn ang="0">
                <a:pos x="connsiteX2426" y="connsiteY2426"/>
              </a:cxn>
              <a:cxn ang="0">
                <a:pos x="connsiteX2427" y="connsiteY2427"/>
              </a:cxn>
              <a:cxn ang="0">
                <a:pos x="connsiteX2428" y="connsiteY2428"/>
              </a:cxn>
              <a:cxn ang="0">
                <a:pos x="connsiteX2429" y="connsiteY2429"/>
              </a:cxn>
              <a:cxn ang="0">
                <a:pos x="connsiteX2430" y="connsiteY2430"/>
              </a:cxn>
              <a:cxn ang="0">
                <a:pos x="connsiteX2431" y="connsiteY2431"/>
              </a:cxn>
              <a:cxn ang="0">
                <a:pos x="connsiteX2432" y="connsiteY2432"/>
              </a:cxn>
              <a:cxn ang="0">
                <a:pos x="connsiteX2433" y="connsiteY2433"/>
              </a:cxn>
              <a:cxn ang="0">
                <a:pos x="connsiteX2434" y="connsiteY2434"/>
              </a:cxn>
              <a:cxn ang="0">
                <a:pos x="connsiteX2435" y="connsiteY2435"/>
              </a:cxn>
              <a:cxn ang="0">
                <a:pos x="connsiteX2436" y="connsiteY2436"/>
              </a:cxn>
              <a:cxn ang="0">
                <a:pos x="connsiteX2437" y="connsiteY2437"/>
              </a:cxn>
              <a:cxn ang="0">
                <a:pos x="connsiteX2438" y="connsiteY2438"/>
              </a:cxn>
              <a:cxn ang="0">
                <a:pos x="connsiteX2439" y="connsiteY2439"/>
              </a:cxn>
              <a:cxn ang="0">
                <a:pos x="connsiteX2440" y="connsiteY2440"/>
              </a:cxn>
              <a:cxn ang="0">
                <a:pos x="connsiteX2441" y="connsiteY2441"/>
              </a:cxn>
              <a:cxn ang="0">
                <a:pos x="connsiteX2442" y="connsiteY2442"/>
              </a:cxn>
              <a:cxn ang="0">
                <a:pos x="connsiteX2443" y="connsiteY2443"/>
              </a:cxn>
              <a:cxn ang="0">
                <a:pos x="connsiteX2444" y="connsiteY2444"/>
              </a:cxn>
              <a:cxn ang="0">
                <a:pos x="connsiteX2445" y="connsiteY2445"/>
              </a:cxn>
              <a:cxn ang="0">
                <a:pos x="connsiteX2446" y="connsiteY2446"/>
              </a:cxn>
              <a:cxn ang="0">
                <a:pos x="connsiteX2447" y="connsiteY2447"/>
              </a:cxn>
              <a:cxn ang="0">
                <a:pos x="connsiteX2448" y="connsiteY2448"/>
              </a:cxn>
              <a:cxn ang="0">
                <a:pos x="connsiteX2449" y="connsiteY2449"/>
              </a:cxn>
              <a:cxn ang="0">
                <a:pos x="connsiteX2450" y="connsiteY2450"/>
              </a:cxn>
              <a:cxn ang="0">
                <a:pos x="connsiteX2451" y="connsiteY2451"/>
              </a:cxn>
              <a:cxn ang="0">
                <a:pos x="connsiteX2452" y="connsiteY2452"/>
              </a:cxn>
              <a:cxn ang="0">
                <a:pos x="connsiteX2453" y="connsiteY2453"/>
              </a:cxn>
              <a:cxn ang="0">
                <a:pos x="connsiteX2454" y="connsiteY2454"/>
              </a:cxn>
              <a:cxn ang="0">
                <a:pos x="connsiteX2455" y="connsiteY2455"/>
              </a:cxn>
              <a:cxn ang="0">
                <a:pos x="connsiteX2456" y="connsiteY2456"/>
              </a:cxn>
              <a:cxn ang="0">
                <a:pos x="connsiteX2457" y="connsiteY2457"/>
              </a:cxn>
              <a:cxn ang="0">
                <a:pos x="connsiteX2458" y="connsiteY2458"/>
              </a:cxn>
              <a:cxn ang="0">
                <a:pos x="connsiteX2459" y="connsiteY2459"/>
              </a:cxn>
              <a:cxn ang="0">
                <a:pos x="connsiteX2460" y="connsiteY2460"/>
              </a:cxn>
              <a:cxn ang="0">
                <a:pos x="connsiteX2461" y="connsiteY2461"/>
              </a:cxn>
              <a:cxn ang="0">
                <a:pos x="connsiteX2462" y="connsiteY2462"/>
              </a:cxn>
              <a:cxn ang="0">
                <a:pos x="connsiteX2463" y="connsiteY2463"/>
              </a:cxn>
              <a:cxn ang="0">
                <a:pos x="connsiteX2464" y="connsiteY2464"/>
              </a:cxn>
              <a:cxn ang="0">
                <a:pos x="connsiteX2465" y="connsiteY2465"/>
              </a:cxn>
              <a:cxn ang="0">
                <a:pos x="connsiteX2466" y="connsiteY2466"/>
              </a:cxn>
              <a:cxn ang="0">
                <a:pos x="connsiteX2467" y="connsiteY2467"/>
              </a:cxn>
              <a:cxn ang="0">
                <a:pos x="connsiteX2468" y="connsiteY2468"/>
              </a:cxn>
              <a:cxn ang="0">
                <a:pos x="connsiteX2469" y="connsiteY2469"/>
              </a:cxn>
              <a:cxn ang="0">
                <a:pos x="connsiteX2470" y="connsiteY2470"/>
              </a:cxn>
              <a:cxn ang="0">
                <a:pos x="connsiteX2471" y="connsiteY2471"/>
              </a:cxn>
              <a:cxn ang="0">
                <a:pos x="connsiteX2472" y="connsiteY2472"/>
              </a:cxn>
              <a:cxn ang="0">
                <a:pos x="connsiteX2473" y="connsiteY2473"/>
              </a:cxn>
              <a:cxn ang="0">
                <a:pos x="connsiteX2474" y="connsiteY2474"/>
              </a:cxn>
              <a:cxn ang="0">
                <a:pos x="connsiteX2475" y="connsiteY2475"/>
              </a:cxn>
              <a:cxn ang="0">
                <a:pos x="connsiteX2476" y="connsiteY2476"/>
              </a:cxn>
              <a:cxn ang="0">
                <a:pos x="connsiteX2477" y="connsiteY2477"/>
              </a:cxn>
              <a:cxn ang="0">
                <a:pos x="connsiteX2478" y="connsiteY2478"/>
              </a:cxn>
              <a:cxn ang="0">
                <a:pos x="connsiteX2479" y="connsiteY2479"/>
              </a:cxn>
              <a:cxn ang="0">
                <a:pos x="connsiteX2480" y="connsiteY2480"/>
              </a:cxn>
              <a:cxn ang="0">
                <a:pos x="connsiteX2481" y="connsiteY2481"/>
              </a:cxn>
              <a:cxn ang="0">
                <a:pos x="connsiteX2482" y="connsiteY2482"/>
              </a:cxn>
              <a:cxn ang="0">
                <a:pos x="connsiteX2483" y="connsiteY2483"/>
              </a:cxn>
              <a:cxn ang="0">
                <a:pos x="connsiteX2484" y="connsiteY2484"/>
              </a:cxn>
              <a:cxn ang="0">
                <a:pos x="connsiteX2485" y="connsiteY2485"/>
              </a:cxn>
              <a:cxn ang="0">
                <a:pos x="connsiteX2486" y="connsiteY2486"/>
              </a:cxn>
              <a:cxn ang="0">
                <a:pos x="connsiteX2487" y="connsiteY2487"/>
              </a:cxn>
              <a:cxn ang="0">
                <a:pos x="connsiteX2488" y="connsiteY2488"/>
              </a:cxn>
              <a:cxn ang="0">
                <a:pos x="connsiteX2489" y="connsiteY2489"/>
              </a:cxn>
              <a:cxn ang="0">
                <a:pos x="connsiteX2490" y="connsiteY2490"/>
              </a:cxn>
              <a:cxn ang="0">
                <a:pos x="connsiteX2491" y="connsiteY2491"/>
              </a:cxn>
              <a:cxn ang="0">
                <a:pos x="connsiteX2492" y="connsiteY2492"/>
              </a:cxn>
              <a:cxn ang="0">
                <a:pos x="connsiteX2493" y="connsiteY2493"/>
              </a:cxn>
              <a:cxn ang="0">
                <a:pos x="connsiteX2494" y="connsiteY2494"/>
              </a:cxn>
              <a:cxn ang="0">
                <a:pos x="connsiteX2495" y="connsiteY2495"/>
              </a:cxn>
              <a:cxn ang="0">
                <a:pos x="connsiteX2496" y="connsiteY2496"/>
              </a:cxn>
              <a:cxn ang="0">
                <a:pos x="connsiteX2497" y="connsiteY2497"/>
              </a:cxn>
              <a:cxn ang="0">
                <a:pos x="connsiteX2498" y="connsiteY2498"/>
              </a:cxn>
              <a:cxn ang="0">
                <a:pos x="connsiteX2499" y="connsiteY2499"/>
              </a:cxn>
              <a:cxn ang="0">
                <a:pos x="connsiteX2500" y="connsiteY2500"/>
              </a:cxn>
              <a:cxn ang="0">
                <a:pos x="connsiteX2501" y="connsiteY2501"/>
              </a:cxn>
              <a:cxn ang="0">
                <a:pos x="connsiteX2502" y="connsiteY2502"/>
              </a:cxn>
              <a:cxn ang="0">
                <a:pos x="connsiteX2503" y="connsiteY2503"/>
              </a:cxn>
              <a:cxn ang="0">
                <a:pos x="connsiteX2504" y="connsiteY2504"/>
              </a:cxn>
              <a:cxn ang="0">
                <a:pos x="connsiteX2505" y="connsiteY2505"/>
              </a:cxn>
              <a:cxn ang="0">
                <a:pos x="connsiteX2506" y="connsiteY2506"/>
              </a:cxn>
              <a:cxn ang="0">
                <a:pos x="connsiteX2507" y="connsiteY2507"/>
              </a:cxn>
              <a:cxn ang="0">
                <a:pos x="connsiteX2508" y="connsiteY2508"/>
              </a:cxn>
              <a:cxn ang="0">
                <a:pos x="connsiteX2509" y="connsiteY2509"/>
              </a:cxn>
              <a:cxn ang="0">
                <a:pos x="connsiteX2510" y="connsiteY2510"/>
              </a:cxn>
              <a:cxn ang="0">
                <a:pos x="connsiteX2511" y="connsiteY2511"/>
              </a:cxn>
              <a:cxn ang="0">
                <a:pos x="connsiteX2512" y="connsiteY2512"/>
              </a:cxn>
              <a:cxn ang="0">
                <a:pos x="connsiteX2513" y="connsiteY2513"/>
              </a:cxn>
              <a:cxn ang="0">
                <a:pos x="connsiteX2514" y="connsiteY2514"/>
              </a:cxn>
              <a:cxn ang="0">
                <a:pos x="connsiteX2515" y="connsiteY2515"/>
              </a:cxn>
              <a:cxn ang="0">
                <a:pos x="connsiteX2516" y="connsiteY2516"/>
              </a:cxn>
              <a:cxn ang="0">
                <a:pos x="connsiteX2517" y="connsiteY2517"/>
              </a:cxn>
              <a:cxn ang="0">
                <a:pos x="connsiteX2518" y="connsiteY2518"/>
              </a:cxn>
              <a:cxn ang="0">
                <a:pos x="connsiteX2519" y="connsiteY2519"/>
              </a:cxn>
              <a:cxn ang="0">
                <a:pos x="connsiteX2520" y="connsiteY2520"/>
              </a:cxn>
              <a:cxn ang="0">
                <a:pos x="connsiteX2521" y="connsiteY2521"/>
              </a:cxn>
              <a:cxn ang="0">
                <a:pos x="connsiteX2522" y="connsiteY2522"/>
              </a:cxn>
              <a:cxn ang="0">
                <a:pos x="connsiteX2523" y="connsiteY2523"/>
              </a:cxn>
              <a:cxn ang="0">
                <a:pos x="connsiteX2524" y="connsiteY2524"/>
              </a:cxn>
              <a:cxn ang="0">
                <a:pos x="connsiteX2525" y="connsiteY2525"/>
              </a:cxn>
              <a:cxn ang="0">
                <a:pos x="connsiteX2526" y="connsiteY2526"/>
              </a:cxn>
              <a:cxn ang="0">
                <a:pos x="connsiteX2527" y="connsiteY2527"/>
              </a:cxn>
              <a:cxn ang="0">
                <a:pos x="connsiteX2528" y="connsiteY2528"/>
              </a:cxn>
              <a:cxn ang="0">
                <a:pos x="connsiteX2529" y="connsiteY2529"/>
              </a:cxn>
              <a:cxn ang="0">
                <a:pos x="connsiteX2530" y="connsiteY2530"/>
              </a:cxn>
              <a:cxn ang="0">
                <a:pos x="connsiteX2531" y="connsiteY2531"/>
              </a:cxn>
              <a:cxn ang="0">
                <a:pos x="connsiteX2532" y="connsiteY2532"/>
              </a:cxn>
              <a:cxn ang="0">
                <a:pos x="connsiteX2533" y="connsiteY2533"/>
              </a:cxn>
              <a:cxn ang="0">
                <a:pos x="connsiteX2534" y="connsiteY2534"/>
              </a:cxn>
              <a:cxn ang="0">
                <a:pos x="connsiteX2535" y="connsiteY2535"/>
              </a:cxn>
              <a:cxn ang="0">
                <a:pos x="connsiteX2536" y="connsiteY2536"/>
              </a:cxn>
              <a:cxn ang="0">
                <a:pos x="connsiteX2537" y="connsiteY2537"/>
              </a:cxn>
              <a:cxn ang="0">
                <a:pos x="connsiteX2538" y="connsiteY2538"/>
              </a:cxn>
              <a:cxn ang="0">
                <a:pos x="connsiteX2539" y="connsiteY2539"/>
              </a:cxn>
              <a:cxn ang="0">
                <a:pos x="connsiteX2540" y="connsiteY2540"/>
              </a:cxn>
              <a:cxn ang="0">
                <a:pos x="connsiteX2541" y="connsiteY2541"/>
              </a:cxn>
              <a:cxn ang="0">
                <a:pos x="connsiteX2542" y="connsiteY2542"/>
              </a:cxn>
              <a:cxn ang="0">
                <a:pos x="connsiteX2543" y="connsiteY2543"/>
              </a:cxn>
              <a:cxn ang="0">
                <a:pos x="connsiteX2544" y="connsiteY2544"/>
              </a:cxn>
              <a:cxn ang="0">
                <a:pos x="connsiteX2545" y="connsiteY2545"/>
              </a:cxn>
              <a:cxn ang="0">
                <a:pos x="connsiteX2546" y="connsiteY2546"/>
              </a:cxn>
              <a:cxn ang="0">
                <a:pos x="connsiteX2547" y="connsiteY2547"/>
              </a:cxn>
              <a:cxn ang="0">
                <a:pos x="connsiteX2548" y="connsiteY2548"/>
              </a:cxn>
              <a:cxn ang="0">
                <a:pos x="connsiteX2549" y="connsiteY2549"/>
              </a:cxn>
              <a:cxn ang="0">
                <a:pos x="connsiteX2550" y="connsiteY2550"/>
              </a:cxn>
              <a:cxn ang="0">
                <a:pos x="connsiteX2551" y="connsiteY2551"/>
              </a:cxn>
              <a:cxn ang="0">
                <a:pos x="connsiteX2552" y="connsiteY2552"/>
              </a:cxn>
              <a:cxn ang="0">
                <a:pos x="connsiteX2553" y="connsiteY2553"/>
              </a:cxn>
              <a:cxn ang="0">
                <a:pos x="connsiteX2554" y="connsiteY2554"/>
              </a:cxn>
              <a:cxn ang="0">
                <a:pos x="connsiteX2555" y="connsiteY2555"/>
              </a:cxn>
              <a:cxn ang="0">
                <a:pos x="connsiteX2556" y="connsiteY2556"/>
              </a:cxn>
              <a:cxn ang="0">
                <a:pos x="connsiteX2557" y="connsiteY2557"/>
              </a:cxn>
              <a:cxn ang="0">
                <a:pos x="connsiteX2558" y="connsiteY2558"/>
              </a:cxn>
              <a:cxn ang="0">
                <a:pos x="connsiteX2559" y="connsiteY2559"/>
              </a:cxn>
              <a:cxn ang="0">
                <a:pos x="connsiteX2560" y="connsiteY2560"/>
              </a:cxn>
              <a:cxn ang="0">
                <a:pos x="connsiteX2561" y="connsiteY2561"/>
              </a:cxn>
              <a:cxn ang="0">
                <a:pos x="connsiteX2562" y="connsiteY2562"/>
              </a:cxn>
              <a:cxn ang="0">
                <a:pos x="connsiteX2563" y="connsiteY2563"/>
              </a:cxn>
              <a:cxn ang="0">
                <a:pos x="connsiteX2564" y="connsiteY2564"/>
              </a:cxn>
              <a:cxn ang="0">
                <a:pos x="connsiteX2565" y="connsiteY2565"/>
              </a:cxn>
              <a:cxn ang="0">
                <a:pos x="connsiteX2566" y="connsiteY2566"/>
              </a:cxn>
              <a:cxn ang="0">
                <a:pos x="connsiteX2567" y="connsiteY2567"/>
              </a:cxn>
              <a:cxn ang="0">
                <a:pos x="connsiteX2568" y="connsiteY2568"/>
              </a:cxn>
              <a:cxn ang="0">
                <a:pos x="connsiteX2569" y="connsiteY2569"/>
              </a:cxn>
              <a:cxn ang="0">
                <a:pos x="connsiteX2570" y="connsiteY2570"/>
              </a:cxn>
              <a:cxn ang="0">
                <a:pos x="connsiteX2571" y="connsiteY2571"/>
              </a:cxn>
              <a:cxn ang="0">
                <a:pos x="connsiteX2572" y="connsiteY2572"/>
              </a:cxn>
              <a:cxn ang="0">
                <a:pos x="connsiteX2573" y="connsiteY2573"/>
              </a:cxn>
              <a:cxn ang="0">
                <a:pos x="connsiteX2574" y="connsiteY2574"/>
              </a:cxn>
              <a:cxn ang="0">
                <a:pos x="connsiteX2575" y="connsiteY2575"/>
              </a:cxn>
              <a:cxn ang="0">
                <a:pos x="connsiteX2576" y="connsiteY2576"/>
              </a:cxn>
              <a:cxn ang="0">
                <a:pos x="connsiteX2577" y="connsiteY2577"/>
              </a:cxn>
              <a:cxn ang="0">
                <a:pos x="connsiteX2578" y="connsiteY2578"/>
              </a:cxn>
              <a:cxn ang="0">
                <a:pos x="connsiteX2579" y="connsiteY2579"/>
              </a:cxn>
              <a:cxn ang="0">
                <a:pos x="connsiteX2580" y="connsiteY2580"/>
              </a:cxn>
              <a:cxn ang="0">
                <a:pos x="connsiteX2581" y="connsiteY2581"/>
              </a:cxn>
              <a:cxn ang="0">
                <a:pos x="connsiteX2582" y="connsiteY2582"/>
              </a:cxn>
              <a:cxn ang="0">
                <a:pos x="connsiteX2583" y="connsiteY2583"/>
              </a:cxn>
              <a:cxn ang="0">
                <a:pos x="connsiteX2584" y="connsiteY2584"/>
              </a:cxn>
              <a:cxn ang="0">
                <a:pos x="connsiteX2585" y="connsiteY2585"/>
              </a:cxn>
              <a:cxn ang="0">
                <a:pos x="connsiteX2586" y="connsiteY2586"/>
              </a:cxn>
              <a:cxn ang="0">
                <a:pos x="connsiteX2587" y="connsiteY2587"/>
              </a:cxn>
              <a:cxn ang="0">
                <a:pos x="connsiteX2588" y="connsiteY2588"/>
              </a:cxn>
              <a:cxn ang="0">
                <a:pos x="connsiteX2589" y="connsiteY2589"/>
              </a:cxn>
              <a:cxn ang="0">
                <a:pos x="connsiteX2590" y="connsiteY2590"/>
              </a:cxn>
              <a:cxn ang="0">
                <a:pos x="connsiteX2591" y="connsiteY2591"/>
              </a:cxn>
              <a:cxn ang="0">
                <a:pos x="connsiteX2592" y="connsiteY2592"/>
              </a:cxn>
              <a:cxn ang="0">
                <a:pos x="connsiteX2593" y="connsiteY2593"/>
              </a:cxn>
              <a:cxn ang="0">
                <a:pos x="connsiteX2594" y="connsiteY2594"/>
              </a:cxn>
              <a:cxn ang="0">
                <a:pos x="connsiteX2595" y="connsiteY2595"/>
              </a:cxn>
              <a:cxn ang="0">
                <a:pos x="connsiteX2596" y="connsiteY2596"/>
              </a:cxn>
              <a:cxn ang="0">
                <a:pos x="connsiteX2597" y="connsiteY2597"/>
              </a:cxn>
              <a:cxn ang="0">
                <a:pos x="connsiteX2598" y="connsiteY2598"/>
              </a:cxn>
              <a:cxn ang="0">
                <a:pos x="connsiteX2599" y="connsiteY2599"/>
              </a:cxn>
              <a:cxn ang="0">
                <a:pos x="connsiteX2600" y="connsiteY2600"/>
              </a:cxn>
              <a:cxn ang="0">
                <a:pos x="connsiteX2601" y="connsiteY2601"/>
              </a:cxn>
              <a:cxn ang="0">
                <a:pos x="connsiteX2602" y="connsiteY2602"/>
              </a:cxn>
              <a:cxn ang="0">
                <a:pos x="connsiteX2603" y="connsiteY2603"/>
              </a:cxn>
              <a:cxn ang="0">
                <a:pos x="connsiteX2604" y="connsiteY2604"/>
              </a:cxn>
              <a:cxn ang="0">
                <a:pos x="connsiteX2605" y="connsiteY2605"/>
              </a:cxn>
              <a:cxn ang="0">
                <a:pos x="connsiteX2606" y="connsiteY2606"/>
              </a:cxn>
              <a:cxn ang="0">
                <a:pos x="connsiteX2607" y="connsiteY2607"/>
              </a:cxn>
              <a:cxn ang="0">
                <a:pos x="connsiteX2608" y="connsiteY2608"/>
              </a:cxn>
              <a:cxn ang="0">
                <a:pos x="connsiteX2609" y="connsiteY2609"/>
              </a:cxn>
              <a:cxn ang="0">
                <a:pos x="connsiteX2610" y="connsiteY2610"/>
              </a:cxn>
              <a:cxn ang="0">
                <a:pos x="connsiteX2611" y="connsiteY2611"/>
              </a:cxn>
              <a:cxn ang="0">
                <a:pos x="connsiteX2612" y="connsiteY2612"/>
              </a:cxn>
              <a:cxn ang="0">
                <a:pos x="connsiteX2613" y="connsiteY2613"/>
              </a:cxn>
              <a:cxn ang="0">
                <a:pos x="connsiteX2614" y="connsiteY2614"/>
              </a:cxn>
              <a:cxn ang="0">
                <a:pos x="connsiteX2615" y="connsiteY2615"/>
              </a:cxn>
              <a:cxn ang="0">
                <a:pos x="connsiteX2616" y="connsiteY2616"/>
              </a:cxn>
              <a:cxn ang="0">
                <a:pos x="connsiteX2617" y="connsiteY2617"/>
              </a:cxn>
              <a:cxn ang="0">
                <a:pos x="connsiteX2618" y="connsiteY2618"/>
              </a:cxn>
              <a:cxn ang="0">
                <a:pos x="connsiteX2619" y="connsiteY2619"/>
              </a:cxn>
              <a:cxn ang="0">
                <a:pos x="connsiteX2620" y="connsiteY2620"/>
              </a:cxn>
              <a:cxn ang="0">
                <a:pos x="connsiteX2621" y="connsiteY2621"/>
              </a:cxn>
              <a:cxn ang="0">
                <a:pos x="connsiteX2622" y="connsiteY2622"/>
              </a:cxn>
              <a:cxn ang="0">
                <a:pos x="connsiteX2623" y="connsiteY2623"/>
              </a:cxn>
              <a:cxn ang="0">
                <a:pos x="connsiteX2624" y="connsiteY2624"/>
              </a:cxn>
              <a:cxn ang="0">
                <a:pos x="connsiteX2625" y="connsiteY2625"/>
              </a:cxn>
              <a:cxn ang="0">
                <a:pos x="connsiteX2626" y="connsiteY2626"/>
              </a:cxn>
              <a:cxn ang="0">
                <a:pos x="connsiteX2627" y="connsiteY2627"/>
              </a:cxn>
              <a:cxn ang="0">
                <a:pos x="connsiteX2628" y="connsiteY2628"/>
              </a:cxn>
              <a:cxn ang="0">
                <a:pos x="connsiteX2629" y="connsiteY2629"/>
              </a:cxn>
              <a:cxn ang="0">
                <a:pos x="connsiteX2630" y="connsiteY2630"/>
              </a:cxn>
              <a:cxn ang="0">
                <a:pos x="connsiteX2631" y="connsiteY2631"/>
              </a:cxn>
              <a:cxn ang="0">
                <a:pos x="connsiteX2632" y="connsiteY2632"/>
              </a:cxn>
              <a:cxn ang="0">
                <a:pos x="connsiteX2633" y="connsiteY2633"/>
              </a:cxn>
              <a:cxn ang="0">
                <a:pos x="connsiteX2634" y="connsiteY2634"/>
              </a:cxn>
              <a:cxn ang="0">
                <a:pos x="connsiteX2635" y="connsiteY2635"/>
              </a:cxn>
              <a:cxn ang="0">
                <a:pos x="connsiteX2636" y="connsiteY2636"/>
              </a:cxn>
              <a:cxn ang="0">
                <a:pos x="connsiteX2637" y="connsiteY2637"/>
              </a:cxn>
              <a:cxn ang="0">
                <a:pos x="connsiteX2638" y="connsiteY2638"/>
              </a:cxn>
              <a:cxn ang="0">
                <a:pos x="connsiteX2639" y="connsiteY2639"/>
              </a:cxn>
              <a:cxn ang="0">
                <a:pos x="connsiteX2640" y="connsiteY2640"/>
              </a:cxn>
              <a:cxn ang="0">
                <a:pos x="connsiteX2641" y="connsiteY2641"/>
              </a:cxn>
              <a:cxn ang="0">
                <a:pos x="connsiteX2642" y="connsiteY2642"/>
              </a:cxn>
              <a:cxn ang="0">
                <a:pos x="connsiteX2643" y="connsiteY2643"/>
              </a:cxn>
              <a:cxn ang="0">
                <a:pos x="connsiteX2644" y="connsiteY2644"/>
              </a:cxn>
              <a:cxn ang="0">
                <a:pos x="connsiteX2645" y="connsiteY2645"/>
              </a:cxn>
              <a:cxn ang="0">
                <a:pos x="connsiteX2646" y="connsiteY2646"/>
              </a:cxn>
              <a:cxn ang="0">
                <a:pos x="connsiteX2647" y="connsiteY2647"/>
              </a:cxn>
              <a:cxn ang="0">
                <a:pos x="connsiteX2648" y="connsiteY2648"/>
              </a:cxn>
              <a:cxn ang="0">
                <a:pos x="connsiteX2649" y="connsiteY2649"/>
              </a:cxn>
              <a:cxn ang="0">
                <a:pos x="connsiteX2650" y="connsiteY2650"/>
              </a:cxn>
              <a:cxn ang="0">
                <a:pos x="connsiteX2651" y="connsiteY2651"/>
              </a:cxn>
              <a:cxn ang="0">
                <a:pos x="connsiteX2652" y="connsiteY2652"/>
              </a:cxn>
              <a:cxn ang="0">
                <a:pos x="connsiteX2653" y="connsiteY2653"/>
              </a:cxn>
              <a:cxn ang="0">
                <a:pos x="connsiteX2654" y="connsiteY2654"/>
              </a:cxn>
              <a:cxn ang="0">
                <a:pos x="connsiteX2655" y="connsiteY2655"/>
              </a:cxn>
              <a:cxn ang="0">
                <a:pos x="connsiteX2656" y="connsiteY2656"/>
              </a:cxn>
              <a:cxn ang="0">
                <a:pos x="connsiteX2657" y="connsiteY2657"/>
              </a:cxn>
              <a:cxn ang="0">
                <a:pos x="connsiteX2658" y="connsiteY2658"/>
              </a:cxn>
              <a:cxn ang="0">
                <a:pos x="connsiteX2659" y="connsiteY2659"/>
              </a:cxn>
              <a:cxn ang="0">
                <a:pos x="connsiteX2660" y="connsiteY2660"/>
              </a:cxn>
              <a:cxn ang="0">
                <a:pos x="connsiteX2661" y="connsiteY2661"/>
              </a:cxn>
              <a:cxn ang="0">
                <a:pos x="connsiteX2662" y="connsiteY2662"/>
              </a:cxn>
              <a:cxn ang="0">
                <a:pos x="connsiteX2663" y="connsiteY2663"/>
              </a:cxn>
              <a:cxn ang="0">
                <a:pos x="connsiteX2664" y="connsiteY2664"/>
              </a:cxn>
              <a:cxn ang="0">
                <a:pos x="connsiteX2665" y="connsiteY2665"/>
              </a:cxn>
              <a:cxn ang="0">
                <a:pos x="connsiteX2666" y="connsiteY2666"/>
              </a:cxn>
              <a:cxn ang="0">
                <a:pos x="connsiteX2667" y="connsiteY2667"/>
              </a:cxn>
              <a:cxn ang="0">
                <a:pos x="connsiteX2668" y="connsiteY2668"/>
              </a:cxn>
              <a:cxn ang="0">
                <a:pos x="connsiteX2669" y="connsiteY2669"/>
              </a:cxn>
              <a:cxn ang="0">
                <a:pos x="connsiteX2670" y="connsiteY2670"/>
              </a:cxn>
              <a:cxn ang="0">
                <a:pos x="connsiteX2671" y="connsiteY2671"/>
              </a:cxn>
              <a:cxn ang="0">
                <a:pos x="connsiteX2672" y="connsiteY2672"/>
              </a:cxn>
              <a:cxn ang="0">
                <a:pos x="connsiteX2673" y="connsiteY2673"/>
              </a:cxn>
              <a:cxn ang="0">
                <a:pos x="connsiteX2674" y="connsiteY2674"/>
              </a:cxn>
              <a:cxn ang="0">
                <a:pos x="connsiteX2675" y="connsiteY2675"/>
              </a:cxn>
              <a:cxn ang="0">
                <a:pos x="connsiteX2676" y="connsiteY2676"/>
              </a:cxn>
              <a:cxn ang="0">
                <a:pos x="connsiteX2677" y="connsiteY2677"/>
              </a:cxn>
              <a:cxn ang="0">
                <a:pos x="connsiteX2678" y="connsiteY2678"/>
              </a:cxn>
              <a:cxn ang="0">
                <a:pos x="connsiteX2679" y="connsiteY2679"/>
              </a:cxn>
              <a:cxn ang="0">
                <a:pos x="connsiteX2680" y="connsiteY2680"/>
              </a:cxn>
              <a:cxn ang="0">
                <a:pos x="connsiteX2681" y="connsiteY2681"/>
              </a:cxn>
              <a:cxn ang="0">
                <a:pos x="connsiteX2682" y="connsiteY2682"/>
              </a:cxn>
              <a:cxn ang="0">
                <a:pos x="connsiteX2683" y="connsiteY2683"/>
              </a:cxn>
              <a:cxn ang="0">
                <a:pos x="connsiteX2684" y="connsiteY2684"/>
              </a:cxn>
              <a:cxn ang="0">
                <a:pos x="connsiteX2685" y="connsiteY2685"/>
              </a:cxn>
              <a:cxn ang="0">
                <a:pos x="connsiteX2686" y="connsiteY2686"/>
              </a:cxn>
              <a:cxn ang="0">
                <a:pos x="connsiteX2687" y="connsiteY2687"/>
              </a:cxn>
              <a:cxn ang="0">
                <a:pos x="connsiteX2688" y="connsiteY2688"/>
              </a:cxn>
              <a:cxn ang="0">
                <a:pos x="connsiteX2689" y="connsiteY2689"/>
              </a:cxn>
              <a:cxn ang="0">
                <a:pos x="connsiteX2690" y="connsiteY2690"/>
              </a:cxn>
              <a:cxn ang="0">
                <a:pos x="connsiteX2691" y="connsiteY2691"/>
              </a:cxn>
              <a:cxn ang="0">
                <a:pos x="connsiteX2692" y="connsiteY2692"/>
              </a:cxn>
              <a:cxn ang="0">
                <a:pos x="connsiteX2693" y="connsiteY2693"/>
              </a:cxn>
              <a:cxn ang="0">
                <a:pos x="connsiteX2694" y="connsiteY2694"/>
              </a:cxn>
              <a:cxn ang="0">
                <a:pos x="connsiteX2695" y="connsiteY2695"/>
              </a:cxn>
              <a:cxn ang="0">
                <a:pos x="connsiteX2696" y="connsiteY2696"/>
              </a:cxn>
              <a:cxn ang="0">
                <a:pos x="connsiteX2697" y="connsiteY2697"/>
              </a:cxn>
              <a:cxn ang="0">
                <a:pos x="connsiteX2698" y="connsiteY2698"/>
              </a:cxn>
              <a:cxn ang="0">
                <a:pos x="connsiteX2699" y="connsiteY2699"/>
              </a:cxn>
              <a:cxn ang="0">
                <a:pos x="connsiteX2700" y="connsiteY2700"/>
              </a:cxn>
              <a:cxn ang="0">
                <a:pos x="connsiteX2701" y="connsiteY2701"/>
              </a:cxn>
              <a:cxn ang="0">
                <a:pos x="connsiteX2702" y="connsiteY2702"/>
              </a:cxn>
              <a:cxn ang="0">
                <a:pos x="connsiteX2703" y="connsiteY2703"/>
              </a:cxn>
              <a:cxn ang="0">
                <a:pos x="connsiteX2704" y="connsiteY2704"/>
              </a:cxn>
              <a:cxn ang="0">
                <a:pos x="connsiteX2705" y="connsiteY2705"/>
              </a:cxn>
              <a:cxn ang="0">
                <a:pos x="connsiteX2706" y="connsiteY2706"/>
              </a:cxn>
              <a:cxn ang="0">
                <a:pos x="connsiteX2707" y="connsiteY2707"/>
              </a:cxn>
              <a:cxn ang="0">
                <a:pos x="connsiteX2708" y="connsiteY2708"/>
              </a:cxn>
              <a:cxn ang="0">
                <a:pos x="connsiteX2709" y="connsiteY2709"/>
              </a:cxn>
              <a:cxn ang="0">
                <a:pos x="connsiteX2710" y="connsiteY2710"/>
              </a:cxn>
              <a:cxn ang="0">
                <a:pos x="connsiteX2711" y="connsiteY2711"/>
              </a:cxn>
              <a:cxn ang="0">
                <a:pos x="connsiteX2712" y="connsiteY2712"/>
              </a:cxn>
              <a:cxn ang="0">
                <a:pos x="connsiteX2713" y="connsiteY2713"/>
              </a:cxn>
              <a:cxn ang="0">
                <a:pos x="connsiteX2714" y="connsiteY2714"/>
              </a:cxn>
              <a:cxn ang="0">
                <a:pos x="connsiteX2715" y="connsiteY2715"/>
              </a:cxn>
              <a:cxn ang="0">
                <a:pos x="connsiteX2716" y="connsiteY2716"/>
              </a:cxn>
              <a:cxn ang="0">
                <a:pos x="connsiteX2717" y="connsiteY2717"/>
              </a:cxn>
              <a:cxn ang="0">
                <a:pos x="connsiteX2718" y="connsiteY2718"/>
              </a:cxn>
              <a:cxn ang="0">
                <a:pos x="connsiteX2719" y="connsiteY2719"/>
              </a:cxn>
              <a:cxn ang="0">
                <a:pos x="connsiteX2720" y="connsiteY2720"/>
              </a:cxn>
              <a:cxn ang="0">
                <a:pos x="connsiteX2721" y="connsiteY2721"/>
              </a:cxn>
              <a:cxn ang="0">
                <a:pos x="connsiteX2722" y="connsiteY2722"/>
              </a:cxn>
              <a:cxn ang="0">
                <a:pos x="connsiteX2723" y="connsiteY2723"/>
              </a:cxn>
              <a:cxn ang="0">
                <a:pos x="connsiteX2724" y="connsiteY2724"/>
              </a:cxn>
              <a:cxn ang="0">
                <a:pos x="connsiteX2725" y="connsiteY2725"/>
              </a:cxn>
              <a:cxn ang="0">
                <a:pos x="connsiteX2726" y="connsiteY2726"/>
              </a:cxn>
              <a:cxn ang="0">
                <a:pos x="connsiteX2727" y="connsiteY2727"/>
              </a:cxn>
              <a:cxn ang="0">
                <a:pos x="connsiteX2728" y="connsiteY2728"/>
              </a:cxn>
              <a:cxn ang="0">
                <a:pos x="connsiteX2729" y="connsiteY2729"/>
              </a:cxn>
              <a:cxn ang="0">
                <a:pos x="connsiteX2730" y="connsiteY2730"/>
              </a:cxn>
              <a:cxn ang="0">
                <a:pos x="connsiteX2731" y="connsiteY2731"/>
              </a:cxn>
              <a:cxn ang="0">
                <a:pos x="connsiteX2732" y="connsiteY2732"/>
              </a:cxn>
              <a:cxn ang="0">
                <a:pos x="connsiteX2733" y="connsiteY2733"/>
              </a:cxn>
              <a:cxn ang="0">
                <a:pos x="connsiteX2734" y="connsiteY2734"/>
              </a:cxn>
              <a:cxn ang="0">
                <a:pos x="connsiteX2735" y="connsiteY2735"/>
              </a:cxn>
              <a:cxn ang="0">
                <a:pos x="connsiteX2736" y="connsiteY2736"/>
              </a:cxn>
              <a:cxn ang="0">
                <a:pos x="connsiteX2737" y="connsiteY2737"/>
              </a:cxn>
              <a:cxn ang="0">
                <a:pos x="connsiteX2738" y="connsiteY2738"/>
              </a:cxn>
              <a:cxn ang="0">
                <a:pos x="connsiteX2739" y="connsiteY2739"/>
              </a:cxn>
              <a:cxn ang="0">
                <a:pos x="connsiteX2740" y="connsiteY2740"/>
              </a:cxn>
              <a:cxn ang="0">
                <a:pos x="connsiteX2741" y="connsiteY2741"/>
              </a:cxn>
              <a:cxn ang="0">
                <a:pos x="connsiteX2742" y="connsiteY2742"/>
              </a:cxn>
              <a:cxn ang="0">
                <a:pos x="connsiteX2743" y="connsiteY2743"/>
              </a:cxn>
              <a:cxn ang="0">
                <a:pos x="connsiteX2744" y="connsiteY2744"/>
              </a:cxn>
              <a:cxn ang="0">
                <a:pos x="connsiteX2745" y="connsiteY2745"/>
              </a:cxn>
              <a:cxn ang="0">
                <a:pos x="connsiteX2746" y="connsiteY2746"/>
              </a:cxn>
              <a:cxn ang="0">
                <a:pos x="connsiteX2747" y="connsiteY2747"/>
              </a:cxn>
              <a:cxn ang="0">
                <a:pos x="connsiteX2748" y="connsiteY2748"/>
              </a:cxn>
              <a:cxn ang="0">
                <a:pos x="connsiteX2749" y="connsiteY2749"/>
              </a:cxn>
              <a:cxn ang="0">
                <a:pos x="connsiteX2750" y="connsiteY2750"/>
              </a:cxn>
              <a:cxn ang="0">
                <a:pos x="connsiteX2751" y="connsiteY2751"/>
              </a:cxn>
              <a:cxn ang="0">
                <a:pos x="connsiteX2752" y="connsiteY2752"/>
              </a:cxn>
              <a:cxn ang="0">
                <a:pos x="connsiteX2753" y="connsiteY2753"/>
              </a:cxn>
              <a:cxn ang="0">
                <a:pos x="connsiteX2754" y="connsiteY2754"/>
              </a:cxn>
              <a:cxn ang="0">
                <a:pos x="connsiteX2755" y="connsiteY2755"/>
              </a:cxn>
              <a:cxn ang="0">
                <a:pos x="connsiteX2756" y="connsiteY2756"/>
              </a:cxn>
              <a:cxn ang="0">
                <a:pos x="connsiteX2757" y="connsiteY2757"/>
              </a:cxn>
              <a:cxn ang="0">
                <a:pos x="connsiteX2758" y="connsiteY2758"/>
              </a:cxn>
              <a:cxn ang="0">
                <a:pos x="connsiteX2759" y="connsiteY2759"/>
              </a:cxn>
              <a:cxn ang="0">
                <a:pos x="connsiteX2760" y="connsiteY2760"/>
              </a:cxn>
              <a:cxn ang="0">
                <a:pos x="connsiteX2761" y="connsiteY2761"/>
              </a:cxn>
              <a:cxn ang="0">
                <a:pos x="connsiteX2762" y="connsiteY2762"/>
              </a:cxn>
              <a:cxn ang="0">
                <a:pos x="connsiteX2763" y="connsiteY2763"/>
              </a:cxn>
              <a:cxn ang="0">
                <a:pos x="connsiteX2764" y="connsiteY2764"/>
              </a:cxn>
              <a:cxn ang="0">
                <a:pos x="connsiteX2765" y="connsiteY2765"/>
              </a:cxn>
              <a:cxn ang="0">
                <a:pos x="connsiteX2766" y="connsiteY2766"/>
              </a:cxn>
              <a:cxn ang="0">
                <a:pos x="connsiteX2767" y="connsiteY2767"/>
              </a:cxn>
              <a:cxn ang="0">
                <a:pos x="connsiteX2768" y="connsiteY2768"/>
              </a:cxn>
              <a:cxn ang="0">
                <a:pos x="connsiteX2769" y="connsiteY2769"/>
              </a:cxn>
              <a:cxn ang="0">
                <a:pos x="connsiteX2770" y="connsiteY2770"/>
              </a:cxn>
              <a:cxn ang="0">
                <a:pos x="connsiteX2771" y="connsiteY2771"/>
              </a:cxn>
              <a:cxn ang="0">
                <a:pos x="connsiteX2772" y="connsiteY2772"/>
              </a:cxn>
              <a:cxn ang="0">
                <a:pos x="connsiteX2773" y="connsiteY2773"/>
              </a:cxn>
              <a:cxn ang="0">
                <a:pos x="connsiteX2774" y="connsiteY2774"/>
              </a:cxn>
              <a:cxn ang="0">
                <a:pos x="connsiteX2775" y="connsiteY2775"/>
              </a:cxn>
              <a:cxn ang="0">
                <a:pos x="connsiteX2776" y="connsiteY2776"/>
              </a:cxn>
              <a:cxn ang="0">
                <a:pos x="connsiteX2777" y="connsiteY2777"/>
              </a:cxn>
              <a:cxn ang="0">
                <a:pos x="connsiteX2778" y="connsiteY2778"/>
              </a:cxn>
              <a:cxn ang="0">
                <a:pos x="connsiteX2779" y="connsiteY2779"/>
              </a:cxn>
              <a:cxn ang="0">
                <a:pos x="connsiteX2780" y="connsiteY2780"/>
              </a:cxn>
              <a:cxn ang="0">
                <a:pos x="connsiteX2781" y="connsiteY2781"/>
              </a:cxn>
              <a:cxn ang="0">
                <a:pos x="connsiteX2782" y="connsiteY2782"/>
              </a:cxn>
              <a:cxn ang="0">
                <a:pos x="connsiteX2783" y="connsiteY2783"/>
              </a:cxn>
              <a:cxn ang="0">
                <a:pos x="connsiteX2784" y="connsiteY2784"/>
              </a:cxn>
              <a:cxn ang="0">
                <a:pos x="connsiteX2785" y="connsiteY2785"/>
              </a:cxn>
              <a:cxn ang="0">
                <a:pos x="connsiteX2786" y="connsiteY2786"/>
              </a:cxn>
              <a:cxn ang="0">
                <a:pos x="connsiteX2787" y="connsiteY2787"/>
              </a:cxn>
              <a:cxn ang="0">
                <a:pos x="connsiteX2788" y="connsiteY2788"/>
              </a:cxn>
              <a:cxn ang="0">
                <a:pos x="connsiteX2789" y="connsiteY2789"/>
              </a:cxn>
              <a:cxn ang="0">
                <a:pos x="connsiteX2790" y="connsiteY2790"/>
              </a:cxn>
              <a:cxn ang="0">
                <a:pos x="connsiteX2791" y="connsiteY2791"/>
              </a:cxn>
              <a:cxn ang="0">
                <a:pos x="connsiteX2792" y="connsiteY2792"/>
              </a:cxn>
              <a:cxn ang="0">
                <a:pos x="connsiteX2793" y="connsiteY2793"/>
              </a:cxn>
              <a:cxn ang="0">
                <a:pos x="connsiteX2794" y="connsiteY2794"/>
              </a:cxn>
              <a:cxn ang="0">
                <a:pos x="connsiteX2795" y="connsiteY2795"/>
              </a:cxn>
              <a:cxn ang="0">
                <a:pos x="connsiteX2796" y="connsiteY2796"/>
              </a:cxn>
              <a:cxn ang="0">
                <a:pos x="connsiteX2797" y="connsiteY2797"/>
              </a:cxn>
              <a:cxn ang="0">
                <a:pos x="connsiteX2798" y="connsiteY2798"/>
              </a:cxn>
              <a:cxn ang="0">
                <a:pos x="connsiteX2799" y="connsiteY2799"/>
              </a:cxn>
              <a:cxn ang="0">
                <a:pos x="connsiteX2800" y="connsiteY2800"/>
              </a:cxn>
              <a:cxn ang="0">
                <a:pos x="connsiteX2801" y="connsiteY2801"/>
              </a:cxn>
              <a:cxn ang="0">
                <a:pos x="connsiteX2802" y="connsiteY2802"/>
              </a:cxn>
              <a:cxn ang="0">
                <a:pos x="connsiteX2803" y="connsiteY2803"/>
              </a:cxn>
              <a:cxn ang="0">
                <a:pos x="connsiteX2804" y="connsiteY2804"/>
              </a:cxn>
              <a:cxn ang="0">
                <a:pos x="connsiteX2805" y="connsiteY2805"/>
              </a:cxn>
              <a:cxn ang="0">
                <a:pos x="connsiteX2806" y="connsiteY2806"/>
              </a:cxn>
              <a:cxn ang="0">
                <a:pos x="connsiteX2807" y="connsiteY2807"/>
              </a:cxn>
              <a:cxn ang="0">
                <a:pos x="connsiteX2808" y="connsiteY2808"/>
              </a:cxn>
              <a:cxn ang="0">
                <a:pos x="connsiteX2809" y="connsiteY2809"/>
              </a:cxn>
              <a:cxn ang="0">
                <a:pos x="connsiteX2810" y="connsiteY2810"/>
              </a:cxn>
              <a:cxn ang="0">
                <a:pos x="connsiteX2811" y="connsiteY2811"/>
              </a:cxn>
              <a:cxn ang="0">
                <a:pos x="connsiteX2812" y="connsiteY2812"/>
              </a:cxn>
              <a:cxn ang="0">
                <a:pos x="connsiteX2813" y="connsiteY2813"/>
              </a:cxn>
              <a:cxn ang="0">
                <a:pos x="connsiteX2814" y="connsiteY2814"/>
              </a:cxn>
              <a:cxn ang="0">
                <a:pos x="connsiteX2815" y="connsiteY2815"/>
              </a:cxn>
              <a:cxn ang="0">
                <a:pos x="connsiteX2816" y="connsiteY2816"/>
              </a:cxn>
              <a:cxn ang="0">
                <a:pos x="connsiteX2817" y="connsiteY2817"/>
              </a:cxn>
              <a:cxn ang="0">
                <a:pos x="connsiteX2818" y="connsiteY2818"/>
              </a:cxn>
              <a:cxn ang="0">
                <a:pos x="connsiteX2819" y="connsiteY2819"/>
              </a:cxn>
              <a:cxn ang="0">
                <a:pos x="connsiteX2820" y="connsiteY2820"/>
              </a:cxn>
              <a:cxn ang="0">
                <a:pos x="connsiteX2821" y="connsiteY2821"/>
              </a:cxn>
              <a:cxn ang="0">
                <a:pos x="connsiteX2822" y="connsiteY2822"/>
              </a:cxn>
              <a:cxn ang="0">
                <a:pos x="connsiteX2823" y="connsiteY2823"/>
              </a:cxn>
              <a:cxn ang="0">
                <a:pos x="connsiteX2824" y="connsiteY2824"/>
              </a:cxn>
              <a:cxn ang="0">
                <a:pos x="connsiteX2825" y="connsiteY2825"/>
              </a:cxn>
              <a:cxn ang="0">
                <a:pos x="connsiteX2826" y="connsiteY2826"/>
              </a:cxn>
              <a:cxn ang="0">
                <a:pos x="connsiteX2827" y="connsiteY2827"/>
              </a:cxn>
              <a:cxn ang="0">
                <a:pos x="connsiteX2828" y="connsiteY2828"/>
              </a:cxn>
              <a:cxn ang="0">
                <a:pos x="connsiteX2829" y="connsiteY2829"/>
              </a:cxn>
              <a:cxn ang="0">
                <a:pos x="connsiteX2830" y="connsiteY2830"/>
              </a:cxn>
              <a:cxn ang="0">
                <a:pos x="connsiteX2831" y="connsiteY2831"/>
              </a:cxn>
              <a:cxn ang="0">
                <a:pos x="connsiteX2832" y="connsiteY2832"/>
              </a:cxn>
              <a:cxn ang="0">
                <a:pos x="connsiteX2833" y="connsiteY2833"/>
              </a:cxn>
              <a:cxn ang="0">
                <a:pos x="connsiteX2834" y="connsiteY2834"/>
              </a:cxn>
              <a:cxn ang="0">
                <a:pos x="connsiteX2835" y="connsiteY2835"/>
              </a:cxn>
              <a:cxn ang="0">
                <a:pos x="connsiteX2836" y="connsiteY2836"/>
              </a:cxn>
              <a:cxn ang="0">
                <a:pos x="connsiteX2837" y="connsiteY2837"/>
              </a:cxn>
              <a:cxn ang="0">
                <a:pos x="connsiteX2838" y="connsiteY2838"/>
              </a:cxn>
              <a:cxn ang="0">
                <a:pos x="connsiteX2839" y="connsiteY2839"/>
              </a:cxn>
              <a:cxn ang="0">
                <a:pos x="connsiteX2840" y="connsiteY2840"/>
              </a:cxn>
              <a:cxn ang="0">
                <a:pos x="connsiteX2841" y="connsiteY2841"/>
              </a:cxn>
              <a:cxn ang="0">
                <a:pos x="connsiteX2842" y="connsiteY2842"/>
              </a:cxn>
              <a:cxn ang="0">
                <a:pos x="connsiteX2843" y="connsiteY2843"/>
              </a:cxn>
              <a:cxn ang="0">
                <a:pos x="connsiteX2844" y="connsiteY2844"/>
              </a:cxn>
              <a:cxn ang="0">
                <a:pos x="connsiteX2845" y="connsiteY2845"/>
              </a:cxn>
              <a:cxn ang="0">
                <a:pos x="connsiteX2846" y="connsiteY2846"/>
              </a:cxn>
              <a:cxn ang="0">
                <a:pos x="connsiteX2847" y="connsiteY2847"/>
              </a:cxn>
              <a:cxn ang="0">
                <a:pos x="connsiteX2848" y="connsiteY2848"/>
              </a:cxn>
              <a:cxn ang="0">
                <a:pos x="connsiteX2849" y="connsiteY2849"/>
              </a:cxn>
              <a:cxn ang="0">
                <a:pos x="connsiteX2850" y="connsiteY2850"/>
              </a:cxn>
              <a:cxn ang="0">
                <a:pos x="connsiteX2851" y="connsiteY2851"/>
              </a:cxn>
              <a:cxn ang="0">
                <a:pos x="connsiteX2852" y="connsiteY2852"/>
              </a:cxn>
              <a:cxn ang="0">
                <a:pos x="connsiteX2853" y="connsiteY2853"/>
              </a:cxn>
              <a:cxn ang="0">
                <a:pos x="connsiteX2854" y="connsiteY2854"/>
              </a:cxn>
              <a:cxn ang="0">
                <a:pos x="connsiteX2855" y="connsiteY2855"/>
              </a:cxn>
              <a:cxn ang="0">
                <a:pos x="connsiteX2856" y="connsiteY2856"/>
              </a:cxn>
              <a:cxn ang="0">
                <a:pos x="connsiteX2857" y="connsiteY2857"/>
              </a:cxn>
              <a:cxn ang="0">
                <a:pos x="connsiteX2858" y="connsiteY2858"/>
              </a:cxn>
              <a:cxn ang="0">
                <a:pos x="connsiteX2859" y="connsiteY2859"/>
              </a:cxn>
              <a:cxn ang="0">
                <a:pos x="connsiteX2860" y="connsiteY2860"/>
              </a:cxn>
              <a:cxn ang="0">
                <a:pos x="connsiteX2861" y="connsiteY2861"/>
              </a:cxn>
              <a:cxn ang="0">
                <a:pos x="connsiteX2862" y="connsiteY2862"/>
              </a:cxn>
              <a:cxn ang="0">
                <a:pos x="connsiteX2863" y="connsiteY2863"/>
              </a:cxn>
              <a:cxn ang="0">
                <a:pos x="connsiteX2864" y="connsiteY2864"/>
              </a:cxn>
              <a:cxn ang="0">
                <a:pos x="connsiteX2865" y="connsiteY2865"/>
              </a:cxn>
              <a:cxn ang="0">
                <a:pos x="connsiteX2866" y="connsiteY2866"/>
              </a:cxn>
              <a:cxn ang="0">
                <a:pos x="connsiteX2867" y="connsiteY2867"/>
              </a:cxn>
              <a:cxn ang="0">
                <a:pos x="connsiteX2868" y="connsiteY2868"/>
              </a:cxn>
              <a:cxn ang="0">
                <a:pos x="connsiteX2869" y="connsiteY2869"/>
              </a:cxn>
              <a:cxn ang="0">
                <a:pos x="connsiteX2870" y="connsiteY2870"/>
              </a:cxn>
              <a:cxn ang="0">
                <a:pos x="connsiteX2871" y="connsiteY2871"/>
              </a:cxn>
              <a:cxn ang="0">
                <a:pos x="connsiteX2872" y="connsiteY2872"/>
              </a:cxn>
              <a:cxn ang="0">
                <a:pos x="connsiteX2873" y="connsiteY2873"/>
              </a:cxn>
              <a:cxn ang="0">
                <a:pos x="connsiteX2874" y="connsiteY2874"/>
              </a:cxn>
              <a:cxn ang="0">
                <a:pos x="connsiteX2875" y="connsiteY2875"/>
              </a:cxn>
              <a:cxn ang="0">
                <a:pos x="connsiteX2876" y="connsiteY2876"/>
              </a:cxn>
              <a:cxn ang="0">
                <a:pos x="connsiteX2877" y="connsiteY2877"/>
              </a:cxn>
              <a:cxn ang="0">
                <a:pos x="connsiteX2878" y="connsiteY2878"/>
              </a:cxn>
              <a:cxn ang="0">
                <a:pos x="connsiteX2879" y="connsiteY2879"/>
              </a:cxn>
              <a:cxn ang="0">
                <a:pos x="connsiteX2880" y="connsiteY2880"/>
              </a:cxn>
              <a:cxn ang="0">
                <a:pos x="connsiteX2881" y="connsiteY2881"/>
              </a:cxn>
              <a:cxn ang="0">
                <a:pos x="connsiteX2882" y="connsiteY2882"/>
              </a:cxn>
              <a:cxn ang="0">
                <a:pos x="connsiteX2883" y="connsiteY2883"/>
              </a:cxn>
              <a:cxn ang="0">
                <a:pos x="connsiteX2884" y="connsiteY2884"/>
              </a:cxn>
              <a:cxn ang="0">
                <a:pos x="connsiteX2885" y="connsiteY2885"/>
              </a:cxn>
              <a:cxn ang="0">
                <a:pos x="connsiteX2886" y="connsiteY2886"/>
              </a:cxn>
              <a:cxn ang="0">
                <a:pos x="connsiteX2887" y="connsiteY2887"/>
              </a:cxn>
              <a:cxn ang="0">
                <a:pos x="connsiteX2888" y="connsiteY2888"/>
              </a:cxn>
              <a:cxn ang="0">
                <a:pos x="connsiteX2889" y="connsiteY2889"/>
              </a:cxn>
              <a:cxn ang="0">
                <a:pos x="connsiteX2890" y="connsiteY2890"/>
              </a:cxn>
              <a:cxn ang="0">
                <a:pos x="connsiteX2891" y="connsiteY2891"/>
              </a:cxn>
              <a:cxn ang="0">
                <a:pos x="connsiteX2892" y="connsiteY2892"/>
              </a:cxn>
              <a:cxn ang="0">
                <a:pos x="connsiteX2893" y="connsiteY2893"/>
              </a:cxn>
              <a:cxn ang="0">
                <a:pos x="connsiteX2894" y="connsiteY2894"/>
              </a:cxn>
              <a:cxn ang="0">
                <a:pos x="connsiteX2895" y="connsiteY2895"/>
              </a:cxn>
              <a:cxn ang="0">
                <a:pos x="connsiteX2896" y="connsiteY2896"/>
              </a:cxn>
              <a:cxn ang="0">
                <a:pos x="connsiteX2897" y="connsiteY2897"/>
              </a:cxn>
              <a:cxn ang="0">
                <a:pos x="connsiteX2898" y="connsiteY2898"/>
              </a:cxn>
              <a:cxn ang="0">
                <a:pos x="connsiteX2899" y="connsiteY2899"/>
              </a:cxn>
              <a:cxn ang="0">
                <a:pos x="connsiteX2900" y="connsiteY2900"/>
              </a:cxn>
              <a:cxn ang="0">
                <a:pos x="connsiteX2901" y="connsiteY2901"/>
              </a:cxn>
              <a:cxn ang="0">
                <a:pos x="connsiteX2902" y="connsiteY2902"/>
              </a:cxn>
              <a:cxn ang="0">
                <a:pos x="connsiteX2903" y="connsiteY2903"/>
              </a:cxn>
              <a:cxn ang="0">
                <a:pos x="connsiteX2904" y="connsiteY2904"/>
              </a:cxn>
              <a:cxn ang="0">
                <a:pos x="connsiteX2905" y="connsiteY2905"/>
              </a:cxn>
              <a:cxn ang="0">
                <a:pos x="connsiteX2906" y="connsiteY2906"/>
              </a:cxn>
              <a:cxn ang="0">
                <a:pos x="connsiteX2907" y="connsiteY2907"/>
              </a:cxn>
              <a:cxn ang="0">
                <a:pos x="connsiteX2908" y="connsiteY2908"/>
              </a:cxn>
              <a:cxn ang="0">
                <a:pos x="connsiteX2909" y="connsiteY2909"/>
              </a:cxn>
              <a:cxn ang="0">
                <a:pos x="connsiteX2910" y="connsiteY2910"/>
              </a:cxn>
              <a:cxn ang="0">
                <a:pos x="connsiteX2911" y="connsiteY2911"/>
              </a:cxn>
              <a:cxn ang="0">
                <a:pos x="connsiteX2912" y="connsiteY2912"/>
              </a:cxn>
              <a:cxn ang="0">
                <a:pos x="connsiteX2913" y="connsiteY2913"/>
              </a:cxn>
              <a:cxn ang="0">
                <a:pos x="connsiteX2914" y="connsiteY2914"/>
              </a:cxn>
              <a:cxn ang="0">
                <a:pos x="connsiteX2915" y="connsiteY2915"/>
              </a:cxn>
              <a:cxn ang="0">
                <a:pos x="connsiteX2916" y="connsiteY2916"/>
              </a:cxn>
              <a:cxn ang="0">
                <a:pos x="connsiteX2917" y="connsiteY2917"/>
              </a:cxn>
              <a:cxn ang="0">
                <a:pos x="connsiteX2918" y="connsiteY2918"/>
              </a:cxn>
              <a:cxn ang="0">
                <a:pos x="connsiteX2919" y="connsiteY2919"/>
              </a:cxn>
              <a:cxn ang="0">
                <a:pos x="connsiteX2920" y="connsiteY2920"/>
              </a:cxn>
              <a:cxn ang="0">
                <a:pos x="connsiteX2921" y="connsiteY2921"/>
              </a:cxn>
              <a:cxn ang="0">
                <a:pos x="connsiteX2922" y="connsiteY2922"/>
              </a:cxn>
              <a:cxn ang="0">
                <a:pos x="connsiteX2923" y="connsiteY2923"/>
              </a:cxn>
              <a:cxn ang="0">
                <a:pos x="connsiteX2924" y="connsiteY2924"/>
              </a:cxn>
              <a:cxn ang="0">
                <a:pos x="connsiteX2925" y="connsiteY2925"/>
              </a:cxn>
              <a:cxn ang="0">
                <a:pos x="connsiteX2926" y="connsiteY2926"/>
              </a:cxn>
              <a:cxn ang="0">
                <a:pos x="connsiteX2927" y="connsiteY2927"/>
              </a:cxn>
              <a:cxn ang="0">
                <a:pos x="connsiteX2928" y="connsiteY2928"/>
              </a:cxn>
              <a:cxn ang="0">
                <a:pos x="connsiteX2929" y="connsiteY2929"/>
              </a:cxn>
              <a:cxn ang="0">
                <a:pos x="connsiteX2930" y="connsiteY2930"/>
              </a:cxn>
              <a:cxn ang="0">
                <a:pos x="connsiteX2931" y="connsiteY2931"/>
              </a:cxn>
              <a:cxn ang="0">
                <a:pos x="connsiteX2932" y="connsiteY2932"/>
              </a:cxn>
              <a:cxn ang="0">
                <a:pos x="connsiteX2933" y="connsiteY2933"/>
              </a:cxn>
              <a:cxn ang="0">
                <a:pos x="connsiteX2934" y="connsiteY2934"/>
              </a:cxn>
              <a:cxn ang="0">
                <a:pos x="connsiteX2935" y="connsiteY2935"/>
              </a:cxn>
              <a:cxn ang="0">
                <a:pos x="connsiteX2936" y="connsiteY2936"/>
              </a:cxn>
              <a:cxn ang="0">
                <a:pos x="connsiteX2937" y="connsiteY2937"/>
              </a:cxn>
              <a:cxn ang="0">
                <a:pos x="connsiteX2938" y="connsiteY2938"/>
              </a:cxn>
              <a:cxn ang="0">
                <a:pos x="connsiteX2939" y="connsiteY2939"/>
              </a:cxn>
              <a:cxn ang="0">
                <a:pos x="connsiteX2940" y="connsiteY2940"/>
              </a:cxn>
              <a:cxn ang="0">
                <a:pos x="connsiteX2941" y="connsiteY2941"/>
              </a:cxn>
              <a:cxn ang="0">
                <a:pos x="connsiteX2942" y="connsiteY2942"/>
              </a:cxn>
              <a:cxn ang="0">
                <a:pos x="connsiteX2943" y="connsiteY2943"/>
              </a:cxn>
              <a:cxn ang="0">
                <a:pos x="connsiteX2944" y="connsiteY2944"/>
              </a:cxn>
              <a:cxn ang="0">
                <a:pos x="connsiteX2945" y="connsiteY2945"/>
              </a:cxn>
              <a:cxn ang="0">
                <a:pos x="connsiteX2946" y="connsiteY2946"/>
              </a:cxn>
              <a:cxn ang="0">
                <a:pos x="connsiteX2947" y="connsiteY2947"/>
              </a:cxn>
              <a:cxn ang="0">
                <a:pos x="connsiteX2948" y="connsiteY2948"/>
              </a:cxn>
              <a:cxn ang="0">
                <a:pos x="connsiteX2949" y="connsiteY2949"/>
              </a:cxn>
              <a:cxn ang="0">
                <a:pos x="connsiteX2950" y="connsiteY2950"/>
              </a:cxn>
              <a:cxn ang="0">
                <a:pos x="connsiteX2951" y="connsiteY2951"/>
              </a:cxn>
              <a:cxn ang="0">
                <a:pos x="connsiteX2952" y="connsiteY2952"/>
              </a:cxn>
              <a:cxn ang="0">
                <a:pos x="connsiteX2953" y="connsiteY2953"/>
              </a:cxn>
              <a:cxn ang="0">
                <a:pos x="connsiteX2954" y="connsiteY2954"/>
              </a:cxn>
              <a:cxn ang="0">
                <a:pos x="connsiteX2955" y="connsiteY2955"/>
              </a:cxn>
              <a:cxn ang="0">
                <a:pos x="connsiteX2956" y="connsiteY2956"/>
              </a:cxn>
              <a:cxn ang="0">
                <a:pos x="connsiteX2957" y="connsiteY2957"/>
              </a:cxn>
              <a:cxn ang="0">
                <a:pos x="connsiteX2958" y="connsiteY2958"/>
              </a:cxn>
              <a:cxn ang="0">
                <a:pos x="connsiteX2959" y="connsiteY2959"/>
              </a:cxn>
              <a:cxn ang="0">
                <a:pos x="connsiteX2960" y="connsiteY2960"/>
              </a:cxn>
              <a:cxn ang="0">
                <a:pos x="connsiteX2961" y="connsiteY2961"/>
              </a:cxn>
              <a:cxn ang="0">
                <a:pos x="connsiteX2962" y="connsiteY2962"/>
              </a:cxn>
              <a:cxn ang="0">
                <a:pos x="connsiteX2963" y="connsiteY2963"/>
              </a:cxn>
              <a:cxn ang="0">
                <a:pos x="connsiteX2964" y="connsiteY2964"/>
              </a:cxn>
              <a:cxn ang="0">
                <a:pos x="connsiteX2965" y="connsiteY2965"/>
              </a:cxn>
              <a:cxn ang="0">
                <a:pos x="connsiteX2966" y="connsiteY2966"/>
              </a:cxn>
              <a:cxn ang="0">
                <a:pos x="connsiteX2967" y="connsiteY2967"/>
              </a:cxn>
              <a:cxn ang="0">
                <a:pos x="connsiteX2968" y="connsiteY2968"/>
              </a:cxn>
              <a:cxn ang="0">
                <a:pos x="connsiteX2969" y="connsiteY2969"/>
              </a:cxn>
              <a:cxn ang="0">
                <a:pos x="connsiteX2970" y="connsiteY2970"/>
              </a:cxn>
              <a:cxn ang="0">
                <a:pos x="connsiteX2971" y="connsiteY2971"/>
              </a:cxn>
              <a:cxn ang="0">
                <a:pos x="connsiteX2972" y="connsiteY2972"/>
              </a:cxn>
              <a:cxn ang="0">
                <a:pos x="connsiteX2973" y="connsiteY2973"/>
              </a:cxn>
              <a:cxn ang="0">
                <a:pos x="connsiteX2974" y="connsiteY2974"/>
              </a:cxn>
              <a:cxn ang="0">
                <a:pos x="connsiteX2975" y="connsiteY2975"/>
              </a:cxn>
              <a:cxn ang="0">
                <a:pos x="connsiteX2976" y="connsiteY2976"/>
              </a:cxn>
              <a:cxn ang="0">
                <a:pos x="connsiteX2977" y="connsiteY2977"/>
              </a:cxn>
              <a:cxn ang="0">
                <a:pos x="connsiteX2978" y="connsiteY2978"/>
              </a:cxn>
              <a:cxn ang="0">
                <a:pos x="connsiteX2979" y="connsiteY2979"/>
              </a:cxn>
              <a:cxn ang="0">
                <a:pos x="connsiteX2980" y="connsiteY2980"/>
              </a:cxn>
              <a:cxn ang="0">
                <a:pos x="connsiteX2981" y="connsiteY2981"/>
              </a:cxn>
              <a:cxn ang="0">
                <a:pos x="connsiteX2982" y="connsiteY2982"/>
              </a:cxn>
              <a:cxn ang="0">
                <a:pos x="connsiteX2983" y="connsiteY2983"/>
              </a:cxn>
              <a:cxn ang="0">
                <a:pos x="connsiteX2984" y="connsiteY2984"/>
              </a:cxn>
              <a:cxn ang="0">
                <a:pos x="connsiteX2985" y="connsiteY2985"/>
              </a:cxn>
              <a:cxn ang="0">
                <a:pos x="connsiteX2986" y="connsiteY2986"/>
              </a:cxn>
              <a:cxn ang="0">
                <a:pos x="connsiteX2987" y="connsiteY2987"/>
              </a:cxn>
              <a:cxn ang="0">
                <a:pos x="connsiteX2988" y="connsiteY2988"/>
              </a:cxn>
              <a:cxn ang="0">
                <a:pos x="connsiteX2989" y="connsiteY2989"/>
              </a:cxn>
              <a:cxn ang="0">
                <a:pos x="connsiteX2990" y="connsiteY2990"/>
              </a:cxn>
              <a:cxn ang="0">
                <a:pos x="connsiteX2991" y="connsiteY2991"/>
              </a:cxn>
              <a:cxn ang="0">
                <a:pos x="connsiteX2992" y="connsiteY2992"/>
              </a:cxn>
              <a:cxn ang="0">
                <a:pos x="connsiteX2993" y="connsiteY2993"/>
              </a:cxn>
              <a:cxn ang="0">
                <a:pos x="connsiteX2994" y="connsiteY2994"/>
              </a:cxn>
              <a:cxn ang="0">
                <a:pos x="connsiteX2995" y="connsiteY2995"/>
              </a:cxn>
              <a:cxn ang="0">
                <a:pos x="connsiteX2996" y="connsiteY2996"/>
              </a:cxn>
              <a:cxn ang="0">
                <a:pos x="connsiteX2997" y="connsiteY2997"/>
              </a:cxn>
              <a:cxn ang="0">
                <a:pos x="connsiteX2998" y="connsiteY2998"/>
              </a:cxn>
              <a:cxn ang="0">
                <a:pos x="connsiteX2999" y="connsiteY2999"/>
              </a:cxn>
              <a:cxn ang="0">
                <a:pos x="connsiteX3000" y="connsiteY3000"/>
              </a:cxn>
              <a:cxn ang="0">
                <a:pos x="connsiteX3001" y="connsiteY3001"/>
              </a:cxn>
              <a:cxn ang="0">
                <a:pos x="connsiteX3002" y="connsiteY3002"/>
              </a:cxn>
              <a:cxn ang="0">
                <a:pos x="connsiteX3003" y="connsiteY3003"/>
              </a:cxn>
              <a:cxn ang="0">
                <a:pos x="connsiteX3004" y="connsiteY3004"/>
              </a:cxn>
              <a:cxn ang="0">
                <a:pos x="connsiteX3005" y="connsiteY3005"/>
              </a:cxn>
              <a:cxn ang="0">
                <a:pos x="connsiteX3006" y="connsiteY3006"/>
              </a:cxn>
              <a:cxn ang="0">
                <a:pos x="connsiteX3007" y="connsiteY3007"/>
              </a:cxn>
              <a:cxn ang="0">
                <a:pos x="connsiteX3008" y="connsiteY3008"/>
              </a:cxn>
              <a:cxn ang="0">
                <a:pos x="connsiteX3009" y="connsiteY3009"/>
              </a:cxn>
              <a:cxn ang="0">
                <a:pos x="connsiteX3010" y="connsiteY3010"/>
              </a:cxn>
              <a:cxn ang="0">
                <a:pos x="connsiteX3011" y="connsiteY3011"/>
              </a:cxn>
              <a:cxn ang="0">
                <a:pos x="connsiteX3012" y="connsiteY3012"/>
              </a:cxn>
              <a:cxn ang="0">
                <a:pos x="connsiteX3013" y="connsiteY3013"/>
              </a:cxn>
              <a:cxn ang="0">
                <a:pos x="connsiteX3014" y="connsiteY3014"/>
              </a:cxn>
              <a:cxn ang="0">
                <a:pos x="connsiteX3015" y="connsiteY3015"/>
              </a:cxn>
              <a:cxn ang="0">
                <a:pos x="connsiteX3016" y="connsiteY3016"/>
              </a:cxn>
              <a:cxn ang="0">
                <a:pos x="connsiteX3017" y="connsiteY3017"/>
              </a:cxn>
              <a:cxn ang="0">
                <a:pos x="connsiteX3018" y="connsiteY3018"/>
              </a:cxn>
              <a:cxn ang="0">
                <a:pos x="connsiteX3019" y="connsiteY3019"/>
              </a:cxn>
              <a:cxn ang="0">
                <a:pos x="connsiteX3020" y="connsiteY3020"/>
              </a:cxn>
              <a:cxn ang="0">
                <a:pos x="connsiteX3021" y="connsiteY3021"/>
              </a:cxn>
              <a:cxn ang="0">
                <a:pos x="connsiteX3022" y="connsiteY3022"/>
              </a:cxn>
              <a:cxn ang="0">
                <a:pos x="connsiteX3023" y="connsiteY3023"/>
              </a:cxn>
              <a:cxn ang="0">
                <a:pos x="connsiteX3024" y="connsiteY3024"/>
              </a:cxn>
              <a:cxn ang="0">
                <a:pos x="connsiteX3025" y="connsiteY3025"/>
              </a:cxn>
              <a:cxn ang="0">
                <a:pos x="connsiteX3026" y="connsiteY3026"/>
              </a:cxn>
              <a:cxn ang="0">
                <a:pos x="connsiteX3027" y="connsiteY3027"/>
              </a:cxn>
              <a:cxn ang="0">
                <a:pos x="connsiteX3028" y="connsiteY3028"/>
              </a:cxn>
              <a:cxn ang="0">
                <a:pos x="connsiteX3029" y="connsiteY3029"/>
              </a:cxn>
              <a:cxn ang="0">
                <a:pos x="connsiteX3030" y="connsiteY3030"/>
              </a:cxn>
              <a:cxn ang="0">
                <a:pos x="connsiteX3031" y="connsiteY3031"/>
              </a:cxn>
              <a:cxn ang="0">
                <a:pos x="connsiteX3032" y="connsiteY3032"/>
              </a:cxn>
              <a:cxn ang="0">
                <a:pos x="connsiteX3033" y="connsiteY3033"/>
              </a:cxn>
              <a:cxn ang="0">
                <a:pos x="connsiteX3034" y="connsiteY3034"/>
              </a:cxn>
              <a:cxn ang="0">
                <a:pos x="connsiteX3035" y="connsiteY3035"/>
              </a:cxn>
              <a:cxn ang="0">
                <a:pos x="connsiteX3036" y="connsiteY3036"/>
              </a:cxn>
              <a:cxn ang="0">
                <a:pos x="connsiteX3037" y="connsiteY3037"/>
              </a:cxn>
              <a:cxn ang="0">
                <a:pos x="connsiteX3038" y="connsiteY3038"/>
              </a:cxn>
              <a:cxn ang="0">
                <a:pos x="connsiteX3039" y="connsiteY3039"/>
              </a:cxn>
              <a:cxn ang="0">
                <a:pos x="connsiteX3040" y="connsiteY3040"/>
              </a:cxn>
              <a:cxn ang="0">
                <a:pos x="connsiteX3041" y="connsiteY3041"/>
              </a:cxn>
              <a:cxn ang="0">
                <a:pos x="connsiteX3042" y="connsiteY3042"/>
              </a:cxn>
              <a:cxn ang="0">
                <a:pos x="connsiteX3043" y="connsiteY3043"/>
              </a:cxn>
              <a:cxn ang="0">
                <a:pos x="connsiteX3044" y="connsiteY3044"/>
              </a:cxn>
              <a:cxn ang="0">
                <a:pos x="connsiteX3045" y="connsiteY3045"/>
              </a:cxn>
              <a:cxn ang="0">
                <a:pos x="connsiteX3046" y="connsiteY3046"/>
              </a:cxn>
              <a:cxn ang="0">
                <a:pos x="connsiteX3047" y="connsiteY3047"/>
              </a:cxn>
              <a:cxn ang="0">
                <a:pos x="connsiteX3048" y="connsiteY3048"/>
              </a:cxn>
              <a:cxn ang="0">
                <a:pos x="connsiteX3049" y="connsiteY3049"/>
              </a:cxn>
              <a:cxn ang="0">
                <a:pos x="connsiteX3050" y="connsiteY3050"/>
              </a:cxn>
              <a:cxn ang="0">
                <a:pos x="connsiteX3051" y="connsiteY3051"/>
              </a:cxn>
              <a:cxn ang="0">
                <a:pos x="connsiteX3052" y="connsiteY3052"/>
              </a:cxn>
              <a:cxn ang="0">
                <a:pos x="connsiteX3053" y="connsiteY3053"/>
              </a:cxn>
              <a:cxn ang="0">
                <a:pos x="connsiteX3054" y="connsiteY3054"/>
              </a:cxn>
              <a:cxn ang="0">
                <a:pos x="connsiteX3055" y="connsiteY3055"/>
              </a:cxn>
              <a:cxn ang="0">
                <a:pos x="connsiteX3056" y="connsiteY3056"/>
              </a:cxn>
              <a:cxn ang="0">
                <a:pos x="connsiteX3057" y="connsiteY3057"/>
              </a:cxn>
              <a:cxn ang="0">
                <a:pos x="connsiteX3058" y="connsiteY3058"/>
              </a:cxn>
              <a:cxn ang="0">
                <a:pos x="connsiteX3059" y="connsiteY3059"/>
              </a:cxn>
              <a:cxn ang="0">
                <a:pos x="connsiteX3060" y="connsiteY3060"/>
              </a:cxn>
              <a:cxn ang="0">
                <a:pos x="connsiteX3061" y="connsiteY3061"/>
              </a:cxn>
              <a:cxn ang="0">
                <a:pos x="connsiteX3062" y="connsiteY3062"/>
              </a:cxn>
              <a:cxn ang="0">
                <a:pos x="connsiteX3063" y="connsiteY3063"/>
              </a:cxn>
              <a:cxn ang="0">
                <a:pos x="connsiteX3064" y="connsiteY3064"/>
              </a:cxn>
              <a:cxn ang="0">
                <a:pos x="connsiteX3065" y="connsiteY3065"/>
              </a:cxn>
              <a:cxn ang="0">
                <a:pos x="connsiteX3066" y="connsiteY3066"/>
              </a:cxn>
              <a:cxn ang="0">
                <a:pos x="connsiteX3067" y="connsiteY3067"/>
              </a:cxn>
              <a:cxn ang="0">
                <a:pos x="connsiteX3068" y="connsiteY3068"/>
              </a:cxn>
              <a:cxn ang="0">
                <a:pos x="connsiteX3069" y="connsiteY3069"/>
              </a:cxn>
              <a:cxn ang="0">
                <a:pos x="connsiteX3070" y="connsiteY3070"/>
              </a:cxn>
              <a:cxn ang="0">
                <a:pos x="connsiteX3071" y="connsiteY3071"/>
              </a:cxn>
              <a:cxn ang="0">
                <a:pos x="connsiteX3072" y="connsiteY3072"/>
              </a:cxn>
              <a:cxn ang="0">
                <a:pos x="connsiteX3073" y="connsiteY3073"/>
              </a:cxn>
              <a:cxn ang="0">
                <a:pos x="connsiteX3074" y="connsiteY3074"/>
              </a:cxn>
              <a:cxn ang="0">
                <a:pos x="connsiteX3075" y="connsiteY3075"/>
              </a:cxn>
              <a:cxn ang="0">
                <a:pos x="connsiteX3076" y="connsiteY3076"/>
              </a:cxn>
              <a:cxn ang="0">
                <a:pos x="connsiteX3077" y="connsiteY3077"/>
              </a:cxn>
              <a:cxn ang="0">
                <a:pos x="connsiteX3078" y="connsiteY3078"/>
              </a:cxn>
              <a:cxn ang="0">
                <a:pos x="connsiteX3079" y="connsiteY3079"/>
              </a:cxn>
              <a:cxn ang="0">
                <a:pos x="connsiteX3080" y="connsiteY3080"/>
              </a:cxn>
              <a:cxn ang="0">
                <a:pos x="connsiteX3081" y="connsiteY3081"/>
              </a:cxn>
              <a:cxn ang="0">
                <a:pos x="connsiteX3082" y="connsiteY3082"/>
              </a:cxn>
              <a:cxn ang="0">
                <a:pos x="connsiteX3083" y="connsiteY3083"/>
              </a:cxn>
              <a:cxn ang="0">
                <a:pos x="connsiteX3084" y="connsiteY3084"/>
              </a:cxn>
              <a:cxn ang="0">
                <a:pos x="connsiteX3085" y="connsiteY3085"/>
              </a:cxn>
              <a:cxn ang="0">
                <a:pos x="connsiteX3086" y="connsiteY3086"/>
              </a:cxn>
              <a:cxn ang="0">
                <a:pos x="connsiteX3087" y="connsiteY3087"/>
              </a:cxn>
              <a:cxn ang="0">
                <a:pos x="connsiteX3088" y="connsiteY3088"/>
              </a:cxn>
              <a:cxn ang="0">
                <a:pos x="connsiteX3089" y="connsiteY3089"/>
              </a:cxn>
              <a:cxn ang="0">
                <a:pos x="connsiteX3090" y="connsiteY3090"/>
              </a:cxn>
              <a:cxn ang="0">
                <a:pos x="connsiteX3091" y="connsiteY3091"/>
              </a:cxn>
              <a:cxn ang="0">
                <a:pos x="connsiteX3092" y="connsiteY3092"/>
              </a:cxn>
              <a:cxn ang="0">
                <a:pos x="connsiteX3093" y="connsiteY3093"/>
              </a:cxn>
              <a:cxn ang="0">
                <a:pos x="connsiteX3094" y="connsiteY3094"/>
              </a:cxn>
              <a:cxn ang="0">
                <a:pos x="connsiteX3095" y="connsiteY3095"/>
              </a:cxn>
              <a:cxn ang="0">
                <a:pos x="connsiteX3096" y="connsiteY3096"/>
              </a:cxn>
              <a:cxn ang="0">
                <a:pos x="connsiteX3097" y="connsiteY3097"/>
              </a:cxn>
              <a:cxn ang="0">
                <a:pos x="connsiteX3098" y="connsiteY3098"/>
              </a:cxn>
              <a:cxn ang="0">
                <a:pos x="connsiteX3099" y="connsiteY3099"/>
              </a:cxn>
              <a:cxn ang="0">
                <a:pos x="connsiteX3100" y="connsiteY3100"/>
              </a:cxn>
              <a:cxn ang="0">
                <a:pos x="connsiteX3101" y="connsiteY3101"/>
              </a:cxn>
              <a:cxn ang="0">
                <a:pos x="connsiteX3102" y="connsiteY3102"/>
              </a:cxn>
              <a:cxn ang="0">
                <a:pos x="connsiteX3103" y="connsiteY3103"/>
              </a:cxn>
              <a:cxn ang="0">
                <a:pos x="connsiteX3104" y="connsiteY3104"/>
              </a:cxn>
              <a:cxn ang="0">
                <a:pos x="connsiteX3105" y="connsiteY3105"/>
              </a:cxn>
              <a:cxn ang="0">
                <a:pos x="connsiteX3106" y="connsiteY3106"/>
              </a:cxn>
              <a:cxn ang="0">
                <a:pos x="connsiteX3107" y="connsiteY3107"/>
              </a:cxn>
              <a:cxn ang="0">
                <a:pos x="connsiteX3108" y="connsiteY3108"/>
              </a:cxn>
              <a:cxn ang="0">
                <a:pos x="connsiteX3109" y="connsiteY3109"/>
              </a:cxn>
              <a:cxn ang="0">
                <a:pos x="connsiteX3110" y="connsiteY3110"/>
              </a:cxn>
              <a:cxn ang="0">
                <a:pos x="connsiteX3111" y="connsiteY3111"/>
              </a:cxn>
              <a:cxn ang="0">
                <a:pos x="connsiteX3112" y="connsiteY3112"/>
              </a:cxn>
              <a:cxn ang="0">
                <a:pos x="connsiteX3113" y="connsiteY3113"/>
              </a:cxn>
              <a:cxn ang="0">
                <a:pos x="connsiteX3114" y="connsiteY3114"/>
              </a:cxn>
              <a:cxn ang="0">
                <a:pos x="connsiteX3115" y="connsiteY3115"/>
              </a:cxn>
              <a:cxn ang="0">
                <a:pos x="connsiteX3116" y="connsiteY3116"/>
              </a:cxn>
              <a:cxn ang="0">
                <a:pos x="connsiteX3117" y="connsiteY3117"/>
              </a:cxn>
              <a:cxn ang="0">
                <a:pos x="connsiteX3118" y="connsiteY3118"/>
              </a:cxn>
              <a:cxn ang="0">
                <a:pos x="connsiteX3119" y="connsiteY3119"/>
              </a:cxn>
              <a:cxn ang="0">
                <a:pos x="connsiteX3120" y="connsiteY3120"/>
              </a:cxn>
              <a:cxn ang="0">
                <a:pos x="connsiteX3121" y="connsiteY3121"/>
              </a:cxn>
              <a:cxn ang="0">
                <a:pos x="connsiteX3122" y="connsiteY3122"/>
              </a:cxn>
              <a:cxn ang="0">
                <a:pos x="connsiteX3123" y="connsiteY3123"/>
              </a:cxn>
              <a:cxn ang="0">
                <a:pos x="connsiteX3124" y="connsiteY3124"/>
              </a:cxn>
              <a:cxn ang="0">
                <a:pos x="connsiteX3125" y="connsiteY3125"/>
              </a:cxn>
              <a:cxn ang="0">
                <a:pos x="connsiteX3126" y="connsiteY3126"/>
              </a:cxn>
              <a:cxn ang="0">
                <a:pos x="connsiteX3127" y="connsiteY3127"/>
              </a:cxn>
              <a:cxn ang="0">
                <a:pos x="connsiteX3128" y="connsiteY3128"/>
              </a:cxn>
              <a:cxn ang="0">
                <a:pos x="connsiteX3129" y="connsiteY3129"/>
              </a:cxn>
              <a:cxn ang="0">
                <a:pos x="connsiteX3130" y="connsiteY3130"/>
              </a:cxn>
              <a:cxn ang="0">
                <a:pos x="connsiteX3131" y="connsiteY3131"/>
              </a:cxn>
              <a:cxn ang="0">
                <a:pos x="connsiteX3132" y="connsiteY3132"/>
              </a:cxn>
              <a:cxn ang="0">
                <a:pos x="connsiteX3133" y="connsiteY3133"/>
              </a:cxn>
              <a:cxn ang="0">
                <a:pos x="connsiteX3134" y="connsiteY3134"/>
              </a:cxn>
              <a:cxn ang="0">
                <a:pos x="connsiteX3135" y="connsiteY3135"/>
              </a:cxn>
              <a:cxn ang="0">
                <a:pos x="connsiteX3136" y="connsiteY3136"/>
              </a:cxn>
              <a:cxn ang="0">
                <a:pos x="connsiteX3137" y="connsiteY3137"/>
              </a:cxn>
              <a:cxn ang="0">
                <a:pos x="connsiteX3138" y="connsiteY3138"/>
              </a:cxn>
              <a:cxn ang="0">
                <a:pos x="connsiteX3139" y="connsiteY3139"/>
              </a:cxn>
              <a:cxn ang="0">
                <a:pos x="connsiteX3140" y="connsiteY3140"/>
              </a:cxn>
              <a:cxn ang="0">
                <a:pos x="connsiteX3141" y="connsiteY3141"/>
              </a:cxn>
              <a:cxn ang="0">
                <a:pos x="connsiteX3142" y="connsiteY3142"/>
              </a:cxn>
              <a:cxn ang="0">
                <a:pos x="connsiteX3143" y="connsiteY3143"/>
              </a:cxn>
              <a:cxn ang="0">
                <a:pos x="connsiteX3144" y="connsiteY3144"/>
              </a:cxn>
              <a:cxn ang="0">
                <a:pos x="connsiteX3145" y="connsiteY3145"/>
              </a:cxn>
              <a:cxn ang="0">
                <a:pos x="connsiteX3146" y="connsiteY3146"/>
              </a:cxn>
              <a:cxn ang="0">
                <a:pos x="connsiteX3147" y="connsiteY3147"/>
              </a:cxn>
              <a:cxn ang="0">
                <a:pos x="connsiteX3148" y="connsiteY3148"/>
              </a:cxn>
              <a:cxn ang="0">
                <a:pos x="connsiteX3149" y="connsiteY3149"/>
              </a:cxn>
              <a:cxn ang="0">
                <a:pos x="connsiteX3150" y="connsiteY3150"/>
              </a:cxn>
              <a:cxn ang="0">
                <a:pos x="connsiteX3151" y="connsiteY3151"/>
              </a:cxn>
              <a:cxn ang="0">
                <a:pos x="connsiteX3152" y="connsiteY3152"/>
              </a:cxn>
              <a:cxn ang="0">
                <a:pos x="connsiteX3153" y="connsiteY3153"/>
              </a:cxn>
              <a:cxn ang="0">
                <a:pos x="connsiteX3154" y="connsiteY3154"/>
              </a:cxn>
              <a:cxn ang="0">
                <a:pos x="connsiteX3155" y="connsiteY3155"/>
              </a:cxn>
              <a:cxn ang="0">
                <a:pos x="connsiteX3156" y="connsiteY3156"/>
              </a:cxn>
              <a:cxn ang="0">
                <a:pos x="connsiteX3157" y="connsiteY3157"/>
              </a:cxn>
              <a:cxn ang="0">
                <a:pos x="connsiteX3158" y="connsiteY3158"/>
              </a:cxn>
              <a:cxn ang="0">
                <a:pos x="connsiteX3159" y="connsiteY3159"/>
              </a:cxn>
              <a:cxn ang="0">
                <a:pos x="connsiteX3160" y="connsiteY3160"/>
              </a:cxn>
              <a:cxn ang="0">
                <a:pos x="connsiteX3161" y="connsiteY3161"/>
              </a:cxn>
              <a:cxn ang="0">
                <a:pos x="connsiteX3162" y="connsiteY3162"/>
              </a:cxn>
              <a:cxn ang="0">
                <a:pos x="connsiteX3163" y="connsiteY3163"/>
              </a:cxn>
              <a:cxn ang="0">
                <a:pos x="connsiteX3164" y="connsiteY3164"/>
              </a:cxn>
              <a:cxn ang="0">
                <a:pos x="connsiteX3165" y="connsiteY3165"/>
              </a:cxn>
              <a:cxn ang="0">
                <a:pos x="connsiteX3166" y="connsiteY3166"/>
              </a:cxn>
              <a:cxn ang="0">
                <a:pos x="connsiteX3167" y="connsiteY3167"/>
              </a:cxn>
              <a:cxn ang="0">
                <a:pos x="connsiteX3168" y="connsiteY3168"/>
              </a:cxn>
              <a:cxn ang="0">
                <a:pos x="connsiteX3169" y="connsiteY3169"/>
              </a:cxn>
              <a:cxn ang="0">
                <a:pos x="connsiteX3170" y="connsiteY3170"/>
              </a:cxn>
              <a:cxn ang="0">
                <a:pos x="connsiteX3171" y="connsiteY3171"/>
              </a:cxn>
              <a:cxn ang="0">
                <a:pos x="connsiteX3172" y="connsiteY3172"/>
              </a:cxn>
              <a:cxn ang="0">
                <a:pos x="connsiteX3173" y="connsiteY3173"/>
              </a:cxn>
              <a:cxn ang="0">
                <a:pos x="connsiteX3174" y="connsiteY3174"/>
              </a:cxn>
              <a:cxn ang="0">
                <a:pos x="connsiteX3175" y="connsiteY3175"/>
              </a:cxn>
              <a:cxn ang="0">
                <a:pos x="connsiteX3176" y="connsiteY3176"/>
              </a:cxn>
              <a:cxn ang="0">
                <a:pos x="connsiteX3177" y="connsiteY3177"/>
              </a:cxn>
              <a:cxn ang="0">
                <a:pos x="connsiteX3178" y="connsiteY3178"/>
              </a:cxn>
              <a:cxn ang="0">
                <a:pos x="connsiteX3179" y="connsiteY3179"/>
              </a:cxn>
              <a:cxn ang="0">
                <a:pos x="connsiteX3180" y="connsiteY3180"/>
              </a:cxn>
              <a:cxn ang="0">
                <a:pos x="connsiteX3181" y="connsiteY3181"/>
              </a:cxn>
              <a:cxn ang="0">
                <a:pos x="connsiteX3182" y="connsiteY3182"/>
              </a:cxn>
              <a:cxn ang="0">
                <a:pos x="connsiteX3183" y="connsiteY3183"/>
              </a:cxn>
              <a:cxn ang="0">
                <a:pos x="connsiteX3184" y="connsiteY3184"/>
              </a:cxn>
              <a:cxn ang="0">
                <a:pos x="connsiteX3185" y="connsiteY3185"/>
              </a:cxn>
              <a:cxn ang="0">
                <a:pos x="connsiteX3186" y="connsiteY3186"/>
              </a:cxn>
              <a:cxn ang="0">
                <a:pos x="connsiteX3187" y="connsiteY3187"/>
              </a:cxn>
              <a:cxn ang="0">
                <a:pos x="connsiteX3188" y="connsiteY3188"/>
              </a:cxn>
              <a:cxn ang="0">
                <a:pos x="connsiteX3189" y="connsiteY3189"/>
              </a:cxn>
              <a:cxn ang="0">
                <a:pos x="connsiteX3190" y="connsiteY3190"/>
              </a:cxn>
              <a:cxn ang="0">
                <a:pos x="connsiteX3191" y="connsiteY3191"/>
              </a:cxn>
              <a:cxn ang="0">
                <a:pos x="connsiteX3192" y="connsiteY3192"/>
              </a:cxn>
              <a:cxn ang="0">
                <a:pos x="connsiteX3193" y="connsiteY3193"/>
              </a:cxn>
              <a:cxn ang="0">
                <a:pos x="connsiteX3194" y="connsiteY3194"/>
              </a:cxn>
              <a:cxn ang="0">
                <a:pos x="connsiteX3195" y="connsiteY3195"/>
              </a:cxn>
              <a:cxn ang="0">
                <a:pos x="connsiteX3196" y="connsiteY3196"/>
              </a:cxn>
              <a:cxn ang="0">
                <a:pos x="connsiteX3197" y="connsiteY3197"/>
              </a:cxn>
              <a:cxn ang="0">
                <a:pos x="connsiteX3198" y="connsiteY3198"/>
              </a:cxn>
              <a:cxn ang="0">
                <a:pos x="connsiteX3199" y="connsiteY3199"/>
              </a:cxn>
              <a:cxn ang="0">
                <a:pos x="connsiteX3200" y="connsiteY3200"/>
              </a:cxn>
              <a:cxn ang="0">
                <a:pos x="connsiteX3201" y="connsiteY3201"/>
              </a:cxn>
              <a:cxn ang="0">
                <a:pos x="connsiteX3202" y="connsiteY3202"/>
              </a:cxn>
              <a:cxn ang="0">
                <a:pos x="connsiteX3203" y="connsiteY3203"/>
              </a:cxn>
              <a:cxn ang="0">
                <a:pos x="connsiteX3204" y="connsiteY3204"/>
              </a:cxn>
              <a:cxn ang="0">
                <a:pos x="connsiteX3205" y="connsiteY3205"/>
              </a:cxn>
              <a:cxn ang="0">
                <a:pos x="connsiteX3206" y="connsiteY3206"/>
              </a:cxn>
              <a:cxn ang="0">
                <a:pos x="connsiteX3207" y="connsiteY3207"/>
              </a:cxn>
              <a:cxn ang="0">
                <a:pos x="connsiteX3208" y="connsiteY3208"/>
              </a:cxn>
              <a:cxn ang="0">
                <a:pos x="connsiteX3209" y="connsiteY3209"/>
              </a:cxn>
              <a:cxn ang="0">
                <a:pos x="connsiteX3210" y="connsiteY3210"/>
              </a:cxn>
              <a:cxn ang="0">
                <a:pos x="connsiteX3211" y="connsiteY3211"/>
              </a:cxn>
              <a:cxn ang="0">
                <a:pos x="connsiteX3212" y="connsiteY3212"/>
              </a:cxn>
              <a:cxn ang="0">
                <a:pos x="connsiteX3213" y="connsiteY3213"/>
              </a:cxn>
              <a:cxn ang="0">
                <a:pos x="connsiteX3214" y="connsiteY3214"/>
              </a:cxn>
              <a:cxn ang="0">
                <a:pos x="connsiteX3215" y="connsiteY3215"/>
              </a:cxn>
              <a:cxn ang="0">
                <a:pos x="connsiteX3216" y="connsiteY3216"/>
              </a:cxn>
              <a:cxn ang="0">
                <a:pos x="connsiteX3217" y="connsiteY3217"/>
              </a:cxn>
              <a:cxn ang="0">
                <a:pos x="connsiteX3218" y="connsiteY3218"/>
              </a:cxn>
              <a:cxn ang="0">
                <a:pos x="connsiteX3219" y="connsiteY3219"/>
              </a:cxn>
              <a:cxn ang="0">
                <a:pos x="connsiteX3220" y="connsiteY3220"/>
              </a:cxn>
              <a:cxn ang="0">
                <a:pos x="connsiteX3221" y="connsiteY3221"/>
              </a:cxn>
              <a:cxn ang="0">
                <a:pos x="connsiteX3222" y="connsiteY3222"/>
              </a:cxn>
              <a:cxn ang="0">
                <a:pos x="connsiteX3223" y="connsiteY3223"/>
              </a:cxn>
              <a:cxn ang="0">
                <a:pos x="connsiteX3224" y="connsiteY3224"/>
              </a:cxn>
              <a:cxn ang="0">
                <a:pos x="connsiteX3225" y="connsiteY3225"/>
              </a:cxn>
              <a:cxn ang="0">
                <a:pos x="connsiteX3226" y="connsiteY3226"/>
              </a:cxn>
              <a:cxn ang="0">
                <a:pos x="connsiteX3227" y="connsiteY3227"/>
              </a:cxn>
              <a:cxn ang="0">
                <a:pos x="connsiteX3228" y="connsiteY3228"/>
              </a:cxn>
              <a:cxn ang="0">
                <a:pos x="connsiteX3229" y="connsiteY3229"/>
              </a:cxn>
              <a:cxn ang="0">
                <a:pos x="connsiteX3230" y="connsiteY3230"/>
              </a:cxn>
              <a:cxn ang="0">
                <a:pos x="connsiteX3231" y="connsiteY3231"/>
              </a:cxn>
              <a:cxn ang="0">
                <a:pos x="connsiteX3232" y="connsiteY3232"/>
              </a:cxn>
              <a:cxn ang="0">
                <a:pos x="connsiteX3233" y="connsiteY3233"/>
              </a:cxn>
              <a:cxn ang="0">
                <a:pos x="connsiteX3234" y="connsiteY3234"/>
              </a:cxn>
              <a:cxn ang="0">
                <a:pos x="connsiteX3235" y="connsiteY3235"/>
              </a:cxn>
              <a:cxn ang="0">
                <a:pos x="connsiteX3236" y="connsiteY3236"/>
              </a:cxn>
              <a:cxn ang="0">
                <a:pos x="connsiteX3237" y="connsiteY3237"/>
              </a:cxn>
              <a:cxn ang="0">
                <a:pos x="connsiteX3238" y="connsiteY3238"/>
              </a:cxn>
              <a:cxn ang="0">
                <a:pos x="connsiteX3239" y="connsiteY3239"/>
              </a:cxn>
              <a:cxn ang="0">
                <a:pos x="connsiteX3240" y="connsiteY3240"/>
              </a:cxn>
              <a:cxn ang="0">
                <a:pos x="connsiteX3241" y="connsiteY3241"/>
              </a:cxn>
              <a:cxn ang="0">
                <a:pos x="connsiteX3242" y="connsiteY3242"/>
              </a:cxn>
              <a:cxn ang="0">
                <a:pos x="connsiteX3243" y="connsiteY3243"/>
              </a:cxn>
              <a:cxn ang="0">
                <a:pos x="connsiteX3244" y="connsiteY3244"/>
              </a:cxn>
              <a:cxn ang="0">
                <a:pos x="connsiteX3245" y="connsiteY3245"/>
              </a:cxn>
              <a:cxn ang="0">
                <a:pos x="connsiteX3246" y="connsiteY3246"/>
              </a:cxn>
              <a:cxn ang="0">
                <a:pos x="connsiteX3247" y="connsiteY3247"/>
              </a:cxn>
              <a:cxn ang="0">
                <a:pos x="connsiteX3248" y="connsiteY3248"/>
              </a:cxn>
              <a:cxn ang="0">
                <a:pos x="connsiteX3249" y="connsiteY3249"/>
              </a:cxn>
              <a:cxn ang="0">
                <a:pos x="connsiteX3250" y="connsiteY3250"/>
              </a:cxn>
              <a:cxn ang="0">
                <a:pos x="connsiteX3251" y="connsiteY3251"/>
              </a:cxn>
              <a:cxn ang="0">
                <a:pos x="connsiteX3252" y="connsiteY3252"/>
              </a:cxn>
              <a:cxn ang="0">
                <a:pos x="connsiteX3253" y="connsiteY3253"/>
              </a:cxn>
              <a:cxn ang="0">
                <a:pos x="connsiteX3254" y="connsiteY3254"/>
              </a:cxn>
              <a:cxn ang="0">
                <a:pos x="connsiteX3255" y="connsiteY3255"/>
              </a:cxn>
              <a:cxn ang="0">
                <a:pos x="connsiteX3256" y="connsiteY3256"/>
              </a:cxn>
              <a:cxn ang="0">
                <a:pos x="connsiteX3257" y="connsiteY3257"/>
              </a:cxn>
              <a:cxn ang="0">
                <a:pos x="connsiteX3258" y="connsiteY3258"/>
              </a:cxn>
              <a:cxn ang="0">
                <a:pos x="connsiteX3259" y="connsiteY3259"/>
              </a:cxn>
              <a:cxn ang="0">
                <a:pos x="connsiteX3260" y="connsiteY3260"/>
              </a:cxn>
              <a:cxn ang="0">
                <a:pos x="connsiteX3261" y="connsiteY3261"/>
              </a:cxn>
              <a:cxn ang="0">
                <a:pos x="connsiteX3262" y="connsiteY3262"/>
              </a:cxn>
              <a:cxn ang="0">
                <a:pos x="connsiteX3263" y="connsiteY3263"/>
              </a:cxn>
              <a:cxn ang="0">
                <a:pos x="connsiteX3264" y="connsiteY3264"/>
              </a:cxn>
              <a:cxn ang="0">
                <a:pos x="connsiteX3265" y="connsiteY3265"/>
              </a:cxn>
              <a:cxn ang="0">
                <a:pos x="connsiteX3266" y="connsiteY3266"/>
              </a:cxn>
              <a:cxn ang="0">
                <a:pos x="connsiteX3267" y="connsiteY3267"/>
              </a:cxn>
              <a:cxn ang="0">
                <a:pos x="connsiteX3268" y="connsiteY3268"/>
              </a:cxn>
              <a:cxn ang="0">
                <a:pos x="connsiteX3269" y="connsiteY3269"/>
              </a:cxn>
              <a:cxn ang="0">
                <a:pos x="connsiteX3270" y="connsiteY3270"/>
              </a:cxn>
              <a:cxn ang="0">
                <a:pos x="connsiteX3271" y="connsiteY3271"/>
              </a:cxn>
              <a:cxn ang="0">
                <a:pos x="connsiteX3272" y="connsiteY3272"/>
              </a:cxn>
              <a:cxn ang="0">
                <a:pos x="connsiteX3273" y="connsiteY3273"/>
              </a:cxn>
              <a:cxn ang="0">
                <a:pos x="connsiteX3274" y="connsiteY3274"/>
              </a:cxn>
              <a:cxn ang="0">
                <a:pos x="connsiteX3275" y="connsiteY3275"/>
              </a:cxn>
              <a:cxn ang="0">
                <a:pos x="connsiteX3276" y="connsiteY3276"/>
              </a:cxn>
              <a:cxn ang="0">
                <a:pos x="connsiteX3277" y="connsiteY3277"/>
              </a:cxn>
              <a:cxn ang="0">
                <a:pos x="connsiteX3278" y="connsiteY3278"/>
              </a:cxn>
              <a:cxn ang="0">
                <a:pos x="connsiteX3279" y="connsiteY3279"/>
              </a:cxn>
              <a:cxn ang="0">
                <a:pos x="connsiteX3280" y="connsiteY3280"/>
              </a:cxn>
              <a:cxn ang="0">
                <a:pos x="connsiteX3281" y="connsiteY3281"/>
              </a:cxn>
              <a:cxn ang="0">
                <a:pos x="connsiteX3282" y="connsiteY3282"/>
              </a:cxn>
              <a:cxn ang="0">
                <a:pos x="connsiteX3283" y="connsiteY3283"/>
              </a:cxn>
              <a:cxn ang="0">
                <a:pos x="connsiteX3284" y="connsiteY3284"/>
              </a:cxn>
              <a:cxn ang="0">
                <a:pos x="connsiteX3285" y="connsiteY3285"/>
              </a:cxn>
              <a:cxn ang="0">
                <a:pos x="connsiteX3286" y="connsiteY3286"/>
              </a:cxn>
              <a:cxn ang="0">
                <a:pos x="connsiteX3287" y="connsiteY3287"/>
              </a:cxn>
              <a:cxn ang="0">
                <a:pos x="connsiteX3288" y="connsiteY3288"/>
              </a:cxn>
              <a:cxn ang="0">
                <a:pos x="connsiteX3289" y="connsiteY3289"/>
              </a:cxn>
              <a:cxn ang="0">
                <a:pos x="connsiteX3290" y="connsiteY3290"/>
              </a:cxn>
              <a:cxn ang="0">
                <a:pos x="connsiteX3291" y="connsiteY3291"/>
              </a:cxn>
              <a:cxn ang="0">
                <a:pos x="connsiteX3292" y="connsiteY3292"/>
              </a:cxn>
              <a:cxn ang="0">
                <a:pos x="connsiteX3293" y="connsiteY3293"/>
              </a:cxn>
              <a:cxn ang="0">
                <a:pos x="connsiteX3294" y="connsiteY3294"/>
              </a:cxn>
              <a:cxn ang="0">
                <a:pos x="connsiteX3295" y="connsiteY3295"/>
              </a:cxn>
              <a:cxn ang="0">
                <a:pos x="connsiteX3296" y="connsiteY3296"/>
              </a:cxn>
              <a:cxn ang="0">
                <a:pos x="connsiteX3297" y="connsiteY3297"/>
              </a:cxn>
              <a:cxn ang="0">
                <a:pos x="connsiteX3298" y="connsiteY3298"/>
              </a:cxn>
              <a:cxn ang="0">
                <a:pos x="connsiteX3299" y="connsiteY3299"/>
              </a:cxn>
              <a:cxn ang="0">
                <a:pos x="connsiteX3300" y="connsiteY3300"/>
              </a:cxn>
              <a:cxn ang="0">
                <a:pos x="connsiteX3301" y="connsiteY3301"/>
              </a:cxn>
              <a:cxn ang="0">
                <a:pos x="connsiteX3302" y="connsiteY3302"/>
              </a:cxn>
              <a:cxn ang="0">
                <a:pos x="connsiteX3303" y="connsiteY3303"/>
              </a:cxn>
              <a:cxn ang="0">
                <a:pos x="connsiteX3304" y="connsiteY3304"/>
              </a:cxn>
              <a:cxn ang="0">
                <a:pos x="connsiteX3305" y="connsiteY3305"/>
              </a:cxn>
              <a:cxn ang="0">
                <a:pos x="connsiteX3306" y="connsiteY3306"/>
              </a:cxn>
              <a:cxn ang="0">
                <a:pos x="connsiteX3307" y="connsiteY3307"/>
              </a:cxn>
              <a:cxn ang="0">
                <a:pos x="connsiteX3308" y="connsiteY3308"/>
              </a:cxn>
              <a:cxn ang="0">
                <a:pos x="connsiteX3309" y="connsiteY3309"/>
              </a:cxn>
              <a:cxn ang="0">
                <a:pos x="connsiteX3310" y="connsiteY3310"/>
              </a:cxn>
              <a:cxn ang="0">
                <a:pos x="connsiteX3311" y="connsiteY3311"/>
              </a:cxn>
              <a:cxn ang="0">
                <a:pos x="connsiteX3312" y="connsiteY3312"/>
              </a:cxn>
              <a:cxn ang="0">
                <a:pos x="connsiteX3313" y="connsiteY3313"/>
              </a:cxn>
              <a:cxn ang="0">
                <a:pos x="connsiteX3314" y="connsiteY3314"/>
              </a:cxn>
              <a:cxn ang="0">
                <a:pos x="connsiteX3315" y="connsiteY3315"/>
              </a:cxn>
              <a:cxn ang="0">
                <a:pos x="connsiteX3316" y="connsiteY3316"/>
              </a:cxn>
              <a:cxn ang="0">
                <a:pos x="connsiteX3317" y="connsiteY3317"/>
              </a:cxn>
              <a:cxn ang="0">
                <a:pos x="connsiteX3318" y="connsiteY3318"/>
              </a:cxn>
              <a:cxn ang="0">
                <a:pos x="connsiteX3319" y="connsiteY3319"/>
              </a:cxn>
              <a:cxn ang="0">
                <a:pos x="connsiteX3320" y="connsiteY3320"/>
              </a:cxn>
              <a:cxn ang="0">
                <a:pos x="connsiteX3321" y="connsiteY3321"/>
              </a:cxn>
              <a:cxn ang="0">
                <a:pos x="connsiteX3322" y="connsiteY3322"/>
              </a:cxn>
              <a:cxn ang="0">
                <a:pos x="connsiteX3323" y="connsiteY3323"/>
              </a:cxn>
              <a:cxn ang="0">
                <a:pos x="connsiteX3324" y="connsiteY3324"/>
              </a:cxn>
              <a:cxn ang="0">
                <a:pos x="connsiteX3325" y="connsiteY3325"/>
              </a:cxn>
              <a:cxn ang="0">
                <a:pos x="connsiteX3326" y="connsiteY3326"/>
              </a:cxn>
              <a:cxn ang="0">
                <a:pos x="connsiteX3327" y="connsiteY3327"/>
              </a:cxn>
              <a:cxn ang="0">
                <a:pos x="connsiteX3328" y="connsiteY3328"/>
              </a:cxn>
              <a:cxn ang="0">
                <a:pos x="connsiteX3329" y="connsiteY3329"/>
              </a:cxn>
              <a:cxn ang="0">
                <a:pos x="connsiteX3330" y="connsiteY3330"/>
              </a:cxn>
              <a:cxn ang="0">
                <a:pos x="connsiteX3331" y="connsiteY3331"/>
              </a:cxn>
              <a:cxn ang="0">
                <a:pos x="connsiteX3332" y="connsiteY3332"/>
              </a:cxn>
              <a:cxn ang="0">
                <a:pos x="connsiteX3333" y="connsiteY3333"/>
              </a:cxn>
              <a:cxn ang="0">
                <a:pos x="connsiteX3334" y="connsiteY3334"/>
              </a:cxn>
              <a:cxn ang="0">
                <a:pos x="connsiteX3335" y="connsiteY3335"/>
              </a:cxn>
              <a:cxn ang="0">
                <a:pos x="connsiteX3336" y="connsiteY3336"/>
              </a:cxn>
              <a:cxn ang="0">
                <a:pos x="connsiteX3337" y="connsiteY3337"/>
              </a:cxn>
              <a:cxn ang="0">
                <a:pos x="connsiteX3338" y="connsiteY3338"/>
              </a:cxn>
              <a:cxn ang="0">
                <a:pos x="connsiteX3339" y="connsiteY3339"/>
              </a:cxn>
              <a:cxn ang="0">
                <a:pos x="connsiteX3340" y="connsiteY3340"/>
              </a:cxn>
              <a:cxn ang="0">
                <a:pos x="connsiteX3341" y="connsiteY3341"/>
              </a:cxn>
              <a:cxn ang="0">
                <a:pos x="connsiteX3342" y="connsiteY3342"/>
              </a:cxn>
              <a:cxn ang="0">
                <a:pos x="connsiteX3343" y="connsiteY3343"/>
              </a:cxn>
              <a:cxn ang="0">
                <a:pos x="connsiteX3344" y="connsiteY3344"/>
              </a:cxn>
              <a:cxn ang="0">
                <a:pos x="connsiteX3345" y="connsiteY3345"/>
              </a:cxn>
              <a:cxn ang="0">
                <a:pos x="connsiteX3346" y="connsiteY3346"/>
              </a:cxn>
              <a:cxn ang="0">
                <a:pos x="connsiteX3347" y="connsiteY3347"/>
              </a:cxn>
              <a:cxn ang="0">
                <a:pos x="connsiteX3348" y="connsiteY3348"/>
              </a:cxn>
              <a:cxn ang="0">
                <a:pos x="connsiteX3349" y="connsiteY3349"/>
              </a:cxn>
              <a:cxn ang="0">
                <a:pos x="connsiteX3350" y="connsiteY3350"/>
              </a:cxn>
              <a:cxn ang="0">
                <a:pos x="connsiteX3351" y="connsiteY3351"/>
              </a:cxn>
              <a:cxn ang="0">
                <a:pos x="connsiteX3352" y="connsiteY3352"/>
              </a:cxn>
              <a:cxn ang="0">
                <a:pos x="connsiteX3353" y="connsiteY3353"/>
              </a:cxn>
              <a:cxn ang="0">
                <a:pos x="connsiteX3354" y="connsiteY3354"/>
              </a:cxn>
              <a:cxn ang="0">
                <a:pos x="connsiteX3355" y="connsiteY3355"/>
              </a:cxn>
              <a:cxn ang="0">
                <a:pos x="connsiteX3356" y="connsiteY3356"/>
              </a:cxn>
              <a:cxn ang="0">
                <a:pos x="connsiteX3357" y="connsiteY3357"/>
              </a:cxn>
              <a:cxn ang="0">
                <a:pos x="connsiteX3358" y="connsiteY3358"/>
              </a:cxn>
              <a:cxn ang="0">
                <a:pos x="connsiteX3359" y="connsiteY3359"/>
              </a:cxn>
              <a:cxn ang="0">
                <a:pos x="connsiteX3360" y="connsiteY3360"/>
              </a:cxn>
              <a:cxn ang="0">
                <a:pos x="connsiteX3361" y="connsiteY3361"/>
              </a:cxn>
              <a:cxn ang="0">
                <a:pos x="connsiteX3362" y="connsiteY3362"/>
              </a:cxn>
              <a:cxn ang="0">
                <a:pos x="connsiteX3363" y="connsiteY3363"/>
              </a:cxn>
              <a:cxn ang="0">
                <a:pos x="connsiteX3364" y="connsiteY3364"/>
              </a:cxn>
              <a:cxn ang="0">
                <a:pos x="connsiteX3365" y="connsiteY3365"/>
              </a:cxn>
              <a:cxn ang="0">
                <a:pos x="connsiteX3366" y="connsiteY3366"/>
              </a:cxn>
              <a:cxn ang="0">
                <a:pos x="connsiteX3367" y="connsiteY3367"/>
              </a:cxn>
              <a:cxn ang="0">
                <a:pos x="connsiteX3368" y="connsiteY3368"/>
              </a:cxn>
              <a:cxn ang="0">
                <a:pos x="connsiteX3369" y="connsiteY3369"/>
              </a:cxn>
              <a:cxn ang="0">
                <a:pos x="connsiteX3370" y="connsiteY3370"/>
              </a:cxn>
              <a:cxn ang="0">
                <a:pos x="connsiteX3371" y="connsiteY3371"/>
              </a:cxn>
              <a:cxn ang="0">
                <a:pos x="connsiteX3372" y="connsiteY3372"/>
              </a:cxn>
              <a:cxn ang="0">
                <a:pos x="connsiteX3373" y="connsiteY3373"/>
              </a:cxn>
              <a:cxn ang="0">
                <a:pos x="connsiteX3374" y="connsiteY3374"/>
              </a:cxn>
              <a:cxn ang="0">
                <a:pos x="connsiteX3375" y="connsiteY3375"/>
              </a:cxn>
              <a:cxn ang="0">
                <a:pos x="connsiteX3376" y="connsiteY3376"/>
              </a:cxn>
              <a:cxn ang="0">
                <a:pos x="connsiteX3377" y="connsiteY3377"/>
              </a:cxn>
              <a:cxn ang="0">
                <a:pos x="connsiteX3378" y="connsiteY3378"/>
              </a:cxn>
              <a:cxn ang="0">
                <a:pos x="connsiteX3379" y="connsiteY3379"/>
              </a:cxn>
              <a:cxn ang="0">
                <a:pos x="connsiteX3380" y="connsiteY3380"/>
              </a:cxn>
              <a:cxn ang="0">
                <a:pos x="connsiteX3381" y="connsiteY3381"/>
              </a:cxn>
              <a:cxn ang="0">
                <a:pos x="connsiteX3382" y="connsiteY3382"/>
              </a:cxn>
              <a:cxn ang="0">
                <a:pos x="connsiteX3383" y="connsiteY3383"/>
              </a:cxn>
              <a:cxn ang="0">
                <a:pos x="connsiteX3384" y="connsiteY3384"/>
              </a:cxn>
              <a:cxn ang="0">
                <a:pos x="connsiteX3385" y="connsiteY3385"/>
              </a:cxn>
              <a:cxn ang="0">
                <a:pos x="connsiteX3386" y="connsiteY3386"/>
              </a:cxn>
              <a:cxn ang="0">
                <a:pos x="connsiteX3387" y="connsiteY3387"/>
              </a:cxn>
              <a:cxn ang="0">
                <a:pos x="connsiteX3388" y="connsiteY3388"/>
              </a:cxn>
              <a:cxn ang="0">
                <a:pos x="connsiteX3389" y="connsiteY3389"/>
              </a:cxn>
              <a:cxn ang="0">
                <a:pos x="connsiteX3390" y="connsiteY3390"/>
              </a:cxn>
              <a:cxn ang="0">
                <a:pos x="connsiteX3391" y="connsiteY3391"/>
              </a:cxn>
              <a:cxn ang="0">
                <a:pos x="connsiteX3392" y="connsiteY3392"/>
              </a:cxn>
              <a:cxn ang="0">
                <a:pos x="connsiteX3393" y="connsiteY3393"/>
              </a:cxn>
              <a:cxn ang="0">
                <a:pos x="connsiteX3394" y="connsiteY3394"/>
              </a:cxn>
              <a:cxn ang="0">
                <a:pos x="connsiteX3395" y="connsiteY3395"/>
              </a:cxn>
              <a:cxn ang="0">
                <a:pos x="connsiteX3396" y="connsiteY3396"/>
              </a:cxn>
              <a:cxn ang="0">
                <a:pos x="connsiteX3397" y="connsiteY3397"/>
              </a:cxn>
              <a:cxn ang="0">
                <a:pos x="connsiteX3398" y="connsiteY3398"/>
              </a:cxn>
              <a:cxn ang="0">
                <a:pos x="connsiteX3399" y="connsiteY3399"/>
              </a:cxn>
              <a:cxn ang="0">
                <a:pos x="connsiteX3400" y="connsiteY3400"/>
              </a:cxn>
              <a:cxn ang="0">
                <a:pos x="connsiteX3401" y="connsiteY3401"/>
              </a:cxn>
              <a:cxn ang="0">
                <a:pos x="connsiteX3402" y="connsiteY3402"/>
              </a:cxn>
              <a:cxn ang="0">
                <a:pos x="connsiteX3403" y="connsiteY3403"/>
              </a:cxn>
              <a:cxn ang="0">
                <a:pos x="connsiteX3404" y="connsiteY3404"/>
              </a:cxn>
              <a:cxn ang="0">
                <a:pos x="connsiteX3405" y="connsiteY3405"/>
              </a:cxn>
              <a:cxn ang="0">
                <a:pos x="connsiteX3406" y="connsiteY3406"/>
              </a:cxn>
              <a:cxn ang="0">
                <a:pos x="connsiteX3407" y="connsiteY3407"/>
              </a:cxn>
              <a:cxn ang="0">
                <a:pos x="connsiteX3408" y="connsiteY3408"/>
              </a:cxn>
              <a:cxn ang="0">
                <a:pos x="connsiteX3409" y="connsiteY3409"/>
              </a:cxn>
              <a:cxn ang="0">
                <a:pos x="connsiteX3410" y="connsiteY3410"/>
              </a:cxn>
              <a:cxn ang="0">
                <a:pos x="connsiteX3411" y="connsiteY3411"/>
              </a:cxn>
              <a:cxn ang="0">
                <a:pos x="connsiteX3412" y="connsiteY3412"/>
              </a:cxn>
              <a:cxn ang="0">
                <a:pos x="connsiteX3413" y="connsiteY3413"/>
              </a:cxn>
              <a:cxn ang="0">
                <a:pos x="connsiteX3414" y="connsiteY3414"/>
              </a:cxn>
              <a:cxn ang="0">
                <a:pos x="connsiteX3415" y="connsiteY3415"/>
              </a:cxn>
              <a:cxn ang="0">
                <a:pos x="connsiteX3416" y="connsiteY3416"/>
              </a:cxn>
              <a:cxn ang="0">
                <a:pos x="connsiteX3417" y="connsiteY3417"/>
              </a:cxn>
              <a:cxn ang="0">
                <a:pos x="connsiteX3418" y="connsiteY3418"/>
              </a:cxn>
              <a:cxn ang="0">
                <a:pos x="connsiteX3419" y="connsiteY3419"/>
              </a:cxn>
              <a:cxn ang="0">
                <a:pos x="connsiteX3420" y="connsiteY3420"/>
              </a:cxn>
              <a:cxn ang="0">
                <a:pos x="connsiteX3421" y="connsiteY3421"/>
              </a:cxn>
              <a:cxn ang="0">
                <a:pos x="connsiteX3422" y="connsiteY3422"/>
              </a:cxn>
              <a:cxn ang="0">
                <a:pos x="connsiteX3423" y="connsiteY3423"/>
              </a:cxn>
              <a:cxn ang="0">
                <a:pos x="connsiteX3424" y="connsiteY3424"/>
              </a:cxn>
              <a:cxn ang="0">
                <a:pos x="connsiteX3425" y="connsiteY3425"/>
              </a:cxn>
              <a:cxn ang="0">
                <a:pos x="connsiteX3426" y="connsiteY3426"/>
              </a:cxn>
              <a:cxn ang="0">
                <a:pos x="connsiteX3427" y="connsiteY3427"/>
              </a:cxn>
              <a:cxn ang="0">
                <a:pos x="connsiteX3428" y="connsiteY3428"/>
              </a:cxn>
              <a:cxn ang="0">
                <a:pos x="connsiteX3429" y="connsiteY3429"/>
              </a:cxn>
              <a:cxn ang="0">
                <a:pos x="connsiteX3430" y="connsiteY3430"/>
              </a:cxn>
              <a:cxn ang="0">
                <a:pos x="connsiteX3431" y="connsiteY3431"/>
              </a:cxn>
              <a:cxn ang="0">
                <a:pos x="connsiteX3432" y="connsiteY3432"/>
              </a:cxn>
              <a:cxn ang="0">
                <a:pos x="connsiteX3433" y="connsiteY3433"/>
              </a:cxn>
              <a:cxn ang="0">
                <a:pos x="connsiteX3434" y="connsiteY3434"/>
              </a:cxn>
              <a:cxn ang="0">
                <a:pos x="connsiteX3435" y="connsiteY3435"/>
              </a:cxn>
              <a:cxn ang="0">
                <a:pos x="connsiteX3436" y="connsiteY3436"/>
              </a:cxn>
              <a:cxn ang="0">
                <a:pos x="connsiteX3437" y="connsiteY3437"/>
              </a:cxn>
              <a:cxn ang="0">
                <a:pos x="connsiteX3438" y="connsiteY3438"/>
              </a:cxn>
              <a:cxn ang="0">
                <a:pos x="connsiteX3439" y="connsiteY3439"/>
              </a:cxn>
              <a:cxn ang="0">
                <a:pos x="connsiteX3440" y="connsiteY3440"/>
              </a:cxn>
              <a:cxn ang="0">
                <a:pos x="connsiteX3441" y="connsiteY3441"/>
              </a:cxn>
              <a:cxn ang="0">
                <a:pos x="connsiteX3442" y="connsiteY3442"/>
              </a:cxn>
              <a:cxn ang="0">
                <a:pos x="connsiteX3443" y="connsiteY3443"/>
              </a:cxn>
              <a:cxn ang="0">
                <a:pos x="connsiteX3444" y="connsiteY3444"/>
              </a:cxn>
              <a:cxn ang="0">
                <a:pos x="connsiteX3445" y="connsiteY3445"/>
              </a:cxn>
              <a:cxn ang="0">
                <a:pos x="connsiteX3446" y="connsiteY3446"/>
              </a:cxn>
              <a:cxn ang="0">
                <a:pos x="connsiteX3447" y="connsiteY3447"/>
              </a:cxn>
              <a:cxn ang="0">
                <a:pos x="connsiteX3448" y="connsiteY3448"/>
              </a:cxn>
              <a:cxn ang="0">
                <a:pos x="connsiteX3449" y="connsiteY3449"/>
              </a:cxn>
              <a:cxn ang="0">
                <a:pos x="connsiteX3450" y="connsiteY3450"/>
              </a:cxn>
              <a:cxn ang="0">
                <a:pos x="connsiteX3451" y="connsiteY3451"/>
              </a:cxn>
              <a:cxn ang="0">
                <a:pos x="connsiteX3452" y="connsiteY3452"/>
              </a:cxn>
              <a:cxn ang="0">
                <a:pos x="connsiteX3453" y="connsiteY3453"/>
              </a:cxn>
              <a:cxn ang="0">
                <a:pos x="connsiteX3454" y="connsiteY3454"/>
              </a:cxn>
              <a:cxn ang="0">
                <a:pos x="connsiteX3455" y="connsiteY3455"/>
              </a:cxn>
              <a:cxn ang="0">
                <a:pos x="connsiteX3456" y="connsiteY3456"/>
              </a:cxn>
              <a:cxn ang="0">
                <a:pos x="connsiteX3457" y="connsiteY3457"/>
              </a:cxn>
              <a:cxn ang="0">
                <a:pos x="connsiteX3458" y="connsiteY3458"/>
              </a:cxn>
              <a:cxn ang="0">
                <a:pos x="connsiteX3459" y="connsiteY3459"/>
              </a:cxn>
              <a:cxn ang="0">
                <a:pos x="connsiteX3460" y="connsiteY3460"/>
              </a:cxn>
              <a:cxn ang="0">
                <a:pos x="connsiteX3461" y="connsiteY3461"/>
              </a:cxn>
              <a:cxn ang="0">
                <a:pos x="connsiteX3462" y="connsiteY3462"/>
              </a:cxn>
              <a:cxn ang="0">
                <a:pos x="connsiteX3463" y="connsiteY3463"/>
              </a:cxn>
              <a:cxn ang="0">
                <a:pos x="connsiteX3464" y="connsiteY3464"/>
              </a:cxn>
              <a:cxn ang="0">
                <a:pos x="connsiteX3465" y="connsiteY3465"/>
              </a:cxn>
              <a:cxn ang="0">
                <a:pos x="connsiteX3466" y="connsiteY3466"/>
              </a:cxn>
              <a:cxn ang="0">
                <a:pos x="connsiteX3467" y="connsiteY3467"/>
              </a:cxn>
              <a:cxn ang="0">
                <a:pos x="connsiteX3468" y="connsiteY3468"/>
              </a:cxn>
              <a:cxn ang="0">
                <a:pos x="connsiteX3469" y="connsiteY3469"/>
              </a:cxn>
              <a:cxn ang="0">
                <a:pos x="connsiteX3470" y="connsiteY3470"/>
              </a:cxn>
              <a:cxn ang="0">
                <a:pos x="connsiteX3471" y="connsiteY3471"/>
              </a:cxn>
              <a:cxn ang="0">
                <a:pos x="connsiteX3472" y="connsiteY3472"/>
              </a:cxn>
              <a:cxn ang="0">
                <a:pos x="connsiteX3473" y="connsiteY3473"/>
              </a:cxn>
              <a:cxn ang="0">
                <a:pos x="connsiteX3474" y="connsiteY3474"/>
              </a:cxn>
              <a:cxn ang="0">
                <a:pos x="connsiteX3475" y="connsiteY3475"/>
              </a:cxn>
              <a:cxn ang="0">
                <a:pos x="connsiteX3476" y="connsiteY3476"/>
              </a:cxn>
              <a:cxn ang="0">
                <a:pos x="connsiteX3477" y="connsiteY3477"/>
              </a:cxn>
              <a:cxn ang="0">
                <a:pos x="connsiteX3478" y="connsiteY3478"/>
              </a:cxn>
              <a:cxn ang="0">
                <a:pos x="connsiteX3479" y="connsiteY3479"/>
              </a:cxn>
              <a:cxn ang="0">
                <a:pos x="connsiteX3480" y="connsiteY3480"/>
              </a:cxn>
              <a:cxn ang="0">
                <a:pos x="connsiteX3481" y="connsiteY3481"/>
              </a:cxn>
              <a:cxn ang="0">
                <a:pos x="connsiteX3482" y="connsiteY3482"/>
              </a:cxn>
              <a:cxn ang="0">
                <a:pos x="connsiteX3483" y="connsiteY3483"/>
              </a:cxn>
              <a:cxn ang="0">
                <a:pos x="connsiteX3484" y="connsiteY3484"/>
              </a:cxn>
              <a:cxn ang="0">
                <a:pos x="connsiteX3485" y="connsiteY3485"/>
              </a:cxn>
              <a:cxn ang="0">
                <a:pos x="connsiteX3486" y="connsiteY3486"/>
              </a:cxn>
              <a:cxn ang="0">
                <a:pos x="connsiteX3487" y="connsiteY3487"/>
              </a:cxn>
              <a:cxn ang="0">
                <a:pos x="connsiteX3488" y="connsiteY3488"/>
              </a:cxn>
              <a:cxn ang="0">
                <a:pos x="connsiteX3489" y="connsiteY3489"/>
              </a:cxn>
              <a:cxn ang="0">
                <a:pos x="connsiteX3490" y="connsiteY3490"/>
              </a:cxn>
              <a:cxn ang="0">
                <a:pos x="connsiteX3491" y="connsiteY3491"/>
              </a:cxn>
              <a:cxn ang="0">
                <a:pos x="connsiteX3492" y="connsiteY3492"/>
              </a:cxn>
              <a:cxn ang="0">
                <a:pos x="connsiteX3493" y="connsiteY3493"/>
              </a:cxn>
              <a:cxn ang="0">
                <a:pos x="connsiteX3494" y="connsiteY3494"/>
              </a:cxn>
              <a:cxn ang="0">
                <a:pos x="connsiteX3495" y="connsiteY3495"/>
              </a:cxn>
              <a:cxn ang="0">
                <a:pos x="connsiteX3496" y="connsiteY3496"/>
              </a:cxn>
              <a:cxn ang="0">
                <a:pos x="connsiteX3497" y="connsiteY3497"/>
              </a:cxn>
              <a:cxn ang="0">
                <a:pos x="connsiteX3498" y="connsiteY3498"/>
              </a:cxn>
              <a:cxn ang="0">
                <a:pos x="connsiteX3499" y="connsiteY3499"/>
              </a:cxn>
              <a:cxn ang="0">
                <a:pos x="connsiteX3500" y="connsiteY3500"/>
              </a:cxn>
              <a:cxn ang="0">
                <a:pos x="connsiteX3501" y="connsiteY3501"/>
              </a:cxn>
              <a:cxn ang="0">
                <a:pos x="connsiteX3502" y="connsiteY3502"/>
              </a:cxn>
              <a:cxn ang="0">
                <a:pos x="connsiteX3503" y="connsiteY3503"/>
              </a:cxn>
              <a:cxn ang="0">
                <a:pos x="connsiteX3504" y="connsiteY3504"/>
              </a:cxn>
              <a:cxn ang="0">
                <a:pos x="connsiteX3505" y="connsiteY3505"/>
              </a:cxn>
              <a:cxn ang="0">
                <a:pos x="connsiteX3506" y="connsiteY3506"/>
              </a:cxn>
              <a:cxn ang="0">
                <a:pos x="connsiteX3507" y="connsiteY3507"/>
              </a:cxn>
              <a:cxn ang="0">
                <a:pos x="connsiteX3508" y="connsiteY3508"/>
              </a:cxn>
              <a:cxn ang="0">
                <a:pos x="connsiteX3509" y="connsiteY3509"/>
              </a:cxn>
              <a:cxn ang="0">
                <a:pos x="connsiteX3510" y="connsiteY3510"/>
              </a:cxn>
              <a:cxn ang="0">
                <a:pos x="connsiteX3511" y="connsiteY3511"/>
              </a:cxn>
              <a:cxn ang="0">
                <a:pos x="connsiteX3512" y="connsiteY3512"/>
              </a:cxn>
              <a:cxn ang="0">
                <a:pos x="connsiteX3513" y="connsiteY3513"/>
              </a:cxn>
              <a:cxn ang="0">
                <a:pos x="connsiteX3514" y="connsiteY3514"/>
              </a:cxn>
              <a:cxn ang="0">
                <a:pos x="connsiteX3515" y="connsiteY3515"/>
              </a:cxn>
              <a:cxn ang="0">
                <a:pos x="connsiteX3516" y="connsiteY3516"/>
              </a:cxn>
              <a:cxn ang="0">
                <a:pos x="connsiteX3517" y="connsiteY3517"/>
              </a:cxn>
              <a:cxn ang="0">
                <a:pos x="connsiteX3518" y="connsiteY3518"/>
              </a:cxn>
              <a:cxn ang="0">
                <a:pos x="connsiteX3519" y="connsiteY3519"/>
              </a:cxn>
              <a:cxn ang="0">
                <a:pos x="connsiteX3520" y="connsiteY3520"/>
              </a:cxn>
              <a:cxn ang="0">
                <a:pos x="connsiteX3521" y="connsiteY3521"/>
              </a:cxn>
              <a:cxn ang="0">
                <a:pos x="connsiteX3522" y="connsiteY3522"/>
              </a:cxn>
              <a:cxn ang="0">
                <a:pos x="connsiteX3523" y="connsiteY3523"/>
              </a:cxn>
              <a:cxn ang="0">
                <a:pos x="connsiteX3524" y="connsiteY3524"/>
              </a:cxn>
              <a:cxn ang="0">
                <a:pos x="connsiteX3525" y="connsiteY3525"/>
              </a:cxn>
              <a:cxn ang="0">
                <a:pos x="connsiteX3526" y="connsiteY3526"/>
              </a:cxn>
              <a:cxn ang="0">
                <a:pos x="connsiteX3527" y="connsiteY3527"/>
              </a:cxn>
              <a:cxn ang="0">
                <a:pos x="connsiteX3528" y="connsiteY3528"/>
              </a:cxn>
              <a:cxn ang="0">
                <a:pos x="connsiteX3529" y="connsiteY3529"/>
              </a:cxn>
              <a:cxn ang="0">
                <a:pos x="connsiteX3530" y="connsiteY3530"/>
              </a:cxn>
              <a:cxn ang="0">
                <a:pos x="connsiteX3531" y="connsiteY3531"/>
              </a:cxn>
              <a:cxn ang="0">
                <a:pos x="connsiteX3532" y="connsiteY3532"/>
              </a:cxn>
              <a:cxn ang="0">
                <a:pos x="connsiteX3533" y="connsiteY3533"/>
              </a:cxn>
              <a:cxn ang="0">
                <a:pos x="connsiteX3534" y="connsiteY3534"/>
              </a:cxn>
              <a:cxn ang="0">
                <a:pos x="connsiteX3535" y="connsiteY3535"/>
              </a:cxn>
              <a:cxn ang="0">
                <a:pos x="connsiteX3536" y="connsiteY3536"/>
              </a:cxn>
              <a:cxn ang="0">
                <a:pos x="connsiteX3537" y="connsiteY3537"/>
              </a:cxn>
              <a:cxn ang="0">
                <a:pos x="connsiteX3538" y="connsiteY3538"/>
              </a:cxn>
              <a:cxn ang="0">
                <a:pos x="connsiteX3539" y="connsiteY3539"/>
              </a:cxn>
              <a:cxn ang="0">
                <a:pos x="connsiteX3540" y="connsiteY3540"/>
              </a:cxn>
              <a:cxn ang="0">
                <a:pos x="connsiteX3541" y="connsiteY3541"/>
              </a:cxn>
              <a:cxn ang="0">
                <a:pos x="connsiteX3542" y="connsiteY3542"/>
              </a:cxn>
              <a:cxn ang="0">
                <a:pos x="connsiteX3543" y="connsiteY3543"/>
              </a:cxn>
              <a:cxn ang="0">
                <a:pos x="connsiteX3544" y="connsiteY3544"/>
              </a:cxn>
              <a:cxn ang="0">
                <a:pos x="connsiteX3545" y="connsiteY3545"/>
              </a:cxn>
              <a:cxn ang="0">
                <a:pos x="connsiteX3546" y="connsiteY3546"/>
              </a:cxn>
              <a:cxn ang="0">
                <a:pos x="connsiteX3547" y="connsiteY3547"/>
              </a:cxn>
              <a:cxn ang="0">
                <a:pos x="connsiteX3548" y="connsiteY3548"/>
              </a:cxn>
              <a:cxn ang="0">
                <a:pos x="connsiteX3549" y="connsiteY3549"/>
              </a:cxn>
              <a:cxn ang="0">
                <a:pos x="connsiteX3550" y="connsiteY3550"/>
              </a:cxn>
              <a:cxn ang="0">
                <a:pos x="connsiteX3551" y="connsiteY3551"/>
              </a:cxn>
              <a:cxn ang="0">
                <a:pos x="connsiteX3552" y="connsiteY3552"/>
              </a:cxn>
              <a:cxn ang="0">
                <a:pos x="connsiteX3553" y="connsiteY3553"/>
              </a:cxn>
              <a:cxn ang="0">
                <a:pos x="connsiteX3554" y="connsiteY3554"/>
              </a:cxn>
              <a:cxn ang="0">
                <a:pos x="connsiteX3555" y="connsiteY3555"/>
              </a:cxn>
              <a:cxn ang="0">
                <a:pos x="connsiteX3556" y="connsiteY3556"/>
              </a:cxn>
              <a:cxn ang="0">
                <a:pos x="connsiteX3557" y="connsiteY3557"/>
              </a:cxn>
              <a:cxn ang="0">
                <a:pos x="connsiteX3558" y="connsiteY3558"/>
              </a:cxn>
              <a:cxn ang="0">
                <a:pos x="connsiteX3559" y="connsiteY3559"/>
              </a:cxn>
              <a:cxn ang="0">
                <a:pos x="connsiteX3560" y="connsiteY3560"/>
              </a:cxn>
              <a:cxn ang="0">
                <a:pos x="connsiteX3561" y="connsiteY3561"/>
              </a:cxn>
              <a:cxn ang="0">
                <a:pos x="connsiteX3562" y="connsiteY3562"/>
              </a:cxn>
              <a:cxn ang="0">
                <a:pos x="connsiteX3563" y="connsiteY3563"/>
              </a:cxn>
              <a:cxn ang="0">
                <a:pos x="connsiteX3564" y="connsiteY3564"/>
              </a:cxn>
              <a:cxn ang="0">
                <a:pos x="connsiteX3565" y="connsiteY3565"/>
              </a:cxn>
              <a:cxn ang="0">
                <a:pos x="connsiteX3566" y="connsiteY3566"/>
              </a:cxn>
              <a:cxn ang="0">
                <a:pos x="connsiteX3567" y="connsiteY3567"/>
              </a:cxn>
              <a:cxn ang="0">
                <a:pos x="connsiteX3568" y="connsiteY3568"/>
              </a:cxn>
              <a:cxn ang="0">
                <a:pos x="connsiteX3569" y="connsiteY3569"/>
              </a:cxn>
              <a:cxn ang="0">
                <a:pos x="connsiteX3570" y="connsiteY3570"/>
              </a:cxn>
              <a:cxn ang="0">
                <a:pos x="connsiteX3571" y="connsiteY3571"/>
              </a:cxn>
              <a:cxn ang="0">
                <a:pos x="connsiteX3572" y="connsiteY3572"/>
              </a:cxn>
              <a:cxn ang="0">
                <a:pos x="connsiteX3573" y="connsiteY3573"/>
              </a:cxn>
              <a:cxn ang="0">
                <a:pos x="connsiteX3574" y="connsiteY3574"/>
              </a:cxn>
              <a:cxn ang="0">
                <a:pos x="connsiteX3575" y="connsiteY3575"/>
              </a:cxn>
              <a:cxn ang="0">
                <a:pos x="connsiteX3576" y="connsiteY3576"/>
              </a:cxn>
              <a:cxn ang="0">
                <a:pos x="connsiteX3577" y="connsiteY3577"/>
              </a:cxn>
              <a:cxn ang="0">
                <a:pos x="connsiteX3578" y="connsiteY3578"/>
              </a:cxn>
              <a:cxn ang="0">
                <a:pos x="connsiteX3579" y="connsiteY3579"/>
              </a:cxn>
              <a:cxn ang="0">
                <a:pos x="connsiteX3580" y="connsiteY3580"/>
              </a:cxn>
              <a:cxn ang="0">
                <a:pos x="connsiteX3581" y="connsiteY3581"/>
              </a:cxn>
              <a:cxn ang="0">
                <a:pos x="connsiteX3582" y="connsiteY3582"/>
              </a:cxn>
              <a:cxn ang="0">
                <a:pos x="connsiteX3583" y="connsiteY3583"/>
              </a:cxn>
              <a:cxn ang="0">
                <a:pos x="connsiteX3584" y="connsiteY3584"/>
              </a:cxn>
              <a:cxn ang="0">
                <a:pos x="connsiteX3585" y="connsiteY3585"/>
              </a:cxn>
              <a:cxn ang="0">
                <a:pos x="connsiteX3586" y="connsiteY3586"/>
              </a:cxn>
              <a:cxn ang="0">
                <a:pos x="connsiteX3587" y="connsiteY3587"/>
              </a:cxn>
              <a:cxn ang="0">
                <a:pos x="connsiteX3588" y="connsiteY3588"/>
              </a:cxn>
              <a:cxn ang="0">
                <a:pos x="connsiteX3589" y="connsiteY3589"/>
              </a:cxn>
              <a:cxn ang="0">
                <a:pos x="connsiteX3590" y="connsiteY3590"/>
              </a:cxn>
              <a:cxn ang="0">
                <a:pos x="connsiteX3591" y="connsiteY3591"/>
              </a:cxn>
              <a:cxn ang="0">
                <a:pos x="connsiteX3592" y="connsiteY3592"/>
              </a:cxn>
              <a:cxn ang="0">
                <a:pos x="connsiteX3593" y="connsiteY3593"/>
              </a:cxn>
              <a:cxn ang="0">
                <a:pos x="connsiteX3594" y="connsiteY3594"/>
              </a:cxn>
              <a:cxn ang="0">
                <a:pos x="connsiteX3595" y="connsiteY3595"/>
              </a:cxn>
              <a:cxn ang="0">
                <a:pos x="connsiteX3596" y="connsiteY3596"/>
              </a:cxn>
              <a:cxn ang="0">
                <a:pos x="connsiteX3597" y="connsiteY3597"/>
              </a:cxn>
              <a:cxn ang="0">
                <a:pos x="connsiteX3598" y="connsiteY3598"/>
              </a:cxn>
              <a:cxn ang="0">
                <a:pos x="connsiteX3599" y="connsiteY3599"/>
              </a:cxn>
              <a:cxn ang="0">
                <a:pos x="connsiteX3600" y="connsiteY3600"/>
              </a:cxn>
              <a:cxn ang="0">
                <a:pos x="connsiteX3601" y="connsiteY3601"/>
              </a:cxn>
              <a:cxn ang="0">
                <a:pos x="connsiteX3602" y="connsiteY3602"/>
              </a:cxn>
              <a:cxn ang="0">
                <a:pos x="connsiteX3603" y="connsiteY3603"/>
              </a:cxn>
              <a:cxn ang="0">
                <a:pos x="connsiteX3604" y="connsiteY3604"/>
              </a:cxn>
              <a:cxn ang="0">
                <a:pos x="connsiteX3605" y="connsiteY3605"/>
              </a:cxn>
              <a:cxn ang="0">
                <a:pos x="connsiteX3606" y="connsiteY3606"/>
              </a:cxn>
              <a:cxn ang="0">
                <a:pos x="connsiteX3607" y="connsiteY3607"/>
              </a:cxn>
              <a:cxn ang="0">
                <a:pos x="connsiteX3608" y="connsiteY3608"/>
              </a:cxn>
              <a:cxn ang="0">
                <a:pos x="connsiteX3609" y="connsiteY3609"/>
              </a:cxn>
              <a:cxn ang="0">
                <a:pos x="connsiteX3610" y="connsiteY3610"/>
              </a:cxn>
              <a:cxn ang="0">
                <a:pos x="connsiteX3611" y="connsiteY3611"/>
              </a:cxn>
              <a:cxn ang="0">
                <a:pos x="connsiteX3612" y="connsiteY3612"/>
              </a:cxn>
              <a:cxn ang="0">
                <a:pos x="connsiteX3613" y="connsiteY3613"/>
              </a:cxn>
              <a:cxn ang="0">
                <a:pos x="connsiteX3614" y="connsiteY3614"/>
              </a:cxn>
              <a:cxn ang="0">
                <a:pos x="connsiteX3615" y="connsiteY3615"/>
              </a:cxn>
              <a:cxn ang="0">
                <a:pos x="connsiteX3616" y="connsiteY3616"/>
              </a:cxn>
              <a:cxn ang="0">
                <a:pos x="connsiteX3617" y="connsiteY3617"/>
              </a:cxn>
              <a:cxn ang="0">
                <a:pos x="connsiteX3618" y="connsiteY3618"/>
              </a:cxn>
              <a:cxn ang="0">
                <a:pos x="connsiteX3619" y="connsiteY3619"/>
              </a:cxn>
              <a:cxn ang="0">
                <a:pos x="connsiteX3620" y="connsiteY3620"/>
              </a:cxn>
              <a:cxn ang="0">
                <a:pos x="connsiteX3621" y="connsiteY3621"/>
              </a:cxn>
              <a:cxn ang="0">
                <a:pos x="connsiteX3622" y="connsiteY3622"/>
              </a:cxn>
              <a:cxn ang="0">
                <a:pos x="connsiteX3623" y="connsiteY3623"/>
              </a:cxn>
              <a:cxn ang="0">
                <a:pos x="connsiteX3624" y="connsiteY3624"/>
              </a:cxn>
              <a:cxn ang="0">
                <a:pos x="connsiteX3625" y="connsiteY3625"/>
              </a:cxn>
              <a:cxn ang="0">
                <a:pos x="connsiteX3626" y="connsiteY3626"/>
              </a:cxn>
              <a:cxn ang="0">
                <a:pos x="connsiteX3627" y="connsiteY3627"/>
              </a:cxn>
              <a:cxn ang="0">
                <a:pos x="connsiteX3628" y="connsiteY3628"/>
              </a:cxn>
              <a:cxn ang="0">
                <a:pos x="connsiteX3629" y="connsiteY3629"/>
              </a:cxn>
              <a:cxn ang="0">
                <a:pos x="connsiteX3630" y="connsiteY3630"/>
              </a:cxn>
              <a:cxn ang="0">
                <a:pos x="connsiteX3631" y="connsiteY3631"/>
              </a:cxn>
              <a:cxn ang="0">
                <a:pos x="connsiteX3632" y="connsiteY3632"/>
              </a:cxn>
              <a:cxn ang="0">
                <a:pos x="connsiteX3633" y="connsiteY3633"/>
              </a:cxn>
              <a:cxn ang="0">
                <a:pos x="connsiteX3634" y="connsiteY3634"/>
              </a:cxn>
              <a:cxn ang="0">
                <a:pos x="connsiteX3635" y="connsiteY3635"/>
              </a:cxn>
              <a:cxn ang="0">
                <a:pos x="connsiteX3636" y="connsiteY3636"/>
              </a:cxn>
              <a:cxn ang="0">
                <a:pos x="connsiteX3637" y="connsiteY3637"/>
              </a:cxn>
              <a:cxn ang="0">
                <a:pos x="connsiteX3638" y="connsiteY3638"/>
              </a:cxn>
              <a:cxn ang="0">
                <a:pos x="connsiteX3639" y="connsiteY3639"/>
              </a:cxn>
              <a:cxn ang="0">
                <a:pos x="connsiteX3640" y="connsiteY3640"/>
              </a:cxn>
              <a:cxn ang="0">
                <a:pos x="connsiteX3641" y="connsiteY3641"/>
              </a:cxn>
              <a:cxn ang="0">
                <a:pos x="connsiteX3642" y="connsiteY3642"/>
              </a:cxn>
              <a:cxn ang="0">
                <a:pos x="connsiteX3643" y="connsiteY3643"/>
              </a:cxn>
              <a:cxn ang="0">
                <a:pos x="connsiteX3644" y="connsiteY3644"/>
              </a:cxn>
              <a:cxn ang="0">
                <a:pos x="connsiteX3645" y="connsiteY3645"/>
              </a:cxn>
              <a:cxn ang="0">
                <a:pos x="connsiteX3646" y="connsiteY3646"/>
              </a:cxn>
              <a:cxn ang="0">
                <a:pos x="connsiteX3647" y="connsiteY3647"/>
              </a:cxn>
              <a:cxn ang="0">
                <a:pos x="connsiteX3648" y="connsiteY3648"/>
              </a:cxn>
              <a:cxn ang="0">
                <a:pos x="connsiteX3649" y="connsiteY3649"/>
              </a:cxn>
              <a:cxn ang="0">
                <a:pos x="connsiteX3650" y="connsiteY3650"/>
              </a:cxn>
              <a:cxn ang="0">
                <a:pos x="connsiteX3651" y="connsiteY3651"/>
              </a:cxn>
              <a:cxn ang="0">
                <a:pos x="connsiteX3652" y="connsiteY3652"/>
              </a:cxn>
              <a:cxn ang="0">
                <a:pos x="connsiteX3653" y="connsiteY3653"/>
              </a:cxn>
              <a:cxn ang="0">
                <a:pos x="connsiteX3654" y="connsiteY3654"/>
              </a:cxn>
              <a:cxn ang="0">
                <a:pos x="connsiteX3655" y="connsiteY3655"/>
              </a:cxn>
              <a:cxn ang="0">
                <a:pos x="connsiteX3656" y="connsiteY3656"/>
              </a:cxn>
              <a:cxn ang="0">
                <a:pos x="connsiteX3657" y="connsiteY3657"/>
              </a:cxn>
              <a:cxn ang="0">
                <a:pos x="connsiteX3658" y="connsiteY3658"/>
              </a:cxn>
              <a:cxn ang="0">
                <a:pos x="connsiteX3659" y="connsiteY3659"/>
              </a:cxn>
              <a:cxn ang="0">
                <a:pos x="connsiteX3660" y="connsiteY3660"/>
              </a:cxn>
              <a:cxn ang="0">
                <a:pos x="connsiteX3661" y="connsiteY3661"/>
              </a:cxn>
              <a:cxn ang="0">
                <a:pos x="connsiteX3662" y="connsiteY3662"/>
              </a:cxn>
              <a:cxn ang="0">
                <a:pos x="connsiteX3663" y="connsiteY3663"/>
              </a:cxn>
              <a:cxn ang="0">
                <a:pos x="connsiteX3664" y="connsiteY3664"/>
              </a:cxn>
              <a:cxn ang="0">
                <a:pos x="connsiteX3665" y="connsiteY3665"/>
              </a:cxn>
              <a:cxn ang="0">
                <a:pos x="connsiteX3666" y="connsiteY3666"/>
              </a:cxn>
              <a:cxn ang="0">
                <a:pos x="connsiteX3667" y="connsiteY3667"/>
              </a:cxn>
              <a:cxn ang="0">
                <a:pos x="connsiteX3668" y="connsiteY3668"/>
              </a:cxn>
              <a:cxn ang="0">
                <a:pos x="connsiteX3669" y="connsiteY3669"/>
              </a:cxn>
              <a:cxn ang="0">
                <a:pos x="connsiteX3670" y="connsiteY3670"/>
              </a:cxn>
              <a:cxn ang="0">
                <a:pos x="connsiteX3671" y="connsiteY3671"/>
              </a:cxn>
              <a:cxn ang="0">
                <a:pos x="connsiteX3672" y="connsiteY3672"/>
              </a:cxn>
              <a:cxn ang="0">
                <a:pos x="connsiteX3673" y="connsiteY3673"/>
              </a:cxn>
              <a:cxn ang="0">
                <a:pos x="connsiteX3674" y="connsiteY3674"/>
              </a:cxn>
              <a:cxn ang="0">
                <a:pos x="connsiteX3675" y="connsiteY3675"/>
              </a:cxn>
              <a:cxn ang="0">
                <a:pos x="connsiteX3676" y="connsiteY3676"/>
              </a:cxn>
              <a:cxn ang="0">
                <a:pos x="connsiteX3677" y="connsiteY3677"/>
              </a:cxn>
              <a:cxn ang="0">
                <a:pos x="connsiteX3678" y="connsiteY3678"/>
              </a:cxn>
              <a:cxn ang="0">
                <a:pos x="connsiteX3679" y="connsiteY3679"/>
              </a:cxn>
              <a:cxn ang="0">
                <a:pos x="connsiteX3680" y="connsiteY3680"/>
              </a:cxn>
              <a:cxn ang="0">
                <a:pos x="connsiteX3681" y="connsiteY3681"/>
              </a:cxn>
              <a:cxn ang="0">
                <a:pos x="connsiteX3682" y="connsiteY3682"/>
              </a:cxn>
              <a:cxn ang="0">
                <a:pos x="connsiteX3683" y="connsiteY3683"/>
              </a:cxn>
              <a:cxn ang="0">
                <a:pos x="connsiteX3684" y="connsiteY3684"/>
              </a:cxn>
              <a:cxn ang="0">
                <a:pos x="connsiteX3685" y="connsiteY3685"/>
              </a:cxn>
              <a:cxn ang="0">
                <a:pos x="connsiteX3686" y="connsiteY3686"/>
              </a:cxn>
              <a:cxn ang="0">
                <a:pos x="connsiteX3687" y="connsiteY3687"/>
              </a:cxn>
              <a:cxn ang="0">
                <a:pos x="connsiteX3688" y="connsiteY3688"/>
              </a:cxn>
              <a:cxn ang="0">
                <a:pos x="connsiteX3689" y="connsiteY3689"/>
              </a:cxn>
              <a:cxn ang="0">
                <a:pos x="connsiteX3690" y="connsiteY3690"/>
              </a:cxn>
              <a:cxn ang="0">
                <a:pos x="connsiteX3691" y="connsiteY3691"/>
              </a:cxn>
              <a:cxn ang="0">
                <a:pos x="connsiteX3692" y="connsiteY3692"/>
              </a:cxn>
              <a:cxn ang="0">
                <a:pos x="connsiteX3693" y="connsiteY3693"/>
              </a:cxn>
              <a:cxn ang="0">
                <a:pos x="connsiteX3694" y="connsiteY3694"/>
              </a:cxn>
              <a:cxn ang="0">
                <a:pos x="connsiteX3695" y="connsiteY3695"/>
              </a:cxn>
              <a:cxn ang="0">
                <a:pos x="connsiteX3696" y="connsiteY3696"/>
              </a:cxn>
              <a:cxn ang="0">
                <a:pos x="connsiteX3697" y="connsiteY3697"/>
              </a:cxn>
              <a:cxn ang="0">
                <a:pos x="connsiteX3698" y="connsiteY3698"/>
              </a:cxn>
              <a:cxn ang="0">
                <a:pos x="connsiteX3699" y="connsiteY3699"/>
              </a:cxn>
              <a:cxn ang="0">
                <a:pos x="connsiteX3700" y="connsiteY3700"/>
              </a:cxn>
              <a:cxn ang="0">
                <a:pos x="connsiteX3701" y="connsiteY3701"/>
              </a:cxn>
              <a:cxn ang="0">
                <a:pos x="connsiteX3702" y="connsiteY3702"/>
              </a:cxn>
              <a:cxn ang="0">
                <a:pos x="connsiteX3703" y="connsiteY3703"/>
              </a:cxn>
              <a:cxn ang="0">
                <a:pos x="connsiteX3704" y="connsiteY3704"/>
              </a:cxn>
              <a:cxn ang="0">
                <a:pos x="connsiteX3705" y="connsiteY3705"/>
              </a:cxn>
              <a:cxn ang="0">
                <a:pos x="connsiteX3706" y="connsiteY3706"/>
              </a:cxn>
              <a:cxn ang="0">
                <a:pos x="connsiteX3707" y="connsiteY3707"/>
              </a:cxn>
              <a:cxn ang="0">
                <a:pos x="connsiteX3708" y="connsiteY3708"/>
              </a:cxn>
              <a:cxn ang="0">
                <a:pos x="connsiteX3709" y="connsiteY3709"/>
              </a:cxn>
              <a:cxn ang="0">
                <a:pos x="connsiteX3710" y="connsiteY3710"/>
              </a:cxn>
              <a:cxn ang="0">
                <a:pos x="connsiteX3711" y="connsiteY3711"/>
              </a:cxn>
              <a:cxn ang="0">
                <a:pos x="connsiteX3712" y="connsiteY3712"/>
              </a:cxn>
              <a:cxn ang="0">
                <a:pos x="connsiteX3713" y="connsiteY3713"/>
              </a:cxn>
              <a:cxn ang="0">
                <a:pos x="connsiteX3714" y="connsiteY3714"/>
              </a:cxn>
              <a:cxn ang="0">
                <a:pos x="connsiteX3715" y="connsiteY3715"/>
              </a:cxn>
              <a:cxn ang="0">
                <a:pos x="connsiteX3716" y="connsiteY3716"/>
              </a:cxn>
              <a:cxn ang="0">
                <a:pos x="connsiteX3717" y="connsiteY3717"/>
              </a:cxn>
              <a:cxn ang="0">
                <a:pos x="connsiteX3718" y="connsiteY3718"/>
              </a:cxn>
              <a:cxn ang="0">
                <a:pos x="connsiteX3719" y="connsiteY3719"/>
              </a:cxn>
              <a:cxn ang="0">
                <a:pos x="connsiteX3720" y="connsiteY3720"/>
              </a:cxn>
              <a:cxn ang="0">
                <a:pos x="connsiteX3721" y="connsiteY3721"/>
              </a:cxn>
              <a:cxn ang="0">
                <a:pos x="connsiteX3722" y="connsiteY3722"/>
              </a:cxn>
              <a:cxn ang="0">
                <a:pos x="connsiteX3723" y="connsiteY3723"/>
              </a:cxn>
              <a:cxn ang="0">
                <a:pos x="connsiteX3724" y="connsiteY3724"/>
              </a:cxn>
              <a:cxn ang="0">
                <a:pos x="connsiteX3725" y="connsiteY3725"/>
              </a:cxn>
              <a:cxn ang="0">
                <a:pos x="connsiteX3726" y="connsiteY3726"/>
              </a:cxn>
              <a:cxn ang="0">
                <a:pos x="connsiteX3727" y="connsiteY3727"/>
              </a:cxn>
              <a:cxn ang="0">
                <a:pos x="connsiteX3728" y="connsiteY3728"/>
              </a:cxn>
              <a:cxn ang="0">
                <a:pos x="connsiteX3729" y="connsiteY3729"/>
              </a:cxn>
              <a:cxn ang="0">
                <a:pos x="connsiteX3730" y="connsiteY3730"/>
              </a:cxn>
              <a:cxn ang="0">
                <a:pos x="connsiteX3731" y="connsiteY3731"/>
              </a:cxn>
              <a:cxn ang="0">
                <a:pos x="connsiteX3732" y="connsiteY3732"/>
              </a:cxn>
              <a:cxn ang="0">
                <a:pos x="connsiteX3733" y="connsiteY3733"/>
              </a:cxn>
              <a:cxn ang="0">
                <a:pos x="connsiteX3734" y="connsiteY3734"/>
              </a:cxn>
              <a:cxn ang="0">
                <a:pos x="connsiteX3735" y="connsiteY3735"/>
              </a:cxn>
              <a:cxn ang="0">
                <a:pos x="connsiteX3736" y="connsiteY3736"/>
              </a:cxn>
              <a:cxn ang="0">
                <a:pos x="connsiteX3737" y="connsiteY3737"/>
              </a:cxn>
              <a:cxn ang="0">
                <a:pos x="connsiteX3738" y="connsiteY3738"/>
              </a:cxn>
              <a:cxn ang="0">
                <a:pos x="connsiteX3739" y="connsiteY3739"/>
              </a:cxn>
              <a:cxn ang="0">
                <a:pos x="connsiteX3740" y="connsiteY3740"/>
              </a:cxn>
              <a:cxn ang="0">
                <a:pos x="connsiteX3741" y="connsiteY3741"/>
              </a:cxn>
              <a:cxn ang="0">
                <a:pos x="connsiteX3742" y="connsiteY3742"/>
              </a:cxn>
              <a:cxn ang="0">
                <a:pos x="connsiteX3743" y="connsiteY3743"/>
              </a:cxn>
              <a:cxn ang="0">
                <a:pos x="connsiteX3744" y="connsiteY3744"/>
              </a:cxn>
              <a:cxn ang="0">
                <a:pos x="connsiteX3745" y="connsiteY3745"/>
              </a:cxn>
              <a:cxn ang="0">
                <a:pos x="connsiteX3746" y="connsiteY3746"/>
              </a:cxn>
              <a:cxn ang="0">
                <a:pos x="connsiteX3747" y="connsiteY3747"/>
              </a:cxn>
              <a:cxn ang="0">
                <a:pos x="connsiteX3748" y="connsiteY3748"/>
              </a:cxn>
              <a:cxn ang="0">
                <a:pos x="connsiteX3749" y="connsiteY3749"/>
              </a:cxn>
              <a:cxn ang="0">
                <a:pos x="connsiteX3750" y="connsiteY3750"/>
              </a:cxn>
              <a:cxn ang="0">
                <a:pos x="connsiteX3751" y="connsiteY3751"/>
              </a:cxn>
              <a:cxn ang="0">
                <a:pos x="connsiteX3752" y="connsiteY3752"/>
              </a:cxn>
              <a:cxn ang="0">
                <a:pos x="connsiteX3753" y="connsiteY3753"/>
              </a:cxn>
              <a:cxn ang="0">
                <a:pos x="connsiteX3754" y="connsiteY3754"/>
              </a:cxn>
              <a:cxn ang="0">
                <a:pos x="connsiteX3755" y="connsiteY3755"/>
              </a:cxn>
              <a:cxn ang="0">
                <a:pos x="connsiteX3756" y="connsiteY3756"/>
              </a:cxn>
              <a:cxn ang="0">
                <a:pos x="connsiteX3757" y="connsiteY3757"/>
              </a:cxn>
              <a:cxn ang="0">
                <a:pos x="connsiteX3758" y="connsiteY3758"/>
              </a:cxn>
              <a:cxn ang="0">
                <a:pos x="connsiteX3759" y="connsiteY3759"/>
              </a:cxn>
              <a:cxn ang="0">
                <a:pos x="connsiteX3760" y="connsiteY3760"/>
              </a:cxn>
              <a:cxn ang="0">
                <a:pos x="connsiteX3761" y="connsiteY3761"/>
              </a:cxn>
              <a:cxn ang="0">
                <a:pos x="connsiteX3762" y="connsiteY3762"/>
              </a:cxn>
              <a:cxn ang="0">
                <a:pos x="connsiteX3763" y="connsiteY3763"/>
              </a:cxn>
              <a:cxn ang="0">
                <a:pos x="connsiteX3764" y="connsiteY3764"/>
              </a:cxn>
              <a:cxn ang="0">
                <a:pos x="connsiteX3765" y="connsiteY3765"/>
              </a:cxn>
              <a:cxn ang="0">
                <a:pos x="connsiteX3766" y="connsiteY3766"/>
              </a:cxn>
              <a:cxn ang="0">
                <a:pos x="connsiteX3767" y="connsiteY3767"/>
              </a:cxn>
              <a:cxn ang="0">
                <a:pos x="connsiteX3768" y="connsiteY3768"/>
              </a:cxn>
              <a:cxn ang="0">
                <a:pos x="connsiteX3769" y="connsiteY3769"/>
              </a:cxn>
              <a:cxn ang="0">
                <a:pos x="connsiteX3770" y="connsiteY3770"/>
              </a:cxn>
              <a:cxn ang="0">
                <a:pos x="connsiteX3771" y="connsiteY3771"/>
              </a:cxn>
              <a:cxn ang="0">
                <a:pos x="connsiteX3772" y="connsiteY3772"/>
              </a:cxn>
              <a:cxn ang="0">
                <a:pos x="connsiteX3773" y="connsiteY3773"/>
              </a:cxn>
              <a:cxn ang="0">
                <a:pos x="connsiteX3774" y="connsiteY3774"/>
              </a:cxn>
              <a:cxn ang="0">
                <a:pos x="connsiteX3775" y="connsiteY3775"/>
              </a:cxn>
              <a:cxn ang="0">
                <a:pos x="connsiteX3776" y="connsiteY3776"/>
              </a:cxn>
              <a:cxn ang="0">
                <a:pos x="connsiteX3777" y="connsiteY3777"/>
              </a:cxn>
              <a:cxn ang="0">
                <a:pos x="connsiteX3778" y="connsiteY3778"/>
              </a:cxn>
              <a:cxn ang="0">
                <a:pos x="connsiteX3779" y="connsiteY3779"/>
              </a:cxn>
              <a:cxn ang="0">
                <a:pos x="connsiteX3780" y="connsiteY3780"/>
              </a:cxn>
              <a:cxn ang="0">
                <a:pos x="connsiteX3781" y="connsiteY3781"/>
              </a:cxn>
              <a:cxn ang="0">
                <a:pos x="connsiteX3782" y="connsiteY3782"/>
              </a:cxn>
              <a:cxn ang="0">
                <a:pos x="connsiteX3783" y="connsiteY3783"/>
              </a:cxn>
              <a:cxn ang="0">
                <a:pos x="connsiteX3784" y="connsiteY3784"/>
              </a:cxn>
              <a:cxn ang="0">
                <a:pos x="connsiteX3785" y="connsiteY3785"/>
              </a:cxn>
              <a:cxn ang="0">
                <a:pos x="connsiteX3786" y="connsiteY3786"/>
              </a:cxn>
              <a:cxn ang="0">
                <a:pos x="connsiteX3787" y="connsiteY3787"/>
              </a:cxn>
              <a:cxn ang="0">
                <a:pos x="connsiteX3788" y="connsiteY3788"/>
              </a:cxn>
              <a:cxn ang="0">
                <a:pos x="connsiteX3789" y="connsiteY3789"/>
              </a:cxn>
              <a:cxn ang="0">
                <a:pos x="connsiteX3790" y="connsiteY3790"/>
              </a:cxn>
              <a:cxn ang="0">
                <a:pos x="connsiteX3791" y="connsiteY3791"/>
              </a:cxn>
              <a:cxn ang="0">
                <a:pos x="connsiteX3792" y="connsiteY3792"/>
              </a:cxn>
              <a:cxn ang="0">
                <a:pos x="connsiteX3793" y="connsiteY3793"/>
              </a:cxn>
              <a:cxn ang="0">
                <a:pos x="connsiteX3794" y="connsiteY3794"/>
              </a:cxn>
              <a:cxn ang="0">
                <a:pos x="connsiteX3795" y="connsiteY3795"/>
              </a:cxn>
              <a:cxn ang="0">
                <a:pos x="connsiteX3796" y="connsiteY3796"/>
              </a:cxn>
              <a:cxn ang="0">
                <a:pos x="connsiteX3797" y="connsiteY3797"/>
              </a:cxn>
              <a:cxn ang="0">
                <a:pos x="connsiteX3798" y="connsiteY3798"/>
              </a:cxn>
              <a:cxn ang="0">
                <a:pos x="connsiteX3799" y="connsiteY3799"/>
              </a:cxn>
              <a:cxn ang="0">
                <a:pos x="connsiteX3800" y="connsiteY3800"/>
              </a:cxn>
              <a:cxn ang="0">
                <a:pos x="connsiteX3801" y="connsiteY3801"/>
              </a:cxn>
              <a:cxn ang="0">
                <a:pos x="connsiteX3802" y="connsiteY3802"/>
              </a:cxn>
              <a:cxn ang="0">
                <a:pos x="connsiteX3803" y="connsiteY3803"/>
              </a:cxn>
              <a:cxn ang="0">
                <a:pos x="connsiteX3804" y="connsiteY3804"/>
              </a:cxn>
              <a:cxn ang="0">
                <a:pos x="connsiteX3805" y="connsiteY3805"/>
              </a:cxn>
              <a:cxn ang="0">
                <a:pos x="connsiteX3806" y="connsiteY3806"/>
              </a:cxn>
              <a:cxn ang="0">
                <a:pos x="connsiteX3807" y="connsiteY3807"/>
              </a:cxn>
              <a:cxn ang="0">
                <a:pos x="connsiteX3808" y="connsiteY3808"/>
              </a:cxn>
              <a:cxn ang="0">
                <a:pos x="connsiteX3809" y="connsiteY3809"/>
              </a:cxn>
              <a:cxn ang="0">
                <a:pos x="connsiteX3810" y="connsiteY3810"/>
              </a:cxn>
              <a:cxn ang="0">
                <a:pos x="connsiteX3811" y="connsiteY3811"/>
              </a:cxn>
              <a:cxn ang="0">
                <a:pos x="connsiteX3812" y="connsiteY3812"/>
              </a:cxn>
              <a:cxn ang="0">
                <a:pos x="connsiteX3813" y="connsiteY3813"/>
              </a:cxn>
              <a:cxn ang="0">
                <a:pos x="connsiteX3814" y="connsiteY3814"/>
              </a:cxn>
              <a:cxn ang="0">
                <a:pos x="connsiteX3815" y="connsiteY3815"/>
              </a:cxn>
              <a:cxn ang="0">
                <a:pos x="connsiteX3816" y="connsiteY3816"/>
              </a:cxn>
              <a:cxn ang="0">
                <a:pos x="connsiteX3817" y="connsiteY3817"/>
              </a:cxn>
              <a:cxn ang="0">
                <a:pos x="connsiteX3818" y="connsiteY3818"/>
              </a:cxn>
              <a:cxn ang="0">
                <a:pos x="connsiteX3819" y="connsiteY3819"/>
              </a:cxn>
              <a:cxn ang="0">
                <a:pos x="connsiteX3820" y="connsiteY3820"/>
              </a:cxn>
              <a:cxn ang="0">
                <a:pos x="connsiteX3821" y="connsiteY3821"/>
              </a:cxn>
              <a:cxn ang="0">
                <a:pos x="connsiteX3822" y="connsiteY3822"/>
              </a:cxn>
              <a:cxn ang="0">
                <a:pos x="connsiteX3823" y="connsiteY3823"/>
              </a:cxn>
              <a:cxn ang="0">
                <a:pos x="connsiteX3824" y="connsiteY3824"/>
              </a:cxn>
              <a:cxn ang="0">
                <a:pos x="connsiteX3825" y="connsiteY3825"/>
              </a:cxn>
              <a:cxn ang="0">
                <a:pos x="connsiteX3826" y="connsiteY3826"/>
              </a:cxn>
              <a:cxn ang="0">
                <a:pos x="connsiteX3827" y="connsiteY3827"/>
              </a:cxn>
              <a:cxn ang="0">
                <a:pos x="connsiteX3828" y="connsiteY3828"/>
              </a:cxn>
              <a:cxn ang="0">
                <a:pos x="connsiteX3829" y="connsiteY3829"/>
              </a:cxn>
              <a:cxn ang="0">
                <a:pos x="connsiteX3830" y="connsiteY3830"/>
              </a:cxn>
              <a:cxn ang="0">
                <a:pos x="connsiteX3831" y="connsiteY3831"/>
              </a:cxn>
              <a:cxn ang="0">
                <a:pos x="connsiteX3832" y="connsiteY3832"/>
              </a:cxn>
              <a:cxn ang="0">
                <a:pos x="connsiteX3833" y="connsiteY3833"/>
              </a:cxn>
              <a:cxn ang="0">
                <a:pos x="connsiteX3834" y="connsiteY3834"/>
              </a:cxn>
              <a:cxn ang="0">
                <a:pos x="connsiteX3835" y="connsiteY3835"/>
              </a:cxn>
              <a:cxn ang="0">
                <a:pos x="connsiteX3836" y="connsiteY3836"/>
              </a:cxn>
              <a:cxn ang="0">
                <a:pos x="connsiteX3837" y="connsiteY3837"/>
              </a:cxn>
              <a:cxn ang="0">
                <a:pos x="connsiteX3838" y="connsiteY3838"/>
              </a:cxn>
              <a:cxn ang="0">
                <a:pos x="connsiteX3839" y="connsiteY3839"/>
              </a:cxn>
              <a:cxn ang="0">
                <a:pos x="connsiteX3840" y="connsiteY3840"/>
              </a:cxn>
              <a:cxn ang="0">
                <a:pos x="connsiteX3841" y="connsiteY3841"/>
              </a:cxn>
              <a:cxn ang="0">
                <a:pos x="connsiteX3842" y="connsiteY3842"/>
              </a:cxn>
              <a:cxn ang="0">
                <a:pos x="connsiteX3843" y="connsiteY3843"/>
              </a:cxn>
              <a:cxn ang="0">
                <a:pos x="connsiteX3844" y="connsiteY3844"/>
              </a:cxn>
              <a:cxn ang="0">
                <a:pos x="connsiteX3845" y="connsiteY3845"/>
              </a:cxn>
              <a:cxn ang="0">
                <a:pos x="connsiteX3846" y="connsiteY3846"/>
              </a:cxn>
              <a:cxn ang="0">
                <a:pos x="connsiteX3847" y="connsiteY3847"/>
              </a:cxn>
              <a:cxn ang="0">
                <a:pos x="connsiteX3848" y="connsiteY3848"/>
              </a:cxn>
              <a:cxn ang="0">
                <a:pos x="connsiteX3849" y="connsiteY3849"/>
              </a:cxn>
              <a:cxn ang="0">
                <a:pos x="connsiteX3850" y="connsiteY3850"/>
              </a:cxn>
              <a:cxn ang="0">
                <a:pos x="connsiteX3851" y="connsiteY3851"/>
              </a:cxn>
              <a:cxn ang="0">
                <a:pos x="connsiteX3852" y="connsiteY3852"/>
              </a:cxn>
              <a:cxn ang="0">
                <a:pos x="connsiteX3853" y="connsiteY3853"/>
              </a:cxn>
              <a:cxn ang="0">
                <a:pos x="connsiteX3854" y="connsiteY3854"/>
              </a:cxn>
              <a:cxn ang="0">
                <a:pos x="connsiteX3855" y="connsiteY3855"/>
              </a:cxn>
              <a:cxn ang="0">
                <a:pos x="connsiteX3856" y="connsiteY3856"/>
              </a:cxn>
              <a:cxn ang="0">
                <a:pos x="connsiteX3857" y="connsiteY3857"/>
              </a:cxn>
              <a:cxn ang="0">
                <a:pos x="connsiteX3858" y="connsiteY3858"/>
              </a:cxn>
              <a:cxn ang="0">
                <a:pos x="connsiteX3859" y="connsiteY3859"/>
              </a:cxn>
              <a:cxn ang="0">
                <a:pos x="connsiteX3860" y="connsiteY3860"/>
              </a:cxn>
              <a:cxn ang="0">
                <a:pos x="connsiteX3861" y="connsiteY3861"/>
              </a:cxn>
              <a:cxn ang="0">
                <a:pos x="connsiteX3862" y="connsiteY3862"/>
              </a:cxn>
              <a:cxn ang="0">
                <a:pos x="connsiteX3863" y="connsiteY3863"/>
              </a:cxn>
              <a:cxn ang="0">
                <a:pos x="connsiteX3864" y="connsiteY3864"/>
              </a:cxn>
              <a:cxn ang="0">
                <a:pos x="connsiteX3865" y="connsiteY3865"/>
              </a:cxn>
              <a:cxn ang="0">
                <a:pos x="connsiteX3866" y="connsiteY3866"/>
              </a:cxn>
              <a:cxn ang="0">
                <a:pos x="connsiteX3867" y="connsiteY3867"/>
              </a:cxn>
              <a:cxn ang="0">
                <a:pos x="connsiteX3868" y="connsiteY3868"/>
              </a:cxn>
              <a:cxn ang="0">
                <a:pos x="connsiteX3869" y="connsiteY3869"/>
              </a:cxn>
              <a:cxn ang="0">
                <a:pos x="connsiteX3870" y="connsiteY3870"/>
              </a:cxn>
              <a:cxn ang="0">
                <a:pos x="connsiteX3871" y="connsiteY3871"/>
              </a:cxn>
              <a:cxn ang="0">
                <a:pos x="connsiteX3872" y="connsiteY3872"/>
              </a:cxn>
              <a:cxn ang="0">
                <a:pos x="connsiteX3873" y="connsiteY3873"/>
              </a:cxn>
              <a:cxn ang="0">
                <a:pos x="connsiteX3874" y="connsiteY3874"/>
              </a:cxn>
              <a:cxn ang="0">
                <a:pos x="connsiteX3875" y="connsiteY3875"/>
              </a:cxn>
              <a:cxn ang="0">
                <a:pos x="connsiteX3876" y="connsiteY3876"/>
              </a:cxn>
              <a:cxn ang="0">
                <a:pos x="connsiteX3877" y="connsiteY3877"/>
              </a:cxn>
              <a:cxn ang="0">
                <a:pos x="connsiteX3878" y="connsiteY3878"/>
              </a:cxn>
              <a:cxn ang="0">
                <a:pos x="connsiteX3879" y="connsiteY3879"/>
              </a:cxn>
              <a:cxn ang="0">
                <a:pos x="connsiteX3880" y="connsiteY3880"/>
              </a:cxn>
              <a:cxn ang="0">
                <a:pos x="connsiteX3881" y="connsiteY3881"/>
              </a:cxn>
              <a:cxn ang="0">
                <a:pos x="connsiteX3882" y="connsiteY3882"/>
              </a:cxn>
              <a:cxn ang="0">
                <a:pos x="connsiteX3883" y="connsiteY3883"/>
              </a:cxn>
              <a:cxn ang="0">
                <a:pos x="connsiteX3884" y="connsiteY3884"/>
              </a:cxn>
              <a:cxn ang="0">
                <a:pos x="connsiteX3885" y="connsiteY3885"/>
              </a:cxn>
              <a:cxn ang="0">
                <a:pos x="connsiteX3886" y="connsiteY3886"/>
              </a:cxn>
              <a:cxn ang="0">
                <a:pos x="connsiteX3887" y="connsiteY3887"/>
              </a:cxn>
              <a:cxn ang="0">
                <a:pos x="connsiteX3888" y="connsiteY3888"/>
              </a:cxn>
              <a:cxn ang="0">
                <a:pos x="connsiteX3889" y="connsiteY3889"/>
              </a:cxn>
              <a:cxn ang="0">
                <a:pos x="connsiteX3890" y="connsiteY3890"/>
              </a:cxn>
              <a:cxn ang="0">
                <a:pos x="connsiteX3891" y="connsiteY3891"/>
              </a:cxn>
              <a:cxn ang="0">
                <a:pos x="connsiteX3892" y="connsiteY3892"/>
              </a:cxn>
              <a:cxn ang="0">
                <a:pos x="connsiteX3893" y="connsiteY3893"/>
              </a:cxn>
              <a:cxn ang="0">
                <a:pos x="connsiteX3894" y="connsiteY3894"/>
              </a:cxn>
              <a:cxn ang="0">
                <a:pos x="connsiteX3895" y="connsiteY3895"/>
              </a:cxn>
              <a:cxn ang="0">
                <a:pos x="connsiteX3896" y="connsiteY3896"/>
              </a:cxn>
              <a:cxn ang="0">
                <a:pos x="connsiteX3897" y="connsiteY3897"/>
              </a:cxn>
              <a:cxn ang="0">
                <a:pos x="connsiteX3898" y="connsiteY3898"/>
              </a:cxn>
              <a:cxn ang="0">
                <a:pos x="connsiteX3899" y="connsiteY3899"/>
              </a:cxn>
              <a:cxn ang="0">
                <a:pos x="connsiteX3900" y="connsiteY3900"/>
              </a:cxn>
              <a:cxn ang="0">
                <a:pos x="connsiteX3901" y="connsiteY3901"/>
              </a:cxn>
              <a:cxn ang="0">
                <a:pos x="connsiteX3902" y="connsiteY3902"/>
              </a:cxn>
              <a:cxn ang="0">
                <a:pos x="connsiteX3903" y="connsiteY3903"/>
              </a:cxn>
              <a:cxn ang="0">
                <a:pos x="connsiteX3904" y="connsiteY3904"/>
              </a:cxn>
              <a:cxn ang="0">
                <a:pos x="connsiteX3905" y="connsiteY3905"/>
              </a:cxn>
              <a:cxn ang="0">
                <a:pos x="connsiteX3906" y="connsiteY3906"/>
              </a:cxn>
              <a:cxn ang="0">
                <a:pos x="connsiteX3907" y="connsiteY3907"/>
              </a:cxn>
              <a:cxn ang="0">
                <a:pos x="connsiteX3908" y="connsiteY3908"/>
              </a:cxn>
              <a:cxn ang="0">
                <a:pos x="connsiteX3909" y="connsiteY3909"/>
              </a:cxn>
              <a:cxn ang="0">
                <a:pos x="connsiteX3910" y="connsiteY3910"/>
              </a:cxn>
              <a:cxn ang="0">
                <a:pos x="connsiteX3911" y="connsiteY3911"/>
              </a:cxn>
              <a:cxn ang="0">
                <a:pos x="connsiteX3912" y="connsiteY3912"/>
              </a:cxn>
              <a:cxn ang="0">
                <a:pos x="connsiteX3913" y="connsiteY3913"/>
              </a:cxn>
              <a:cxn ang="0">
                <a:pos x="connsiteX3914" y="connsiteY3914"/>
              </a:cxn>
              <a:cxn ang="0">
                <a:pos x="connsiteX3915" y="connsiteY3915"/>
              </a:cxn>
              <a:cxn ang="0">
                <a:pos x="connsiteX3916" y="connsiteY3916"/>
              </a:cxn>
              <a:cxn ang="0">
                <a:pos x="connsiteX3917" y="connsiteY3917"/>
              </a:cxn>
              <a:cxn ang="0">
                <a:pos x="connsiteX3918" y="connsiteY3918"/>
              </a:cxn>
              <a:cxn ang="0">
                <a:pos x="connsiteX3919" y="connsiteY3919"/>
              </a:cxn>
              <a:cxn ang="0">
                <a:pos x="connsiteX3920" y="connsiteY3920"/>
              </a:cxn>
              <a:cxn ang="0">
                <a:pos x="connsiteX3921" y="connsiteY3921"/>
              </a:cxn>
              <a:cxn ang="0">
                <a:pos x="connsiteX3922" y="connsiteY3922"/>
              </a:cxn>
              <a:cxn ang="0">
                <a:pos x="connsiteX3923" y="connsiteY3923"/>
              </a:cxn>
              <a:cxn ang="0">
                <a:pos x="connsiteX3924" y="connsiteY3924"/>
              </a:cxn>
              <a:cxn ang="0">
                <a:pos x="connsiteX3925" y="connsiteY3925"/>
              </a:cxn>
              <a:cxn ang="0">
                <a:pos x="connsiteX3926" y="connsiteY3926"/>
              </a:cxn>
              <a:cxn ang="0">
                <a:pos x="connsiteX3927" y="connsiteY3927"/>
              </a:cxn>
              <a:cxn ang="0">
                <a:pos x="connsiteX3928" y="connsiteY3928"/>
              </a:cxn>
              <a:cxn ang="0">
                <a:pos x="connsiteX3929" y="connsiteY3929"/>
              </a:cxn>
              <a:cxn ang="0">
                <a:pos x="connsiteX3930" y="connsiteY3930"/>
              </a:cxn>
              <a:cxn ang="0">
                <a:pos x="connsiteX3931" y="connsiteY3931"/>
              </a:cxn>
              <a:cxn ang="0">
                <a:pos x="connsiteX3932" y="connsiteY3932"/>
              </a:cxn>
              <a:cxn ang="0">
                <a:pos x="connsiteX3933" y="connsiteY3933"/>
              </a:cxn>
              <a:cxn ang="0">
                <a:pos x="connsiteX3934" y="connsiteY3934"/>
              </a:cxn>
              <a:cxn ang="0">
                <a:pos x="connsiteX3935" y="connsiteY3935"/>
              </a:cxn>
              <a:cxn ang="0">
                <a:pos x="connsiteX3936" y="connsiteY3936"/>
              </a:cxn>
              <a:cxn ang="0">
                <a:pos x="connsiteX3937" y="connsiteY3937"/>
              </a:cxn>
              <a:cxn ang="0">
                <a:pos x="connsiteX3938" y="connsiteY3938"/>
              </a:cxn>
              <a:cxn ang="0">
                <a:pos x="connsiteX3939" y="connsiteY3939"/>
              </a:cxn>
              <a:cxn ang="0">
                <a:pos x="connsiteX3940" y="connsiteY3940"/>
              </a:cxn>
              <a:cxn ang="0">
                <a:pos x="connsiteX3941" y="connsiteY3941"/>
              </a:cxn>
              <a:cxn ang="0">
                <a:pos x="connsiteX3942" y="connsiteY3942"/>
              </a:cxn>
              <a:cxn ang="0">
                <a:pos x="connsiteX3943" y="connsiteY3943"/>
              </a:cxn>
              <a:cxn ang="0">
                <a:pos x="connsiteX3944" y="connsiteY3944"/>
              </a:cxn>
              <a:cxn ang="0">
                <a:pos x="connsiteX3945" y="connsiteY3945"/>
              </a:cxn>
              <a:cxn ang="0">
                <a:pos x="connsiteX3946" y="connsiteY3946"/>
              </a:cxn>
              <a:cxn ang="0">
                <a:pos x="connsiteX3947" y="connsiteY3947"/>
              </a:cxn>
              <a:cxn ang="0">
                <a:pos x="connsiteX3948" y="connsiteY3948"/>
              </a:cxn>
              <a:cxn ang="0">
                <a:pos x="connsiteX3949" y="connsiteY3949"/>
              </a:cxn>
              <a:cxn ang="0">
                <a:pos x="connsiteX3950" y="connsiteY3950"/>
              </a:cxn>
              <a:cxn ang="0">
                <a:pos x="connsiteX3951" y="connsiteY3951"/>
              </a:cxn>
              <a:cxn ang="0">
                <a:pos x="connsiteX3952" y="connsiteY3952"/>
              </a:cxn>
              <a:cxn ang="0">
                <a:pos x="connsiteX3953" y="connsiteY3953"/>
              </a:cxn>
              <a:cxn ang="0">
                <a:pos x="connsiteX3954" y="connsiteY3954"/>
              </a:cxn>
              <a:cxn ang="0">
                <a:pos x="connsiteX3955" y="connsiteY3955"/>
              </a:cxn>
              <a:cxn ang="0">
                <a:pos x="connsiteX3956" y="connsiteY3956"/>
              </a:cxn>
              <a:cxn ang="0">
                <a:pos x="connsiteX3957" y="connsiteY3957"/>
              </a:cxn>
              <a:cxn ang="0">
                <a:pos x="connsiteX3958" y="connsiteY3958"/>
              </a:cxn>
              <a:cxn ang="0">
                <a:pos x="connsiteX3959" y="connsiteY3959"/>
              </a:cxn>
              <a:cxn ang="0">
                <a:pos x="connsiteX3960" y="connsiteY3960"/>
              </a:cxn>
              <a:cxn ang="0">
                <a:pos x="connsiteX3961" y="connsiteY3961"/>
              </a:cxn>
              <a:cxn ang="0">
                <a:pos x="connsiteX3962" y="connsiteY3962"/>
              </a:cxn>
              <a:cxn ang="0">
                <a:pos x="connsiteX3963" y="connsiteY3963"/>
              </a:cxn>
              <a:cxn ang="0">
                <a:pos x="connsiteX3964" y="connsiteY3964"/>
              </a:cxn>
              <a:cxn ang="0">
                <a:pos x="connsiteX3965" y="connsiteY3965"/>
              </a:cxn>
              <a:cxn ang="0">
                <a:pos x="connsiteX3966" y="connsiteY3966"/>
              </a:cxn>
              <a:cxn ang="0">
                <a:pos x="connsiteX3967" y="connsiteY3967"/>
              </a:cxn>
              <a:cxn ang="0">
                <a:pos x="connsiteX3968" y="connsiteY3968"/>
              </a:cxn>
              <a:cxn ang="0">
                <a:pos x="connsiteX3969" y="connsiteY3969"/>
              </a:cxn>
              <a:cxn ang="0">
                <a:pos x="connsiteX3970" y="connsiteY3970"/>
              </a:cxn>
              <a:cxn ang="0">
                <a:pos x="connsiteX3971" y="connsiteY3971"/>
              </a:cxn>
              <a:cxn ang="0">
                <a:pos x="connsiteX3972" y="connsiteY3972"/>
              </a:cxn>
              <a:cxn ang="0">
                <a:pos x="connsiteX3973" y="connsiteY3973"/>
              </a:cxn>
              <a:cxn ang="0">
                <a:pos x="connsiteX3974" y="connsiteY3974"/>
              </a:cxn>
              <a:cxn ang="0">
                <a:pos x="connsiteX3975" y="connsiteY3975"/>
              </a:cxn>
              <a:cxn ang="0">
                <a:pos x="connsiteX3976" y="connsiteY3976"/>
              </a:cxn>
              <a:cxn ang="0">
                <a:pos x="connsiteX3977" y="connsiteY3977"/>
              </a:cxn>
              <a:cxn ang="0">
                <a:pos x="connsiteX3978" y="connsiteY3978"/>
              </a:cxn>
              <a:cxn ang="0">
                <a:pos x="connsiteX3979" y="connsiteY3979"/>
              </a:cxn>
              <a:cxn ang="0">
                <a:pos x="connsiteX3980" y="connsiteY3980"/>
              </a:cxn>
              <a:cxn ang="0">
                <a:pos x="connsiteX3981" y="connsiteY3981"/>
              </a:cxn>
              <a:cxn ang="0">
                <a:pos x="connsiteX3982" y="connsiteY3982"/>
              </a:cxn>
              <a:cxn ang="0">
                <a:pos x="connsiteX3983" y="connsiteY3983"/>
              </a:cxn>
              <a:cxn ang="0">
                <a:pos x="connsiteX3984" y="connsiteY3984"/>
              </a:cxn>
              <a:cxn ang="0">
                <a:pos x="connsiteX3985" y="connsiteY3985"/>
              </a:cxn>
              <a:cxn ang="0">
                <a:pos x="connsiteX3986" y="connsiteY3986"/>
              </a:cxn>
              <a:cxn ang="0">
                <a:pos x="connsiteX3987" y="connsiteY3987"/>
              </a:cxn>
              <a:cxn ang="0">
                <a:pos x="connsiteX3988" y="connsiteY3988"/>
              </a:cxn>
              <a:cxn ang="0">
                <a:pos x="connsiteX3989" y="connsiteY3989"/>
              </a:cxn>
              <a:cxn ang="0">
                <a:pos x="connsiteX3990" y="connsiteY3990"/>
              </a:cxn>
              <a:cxn ang="0">
                <a:pos x="connsiteX3991" y="connsiteY3991"/>
              </a:cxn>
              <a:cxn ang="0">
                <a:pos x="connsiteX3992" y="connsiteY3992"/>
              </a:cxn>
              <a:cxn ang="0">
                <a:pos x="connsiteX3993" y="connsiteY3993"/>
              </a:cxn>
              <a:cxn ang="0">
                <a:pos x="connsiteX3994" y="connsiteY3994"/>
              </a:cxn>
              <a:cxn ang="0">
                <a:pos x="connsiteX3995" y="connsiteY3995"/>
              </a:cxn>
              <a:cxn ang="0">
                <a:pos x="connsiteX3996" y="connsiteY3996"/>
              </a:cxn>
              <a:cxn ang="0">
                <a:pos x="connsiteX3997" y="connsiteY3997"/>
              </a:cxn>
              <a:cxn ang="0">
                <a:pos x="connsiteX3998" y="connsiteY3998"/>
              </a:cxn>
              <a:cxn ang="0">
                <a:pos x="connsiteX3999" y="connsiteY3999"/>
              </a:cxn>
              <a:cxn ang="0">
                <a:pos x="connsiteX4000" y="connsiteY4000"/>
              </a:cxn>
              <a:cxn ang="0">
                <a:pos x="connsiteX4001" y="connsiteY4001"/>
              </a:cxn>
              <a:cxn ang="0">
                <a:pos x="connsiteX4002" y="connsiteY4002"/>
              </a:cxn>
              <a:cxn ang="0">
                <a:pos x="connsiteX4003" y="connsiteY4003"/>
              </a:cxn>
              <a:cxn ang="0">
                <a:pos x="connsiteX4004" y="connsiteY4004"/>
              </a:cxn>
              <a:cxn ang="0">
                <a:pos x="connsiteX4005" y="connsiteY4005"/>
              </a:cxn>
              <a:cxn ang="0">
                <a:pos x="connsiteX4006" y="connsiteY4006"/>
              </a:cxn>
              <a:cxn ang="0">
                <a:pos x="connsiteX4007" y="connsiteY4007"/>
              </a:cxn>
              <a:cxn ang="0">
                <a:pos x="connsiteX4008" y="connsiteY4008"/>
              </a:cxn>
              <a:cxn ang="0">
                <a:pos x="connsiteX4009" y="connsiteY4009"/>
              </a:cxn>
              <a:cxn ang="0">
                <a:pos x="connsiteX4010" y="connsiteY4010"/>
              </a:cxn>
              <a:cxn ang="0">
                <a:pos x="connsiteX4011" y="connsiteY4011"/>
              </a:cxn>
              <a:cxn ang="0">
                <a:pos x="connsiteX4012" y="connsiteY4012"/>
              </a:cxn>
              <a:cxn ang="0">
                <a:pos x="connsiteX4013" y="connsiteY4013"/>
              </a:cxn>
              <a:cxn ang="0">
                <a:pos x="connsiteX4014" y="connsiteY4014"/>
              </a:cxn>
              <a:cxn ang="0">
                <a:pos x="connsiteX4015" y="connsiteY4015"/>
              </a:cxn>
              <a:cxn ang="0">
                <a:pos x="connsiteX4016" y="connsiteY4016"/>
              </a:cxn>
              <a:cxn ang="0">
                <a:pos x="connsiteX4017" y="connsiteY4017"/>
              </a:cxn>
              <a:cxn ang="0">
                <a:pos x="connsiteX4018" y="connsiteY4018"/>
              </a:cxn>
              <a:cxn ang="0">
                <a:pos x="connsiteX4019" y="connsiteY4019"/>
              </a:cxn>
              <a:cxn ang="0">
                <a:pos x="connsiteX4020" y="connsiteY4020"/>
              </a:cxn>
              <a:cxn ang="0">
                <a:pos x="connsiteX4021" y="connsiteY4021"/>
              </a:cxn>
              <a:cxn ang="0">
                <a:pos x="connsiteX4022" y="connsiteY4022"/>
              </a:cxn>
              <a:cxn ang="0">
                <a:pos x="connsiteX4023" y="connsiteY4023"/>
              </a:cxn>
              <a:cxn ang="0">
                <a:pos x="connsiteX4024" y="connsiteY4024"/>
              </a:cxn>
              <a:cxn ang="0">
                <a:pos x="connsiteX4025" y="connsiteY4025"/>
              </a:cxn>
              <a:cxn ang="0">
                <a:pos x="connsiteX4026" y="connsiteY4026"/>
              </a:cxn>
              <a:cxn ang="0">
                <a:pos x="connsiteX4027" y="connsiteY4027"/>
              </a:cxn>
              <a:cxn ang="0">
                <a:pos x="connsiteX4028" y="connsiteY4028"/>
              </a:cxn>
              <a:cxn ang="0">
                <a:pos x="connsiteX4029" y="connsiteY4029"/>
              </a:cxn>
              <a:cxn ang="0">
                <a:pos x="connsiteX4030" y="connsiteY4030"/>
              </a:cxn>
              <a:cxn ang="0">
                <a:pos x="connsiteX4031" y="connsiteY4031"/>
              </a:cxn>
              <a:cxn ang="0">
                <a:pos x="connsiteX4032" y="connsiteY4032"/>
              </a:cxn>
              <a:cxn ang="0">
                <a:pos x="connsiteX4033" y="connsiteY4033"/>
              </a:cxn>
              <a:cxn ang="0">
                <a:pos x="connsiteX4034" y="connsiteY4034"/>
              </a:cxn>
              <a:cxn ang="0">
                <a:pos x="connsiteX4035" y="connsiteY4035"/>
              </a:cxn>
              <a:cxn ang="0">
                <a:pos x="connsiteX4036" y="connsiteY4036"/>
              </a:cxn>
              <a:cxn ang="0">
                <a:pos x="connsiteX4037" y="connsiteY4037"/>
              </a:cxn>
              <a:cxn ang="0">
                <a:pos x="connsiteX4038" y="connsiteY4038"/>
              </a:cxn>
              <a:cxn ang="0">
                <a:pos x="connsiteX4039" y="connsiteY4039"/>
              </a:cxn>
              <a:cxn ang="0">
                <a:pos x="connsiteX4040" y="connsiteY4040"/>
              </a:cxn>
              <a:cxn ang="0">
                <a:pos x="connsiteX4041" y="connsiteY4041"/>
              </a:cxn>
              <a:cxn ang="0">
                <a:pos x="connsiteX4042" y="connsiteY4042"/>
              </a:cxn>
              <a:cxn ang="0">
                <a:pos x="connsiteX4043" y="connsiteY4043"/>
              </a:cxn>
              <a:cxn ang="0">
                <a:pos x="connsiteX4044" y="connsiteY4044"/>
              </a:cxn>
              <a:cxn ang="0">
                <a:pos x="connsiteX4045" y="connsiteY4045"/>
              </a:cxn>
              <a:cxn ang="0">
                <a:pos x="connsiteX4046" y="connsiteY4046"/>
              </a:cxn>
              <a:cxn ang="0">
                <a:pos x="connsiteX4047" y="connsiteY4047"/>
              </a:cxn>
              <a:cxn ang="0">
                <a:pos x="connsiteX4048" y="connsiteY4048"/>
              </a:cxn>
              <a:cxn ang="0">
                <a:pos x="connsiteX4049" y="connsiteY4049"/>
              </a:cxn>
              <a:cxn ang="0">
                <a:pos x="connsiteX4050" y="connsiteY4050"/>
              </a:cxn>
              <a:cxn ang="0">
                <a:pos x="connsiteX4051" y="connsiteY4051"/>
              </a:cxn>
              <a:cxn ang="0">
                <a:pos x="connsiteX4052" y="connsiteY4052"/>
              </a:cxn>
              <a:cxn ang="0">
                <a:pos x="connsiteX4053" y="connsiteY4053"/>
              </a:cxn>
              <a:cxn ang="0">
                <a:pos x="connsiteX4054" y="connsiteY4054"/>
              </a:cxn>
              <a:cxn ang="0">
                <a:pos x="connsiteX4055" y="connsiteY4055"/>
              </a:cxn>
              <a:cxn ang="0">
                <a:pos x="connsiteX4056" y="connsiteY4056"/>
              </a:cxn>
              <a:cxn ang="0">
                <a:pos x="connsiteX4057" y="connsiteY4057"/>
              </a:cxn>
              <a:cxn ang="0">
                <a:pos x="connsiteX4058" y="connsiteY4058"/>
              </a:cxn>
              <a:cxn ang="0">
                <a:pos x="connsiteX4059" y="connsiteY4059"/>
              </a:cxn>
              <a:cxn ang="0">
                <a:pos x="connsiteX4060" y="connsiteY4060"/>
              </a:cxn>
              <a:cxn ang="0">
                <a:pos x="connsiteX4061" y="connsiteY4061"/>
              </a:cxn>
              <a:cxn ang="0">
                <a:pos x="connsiteX4062" y="connsiteY4062"/>
              </a:cxn>
              <a:cxn ang="0">
                <a:pos x="connsiteX4063" y="connsiteY4063"/>
              </a:cxn>
              <a:cxn ang="0">
                <a:pos x="connsiteX4064" y="connsiteY4064"/>
              </a:cxn>
              <a:cxn ang="0">
                <a:pos x="connsiteX4065" y="connsiteY4065"/>
              </a:cxn>
              <a:cxn ang="0">
                <a:pos x="connsiteX4066" y="connsiteY4066"/>
              </a:cxn>
              <a:cxn ang="0">
                <a:pos x="connsiteX4067" y="connsiteY4067"/>
              </a:cxn>
              <a:cxn ang="0">
                <a:pos x="connsiteX4068" y="connsiteY4068"/>
              </a:cxn>
              <a:cxn ang="0">
                <a:pos x="connsiteX4069" y="connsiteY4069"/>
              </a:cxn>
              <a:cxn ang="0">
                <a:pos x="connsiteX4070" y="connsiteY4070"/>
              </a:cxn>
              <a:cxn ang="0">
                <a:pos x="connsiteX4071" y="connsiteY4071"/>
              </a:cxn>
              <a:cxn ang="0">
                <a:pos x="connsiteX4072" y="connsiteY4072"/>
              </a:cxn>
              <a:cxn ang="0">
                <a:pos x="connsiteX4073" y="connsiteY4073"/>
              </a:cxn>
              <a:cxn ang="0">
                <a:pos x="connsiteX4074" y="connsiteY4074"/>
              </a:cxn>
              <a:cxn ang="0">
                <a:pos x="connsiteX4075" y="connsiteY4075"/>
              </a:cxn>
              <a:cxn ang="0">
                <a:pos x="connsiteX4076" y="connsiteY4076"/>
              </a:cxn>
              <a:cxn ang="0">
                <a:pos x="connsiteX4077" y="connsiteY4077"/>
              </a:cxn>
              <a:cxn ang="0">
                <a:pos x="connsiteX4078" y="connsiteY4078"/>
              </a:cxn>
              <a:cxn ang="0">
                <a:pos x="connsiteX4079" y="connsiteY4079"/>
              </a:cxn>
              <a:cxn ang="0">
                <a:pos x="connsiteX4080" y="connsiteY4080"/>
              </a:cxn>
              <a:cxn ang="0">
                <a:pos x="connsiteX4081" y="connsiteY4081"/>
              </a:cxn>
              <a:cxn ang="0">
                <a:pos x="connsiteX4082" y="connsiteY4082"/>
              </a:cxn>
              <a:cxn ang="0">
                <a:pos x="connsiteX4083" y="connsiteY4083"/>
              </a:cxn>
              <a:cxn ang="0">
                <a:pos x="connsiteX4084" y="connsiteY4084"/>
              </a:cxn>
              <a:cxn ang="0">
                <a:pos x="connsiteX4085" y="connsiteY4085"/>
              </a:cxn>
              <a:cxn ang="0">
                <a:pos x="connsiteX4086" y="connsiteY4086"/>
              </a:cxn>
              <a:cxn ang="0">
                <a:pos x="connsiteX4087" y="connsiteY4087"/>
              </a:cxn>
              <a:cxn ang="0">
                <a:pos x="connsiteX4088" y="connsiteY4088"/>
              </a:cxn>
              <a:cxn ang="0">
                <a:pos x="connsiteX4089" y="connsiteY4089"/>
              </a:cxn>
              <a:cxn ang="0">
                <a:pos x="connsiteX4090" y="connsiteY4090"/>
              </a:cxn>
              <a:cxn ang="0">
                <a:pos x="connsiteX4091" y="connsiteY4091"/>
              </a:cxn>
              <a:cxn ang="0">
                <a:pos x="connsiteX4092" y="connsiteY4092"/>
              </a:cxn>
              <a:cxn ang="0">
                <a:pos x="connsiteX4093" y="connsiteY4093"/>
              </a:cxn>
              <a:cxn ang="0">
                <a:pos x="connsiteX4094" y="connsiteY4094"/>
              </a:cxn>
              <a:cxn ang="0">
                <a:pos x="connsiteX4095" y="connsiteY4095"/>
              </a:cxn>
              <a:cxn ang="0">
                <a:pos x="connsiteX4096" y="connsiteY4096"/>
              </a:cxn>
              <a:cxn ang="0">
                <a:pos x="connsiteX4097" y="connsiteY4097"/>
              </a:cxn>
              <a:cxn ang="0">
                <a:pos x="connsiteX4098" y="connsiteY4098"/>
              </a:cxn>
              <a:cxn ang="0">
                <a:pos x="connsiteX4099" y="connsiteY4099"/>
              </a:cxn>
              <a:cxn ang="0">
                <a:pos x="connsiteX4100" y="connsiteY4100"/>
              </a:cxn>
              <a:cxn ang="0">
                <a:pos x="connsiteX4101" y="connsiteY4101"/>
              </a:cxn>
              <a:cxn ang="0">
                <a:pos x="connsiteX4102" y="connsiteY4102"/>
              </a:cxn>
              <a:cxn ang="0">
                <a:pos x="connsiteX4103" y="connsiteY4103"/>
              </a:cxn>
              <a:cxn ang="0">
                <a:pos x="connsiteX4104" y="connsiteY4104"/>
              </a:cxn>
              <a:cxn ang="0">
                <a:pos x="connsiteX4105" y="connsiteY4105"/>
              </a:cxn>
              <a:cxn ang="0">
                <a:pos x="connsiteX4106" y="connsiteY4106"/>
              </a:cxn>
              <a:cxn ang="0">
                <a:pos x="connsiteX4107" y="connsiteY4107"/>
              </a:cxn>
              <a:cxn ang="0">
                <a:pos x="connsiteX4108" y="connsiteY4108"/>
              </a:cxn>
              <a:cxn ang="0">
                <a:pos x="connsiteX4109" y="connsiteY4109"/>
              </a:cxn>
              <a:cxn ang="0">
                <a:pos x="connsiteX4110" y="connsiteY4110"/>
              </a:cxn>
              <a:cxn ang="0">
                <a:pos x="connsiteX4111" y="connsiteY4111"/>
              </a:cxn>
              <a:cxn ang="0">
                <a:pos x="connsiteX4112" y="connsiteY4112"/>
              </a:cxn>
              <a:cxn ang="0">
                <a:pos x="connsiteX4113" y="connsiteY4113"/>
              </a:cxn>
              <a:cxn ang="0">
                <a:pos x="connsiteX4114" y="connsiteY4114"/>
              </a:cxn>
              <a:cxn ang="0">
                <a:pos x="connsiteX4115" y="connsiteY4115"/>
              </a:cxn>
              <a:cxn ang="0">
                <a:pos x="connsiteX4116" y="connsiteY4116"/>
              </a:cxn>
              <a:cxn ang="0">
                <a:pos x="connsiteX4117" y="connsiteY4117"/>
              </a:cxn>
              <a:cxn ang="0">
                <a:pos x="connsiteX4118" y="connsiteY4118"/>
              </a:cxn>
              <a:cxn ang="0">
                <a:pos x="connsiteX4119" y="connsiteY4119"/>
              </a:cxn>
              <a:cxn ang="0">
                <a:pos x="connsiteX4120" y="connsiteY4120"/>
              </a:cxn>
              <a:cxn ang="0">
                <a:pos x="connsiteX4121" y="connsiteY4121"/>
              </a:cxn>
              <a:cxn ang="0">
                <a:pos x="connsiteX4122" y="connsiteY4122"/>
              </a:cxn>
              <a:cxn ang="0">
                <a:pos x="connsiteX4123" y="connsiteY4123"/>
              </a:cxn>
              <a:cxn ang="0">
                <a:pos x="connsiteX4124" y="connsiteY4124"/>
              </a:cxn>
              <a:cxn ang="0">
                <a:pos x="connsiteX4125" y="connsiteY4125"/>
              </a:cxn>
              <a:cxn ang="0">
                <a:pos x="connsiteX4126" y="connsiteY4126"/>
              </a:cxn>
              <a:cxn ang="0">
                <a:pos x="connsiteX4127" y="connsiteY4127"/>
              </a:cxn>
              <a:cxn ang="0">
                <a:pos x="connsiteX4128" y="connsiteY4128"/>
              </a:cxn>
              <a:cxn ang="0">
                <a:pos x="connsiteX4129" y="connsiteY4129"/>
              </a:cxn>
              <a:cxn ang="0">
                <a:pos x="connsiteX4130" y="connsiteY4130"/>
              </a:cxn>
              <a:cxn ang="0">
                <a:pos x="connsiteX4131" y="connsiteY4131"/>
              </a:cxn>
              <a:cxn ang="0">
                <a:pos x="connsiteX4132" y="connsiteY4132"/>
              </a:cxn>
              <a:cxn ang="0">
                <a:pos x="connsiteX4133" y="connsiteY4133"/>
              </a:cxn>
              <a:cxn ang="0">
                <a:pos x="connsiteX4134" y="connsiteY4134"/>
              </a:cxn>
              <a:cxn ang="0">
                <a:pos x="connsiteX4135" y="connsiteY4135"/>
              </a:cxn>
              <a:cxn ang="0">
                <a:pos x="connsiteX4136" y="connsiteY4136"/>
              </a:cxn>
              <a:cxn ang="0">
                <a:pos x="connsiteX4137" y="connsiteY4137"/>
              </a:cxn>
              <a:cxn ang="0">
                <a:pos x="connsiteX4138" y="connsiteY4138"/>
              </a:cxn>
              <a:cxn ang="0">
                <a:pos x="connsiteX4139" y="connsiteY4139"/>
              </a:cxn>
              <a:cxn ang="0">
                <a:pos x="connsiteX4140" y="connsiteY4140"/>
              </a:cxn>
              <a:cxn ang="0">
                <a:pos x="connsiteX4141" y="connsiteY4141"/>
              </a:cxn>
              <a:cxn ang="0">
                <a:pos x="connsiteX4142" y="connsiteY4142"/>
              </a:cxn>
              <a:cxn ang="0">
                <a:pos x="connsiteX4143" y="connsiteY4143"/>
              </a:cxn>
              <a:cxn ang="0">
                <a:pos x="connsiteX4144" y="connsiteY4144"/>
              </a:cxn>
              <a:cxn ang="0">
                <a:pos x="connsiteX4145" y="connsiteY4145"/>
              </a:cxn>
              <a:cxn ang="0">
                <a:pos x="connsiteX4146" y="connsiteY4146"/>
              </a:cxn>
              <a:cxn ang="0">
                <a:pos x="connsiteX4147" y="connsiteY4147"/>
              </a:cxn>
              <a:cxn ang="0">
                <a:pos x="connsiteX4148" y="connsiteY4148"/>
              </a:cxn>
              <a:cxn ang="0">
                <a:pos x="connsiteX4149" y="connsiteY4149"/>
              </a:cxn>
              <a:cxn ang="0">
                <a:pos x="connsiteX4150" y="connsiteY4150"/>
              </a:cxn>
              <a:cxn ang="0">
                <a:pos x="connsiteX4151" y="connsiteY4151"/>
              </a:cxn>
              <a:cxn ang="0">
                <a:pos x="connsiteX4152" y="connsiteY4152"/>
              </a:cxn>
              <a:cxn ang="0">
                <a:pos x="connsiteX4153" y="connsiteY4153"/>
              </a:cxn>
              <a:cxn ang="0">
                <a:pos x="connsiteX4154" y="connsiteY4154"/>
              </a:cxn>
              <a:cxn ang="0">
                <a:pos x="connsiteX4155" y="connsiteY4155"/>
              </a:cxn>
              <a:cxn ang="0">
                <a:pos x="connsiteX4156" y="connsiteY4156"/>
              </a:cxn>
              <a:cxn ang="0">
                <a:pos x="connsiteX4157" y="connsiteY4157"/>
              </a:cxn>
              <a:cxn ang="0">
                <a:pos x="connsiteX4158" y="connsiteY4158"/>
              </a:cxn>
              <a:cxn ang="0">
                <a:pos x="connsiteX4159" y="connsiteY4159"/>
              </a:cxn>
              <a:cxn ang="0">
                <a:pos x="connsiteX4160" y="connsiteY4160"/>
              </a:cxn>
              <a:cxn ang="0">
                <a:pos x="connsiteX4161" y="connsiteY4161"/>
              </a:cxn>
              <a:cxn ang="0">
                <a:pos x="connsiteX4162" y="connsiteY4162"/>
              </a:cxn>
              <a:cxn ang="0">
                <a:pos x="connsiteX4163" y="connsiteY4163"/>
              </a:cxn>
              <a:cxn ang="0">
                <a:pos x="connsiteX4164" y="connsiteY4164"/>
              </a:cxn>
              <a:cxn ang="0">
                <a:pos x="connsiteX4165" y="connsiteY4165"/>
              </a:cxn>
              <a:cxn ang="0">
                <a:pos x="connsiteX4166" y="connsiteY4166"/>
              </a:cxn>
              <a:cxn ang="0">
                <a:pos x="connsiteX4167" y="connsiteY4167"/>
              </a:cxn>
              <a:cxn ang="0">
                <a:pos x="connsiteX4168" y="connsiteY4168"/>
              </a:cxn>
              <a:cxn ang="0">
                <a:pos x="connsiteX4169" y="connsiteY4169"/>
              </a:cxn>
              <a:cxn ang="0">
                <a:pos x="connsiteX4170" y="connsiteY4170"/>
              </a:cxn>
              <a:cxn ang="0">
                <a:pos x="connsiteX4171" y="connsiteY4171"/>
              </a:cxn>
              <a:cxn ang="0">
                <a:pos x="connsiteX4172" y="connsiteY4172"/>
              </a:cxn>
              <a:cxn ang="0">
                <a:pos x="connsiteX4173" y="connsiteY4173"/>
              </a:cxn>
              <a:cxn ang="0">
                <a:pos x="connsiteX4174" y="connsiteY4174"/>
              </a:cxn>
              <a:cxn ang="0">
                <a:pos x="connsiteX4175" y="connsiteY4175"/>
              </a:cxn>
              <a:cxn ang="0">
                <a:pos x="connsiteX4176" y="connsiteY4176"/>
              </a:cxn>
              <a:cxn ang="0">
                <a:pos x="connsiteX4177" y="connsiteY4177"/>
              </a:cxn>
              <a:cxn ang="0">
                <a:pos x="connsiteX4178" y="connsiteY4178"/>
              </a:cxn>
              <a:cxn ang="0">
                <a:pos x="connsiteX4179" y="connsiteY4179"/>
              </a:cxn>
              <a:cxn ang="0">
                <a:pos x="connsiteX4180" y="connsiteY4180"/>
              </a:cxn>
              <a:cxn ang="0">
                <a:pos x="connsiteX4181" y="connsiteY4181"/>
              </a:cxn>
              <a:cxn ang="0">
                <a:pos x="connsiteX4182" y="connsiteY4182"/>
              </a:cxn>
              <a:cxn ang="0">
                <a:pos x="connsiteX4183" y="connsiteY4183"/>
              </a:cxn>
              <a:cxn ang="0">
                <a:pos x="connsiteX4184" y="connsiteY4184"/>
              </a:cxn>
              <a:cxn ang="0">
                <a:pos x="connsiteX4185" y="connsiteY4185"/>
              </a:cxn>
              <a:cxn ang="0">
                <a:pos x="connsiteX4186" y="connsiteY4186"/>
              </a:cxn>
              <a:cxn ang="0">
                <a:pos x="connsiteX4187" y="connsiteY4187"/>
              </a:cxn>
              <a:cxn ang="0">
                <a:pos x="connsiteX4188" y="connsiteY4188"/>
              </a:cxn>
              <a:cxn ang="0">
                <a:pos x="connsiteX4189" y="connsiteY4189"/>
              </a:cxn>
              <a:cxn ang="0">
                <a:pos x="connsiteX4190" y="connsiteY4190"/>
              </a:cxn>
              <a:cxn ang="0">
                <a:pos x="connsiteX4191" y="connsiteY4191"/>
              </a:cxn>
              <a:cxn ang="0">
                <a:pos x="connsiteX4192" y="connsiteY4192"/>
              </a:cxn>
              <a:cxn ang="0">
                <a:pos x="connsiteX4193" y="connsiteY4193"/>
              </a:cxn>
              <a:cxn ang="0">
                <a:pos x="connsiteX4194" y="connsiteY4194"/>
              </a:cxn>
              <a:cxn ang="0">
                <a:pos x="connsiteX4195" y="connsiteY4195"/>
              </a:cxn>
              <a:cxn ang="0">
                <a:pos x="connsiteX4196" y="connsiteY4196"/>
              </a:cxn>
              <a:cxn ang="0">
                <a:pos x="connsiteX4197" y="connsiteY4197"/>
              </a:cxn>
              <a:cxn ang="0">
                <a:pos x="connsiteX4198" y="connsiteY4198"/>
              </a:cxn>
              <a:cxn ang="0">
                <a:pos x="connsiteX4199" y="connsiteY4199"/>
              </a:cxn>
              <a:cxn ang="0">
                <a:pos x="connsiteX4200" y="connsiteY4200"/>
              </a:cxn>
              <a:cxn ang="0">
                <a:pos x="connsiteX4201" y="connsiteY4201"/>
              </a:cxn>
              <a:cxn ang="0">
                <a:pos x="connsiteX4202" y="connsiteY4202"/>
              </a:cxn>
              <a:cxn ang="0">
                <a:pos x="connsiteX4203" y="connsiteY4203"/>
              </a:cxn>
              <a:cxn ang="0">
                <a:pos x="connsiteX4204" y="connsiteY4204"/>
              </a:cxn>
              <a:cxn ang="0">
                <a:pos x="connsiteX4205" y="connsiteY4205"/>
              </a:cxn>
              <a:cxn ang="0">
                <a:pos x="connsiteX4206" y="connsiteY4206"/>
              </a:cxn>
              <a:cxn ang="0">
                <a:pos x="connsiteX4207" y="connsiteY4207"/>
              </a:cxn>
              <a:cxn ang="0">
                <a:pos x="connsiteX4208" y="connsiteY4208"/>
              </a:cxn>
              <a:cxn ang="0">
                <a:pos x="connsiteX4209" y="connsiteY4209"/>
              </a:cxn>
              <a:cxn ang="0">
                <a:pos x="connsiteX4210" y="connsiteY4210"/>
              </a:cxn>
              <a:cxn ang="0">
                <a:pos x="connsiteX4211" y="connsiteY4211"/>
              </a:cxn>
              <a:cxn ang="0">
                <a:pos x="connsiteX4212" y="connsiteY4212"/>
              </a:cxn>
              <a:cxn ang="0">
                <a:pos x="connsiteX4213" y="connsiteY4213"/>
              </a:cxn>
              <a:cxn ang="0">
                <a:pos x="connsiteX4214" y="connsiteY4214"/>
              </a:cxn>
              <a:cxn ang="0">
                <a:pos x="connsiteX4215" y="connsiteY4215"/>
              </a:cxn>
              <a:cxn ang="0">
                <a:pos x="connsiteX4216" y="connsiteY4216"/>
              </a:cxn>
              <a:cxn ang="0">
                <a:pos x="connsiteX4217" y="connsiteY4217"/>
              </a:cxn>
              <a:cxn ang="0">
                <a:pos x="connsiteX4218" y="connsiteY4218"/>
              </a:cxn>
              <a:cxn ang="0">
                <a:pos x="connsiteX4219" y="connsiteY4219"/>
              </a:cxn>
              <a:cxn ang="0">
                <a:pos x="connsiteX4220" y="connsiteY4220"/>
              </a:cxn>
              <a:cxn ang="0">
                <a:pos x="connsiteX4221" y="connsiteY4221"/>
              </a:cxn>
              <a:cxn ang="0">
                <a:pos x="connsiteX4222" y="connsiteY4222"/>
              </a:cxn>
              <a:cxn ang="0">
                <a:pos x="connsiteX4223" y="connsiteY4223"/>
              </a:cxn>
              <a:cxn ang="0">
                <a:pos x="connsiteX4224" y="connsiteY4224"/>
              </a:cxn>
              <a:cxn ang="0">
                <a:pos x="connsiteX4225" y="connsiteY4225"/>
              </a:cxn>
              <a:cxn ang="0">
                <a:pos x="connsiteX4226" y="connsiteY4226"/>
              </a:cxn>
              <a:cxn ang="0">
                <a:pos x="connsiteX4227" y="connsiteY4227"/>
              </a:cxn>
              <a:cxn ang="0">
                <a:pos x="connsiteX4228" y="connsiteY4228"/>
              </a:cxn>
              <a:cxn ang="0">
                <a:pos x="connsiteX4229" y="connsiteY4229"/>
              </a:cxn>
              <a:cxn ang="0">
                <a:pos x="connsiteX4230" y="connsiteY4230"/>
              </a:cxn>
              <a:cxn ang="0">
                <a:pos x="connsiteX4231" y="connsiteY4231"/>
              </a:cxn>
              <a:cxn ang="0">
                <a:pos x="connsiteX4232" y="connsiteY4232"/>
              </a:cxn>
              <a:cxn ang="0">
                <a:pos x="connsiteX4233" y="connsiteY4233"/>
              </a:cxn>
              <a:cxn ang="0">
                <a:pos x="connsiteX4234" y="connsiteY4234"/>
              </a:cxn>
              <a:cxn ang="0">
                <a:pos x="connsiteX4235" y="connsiteY4235"/>
              </a:cxn>
              <a:cxn ang="0">
                <a:pos x="connsiteX4236" y="connsiteY4236"/>
              </a:cxn>
              <a:cxn ang="0">
                <a:pos x="connsiteX4237" y="connsiteY4237"/>
              </a:cxn>
              <a:cxn ang="0">
                <a:pos x="connsiteX4238" y="connsiteY4238"/>
              </a:cxn>
              <a:cxn ang="0">
                <a:pos x="connsiteX4239" y="connsiteY4239"/>
              </a:cxn>
              <a:cxn ang="0">
                <a:pos x="connsiteX4240" y="connsiteY4240"/>
              </a:cxn>
              <a:cxn ang="0">
                <a:pos x="connsiteX4241" y="connsiteY4241"/>
              </a:cxn>
              <a:cxn ang="0">
                <a:pos x="connsiteX4242" y="connsiteY4242"/>
              </a:cxn>
              <a:cxn ang="0">
                <a:pos x="connsiteX4243" y="connsiteY4243"/>
              </a:cxn>
              <a:cxn ang="0">
                <a:pos x="connsiteX4244" y="connsiteY4244"/>
              </a:cxn>
              <a:cxn ang="0">
                <a:pos x="connsiteX4245" y="connsiteY4245"/>
              </a:cxn>
              <a:cxn ang="0">
                <a:pos x="connsiteX4246" y="connsiteY4246"/>
              </a:cxn>
              <a:cxn ang="0">
                <a:pos x="connsiteX4247" y="connsiteY4247"/>
              </a:cxn>
              <a:cxn ang="0">
                <a:pos x="connsiteX4248" y="connsiteY4248"/>
              </a:cxn>
              <a:cxn ang="0">
                <a:pos x="connsiteX4249" y="connsiteY4249"/>
              </a:cxn>
              <a:cxn ang="0">
                <a:pos x="connsiteX4250" y="connsiteY4250"/>
              </a:cxn>
              <a:cxn ang="0">
                <a:pos x="connsiteX4251" y="connsiteY4251"/>
              </a:cxn>
              <a:cxn ang="0">
                <a:pos x="connsiteX4252" y="connsiteY4252"/>
              </a:cxn>
              <a:cxn ang="0">
                <a:pos x="connsiteX4253" y="connsiteY4253"/>
              </a:cxn>
              <a:cxn ang="0">
                <a:pos x="connsiteX4254" y="connsiteY4254"/>
              </a:cxn>
              <a:cxn ang="0">
                <a:pos x="connsiteX4255" y="connsiteY4255"/>
              </a:cxn>
              <a:cxn ang="0">
                <a:pos x="connsiteX4256" y="connsiteY4256"/>
              </a:cxn>
              <a:cxn ang="0">
                <a:pos x="connsiteX4257" y="connsiteY4257"/>
              </a:cxn>
              <a:cxn ang="0">
                <a:pos x="connsiteX4258" y="connsiteY4258"/>
              </a:cxn>
              <a:cxn ang="0">
                <a:pos x="connsiteX4259" y="connsiteY4259"/>
              </a:cxn>
              <a:cxn ang="0">
                <a:pos x="connsiteX4260" y="connsiteY4260"/>
              </a:cxn>
              <a:cxn ang="0">
                <a:pos x="connsiteX4261" y="connsiteY4261"/>
              </a:cxn>
              <a:cxn ang="0">
                <a:pos x="connsiteX4262" y="connsiteY4262"/>
              </a:cxn>
              <a:cxn ang="0">
                <a:pos x="connsiteX4263" y="connsiteY4263"/>
              </a:cxn>
              <a:cxn ang="0">
                <a:pos x="connsiteX4264" y="connsiteY4264"/>
              </a:cxn>
              <a:cxn ang="0">
                <a:pos x="connsiteX4265" y="connsiteY4265"/>
              </a:cxn>
              <a:cxn ang="0">
                <a:pos x="connsiteX4266" y="connsiteY4266"/>
              </a:cxn>
              <a:cxn ang="0">
                <a:pos x="connsiteX4267" y="connsiteY4267"/>
              </a:cxn>
              <a:cxn ang="0">
                <a:pos x="connsiteX4268" y="connsiteY4268"/>
              </a:cxn>
              <a:cxn ang="0">
                <a:pos x="connsiteX4269" y="connsiteY4269"/>
              </a:cxn>
              <a:cxn ang="0">
                <a:pos x="connsiteX4270" y="connsiteY4270"/>
              </a:cxn>
              <a:cxn ang="0">
                <a:pos x="connsiteX4271" y="connsiteY4271"/>
              </a:cxn>
              <a:cxn ang="0">
                <a:pos x="connsiteX4272" y="connsiteY4272"/>
              </a:cxn>
              <a:cxn ang="0">
                <a:pos x="connsiteX4273" y="connsiteY4273"/>
              </a:cxn>
              <a:cxn ang="0">
                <a:pos x="connsiteX4274" y="connsiteY4274"/>
              </a:cxn>
              <a:cxn ang="0">
                <a:pos x="connsiteX4275" y="connsiteY4275"/>
              </a:cxn>
              <a:cxn ang="0">
                <a:pos x="connsiteX4276" y="connsiteY4276"/>
              </a:cxn>
              <a:cxn ang="0">
                <a:pos x="connsiteX4277" y="connsiteY4277"/>
              </a:cxn>
              <a:cxn ang="0">
                <a:pos x="connsiteX4278" y="connsiteY4278"/>
              </a:cxn>
              <a:cxn ang="0">
                <a:pos x="connsiteX4279" y="connsiteY4279"/>
              </a:cxn>
              <a:cxn ang="0">
                <a:pos x="connsiteX4280" y="connsiteY4280"/>
              </a:cxn>
              <a:cxn ang="0">
                <a:pos x="connsiteX4281" y="connsiteY4281"/>
              </a:cxn>
              <a:cxn ang="0">
                <a:pos x="connsiteX4282" y="connsiteY4282"/>
              </a:cxn>
              <a:cxn ang="0">
                <a:pos x="connsiteX4283" y="connsiteY4283"/>
              </a:cxn>
              <a:cxn ang="0">
                <a:pos x="connsiteX4284" y="connsiteY4284"/>
              </a:cxn>
              <a:cxn ang="0">
                <a:pos x="connsiteX4285" y="connsiteY4285"/>
              </a:cxn>
              <a:cxn ang="0">
                <a:pos x="connsiteX4286" y="connsiteY4286"/>
              </a:cxn>
              <a:cxn ang="0">
                <a:pos x="connsiteX4287" y="connsiteY4287"/>
              </a:cxn>
              <a:cxn ang="0">
                <a:pos x="connsiteX4288" y="connsiteY4288"/>
              </a:cxn>
              <a:cxn ang="0">
                <a:pos x="connsiteX4289" y="connsiteY4289"/>
              </a:cxn>
              <a:cxn ang="0">
                <a:pos x="connsiteX4290" y="connsiteY4290"/>
              </a:cxn>
              <a:cxn ang="0">
                <a:pos x="connsiteX4291" y="connsiteY4291"/>
              </a:cxn>
              <a:cxn ang="0">
                <a:pos x="connsiteX4292" y="connsiteY4292"/>
              </a:cxn>
              <a:cxn ang="0">
                <a:pos x="connsiteX4293" y="connsiteY4293"/>
              </a:cxn>
              <a:cxn ang="0">
                <a:pos x="connsiteX4294" y="connsiteY4294"/>
              </a:cxn>
              <a:cxn ang="0">
                <a:pos x="connsiteX4295" y="connsiteY4295"/>
              </a:cxn>
              <a:cxn ang="0">
                <a:pos x="connsiteX4296" y="connsiteY4296"/>
              </a:cxn>
              <a:cxn ang="0">
                <a:pos x="connsiteX4297" y="connsiteY4297"/>
              </a:cxn>
              <a:cxn ang="0">
                <a:pos x="connsiteX4298" y="connsiteY4298"/>
              </a:cxn>
              <a:cxn ang="0">
                <a:pos x="connsiteX4299" y="connsiteY4299"/>
              </a:cxn>
              <a:cxn ang="0">
                <a:pos x="connsiteX4300" y="connsiteY4300"/>
              </a:cxn>
              <a:cxn ang="0">
                <a:pos x="connsiteX4301" y="connsiteY4301"/>
              </a:cxn>
              <a:cxn ang="0">
                <a:pos x="connsiteX4302" y="connsiteY4302"/>
              </a:cxn>
              <a:cxn ang="0">
                <a:pos x="connsiteX4303" y="connsiteY4303"/>
              </a:cxn>
              <a:cxn ang="0">
                <a:pos x="connsiteX4304" y="connsiteY4304"/>
              </a:cxn>
              <a:cxn ang="0">
                <a:pos x="connsiteX4305" y="connsiteY4305"/>
              </a:cxn>
              <a:cxn ang="0">
                <a:pos x="connsiteX4306" y="connsiteY4306"/>
              </a:cxn>
              <a:cxn ang="0">
                <a:pos x="connsiteX4307" y="connsiteY4307"/>
              </a:cxn>
              <a:cxn ang="0">
                <a:pos x="connsiteX4308" y="connsiteY4308"/>
              </a:cxn>
              <a:cxn ang="0">
                <a:pos x="connsiteX4309" y="connsiteY4309"/>
              </a:cxn>
              <a:cxn ang="0">
                <a:pos x="connsiteX4310" y="connsiteY4310"/>
              </a:cxn>
              <a:cxn ang="0">
                <a:pos x="connsiteX4311" y="connsiteY4311"/>
              </a:cxn>
              <a:cxn ang="0">
                <a:pos x="connsiteX4312" y="connsiteY4312"/>
              </a:cxn>
              <a:cxn ang="0">
                <a:pos x="connsiteX4313" y="connsiteY4313"/>
              </a:cxn>
              <a:cxn ang="0">
                <a:pos x="connsiteX4314" y="connsiteY4314"/>
              </a:cxn>
              <a:cxn ang="0">
                <a:pos x="connsiteX4315" y="connsiteY4315"/>
              </a:cxn>
              <a:cxn ang="0">
                <a:pos x="connsiteX4316" y="connsiteY4316"/>
              </a:cxn>
              <a:cxn ang="0">
                <a:pos x="connsiteX4317" y="connsiteY4317"/>
              </a:cxn>
              <a:cxn ang="0">
                <a:pos x="connsiteX4318" y="connsiteY4318"/>
              </a:cxn>
              <a:cxn ang="0">
                <a:pos x="connsiteX4319" y="connsiteY4319"/>
              </a:cxn>
              <a:cxn ang="0">
                <a:pos x="connsiteX4320" y="connsiteY4320"/>
              </a:cxn>
              <a:cxn ang="0">
                <a:pos x="connsiteX4321" y="connsiteY4321"/>
              </a:cxn>
              <a:cxn ang="0">
                <a:pos x="connsiteX4322" y="connsiteY4322"/>
              </a:cxn>
              <a:cxn ang="0">
                <a:pos x="connsiteX4323" y="connsiteY4323"/>
              </a:cxn>
              <a:cxn ang="0">
                <a:pos x="connsiteX4324" y="connsiteY4324"/>
              </a:cxn>
              <a:cxn ang="0">
                <a:pos x="connsiteX4325" y="connsiteY4325"/>
              </a:cxn>
              <a:cxn ang="0">
                <a:pos x="connsiteX4326" y="connsiteY4326"/>
              </a:cxn>
              <a:cxn ang="0">
                <a:pos x="connsiteX4327" y="connsiteY4327"/>
              </a:cxn>
              <a:cxn ang="0">
                <a:pos x="connsiteX4328" y="connsiteY4328"/>
              </a:cxn>
              <a:cxn ang="0">
                <a:pos x="connsiteX4329" y="connsiteY4329"/>
              </a:cxn>
              <a:cxn ang="0">
                <a:pos x="connsiteX4330" y="connsiteY4330"/>
              </a:cxn>
              <a:cxn ang="0">
                <a:pos x="connsiteX4331" y="connsiteY4331"/>
              </a:cxn>
              <a:cxn ang="0">
                <a:pos x="connsiteX4332" y="connsiteY4332"/>
              </a:cxn>
              <a:cxn ang="0">
                <a:pos x="connsiteX4333" y="connsiteY4333"/>
              </a:cxn>
              <a:cxn ang="0">
                <a:pos x="connsiteX4334" y="connsiteY4334"/>
              </a:cxn>
              <a:cxn ang="0">
                <a:pos x="connsiteX4335" y="connsiteY4335"/>
              </a:cxn>
              <a:cxn ang="0">
                <a:pos x="connsiteX4336" y="connsiteY4336"/>
              </a:cxn>
              <a:cxn ang="0">
                <a:pos x="connsiteX4337" y="connsiteY4337"/>
              </a:cxn>
              <a:cxn ang="0">
                <a:pos x="connsiteX4338" y="connsiteY4338"/>
              </a:cxn>
              <a:cxn ang="0">
                <a:pos x="connsiteX4339" y="connsiteY4339"/>
              </a:cxn>
              <a:cxn ang="0">
                <a:pos x="connsiteX4340" y="connsiteY4340"/>
              </a:cxn>
              <a:cxn ang="0">
                <a:pos x="connsiteX4341" y="connsiteY4341"/>
              </a:cxn>
              <a:cxn ang="0">
                <a:pos x="connsiteX4342" y="connsiteY4342"/>
              </a:cxn>
              <a:cxn ang="0">
                <a:pos x="connsiteX4343" y="connsiteY4343"/>
              </a:cxn>
              <a:cxn ang="0">
                <a:pos x="connsiteX4344" y="connsiteY4344"/>
              </a:cxn>
              <a:cxn ang="0">
                <a:pos x="connsiteX4345" y="connsiteY4345"/>
              </a:cxn>
              <a:cxn ang="0">
                <a:pos x="connsiteX4346" y="connsiteY4346"/>
              </a:cxn>
              <a:cxn ang="0">
                <a:pos x="connsiteX4347" y="connsiteY4347"/>
              </a:cxn>
              <a:cxn ang="0">
                <a:pos x="connsiteX4348" y="connsiteY4348"/>
              </a:cxn>
              <a:cxn ang="0">
                <a:pos x="connsiteX4349" y="connsiteY4349"/>
              </a:cxn>
              <a:cxn ang="0">
                <a:pos x="connsiteX4350" y="connsiteY4350"/>
              </a:cxn>
              <a:cxn ang="0">
                <a:pos x="connsiteX4351" y="connsiteY4351"/>
              </a:cxn>
              <a:cxn ang="0">
                <a:pos x="connsiteX4352" y="connsiteY4352"/>
              </a:cxn>
              <a:cxn ang="0">
                <a:pos x="connsiteX4353" y="connsiteY4353"/>
              </a:cxn>
              <a:cxn ang="0">
                <a:pos x="connsiteX4354" y="connsiteY4354"/>
              </a:cxn>
              <a:cxn ang="0">
                <a:pos x="connsiteX4355" y="connsiteY4355"/>
              </a:cxn>
              <a:cxn ang="0">
                <a:pos x="connsiteX4356" y="connsiteY4356"/>
              </a:cxn>
              <a:cxn ang="0">
                <a:pos x="connsiteX4357" y="connsiteY4357"/>
              </a:cxn>
              <a:cxn ang="0">
                <a:pos x="connsiteX4358" y="connsiteY4358"/>
              </a:cxn>
              <a:cxn ang="0">
                <a:pos x="connsiteX4359" y="connsiteY4359"/>
              </a:cxn>
              <a:cxn ang="0">
                <a:pos x="connsiteX4360" y="connsiteY4360"/>
              </a:cxn>
              <a:cxn ang="0">
                <a:pos x="connsiteX4361" y="connsiteY4361"/>
              </a:cxn>
              <a:cxn ang="0">
                <a:pos x="connsiteX4362" y="connsiteY4362"/>
              </a:cxn>
              <a:cxn ang="0">
                <a:pos x="connsiteX4363" y="connsiteY4363"/>
              </a:cxn>
              <a:cxn ang="0">
                <a:pos x="connsiteX4364" y="connsiteY4364"/>
              </a:cxn>
              <a:cxn ang="0">
                <a:pos x="connsiteX4365" y="connsiteY4365"/>
              </a:cxn>
              <a:cxn ang="0">
                <a:pos x="connsiteX4366" y="connsiteY4366"/>
              </a:cxn>
              <a:cxn ang="0">
                <a:pos x="connsiteX4367" y="connsiteY4367"/>
              </a:cxn>
              <a:cxn ang="0">
                <a:pos x="connsiteX4368" y="connsiteY4368"/>
              </a:cxn>
              <a:cxn ang="0">
                <a:pos x="connsiteX4369" y="connsiteY4369"/>
              </a:cxn>
              <a:cxn ang="0">
                <a:pos x="connsiteX4370" y="connsiteY4370"/>
              </a:cxn>
              <a:cxn ang="0">
                <a:pos x="connsiteX4371" y="connsiteY4371"/>
              </a:cxn>
              <a:cxn ang="0">
                <a:pos x="connsiteX4372" y="connsiteY4372"/>
              </a:cxn>
              <a:cxn ang="0">
                <a:pos x="connsiteX4373" y="connsiteY4373"/>
              </a:cxn>
              <a:cxn ang="0">
                <a:pos x="connsiteX4374" y="connsiteY4374"/>
              </a:cxn>
              <a:cxn ang="0">
                <a:pos x="connsiteX4375" y="connsiteY4375"/>
              </a:cxn>
              <a:cxn ang="0">
                <a:pos x="connsiteX4376" y="connsiteY4376"/>
              </a:cxn>
              <a:cxn ang="0">
                <a:pos x="connsiteX4377" y="connsiteY4377"/>
              </a:cxn>
              <a:cxn ang="0">
                <a:pos x="connsiteX4378" y="connsiteY4378"/>
              </a:cxn>
              <a:cxn ang="0">
                <a:pos x="connsiteX4379" y="connsiteY4379"/>
              </a:cxn>
              <a:cxn ang="0">
                <a:pos x="connsiteX4380" y="connsiteY4380"/>
              </a:cxn>
              <a:cxn ang="0">
                <a:pos x="connsiteX4381" y="connsiteY4381"/>
              </a:cxn>
              <a:cxn ang="0">
                <a:pos x="connsiteX4382" y="connsiteY4382"/>
              </a:cxn>
              <a:cxn ang="0">
                <a:pos x="connsiteX4383" y="connsiteY4383"/>
              </a:cxn>
              <a:cxn ang="0">
                <a:pos x="connsiteX4384" y="connsiteY4384"/>
              </a:cxn>
              <a:cxn ang="0">
                <a:pos x="connsiteX4385" y="connsiteY4385"/>
              </a:cxn>
              <a:cxn ang="0">
                <a:pos x="connsiteX4386" y="connsiteY4386"/>
              </a:cxn>
              <a:cxn ang="0">
                <a:pos x="connsiteX4387" y="connsiteY4387"/>
              </a:cxn>
              <a:cxn ang="0">
                <a:pos x="connsiteX4388" y="connsiteY4388"/>
              </a:cxn>
              <a:cxn ang="0">
                <a:pos x="connsiteX4389" y="connsiteY4389"/>
              </a:cxn>
              <a:cxn ang="0">
                <a:pos x="connsiteX4390" y="connsiteY4390"/>
              </a:cxn>
              <a:cxn ang="0">
                <a:pos x="connsiteX4391" y="connsiteY4391"/>
              </a:cxn>
              <a:cxn ang="0">
                <a:pos x="connsiteX4392" y="connsiteY4392"/>
              </a:cxn>
              <a:cxn ang="0">
                <a:pos x="connsiteX4393" y="connsiteY4393"/>
              </a:cxn>
              <a:cxn ang="0">
                <a:pos x="connsiteX4394" y="connsiteY4394"/>
              </a:cxn>
              <a:cxn ang="0">
                <a:pos x="connsiteX4395" y="connsiteY4395"/>
              </a:cxn>
              <a:cxn ang="0">
                <a:pos x="connsiteX4396" y="connsiteY4396"/>
              </a:cxn>
              <a:cxn ang="0">
                <a:pos x="connsiteX4397" y="connsiteY4397"/>
              </a:cxn>
              <a:cxn ang="0">
                <a:pos x="connsiteX4398" y="connsiteY4398"/>
              </a:cxn>
              <a:cxn ang="0">
                <a:pos x="connsiteX4399" y="connsiteY4399"/>
              </a:cxn>
              <a:cxn ang="0">
                <a:pos x="connsiteX4400" y="connsiteY4400"/>
              </a:cxn>
              <a:cxn ang="0">
                <a:pos x="connsiteX4401" y="connsiteY4401"/>
              </a:cxn>
              <a:cxn ang="0">
                <a:pos x="connsiteX4402" y="connsiteY4402"/>
              </a:cxn>
              <a:cxn ang="0">
                <a:pos x="connsiteX4403" y="connsiteY4403"/>
              </a:cxn>
              <a:cxn ang="0">
                <a:pos x="connsiteX4404" y="connsiteY4404"/>
              </a:cxn>
              <a:cxn ang="0">
                <a:pos x="connsiteX4405" y="connsiteY4405"/>
              </a:cxn>
              <a:cxn ang="0">
                <a:pos x="connsiteX4406" y="connsiteY4406"/>
              </a:cxn>
              <a:cxn ang="0">
                <a:pos x="connsiteX4407" y="connsiteY4407"/>
              </a:cxn>
              <a:cxn ang="0">
                <a:pos x="connsiteX4408" y="connsiteY4408"/>
              </a:cxn>
              <a:cxn ang="0">
                <a:pos x="connsiteX4409" y="connsiteY4409"/>
              </a:cxn>
              <a:cxn ang="0">
                <a:pos x="connsiteX4410" y="connsiteY4410"/>
              </a:cxn>
              <a:cxn ang="0">
                <a:pos x="connsiteX4411" y="connsiteY4411"/>
              </a:cxn>
              <a:cxn ang="0">
                <a:pos x="connsiteX4412" y="connsiteY4412"/>
              </a:cxn>
              <a:cxn ang="0">
                <a:pos x="connsiteX4413" y="connsiteY4413"/>
              </a:cxn>
              <a:cxn ang="0">
                <a:pos x="connsiteX4414" y="connsiteY4414"/>
              </a:cxn>
              <a:cxn ang="0">
                <a:pos x="connsiteX4415" y="connsiteY4415"/>
              </a:cxn>
              <a:cxn ang="0">
                <a:pos x="connsiteX4416" y="connsiteY4416"/>
              </a:cxn>
              <a:cxn ang="0">
                <a:pos x="connsiteX4417" y="connsiteY4417"/>
              </a:cxn>
              <a:cxn ang="0">
                <a:pos x="connsiteX4418" y="connsiteY4418"/>
              </a:cxn>
              <a:cxn ang="0">
                <a:pos x="connsiteX4419" y="connsiteY4419"/>
              </a:cxn>
              <a:cxn ang="0">
                <a:pos x="connsiteX4420" y="connsiteY4420"/>
              </a:cxn>
              <a:cxn ang="0">
                <a:pos x="connsiteX4421" y="connsiteY4421"/>
              </a:cxn>
              <a:cxn ang="0">
                <a:pos x="connsiteX4422" y="connsiteY4422"/>
              </a:cxn>
              <a:cxn ang="0">
                <a:pos x="connsiteX4423" y="connsiteY4423"/>
              </a:cxn>
              <a:cxn ang="0">
                <a:pos x="connsiteX4424" y="connsiteY4424"/>
              </a:cxn>
              <a:cxn ang="0">
                <a:pos x="connsiteX4425" y="connsiteY4425"/>
              </a:cxn>
              <a:cxn ang="0">
                <a:pos x="connsiteX4426" y="connsiteY4426"/>
              </a:cxn>
              <a:cxn ang="0">
                <a:pos x="connsiteX4427" y="connsiteY4427"/>
              </a:cxn>
              <a:cxn ang="0">
                <a:pos x="connsiteX4428" y="connsiteY4428"/>
              </a:cxn>
              <a:cxn ang="0">
                <a:pos x="connsiteX4429" y="connsiteY4429"/>
              </a:cxn>
              <a:cxn ang="0">
                <a:pos x="connsiteX4430" y="connsiteY4430"/>
              </a:cxn>
              <a:cxn ang="0">
                <a:pos x="connsiteX4431" y="connsiteY4431"/>
              </a:cxn>
              <a:cxn ang="0">
                <a:pos x="connsiteX4432" y="connsiteY4432"/>
              </a:cxn>
              <a:cxn ang="0">
                <a:pos x="connsiteX4433" y="connsiteY4433"/>
              </a:cxn>
              <a:cxn ang="0">
                <a:pos x="connsiteX4434" y="connsiteY4434"/>
              </a:cxn>
              <a:cxn ang="0">
                <a:pos x="connsiteX4435" y="connsiteY4435"/>
              </a:cxn>
              <a:cxn ang="0">
                <a:pos x="connsiteX4436" y="connsiteY4436"/>
              </a:cxn>
              <a:cxn ang="0">
                <a:pos x="connsiteX4437" y="connsiteY4437"/>
              </a:cxn>
              <a:cxn ang="0">
                <a:pos x="connsiteX4438" y="connsiteY4438"/>
              </a:cxn>
              <a:cxn ang="0">
                <a:pos x="connsiteX4439" y="connsiteY4439"/>
              </a:cxn>
              <a:cxn ang="0">
                <a:pos x="connsiteX4440" y="connsiteY4440"/>
              </a:cxn>
              <a:cxn ang="0">
                <a:pos x="connsiteX4441" y="connsiteY4441"/>
              </a:cxn>
              <a:cxn ang="0">
                <a:pos x="connsiteX4442" y="connsiteY4442"/>
              </a:cxn>
              <a:cxn ang="0">
                <a:pos x="connsiteX4443" y="connsiteY4443"/>
              </a:cxn>
              <a:cxn ang="0">
                <a:pos x="connsiteX4444" y="connsiteY4444"/>
              </a:cxn>
              <a:cxn ang="0">
                <a:pos x="connsiteX4445" y="connsiteY4445"/>
              </a:cxn>
              <a:cxn ang="0">
                <a:pos x="connsiteX4446" y="connsiteY4446"/>
              </a:cxn>
              <a:cxn ang="0">
                <a:pos x="connsiteX4447" y="connsiteY4447"/>
              </a:cxn>
              <a:cxn ang="0">
                <a:pos x="connsiteX4448" y="connsiteY4448"/>
              </a:cxn>
              <a:cxn ang="0">
                <a:pos x="connsiteX4449" y="connsiteY4449"/>
              </a:cxn>
              <a:cxn ang="0">
                <a:pos x="connsiteX4450" y="connsiteY4450"/>
              </a:cxn>
              <a:cxn ang="0">
                <a:pos x="connsiteX4451" y="connsiteY4451"/>
              </a:cxn>
              <a:cxn ang="0">
                <a:pos x="connsiteX4452" y="connsiteY4452"/>
              </a:cxn>
              <a:cxn ang="0">
                <a:pos x="connsiteX4453" y="connsiteY4453"/>
              </a:cxn>
              <a:cxn ang="0">
                <a:pos x="connsiteX4454" y="connsiteY4454"/>
              </a:cxn>
              <a:cxn ang="0">
                <a:pos x="connsiteX4455" y="connsiteY4455"/>
              </a:cxn>
              <a:cxn ang="0">
                <a:pos x="connsiteX4456" y="connsiteY4456"/>
              </a:cxn>
              <a:cxn ang="0">
                <a:pos x="connsiteX4457" y="connsiteY4457"/>
              </a:cxn>
              <a:cxn ang="0">
                <a:pos x="connsiteX4458" y="connsiteY4458"/>
              </a:cxn>
              <a:cxn ang="0">
                <a:pos x="connsiteX4459" y="connsiteY4459"/>
              </a:cxn>
              <a:cxn ang="0">
                <a:pos x="connsiteX4460" y="connsiteY4460"/>
              </a:cxn>
              <a:cxn ang="0">
                <a:pos x="connsiteX4461" y="connsiteY4461"/>
              </a:cxn>
              <a:cxn ang="0">
                <a:pos x="connsiteX4462" y="connsiteY4462"/>
              </a:cxn>
              <a:cxn ang="0">
                <a:pos x="connsiteX4463" y="connsiteY4463"/>
              </a:cxn>
              <a:cxn ang="0">
                <a:pos x="connsiteX4464" y="connsiteY4464"/>
              </a:cxn>
              <a:cxn ang="0">
                <a:pos x="connsiteX4465" y="connsiteY4465"/>
              </a:cxn>
              <a:cxn ang="0">
                <a:pos x="connsiteX4466" y="connsiteY4466"/>
              </a:cxn>
              <a:cxn ang="0">
                <a:pos x="connsiteX4467" y="connsiteY4467"/>
              </a:cxn>
              <a:cxn ang="0">
                <a:pos x="connsiteX4468" y="connsiteY4468"/>
              </a:cxn>
              <a:cxn ang="0">
                <a:pos x="connsiteX4469" y="connsiteY4469"/>
              </a:cxn>
              <a:cxn ang="0">
                <a:pos x="connsiteX4470" y="connsiteY4470"/>
              </a:cxn>
              <a:cxn ang="0">
                <a:pos x="connsiteX4471" y="connsiteY4471"/>
              </a:cxn>
              <a:cxn ang="0">
                <a:pos x="connsiteX4472" y="connsiteY4472"/>
              </a:cxn>
              <a:cxn ang="0">
                <a:pos x="connsiteX4473" y="connsiteY4473"/>
              </a:cxn>
              <a:cxn ang="0">
                <a:pos x="connsiteX4474" y="connsiteY4474"/>
              </a:cxn>
              <a:cxn ang="0">
                <a:pos x="connsiteX4475" y="connsiteY4475"/>
              </a:cxn>
              <a:cxn ang="0">
                <a:pos x="connsiteX4476" y="connsiteY4476"/>
              </a:cxn>
              <a:cxn ang="0">
                <a:pos x="connsiteX4477" y="connsiteY4477"/>
              </a:cxn>
              <a:cxn ang="0">
                <a:pos x="connsiteX4478" y="connsiteY4478"/>
              </a:cxn>
              <a:cxn ang="0">
                <a:pos x="connsiteX4479" y="connsiteY4479"/>
              </a:cxn>
              <a:cxn ang="0">
                <a:pos x="connsiteX4480" y="connsiteY4480"/>
              </a:cxn>
              <a:cxn ang="0">
                <a:pos x="connsiteX4481" y="connsiteY4481"/>
              </a:cxn>
              <a:cxn ang="0">
                <a:pos x="connsiteX4482" y="connsiteY4482"/>
              </a:cxn>
              <a:cxn ang="0">
                <a:pos x="connsiteX4483" y="connsiteY4483"/>
              </a:cxn>
              <a:cxn ang="0">
                <a:pos x="connsiteX4484" y="connsiteY4484"/>
              </a:cxn>
              <a:cxn ang="0">
                <a:pos x="connsiteX4485" y="connsiteY4485"/>
              </a:cxn>
              <a:cxn ang="0">
                <a:pos x="connsiteX4486" y="connsiteY4486"/>
              </a:cxn>
              <a:cxn ang="0">
                <a:pos x="connsiteX4487" y="connsiteY4487"/>
              </a:cxn>
              <a:cxn ang="0">
                <a:pos x="connsiteX4488" y="connsiteY4488"/>
              </a:cxn>
              <a:cxn ang="0">
                <a:pos x="connsiteX4489" y="connsiteY4489"/>
              </a:cxn>
              <a:cxn ang="0">
                <a:pos x="connsiteX4490" y="connsiteY4490"/>
              </a:cxn>
              <a:cxn ang="0">
                <a:pos x="connsiteX4491" y="connsiteY4491"/>
              </a:cxn>
              <a:cxn ang="0">
                <a:pos x="connsiteX4492" y="connsiteY4492"/>
              </a:cxn>
              <a:cxn ang="0">
                <a:pos x="connsiteX4493" y="connsiteY4493"/>
              </a:cxn>
              <a:cxn ang="0">
                <a:pos x="connsiteX4494" y="connsiteY4494"/>
              </a:cxn>
              <a:cxn ang="0">
                <a:pos x="connsiteX4495" y="connsiteY4495"/>
              </a:cxn>
              <a:cxn ang="0">
                <a:pos x="connsiteX4496" y="connsiteY4496"/>
              </a:cxn>
              <a:cxn ang="0">
                <a:pos x="connsiteX4497" y="connsiteY4497"/>
              </a:cxn>
              <a:cxn ang="0">
                <a:pos x="connsiteX4498" y="connsiteY4498"/>
              </a:cxn>
              <a:cxn ang="0">
                <a:pos x="connsiteX4499" y="connsiteY4499"/>
              </a:cxn>
              <a:cxn ang="0">
                <a:pos x="connsiteX4500" y="connsiteY4500"/>
              </a:cxn>
              <a:cxn ang="0">
                <a:pos x="connsiteX4501" y="connsiteY4501"/>
              </a:cxn>
              <a:cxn ang="0">
                <a:pos x="connsiteX4502" y="connsiteY4502"/>
              </a:cxn>
              <a:cxn ang="0">
                <a:pos x="connsiteX4503" y="connsiteY4503"/>
              </a:cxn>
              <a:cxn ang="0">
                <a:pos x="connsiteX4504" y="connsiteY4504"/>
              </a:cxn>
              <a:cxn ang="0">
                <a:pos x="connsiteX4505" y="connsiteY4505"/>
              </a:cxn>
              <a:cxn ang="0">
                <a:pos x="connsiteX4506" y="connsiteY4506"/>
              </a:cxn>
              <a:cxn ang="0">
                <a:pos x="connsiteX4507" y="connsiteY4507"/>
              </a:cxn>
              <a:cxn ang="0">
                <a:pos x="connsiteX4508" y="connsiteY4508"/>
              </a:cxn>
              <a:cxn ang="0">
                <a:pos x="connsiteX4509" y="connsiteY4509"/>
              </a:cxn>
              <a:cxn ang="0">
                <a:pos x="connsiteX4510" y="connsiteY4510"/>
              </a:cxn>
              <a:cxn ang="0">
                <a:pos x="connsiteX4511" y="connsiteY4511"/>
              </a:cxn>
              <a:cxn ang="0">
                <a:pos x="connsiteX4512" y="connsiteY4512"/>
              </a:cxn>
              <a:cxn ang="0">
                <a:pos x="connsiteX4513" y="connsiteY4513"/>
              </a:cxn>
              <a:cxn ang="0">
                <a:pos x="connsiteX4514" y="connsiteY4514"/>
              </a:cxn>
              <a:cxn ang="0">
                <a:pos x="connsiteX4515" y="connsiteY4515"/>
              </a:cxn>
              <a:cxn ang="0">
                <a:pos x="connsiteX4516" y="connsiteY4516"/>
              </a:cxn>
              <a:cxn ang="0">
                <a:pos x="connsiteX4517" y="connsiteY4517"/>
              </a:cxn>
              <a:cxn ang="0">
                <a:pos x="connsiteX4518" y="connsiteY4518"/>
              </a:cxn>
              <a:cxn ang="0">
                <a:pos x="connsiteX4519" y="connsiteY4519"/>
              </a:cxn>
              <a:cxn ang="0">
                <a:pos x="connsiteX4520" y="connsiteY4520"/>
              </a:cxn>
              <a:cxn ang="0">
                <a:pos x="connsiteX4521" y="connsiteY4521"/>
              </a:cxn>
              <a:cxn ang="0">
                <a:pos x="connsiteX4522" y="connsiteY4522"/>
              </a:cxn>
              <a:cxn ang="0">
                <a:pos x="connsiteX4523" y="connsiteY4523"/>
              </a:cxn>
              <a:cxn ang="0">
                <a:pos x="connsiteX4524" y="connsiteY4524"/>
              </a:cxn>
              <a:cxn ang="0">
                <a:pos x="connsiteX4525" y="connsiteY4525"/>
              </a:cxn>
              <a:cxn ang="0">
                <a:pos x="connsiteX4526" y="connsiteY4526"/>
              </a:cxn>
              <a:cxn ang="0">
                <a:pos x="connsiteX4527" y="connsiteY4527"/>
              </a:cxn>
              <a:cxn ang="0">
                <a:pos x="connsiteX4528" y="connsiteY4528"/>
              </a:cxn>
              <a:cxn ang="0">
                <a:pos x="connsiteX4529" y="connsiteY4529"/>
              </a:cxn>
              <a:cxn ang="0">
                <a:pos x="connsiteX4530" y="connsiteY4530"/>
              </a:cxn>
              <a:cxn ang="0">
                <a:pos x="connsiteX4531" y="connsiteY4531"/>
              </a:cxn>
              <a:cxn ang="0">
                <a:pos x="connsiteX4532" y="connsiteY4532"/>
              </a:cxn>
              <a:cxn ang="0">
                <a:pos x="connsiteX4533" y="connsiteY4533"/>
              </a:cxn>
              <a:cxn ang="0">
                <a:pos x="connsiteX4534" y="connsiteY4534"/>
              </a:cxn>
              <a:cxn ang="0">
                <a:pos x="connsiteX4535" y="connsiteY4535"/>
              </a:cxn>
              <a:cxn ang="0">
                <a:pos x="connsiteX4536" y="connsiteY4536"/>
              </a:cxn>
              <a:cxn ang="0">
                <a:pos x="connsiteX4537" y="connsiteY4537"/>
              </a:cxn>
              <a:cxn ang="0">
                <a:pos x="connsiteX4538" y="connsiteY4538"/>
              </a:cxn>
              <a:cxn ang="0">
                <a:pos x="connsiteX4539" y="connsiteY4539"/>
              </a:cxn>
              <a:cxn ang="0">
                <a:pos x="connsiteX4540" y="connsiteY4540"/>
              </a:cxn>
              <a:cxn ang="0">
                <a:pos x="connsiteX4541" y="connsiteY4541"/>
              </a:cxn>
              <a:cxn ang="0">
                <a:pos x="connsiteX4542" y="connsiteY4542"/>
              </a:cxn>
              <a:cxn ang="0">
                <a:pos x="connsiteX4543" y="connsiteY4543"/>
              </a:cxn>
              <a:cxn ang="0">
                <a:pos x="connsiteX4544" y="connsiteY4544"/>
              </a:cxn>
              <a:cxn ang="0">
                <a:pos x="connsiteX4545" y="connsiteY4545"/>
              </a:cxn>
              <a:cxn ang="0">
                <a:pos x="connsiteX4546" y="connsiteY4546"/>
              </a:cxn>
              <a:cxn ang="0">
                <a:pos x="connsiteX4547" y="connsiteY4547"/>
              </a:cxn>
              <a:cxn ang="0">
                <a:pos x="connsiteX4548" y="connsiteY4548"/>
              </a:cxn>
              <a:cxn ang="0">
                <a:pos x="connsiteX4549" y="connsiteY4549"/>
              </a:cxn>
              <a:cxn ang="0">
                <a:pos x="connsiteX4550" y="connsiteY4550"/>
              </a:cxn>
              <a:cxn ang="0">
                <a:pos x="connsiteX4551" y="connsiteY4551"/>
              </a:cxn>
              <a:cxn ang="0">
                <a:pos x="connsiteX4552" y="connsiteY4552"/>
              </a:cxn>
              <a:cxn ang="0">
                <a:pos x="connsiteX4553" y="connsiteY4553"/>
              </a:cxn>
              <a:cxn ang="0">
                <a:pos x="connsiteX4554" y="connsiteY4554"/>
              </a:cxn>
              <a:cxn ang="0">
                <a:pos x="connsiteX4555" y="connsiteY4555"/>
              </a:cxn>
              <a:cxn ang="0">
                <a:pos x="connsiteX4556" y="connsiteY4556"/>
              </a:cxn>
              <a:cxn ang="0">
                <a:pos x="connsiteX4557" y="connsiteY4557"/>
              </a:cxn>
              <a:cxn ang="0">
                <a:pos x="connsiteX4558" y="connsiteY4558"/>
              </a:cxn>
              <a:cxn ang="0">
                <a:pos x="connsiteX4559" y="connsiteY4559"/>
              </a:cxn>
              <a:cxn ang="0">
                <a:pos x="connsiteX4560" y="connsiteY4560"/>
              </a:cxn>
              <a:cxn ang="0">
                <a:pos x="connsiteX4561" y="connsiteY4561"/>
              </a:cxn>
              <a:cxn ang="0">
                <a:pos x="connsiteX4562" y="connsiteY4562"/>
              </a:cxn>
              <a:cxn ang="0">
                <a:pos x="connsiteX4563" y="connsiteY4563"/>
              </a:cxn>
              <a:cxn ang="0">
                <a:pos x="connsiteX4564" y="connsiteY4564"/>
              </a:cxn>
              <a:cxn ang="0">
                <a:pos x="connsiteX4565" y="connsiteY4565"/>
              </a:cxn>
              <a:cxn ang="0">
                <a:pos x="connsiteX4566" y="connsiteY4566"/>
              </a:cxn>
              <a:cxn ang="0">
                <a:pos x="connsiteX4567" y="connsiteY4567"/>
              </a:cxn>
              <a:cxn ang="0">
                <a:pos x="connsiteX4568" y="connsiteY4568"/>
              </a:cxn>
              <a:cxn ang="0">
                <a:pos x="connsiteX4569" y="connsiteY4569"/>
              </a:cxn>
              <a:cxn ang="0">
                <a:pos x="connsiteX4570" y="connsiteY4570"/>
              </a:cxn>
              <a:cxn ang="0">
                <a:pos x="connsiteX4571" y="connsiteY4571"/>
              </a:cxn>
              <a:cxn ang="0">
                <a:pos x="connsiteX4572" y="connsiteY4572"/>
              </a:cxn>
              <a:cxn ang="0">
                <a:pos x="connsiteX4573" y="connsiteY4573"/>
              </a:cxn>
              <a:cxn ang="0">
                <a:pos x="connsiteX4574" y="connsiteY4574"/>
              </a:cxn>
              <a:cxn ang="0">
                <a:pos x="connsiteX4575" y="connsiteY4575"/>
              </a:cxn>
              <a:cxn ang="0">
                <a:pos x="connsiteX4576" y="connsiteY4576"/>
              </a:cxn>
              <a:cxn ang="0">
                <a:pos x="connsiteX4577" y="connsiteY4577"/>
              </a:cxn>
              <a:cxn ang="0">
                <a:pos x="connsiteX4578" y="connsiteY4578"/>
              </a:cxn>
              <a:cxn ang="0">
                <a:pos x="connsiteX4579" y="connsiteY4579"/>
              </a:cxn>
              <a:cxn ang="0">
                <a:pos x="connsiteX4580" y="connsiteY4580"/>
              </a:cxn>
              <a:cxn ang="0">
                <a:pos x="connsiteX4581" y="connsiteY4581"/>
              </a:cxn>
              <a:cxn ang="0">
                <a:pos x="connsiteX4582" y="connsiteY4582"/>
              </a:cxn>
              <a:cxn ang="0">
                <a:pos x="connsiteX4583" y="connsiteY4583"/>
              </a:cxn>
              <a:cxn ang="0">
                <a:pos x="connsiteX4584" y="connsiteY4584"/>
              </a:cxn>
              <a:cxn ang="0">
                <a:pos x="connsiteX4585" y="connsiteY4585"/>
              </a:cxn>
              <a:cxn ang="0">
                <a:pos x="connsiteX4586" y="connsiteY4586"/>
              </a:cxn>
              <a:cxn ang="0">
                <a:pos x="connsiteX4587" y="connsiteY4587"/>
              </a:cxn>
              <a:cxn ang="0">
                <a:pos x="connsiteX4588" y="connsiteY4588"/>
              </a:cxn>
              <a:cxn ang="0">
                <a:pos x="connsiteX4589" y="connsiteY4589"/>
              </a:cxn>
              <a:cxn ang="0">
                <a:pos x="connsiteX4590" y="connsiteY4590"/>
              </a:cxn>
              <a:cxn ang="0">
                <a:pos x="connsiteX4591" y="connsiteY4591"/>
              </a:cxn>
              <a:cxn ang="0">
                <a:pos x="connsiteX4592" y="connsiteY4592"/>
              </a:cxn>
              <a:cxn ang="0">
                <a:pos x="connsiteX4593" y="connsiteY4593"/>
              </a:cxn>
              <a:cxn ang="0">
                <a:pos x="connsiteX4594" y="connsiteY4594"/>
              </a:cxn>
              <a:cxn ang="0">
                <a:pos x="connsiteX4595" y="connsiteY4595"/>
              </a:cxn>
              <a:cxn ang="0">
                <a:pos x="connsiteX4596" y="connsiteY4596"/>
              </a:cxn>
              <a:cxn ang="0">
                <a:pos x="connsiteX4597" y="connsiteY4597"/>
              </a:cxn>
              <a:cxn ang="0">
                <a:pos x="connsiteX4598" y="connsiteY4598"/>
              </a:cxn>
              <a:cxn ang="0">
                <a:pos x="connsiteX4599" y="connsiteY4599"/>
              </a:cxn>
              <a:cxn ang="0">
                <a:pos x="connsiteX4600" y="connsiteY4600"/>
              </a:cxn>
              <a:cxn ang="0">
                <a:pos x="connsiteX4601" y="connsiteY4601"/>
              </a:cxn>
              <a:cxn ang="0">
                <a:pos x="connsiteX4602" y="connsiteY4602"/>
              </a:cxn>
              <a:cxn ang="0">
                <a:pos x="connsiteX4603" y="connsiteY4603"/>
              </a:cxn>
              <a:cxn ang="0">
                <a:pos x="connsiteX4604" y="connsiteY4604"/>
              </a:cxn>
              <a:cxn ang="0">
                <a:pos x="connsiteX4605" y="connsiteY4605"/>
              </a:cxn>
              <a:cxn ang="0">
                <a:pos x="connsiteX4606" y="connsiteY4606"/>
              </a:cxn>
              <a:cxn ang="0">
                <a:pos x="connsiteX4607" y="connsiteY4607"/>
              </a:cxn>
              <a:cxn ang="0">
                <a:pos x="connsiteX4608" y="connsiteY4608"/>
              </a:cxn>
              <a:cxn ang="0">
                <a:pos x="connsiteX4609" y="connsiteY4609"/>
              </a:cxn>
              <a:cxn ang="0">
                <a:pos x="connsiteX4610" y="connsiteY4610"/>
              </a:cxn>
              <a:cxn ang="0">
                <a:pos x="connsiteX4611" y="connsiteY4611"/>
              </a:cxn>
              <a:cxn ang="0">
                <a:pos x="connsiteX4612" y="connsiteY4612"/>
              </a:cxn>
              <a:cxn ang="0">
                <a:pos x="connsiteX4613" y="connsiteY4613"/>
              </a:cxn>
              <a:cxn ang="0">
                <a:pos x="connsiteX4614" y="connsiteY4614"/>
              </a:cxn>
              <a:cxn ang="0">
                <a:pos x="connsiteX4615" y="connsiteY4615"/>
              </a:cxn>
              <a:cxn ang="0">
                <a:pos x="connsiteX4616" y="connsiteY4616"/>
              </a:cxn>
              <a:cxn ang="0">
                <a:pos x="connsiteX4617" y="connsiteY4617"/>
              </a:cxn>
              <a:cxn ang="0">
                <a:pos x="connsiteX4618" y="connsiteY4618"/>
              </a:cxn>
              <a:cxn ang="0">
                <a:pos x="connsiteX4619" y="connsiteY4619"/>
              </a:cxn>
              <a:cxn ang="0">
                <a:pos x="connsiteX4620" y="connsiteY4620"/>
              </a:cxn>
              <a:cxn ang="0">
                <a:pos x="connsiteX4621" y="connsiteY4621"/>
              </a:cxn>
              <a:cxn ang="0">
                <a:pos x="connsiteX4622" y="connsiteY4622"/>
              </a:cxn>
              <a:cxn ang="0">
                <a:pos x="connsiteX4623" y="connsiteY4623"/>
              </a:cxn>
              <a:cxn ang="0">
                <a:pos x="connsiteX4624" y="connsiteY4624"/>
              </a:cxn>
              <a:cxn ang="0">
                <a:pos x="connsiteX4625" y="connsiteY4625"/>
              </a:cxn>
              <a:cxn ang="0">
                <a:pos x="connsiteX4626" y="connsiteY4626"/>
              </a:cxn>
              <a:cxn ang="0">
                <a:pos x="connsiteX4627" y="connsiteY4627"/>
              </a:cxn>
              <a:cxn ang="0">
                <a:pos x="connsiteX4628" y="connsiteY4628"/>
              </a:cxn>
              <a:cxn ang="0">
                <a:pos x="connsiteX4629" y="connsiteY4629"/>
              </a:cxn>
              <a:cxn ang="0">
                <a:pos x="connsiteX4630" y="connsiteY4630"/>
              </a:cxn>
              <a:cxn ang="0">
                <a:pos x="connsiteX4631" y="connsiteY4631"/>
              </a:cxn>
              <a:cxn ang="0">
                <a:pos x="connsiteX4632" y="connsiteY4632"/>
              </a:cxn>
              <a:cxn ang="0">
                <a:pos x="connsiteX4633" y="connsiteY4633"/>
              </a:cxn>
              <a:cxn ang="0">
                <a:pos x="connsiteX4634" y="connsiteY4634"/>
              </a:cxn>
              <a:cxn ang="0">
                <a:pos x="connsiteX4635" y="connsiteY4635"/>
              </a:cxn>
              <a:cxn ang="0">
                <a:pos x="connsiteX4636" y="connsiteY4636"/>
              </a:cxn>
              <a:cxn ang="0">
                <a:pos x="connsiteX4637" y="connsiteY4637"/>
              </a:cxn>
              <a:cxn ang="0">
                <a:pos x="connsiteX4638" y="connsiteY4638"/>
              </a:cxn>
              <a:cxn ang="0">
                <a:pos x="connsiteX4639" y="connsiteY4639"/>
              </a:cxn>
              <a:cxn ang="0">
                <a:pos x="connsiteX4640" y="connsiteY4640"/>
              </a:cxn>
              <a:cxn ang="0">
                <a:pos x="connsiteX4641" y="connsiteY4641"/>
              </a:cxn>
              <a:cxn ang="0">
                <a:pos x="connsiteX4642" y="connsiteY4642"/>
              </a:cxn>
              <a:cxn ang="0">
                <a:pos x="connsiteX4643" y="connsiteY4643"/>
              </a:cxn>
              <a:cxn ang="0">
                <a:pos x="connsiteX4644" y="connsiteY4644"/>
              </a:cxn>
              <a:cxn ang="0">
                <a:pos x="connsiteX4645" y="connsiteY4645"/>
              </a:cxn>
              <a:cxn ang="0">
                <a:pos x="connsiteX4646" y="connsiteY4646"/>
              </a:cxn>
              <a:cxn ang="0">
                <a:pos x="connsiteX4647" y="connsiteY4647"/>
              </a:cxn>
              <a:cxn ang="0">
                <a:pos x="connsiteX4648" y="connsiteY4648"/>
              </a:cxn>
              <a:cxn ang="0">
                <a:pos x="connsiteX4649" y="connsiteY4649"/>
              </a:cxn>
              <a:cxn ang="0">
                <a:pos x="connsiteX4650" y="connsiteY4650"/>
              </a:cxn>
              <a:cxn ang="0">
                <a:pos x="connsiteX4651" y="connsiteY4651"/>
              </a:cxn>
              <a:cxn ang="0">
                <a:pos x="connsiteX4652" y="connsiteY4652"/>
              </a:cxn>
              <a:cxn ang="0">
                <a:pos x="connsiteX4653" y="connsiteY4653"/>
              </a:cxn>
              <a:cxn ang="0">
                <a:pos x="connsiteX4654" y="connsiteY4654"/>
              </a:cxn>
              <a:cxn ang="0">
                <a:pos x="connsiteX4655" y="connsiteY4655"/>
              </a:cxn>
              <a:cxn ang="0">
                <a:pos x="connsiteX4656" y="connsiteY4656"/>
              </a:cxn>
              <a:cxn ang="0">
                <a:pos x="connsiteX4657" y="connsiteY4657"/>
              </a:cxn>
              <a:cxn ang="0">
                <a:pos x="connsiteX4658" y="connsiteY4658"/>
              </a:cxn>
              <a:cxn ang="0">
                <a:pos x="connsiteX4659" y="connsiteY4659"/>
              </a:cxn>
              <a:cxn ang="0">
                <a:pos x="connsiteX4660" y="connsiteY4660"/>
              </a:cxn>
              <a:cxn ang="0">
                <a:pos x="connsiteX4661" y="connsiteY4661"/>
              </a:cxn>
              <a:cxn ang="0">
                <a:pos x="connsiteX4662" y="connsiteY4662"/>
              </a:cxn>
              <a:cxn ang="0">
                <a:pos x="connsiteX4663" y="connsiteY4663"/>
              </a:cxn>
              <a:cxn ang="0">
                <a:pos x="connsiteX4664" y="connsiteY4664"/>
              </a:cxn>
              <a:cxn ang="0">
                <a:pos x="connsiteX4665" y="connsiteY4665"/>
              </a:cxn>
              <a:cxn ang="0">
                <a:pos x="connsiteX4666" y="connsiteY4666"/>
              </a:cxn>
              <a:cxn ang="0">
                <a:pos x="connsiteX4667" y="connsiteY4667"/>
              </a:cxn>
              <a:cxn ang="0">
                <a:pos x="connsiteX4668" y="connsiteY4668"/>
              </a:cxn>
              <a:cxn ang="0">
                <a:pos x="connsiteX4669" y="connsiteY4669"/>
              </a:cxn>
              <a:cxn ang="0">
                <a:pos x="connsiteX4670" y="connsiteY4670"/>
              </a:cxn>
              <a:cxn ang="0">
                <a:pos x="connsiteX4671" y="connsiteY4671"/>
              </a:cxn>
              <a:cxn ang="0">
                <a:pos x="connsiteX4672" y="connsiteY4672"/>
              </a:cxn>
              <a:cxn ang="0">
                <a:pos x="connsiteX4673" y="connsiteY4673"/>
              </a:cxn>
              <a:cxn ang="0">
                <a:pos x="connsiteX4674" y="connsiteY4674"/>
              </a:cxn>
              <a:cxn ang="0">
                <a:pos x="connsiteX4675" y="connsiteY4675"/>
              </a:cxn>
              <a:cxn ang="0">
                <a:pos x="connsiteX4676" y="connsiteY4676"/>
              </a:cxn>
              <a:cxn ang="0">
                <a:pos x="connsiteX4677" y="connsiteY4677"/>
              </a:cxn>
              <a:cxn ang="0">
                <a:pos x="connsiteX4678" y="connsiteY4678"/>
              </a:cxn>
              <a:cxn ang="0">
                <a:pos x="connsiteX4679" y="connsiteY4679"/>
              </a:cxn>
              <a:cxn ang="0">
                <a:pos x="connsiteX4680" y="connsiteY4680"/>
              </a:cxn>
              <a:cxn ang="0">
                <a:pos x="connsiteX4681" y="connsiteY4681"/>
              </a:cxn>
              <a:cxn ang="0">
                <a:pos x="connsiteX4682" y="connsiteY4682"/>
              </a:cxn>
              <a:cxn ang="0">
                <a:pos x="connsiteX4683" y="connsiteY4683"/>
              </a:cxn>
              <a:cxn ang="0">
                <a:pos x="connsiteX4684" y="connsiteY4684"/>
              </a:cxn>
              <a:cxn ang="0">
                <a:pos x="connsiteX4685" y="connsiteY4685"/>
              </a:cxn>
              <a:cxn ang="0">
                <a:pos x="connsiteX4686" y="connsiteY4686"/>
              </a:cxn>
              <a:cxn ang="0">
                <a:pos x="connsiteX4687" y="connsiteY4687"/>
              </a:cxn>
              <a:cxn ang="0">
                <a:pos x="connsiteX4688" y="connsiteY4688"/>
              </a:cxn>
              <a:cxn ang="0">
                <a:pos x="connsiteX4689" y="connsiteY4689"/>
              </a:cxn>
              <a:cxn ang="0">
                <a:pos x="connsiteX4690" y="connsiteY4690"/>
              </a:cxn>
              <a:cxn ang="0">
                <a:pos x="connsiteX4691" y="connsiteY4691"/>
              </a:cxn>
              <a:cxn ang="0">
                <a:pos x="connsiteX4692" y="connsiteY4692"/>
              </a:cxn>
              <a:cxn ang="0">
                <a:pos x="connsiteX4693" y="connsiteY4693"/>
              </a:cxn>
              <a:cxn ang="0">
                <a:pos x="connsiteX4694" y="connsiteY4694"/>
              </a:cxn>
              <a:cxn ang="0">
                <a:pos x="connsiteX4695" y="connsiteY4695"/>
              </a:cxn>
              <a:cxn ang="0">
                <a:pos x="connsiteX4696" y="connsiteY4696"/>
              </a:cxn>
              <a:cxn ang="0">
                <a:pos x="connsiteX4697" y="connsiteY4697"/>
              </a:cxn>
              <a:cxn ang="0">
                <a:pos x="connsiteX4698" y="connsiteY4698"/>
              </a:cxn>
              <a:cxn ang="0">
                <a:pos x="connsiteX4699" y="connsiteY4699"/>
              </a:cxn>
              <a:cxn ang="0">
                <a:pos x="connsiteX4700" y="connsiteY4700"/>
              </a:cxn>
              <a:cxn ang="0">
                <a:pos x="connsiteX4701" y="connsiteY4701"/>
              </a:cxn>
              <a:cxn ang="0">
                <a:pos x="connsiteX4702" y="connsiteY4702"/>
              </a:cxn>
              <a:cxn ang="0">
                <a:pos x="connsiteX4703" y="connsiteY4703"/>
              </a:cxn>
              <a:cxn ang="0">
                <a:pos x="connsiteX4704" y="connsiteY4704"/>
              </a:cxn>
              <a:cxn ang="0">
                <a:pos x="connsiteX4705" y="connsiteY4705"/>
              </a:cxn>
              <a:cxn ang="0">
                <a:pos x="connsiteX4706" y="connsiteY4706"/>
              </a:cxn>
              <a:cxn ang="0">
                <a:pos x="connsiteX4707" y="connsiteY4707"/>
              </a:cxn>
              <a:cxn ang="0">
                <a:pos x="connsiteX4708" y="connsiteY4708"/>
              </a:cxn>
              <a:cxn ang="0">
                <a:pos x="connsiteX4709" y="connsiteY4709"/>
              </a:cxn>
              <a:cxn ang="0">
                <a:pos x="connsiteX4710" y="connsiteY4710"/>
              </a:cxn>
              <a:cxn ang="0">
                <a:pos x="connsiteX4711" y="connsiteY4711"/>
              </a:cxn>
              <a:cxn ang="0">
                <a:pos x="connsiteX4712" y="connsiteY4712"/>
              </a:cxn>
              <a:cxn ang="0">
                <a:pos x="connsiteX4713" y="connsiteY4713"/>
              </a:cxn>
              <a:cxn ang="0">
                <a:pos x="connsiteX4714" y="connsiteY4714"/>
              </a:cxn>
              <a:cxn ang="0">
                <a:pos x="connsiteX4715" y="connsiteY4715"/>
              </a:cxn>
              <a:cxn ang="0">
                <a:pos x="connsiteX4716" y="connsiteY4716"/>
              </a:cxn>
              <a:cxn ang="0">
                <a:pos x="connsiteX4717" y="connsiteY4717"/>
              </a:cxn>
              <a:cxn ang="0">
                <a:pos x="connsiteX4718" y="connsiteY4718"/>
              </a:cxn>
              <a:cxn ang="0">
                <a:pos x="connsiteX4719" y="connsiteY4719"/>
              </a:cxn>
              <a:cxn ang="0">
                <a:pos x="connsiteX4720" y="connsiteY4720"/>
              </a:cxn>
              <a:cxn ang="0">
                <a:pos x="connsiteX4721" y="connsiteY4721"/>
              </a:cxn>
              <a:cxn ang="0">
                <a:pos x="connsiteX4722" y="connsiteY4722"/>
              </a:cxn>
              <a:cxn ang="0">
                <a:pos x="connsiteX4723" y="connsiteY4723"/>
              </a:cxn>
              <a:cxn ang="0">
                <a:pos x="connsiteX4724" y="connsiteY4724"/>
              </a:cxn>
              <a:cxn ang="0">
                <a:pos x="connsiteX4725" y="connsiteY4725"/>
              </a:cxn>
              <a:cxn ang="0">
                <a:pos x="connsiteX4726" y="connsiteY4726"/>
              </a:cxn>
              <a:cxn ang="0">
                <a:pos x="connsiteX4727" y="connsiteY4727"/>
              </a:cxn>
              <a:cxn ang="0">
                <a:pos x="connsiteX4728" y="connsiteY4728"/>
              </a:cxn>
              <a:cxn ang="0">
                <a:pos x="connsiteX4729" y="connsiteY4729"/>
              </a:cxn>
              <a:cxn ang="0">
                <a:pos x="connsiteX4730" y="connsiteY4730"/>
              </a:cxn>
              <a:cxn ang="0">
                <a:pos x="connsiteX4731" y="connsiteY4731"/>
              </a:cxn>
              <a:cxn ang="0">
                <a:pos x="connsiteX4732" y="connsiteY4732"/>
              </a:cxn>
              <a:cxn ang="0">
                <a:pos x="connsiteX4733" y="connsiteY4733"/>
              </a:cxn>
              <a:cxn ang="0">
                <a:pos x="connsiteX4734" y="connsiteY4734"/>
              </a:cxn>
              <a:cxn ang="0">
                <a:pos x="connsiteX4735" y="connsiteY4735"/>
              </a:cxn>
              <a:cxn ang="0">
                <a:pos x="connsiteX4736" y="connsiteY4736"/>
              </a:cxn>
              <a:cxn ang="0">
                <a:pos x="connsiteX4737" y="connsiteY4737"/>
              </a:cxn>
              <a:cxn ang="0">
                <a:pos x="connsiteX4738" y="connsiteY4738"/>
              </a:cxn>
              <a:cxn ang="0">
                <a:pos x="connsiteX4739" y="connsiteY4739"/>
              </a:cxn>
              <a:cxn ang="0">
                <a:pos x="connsiteX4740" y="connsiteY4740"/>
              </a:cxn>
              <a:cxn ang="0">
                <a:pos x="connsiteX4741" y="connsiteY4741"/>
              </a:cxn>
              <a:cxn ang="0">
                <a:pos x="connsiteX4742" y="connsiteY4742"/>
              </a:cxn>
              <a:cxn ang="0">
                <a:pos x="connsiteX4743" y="connsiteY4743"/>
              </a:cxn>
              <a:cxn ang="0">
                <a:pos x="connsiteX4744" y="connsiteY4744"/>
              </a:cxn>
              <a:cxn ang="0">
                <a:pos x="connsiteX4745" y="connsiteY4745"/>
              </a:cxn>
              <a:cxn ang="0">
                <a:pos x="connsiteX4746" y="connsiteY4746"/>
              </a:cxn>
              <a:cxn ang="0">
                <a:pos x="connsiteX4747" y="connsiteY4747"/>
              </a:cxn>
              <a:cxn ang="0">
                <a:pos x="connsiteX4748" y="connsiteY4748"/>
              </a:cxn>
              <a:cxn ang="0">
                <a:pos x="connsiteX4749" y="connsiteY4749"/>
              </a:cxn>
              <a:cxn ang="0">
                <a:pos x="connsiteX4750" y="connsiteY4750"/>
              </a:cxn>
              <a:cxn ang="0">
                <a:pos x="connsiteX4751" y="connsiteY4751"/>
              </a:cxn>
              <a:cxn ang="0">
                <a:pos x="connsiteX4752" y="connsiteY4752"/>
              </a:cxn>
              <a:cxn ang="0">
                <a:pos x="connsiteX4753" y="connsiteY4753"/>
              </a:cxn>
              <a:cxn ang="0">
                <a:pos x="connsiteX4754" y="connsiteY4754"/>
              </a:cxn>
              <a:cxn ang="0">
                <a:pos x="connsiteX4755" y="connsiteY4755"/>
              </a:cxn>
              <a:cxn ang="0">
                <a:pos x="connsiteX4756" y="connsiteY4756"/>
              </a:cxn>
              <a:cxn ang="0">
                <a:pos x="connsiteX4757" y="connsiteY4757"/>
              </a:cxn>
              <a:cxn ang="0">
                <a:pos x="connsiteX4758" y="connsiteY4758"/>
              </a:cxn>
              <a:cxn ang="0">
                <a:pos x="connsiteX4759" y="connsiteY4759"/>
              </a:cxn>
              <a:cxn ang="0">
                <a:pos x="connsiteX4760" y="connsiteY4760"/>
              </a:cxn>
              <a:cxn ang="0">
                <a:pos x="connsiteX4761" y="connsiteY4761"/>
              </a:cxn>
              <a:cxn ang="0">
                <a:pos x="connsiteX4762" y="connsiteY4762"/>
              </a:cxn>
              <a:cxn ang="0">
                <a:pos x="connsiteX4763" y="connsiteY4763"/>
              </a:cxn>
              <a:cxn ang="0">
                <a:pos x="connsiteX4764" y="connsiteY4764"/>
              </a:cxn>
              <a:cxn ang="0">
                <a:pos x="connsiteX4765" y="connsiteY4765"/>
              </a:cxn>
              <a:cxn ang="0">
                <a:pos x="connsiteX4766" y="connsiteY4766"/>
              </a:cxn>
              <a:cxn ang="0">
                <a:pos x="connsiteX4767" y="connsiteY4767"/>
              </a:cxn>
              <a:cxn ang="0">
                <a:pos x="connsiteX4768" y="connsiteY4768"/>
              </a:cxn>
              <a:cxn ang="0">
                <a:pos x="connsiteX4769" y="connsiteY4769"/>
              </a:cxn>
              <a:cxn ang="0">
                <a:pos x="connsiteX4770" y="connsiteY4770"/>
              </a:cxn>
              <a:cxn ang="0">
                <a:pos x="connsiteX4771" y="connsiteY4771"/>
              </a:cxn>
              <a:cxn ang="0">
                <a:pos x="connsiteX4772" y="connsiteY4772"/>
              </a:cxn>
              <a:cxn ang="0">
                <a:pos x="connsiteX4773" y="connsiteY4773"/>
              </a:cxn>
              <a:cxn ang="0">
                <a:pos x="connsiteX4774" y="connsiteY4774"/>
              </a:cxn>
              <a:cxn ang="0">
                <a:pos x="connsiteX4775" y="connsiteY4775"/>
              </a:cxn>
              <a:cxn ang="0">
                <a:pos x="connsiteX4776" y="connsiteY4776"/>
              </a:cxn>
              <a:cxn ang="0">
                <a:pos x="connsiteX4777" y="connsiteY4777"/>
              </a:cxn>
              <a:cxn ang="0">
                <a:pos x="connsiteX4778" y="connsiteY4778"/>
              </a:cxn>
              <a:cxn ang="0">
                <a:pos x="connsiteX4779" y="connsiteY4779"/>
              </a:cxn>
              <a:cxn ang="0">
                <a:pos x="connsiteX4780" y="connsiteY4780"/>
              </a:cxn>
              <a:cxn ang="0">
                <a:pos x="connsiteX4781" y="connsiteY4781"/>
              </a:cxn>
              <a:cxn ang="0">
                <a:pos x="connsiteX4782" y="connsiteY4782"/>
              </a:cxn>
              <a:cxn ang="0">
                <a:pos x="connsiteX4783" y="connsiteY4783"/>
              </a:cxn>
              <a:cxn ang="0">
                <a:pos x="connsiteX4784" y="connsiteY4784"/>
              </a:cxn>
              <a:cxn ang="0">
                <a:pos x="connsiteX4785" y="connsiteY4785"/>
              </a:cxn>
              <a:cxn ang="0">
                <a:pos x="connsiteX4786" y="connsiteY4786"/>
              </a:cxn>
              <a:cxn ang="0">
                <a:pos x="connsiteX4787" y="connsiteY4787"/>
              </a:cxn>
              <a:cxn ang="0">
                <a:pos x="connsiteX4788" y="connsiteY4788"/>
              </a:cxn>
              <a:cxn ang="0">
                <a:pos x="connsiteX4789" y="connsiteY4789"/>
              </a:cxn>
              <a:cxn ang="0">
                <a:pos x="connsiteX4790" y="connsiteY4790"/>
              </a:cxn>
              <a:cxn ang="0">
                <a:pos x="connsiteX4791" y="connsiteY4791"/>
              </a:cxn>
              <a:cxn ang="0">
                <a:pos x="connsiteX4792" y="connsiteY4792"/>
              </a:cxn>
              <a:cxn ang="0">
                <a:pos x="connsiteX4793" y="connsiteY4793"/>
              </a:cxn>
              <a:cxn ang="0">
                <a:pos x="connsiteX4794" y="connsiteY4794"/>
              </a:cxn>
              <a:cxn ang="0">
                <a:pos x="connsiteX4795" y="connsiteY4795"/>
              </a:cxn>
              <a:cxn ang="0">
                <a:pos x="connsiteX4796" y="connsiteY4796"/>
              </a:cxn>
              <a:cxn ang="0">
                <a:pos x="connsiteX4797" y="connsiteY4797"/>
              </a:cxn>
              <a:cxn ang="0">
                <a:pos x="connsiteX4798" y="connsiteY4798"/>
              </a:cxn>
              <a:cxn ang="0">
                <a:pos x="connsiteX4799" y="connsiteY4799"/>
              </a:cxn>
              <a:cxn ang="0">
                <a:pos x="connsiteX4800" y="connsiteY4800"/>
              </a:cxn>
              <a:cxn ang="0">
                <a:pos x="connsiteX4801" y="connsiteY4801"/>
              </a:cxn>
              <a:cxn ang="0">
                <a:pos x="connsiteX4802" y="connsiteY4802"/>
              </a:cxn>
              <a:cxn ang="0">
                <a:pos x="connsiteX4803" y="connsiteY4803"/>
              </a:cxn>
              <a:cxn ang="0">
                <a:pos x="connsiteX4804" y="connsiteY4804"/>
              </a:cxn>
              <a:cxn ang="0">
                <a:pos x="connsiteX4805" y="connsiteY4805"/>
              </a:cxn>
              <a:cxn ang="0">
                <a:pos x="connsiteX4806" y="connsiteY4806"/>
              </a:cxn>
              <a:cxn ang="0">
                <a:pos x="connsiteX4807" y="connsiteY4807"/>
              </a:cxn>
              <a:cxn ang="0">
                <a:pos x="connsiteX4808" y="connsiteY4808"/>
              </a:cxn>
              <a:cxn ang="0">
                <a:pos x="connsiteX4809" y="connsiteY4809"/>
              </a:cxn>
              <a:cxn ang="0">
                <a:pos x="connsiteX4810" y="connsiteY4810"/>
              </a:cxn>
              <a:cxn ang="0">
                <a:pos x="connsiteX4811" y="connsiteY4811"/>
              </a:cxn>
              <a:cxn ang="0">
                <a:pos x="connsiteX4812" y="connsiteY4812"/>
              </a:cxn>
              <a:cxn ang="0">
                <a:pos x="connsiteX4813" y="connsiteY4813"/>
              </a:cxn>
              <a:cxn ang="0">
                <a:pos x="connsiteX4814" y="connsiteY4814"/>
              </a:cxn>
              <a:cxn ang="0">
                <a:pos x="connsiteX4815" y="connsiteY4815"/>
              </a:cxn>
              <a:cxn ang="0">
                <a:pos x="connsiteX4816" y="connsiteY4816"/>
              </a:cxn>
              <a:cxn ang="0">
                <a:pos x="connsiteX4817" y="connsiteY4817"/>
              </a:cxn>
              <a:cxn ang="0">
                <a:pos x="connsiteX4818" y="connsiteY4818"/>
              </a:cxn>
              <a:cxn ang="0">
                <a:pos x="connsiteX4819" y="connsiteY4819"/>
              </a:cxn>
              <a:cxn ang="0">
                <a:pos x="connsiteX4820" y="connsiteY4820"/>
              </a:cxn>
              <a:cxn ang="0">
                <a:pos x="connsiteX4821" y="connsiteY4821"/>
              </a:cxn>
              <a:cxn ang="0">
                <a:pos x="connsiteX4822" y="connsiteY4822"/>
              </a:cxn>
              <a:cxn ang="0">
                <a:pos x="connsiteX4823" y="connsiteY4823"/>
              </a:cxn>
              <a:cxn ang="0">
                <a:pos x="connsiteX4824" y="connsiteY4824"/>
              </a:cxn>
              <a:cxn ang="0">
                <a:pos x="connsiteX4825" y="connsiteY4825"/>
              </a:cxn>
              <a:cxn ang="0">
                <a:pos x="connsiteX4826" y="connsiteY4826"/>
              </a:cxn>
              <a:cxn ang="0">
                <a:pos x="connsiteX4827" y="connsiteY4827"/>
              </a:cxn>
              <a:cxn ang="0">
                <a:pos x="connsiteX4828" y="connsiteY4828"/>
              </a:cxn>
              <a:cxn ang="0">
                <a:pos x="connsiteX4829" y="connsiteY4829"/>
              </a:cxn>
              <a:cxn ang="0">
                <a:pos x="connsiteX4830" y="connsiteY4830"/>
              </a:cxn>
              <a:cxn ang="0">
                <a:pos x="connsiteX4831" y="connsiteY4831"/>
              </a:cxn>
              <a:cxn ang="0">
                <a:pos x="connsiteX4832" y="connsiteY4832"/>
              </a:cxn>
              <a:cxn ang="0">
                <a:pos x="connsiteX4833" y="connsiteY4833"/>
              </a:cxn>
              <a:cxn ang="0">
                <a:pos x="connsiteX4834" y="connsiteY4834"/>
              </a:cxn>
              <a:cxn ang="0">
                <a:pos x="connsiteX4835" y="connsiteY4835"/>
              </a:cxn>
              <a:cxn ang="0">
                <a:pos x="connsiteX4836" y="connsiteY4836"/>
              </a:cxn>
              <a:cxn ang="0">
                <a:pos x="connsiteX4837" y="connsiteY4837"/>
              </a:cxn>
              <a:cxn ang="0">
                <a:pos x="connsiteX4838" y="connsiteY4838"/>
              </a:cxn>
              <a:cxn ang="0">
                <a:pos x="connsiteX4839" y="connsiteY4839"/>
              </a:cxn>
              <a:cxn ang="0">
                <a:pos x="connsiteX4840" y="connsiteY4840"/>
              </a:cxn>
              <a:cxn ang="0">
                <a:pos x="connsiteX4841" y="connsiteY4841"/>
              </a:cxn>
              <a:cxn ang="0">
                <a:pos x="connsiteX4842" y="connsiteY4842"/>
              </a:cxn>
              <a:cxn ang="0">
                <a:pos x="connsiteX4843" y="connsiteY4843"/>
              </a:cxn>
              <a:cxn ang="0">
                <a:pos x="connsiteX4844" y="connsiteY4844"/>
              </a:cxn>
              <a:cxn ang="0">
                <a:pos x="connsiteX4845" y="connsiteY4845"/>
              </a:cxn>
              <a:cxn ang="0">
                <a:pos x="connsiteX4846" y="connsiteY4846"/>
              </a:cxn>
              <a:cxn ang="0">
                <a:pos x="connsiteX4847" y="connsiteY4847"/>
              </a:cxn>
              <a:cxn ang="0">
                <a:pos x="connsiteX4848" y="connsiteY4848"/>
              </a:cxn>
              <a:cxn ang="0">
                <a:pos x="connsiteX4849" y="connsiteY4849"/>
              </a:cxn>
              <a:cxn ang="0">
                <a:pos x="connsiteX4850" y="connsiteY4850"/>
              </a:cxn>
              <a:cxn ang="0">
                <a:pos x="connsiteX4851" y="connsiteY4851"/>
              </a:cxn>
              <a:cxn ang="0">
                <a:pos x="connsiteX4852" y="connsiteY4852"/>
              </a:cxn>
              <a:cxn ang="0">
                <a:pos x="connsiteX4853" y="connsiteY4853"/>
              </a:cxn>
              <a:cxn ang="0">
                <a:pos x="connsiteX4854" y="connsiteY4854"/>
              </a:cxn>
              <a:cxn ang="0">
                <a:pos x="connsiteX4855" y="connsiteY4855"/>
              </a:cxn>
              <a:cxn ang="0">
                <a:pos x="connsiteX4856" y="connsiteY4856"/>
              </a:cxn>
              <a:cxn ang="0">
                <a:pos x="connsiteX4857" y="connsiteY4857"/>
              </a:cxn>
              <a:cxn ang="0">
                <a:pos x="connsiteX4858" y="connsiteY4858"/>
              </a:cxn>
              <a:cxn ang="0">
                <a:pos x="connsiteX4859" y="connsiteY4859"/>
              </a:cxn>
              <a:cxn ang="0">
                <a:pos x="connsiteX4860" y="connsiteY4860"/>
              </a:cxn>
              <a:cxn ang="0">
                <a:pos x="connsiteX4861" y="connsiteY4861"/>
              </a:cxn>
              <a:cxn ang="0">
                <a:pos x="connsiteX4862" y="connsiteY4862"/>
              </a:cxn>
              <a:cxn ang="0">
                <a:pos x="connsiteX4863" y="connsiteY4863"/>
              </a:cxn>
              <a:cxn ang="0">
                <a:pos x="connsiteX4864" y="connsiteY4864"/>
              </a:cxn>
              <a:cxn ang="0">
                <a:pos x="connsiteX4865" y="connsiteY4865"/>
              </a:cxn>
              <a:cxn ang="0">
                <a:pos x="connsiteX4866" y="connsiteY4866"/>
              </a:cxn>
              <a:cxn ang="0">
                <a:pos x="connsiteX4867" y="connsiteY4867"/>
              </a:cxn>
              <a:cxn ang="0">
                <a:pos x="connsiteX4868" y="connsiteY4868"/>
              </a:cxn>
              <a:cxn ang="0">
                <a:pos x="connsiteX4869" y="connsiteY4869"/>
              </a:cxn>
              <a:cxn ang="0">
                <a:pos x="connsiteX4870" y="connsiteY4870"/>
              </a:cxn>
              <a:cxn ang="0">
                <a:pos x="connsiteX4871" y="connsiteY4871"/>
              </a:cxn>
              <a:cxn ang="0">
                <a:pos x="connsiteX4872" y="connsiteY4872"/>
              </a:cxn>
              <a:cxn ang="0">
                <a:pos x="connsiteX4873" y="connsiteY4873"/>
              </a:cxn>
              <a:cxn ang="0">
                <a:pos x="connsiteX4874" y="connsiteY4874"/>
              </a:cxn>
              <a:cxn ang="0">
                <a:pos x="connsiteX4875" y="connsiteY4875"/>
              </a:cxn>
              <a:cxn ang="0">
                <a:pos x="connsiteX4876" y="connsiteY4876"/>
              </a:cxn>
              <a:cxn ang="0">
                <a:pos x="connsiteX4877" y="connsiteY4877"/>
              </a:cxn>
              <a:cxn ang="0">
                <a:pos x="connsiteX4878" y="connsiteY4878"/>
              </a:cxn>
              <a:cxn ang="0">
                <a:pos x="connsiteX4879" y="connsiteY4879"/>
              </a:cxn>
              <a:cxn ang="0">
                <a:pos x="connsiteX4880" y="connsiteY4880"/>
              </a:cxn>
              <a:cxn ang="0">
                <a:pos x="connsiteX4881" y="connsiteY4881"/>
              </a:cxn>
              <a:cxn ang="0">
                <a:pos x="connsiteX4882" y="connsiteY4882"/>
              </a:cxn>
              <a:cxn ang="0">
                <a:pos x="connsiteX4883" y="connsiteY4883"/>
              </a:cxn>
              <a:cxn ang="0">
                <a:pos x="connsiteX4884" y="connsiteY4884"/>
              </a:cxn>
              <a:cxn ang="0">
                <a:pos x="connsiteX4885" y="connsiteY4885"/>
              </a:cxn>
              <a:cxn ang="0">
                <a:pos x="connsiteX4886" y="connsiteY4886"/>
              </a:cxn>
              <a:cxn ang="0">
                <a:pos x="connsiteX4887" y="connsiteY4887"/>
              </a:cxn>
              <a:cxn ang="0">
                <a:pos x="connsiteX4888" y="connsiteY4888"/>
              </a:cxn>
              <a:cxn ang="0">
                <a:pos x="connsiteX4889" y="connsiteY4889"/>
              </a:cxn>
              <a:cxn ang="0">
                <a:pos x="connsiteX4890" y="connsiteY4890"/>
              </a:cxn>
              <a:cxn ang="0">
                <a:pos x="connsiteX4891" y="connsiteY4891"/>
              </a:cxn>
              <a:cxn ang="0">
                <a:pos x="connsiteX4892" y="connsiteY4892"/>
              </a:cxn>
              <a:cxn ang="0">
                <a:pos x="connsiteX4893" y="connsiteY4893"/>
              </a:cxn>
              <a:cxn ang="0">
                <a:pos x="connsiteX4894" y="connsiteY4894"/>
              </a:cxn>
              <a:cxn ang="0">
                <a:pos x="connsiteX4895" y="connsiteY4895"/>
              </a:cxn>
              <a:cxn ang="0">
                <a:pos x="connsiteX4896" y="connsiteY4896"/>
              </a:cxn>
              <a:cxn ang="0">
                <a:pos x="connsiteX4897" y="connsiteY4897"/>
              </a:cxn>
              <a:cxn ang="0">
                <a:pos x="connsiteX4898" y="connsiteY4898"/>
              </a:cxn>
              <a:cxn ang="0">
                <a:pos x="connsiteX4899" y="connsiteY4899"/>
              </a:cxn>
              <a:cxn ang="0">
                <a:pos x="connsiteX4900" y="connsiteY4900"/>
              </a:cxn>
              <a:cxn ang="0">
                <a:pos x="connsiteX4901" y="connsiteY4901"/>
              </a:cxn>
              <a:cxn ang="0">
                <a:pos x="connsiteX4902" y="connsiteY4902"/>
              </a:cxn>
              <a:cxn ang="0">
                <a:pos x="connsiteX4903" y="connsiteY4903"/>
              </a:cxn>
              <a:cxn ang="0">
                <a:pos x="connsiteX4904" y="connsiteY4904"/>
              </a:cxn>
              <a:cxn ang="0">
                <a:pos x="connsiteX4905" y="connsiteY4905"/>
              </a:cxn>
              <a:cxn ang="0">
                <a:pos x="connsiteX4906" y="connsiteY4906"/>
              </a:cxn>
              <a:cxn ang="0">
                <a:pos x="connsiteX4907" y="connsiteY4907"/>
              </a:cxn>
              <a:cxn ang="0">
                <a:pos x="connsiteX4908" y="connsiteY4908"/>
              </a:cxn>
              <a:cxn ang="0">
                <a:pos x="connsiteX4909" y="connsiteY4909"/>
              </a:cxn>
              <a:cxn ang="0">
                <a:pos x="connsiteX4910" y="connsiteY4910"/>
              </a:cxn>
              <a:cxn ang="0">
                <a:pos x="connsiteX4911" y="connsiteY4911"/>
              </a:cxn>
              <a:cxn ang="0">
                <a:pos x="connsiteX4912" y="connsiteY4912"/>
              </a:cxn>
              <a:cxn ang="0">
                <a:pos x="connsiteX4913" y="connsiteY4913"/>
              </a:cxn>
              <a:cxn ang="0">
                <a:pos x="connsiteX4914" y="connsiteY4914"/>
              </a:cxn>
              <a:cxn ang="0">
                <a:pos x="connsiteX4915" y="connsiteY4915"/>
              </a:cxn>
              <a:cxn ang="0">
                <a:pos x="connsiteX4916" y="connsiteY4916"/>
              </a:cxn>
              <a:cxn ang="0">
                <a:pos x="connsiteX4917" y="connsiteY4917"/>
              </a:cxn>
              <a:cxn ang="0">
                <a:pos x="connsiteX4918" y="connsiteY4918"/>
              </a:cxn>
              <a:cxn ang="0">
                <a:pos x="connsiteX4919" y="connsiteY4919"/>
              </a:cxn>
              <a:cxn ang="0">
                <a:pos x="connsiteX4920" y="connsiteY4920"/>
              </a:cxn>
              <a:cxn ang="0">
                <a:pos x="connsiteX4921" y="connsiteY4921"/>
              </a:cxn>
              <a:cxn ang="0">
                <a:pos x="connsiteX4922" y="connsiteY4922"/>
              </a:cxn>
              <a:cxn ang="0">
                <a:pos x="connsiteX4923" y="connsiteY4923"/>
              </a:cxn>
              <a:cxn ang="0">
                <a:pos x="connsiteX4924" y="connsiteY4924"/>
              </a:cxn>
              <a:cxn ang="0">
                <a:pos x="connsiteX4925" y="connsiteY4925"/>
              </a:cxn>
              <a:cxn ang="0">
                <a:pos x="connsiteX4926" y="connsiteY4926"/>
              </a:cxn>
              <a:cxn ang="0">
                <a:pos x="connsiteX4927" y="connsiteY4927"/>
              </a:cxn>
              <a:cxn ang="0">
                <a:pos x="connsiteX4928" y="connsiteY4928"/>
              </a:cxn>
              <a:cxn ang="0">
                <a:pos x="connsiteX4929" y="connsiteY4929"/>
              </a:cxn>
              <a:cxn ang="0">
                <a:pos x="connsiteX4930" y="connsiteY4930"/>
              </a:cxn>
              <a:cxn ang="0">
                <a:pos x="connsiteX4931" y="connsiteY4931"/>
              </a:cxn>
              <a:cxn ang="0">
                <a:pos x="connsiteX4932" y="connsiteY4932"/>
              </a:cxn>
              <a:cxn ang="0">
                <a:pos x="connsiteX4933" y="connsiteY4933"/>
              </a:cxn>
              <a:cxn ang="0">
                <a:pos x="connsiteX4934" y="connsiteY4934"/>
              </a:cxn>
              <a:cxn ang="0">
                <a:pos x="connsiteX4935" y="connsiteY4935"/>
              </a:cxn>
              <a:cxn ang="0">
                <a:pos x="connsiteX4936" y="connsiteY4936"/>
              </a:cxn>
              <a:cxn ang="0">
                <a:pos x="connsiteX4937" y="connsiteY4937"/>
              </a:cxn>
              <a:cxn ang="0">
                <a:pos x="connsiteX4938" y="connsiteY4938"/>
              </a:cxn>
              <a:cxn ang="0">
                <a:pos x="connsiteX4939" y="connsiteY4939"/>
              </a:cxn>
              <a:cxn ang="0">
                <a:pos x="connsiteX4940" y="connsiteY4940"/>
              </a:cxn>
              <a:cxn ang="0">
                <a:pos x="connsiteX4941" y="connsiteY4941"/>
              </a:cxn>
              <a:cxn ang="0">
                <a:pos x="connsiteX4942" y="connsiteY4942"/>
              </a:cxn>
              <a:cxn ang="0">
                <a:pos x="connsiteX4943" y="connsiteY4943"/>
              </a:cxn>
              <a:cxn ang="0">
                <a:pos x="connsiteX4944" y="connsiteY4944"/>
              </a:cxn>
              <a:cxn ang="0">
                <a:pos x="connsiteX4945" y="connsiteY4945"/>
              </a:cxn>
              <a:cxn ang="0">
                <a:pos x="connsiteX4946" y="connsiteY4946"/>
              </a:cxn>
              <a:cxn ang="0">
                <a:pos x="connsiteX4947" y="connsiteY4947"/>
              </a:cxn>
              <a:cxn ang="0">
                <a:pos x="connsiteX4948" y="connsiteY4948"/>
              </a:cxn>
              <a:cxn ang="0">
                <a:pos x="connsiteX4949" y="connsiteY4949"/>
              </a:cxn>
              <a:cxn ang="0">
                <a:pos x="connsiteX4950" y="connsiteY4950"/>
              </a:cxn>
              <a:cxn ang="0">
                <a:pos x="connsiteX4951" y="connsiteY4951"/>
              </a:cxn>
              <a:cxn ang="0">
                <a:pos x="connsiteX4952" y="connsiteY4952"/>
              </a:cxn>
              <a:cxn ang="0">
                <a:pos x="connsiteX4953" y="connsiteY4953"/>
              </a:cxn>
              <a:cxn ang="0">
                <a:pos x="connsiteX4954" y="connsiteY4954"/>
              </a:cxn>
              <a:cxn ang="0">
                <a:pos x="connsiteX4955" y="connsiteY4955"/>
              </a:cxn>
              <a:cxn ang="0">
                <a:pos x="connsiteX4956" y="connsiteY4956"/>
              </a:cxn>
              <a:cxn ang="0">
                <a:pos x="connsiteX4957" y="connsiteY4957"/>
              </a:cxn>
              <a:cxn ang="0">
                <a:pos x="connsiteX4958" y="connsiteY4958"/>
              </a:cxn>
              <a:cxn ang="0">
                <a:pos x="connsiteX4959" y="connsiteY4959"/>
              </a:cxn>
              <a:cxn ang="0">
                <a:pos x="connsiteX4960" y="connsiteY4960"/>
              </a:cxn>
              <a:cxn ang="0">
                <a:pos x="connsiteX4961" y="connsiteY4961"/>
              </a:cxn>
              <a:cxn ang="0">
                <a:pos x="connsiteX4962" y="connsiteY4962"/>
              </a:cxn>
              <a:cxn ang="0">
                <a:pos x="connsiteX4963" y="connsiteY4963"/>
              </a:cxn>
              <a:cxn ang="0">
                <a:pos x="connsiteX4964" y="connsiteY4964"/>
              </a:cxn>
              <a:cxn ang="0">
                <a:pos x="connsiteX4965" y="connsiteY4965"/>
              </a:cxn>
              <a:cxn ang="0">
                <a:pos x="connsiteX4966" y="connsiteY4966"/>
              </a:cxn>
              <a:cxn ang="0">
                <a:pos x="connsiteX4967" y="connsiteY4967"/>
              </a:cxn>
              <a:cxn ang="0">
                <a:pos x="connsiteX4968" y="connsiteY4968"/>
              </a:cxn>
              <a:cxn ang="0">
                <a:pos x="connsiteX4969" y="connsiteY4969"/>
              </a:cxn>
              <a:cxn ang="0">
                <a:pos x="connsiteX4970" y="connsiteY4970"/>
              </a:cxn>
              <a:cxn ang="0">
                <a:pos x="connsiteX4971" y="connsiteY4971"/>
              </a:cxn>
              <a:cxn ang="0">
                <a:pos x="connsiteX4972" y="connsiteY4972"/>
              </a:cxn>
              <a:cxn ang="0">
                <a:pos x="connsiteX4973" y="connsiteY4973"/>
              </a:cxn>
              <a:cxn ang="0">
                <a:pos x="connsiteX4974" y="connsiteY4974"/>
              </a:cxn>
              <a:cxn ang="0">
                <a:pos x="connsiteX4975" y="connsiteY4975"/>
              </a:cxn>
              <a:cxn ang="0">
                <a:pos x="connsiteX4976" y="connsiteY4976"/>
              </a:cxn>
              <a:cxn ang="0">
                <a:pos x="connsiteX4977" y="connsiteY4977"/>
              </a:cxn>
              <a:cxn ang="0">
                <a:pos x="connsiteX4978" y="connsiteY4978"/>
              </a:cxn>
              <a:cxn ang="0">
                <a:pos x="connsiteX4979" y="connsiteY4979"/>
              </a:cxn>
              <a:cxn ang="0">
                <a:pos x="connsiteX4980" y="connsiteY4980"/>
              </a:cxn>
              <a:cxn ang="0">
                <a:pos x="connsiteX4981" y="connsiteY4981"/>
              </a:cxn>
              <a:cxn ang="0">
                <a:pos x="connsiteX4982" y="connsiteY4982"/>
              </a:cxn>
              <a:cxn ang="0">
                <a:pos x="connsiteX4983" y="connsiteY4983"/>
              </a:cxn>
              <a:cxn ang="0">
                <a:pos x="connsiteX4984" y="connsiteY4984"/>
              </a:cxn>
              <a:cxn ang="0">
                <a:pos x="connsiteX4985" y="connsiteY4985"/>
              </a:cxn>
              <a:cxn ang="0">
                <a:pos x="connsiteX4986" y="connsiteY4986"/>
              </a:cxn>
              <a:cxn ang="0">
                <a:pos x="connsiteX4987" y="connsiteY4987"/>
              </a:cxn>
              <a:cxn ang="0">
                <a:pos x="connsiteX4988" y="connsiteY4988"/>
              </a:cxn>
              <a:cxn ang="0">
                <a:pos x="connsiteX4989" y="connsiteY4989"/>
              </a:cxn>
              <a:cxn ang="0">
                <a:pos x="connsiteX4990" y="connsiteY4990"/>
              </a:cxn>
              <a:cxn ang="0">
                <a:pos x="connsiteX4991" y="connsiteY4991"/>
              </a:cxn>
              <a:cxn ang="0">
                <a:pos x="connsiteX4992" y="connsiteY4992"/>
              </a:cxn>
              <a:cxn ang="0">
                <a:pos x="connsiteX4993" y="connsiteY4993"/>
              </a:cxn>
              <a:cxn ang="0">
                <a:pos x="connsiteX4994" y="connsiteY4994"/>
              </a:cxn>
              <a:cxn ang="0">
                <a:pos x="connsiteX4995" y="connsiteY4995"/>
              </a:cxn>
              <a:cxn ang="0">
                <a:pos x="connsiteX4996" y="connsiteY4996"/>
              </a:cxn>
              <a:cxn ang="0">
                <a:pos x="connsiteX4997" y="connsiteY4997"/>
              </a:cxn>
              <a:cxn ang="0">
                <a:pos x="connsiteX4998" y="connsiteY4998"/>
              </a:cxn>
              <a:cxn ang="0">
                <a:pos x="connsiteX4999" y="connsiteY4999"/>
              </a:cxn>
              <a:cxn ang="0">
                <a:pos x="connsiteX5000" y="connsiteY5000"/>
              </a:cxn>
              <a:cxn ang="0">
                <a:pos x="connsiteX5001" y="connsiteY5001"/>
              </a:cxn>
              <a:cxn ang="0">
                <a:pos x="connsiteX5002" y="connsiteY5002"/>
              </a:cxn>
              <a:cxn ang="0">
                <a:pos x="connsiteX5003" y="connsiteY5003"/>
              </a:cxn>
              <a:cxn ang="0">
                <a:pos x="connsiteX5004" y="connsiteY5004"/>
              </a:cxn>
              <a:cxn ang="0">
                <a:pos x="connsiteX5005" y="connsiteY5005"/>
              </a:cxn>
              <a:cxn ang="0">
                <a:pos x="connsiteX5006" y="connsiteY5006"/>
              </a:cxn>
              <a:cxn ang="0">
                <a:pos x="connsiteX5007" y="connsiteY5007"/>
              </a:cxn>
              <a:cxn ang="0">
                <a:pos x="connsiteX5008" y="connsiteY5008"/>
              </a:cxn>
              <a:cxn ang="0">
                <a:pos x="connsiteX5009" y="connsiteY5009"/>
              </a:cxn>
              <a:cxn ang="0">
                <a:pos x="connsiteX5010" y="connsiteY5010"/>
              </a:cxn>
              <a:cxn ang="0">
                <a:pos x="connsiteX5011" y="connsiteY5011"/>
              </a:cxn>
              <a:cxn ang="0">
                <a:pos x="connsiteX5012" y="connsiteY5012"/>
              </a:cxn>
              <a:cxn ang="0">
                <a:pos x="connsiteX5013" y="connsiteY5013"/>
              </a:cxn>
              <a:cxn ang="0">
                <a:pos x="connsiteX5014" y="connsiteY5014"/>
              </a:cxn>
              <a:cxn ang="0">
                <a:pos x="connsiteX5015" y="connsiteY5015"/>
              </a:cxn>
              <a:cxn ang="0">
                <a:pos x="connsiteX5016" y="connsiteY5016"/>
              </a:cxn>
              <a:cxn ang="0">
                <a:pos x="connsiteX5017" y="connsiteY5017"/>
              </a:cxn>
              <a:cxn ang="0">
                <a:pos x="connsiteX5018" y="connsiteY5018"/>
              </a:cxn>
              <a:cxn ang="0">
                <a:pos x="connsiteX5019" y="connsiteY5019"/>
              </a:cxn>
              <a:cxn ang="0">
                <a:pos x="connsiteX5020" y="connsiteY5020"/>
              </a:cxn>
              <a:cxn ang="0">
                <a:pos x="connsiteX5021" y="connsiteY5021"/>
              </a:cxn>
              <a:cxn ang="0">
                <a:pos x="connsiteX5022" y="connsiteY5022"/>
              </a:cxn>
              <a:cxn ang="0">
                <a:pos x="connsiteX5023" y="connsiteY5023"/>
              </a:cxn>
              <a:cxn ang="0">
                <a:pos x="connsiteX5024" y="connsiteY5024"/>
              </a:cxn>
              <a:cxn ang="0">
                <a:pos x="connsiteX5025" y="connsiteY5025"/>
              </a:cxn>
              <a:cxn ang="0">
                <a:pos x="connsiteX5026" y="connsiteY5026"/>
              </a:cxn>
              <a:cxn ang="0">
                <a:pos x="connsiteX5027" y="connsiteY5027"/>
              </a:cxn>
              <a:cxn ang="0">
                <a:pos x="connsiteX5028" y="connsiteY5028"/>
              </a:cxn>
              <a:cxn ang="0">
                <a:pos x="connsiteX5029" y="connsiteY5029"/>
              </a:cxn>
              <a:cxn ang="0">
                <a:pos x="connsiteX5030" y="connsiteY5030"/>
              </a:cxn>
              <a:cxn ang="0">
                <a:pos x="connsiteX5031" y="connsiteY5031"/>
              </a:cxn>
              <a:cxn ang="0">
                <a:pos x="connsiteX5032" y="connsiteY5032"/>
              </a:cxn>
              <a:cxn ang="0">
                <a:pos x="connsiteX5033" y="connsiteY5033"/>
              </a:cxn>
              <a:cxn ang="0">
                <a:pos x="connsiteX5034" y="connsiteY5034"/>
              </a:cxn>
              <a:cxn ang="0">
                <a:pos x="connsiteX5035" y="connsiteY5035"/>
              </a:cxn>
              <a:cxn ang="0">
                <a:pos x="connsiteX5036" y="connsiteY5036"/>
              </a:cxn>
              <a:cxn ang="0">
                <a:pos x="connsiteX5037" y="connsiteY5037"/>
              </a:cxn>
              <a:cxn ang="0">
                <a:pos x="connsiteX5038" y="connsiteY5038"/>
              </a:cxn>
              <a:cxn ang="0">
                <a:pos x="connsiteX5039" y="connsiteY5039"/>
              </a:cxn>
              <a:cxn ang="0">
                <a:pos x="connsiteX5040" y="connsiteY5040"/>
              </a:cxn>
              <a:cxn ang="0">
                <a:pos x="connsiteX5041" y="connsiteY5041"/>
              </a:cxn>
              <a:cxn ang="0">
                <a:pos x="connsiteX5042" y="connsiteY5042"/>
              </a:cxn>
              <a:cxn ang="0">
                <a:pos x="connsiteX5043" y="connsiteY5043"/>
              </a:cxn>
              <a:cxn ang="0">
                <a:pos x="connsiteX5044" y="connsiteY5044"/>
              </a:cxn>
              <a:cxn ang="0">
                <a:pos x="connsiteX5045" y="connsiteY5045"/>
              </a:cxn>
              <a:cxn ang="0">
                <a:pos x="connsiteX5046" y="connsiteY5046"/>
              </a:cxn>
              <a:cxn ang="0">
                <a:pos x="connsiteX5047" y="connsiteY5047"/>
              </a:cxn>
              <a:cxn ang="0">
                <a:pos x="connsiteX5048" y="connsiteY5048"/>
              </a:cxn>
              <a:cxn ang="0">
                <a:pos x="connsiteX5049" y="connsiteY5049"/>
              </a:cxn>
              <a:cxn ang="0">
                <a:pos x="connsiteX5050" y="connsiteY5050"/>
              </a:cxn>
              <a:cxn ang="0">
                <a:pos x="connsiteX5051" y="connsiteY5051"/>
              </a:cxn>
              <a:cxn ang="0">
                <a:pos x="connsiteX5052" y="connsiteY5052"/>
              </a:cxn>
              <a:cxn ang="0">
                <a:pos x="connsiteX5053" y="connsiteY5053"/>
              </a:cxn>
              <a:cxn ang="0">
                <a:pos x="connsiteX5054" y="connsiteY5054"/>
              </a:cxn>
              <a:cxn ang="0">
                <a:pos x="connsiteX5055" y="connsiteY5055"/>
              </a:cxn>
              <a:cxn ang="0">
                <a:pos x="connsiteX5056" y="connsiteY5056"/>
              </a:cxn>
              <a:cxn ang="0">
                <a:pos x="connsiteX5057" y="connsiteY5057"/>
              </a:cxn>
              <a:cxn ang="0">
                <a:pos x="connsiteX5058" y="connsiteY5058"/>
              </a:cxn>
              <a:cxn ang="0">
                <a:pos x="connsiteX5059" y="connsiteY5059"/>
              </a:cxn>
              <a:cxn ang="0">
                <a:pos x="connsiteX5060" y="connsiteY5060"/>
              </a:cxn>
              <a:cxn ang="0">
                <a:pos x="connsiteX5061" y="connsiteY5061"/>
              </a:cxn>
              <a:cxn ang="0">
                <a:pos x="connsiteX5062" y="connsiteY5062"/>
              </a:cxn>
              <a:cxn ang="0">
                <a:pos x="connsiteX5063" y="connsiteY5063"/>
              </a:cxn>
              <a:cxn ang="0">
                <a:pos x="connsiteX5064" y="connsiteY5064"/>
              </a:cxn>
              <a:cxn ang="0">
                <a:pos x="connsiteX5065" y="connsiteY5065"/>
              </a:cxn>
              <a:cxn ang="0">
                <a:pos x="connsiteX5066" y="connsiteY5066"/>
              </a:cxn>
              <a:cxn ang="0">
                <a:pos x="connsiteX5067" y="connsiteY5067"/>
              </a:cxn>
              <a:cxn ang="0">
                <a:pos x="connsiteX5068" y="connsiteY5068"/>
              </a:cxn>
              <a:cxn ang="0">
                <a:pos x="connsiteX5069" y="connsiteY5069"/>
              </a:cxn>
              <a:cxn ang="0">
                <a:pos x="connsiteX5070" y="connsiteY5070"/>
              </a:cxn>
              <a:cxn ang="0">
                <a:pos x="connsiteX5071" y="connsiteY5071"/>
              </a:cxn>
              <a:cxn ang="0">
                <a:pos x="connsiteX5072" y="connsiteY5072"/>
              </a:cxn>
              <a:cxn ang="0">
                <a:pos x="connsiteX5073" y="connsiteY5073"/>
              </a:cxn>
              <a:cxn ang="0">
                <a:pos x="connsiteX5074" y="connsiteY5074"/>
              </a:cxn>
              <a:cxn ang="0">
                <a:pos x="connsiteX5075" y="connsiteY5075"/>
              </a:cxn>
              <a:cxn ang="0">
                <a:pos x="connsiteX5076" y="connsiteY5076"/>
              </a:cxn>
              <a:cxn ang="0">
                <a:pos x="connsiteX5077" y="connsiteY5077"/>
              </a:cxn>
              <a:cxn ang="0">
                <a:pos x="connsiteX5078" y="connsiteY5078"/>
              </a:cxn>
              <a:cxn ang="0">
                <a:pos x="connsiteX5079" y="connsiteY5079"/>
              </a:cxn>
              <a:cxn ang="0">
                <a:pos x="connsiteX5080" y="connsiteY5080"/>
              </a:cxn>
              <a:cxn ang="0">
                <a:pos x="connsiteX5081" y="connsiteY5081"/>
              </a:cxn>
              <a:cxn ang="0">
                <a:pos x="connsiteX5082" y="connsiteY5082"/>
              </a:cxn>
              <a:cxn ang="0">
                <a:pos x="connsiteX5083" y="connsiteY5083"/>
              </a:cxn>
              <a:cxn ang="0">
                <a:pos x="connsiteX5084" y="connsiteY5084"/>
              </a:cxn>
              <a:cxn ang="0">
                <a:pos x="connsiteX5085" y="connsiteY5085"/>
              </a:cxn>
              <a:cxn ang="0">
                <a:pos x="connsiteX5086" y="connsiteY5086"/>
              </a:cxn>
              <a:cxn ang="0">
                <a:pos x="connsiteX5087" y="connsiteY5087"/>
              </a:cxn>
              <a:cxn ang="0">
                <a:pos x="connsiteX5088" y="connsiteY5088"/>
              </a:cxn>
              <a:cxn ang="0">
                <a:pos x="connsiteX5089" y="connsiteY5089"/>
              </a:cxn>
              <a:cxn ang="0">
                <a:pos x="connsiteX5090" y="connsiteY5090"/>
              </a:cxn>
              <a:cxn ang="0">
                <a:pos x="connsiteX5091" y="connsiteY5091"/>
              </a:cxn>
              <a:cxn ang="0">
                <a:pos x="connsiteX5092" y="connsiteY5092"/>
              </a:cxn>
              <a:cxn ang="0">
                <a:pos x="connsiteX5093" y="connsiteY5093"/>
              </a:cxn>
              <a:cxn ang="0">
                <a:pos x="connsiteX5094" y="connsiteY5094"/>
              </a:cxn>
              <a:cxn ang="0">
                <a:pos x="connsiteX5095" y="connsiteY5095"/>
              </a:cxn>
              <a:cxn ang="0">
                <a:pos x="connsiteX5096" y="connsiteY5096"/>
              </a:cxn>
              <a:cxn ang="0">
                <a:pos x="connsiteX5097" y="connsiteY5097"/>
              </a:cxn>
              <a:cxn ang="0">
                <a:pos x="connsiteX5098" y="connsiteY5098"/>
              </a:cxn>
              <a:cxn ang="0">
                <a:pos x="connsiteX5099" y="connsiteY5099"/>
              </a:cxn>
              <a:cxn ang="0">
                <a:pos x="connsiteX5100" y="connsiteY5100"/>
              </a:cxn>
              <a:cxn ang="0">
                <a:pos x="connsiteX5101" y="connsiteY5101"/>
              </a:cxn>
              <a:cxn ang="0">
                <a:pos x="connsiteX5102" y="connsiteY5102"/>
              </a:cxn>
              <a:cxn ang="0">
                <a:pos x="connsiteX5103" y="connsiteY5103"/>
              </a:cxn>
              <a:cxn ang="0">
                <a:pos x="connsiteX5104" y="connsiteY5104"/>
              </a:cxn>
              <a:cxn ang="0">
                <a:pos x="connsiteX5105" y="connsiteY5105"/>
              </a:cxn>
              <a:cxn ang="0">
                <a:pos x="connsiteX5106" y="connsiteY5106"/>
              </a:cxn>
              <a:cxn ang="0">
                <a:pos x="connsiteX5107" y="connsiteY5107"/>
              </a:cxn>
              <a:cxn ang="0">
                <a:pos x="connsiteX5108" y="connsiteY5108"/>
              </a:cxn>
              <a:cxn ang="0">
                <a:pos x="connsiteX5109" y="connsiteY5109"/>
              </a:cxn>
              <a:cxn ang="0">
                <a:pos x="connsiteX5110" y="connsiteY5110"/>
              </a:cxn>
              <a:cxn ang="0">
                <a:pos x="connsiteX5111" y="connsiteY5111"/>
              </a:cxn>
              <a:cxn ang="0">
                <a:pos x="connsiteX5112" y="connsiteY5112"/>
              </a:cxn>
              <a:cxn ang="0">
                <a:pos x="connsiteX5113" y="connsiteY5113"/>
              </a:cxn>
              <a:cxn ang="0">
                <a:pos x="connsiteX5114" y="connsiteY5114"/>
              </a:cxn>
              <a:cxn ang="0">
                <a:pos x="connsiteX5115" y="connsiteY5115"/>
              </a:cxn>
              <a:cxn ang="0">
                <a:pos x="connsiteX5116" y="connsiteY5116"/>
              </a:cxn>
              <a:cxn ang="0">
                <a:pos x="connsiteX5117" y="connsiteY5117"/>
              </a:cxn>
              <a:cxn ang="0">
                <a:pos x="connsiteX5118" y="connsiteY5118"/>
              </a:cxn>
              <a:cxn ang="0">
                <a:pos x="connsiteX5119" y="connsiteY5119"/>
              </a:cxn>
              <a:cxn ang="0">
                <a:pos x="connsiteX5120" y="connsiteY5120"/>
              </a:cxn>
              <a:cxn ang="0">
                <a:pos x="connsiteX5121" y="connsiteY5121"/>
              </a:cxn>
              <a:cxn ang="0">
                <a:pos x="connsiteX5122" y="connsiteY5122"/>
              </a:cxn>
              <a:cxn ang="0">
                <a:pos x="connsiteX5123" y="connsiteY5123"/>
              </a:cxn>
              <a:cxn ang="0">
                <a:pos x="connsiteX5124" y="connsiteY5124"/>
              </a:cxn>
              <a:cxn ang="0">
                <a:pos x="connsiteX5125" y="connsiteY5125"/>
              </a:cxn>
              <a:cxn ang="0">
                <a:pos x="connsiteX5126" y="connsiteY5126"/>
              </a:cxn>
              <a:cxn ang="0">
                <a:pos x="connsiteX5127" y="connsiteY5127"/>
              </a:cxn>
              <a:cxn ang="0">
                <a:pos x="connsiteX5128" y="connsiteY5128"/>
              </a:cxn>
              <a:cxn ang="0">
                <a:pos x="connsiteX5129" y="connsiteY5129"/>
              </a:cxn>
              <a:cxn ang="0">
                <a:pos x="connsiteX5130" y="connsiteY5130"/>
              </a:cxn>
              <a:cxn ang="0">
                <a:pos x="connsiteX5131" y="connsiteY5131"/>
              </a:cxn>
              <a:cxn ang="0">
                <a:pos x="connsiteX5132" y="connsiteY5132"/>
              </a:cxn>
              <a:cxn ang="0">
                <a:pos x="connsiteX5133" y="connsiteY5133"/>
              </a:cxn>
              <a:cxn ang="0">
                <a:pos x="connsiteX5134" y="connsiteY5134"/>
              </a:cxn>
              <a:cxn ang="0">
                <a:pos x="connsiteX5135" y="connsiteY5135"/>
              </a:cxn>
              <a:cxn ang="0">
                <a:pos x="connsiteX5136" y="connsiteY5136"/>
              </a:cxn>
              <a:cxn ang="0">
                <a:pos x="connsiteX5137" y="connsiteY5137"/>
              </a:cxn>
              <a:cxn ang="0">
                <a:pos x="connsiteX5138" y="connsiteY5138"/>
              </a:cxn>
              <a:cxn ang="0">
                <a:pos x="connsiteX5139" y="connsiteY5139"/>
              </a:cxn>
              <a:cxn ang="0">
                <a:pos x="connsiteX5140" y="connsiteY5140"/>
              </a:cxn>
              <a:cxn ang="0">
                <a:pos x="connsiteX5141" y="connsiteY5141"/>
              </a:cxn>
              <a:cxn ang="0">
                <a:pos x="connsiteX5142" y="connsiteY5142"/>
              </a:cxn>
              <a:cxn ang="0">
                <a:pos x="connsiteX5143" y="connsiteY5143"/>
              </a:cxn>
              <a:cxn ang="0">
                <a:pos x="connsiteX5144" y="connsiteY5144"/>
              </a:cxn>
              <a:cxn ang="0">
                <a:pos x="connsiteX5145" y="connsiteY5145"/>
              </a:cxn>
              <a:cxn ang="0">
                <a:pos x="connsiteX5146" y="connsiteY5146"/>
              </a:cxn>
              <a:cxn ang="0">
                <a:pos x="connsiteX5147" y="connsiteY5147"/>
              </a:cxn>
              <a:cxn ang="0">
                <a:pos x="connsiteX5148" y="connsiteY5148"/>
              </a:cxn>
              <a:cxn ang="0">
                <a:pos x="connsiteX5149" y="connsiteY5149"/>
              </a:cxn>
              <a:cxn ang="0">
                <a:pos x="connsiteX5150" y="connsiteY5150"/>
              </a:cxn>
              <a:cxn ang="0">
                <a:pos x="connsiteX5151" y="connsiteY5151"/>
              </a:cxn>
              <a:cxn ang="0">
                <a:pos x="connsiteX5152" y="connsiteY5152"/>
              </a:cxn>
              <a:cxn ang="0">
                <a:pos x="connsiteX5153" y="connsiteY5153"/>
              </a:cxn>
              <a:cxn ang="0">
                <a:pos x="connsiteX5154" y="connsiteY5154"/>
              </a:cxn>
              <a:cxn ang="0">
                <a:pos x="connsiteX5155" y="connsiteY5155"/>
              </a:cxn>
              <a:cxn ang="0">
                <a:pos x="connsiteX5156" y="connsiteY5156"/>
              </a:cxn>
              <a:cxn ang="0">
                <a:pos x="connsiteX5157" y="connsiteY5157"/>
              </a:cxn>
              <a:cxn ang="0">
                <a:pos x="connsiteX5158" y="connsiteY5158"/>
              </a:cxn>
              <a:cxn ang="0">
                <a:pos x="connsiteX5159" y="connsiteY5159"/>
              </a:cxn>
              <a:cxn ang="0">
                <a:pos x="connsiteX5160" y="connsiteY5160"/>
              </a:cxn>
              <a:cxn ang="0">
                <a:pos x="connsiteX5161" y="connsiteY5161"/>
              </a:cxn>
              <a:cxn ang="0">
                <a:pos x="connsiteX5162" y="connsiteY5162"/>
              </a:cxn>
              <a:cxn ang="0">
                <a:pos x="connsiteX5163" y="connsiteY5163"/>
              </a:cxn>
              <a:cxn ang="0">
                <a:pos x="connsiteX5164" y="connsiteY5164"/>
              </a:cxn>
              <a:cxn ang="0">
                <a:pos x="connsiteX5165" y="connsiteY5165"/>
              </a:cxn>
              <a:cxn ang="0">
                <a:pos x="connsiteX5166" y="connsiteY5166"/>
              </a:cxn>
              <a:cxn ang="0">
                <a:pos x="connsiteX5167" y="connsiteY5167"/>
              </a:cxn>
              <a:cxn ang="0">
                <a:pos x="connsiteX5168" y="connsiteY5168"/>
              </a:cxn>
              <a:cxn ang="0">
                <a:pos x="connsiteX5169" y="connsiteY5169"/>
              </a:cxn>
              <a:cxn ang="0">
                <a:pos x="connsiteX5170" y="connsiteY5170"/>
              </a:cxn>
              <a:cxn ang="0">
                <a:pos x="connsiteX5171" y="connsiteY5171"/>
              </a:cxn>
              <a:cxn ang="0">
                <a:pos x="connsiteX5172" y="connsiteY5172"/>
              </a:cxn>
              <a:cxn ang="0">
                <a:pos x="connsiteX5173" y="connsiteY5173"/>
              </a:cxn>
              <a:cxn ang="0">
                <a:pos x="connsiteX5174" y="connsiteY5174"/>
              </a:cxn>
              <a:cxn ang="0">
                <a:pos x="connsiteX5175" y="connsiteY5175"/>
              </a:cxn>
              <a:cxn ang="0">
                <a:pos x="connsiteX5176" y="connsiteY5176"/>
              </a:cxn>
              <a:cxn ang="0">
                <a:pos x="connsiteX5177" y="connsiteY5177"/>
              </a:cxn>
              <a:cxn ang="0">
                <a:pos x="connsiteX5178" y="connsiteY5178"/>
              </a:cxn>
              <a:cxn ang="0">
                <a:pos x="connsiteX5179" y="connsiteY5179"/>
              </a:cxn>
              <a:cxn ang="0">
                <a:pos x="connsiteX5180" y="connsiteY5180"/>
              </a:cxn>
              <a:cxn ang="0">
                <a:pos x="connsiteX5181" y="connsiteY5181"/>
              </a:cxn>
              <a:cxn ang="0">
                <a:pos x="connsiteX5182" y="connsiteY5182"/>
              </a:cxn>
              <a:cxn ang="0">
                <a:pos x="connsiteX5183" y="connsiteY5183"/>
              </a:cxn>
              <a:cxn ang="0">
                <a:pos x="connsiteX5184" y="connsiteY5184"/>
              </a:cxn>
              <a:cxn ang="0">
                <a:pos x="connsiteX5185" y="connsiteY5185"/>
              </a:cxn>
              <a:cxn ang="0">
                <a:pos x="connsiteX5186" y="connsiteY5186"/>
              </a:cxn>
              <a:cxn ang="0">
                <a:pos x="connsiteX5187" y="connsiteY5187"/>
              </a:cxn>
              <a:cxn ang="0">
                <a:pos x="connsiteX5188" y="connsiteY5188"/>
              </a:cxn>
              <a:cxn ang="0">
                <a:pos x="connsiteX5189" y="connsiteY5189"/>
              </a:cxn>
              <a:cxn ang="0">
                <a:pos x="connsiteX5190" y="connsiteY5190"/>
              </a:cxn>
              <a:cxn ang="0">
                <a:pos x="connsiteX5191" y="connsiteY5191"/>
              </a:cxn>
              <a:cxn ang="0">
                <a:pos x="connsiteX5192" y="connsiteY5192"/>
              </a:cxn>
              <a:cxn ang="0">
                <a:pos x="connsiteX5193" y="connsiteY5193"/>
              </a:cxn>
              <a:cxn ang="0">
                <a:pos x="connsiteX5194" y="connsiteY5194"/>
              </a:cxn>
              <a:cxn ang="0">
                <a:pos x="connsiteX5195" y="connsiteY5195"/>
              </a:cxn>
              <a:cxn ang="0">
                <a:pos x="connsiteX5196" y="connsiteY5196"/>
              </a:cxn>
              <a:cxn ang="0">
                <a:pos x="connsiteX5197" y="connsiteY5197"/>
              </a:cxn>
              <a:cxn ang="0">
                <a:pos x="connsiteX5198" y="connsiteY5198"/>
              </a:cxn>
              <a:cxn ang="0">
                <a:pos x="connsiteX5199" y="connsiteY5199"/>
              </a:cxn>
              <a:cxn ang="0">
                <a:pos x="connsiteX5200" y="connsiteY5200"/>
              </a:cxn>
              <a:cxn ang="0">
                <a:pos x="connsiteX5201" y="connsiteY5201"/>
              </a:cxn>
              <a:cxn ang="0">
                <a:pos x="connsiteX5202" y="connsiteY5202"/>
              </a:cxn>
              <a:cxn ang="0">
                <a:pos x="connsiteX5203" y="connsiteY5203"/>
              </a:cxn>
              <a:cxn ang="0">
                <a:pos x="connsiteX5204" y="connsiteY5204"/>
              </a:cxn>
              <a:cxn ang="0">
                <a:pos x="connsiteX5205" y="connsiteY5205"/>
              </a:cxn>
              <a:cxn ang="0">
                <a:pos x="connsiteX5206" y="connsiteY5206"/>
              </a:cxn>
              <a:cxn ang="0">
                <a:pos x="connsiteX5207" y="connsiteY5207"/>
              </a:cxn>
              <a:cxn ang="0">
                <a:pos x="connsiteX5208" y="connsiteY5208"/>
              </a:cxn>
              <a:cxn ang="0">
                <a:pos x="connsiteX5209" y="connsiteY5209"/>
              </a:cxn>
              <a:cxn ang="0">
                <a:pos x="connsiteX5210" y="connsiteY5210"/>
              </a:cxn>
              <a:cxn ang="0">
                <a:pos x="connsiteX5211" y="connsiteY5211"/>
              </a:cxn>
              <a:cxn ang="0">
                <a:pos x="connsiteX5212" y="connsiteY5212"/>
              </a:cxn>
              <a:cxn ang="0">
                <a:pos x="connsiteX5213" y="connsiteY5213"/>
              </a:cxn>
              <a:cxn ang="0">
                <a:pos x="connsiteX5214" y="connsiteY5214"/>
              </a:cxn>
              <a:cxn ang="0">
                <a:pos x="connsiteX5215" y="connsiteY5215"/>
              </a:cxn>
              <a:cxn ang="0">
                <a:pos x="connsiteX5216" y="connsiteY5216"/>
              </a:cxn>
              <a:cxn ang="0">
                <a:pos x="connsiteX5217" y="connsiteY5217"/>
              </a:cxn>
              <a:cxn ang="0">
                <a:pos x="connsiteX5218" y="connsiteY5218"/>
              </a:cxn>
              <a:cxn ang="0">
                <a:pos x="connsiteX5219" y="connsiteY5219"/>
              </a:cxn>
              <a:cxn ang="0">
                <a:pos x="connsiteX5220" y="connsiteY5220"/>
              </a:cxn>
              <a:cxn ang="0">
                <a:pos x="connsiteX5221" y="connsiteY5221"/>
              </a:cxn>
              <a:cxn ang="0">
                <a:pos x="connsiteX5222" y="connsiteY5222"/>
              </a:cxn>
              <a:cxn ang="0">
                <a:pos x="connsiteX5223" y="connsiteY5223"/>
              </a:cxn>
              <a:cxn ang="0">
                <a:pos x="connsiteX5224" y="connsiteY5224"/>
              </a:cxn>
              <a:cxn ang="0">
                <a:pos x="connsiteX5225" y="connsiteY5225"/>
              </a:cxn>
              <a:cxn ang="0">
                <a:pos x="connsiteX5226" y="connsiteY5226"/>
              </a:cxn>
              <a:cxn ang="0">
                <a:pos x="connsiteX5227" y="connsiteY5227"/>
              </a:cxn>
              <a:cxn ang="0">
                <a:pos x="connsiteX5228" y="connsiteY5228"/>
              </a:cxn>
              <a:cxn ang="0">
                <a:pos x="connsiteX5229" y="connsiteY5229"/>
              </a:cxn>
              <a:cxn ang="0">
                <a:pos x="connsiteX5230" y="connsiteY5230"/>
              </a:cxn>
              <a:cxn ang="0">
                <a:pos x="connsiteX5231" y="connsiteY5231"/>
              </a:cxn>
              <a:cxn ang="0">
                <a:pos x="connsiteX5232" y="connsiteY5232"/>
              </a:cxn>
              <a:cxn ang="0">
                <a:pos x="connsiteX5233" y="connsiteY5233"/>
              </a:cxn>
              <a:cxn ang="0">
                <a:pos x="connsiteX5234" y="connsiteY5234"/>
              </a:cxn>
              <a:cxn ang="0">
                <a:pos x="connsiteX5235" y="connsiteY5235"/>
              </a:cxn>
              <a:cxn ang="0">
                <a:pos x="connsiteX5236" y="connsiteY5236"/>
              </a:cxn>
              <a:cxn ang="0">
                <a:pos x="connsiteX5237" y="connsiteY5237"/>
              </a:cxn>
              <a:cxn ang="0">
                <a:pos x="connsiteX5238" y="connsiteY5238"/>
              </a:cxn>
              <a:cxn ang="0">
                <a:pos x="connsiteX5239" y="connsiteY5239"/>
              </a:cxn>
              <a:cxn ang="0">
                <a:pos x="connsiteX5240" y="connsiteY5240"/>
              </a:cxn>
              <a:cxn ang="0">
                <a:pos x="connsiteX5241" y="connsiteY5241"/>
              </a:cxn>
              <a:cxn ang="0">
                <a:pos x="connsiteX5242" y="connsiteY5242"/>
              </a:cxn>
              <a:cxn ang="0">
                <a:pos x="connsiteX5243" y="connsiteY5243"/>
              </a:cxn>
              <a:cxn ang="0">
                <a:pos x="connsiteX5244" y="connsiteY5244"/>
              </a:cxn>
              <a:cxn ang="0">
                <a:pos x="connsiteX5245" y="connsiteY5245"/>
              </a:cxn>
              <a:cxn ang="0">
                <a:pos x="connsiteX5246" y="connsiteY5246"/>
              </a:cxn>
              <a:cxn ang="0">
                <a:pos x="connsiteX5247" y="connsiteY5247"/>
              </a:cxn>
              <a:cxn ang="0">
                <a:pos x="connsiteX5248" y="connsiteY5248"/>
              </a:cxn>
              <a:cxn ang="0">
                <a:pos x="connsiteX5249" y="connsiteY5249"/>
              </a:cxn>
              <a:cxn ang="0">
                <a:pos x="connsiteX5250" y="connsiteY5250"/>
              </a:cxn>
              <a:cxn ang="0">
                <a:pos x="connsiteX5251" y="connsiteY5251"/>
              </a:cxn>
              <a:cxn ang="0">
                <a:pos x="connsiteX5252" y="connsiteY5252"/>
              </a:cxn>
              <a:cxn ang="0">
                <a:pos x="connsiteX5253" y="connsiteY5253"/>
              </a:cxn>
              <a:cxn ang="0">
                <a:pos x="connsiteX5254" y="connsiteY5254"/>
              </a:cxn>
              <a:cxn ang="0">
                <a:pos x="connsiteX5255" y="connsiteY5255"/>
              </a:cxn>
              <a:cxn ang="0">
                <a:pos x="connsiteX5256" y="connsiteY5256"/>
              </a:cxn>
              <a:cxn ang="0">
                <a:pos x="connsiteX5257" y="connsiteY5257"/>
              </a:cxn>
              <a:cxn ang="0">
                <a:pos x="connsiteX5258" y="connsiteY5258"/>
              </a:cxn>
              <a:cxn ang="0">
                <a:pos x="connsiteX5259" y="connsiteY5259"/>
              </a:cxn>
              <a:cxn ang="0">
                <a:pos x="connsiteX5260" y="connsiteY5260"/>
              </a:cxn>
              <a:cxn ang="0">
                <a:pos x="connsiteX5261" y="connsiteY5261"/>
              </a:cxn>
              <a:cxn ang="0">
                <a:pos x="connsiteX5262" y="connsiteY5262"/>
              </a:cxn>
              <a:cxn ang="0">
                <a:pos x="connsiteX5263" y="connsiteY5263"/>
              </a:cxn>
              <a:cxn ang="0">
                <a:pos x="connsiteX5264" y="connsiteY5264"/>
              </a:cxn>
              <a:cxn ang="0">
                <a:pos x="connsiteX5265" y="connsiteY5265"/>
              </a:cxn>
              <a:cxn ang="0">
                <a:pos x="connsiteX5266" y="connsiteY5266"/>
              </a:cxn>
              <a:cxn ang="0">
                <a:pos x="connsiteX5267" y="connsiteY5267"/>
              </a:cxn>
              <a:cxn ang="0">
                <a:pos x="connsiteX5268" y="connsiteY5268"/>
              </a:cxn>
              <a:cxn ang="0">
                <a:pos x="connsiteX5269" y="connsiteY5269"/>
              </a:cxn>
              <a:cxn ang="0">
                <a:pos x="connsiteX5270" y="connsiteY5270"/>
              </a:cxn>
              <a:cxn ang="0">
                <a:pos x="connsiteX5271" y="connsiteY5271"/>
              </a:cxn>
              <a:cxn ang="0">
                <a:pos x="connsiteX5272" y="connsiteY5272"/>
              </a:cxn>
              <a:cxn ang="0">
                <a:pos x="connsiteX5273" y="connsiteY5273"/>
              </a:cxn>
              <a:cxn ang="0">
                <a:pos x="connsiteX5274" y="connsiteY5274"/>
              </a:cxn>
              <a:cxn ang="0">
                <a:pos x="connsiteX5275" y="connsiteY5275"/>
              </a:cxn>
              <a:cxn ang="0">
                <a:pos x="connsiteX5276" y="connsiteY5276"/>
              </a:cxn>
              <a:cxn ang="0">
                <a:pos x="connsiteX5277" y="connsiteY5277"/>
              </a:cxn>
              <a:cxn ang="0">
                <a:pos x="connsiteX5278" y="connsiteY5278"/>
              </a:cxn>
              <a:cxn ang="0">
                <a:pos x="connsiteX5279" y="connsiteY5279"/>
              </a:cxn>
              <a:cxn ang="0">
                <a:pos x="connsiteX5280" y="connsiteY5280"/>
              </a:cxn>
              <a:cxn ang="0">
                <a:pos x="connsiteX5281" y="connsiteY5281"/>
              </a:cxn>
              <a:cxn ang="0">
                <a:pos x="connsiteX5282" y="connsiteY5282"/>
              </a:cxn>
              <a:cxn ang="0">
                <a:pos x="connsiteX5283" y="connsiteY5283"/>
              </a:cxn>
              <a:cxn ang="0">
                <a:pos x="connsiteX5284" y="connsiteY5284"/>
              </a:cxn>
              <a:cxn ang="0">
                <a:pos x="connsiteX5285" y="connsiteY5285"/>
              </a:cxn>
              <a:cxn ang="0">
                <a:pos x="connsiteX5286" y="connsiteY5286"/>
              </a:cxn>
              <a:cxn ang="0">
                <a:pos x="connsiteX5287" y="connsiteY5287"/>
              </a:cxn>
              <a:cxn ang="0">
                <a:pos x="connsiteX5288" y="connsiteY5288"/>
              </a:cxn>
              <a:cxn ang="0">
                <a:pos x="connsiteX5289" y="connsiteY5289"/>
              </a:cxn>
              <a:cxn ang="0">
                <a:pos x="connsiteX5290" y="connsiteY5290"/>
              </a:cxn>
              <a:cxn ang="0">
                <a:pos x="connsiteX5291" y="connsiteY5291"/>
              </a:cxn>
              <a:cxn ang="0">
                <a:pos x="connsiteX5292" y="connsiteY5292"/>
              </a:cxn>
              <a:cxn ang="0">
                <a:pos x="connsiteX5293" y="connsiteY5293"/>
              </a:cxn>
              <a:cxn ang="0">
                <a:pos x="connsiteX5294" y="connsiteY5294"/>
              </a:cxn>
              <a:cxn ang="0">
                <a:pos x="connsiteX5295" y="connsiteY5295"/>
              </a:cxn>
              <a:cxn ang="0">
                <a:pos x="connsiteX5296" y="connsiteY5296"/>
              </a:cxn>
              <a:cxn ang="0">
                <a:pos x="connsiteX5297" y="connsiteY5297"/>
              </a:cxn>
              <a:cxn ang="0">
                <a:pos x="connsiteX5298" y="connsiteY5298"/>
              </a:cxn>
              <a:cxn ang="0">
                <a:pos x="connsiteX5299" y="connsiteY5299"/>
              </a:cxn>
              <a:cxn ang="0">
                <a:pos x="connsiteX5300" y="connsiteY5300"/>
              </a:cxn>
              <a:cxn ang="0">
                <a:pos x="connsiteX5301" y="connsiteY5301"/>
              </a:cxn>
              <a:cxn ang="0">
                <a:pos x="connsiteX5302" y="connsiteY5302"/>
              </a:cxn>
              <a:cxn ang="0">
                <a:pos x="connsiteX5303" y="connsiteY5303"/>
              </a:cxn>
              <a:cxn ang="0">
                <a:pos x="connsiteX5304" y="connsiteY5304"/>
              </a:cxn>
              <a:cxn ang="0">
                <a:pos x="connsiteX5305" y="connsiteY5305"/>
              </a:cxn>
              <a:cxn ang="0">
                <a:pos x="connsiteX5306" y="connsiteY5306"/>
              </a:cxn>
              <a:cxn ang="0">
                <a:pos x="connsiteX5307" y="connsiteY5307"/>
              </a:cxn>
              <a:cxn ang="0">
                <a:pos x="connsiteX5308" y="connsiteY5308"/>
              </a:cxn>
              <a:cxn ang="0">
                <a:pos x="connsiteX5309" y="connsiteY5309"/>
              </a:cxn>
              <a:cxn ang="0">
                <a:pos x="connsiteX5310" y="connsiteY5310"/>
              </a:cxn>
              <a:cxn ang="0">
                <a:pos x="connsiteX5311" y="connsiteY5311"/>
              </a:cxn>
              <a:cxn ang="0">
                <a:pos x="connsiteX5312" y="connsiteY5312"/>
              </a:cxn>
              <a:cxn ang="0">
                <a:pos x="connsiteX5313" y="connsiteY5313"/>
              </a:cxn>
              <a:cxn ang="0">
                <a:pos x="connsiteX5314" y="connsiteY5314"/>
              </a:cxn>
              <a:cxn ang="0">
                <a:pos x="connsiteX5315" y="connsiteY5315"/>
              </a:cxn>
              <a:cxn ang="0">
                <a:pos x="connsiteX5316" y="connsiteY5316"/>
              </a:cxn>
              <a:cxn ang="0">
                <a:pos x="connsiteX5317" y="connsiteY5317"/>
              </a:cxn>
              <a:cxn ang="0">
                <a:pos x="connsiteX5318" y="connsiteY5318"/>
              </a:cxn>
              <a:cxn ang="0">
                <a:pos x="connsiteX5319" y="connsiteY5319"/>
              </a:cxn>
              <a:cxn ang="0">
                <a:pos x="connsiteX5320" y="connsiteY5320"/>
              </a:cxn>
              <a:cxn ang="0">
                <a:pos x="connsiteX5321" y="connsiteY5321"/>
              </a:cxn>
              <a:cxn ang="0">
                <a:pos x="connsiteX5322" y="connsiteY5322"/>
              </a:cxn>
              <a:cxn ang="0">
                <a:pos x="connsiteX5323" y="connsiteY5323"/>
              </a:cxn>
              <a:cxn ang="0">
                <a:pos x="connsiteX5324" y="connsiteY5324"/>
              </a:cxn>
              <a:cxn ang="0">
                <a:pos x="connsiteX5325" y="connsiteY5325"/>
              </a:cxn>
              <a:cxn ang="0">
                <a:pos x="connsiteX5326" y="connsiteY5326"/>
              </a:cxn>
              <a:cxn ang="0">
                <a:pos x="connsiteX5327" y="connsiteY5327"/>
              </a:cxn>
              <a:cxn ang="0">
                <a:pos x="connsiteX5328" y="connsiteY5328"/>
              </a:cxn>
              <a:cxn ang="0">
                <a:pos x="connsiteX5329" y="connsiteY5329"/>
              </a:cxn>
              <a:cxn ang="0">
                <a:pos x="connsiteX5330" y="connsiteY5330"/>
              </a:cxn>
              <a:cxn ang="0">
                <a:pos x="connsiteX5331" y="connsiteY5331"/>
              </a:cxn>
              <a:cxn ang="0">
                <a:pos x="connsiteX5332" y="connsiteY5332"/>
              </a:cxn>
              <a:cxn ang="0">
                <a:pos x="connsiteX5333" y="connsiteY5333"/>
              </a:cxn>
              <a:cxn ang="0">
                <a:pos x="connsiteX5334" y="connsiteY5334"/>
              </a:cxn>
              <a:cxn ang="0">
                <a:pos x="connsiteX5335" y="connsiteY5335"/>
              </a:cxn>
              <a:cxn ang="0">
                <a:pos x="connsiteX5336" y="connsiteY5336"/>
              </a:cxn>
              <a:cxn ang="0">
                <a:pos x="connsiteX5337" y="connsiteY5337"/>
              </a:cxn>
              <a:cxn ang="0">
                <a:pos x="connsiteX5338" y="connsiteY5338"/>
              </a:cxn>
              <a:cxn ang="0">
                <a:pos x="connsiteX5339" y="connsiteY5339"/>
              </a:cxn>
              <a:cxn ang="0">
                <a:pos x="connsiteX5340" y="connsiteY5340"/>
              </a:cxn>
              <a:cxn ang="0">
                <a:pos x="connsiteX5341" y="connsiteY5341"/>
              </a:cxn>
              <a:cxn ang="0">
                <a:pos x="connsiteX5342" y="connsiteY5342"/>
              </a:cxn>
              <a:cxn ang="0">
                <a:pos x="connsiteX5343" y="connsiteY5343"/>
              </a:cxn>
              <a:cxn ang="0">
                <a:pos x="connsiteX5344" y="connsiteY5344"/>
              </a:cxn>
              <a:cxn ang="0">
                <a:pos x="connsiteX5345" y="connsiteY5345"/>
              </a:cxn>
              <a:cxn ang="0">
                <a:pos x="connsiteX5346" y="connsiteY5346"/>
              </a:cxn>
              <a:cxn ang="0">
                <a:pos x="connsiteX5347" y="connsiteY5347"/>
              </a:cxn>
              <a:cxn ang="0">
                <a:pos x="connsiteX5348" y="connsiteY5348"/>
              </a:cxn>
              <a:cxn ang="0">
                <a:pos x="connsiteX5349" y="connsiteY5349"/>
              </a:cxn>
              <a:cxn ang="0">
                <a:pos x="connsiteX5350" y="connsiteY5350"/>
              </a:cxn>
              <a:cxn ang="0">
                <a:pos x="connsiteX5351" y="connsiteY5351"/>
              </a:cxn>
              <a:cxn ang="0">
                <a:pos x="connsiteX5352" y="connsiteY5352"/>
              </a:cxn>
              <a:cxn ang="0">
                <a:pos x="connsiteX5353" y="connsiteY5353"/>
              </a:cxn>
              <a:cxn ang="0">
                <a:pos x="connsiteX5354" y="connsiteY5354"/>
              </a:cxn>
              <a:cxn ang="0">
                <a:pos x="connsiteX5355" y="connsiteY5355"/>
              </a:cxn>
              <a:cxn ang="0">
                <a:pos x="connsiteX5356" y="connsiteY5356"/>
              </a:cxn>
              <a:cxn ang="0">
                <a:pos x="connsiteX5357" y="connsiteY5357"/>
              </a:cxn>
              <a:cxn ang="0">
                <a:pos x="connsiteX5358" y="connsiteY5358"/>
              </a:cxn>
              <a:cxn ang="0">
                <a:pos x="connsiteX5359" y="connsiteY5359"/>
              </a:cxn>
              <a:cxn ang="0">
                <a:pos x="connsiteX5360" y="connsiteY5360"/>
              </a:cxn>
              <a:cxn ang="0">
                <a:pos x="connsiteX5361" y="connsiteY5361"/>
              </a:cxn>
              <a:cxn ang="0">
                <a:pos x="connsiteX5362" y="connsiteY5362"/>
              </a:cxn>
              <a:cxn ang="0">
                <a:pos x="connsiteX5363" y="connsiteY5363"/>
              </a:cxn>
              <a:cxn ang="0">
                <a:pos x="connsiteX5364" y="connsiteY5364"/>
              </a:cxn>
              <a:cxn ang="0">
                <a:pos x="connsiteX5365" y="connsiteY5365"/>
              </a:cxn>
              <a:cxn ang="0">
                <a:pos x="connsiteX5366" y="connsiteY5366"/>
              </a:cxn>
              <a:cxn ang="0">
                <a:pos x="connsiteX5367" y="connsiteY5367"/>
              </a:cxn>
              <a:cxn ang="0">
                <a:pos x="connsiteX5368" y="connsiteY5368"/>
              </a:cxn>
              <a:cxn ang="0">
                <a:pos x="connsiteX5369" y="connsiteY5369"/>
              </a:cxn>
              <a:cxn ang="0">
                <a:pos x="connsiteX5370" y="connsiteY5370"/>
              </a:cxn>
              <a:cxn ang="0">
                <a:pos x="connsiteX5371" y="connsiteY5371"/>
              </a:cxn>
              <a:cxn ang="0">
                <a:pos x="connsiteX5372" y="connsiteY5372"/>
              </a:cxn>
              <a:cxn ang="0">
                <a:pos x="connsiteX5373" y="connsiteY5373"/>
              </a:cxn>
              <a:cxn ang="0">
                <a:pos x="connsiteX5374" y="connsiteY5374"/>
              </a:cxn>
              <a:cxn ang="0">
                <a:pos x="connsiteX5375" y="connsiteY5375"/>
              </a:cxn>
              <a:cxn ang="0">
                <a:pos x="connsiteX5376" y="connsiteY5376"/>
              </a:cxn>
              <a:cxn ang="0">
                <a:pos x="connsiteX5377" y="connsiteY5377"/>
              </a:cxn>
              <a:cxn ang="0">
                <a:pos x="connsiteX5378" y="connsiteY5378"/>
              </a:cxn>
              <a:cxn ang="0">
                <a:pos x="connsiteX5379" y="connsiteY5379"/>
              </a:cxn>
              <a:cxn ang="0">
                <a:pos x="connsiteX5380" y="connsiteY5380"/>
              </a:cxn>
              <a:cxn ang="0">
                <a:pos x="connsiteX5381" y="connsiteY5381"/>
              </a:cxn>
              <a:cxn ang="0">
                <a:pos x="connsiteX5382" y="connsiteY5382"/>
              </a:cxn>
              <a:cxn ang="0">
                <a:pos x="connsiteX5383" y="connsiteY5383"/>
              </a:cxn>
              <a:cxn ang="0">
                <a:pos x="connsiteX5384" y="connsiteY5384"/>
              </a:cxn>
              <a:cxn ang="0">
                <a:pos x="connsiteX5385" y="connsiteY5385"/>
              </a:cxn>
              <a:cxn ang="0">
                <a:pos x="connsiteX5386" y="connsiteY5386"/>
              </a:cxn>
              <a:cxn ang="0">
                <a:pos x="connsiteX5387" y="connsiteY5387"/>
              </a:cxn>
              <a:cxn ang="0">
                <a:pos x="connsiteX5388" y="connsiteY5388"/>
              </a:cxn>
              <a:cxn ang="0">
                <a:pos x="connsiteX5389" y="connsiteY5389"/>
              </a:cxn>
              <a:cxn ang="0">
                <a:pos x="connsiteX5390" y="connsiteY5390"/>
              </a:cxn>
              <a:cxn ang="0">
                <a:pos x="connsiteX5391" y="connsiteY5391"/>
              </a:cxn>
              <a:cxn ang="0">
                <a:pos x="connsiteX5392" y="connsiteY5392"/>
              </a:cxn>
              <a:cxn ang="0">
                <a:pos x="connsiteX5393" y="connsiteY5393"/>
              </a:cxn>
              <a:cxn ang="0">
                <a:pos x="connsiteX5394" y="connsiteY5394"/>
              </a:cxn>
              <a:cxn ang="0">
                <a:pos x="connsiteX5395" y="connsiteY5395"/>
              </a:cxn>
              <a:cxn ang="0">
                <a:pos x="connsiteX5396" y="connsiteY5396"/>
              </a:cxn>
              <a:cxn ang="0">
                <a:pos x="connsiteX5397" y="connsiteY5397"/>
              </a:cxn>
              <a:cxn ang="0">
                <a:pos x="connsiteX5398" y="connsiteY5398"/>
              </a:cxn>
              <a:cxn ang="0">
                <a:pos x="connsiteX5399" y="connsiteY5399"/>
              </a:cxn>
              <a:cxn ang="0">
                <a:pos x="connsiteX5400" y="connsiteY5400"/>
              </a:cxn>
              <a:cxn ang="0">
                <a:pos x="connsiteX5401" y="connsiteY5401"/>
              </a:cxn>
              <a:cxn ang="0">
                <a:pos x="connsiteX5402" y="connsiteY5402"/>
              </a:cxn>
              <a:cxn ang="0">
                <a:pos x="connsiteX5403" y="connsiteY5403"/>
              </a:cxn>
              <a:cxn ang="0">
                <a:pos x="connsiteX5404" y="connsiteY5404"/>
              </a:cxn>
              <a:cxn ang="0">
                <a:pos x="connsiteX5405" y="connsiteY5405"/>
              </a:cxn>
              <a:cxn ang="0">
                <a:pos x="connsiteX5406" y="connsiteY5406"/>
              </a:cxn>
              <a:cxn ang="0">
                <a:pos x="connsiteX5407" y="connsiteY5407"/>
              </a:cxn>
              <a:cxn ang="0">
                <a:pos x="connsiteX5408" y="connsiteY5408"/>
              </a:cxn>
              <a:cxn ang="0">
                <a:pos x="connsiteX5409" y="connsiteY5409"/>
              </a:cxn>
              <a:cxn ang="0">
                <a:pos x="connsiteX5410" y="connsiteY5410"/>
              </a:cxn>
              <a:cxn ang="0">
                <a:pos x="connsiteX5411" y="connsiteY5411"/>
              </a:cxn>
              <a:cxn ang="0">
                <a:pos x="connsiteX5412" y="connsiteY5412"/>
              </a:cxn>
              <a:cxn ang="0">
                <a:pos x="connsiteX5413" y="connsiteY5413"/>
              </a:cxn>
              <a:cxn ang="0">
                <a:pos x="connsiteX5414" y="connsiteY5414"/>
              </a:cxn>
              <a:cxn ang="0">
                <a:pos x="connsiteX5415" y="connsiteY5415"/>
              </a:cxn>
              <a:cxn ang="0">
                <a:pos x="connsiteX5416" y="connsiteY5416"/>
              </a:cxn>
              <a:cxn ang="0">
                <a:pos x="connsiteX5417" y="connsiteY5417"/>
              </a:cxn>
              <a:cxn ang="0">
                <a:pos x="connsiteX5418" y="connsiteY5418"/>
              </a:cxn>
              <a:cxn ang="0">
                <a:pos x="connsiteX5419" y="connsiteY5419"/>
              </a:cxn>
              <a:cxn ang="0">
                <a:pos x="connsiteX5420" y="connsiteY5420"/>
              </a:cxn>
              <a:cxn ang="0">
                <a:pos x="connsiteX5421" y="connsiteY5421"/>
              </a:cxn>
              <a:cxn ang="0">
                <a:pos x="connsiteX5422" y="connsiteY5422"/>
              </a:cxn>
              <a:cxn ang="0">
                <a:pos x="connsiteX5423" y="connsiteY5423"/>
              </a:cxn>
              <a:cxn ang="0">
                <a:pos x="connsiteX5424" y="connsiteY5424"/>
              </a:cxn>
              <a:cxn ang="0">
                <a:pos x="connsiteX5425" y="connsiteY5425"/>
              </a:cxn>
              <a:cxn ang="0">
                <a:pos x="connsiteX5426" y="connsiteY5426"/>
              </a:cxn>
              <a:cxn ang="0">
                <a:pos x="connsiteX5427" y="connsiteY5427"/>
              </a:cxn>
              <a:cxn ang="0">
                <a:pos x="connsiteX5428" y="connsiteY5428"/>
              </a:cxn>
              <a:cxn ang="0">
                <a:pos x="connsiteX5429" y="connsiteY5429"/>
              </a:cxn>
              <a:cxn ang="0">
                <a:pos x="connsiteX5430" y="connsiteY5430"/>
              </a:cxn>
              <a:cxn ang="0">
                <a:pos x="connsiteX5431" y="connsiteY5431"/>
              </a:cxn>
              <a:cxn ang="0">
                <a:pos x="connsiteX5432" y="connsiteY5432"/>
              </a:cxn>
              <a:cxn ang="0">
                <a:pos x="connsiteX5433" y="connsiteY5433"/>
              </a:cxn>
              <a:cxn ang="0">
                <a:pos x="connsiteX5434" y="connsiteY5434"/>
              </a:cxn>
              <a:cxn ang="0">
                <a:pos x="connsiteX5435" y="connsiteY5435"/>
              </a:cxn>
              <a:cxn ang="0">
                <a:pos x="connsiteX5436" y="connsiteY5436"/>
              </a:cxn>
              <a:cxn ang="0">
                <a:pos x="connsiteX5437" y="connsiteY5437"/>
              </a:cxn>
              <a:cxn ang="0">
                <a:pos x="connsiteX5438" y="connsiteY5438"/>
              </a:cxn>
              <a:cxn ang="0">
                <a:pos x="connsiteX5439" y="connsiteY5439"/>
              </a:cxn>
              <a:cxn ang="0">
                <a:pos x="connsiteX5440" y="connsiteY5440"/>
              </a:cxn>
              <a:cxn ang="0">
                <a:pos x="connsiteX5441" y="connsiteY5441"/>
              </a:cxn>
              <a:cxn ang="0">
                <a:pos x="connsiteX5442" y="connsiteY5442"/>
              </a:cxn>
              <a:cxn ang="0">
                <a:pos x="connsiteX5443" y="connsiteY5443"/>
              </a:cxn>
              <a:cxn ang="0">
                <a:pos x="connsiteX5444" y="connsiteY5444"/>
              </a:cxn>
              <a:cxn ang="0">
                <a:pos x="connsiteX5445" y="connsiteY5445"/>
              </a:cxn>
              <a:cxn ang="0">
                <a:pos x="connsiteX5446" y="connsiteY5446"/>
              </a:cxn>
              <a:cxn ang="0">
                <a:pos x="connsiteX5447" y="connsiteY5447"/>
              </a:cxn>
              <a:cxn ang="0">
                <a:pos x="connsiteX5448" y="connsiteY5448"/>
              </a:cxn>
              <a:cxn ang="0">
                <a:pos x="connsiteX5449" y="connsiteY5449"/>
              </a:cxn>
              <a:cxn ang="0">
                <a:pos x="connsiteX5450" y="connsiteY5450"/>
              </a:cxn>
              <a:cxn ang="0">
                <a:pos x="connsiteX5451" y="connsiteY5451"/>
              </a:cxn>
              <a:cxn ang="0">
                <a:pos x="connsiteX5452" y="connsiteY5452"/>
              </a:cxn>
              <a:cxn ang="0">
                <a:pos x="connsiteX5453" y="connsiteY5453"/>
              </a:cxn>
              <a:cxn ang="0">
                <a:pos x="connsiteX5454" y="connsiteY5454"/>
              </a:cxn>
              <a:cxn ang="0">
                <a:pos x="connsiteX5455" y="connsiteY5455"/>
              </a:cxn>
              <a:cxn ang="0">
                <a:pos x="connsiteX5456" y="connsiteY5456"/>
              </a:cxn>
              <a:cxn ang="0">
                <a:pos x="connsiteX5457" y="connsiteY5457"/>
              </a:cxn>
              <a:cxn ang="0">
                <a:pos x="connsiteX5458" y="connsiteY5458"/>
              </a:cxn>
              <a:cxn ang="0">
                <a:pos x="connsiteX5459" y="connsiteY5459"/>
              </a:cxn>
              <a:cxn ang="0">
                <a:pos x="connsiteX5460" y="connsiteY5460"/>
              </a:cxn>
              <a:cxn ang="0">
                <a:pos x="connsiteX5461" y="connsiteY5461"/>
              </a:cxn>
              <a:cxn ang="0">
                <a:pos x="connsiteX5462" y="connsiteY5462"/>
              </a:cxn>
              <a:cxn ang="0">
                <a:pos x="connsiteX5463" y="connsiteY5463"/>
              </a:cxn>
              <a:cxn ang="0">
                <a:pos x="connsiteX5464" y="connsiteY5464"/>
              </a:cxn>
              <a:cxn ang="0">
                <a:pos x="connsiteX5465" y="connsiteY5465"/>
              </a:cxn>
              <a:cxn ang="0">
                <a:pos x="connsiteX5466" y="connsiteY5466"/>
              </a:cxn>
              <a:cxn ang="0">
                <a:pos x="connsiteX5467" y="connsiteY5467"/>
              </a:cxn>
              <a:cxn ang="0">
                <a:pos x="connsiteX5468" y="connsiteY5468"/>
              </a:cxn>
              <a:cxn ang="0">
                <a:pos x="connsiteX5469" y="connsiteY5469"/>
              </a:cxn>
              <a:cxn ang="0">
                <a:pos x="connsiteX5470" y="connsiteY5470"/>
              </a:cxn>
              <a:cxn ang="0">
                <a:pos x="connsiteX5471" y="connsiteY5471"/>
              </a:cxn>
              <a:cxn ang="0">
                <a:pos x="connsiteX5472" y="connsiteY5472"/>
              </a:cxn>
              <a:cxn ang="0">
                <a:pos x="connsiteX5473" y="connsiteY5473"/>
              </a:cxn>
              <a:cxn ang="0">
                <a:pos x="connsiteX5474" y="connsiteY5474"/>
              </a:cxn>
              <a:cxn ang="0">
                <a:pos x="connsiteX5475" y="connsiteY5475"/>
              </a:cxn>
              <a:cxn ang="0">
                <a:pos x="connsiteX5476" y="connsiteY5476"/>
              </a:cxn>
              <a:cxn ang="0">
                <a:pos x="connsiteX5477" y="connsiteY5477"/>
              </a:cxn>
              <a:cxn ang="0">
                <a:pos x="connsiteX5478" y="connsiteY5478"/>
              </a:cxn>
              <a:cxn ang="0">
                <a:pos x="connsiteX5479" y="connsiteY5479"/>
              </a:cxn>
              <a:cxn ang="0">
                <a:pos x="connsiteX5480" y="connsiteY5480"/>
              </a:cxn>
              <a:cxn ang="0">
                <a:pos x="connsiteX5481" y="connsiteY5481"/>
              </a:cxn>
              <a:cxn ang="0">
                <a:pos x="connsiteX5482" y="connsiteY5482"/>
              </a:cxn>
              <a:cxn ang="0">
                <a:pos x="connsiteX5483" y="connsiteY5483"/>
              </a:cxn>
              <a:cxn ang="0">
                <a:pos x="connsiteX5484" y="connsiteY5484"/>
              </a:cxn>
              <a:cxn ang="0">
                <a:pos x="connsiteX5485" y="connsiteY5485"/>
              </a:cxn>
              <a:cxn ang="0">
                <a:pos x="connsiteX5486" y="connsiteY5486"/>
              </a:cxn>
              <a:cxn ang="0">
                <a:pos x="connsiteX5487" y="connsiteY5487"/>
              </a:cxn>
              <a:cxn ang="0">
                <a:pos x="connsiteX5488" y="connsiteY5488"/>
              </a:cxn>
              <a:cxn ang="0">
                <a:pos x="connsiteX5489" y="connsiteY5489"/>
              </a:cxn>
              <a:cxn ang="0">
                <a:pos x="connsiteX5490" y="connsiteY5490"/>
              </a:cxn>
              <a:cxn ang="0">
                <a:pos x="connsiteX5491" y="connsiteY5491"/>
              </a:cxn>
              <a:cxn ang="0">
                <a:pos x="connsiteX5492" y="connsiteY5492"/>
              </a:cxn>
              <a:cxn ang="0">
                <a:pos x="connsiteX5493" y="connsiteY5493"/>
              </a:cxn>
              <a:cxn ang="0">
                <a:pos x="connsiteX5494" y="connsiteY5494"/>
              </a:cxn>
              <a:cxn ang="0">
                <a:pos x="connsiteX5495" y="connsiteY5495"/>
              </a:cxn>
              <a:cxn ang="0">
                <a:pos x="connsiteX5496" y="connsiteY5496"/>
              </a:cxn>
              <a:cxn ang="0">
                <a:pos x="connsiteX5497" y="connsiteY5497"/>
              </a:cxn>
              <a:cxn ang="0">
                <a:pos x="connsiteX5498" y="connsiteY5498"/>
              </a:cxn>
              <a:cxn ang="0">
                <a:pos x="connsiteX5499" y="connsiteY5499"/>
              </a:cxn>
              <a:cxn ang="0">
                <a:pos x="connsiteX5500" y="connsiteY5500"/>
              </a:cxn>
              <a:cxn ang="0">
                <a:pos x="connsiteX5501" y="connsiteY5501"/>
              </a:cxn>
              <a:cxn ang="0">
                <a:pos x="connsiteX5502" y="connsiteY5502"/>
              </a:cxn>
              <a:cxn ang="0">
                <a:pos x="connsiteX5503" y="connsiteY5503"/>
              </a:cxn>
              <a:cxn ang="0">
                <a:pos x="connsiteX5504" y="connsiteY5504"/>
              </a:cxn>
              <a:cxn ang="0">
                <a:pos x="connsiteX5505" y="connsiteY5505"/>
              </a:cxn>
              <a:cxn ang="0">
                <a:pos x="connsiteX5506" y="connsiteY5506"/>
              </a:cxn>
              <a:cxn ang="0">
                <a:pos x="connsiteX5507" y="connsiteY5507"/>
              </a:cxn>
              <a:cxn ang="0">
                <a:pos x="connsiteX5508" y="connsiteY5508"/>
              </a:cxn>
              <a:cxn ang="0">
                <a:pos x="connsiteX5509" y="connsiteY5509"/>
              </a:cxn>
              <a:cxn ang="0">
                <a:pos x="connsiteX5510" y="connsiteY5510"/>
              </a:cxn>
              <a:cxn ang="0">
                <a:pos x="connsiteX5511" y="connsiteY5511"/>
              </a:cxn>
              <a:cxn ang="0">
                <a:pos x="connsiteX5512" y="connsiteY5512"/>
              </a:cxn>
              <a:cxn ang="0">
                <a:pos x="connsiteX5513" y="connsiteY5513"/>
              </a:cxn>
              <a:cxn ang="0">
                <a:pos x="connsiteX5514" y="connsiteY5514"/>
              </a:cxn>
              <a:cxn ang="0">
                <a:pos x="connsiteX5515" y="connsiteY5515"/>
              </a:cxn>
              <a:cxn ang="0">
                <a:pos x="connsiteX5516" y="connsiteY5516"/>
              </a:cxn>
              <a:cxn ang="0">
                <a:pos x="connsiteX5517" y="connsiteY5517"/>
              </a:cxn>
              <a:cxn ang="0">
                <a:pos x="connsiteX5518" y="connsiteY5518"/>
              </a:cxn>
              <a:cxn ang="0">
                <a:pos x="connsiteX5519" y="connsiteY5519"/>
              </a:cxn>
              <a:cxn ang="0">
                <a:pos x="connsiteX5520" y="connsiteY5520"/>
              </a:cxn>
              <a:cxn ang="0">
                <a:pos x="connsiteX5521" y="connsiteY5521"/>
              </a:cxn>
              <a:cxn ang="0">
                <a:pos x="connsiteX5522" y="connsiteY5522"/>
              </a:cxn>
              <a:cxn ang="0">
                <a:pos x="connsiteX5523" y="connsiteY5523"/>
              </a:cxn>
              <a:cxn ang="0">
                <a:pos x="connsiteX5524" y="connsiteY5524"/>
              </a:cxn>
              <a:cxn ang="0">
                <a:pos x="connsiteX5525" y="connsiteY5525"/>
              </a:cxn>
              <a:cxn ang="0">
                <a:pos x="connsiteX5526" y="connsiteY5526"/>
              </a:cxn>
              <a:cxn ang="0">
                <a:pos x="connsiteX5527" y="connsiteY5527"/>
              </a:cxn>
              <a:cxn ang="0">
                <a:pos x="connsiteX5528" y="connsiteY5528"/>
              </a:cxn>
              <a:cxn ang="0">
                <a:pos x="connsiteX5529" y="connsiteY5529"/>
              </a:cxn>
              <a:cxn ang="0">
                <a:pos x="connsiteX5530" y="connsiteY5530"/>
              </a:cxn>
              <a:cxn ang="0">
                <a:pos x="connsiteX5531" y="connsiteY5531"/>
              </a:cxn>
              <a:cxn ang="0">
                <a:pos x="connsiteX5532" y="connsiteY5532"/>
              </a:cxn>
              <a:cxn ang="0">
                <a:pos x="connsiteX5533" y="connsiteY5533"/>
              </a:cxn>
              <a:cxn ang="0">
                <a:pos x="connsiteX5534" y="connsiteY5534"/>
              </a:cxn>
              <a:cxn ang="0">
                <a:pos x="connsiteX5535" y="connsiteY5535"/>
              </a:cxn>
              <a:cxn ang="0">
                <a:pos x="connsiteX5536" y="connsiteY5536"/>
              </a:cxn>
              <a:cxn ang="0">
                <a:pos x="connsiteX5537" y="connsiteY5537"/>
              </a:cxn>
              <a:cxn ang="0">
                <a:pos x="connsiteX5538" y="connsiteY5538"/>
              </a:cxn>
              <a:cxn ang="0">
                <a:pos x="connsiteX5539" y="connsiteY5539"/>
              </a:cxn>
              <a:cxn ang="0">
                <a:pos x="connsiteX5540" y="connsiteY5540"/>
              </a:cxn>
              <a:cxn ang="0">
                <a:pos x="connsiteX5541" y="connsiteY5541"/>
              </a:cxn>
              <a:cxn ang="0">
                <a:pos x="connsiteX5542" y="connsiteY5542"/>
              </a:cxn>
              <a:cxn ang="0">
                <a:pos x="connsiteX5543" y="connsiteY5543"/>
              </a:cxn>
              <a:cxn ang="0">
                <a:pos x="connsiteX5544" y="connsiteY5544"/>
              </a:cxn>
              <a:cxn ang="0">
                <a:pos x="connsiteX5545" y="connsiteY5545"/>
              </a:cxn>
              <a:cxn ang="0">
                <a:pos x="connsiteX5546" y="connsiteY5546"/>
              </a:cxn>
              <a:cxn ang="0">
                <a:pos x="connsiteX5547" y="connsiteY5547"/>
              </a:cxn>
              <a:cxn ang="0">
                <a:pos x="connsiteX5548" y="connsiteY5548"/>
              </a:cxn>
              <a:cxn ang="0">
                <a:pos x="connsiteX5549" y="connsiteY5549"/>
              </a:cxn>
              <a:cxn ang="0">
                <a:pos x="connsiteX5550" y="connsiteY5550"/>
              </a:cxn>
              <a:cxn ang="0">
                <a:pos x="connsiteX5551" y="connsiteY5551"/>
              </a:cxn>
              <a:cxn ang="0">
                <a:pos x="connsiteX5552" y="connsiteY5552"/>
              </a:cxn>
              <a:cxn ang="0">
                <a:pos x="connsiteX5553" y="connsiteY5553"/>
              </a:cxn>
              <a:cxn ang="0">
                <a:pos x="connsiteX5554" y="connsiteY5554"/>
              </a:cxn>
              <a:cxn ang="0">
                <a:pos x="connsiteX5555" y="connsiteY5555"/>
              </a:cxn>
              <a:cxn ang="0">
                <a:pos x="connsiteX5556" y="connsiteY5556"/>
              </a:cxn>
              <a:cxn ang="0">
                <a:pos x="connsiteX5557" y="connsiteY5557"/>
              </a:cxn>
              <a:cxn ang="0">
                <a:pos x="connsiteX5558" y="connsiteY5558"/>
              </a:cxn>
              <a:cxn ang="0">
                <a:pos x="connsiteX5559" y="connsiteY5559"/>
              </a:cxn>
              <a:cxn ang="0">
                <a:pos x="connsiteX5560" y="connsiteY5560"/>
              </a:cxn>
              <a:cxn ang="0">
                <a:pos x="connsiteX5561" y="connsiteY5561"/>
              </a:cxn>
              <a:cxn ang="0">
                <a:pos x="connsiteX5562" y="connsiteY5562"/>
              </a:cxn>
              <a:cxn ang="0">
                <a:pos x="connsiteX5563" y="connsiteY5563"/>
              </a:cxn>
              <a:cxn ang="0">
                <a:pos x="connsiteX5564" y="connsiteY5564"/>
              </a:cxn>
              <a:cxn ang="0">
                <a:pos x="connsiteX5565" y="connsiteY5565"/>
              </a:cxn>
              <a:cxn ang="0">
                <a:pos x="connsiteX5566" y="connsiteY5566"/>
              </a:cxn>
              <a:cxn ang="0">
                <a:pos x="connsiteX5567" y="connsiteY5567"/>
              </a:cxn>
              <a:cxn ang="0">
                <a:pos x="connsiteX5568" y="connsiteY5568"/>
              </a:cxn>
              <a:cxn ang="0">
                <a:pos x="connsiteX5569" y="connsiteY5569"/>
              </a:cxn>
              <a:cxn ang="0">
                <a:pos x="connsiteX5570" y="connsiteY5570"/>
              </a:cxn>
              <a:cxn ang="0">
                <a:pos x="connsiteX5571" y="connsiteY5571"/>
              </a:cxn>
              <a:cxn ang="0">
                <a:pos x="connsiteX5572" y="connsiteY5572"/>
              </a:cxn>
              <a:cxn ang="0">
                <a:pos x="connsiteX5573" y="connsiteY5573"/>
              </a:cxn>
              <a:cxn ang="0">
                <a:pos x="connsiteX5574" y="connsiteY5574"/>
              </a:cxn>
              <a:cxn ang="0">
                <a:pos x="connsiteX5575" y="connsiteY5575"/>
              </a:cxn>
              <a:cxn ang="0">
                <a:pos x="connsiteX5576" y="connsiteY5576"/>
              </a:cxn>
              <a:cxn ang="0">
                <a:pos x="connsiteX5577" y="connsiteY5577"/>
              </a:cxn>
              <a:cxn ang="0">
                <a:pos x="connsiteX5578" y="connsiteY5578"/>
              </a:cxn>
              <a:cxn ang="0">
                <a:pos x="connsiteX5579" y="connsiteY5579"/>
              </a:cxn>
              <a:cxn ang="0">
                <a:pos x="connsiteX5580" y="connsiteY5580"/>
              </a:cxn>
              <a:cxn ang="0">
                <a:pos x="connsiteX5581" y="connsiteY5581"/>
              </a:cxn>
              <a:cxn ang="0">
                <a:pos x="connsiteX5582" y="connsiteY5582"/>
              </a:cxn>
              <a:cxn ang="0">
                <a:pos x="connsiteX5583" y="connsiteY5583"/>
              </a:cxn>
              <a:cxn ang="0">
                <a:pos x="connsiteX5584" y="connsiteY5584"/>
              </a:cxn>
              <a:cxn ang="0">
                <a:pos x="connsiteX5585" y="connsiteY5585"/>
              </a:cxn>
              <a:cxn ang="0">
                <a:pos x="connsiteX5586" y="connsiteY5586"/>
              </a:cxn>
              <a:cxn ang="0">
                <a:pos x="connsiteX5587" y="connsiteY5587"/>
              </a:cxn>
              <a:cxn ang="0">
                <a:pos x="connsiteX5588" y="connsiteY5588"/>
              </a:cxn>
              <a:cxn ang="0">
                <a:pos x="connsiteX5589" y="connsiteY5589"/>
              </a:cxn>
              <a:cxn ang="0">
                <a:pos x="connsiteX5590" y="connsiteY5590"/>
              </a:cxn>
              <a:cxn ang="0">
                <a:pos x="connsiteX5591" y="connsiteY5591"/>
              </a:cxn>
              <a:cxn ang="0">
                <a:pos x="connsiteX5592" y="connsiteY5592"/>
              </a:cxn>
              <a:cxn ang="0">
                <a:pos x="connsiteX5593" y="connsiteY5593"/>
              </a:cxn>
              <a:cxn ang="0">
                <a:pos x="connsiteX5594" y="connsiteY5594"/>
              </a:cxn>
              <a:cxn ang="0">
                <a:pos x="connsiteX5595" y="connsiteY5595"/>
              </a:cxn>
              <a:cxn ang="0">
                <a:pos x="connsiteX5596" y="connsiteY5596"/>
              </a:cxn>
              <a:cxn ang="0">
                <a:pos x="connsiteX5597" y="connsiteY5597"/>
              </a:cxn>
              <a:cxn ang="0">
                <a:pos x="connsiteX5598" y="connsiteY5598"/>
              </a:cxn>
              <a:cxn ang="0">
                <a:pos x="connsiteX5599" y="connsiteY5599"/>
              </a:cxn>
              <a:cxn ang="0">
                <a:pos x="connsiteX5600" y="connsiteY5600"/>
              </a:cxn>
              <a:cxn ang="0">
                <a:pos x="connsiteX5601" y="connsiteY5601"/>
              </a:cxn>
              <a:cxn ang="0">
                <a:pos x="connsiteX5602" y="connsiteY5602"/>
              </a:cxn>
              <a:cxn ang="0">
                <a:pos x="connsiteX5603" y="connsiteY5603"/>
              </a:cxn>
              <a:cxn ang="0">
                <a:pos x="connsiteX5604" y="connsiteY5604"/>
              </a:cxn>
              <a:cxn ang="0">
                <a:pos x="connsiteX5605" y="connsiteY5605"/>
              </a:cxn>
              <a:cxn ang="0">
                <a:pos x="connsiteX5606" y="connsiteY5606"/>
              </a:cxn>
              <a:cxn ang="0">
                <a:pos x="connsiteX5607" y="connsiteY5607"/>
              </a:cxn>
              <a:cxn ang="0">
                <a:pos x="connsiteX5608" y="connsiteY5608"/>
              </a:cxn>
              <a:cxn ang="0">
                <a:pos x="connsiteX5609" y="connsiteY5609"/>
              </a:cxn>
              <a:cxn ang="0">
                <a:pos x="connsiteX5610" y="connsiteY5610"/>
              </a:cxn>
              <a:cxn ang="0">
                <a:pos x="connsiteX5611" y="connsiteY5611"/>
              </a:cxn>
              <a:cxn ang="0">
                <a:pos x="connsiteX5612" y="connsiteY5612"/>
              </a:cxn>
              <a:cxn ang="0">
                <a:pos x="connsiteX5613" y="connsiteY5613"/>
              </a:cxn>
              <a:cxn ang="0">
                <a:pos x="connsiteX5614" y="connsiteY5614"/>
              </a:cxn>
              <a:cxn ang="0">
                <a:pos x="connsiteX5615" y="connsiteY5615"/>
              </a:cxn>
              <a:cxn ang="0">
                <a:pos x="connsiteX5616" y="connsiteY5616"/>
              </a:cxn>
              <a:cxn ang="0">
                <a:pos x="connsiteX5617" y="connsiteY5617"/>
              </a:cxn>
              <a:cxn ang="0">
                <a:pos x="connsiteX5618" y="connsiteY5618"/>
              </a:cxn>
              <a:cxn ang="0">
                <a:pos x="connsiteX5619" y="connsiteY5619"/>
              </a:cxn>
              <a:cxn ang="0">
                <a:pos x="connsiteX5620" y="connsiteY5620"/>
              </a:cxn>
              <a:cxn ang="0">
                <a:pos x="connsiteX5621" y="connsiteY5621"/>
              </a:cxn>
              <a:cxn ang="0">
                <a:pos x="connsiteX5622" y="connsiteY5622"/>
              </a:cxn>
              <a:cxn ang="0">
                <a:pos x="connsiteX5623" y="connsiteY5623"/>
              </a:cxn>
              <a:cxn ang="0">
                <a:pos x="connsiteX5624" y="connsiteY5624"/>
              </a:cxn>
              <a:cxn ang="0">
                <a:pos x="connsiteX5625" y="connsiteY5625"/>
              </a:cxn>
              <a:cxn ang="0">
                <a:pos x="connsiteX5626" y="connsiteY5626"/>
              </a:cxn>
              <a:cxn ang="0">
                <a:pos x="connsiteX5627" y="connsiteY5627"/>
              </a:cxn>
              <a:cxn ang="0">
                <a:pos x="connsiteX5628" y="connsiteY5628"/>
              </a:cxn>
              <a:cxn ang="0">
                <a:pos x="connsiteX5629" y="connsiteY5629"/>
              </a:cxn>
              <a:cxn ang="0">
                <a:pos x="connsiteX5630" y="connsiteY5630"/>
              </a:cxn>
              <a:cxn ang="0">
                <a:pos x="connsiteX5631" y="connsiteY5631"/>
              </a:cxn>
              <a:cxn ang="0">
                <a:pos x="connsiteX5632" y="connsiteY5632"/>
              </a:cxn>
              <a:cxn ang="0">
                <a:pos x="connsiteX5633" y="connsiteY5633"/>
              </a:cxn>
              <a:cxn ang="0">
                <a:pos x="connsiteX5634" y="connsiteY5634"/>
              </a:cxn>
              <a:cxn ang="0">
                <a:pos x="connsiteX5635" y="connsiteY5635"/>
              </a:cxn>
              <a:cxn ang="0">
                <a:pos x="connsiteX5636" y="connsiteY5636"/>
              </a:cxn>
              <a:cxn ang="0">
                <a:pos x="connsiteX5637" y="connsiteY5637"/>
              </a:cxn>
              <a:cxn ang="0">
                <a:pos x="connsiteX5638" y="connsiteY5638"/>
              </a:cxn>
              <a:cxn ang="0">
                <a:pos x="connsiteX5639" y="connsiteY5639"/>
              </a:cxn>
              <a:cxn ang="0">
                <a:pos x="connsiteX5640" y="connsiteY5640"/>
              </a:cxn>
              <a:cxn ang="0">
                <a:pos x="connsiteX5641" y="connsiteY5641"/>
              </a:cxn>
              <a:cxn ang="0">
                <a:pos x="connsiteX5642" y="connsiteY5642"/>
              </a:cxn>
              <a:cxn ang="0">
                <a:pos x="connsiteX5643" y="connsiteY5643"/>
              </a:cxn>
              <a:cxn ang="0">
                <a:pos x="connsiteX5644" y="connsiteY5644"/>
              </a:cxn>
              <a:cxn ang="0">
                <a:pos x="connsiteX5645" y="connsiteY5645"/>
              </a:cxn>
              <a:cxn ang="0">
                <a:pos x="connsiteX5646" y="connsiteY5646"/>
              </a:cxn>
              <a:cxn ang="0">
                <a:pos x="connsiteX5647" y="connsiteY5647"/>
              </a:cxn>
              <a:cxn ang="0">
                <a:pos x="connsiteX5648" y="connsiteY5648"/>
              </a:cxn>
              <a:cxn ang="0">
                <a:pos x="connsiteX5649" y="connsiteY5649"/>
              </a:cxn>
              <a:cxn ang="0">
                <a:pos x="connsiteX5650" y="connsiteY5650"/>
              </a:cxn>
              <a:cxn ang="0">
                <a:pos x="connsiteX5651" y="connsiteY5651"/>
              </a:cxn>
              <a:cxn ang="0">
                <a:pos x="connsiteX5652" y="connsiteY5652"/>
              </a:cxn>
              <a:cxn ang="0">
                <a:pos x="connsiteX5653" y="connsiteY5653"/>
              </a:cxn>
              <a:cxn ang="0">
                <a:pos x="connsiteX5654" y="connsiteY5654"/>
              </a:cxn>
              <a:cxn ang="0">
                <a:pos x="connsiteX5655" y="connsiteY5655"/>
              </a:cxn>
              <a:cxn ang="0">
                <a:pos x="connsiteX5656" y="connsiteY5656"/>
              </a:cxn>
              <a:cxn ang="0">
                <a:pos x="connsiteX5657" y="connsiteY5657"/>
              </a:cxn>
              <a:cxn ang="0">
                <a:pos x="connsiteX5658" y="connsiteY5658"/>
              </a:cxn>
              <a:cxn ang="0">
                <a:pos x="connsiteX5659" y="connsiteY5659"/>
              </a:cxn>
              <a:cxn ang="0">
                <a:pos x="connsiteX5660" y="connsiteY5660"/>
              </a:cxn>
              <a:cxn ang="0">
                <a:pos x="connsiteX5661" y="connsiteY5661"/>
              </a:cxn>
              <a:cxn ang="0">
                <a:pos x="connsiteX5662" y="connsiteY5662"/>
              </a:cxn>
              <a:cxn ang="0">
                <a:pos x="connsiteX5663" y="connsiteY5663"/>
              </a:cxn>
              <a:cxn ang="0">
                <a:pos x="connsiteX5664" y="connsiteY5664"/>
              </a:cxn>
              <a:cxn ang="0">
                <a:pos x="connsiteX5665" y="connsiteY5665"/>
              </a:cxn>
              <a:cxn ang="0">
                <a:pos x="connsiteX5666" y="connsiteY5666"/>
              </a:cxn>
              <a:cxn ang="0">
                <a:pos x="connsiteX5667" y="connsiteY5667"/>
              </a:cxn>
              <a:cxn ang="0">
                <a:pos x="connsiteX5668" y="connsiteY5668"/>
              </a:cxn>
              <a:cxn ang="0">
                <a:pos x="connsiteX5669" y="connsiteY5669"/>
              </a:cxn>
              <a:cxn ang="0">
                <a:pos x="connsiteX5670" y="connsiteY5670"/>
              </a:cxn>
              <a:cxn ang="0">
                <a:pos x="connsiteX5671" y="connsiteY5671"/>
              </a:cxn>
              <a:cxn ang="0">
                <a:pos x="connsiteX5672" y="connsiteY5672"/>
              </a:cxn>
              <a:cxn ang="0">
                <a:pos x="connsiteX5673" y="connsiteY5673"/>
              </a:cxn>
              <a:cxn ang="0">
                <a:pos x="connsiteX5674" y="connsiteY5674"/>
              </a:cxn>
              <a:cxn ang="0">
                <a:pos x="connsiteX5675" y="connsiteY5675"/>
              </a:cxn>
              <a:cxn ang="0">
                <a:pos x="connsiteX5676" y="connsiteY5676"/>
              </a:cxn>
              <a:cxn ang="0">
                <a:pos x="connsiteX5677" y="connsiteY5677"/>
              </a:cxn>
              <a:cxn ang="0">
                <a:pos x="connsiteX5678" y="connsiteY5678"/>
              </a:cxn>
              <a:cxn ang="0">
                <a:pos x="connsiteX5679" y="connsiteY5679"/>
              </a:cxn>
              <a:cxn ang="0">
                <a:pos x="connsiteX5680" y="connsiteY5680"/>
              </a:cxn>
              <a:cxn ang="0">
                <a:pos x="connsiteX5681" y="connsiteY5681"/>
              </a:cxn>
              <a:cxn ang="0">
                <a:pos x="connsiteX5682" y="connsiteY5682"/>
              </a:cxn>
              <a:cxn ang="0">
                <a:pos x="connsiteX5683" y="connsiteY5683"/>
              </a:cxn>
              <a:cxn ang="0">
                <a:pos x="connsiteX5684" y="connsiteY5684"/>
              </a:cxn>
              <a:cxn ang="0">
                <a:pos x="connsiteX5685" y="connsiteY5685"/>
              </a:cxn>
              <a:cxn ang="0">
                <a:pos x="connsiteX5686" y="connsiteY5686"/>
              </a:cxn>
              <a:cxn ang="0">
                <a:pos x="connsiteX5687" y="connsiteY5687"/>
              </a:cxn>
              <a:cxn ang="0">
                <a:pos x="connsiteX5688" y="connsiteY5688"/>
              </a:cxn>
              <a:cxn ang="0">
                <a:pos x="connsiteX5689" y="connsiteY5689"/>
              </a:cxn>
              <a:cxn ang="0">
                <a:pos x="connsiteX5690" y="connsiteY5690"/>
              </a:cxn>
              <a:cxn ang="0">
                <a:pos x="connsiteX5691" y="connsiteY5691"/>
              </a:cxn>
              <a:cxn ang="0">
                <a:pos x="connsiteX5692" y="connsiteY5692"/>
              </a:cxn>
              <a:cxn ang="0">
                <a:pos x="connsiteX5693" y="connsiteY5693"/>
              </a:cxn>
              <a:cxn ang="0">
                <a:pos x="connsiteX5694" y="connsiteY5694"/>
              </a:cxn>
              <a:cxn ang="0">
                <a:pos x="connsiteX5695" y="connsiteY5695"/>
              </a:cxn>
              <a:cxn ang="0">
                <a:pos x="connsiteX5696" y="connsiteY5696"/>
              </a:cxn>
              <a:cxn ang="0">
                <a:pos x="connsiteX5697" y="connsiteY5697"/>
              </a:cxn>
              <a:cxn ang="0">
                <a:pos x="connsiteX5698" y="connsiteY5698"/>
              </a:cxn>
              <a:cxn ang="0">
                <a:pos x="connsiteX5699" y="connsiteY5699"/>
              </a:cxn>
              <a:cxn ang="0">
                <a:pos x="connsiteX5700" y="connsiteY5700"/>
              </a:cxn>
              <a:cxn ang="0">
                <a:pos x="connsiteX5701" y="connsiteY5701"/>
              </a:cxn>
              <a:cxn ang="0">
                <a:pos x="connsiteX5702" y="connsiteY5702"/>
              </a:cxn>
              <a:cxn ang="0">
                <a:pos x="connsiteX5703" y="connsiteY5703"/>
              </a:cxn>
              <a:cxn ang="0">
                <a:pos x="connsiteX5704" y="connsiteY5704"/>
              </a:cxn>
              <a:cxn ang="0">
                <a:pos x="connsiteX5705" y="connsiteY5705"/>
              </a:cxn>
              <a:cxn ang="0">
                <a:pos x="connsiteX5706" y="connsiteY5706"/>
              </a:cxn>
              <a:cxn ang="0">
                <a:pos x="connsiteX5707" y="connsiteY5707"/>
              </a:cxn>
              <a:cxn ang="0">
                <a:pos x="connsiteX5708" y="connsiteY5708"/>
              </a:cxn>
              <a:cxn ang="0">
                <a:pos x="connsiteX5709" y="connsiteY5709"/>
              </a:cxn>
              <a:cxn ang="0">
                <a:pos x="connsiteX5710" y="connsiteY5710"/>
              </a:cxn>
              <a:cxn ang="0">
                <a:pos x="connsiteX5711" y="connsiteY5711"/>
              </a:cxn>
              <a:cxn ang="0">
                <a:pos x="connsiteX5712" y="connsiteY5712"/>
              </a:cxn>
              <a:cxn ang="0">
                <a:pos x="connsiteX5713" y="connsiteY5713"/>
              </a:cxn>
              <a:cxn ang="0">
                <a:pos x="connsiteX5714" y="connsiteY5714"/>
              </a:cxn>
              <a:cxn ang="0">
                <a:pos x="connsiteX5715" y="connsiteY5715"/>
              </a:cxn>
              <a:cxn ang="0">
                <a:pos x="connsiteX5716" y="connsiteY5716"/>
              </a:cxn>
              <a:cxn ang="0">
                <a:pos x="connsiteX5717" y="connsiteY5717"/>
              </a:cxn>
              <a:cxn ang="0">
                <a:pos x="connsiteX5718" y="connsiteY5718"/>
              </a:cxn>
              <a:cxn ang="0">
                <a:pos x="connsiteX5719" y="connsiteY5719"/>
              </a:cxn>
              <a:cxn ang="0">
                <a:pos x="connsiteX5720" y="connsiteY5720"/>
              </a:cxn>
              <a:cxn ang="0">
                <a:pos x="connsiteX5721" y="connsiteY5721"/>
              </a:cxn>
              <a:cxn ang="0">
                <a:pos x="connsiteX5722" y="connsiteY5722"/>
              </a:cxn>
              <a:cxn ang="0">
                <a:pos x="connsiteX5723" y="connsiteY5723"/>
              </a:cxn>
              <a:cxn ang="0">
                <a:pos x="connsiteX5724" y="connsiteY5724"/>
              </a:cxn>
              <a:cxn ang="0">
                <a:pos x="connsiteX5725" y="connsiteY5725"/>
              </a:cxn>
              <a:cxn ang="0">
                <a:pos x="connsiteX5726" y="connsiteY5726"/>
              </a:cxn>
              <a:cxn ang="0">
                <a:pos x="connsiteX5727" y="connsiteY5727"/>
              </a:cxn>
              <a:cxn ang="0">
                <a:pos x="connsiteX5728" y="connsiteY5728"/>
              </a:cxn>
              <a:cxn ang="0">
                <a:pos x="connsiteX5729" y="connsiteY5729"/>
              </a:cxn>
              <a:cxn ang="0">
                <a:pos x="connsiteX5730" y="connsiteY5730"/>
              </a:cxn>
              <a:cxn ang="0">
                <a:pos x="connsiteX5731" y="connsiteY5731"/>
              </a:cxn>
              <a:cxn ang="0">
                <a:pos x="connsiteX5732" y="connsiteY5732"/>
              </a:cxn>
              <a:cxn ang="0">
                <a:pos x="connsiteX5733" y="connsiteY5733"/>
              </a:cxn>
              <a:cxn ang="0">
                <a:pos x="connsiteX5734" y="connsiteY5734"/>
              </a:cxn>
              <a:cxn ang="0">
                <a:pos x="connsiteX5735" y="connsiteY5735"/>
              </a:cxn>
              <a:cxn ang="0">
                <a:pos x="connsiteX5736" y="connsiteY5736"/>
              </a:cxn>
              <a:cxn ang="0">
                <a:pos x="connsiteX5737" y="connsiteY5737"/>
              </a:cxn>
              <a:cxn ang="0">
                <a:pos x="connsiteX5738" y="connsiteY5738"/>
              </a:cxn>
              <a:cxn ang="0">
                <a:pos x="connsiteX5739" y="connsiteY5739"/>
              </a:cxn>
              <a:cxn ang="0">
                <a:pos x="connsiteX5740" y="connsiteY5740"/>
              </a:cxn>
              <a:cxn ang="0">
                <a:pos x="connsiteX5741" y="connsiteY5741"/>
              </a:cxn>
              <a:cxn ang="0">
                <a:pos x="connsiteX5742" y="connsiteY5742"/>
              </a:cxn>
              <a:cxn ang="0">
                <a:pos x="connsiteX5743" y="connsiteY5743"/>
              </a:cxn>
              <a:cxn ang="0">
                <a:pos x="connsiteX5744" y="connsiteY5744"/>
              </a:cxn>
              <a:cxn ang="0">
                <a:pos x="connsiteX5745" y="connsiteY5745"/>
              </a:cxn>
              <a:cxn ang="0">
                <a:pos x="connsiteX5746" y="connsiteY5746"/>
              </a:cxn>
              <a:cxn ang="0">
                <a:pos x="connsiteX5747" y="connsiteY5747"/>
              </a:cxn>
              <a:cxn ang="0">
                <a:pos x="connsiteX5748" y="connsiteY5748"/>
              </a:cxn>
              <a:cxn ang="0">
                <a:pos x="connsiteX5749" y="connsiteY5749"/>
              </a:cxn>
              <a:cxn ang="0">
                <a:pos x="connsiteX5750" y="connsiteY5750"/>
              </a:cxn>
              <a:cxn ang="0">
                <a:pos x="connsiteX5751" y="connsiteY5751"/>
              </a:cxn>
              <a:cxn ang="0">
                <a:pos x="connsiteX5752" y="connsiteY5752"/>
              </a:cxn>
              <a:cxn ang="0">
                <a:pos x="connsiteX5753" y="connsiteY5753"/>
              </a:cxn>
              <a:cxn ang="0">
                <a:pos x="connsiteX5754" y="connsiteY5754"/>
              </a:cxn>
              <a:cxn ang="0">
                <a:pos x="connsiteX5755" y="connsiteY5755"/>
              </a:cxn>
              <a:cxn ang="0">
                <a:pos x="connsiteX5756" y="connsiteY5756"/>
              </a:cxn>
              <a:cxn ang="0">
                <a:pos x="connsiteX5757" y="connsiteY5757"/>
              </a:cxn>
              <a:cxn ang="0">
                <a:pos x="connsiteX5758" y="connsiteY5758"/>
              </a:cxn>
              <a:cxn ang="0">
                <a:pos x="connsiteX5759" y="connsiteY5759"/>
              </a:cxn>
              <a:cxn ang="0">
                <a:pos x="connsiteX5760" y="connsiteY5760"/>
              </a:cxn>
              <a:cxn ang="0">
                <a:pos x="connsiteX5761" y="connsiteY5761"/>
              </a:cxn>
              <a:cxn ang="0">
                <a:pos x="connsiteX5762" y="connsiteY5762"/>
              </a:cxn>
              <a:cxn ang="0">
                <a:pos x="connsiteX5763" y="connsiteY5763"/>
              </a:cxn>
              <a:cxn ang="0">
                <a:pos x="connsiteX5764" y="connsiteY5764"/>
              </a:cxn>
              <a:cxn ang="0">
                <a:pos x="connsiteX5765" y="connsiteY5765"/>
              </a:cxn>
              <a:cxn ang="0">
                <a:pos x="connsiteX5766" y="connsiteY5766"/>
              </a:cxn>
              <a:cxn ang="0">
                <a:pos x="connsiteX5767" y="connsiteY5767"/>
              </a:cxn>
              <a:cxn ang="0">
                <a:pos x="connsiteX5768" y="connsiteY5768"/>
              </a:cxn>
              <a:cxn ang="0">
                <a:pos x="connsiteX5769" y="connsiteY5769"/>
              </a:cxn>
              <a:cxn ang="0">
                <a:pos x="connsiteX5770" y="connsiteY5770"/>
              </a:cxn>
              <a:cxn ang="0">
                <a:pos x="connsiteX5771" y="connsiteY5771"/>
              </a:cxn>
              <a:cxn ang="0">
                <a:pos x="connsiteX5772" y="connsiteY5772"/>
              </a:cxn>
              <a:cxn ang="0">
                <a:pos x="connsiteX5773" y="connsiteY5773"/>
              </a:cxn>
              <a:cxn ang="0">
                <a:pos x="connsiteX5774" y="connsiteY5774"/>
              </a:cxn>
              <a:cxn ang="0">
                <a:pos x="connsiteX5775" y="connsiteY5775"/>
              </a:cxn>
              <a:cxn ang="0">
                <a:pos x="connsiteX5776" y="connsiteY5776"/>
              </a:cxn>
              <a:cxn ang="0">
                <a:pos x="connsiteX5777" y="connsiteY5777"/>
              </a:cxn>
              <a:cxn ang="0">
                <a:pos x="connsiteX5778" y="connsiteY5778"/>
              </a:cxn>
              <a:cxn ang="0">
                <a:pos x="connsiteX5779" y="connsiteY5779"/>
              </a:cxn>
              <a:cxn ang="0">
                <a:pos x="connsiteX5780" y="connsiteY5780"/>
              </a:cxn>
              <a:cxn ang="0">
                <a:pos x="connsiteX5781" y="connsiteY5781"/>
              </a:cxn>
              <a:cxn ang="0">
                <a:pos x="connsiteX5782" y="connsiteY5782"/>
              </a:cxn>
              <a:cxn ang="0">
                <a:pos x="connsiteX5783" y="connsiteY5783"/>
              </a:cxn>
              <a:cxn ang="0">
                <a:pos x="connsiteX5784" y="connsiteY5784"/>
              </a:cxn>
              <a:cxn ang="0">
                <a:pos x="connsiteX5785" y="connsiteY5785"/>
              </a:cxn>
              <a:cxn ang="0">
                <a:pos x="connsiteX5786" y="connsiteY5786"/>
              </a:cxn>
              <a:cxn ang="0">
                <a:pos x="connsiteX5787" y="connsiteY5787"/>
              </a:cxn>
              <a:cxn ang="0">
                <a:pos x="connsiteX5788" y="connsiteY5788"/>
              </a:cxn>
              <a:cxn ang="0">
                <a:pos x="connsiteX5789" y="connsiteY5789"/>
              </a:cxn>
              <a:cxn ang="0">
                <a:pos x="connsiteX5790" y="connsiteY5790"/>
              </a:cxn>
              <a:cxn ang="0">
                <a:pos x="connsiteX5791" y="connsiteY5791"/>
              </a:cxn>
              <a:cxn ang="0">
                <a:pos x="connsiteX5792" y="connsiteY5792"/>
              </a:cxn>
              <a:cxn ang="0">
                <a:pos x="connsiteX5793" y="connsiteY5793"/>
              </a:cxn>
              <a:cxn ang="0">
                <a:pos x="connsiteX5794" y="connsiteY5794"/>
              </a:cxn>
              <a:cxn ang="0">
                <a:pos x="connsiteX5795" y="connsiteY5795"/>
              </a:cxn>
              <a:cxn ang="0">
                <a:pos x="connsiteX5796" y="connsiteY5796"/>
              </a:cxn>
              <a:cxn ang="0">
                <a:pos x="connsiteX5797" y="connsiteY5797"/>
              </a:cxn>
              <a:cxn ang="0">
                <a:pos x="connsiteX5798" y="connsiteY5798"/>
              </a:cxn>
              <a:cxn ang="0">
                <a:pos x="connsiteX5799" y="connsiteY5799"/>
              </a:cxn>
              <a:cxn ang="0">
                <a:pos x="connsiteX5800" y="connsiteY5800"/>
              </a:cxn>
              <a:cxn ang="0">
                <a:pos x="connsiteX5801" y="connsiteY5801"/>
              </a:cxn>
              <a:cxn ang="0">
                <a:pos x="connsiteX5802" y="connsiteY5802"/>
              </a:cxn>
              <a:cxn ang="0">
                <a:pos x="connsiteX5803" y="connsiteY5803"/>
              </a:cxn>
              <a:cxn ang="0">
                <a:pos x="connsiteX5804" y="connsiteY5804"/>
              </a:cxn>
              <a:cxn ang="0">
                <a:pos x="connsiteX5805" y="connsiteY5805"/>
              </a:cxn>
              <a:cxn ang="0">
                <a:pos x="connsiteX5806" y="connsiteY5806"/>
              </a:cxn>
              <a:cxn ang="0">
                <a:pos x="connsiteX5807" y="connsiteY5807"/>
              </a:cxn>
              <a:cxn ang="0">
                <a:pos x="connsiteX5808" y="connsiteY5808"/>
              </a:cxn>
              <a:cxn ang="0">
                <a:pos x="connsiteX5809" y="connsiteY5809"/>
              </a:cxn>
              <a:cxn ang="0">
                <a:pos x="connsiteX5810" y="connsiteY5810"/>
              </a:cxn>
              <a:cxn ang="0">
                <a:pos x="connsiteX5811" y="connsiteY5811"/>
              </a:cxn>
              <a:cxn ang="0">
                <a:pos x="connsiteX5812" y="connsiteY5812"/>
              </a:cxn>
              <a:cxn ang="0">
                <a:pos x="connsiteX5813" y="connsiteY5813"/>
              </a:cxn>
              <a:cxn ang="0">
                <a:pos x="connsiteX5814" y="connsiteY5814"/>
              </a:cxn>
              <a:cxn ang="0">
                <a:pos x="connsiteX5815" y="connsiteY5815"/>
              </a:cxn>
              <a:cxn ang="0">
                <a:pos x="connsiteX5816" y="connsiteY5816"/>
              </a:cxn>
              <a:cxn ang="0">
                <a:pos x="connsiteX5817" y="connsiteY5817"/>
              </a:cxn>
              <a:cxn ang="0">
                <a:pos x="connsiteX5818" y="connsiteY5818"/>
              </a:cxn>
              <a:cxn ang="0">
                <a:pos x="connsiteX5819" y="connsiteY5819"/>
              </a:cxn>
              <a:cxn ang="0">
                <a:pos x="connsiteX5820" y="connsiteY5820"/>
              </a:cxn>
              <a:cxn ang="0">
                <a:pos x="connsiteX5821" y="connsiteY5821"/>
              </a:cxn>
              <a:cxn ang="0">
                <a:pos x="connsiteX5822" y="connsiteY5822"/>
              </a:cxn>
              <a:cxn ang="0">
                <a:pos x="connsiteX5823" y="connsiteY5823"/>
              </a:cxn>
              <a:cxn ang="0">
                <a:pos x="connsiteX5824" y="connsiteY5824"/>
              </a:cxn>
              <a:cxn ang="0">
                <a:pos x="connsiteX5825" y="connsiteY5825"/>
              </a:cxn>
              <a:cxn ang="0">
                <a:pos x="connsiteX5826" y="connsiteY5826"/>
              </a:cxn>
              <a:cxn ang="0">
                <a:pos x="connsiteX5827" y="connsiteY5827"/>
              </a:cxn>
              <a:cxn ang="0">
                <a:pos x="connsiteX5828" y="connsiteY5828"/>
              </a:cxn>
              <a:cxn ang="0">
                <a:pos x="connsiteX5829" y="connsiteY5829"/>
              </a:cxn>
              <a:cxn ang="0">
                <a:pos x="connsiteX5830" y="connsiteY5830"/>
              </a:cxn>
              <a:cxn ang="0">
                <a:pos x="connsiteX5831" y="connsiteY5831"/>
              </a:cxn>
              <a:cxn ang="0">
                <a:pos x="connsiteX5832" y="connsiteY5832"/>
              </a:cxn>
              <a:cxn ang="0">
                <a:pos x="connsiteX5833" y="connsiteY5833"/>
              </a:cxn>
              <a:cxn ang="0">
                <a:pos x="connsiteX5834" y="connsiteY5834"/>
              </a:cxn>
              <a:cxn ang="0">
                <a:pos x="connsiteX5835" y="connsiteY5835"/>
              </a:cxn>
              <a:cxn ang="0">
                <a:pos x="connsiteX5836" y="connsiteY5836"/>
              </a:cxn>
              <a:cxn ang="0">
                <a:pos x="connsiteX5837" y="connsiteY5837"/>
              </a:cxn>
              <a:cxn ang="0">
                <a:pos x="connsiteX5838" y="connsiteY5838"/>
              </a:cxn>
              <a:cxn ang="0">
                <a:pos x="connsiteX5839" y="connsiteY5839"/>
              </a:cxn>
              <a:cxn ang="0">
                <a:pos x="connsiteX5840" y="connsiteY5840"/>
              </a:cxn>
              <a:cxn ang="0">
                <a:pos x="connsiteX5841" y="connsiteY5841"/>
              </a:cxn>
              <a:cxn ang="0">
                <a:pos x="connsiteX5842" y="connsiteY5842"/>
              </a:cxn>
              <a:cxn ang="0">
                <a:pos x="connsiteX5843" y="connsiteY5843"/>
              </a:cxn>
              <a:cxn ang="0">
                <a:pos x="connsiteX5844" y="connsiteY5844"/>
              </a:cxn>
              <a:cxn ang="0">
                <a:pos x="connsiteX5845" y="connsiteY5845"/>
              </a:cxn>
              <a:cxn ang="0">
                <a:pos x="connsiteX5846" y="connsiteY5846"/>
              </a:cxn>
              <a:cxn ang="0">
                <a:pos x="connsiteX5847" y="connsiteY5847"/>
              </a:cxn>
              <a:cxn ang="0">
                <a:pos x="connsiteX5848" y="connsiteY5848"/>
              </a:cxn>
              <a:cxn ang="0">
                <a:pos x="connsiteX5849" y="connsiteY5849"/>
              </a:cxn>
              <a:cxn ang="0">
                <a:pos x="connsiteX5850" y="connsiteY5850"/>
              </a:cxn>
              <a:cxn ang="0">
                <a:pos x="connsiteX5851" y="connsiteY5851"/>
              </a:cxn>
              <a:cxn ang="0">
                <a:pos x="connsiteX5852" y="connsiteY5852"/>
              </a:cxn>
              <a:cxn ang="0">
                <a:pos x="connsiteX5853" y="connsiteY5853"/>
              </a:cxn>
              <a:cxn ang="0">
                <a:pos x="connsiteX5854" y="connsiteY5854"/>
              </a:cxn>
              <a:cxn ang="0">
                <a:pos x="connsiteX5855" y="connsiteY5855"/>
              </a:cxn>
              <a:cxn ang="0">
                <a:pos x="connsiteX5856" y="connsiteY5856"/>
              </a:cxn>
              <a:cxn ang="0">
                <a:pos x="connsiteX5857" y="connsiteY5857"/>
              </a:cxn>
              <a:cxn ang="0">
                <a:pos x="connsiteX5858" y="connsiteY5858"/>
              </a:cxn>
              <a:cxn ang="0">
                <a:pos x="connsiteX5859" y="connsiteY5859"/>
              </a:cxn>
              <a:cxn ang="0">
                <a:pos x="connsiteX5860" y="connsiteY5860"/>
              </a:cxn>
              <a:cxn ang="0">
                <a:pos x="connsiteX5861" y="connsiteY5861"/>
              </a:cxn>
              <a:cxn ang="0">
                <a:pos x="connsiteX5862" y="connsiteY5862"/>
              </a:cxn>
              <a:cxn ang="0">
                <a:pos x="connsiteX5863" y="connsiteY5863"/>
              </a:cxn>
              <a:cxn ang="0">
                <a:pos x="connsiteX5864" y="connsiteY5864"/>
              </a:cxn>
              <a:cxn ang="0">
                <a:pos x="connsiteX5865" y="connsiteY5865"/>
              </a:cxn>
              <a:cxn ang="0">
                <a:pos x="connsiteX5866" y="connsiteY5866"/>
              </a:cxn>
              <a:cxn ang="0">
                <a:pos x="connsiteX5867" y="connsiteY5867"/>
              </a:cxn>
              <a:cxn ang="0">
                <a:pos x="connsiteX5868" y="connsiteY5868"/>
              </a:cxn>
              <a:cxn ang="0">
                <a:pos x="connsiteX5869" y="connsiteY5869"/>
              </a:cxn>
              <a:cxn ang="0">
                <a:pos x="connsiteX5870" y="connsiteY5870"/>
              </a:cxn>
              <a:cxn ang="0">
                <a:pos x="connsiteX5871" y="connsiteY5871"/>
              </a:cxn>
              <a:cxn ang="0">
                <a:pos x="connsiteX5872" y="connsiteY5872"/>
              </a:cxn>
              <a:cxn ang="0">
                <a:pos x="connsiteX5873" y="connsiteY5873"/>
              </a:cxn>
              <a:cxn ang="0">
                <a:pos x="connsiteX5874" y="connsiteY5874"/>
              </a:cxn>
              <a:cxn ang="0">
                <a:pos x="connsiteX5875" y="connsiteY5875"/>
              </a:cxn>
              <a:cxn ang="0">
                <a:pos x="connsiteX5876" y="connsiteY5876"/>
              </a:cxn>
              <a:cxn ang="0">
                <a:pos x="connsiteX5877" y="connsiteY5877"/>
              </a:cxn>
              <a:cxn ang="0">
                <a:pos x="connsiteX5878" y="connsiteY5878"/>
              </a:cxn>
              <a:cxn ang="0">
                <a:pos x="connsiteX5879" y="connsiteY5879"/>
              </a:cxn>
              <a:cxn ang="0">
                <a:pos x="connsiteX5880" y="connsiteY5880"/>
              </a:cxn>
              <a:cxn ang="0">
                <a:pos x="connsiteX5881" y="connsiteY5881"/>
              </a:cxn>
              <a:cxn ang="0">
                <a:pos x="connsiteX5882" y="connsiteY5882"/>
              </a:cxn>
              <a:cxn ang="0">
                <a:pos x="connsiteX5883" y="connsiteY5883"/>
              </a:cxn>
              <a:cxn ang="0">
                <a:pos x="connsiteX5884" y="connsiteY5884"/>
              </a:cxn>
              <a:cxn ang="0">
                <a:pos x="connsiteX5885" y="connsiteY5885"/>
              </a:cxn>
              <a:cxn ang="0">
                <a:pos x="connsiteX5886" y="connsiteY5886"/>
              </a:cxn>
              <a:cxn ang="0">
                <a:pos x="connsiteX5887" y="connsiteY5887"/>
              </a:cxn>
              <a:cxn ang="0">
                <a:pos x="connsiteX5888" y="connsiteY5888"/>
              </a:cxn>
              <a:cxn ang="0">
                <a:pos x="connsiteX5889" y="connsiteY5889"/>
              </a:cxn>
              <a:cxn ang="0">
                <a:pos x="connsiteX5890" y="connsiteY5890"/>
              </a:cxn>
              <a:cxn ang="0">
                <a:pos x="connsiteX5891" y="connsiteY5891"/>
              </a:cxn>
              <a:cxn ang="0">
                <a:pos x="connsiteX5892" y="connsiteY5892"/>
              </a:cxn>
              <a:cxn ang="0">
                <a:pos x="connsiteX5893" y="connsiteY5893"/>
              </a:cxn>
              <a:cxn ang="0">
                <a:pos x="connsiteX5894" y="connsiteY5894"/>
              </a:cxn>
              <a:cxn ang="0">
                <a:pos x="connsiteX5895" y="connsiteY5895"/>
              </a:cxn>
              <a:cxn ang="0">
                <a:pos x="connsiteX5896" y="connsiteY5896"/>
              </a:cxn>
              <a:cxn ang="0">
                <a:pos x="connsiteX5897" y="connsiteY5897"/>
              </a:cxn>
              <a:cxn ang="0">
                <a:pos x="connsiteX5898" y="connsiteY5898"/>
              </a:cxn>
              <a:cxn ang="0">
                <a:pos x="connsiteX5899" y="connsiteY5899"/>
              </a:cxn>
              <a:cxn ang="0">
                <a:pos x="connsiteX5900" y="connsiteY5900"/>
              </a:cxn>
              <a:cxn ang="0">
                <a:pos x="connsiteX5901" y="connsiteY5901"/>
              </a:cxn>
              <a:cxn ang="0">
                <a:pos x="connsiteX5902" y="connsiteY5902"/>
              </a:cxn>
              <a:cxn ang="0">
                <a:pos x="connsiteX5903" y="connsiteY5903"/>
              </a:cxn>
              <a:cxn ang="0">
                <a:pos x="connsiteX5904" y="connsiteY5904"/>
              </a:cxn>
              <a:cxn ang="0">
                <a:pos x="connsiteX5905" y="connsiteY5905"/>
              </a:cxn>
              <a:cxn ang="0">
                <a:pos x="connsiteX5906" y="connsiteY5906"/>
              </a:cxn>
              <a:cxn ang="0">
                <a:pos x="connsiteX5907" y="connsiteY5907"/>
              </a:cxn>
              <a:cxn ang="0">
                <a:pos x="connsiteX5908" y="connsiteY5908"/>
              </a:cxn>
              <a:cxn ang="0">
                <a:pos x="connsiteX5909" y="connsiteY5909"/>
              </a:cxn>
              <a:cxn ang="0">
                <a:pos x="connsiteX5910" y="connsiteY5910"/>
              </a:cxn>
              <a:cxn ang="0">
                <a:pos x="connsiteX5911" y="connsiteY5911"/>
              </a:cxn>
              <a:cxn ang="0">
                <a:pos x="connsiteX5912" y="connsiteY5912"/>
              </a:cxn>
              <a:cxn ang="0">
                <a:pos x="connsiteX5913" y="connsiteY5913"/>
              </a:cxn>
              <a:cxn ang="0">
                <a:pos x="connsiteX5914" y="connsiteY5914"/>
              </a:cxn>
              <a:cxn ang="0">
                <a:pos x="connsiteX5915" y="connsiteY5915"/>
              </a:cxn>
              <a:cxn ang="0">
                <a:pos x="connsiteX5916" y="connsiteY5916"/>
              </a:cxn>
              <a:cxn ang="0">
                <a:pos x="connsiteX5917" y="connsiteY5917"/>
              </a:cxn>
              <a:cxn ang="0">
                <a:pos x="connsiteX5918" y="connsiteY5918"/>
              </a:cxn>
              <a:cxn ang="0">
                <a:pos x="connsiteX5919" y="connsiteY5919"/>
              </a:cxn>
              <a:cxn ang="0">
                <a:pos x="connsiteX5920" y="connsiteY5920"/>
              </a:cxn>
              <a:cxn ang="0">
                <a:pos x="connsiteX5921" y="connsiteY5921"/>
              </a:cxn>
              <a:cxn ang="0">
                <a:pos x="connsiteX5922" y="connsiteY5922"/>
              </a:cxn>
              <a:cxn ang="0">
                <a:pos x="connsiteX5923" y="connsiteY5923"/>
              </a:cxn>
              <a:cxn ang="0">
                <a:pos x="connsiteX5924" y="connsiteY5924"/>
              </a:cxn>
              <a:cxn ang="0">
                <a:pos x="connsiteX5925" y="connsiteY5925"/>
              </a:cxn>
              <a:cxn ang="0">
                <a:pos x="connsiteX5926" y="connsiteY5926"/>
              </a:cxn>
              <a:cxn ang="0">
                <a:pos x="connsiteX5927" y="connsiteY5927"/>
              </a:cxn>
              <a:cxn ang="0">
                <a:pos x="connsiteX5928" y="connsiteY5928"/>
              </a:cxn>
              <a:cxn ang="0">
                <a:pos x="connsiteX5929" y="connsiteY5929"/>
              </a:cxn>
              <a:cxn ang="0">
                <a:pos x="connsiteX5930" y="connsiteY5930"/>
              </a:cxn>
              <a:cxn ang="0">
                <a:pos x="connsiteX5931" y="connsiteY5931"/>
              </a:cxn>
              <a:cxn ang="0">
                <a:pos x="connsiteX5932" y="connsiteY5932"/>
              </a:cxn>
              <a:cxn ang="0">
                <a:pos x="connsiteX5933" y="connsiteY5933"/>
              </a:cxn>
              <a:cxn ang="0">
                <a:pos x="connsiteX5934" y="connsiteY5934"/>
              </a:cxn>
              <a:cxn ang="0">
                <a:pos x="connsiteX5935" y="connsiteY5935"/>
              </a:cxn>
              <a:cxn ang="0">
                <a:pos x="connsiteX5936" y="connsiteY5936"/>
              </a:cxn>
              <a:cxn ang="0">
                <a:pos x="connsiteX5937" y="connsiteY5937"/>
              </a:cxn>
              <a:cxn ang="0">
                <a:pos x="connsiteX5938" y="connsiteY5938"/>
              </a:cxn>
              <a:cxn ang="0">
                <a:pos x="connsiteX5939" y="connsiteY5939"/>
              </a:cxn>
              <a:cxn ang="0">
                <a:pos x="connsiteX5940" y="connsiteY5940"/>
              </a:cxn>
              <a:cxn ang="0">
                <a:pos x="connsiteX5941" y="connsiteY5941"/>
              </a:cxn>
              <a:cxn ang="0">
                <a:pos x="connsiteX5942" y="connsiteY5942"/>
              </a:cxn>
              <a:cxn ang="0">
                <a:pos x="connsiteX5943" y="connsiteY5943"/>
              </a:cxn>
              <a:cxn ang="0">
                <a:pos x="connsiteX5944" y="connsiteY5944"/>
              </a:cxn>
              <a:cxn ang="0">
                <a:pos x="connsiteX5945" y="connsiteY5945"/>
              </a:cxn>
              <a:cxn ang="0">
                <a:pos x="connsiteX5946" y="connsiteY5946"/>
              </a:cxn>
              <a:cxn ang="0">
                <a:pos x="connsiteX5947" y="connsiteY5947"/>
              </a:cxn>
              <a:cxn ang="0">
                <a:pos x="connsiteX5948" y="connsiteY5948"/>
              </a:cxn>
              <a:cxn ang="0">
                <a:pos x="connsiteX5949" y="connsiteY5949"/>
              </a:cxn>
              <a:cxn ang="0">
                <a:pos x="connsiteX5950" y="connsiteY5950"/>
              </a:cxn>
              <a:cxn ang="0">
                <a:pos x="connsiteX5951" y="connsiteY5951"/>
              </a:cxn>
              <a:cxn ang="0">
                <a:pos x="connsiteX5952" y="connsiteY5952"/>
              </a:cxn>
              <a:cxn ang="0">
                <a:pos x="connsiteX5953" y="connsiteY5953"/>
              </a:cxn>
              <a:cxn ang="0">
                <a:pos x="connsiteX5954" y="connsiteY5954"/>
              </a:cxn>
              <a:cxn ang="0">
                <a:pos x="connsiteX5955" y="connsiteY5955"/>
              </a:cxn>
              <a:cxn ang="0">
                <a:pos x="connsiteX5956" y="connsiteY5956"/>
              </a:cxn>
              <a:cxn ang="0">
                <a:pos x="connsiteX5957" y="connsiteY5957"/>
              </a:cxn>
              <a:cxn ang="0">
                <a:pos x="connsiteX5958" y="connsiteY5958"/>
              </a:cxn>
              <a:cxn ang="0">
                <a:pos x="connsiteX5959" y="connsiteY5959"/>
              </a:cxn>
              <a:cxn ang="0">
                <a:pos x="connsiteX5960" y="connsiteY5960"/>
              </a:cxn>
              <a:cxn ang="0">
                <a:pos x="connsiteX5961" y="connsiteY5961"/>
              </a:cxn>
              <a:cxn ang="0">
                <a:pos x="connsiteX5962" y="connsiteY5962"/>
              </a:cxn>
              <a:cxn ang="0">
                <a:pos x="connsiteX5963" y="connsiteY5963"/>
              </a:cxn>
              <a:cxn ang="0">
                <a:pos x="connsiteX5964" y="connsiteY5964"/>
              </a:cxn>
              <a:cxn ang="0">
                <a:pos x="connsiteX5965" y="connsiteY5965"/>
              </a:cxn>
              <a:cxn ang="0">
                <a:pos x="connsiteX5966" y="connsiteY5966"/>
              </a:cxn>
              <a:cxn ang="0">
                <a:pos x="connsiteX5967" y="connsiteY5967"/>
              </a:cxn>
              <a:cxn ang="0">
                <a:pos x="connsiteX5968" y="connsiteY5968"/>
              </a:cxn>
              <a:cxn ang="0">
                <a:pos x="connsiteX5969" y="connsiteY5969"/>
              </a:cxn>
              <a:cxn ang="0">
                <a:pos x="connsiteX5970" y="connsiteY5970"/>
              </a:cxn>
              <a:cxn ang="0">
                <a:pos x="connsiteX5971" y="connsiteY5971"/>
              </a:cxn>
              <a:cxn ang="0">
                <a:pos x="connsiteX5972" y="connsiteY5972"/>
              </a:cxn>
              <a:cxn ang="0">
                <a:pos x="connsiteX5973" y="connsiteY5973"/>
              </a:cxn>
              <a:cxn ang="0">
                <a:pos x="connsiteX5974" y="connsiteY5974"/>
              </a:cxn>
              <a:cxn ang="0">
                <a:pos x="connsiteX5975" y="connsiteY5975"/>
              </a:cxn>
              <a:cxn ang="0">
                <a:pos x="connsiteX5976" y="connsiteY5976"/>
              </a:cxn>
              <a:cxn ang="0">
                <a:pos x="connsiteX5977" y="connsiteY5977"/>
              </a:cxn>
              <a:cxn ang="0">
                <a:pos x="connsiteX5978" y="connsiteY5978"/>
              </a:cxn>
              <a:cxn ang="0">
                <a:pos x="connsiteX5979" y="connsiteY5979"/>
              </a:cxn>
              <a:cxn ang="0">
                <a:pos x="connsiteX5980" y="connsiteY5980"/>
              </a:cxn>
              <a:cxn ang="0">
                <a:pos x="connsiteX5981" y="connsiteY5981"/>
              </a:cxn>
              <a:cxn ang="0">
                <a:pos x="connsiteX5982" y="connsiteY5982"/>
              </a:cxn>
              <a:cxn ang="0">
                <a:pos x="connsiteX5983" y="connsiteY5983"/>
              </a:cxn>
              <a:cxn ang="0">
                <a:pos x="connsiteX5984" y="connsiteY5984"/>
              </a:cxn>
              <a:cxn ang="0">
                <a:pos x="connsiteX5985" y="connsiteY5985"/>
              </a:cxn>
              <a:cxn ang="0">
                <a:pos x="connsiteX5986" y="connsiteY5986"/>
              </a:cxn>
              <a:cxn ang="0">
                <a:pos x="connsiteX5987" y="connsiteY5987"/>
              </a:cxn>
              <a:cxn ang="0">
                <a:pos x="connsiteX5988" y="connsiteY5988"/>
              </a:cxn>
              <a:cxn ang="0">
                <a:pos x="connsiteX5989" y="connsiteY5989"/>
              </a:cxn>
              <a:cxn ang="0">
                <a:pos x="connsiteX5990" y="connsiteY5990"/>
              </a:cxn>
              <a:cxn ang="0">
                <a:pos x="connsiteX5991" y="connsiteY5991"/>
              </a:cxn>
              <a:cxn ang="0">
                <a:pos x="connsiteX5992" y="connsiteY5992"/>
              </a:cxn>
              <a:cxn ang="0">
                <a:pos x="connsiteX5993" y="connsiteY5993"/>
              </a:cxn>
              <a:cxn ang="0">
                <a:pos x="connsiteX5994" y="connsiteY5994"/>
              </a:cxn>
              <a:cxn ang="0">
                <a:pos x="connsiteX5995" y="connsiteY5995"/>
              </a:cxn>
              <a:cxn ang="0">
                <a:pos x="connsiteX5996" y="connsiteY5996"/>
              </a:cxn>
              <a:cxn ang="0">
                <a:pos x="connsiteX5997" y="connsiteY5997"/>
              </a:cxn>
              <a:cxn ang="0">
                <a:pos x="connsiteX5998" y="connsiteY5998"/>
              </a:cxn>
              <a:cxn ang="0">
                <a:pos x="connsiteX5999" y="connsiteY5999"/>
              </a:cxn>
              <a:cxn ang="0">
                <a:pos x="connsiteX6000" y="connsiteY6000"/>
              </a:cxn>
              <a:cxn ang="0">
                <a:pos x="connsiteX6001" y="connsiteY6001"/>
              </a:cxn>
              <a:cxn ang="0">
                <a:pos x="connsiteX6002" y="connsiteY6002"/>
              </a:cxn>
              <a:cxn ang="0">
                <a:pos x="connsiteX6003" y="connsiteY6003"/>
              </a:cxn>
              <a:cxn ang="0">
                <a:pos x="connsiteX6004" y="connsiteY6004"/>
              </a:cxn>
              <a:cxn ang="0">
                <a:pos x="connsiteX6005" y="connsiteY6005"/>
              </a:cxn>
              <a:cxn ang="0">
                <a:pos x="connsiteX6006" y="connsiteY6006"/>
              </a:cxn>
              <a:cxn ang="0">
                <a:pos x="connsiteX6007" y="connsiteY6007"/>
              </a:cxn>
              <a:cxn ang="0">
                <a:pos x="connsiteX6008" y="connsiteY6008"/>
              </a:cxn>
              <a:cxn ang="0">
                <a:pos x="connsiteX6009" y="connsiteY6009"/>
              </a:cxn>
              <a:cxn ang="0">
                <a:pos x="connsiteX6010" y="connsiteY6010"/>
              </a:cxn>
              <a:cxn ang="0">
                <a:pos x="connsiteX6011" y="connsiteY6011"/>
              </a:cxn>
              <a:cxn ang="0">
                <a:pos x="connsiteX6012" y="connsiteY6012"/>
              </a:cxn>
              <a:cxn ang="0">
                <a:pos x="connsiteX6013" y="connsiteY6013"/>
              </a:cxn>
              <a:cxn ang="0">
                <a:pos x="connsiteX6014" y="connsiteY6014"/>
              </a:cxn>
              <a:cxn ang="0">
                <a:pos x="connsiteX6015" y="connsiteY6015"/>
              </a:cxn>
              <a:cxn ang="0">
                <a:pos x="connsiteX6016" y="connsiteY6016"/>
              </a:cxn>
              <a:cxn ang="0">
                <a:pos x="connsiteX6017" y="connsiteY6017"/>
              </a:cxn>
              <a:cxn ang="0">
                <a:pos x="connsiteX6018" y="connsiteY6018"/>
              </a:cxn>
              <a:cxn ang="0">
                <a:pos x="connsiteX6019" y="connsiteY6019"/>
              </a:cxn>
              <a:cxn ang="0">
                <a:pos x="connsiteX6020" y="connsiteY6020"/>
              </a:cxn>
              <a:cxn ang="0">
                <a:pos x="connsiteX6021" y="connsiteY6021"/>
              </a:cxn>
              <a:cxn ang="0">
                <a:pos x="connsiteX6022" y="connsiteY6022"/>
              </a:cxn>
              <a:cxn ang="0">
                <a:pos x="connsiteX6023" y="connsiteY6023"/>
              </a:cxn>
              <a:cxn ang="0">
                <a:pos x="connsiteX6024" y="connsiteY6024"/>
              </a:cxn>
              <a:cxn ang="0">
                <a:pos x="connsiteX6025" y="connsiteY6025"/>
              </a:cxn>
              <a:cxn ang="0">
                <a:pos x="connsiteX6026" y="connsiteY6026"/>
              </a:cxn>
              <a:cxn ang="0">
                <a:pos x="connsiteX6027" y="connsiteY6027"/>
              </a:cxn>
              <a:cxn ang="0">
                <a:pos x="connsiteX6028" y="connsiteY6028"/>
              </a:cxn>
              <a:cxn ang="0">
                <a:pos x="connsiteX6029" y="connsiteY6029"/>
              </a:cxn>
              <a:cxn ang="0">
                <a:pos x="connsiteX6030" y="connsiteY6030"/>
              </a:cxn>
              <a:cxn ang="0">
                <a:pos x="connsiteX6031" y="connsiteY6031"/>
              </a:cxn>
              <a:cxn ang="0">
                <a:pos x="connsiteX6032" y="connsiteY6032"/>
              </a:cxn>
              <a:cxn ang="0">
                <a:pos x="connsiteX6033" y="connsiteY6033"/>
              </a:cxn>
              <a:cxn ang="0">
                <a:pos x="connsiteX6034" y="connsiteY6034"/>
              </a:cxn>
              <a:cxn ang="0">
                <a:pos x="connsiteX6035" y="connsiteY6035"/>
              </a:cxn>
              <a:cxn ang="0">
                <a:pos x="connsiteX6036" y="connsiteY6036"/>
              </a:cxn>
              <a:cxn ang="0">
                <a:pos x="connsiteX6037" y="connsiteY6037"/>
              </a:cxn>
              <a:cxn ang="0">
                <a:pos x="connsiteX6038" y="connsiteY6038"/>
              </a:cxn>
              <a:cxn ang="0">
                <a:pos x="connsiteX6039" y="connsiteY6039"/>
              </a:cxn>
              <a:cxn ang="0">
                <a:pos x="connsiteX6040" y="connsiteY6040"/>
              </a:cxn>
              <a:cxn ang="0">
                <a:pos x="connsiteX6041" y="connsiteY6041"/>
              </a:cxn>
              <a:cxn ang="0">
                <a:pos x="connsiteX6042" y="connsiteY6042"/>
              </a:cxn>
              <a:cxn ang="0">
                <a:pos x="connsiteX6043" y="connsiteY6043"/>
              </a:cxn>
              <a:cxn ang="0">
                <a:pos x="connsiteX6044" y="connsiteY6044"/>
              </a:cxn>
              <a:cxn ang="0">
                <a:pos x="connsiteX6045" y="connsiteY6045"/>
              </a:cxn>
              <a:cxn ang="0">
                <a:pos x="connsiteX6046" y="connsiteY6046"/>
              </a:cxn>
              <a:cxn ang="0">
                <a:pos x="connsiteX6047" y="connsiteY6047"/>
              </a:cxn>
              <a:cxn ang="0">
                <a:pos x="connsiteX6048" y="connsiteY6048"/>
              </a:cxn>
              <a:cxn ang="0">
                <a:pos x="connsiteX6049" y="connsiteY6049"/>
              </a:cxn>
              <a:cxn ang="0">
                <a:pos x="connsiteX6050" y="connsiteY6050"/>
              </a:cxn>
              <a:cxn ang="0">
                <a:pos x="connsiteX6051" y="connsiteY6051"/>
              </a:cxn>
              <a:cxn ang="0">
                <a:pos x="connsiteX6052" y="connsiteY6052"/>
              </a:cxn>
              <a:cxn ang="0">
                <a:pos x="connsiteX6053" y="connsiteY6053"/>
              </a:cxn>
              <a:cxn ang="0">
                <a:pos x="connsiteX6054" y="connsiteY6054"/>
              </a:cxn>
              <a:cxn ang="0">
                <a:pos x="connsiteX6055" y="connsiteY6055"/>
              </a:cxn>
              <a:cxn ang="0">
                <a:pos x="connsiteX6056" y="connsiteY6056"/>
              </a:cxn>
              <a:cxn ang="0">
                <a:pos x="connsiteX6057" y="connsiteY6057"/>
              </a:cxn>
              <a:cxn ang="0">
                <a:pos x="connsiteX6058" y="connsiteY6058"/>
              </a:cxn>
              <a:cxn ang="0">
                <a:pos x="connsiteX6059" y="connsiteY6059"/>
              </a:cxn>
              <a:cxn ang="0">
                <a:pos x="connsiteX6060" y="connsiteY6060"/>
              </a:cxn>
              <a:cxn ang="0">
                <a:pos x="connsiteX6061" y="connsiteY6061"/>
              </a:cxn>
              <a:cxn ang="0">
                <a:pos x="connsiteX6062" y="connsiteY6062"/>
              </a:cxn>
              <a:cxn ang="0">
                <a:pos x="connsiteX6063" y="connsiteY6063"/>
              </a:cxn>
              <a:cxn ang="0">
                <a:pos x="connsiteX6064" y="connsiteY6064"/>
              </a:cxn>
              <a:cxn ang="0">
                <a:pos x="connsiteX6065" y="connsiteY6065"/>
              </a:cxn>
              <a:cxn ang="0">
                <a:pos x="connsiteX6066" y="connsiteY6066"/>
              </a:cxn>
              <a:cxn ang="0">
                <a:pos x="connsiteX6067" y="connsiteY6067"/>
              </a:cxn>
              <a:cxn ang="0">
                <a:pos x="connsiteX6068" y="connsiteY6068"/>
              </a:cxn>
              <a:cxn ang="0">
                <a:pos x="connsiteX6069" y="connsiteY6069"/>
              </a:cxn>
              <a:cxn ang="0">
                <a:pos x="connsiteX6070" y="connsiteY6070"/>
              </a:cxn>
              <a:cxn ang="0">
                <a:pos x="connsiteX6071" y="connsiteY6071"/>
              </a:cxn>
              <a:cxn ang="0">
                <a:pos x="connsiteX6072" y="connsiteY6072"/>
              </a:cxn>
              <a:cxn ang="0">
                <a:pos x="connsiteX6073" y="connsiteY6073"/>
              </a:cxn>
              <a:cxn ang="0">
                <a:pos x="connsiteX6074" y="connsiteY6074"/>
              </a:cxn>
              <a:cxn ang="0">
                <a:pos x="connsiteX6075" y="connsiteY6075"/>
              </a:cxn>
              <a:cxn ang="0">
                <a:pos x="connsiteX6076" y="connsiteY6076"/>
              </a:cxn>
              <a:cxn ang="0">
                <a:pos x="connsiteX6077" y="connsiteY6077"/>
              </a:cxn>
              <a:cxn ang="0">
                <a:pos x="connsiteX6078" y="connsiteY6078"/>
              </a:cxn>
              <a:cxn ang="0">
                <a:pos x="connsiteX6079" y="connsiteY6079"/>
              </a:cxn>
              <a:cxn ang="0">
                <a:pos x="connsiteX6080" y="connsiteY6080"/>
              </a:cxn>
              <a:cxn ang="0">
                <a:pos x="connsiteX6081" y="connsiteY6081"/>
              </a:cxn>
              <a:cxn ang="0">
                <a:pos x="connsiteX6082" y="connsiteY6082"/>
              </a:cxn>
              <a:cxn ang="0">
                <a:pos x="connsiteX6083" y="connsiteY6083"/>
              </a:cxn>
              <a:cxn ang="0">
                <a:pos x="connsiteX6084" y="connsiteY6084"/>
              </a:cxn>
              <a:cxn ang="0">
                <a:pos x="connsiteX6085" y="connsiteY6085"/>
              </a:cxn>
              <a:cxn ang="0">
                <a:pos x="connsiteX6086" y="connsiteY6086"/>
              </a:cxn>
              <a:cxn ang="0">
                <a:pos x="connsiteX6087" y="connsiteY6087"/>
              </a:cxn>
              <a:cxn ang="0">
                <a:pos x="connsiteX6088" y="connsiteY6088"/>
              </a:cxn>
              <a:cxn ang="0">
                <a:pos x="connsiteX6089" y="connsiteY6089"/>
              </a:cxn>
              <a:cxn ang="0">
                <a:pos x="connsiteX6090" y="connsiteY6090"/>
              </a:cxn>
              <a:cxn ang="0">
                <a:pos x="connsiteX6091" y="connsiteY6091"/>
              </a:cxn>
              <a:cxn ang="0">
                <a:pos x="connsiteX6092" y="connsiteY6092"/>
              </a:cxn>
              <a:cxn ang="0">
                <a:pos x="connsiteX6093" y="connsiteY6093"/>
              </a:cxn>
              <a:cxn ang="0">
                <a:pos x="connsiteX6094" y="connsiteY6094"/>
              </a:cxn>
              <a:cxn ang="0">
                <a:pos x="connsiteX6095" y="connsiteY6095"/>
              </a:cxn>
              <a:cxn ang="0">
                <a:pos x="connsiteX6096" y="connsiteY6096"/>
              </a:cxn>
              <a:cxn ang="0">
                <a:pos x="connsiteX6097" y="connsiteY6097"/>
              </a:cxn>
              <a:cxn ang="0">
                <a:pos x="connsiteX6098" y="connsiteY6098"/>
              </a:cxn>
              <a:cxn ang="0">
                <a:pos x="connsiteX6099" y="connsiteY6099"/>
              </a:cxn>
              <a:cxn ang="0">
                <a:pos x="connsiteX6100" y="connsiteY6100"/>
              </a:cxn>
              <a:cxn ang="0">
                <a:pos x="connsiteX6101" y="connsiteY6101"/>
              </a:cxn>
              <a:cxn ang="0">
                <a:pos x="connsiteX6102" y="connsiteY6102"/>
              </a:cxn>
              <a:cxn ang="0">
                <a:pos x="connsiteX6103" y="connsiteY6103"/>
              </a:cxn>
              <a:cxn ang="0">
                <a:pos x="connsiteX6104" y="connsiteY6104"/>
              </a:cxn>
              <a:cxn ang="0">
                <a:pos x="connsiteX6105" y="connsiteY6105"/>
              </a:cxn>
              <a:cxn ang="0">
                <a:pos x="connsiteX6106" y="connsiteY6106"/>
              </a:cxn>
              <a:cxn ang="0">
                <a:pos x="connsiteX6107" y="connsiteY6107"/>
              </a:cxn>
              <a:cxn ang="0">
                <a:pos x="connsiteX6108" y="connsiteY6108"/>
              </a:cxn>
              <a:cxn ang="0">
                <a:pos x="connsiteX6109" y="connsiteY6109"/>
              </a:cxn>
              <a:cxn ang="0">
                <a:pos x="connsiteX6110" y="connsiteY6110"/>
              </a:cxn>
              <a:cxn ang="0">
                <a:pos x="connsiteX6111" y="connsiteY6111"/>
              </a:cxn>
              <a:cxn ang="0">
                <a:pos x="connsiteX6112" y="connsiteY6112"/>
              </a:cxn>
              <a:cxn ang="0">
                <a:pos x="connsiteX6113" y="connsiteY6113"/>
              </a:cxn>
              <a:cxn ang="0">
                <a:pos x="connsiteX6114" y="connsiteY6114"/>
              </a:cxn>
              <a:cxn ang="0">
                <a:pos x="connsiteX6115" y="connsiteY6115"/>
              </a:cxn>
              <a:cxn ang="0">
                <a:pos x="connsiteX6116" y="connsiteY6116"/>
              </a:cxn>
              <a:cxn ang="0">
                <a:pos x="connsiteX6117" y="connsiteY6117"/>
              </a:cxn>
              <a:cxn ang="0">
                <a:pos x="connsiteX6118" y="connsiteY6118"/>
              </a:cxn>
              <a:cxn ang="0">
                <a:pos x="connsiteX6119" y="connsiteY6119"/>
              </a:cxn>
              <a:cxn ang="0">
                <a:pos x="connsiteX6120" y="connsiteY6120"/>
              </a:cxn>
              <a:cxn ang="0">
                <a:pos x="connsiteX6121" y="connsiteY6121"/>
              </a:cxn>
              <a:cxn ang="0">
                <a:pos x="connsiteX6122" y="connsiteY6122"/>
              </a:cxn>
              <a:cxn ang="0">
                <a:pos x="connsiteX6123" y="connsiteY6123"/>
              </a:cxn>
              <a:cxn ang="0">
                <a:pos x="connsiteX6124" y="connsiteY6124"/>
              </a:cxn>
              <a:cxn ang="0">
                <a:pos x="connsiteX6125" y="connsiteY6125"/>
              </a:cxn>
              <a:cxn ang="0">
                <a:pos x="connsiteX6126" y="connsiteY6126"/>
              </a:cxn>
              <a:cxn ang="0">
                <a:pos x="connsiteX6127" y="connsiteY6127"/>
              </a:cxn>
              <a:cxn ang="0">
                <a:pos x="connsiteX6128" y="connsiteY6128"/>
              </a:cxn>
              <a:cxn ang="0">
                <a:pos x="connsiteX6129" y="connsiteY6129"/>
              </a:cxn>
              <a:cxn ang="0">
                <a:pos x="connsiteX6130" y="connsiteY6130"/>
              </a:cxn>
              <a:cxn ang="0">
                <a:pos x="connsiteX6131" y="connsiteY6131"/>
              </a:cxn>
              <a:cxn ang="0">
                <a:pos x="connsiteX6132" y="connsiteY6132"/>
              </a:cxn>
              <a:cxn ang="0">
                <a:pos x="connsiteX6133" y="connsiteY6133"/>
              </a:cxn>
              <a:cxn ang="0">
                <a:pos x="connsiteX6134" y="connsiteY6134"/>
              </a:cxn>
              <a:cxn ang="0">
                <a:pos x="connsiteX6135" y="connsiteY6135"/>
              </a:cxn>
              <a:cxn ang="0">
                <a:pos x="connsiteX6136" y="connsiteY6136"/>
              </a:cxn>
              <a:cxn ang="0">
                <a:pos x="connsiteX6137" y="connsiteY6137"/>
              </a:cxn>
              <a:cxn ang="0">
                <a:pos x="connsiteX6138" y="connsiteY6138"/>
              </a:cxn>
              <a:cxn ang="0">
                <a:pos x="connsiteX6139" y="connsiteY6139"/>
              </a:cxn>
              <a:cxn ang="0">
                <a:pos x="connsiteX6140" y="connsiteY6140"/>
              </a:cxn>
              <a:cxn ang="0">
                <a:pos x="connsiteX6141" y="connsiteY6141"/>
              </a:cxn>
              <a:cxn ang="0">
                <a:pos x="connsiteX6142" y="connsiteY6142"/>
              </a:cxn>
              <a:cxn ang="0">
                <a:pos x="connsiteX6143" y="connsiteY6143"/>
              </a:cxn>
              <a:cxn ang="0">
                <a:pos x="connsiteX6144" y="connsiteY6144"/>
              </a:cxn>
              <a:cxn ang="0">
                <a:pos x="connsiteX6145" y="connsiteY6145"/>
              </a:cxn>
              <a:cxn ang="0">
                <a:pos x="connsiteX6146" y="connsiteY6146"/>
              </a:cxn>
              <a:cxn ang="0">
                <a:pos x="connsiteX6147" y="connsiteY6147"/>
              </a:cxn>
              <a:cxn ang="0">
                <a:pos x="connsiteX6148" y="connsiteY6148"/>
              </a:cxn>
              <a:cxn ang="0">
                <a:pos x="connsiteX6149" y="connsiteY6149"/>
              </a:cxn>
              <a:cxn ang="0">
                <a:pos x="connsiteX6150" y="connsiteY6150"/>
              </a:cxn>
              <a:cxn ang="0">
                <a:pos x="connsiteX6151" y="connsiteY6151"/>
              </a:cxn>
              <a:cxn ang="0">
                <a:pos x="connsiteX6152" y="connsiteY6152"/>
              </a:cxn>
              <a:cxn ang="0">
                <a:pos x="connsiteX6153" y="connsiteY6153"/>
              </a:cxn>
              <a:cxn ang="0">
                <a:pos x="connsiteX6154" y="connsiteY6154"/>
              </a:cxn>
              <a:cxn ang="0">
                <a:pos x="connsiteX6155" y="connsiteY6155"/>
              </a:cxn>
              <a:cxn ang="0">
                <a:pos x="connsiteX6156" y="connsiteY6156"/>
              </a:cxn>
              <a:cxn ang="0">
                <a:pos x="connsiteX6157" y="connsiteY6157"/>
              </a:cxn>
              <a:cxn ang="0">
                <a:pos x="connsiteX6158" y="connsiteY6158"/>
              </a:cxn>
              <a:cxn ang="0">
                <a:pos x="connsiteX6159" y="connsiteY6159"/>
              </a:cxn>
              <a:cxn ang="0">
                <a:pos x="connsiteX6160" y="connsiteY6160"/>
              </a:cxn>
              <a:cxn ang="0">
                <a:pos x="connsiteX6161" y="connsiteY6161"/>
              </a:cxn>
              <a:cxn ang="0">
                <a:pos x="connsiteX6162" y="connsiteY6162"/>
              </a:cxn>
              <a:cxn ang="0">
                <a:pos x="connsiteX6163" y="connsiteY6163"/>
              </a:cxn>
              <a:cxn ang="0">
                <a:pos x="connsiteX6164" y="connsiteY6164"/>
              </a:cxn>
              <a:cxn ang="0">
                <a:pos x="connsiteX6165" y="connsiteY6165"/>
              </a:cxn>
              <a:cxn ang="0">
                <a:pos x="connsiteX6166" y="connsiteY6166"/>
              </a:cxn>
              <a:cxn ang="0">
                <a:pos x="connsiteX6167" y="connsiteY6167"/>
              </a:cxn>
              <a:cxn ang="0">
                <a:pos x="connsiteX6168" y="connsiteY6168"/>
              </a:cxn>
              <a:cxn ang="0">
                <a:pos x="connsiteX6169" y="connsiteY6169"/>
              </a:cxn>
              <a:cxn ang="0">
                <a:pos x="connsiteX6170" y="connsiteY6170"/>
              </a:cxn>
              <a:cxn ang="0">
                <a:pos x="connsiteX6171" y="connsiteY6171"/>
              </a:cxn>
              <a:cxn ang="0">
                <a:pos x="connsiteX6172" y="connsiteY6172"/>
              </a:cxn>
              <a:cxn ang="0">
                <a:pos x="connsiteX6173" y="connsiteY6173"/>
              </a:cxn>
              <a:cxn ang="0">
                <a:pos x="connsiteX6174" y="connsiteY6174"/>
              </a:cxn>
              <a:cxn ang="0">
                <a:pos x="connsiteX6175" y="connsiteY6175"/>
              </a:cxn>
              <a:cxn ang="0">
                <a:pos x="connsiteX6176" y="connsiteY6176"/>
              </a:cxn>
              <a:cxn ang="0">
                <a:pos x="connsiteX6177" y="connsiteY6177"/>
              </a:cxn>
              <a:cxn ang="0">
                <a:pos x="connsiteX6178" y="connsiteY6178"/>
              </a:cxn>
              <a:cxn ang="0">
                <a:pos x="connsiteX6179" y="connsiteY6179"/>
              </a:cxn>
              <a:cxn ang="0">
                <a:pos x="connsiteX6180" y="connsiteY6180"/>
              </a:cxn>
              <a:cxn ang="0">
                <a:pos x="connsiteX6181" y="connsiteY6181"/>
              </a:cxn>
              <a:cxn ang="0">
                <a:pos x="connsiteX6182" y="connsiteY6182"/>
              </a:cxn>
              <a:cxn ang="0">
                <a:pos x="connsiteX6183" y="connsiteY6183"/>
              </a:cxn>
              <a:cxn ang="0">
                <a:pos x="connsiteX6184" y="connsiteY6184"/>
              </a:cxn>
              <a:cxn ang="0">
                <a:pos x="connsiteX6185" y="connsiteY6185"/>
              </a:cxn>
              <a:cxn ang="0">
                <a:pos x="connsiteX6186" y="connsiteY6186"/>
              </a:cxn>
              <a:cxn ang="0">
                <a:pos x="connsiteX6187" y="connsiteY6187"/>
              </a:cxn>
              <a:cxn ang="0">
                <a:pos x="connsiteX6188" y="connsiteY6188"/>
              </a:cxn>
              <a:cxn ang="0">
                <a:pos x="connsiteX6189" y="connsiteY6189"/>
              </a:cxn>
              <a:cxn ang="0">
                <a:pos x="connsiteX6190" y="connsiteY6190"/>
              </a:cxn>
              <a:cxn ang="0">
                <a:pos x="connsiteX6191" y="connsiteY6191"/>
              </a:cxn>
              <a:cxn ang="0">
                <a:pos x="connsiteX6192" y="connsiteY6192"/>
              </a:cxn>
              <a:cxn ang="0">
                <a:pos x="connsiteX6193" y="connsiteY6193"/>
              </a:cxn>
              <a:cxn ang="0">
                <a:pos x="connsiteX6194" y="connsiteY6194"/>
              </a:cxn>
              <a:cxn ang="0">
                <a:pos x="connsiteX6195" y="connsiteY6195"/>
              </a:cxn>
              <a:cxn ang="0">
                <a:pos x="connsiteX6196" y="connsiteY6196"/>
              </a:cxn>
              <a:cxn ang="0">
                <a:pos x="connsiteX6197" y="connsiteY6197"/>
              </a:cxn>
              <a:cxn ang="0">
                <a:pos x="connsiteX6198" y="connsiteY6198"/>
              </a:cxn>
              <a:cxn ang="0">
                <a:pos x="connsiteX6199" y="connsiteY6199"/>
              </a:cxn>
              <a:cxn ang="0">
                <a:pos x="connsiteX6200" y="connsiteY6200"/>
              </a:cxn>
              <a:cxn ang="0">
                <a:pos x="connsiteX6201" y="connsiteY6201"/>
              </a:cxn>
              <a:cxn ang="0">
                <a:pos x="connsiteX6202" y="connsiteY6202"/>
              </a:cxn>
              <a:cxn ang="0">
                <a:pos x="connsiteX6203" y="connsiteY6203"/>
              </a:cxn>
              <a:cxn ang="0">
                <a:pos x="connsiteX6204" y="connsiteY6204"/>
              </a:cxn>
              <a:cxn ang="0">
                <a:pos x="connsiteX6205" y="connsiteY6205"/>
              </a:cxn>
              <a:cxn ang="0">
                <a:pos x="connsiteX6206" y="connsiteY6206"/>
              </a:cxn>
              <a:cxn ang="0">
                <a:pos x="connsiteX6207" y="connsiteY6207"/>
              </a:cxn>
              <a:cxn ang="0">
                <a:pos x="connsiteX6208" y="connsiteY6208"/>
              </a:cxn>
              <a:cxn ang="0">
                <a:pos x="connsiteX6209" y="connsiteY6209"/>
              </a:cxn>
              <a:cxn ang="0">
                <a:pos x="connsiteX6210" y="connsiteY6210"/>
              </a:cxn>
              <a:cxn ang="0">
                <a:pos x="connsiteX6211" y="connsiteY6211"/>
              </a:cxn>
              <a:cxn ang="0">
                <a:pos x="connsiteX6212" y="connsiteY6212"/>
              </a:cxn>
              <a:cxn ang="0">
                <a:pos x="connsiteX6213" y="connsiteY6213"/>
              </a:cxn>
              <a:cxn ang="0">
                <a:pos x="connsiteX6214" y="connsiteY6214"/>
              </a:cxn>
              <a:cxn ang="0">
                <a:pos x="connsiteX6215" y="connsiteY6215"/>
              </a:cxn>
              <a:cxn ang="0">
                <a:pos x="connsiteX6216" y="connsiteY6216"/>
              </a:cxn>
              <a:cxn ang="0">
                <a:pos x="connsiteX6217" y="connsiteY6217"/>
              </a:cxn>
              <a:cxn ang="0">
                <a:pos x="connsiteX6218" y="connsiteY6218"/>
              </a:cxn>
              <a:cxn ang="0">
                <a:pos x="connsiteX6219" y="connsiteY6219"/>
              </a:cxn>
              <a:cxn ang="0">
                <a:pos x="connsiteX6220" y="connsiteY6220"/>
              </a:cxn>
              <a:cxn ang="0">
                <a:pos x="connsiteX6221" y="connsiteY6221"/>
              </a:cxn>
              <a:cxn ang="0">
                <a:pos x="connsiteX6222" y="connsiteY6222"/>
              </a:cxn>
              <a:cxn ang="0">
                <a:pos x="connsiteX6223" y="connsiteY6223"/>
              </a:cxn>
              <a:cxn ang="0">
                <a:pos x="connsiteX6224" y="connsiteY6224"/>
              </a:cxn>
              <a:cxn ang="0">
                <a:pos x="connsiteX6225" y="connsiteY6225"/>
              </a:cxn>
              <a:cxn ang="0">
                <a:pos x="connsiteX6226" y="connsiteY6226"/>
              </a:cxn>
              <a:cxn ang="0">
                <a:pos x="connsiteX6227" y="connsiteY6227"/>
              </a:cxn>
              <a:cxn ang="0">
                <a:pos x="connsiteX6228" y="connsiteY6228"/>
              </a:cxn>
              <a:cxn ang="0">
                <a:pos x="connsiteX6229" y="connsiteY6229"/>
              </a:cxn>
              <a:cxn ang="0">
                <a:pos x="connsiteX6230" y="connsiteY6230"/>
              </a:cxn>
              <a:cxn ang="0">
                <a:pos x="connsiteX6231" y="connsiteY6231"/>
              </a:cxn>
              <a:cxn ang="0">
                <a:pos x="connsiteX6232" y="connsiteY6232"/>
              </a:cxn>
              <a:cxn ang="0">
                <a:pos x="connsiteX6233" y="connsiteY6233"/>
              </a:cxn>
              <a:cxn ang="0">
                <a:pos x="connsiteX6234" y="connsiteY6234"/>
              </a:cxn>
              <a:cxn ang="0">
                <a:pos x="connsiteX6235" y="connsiteY6235"/>
              </a:cxn>
              <a:cxn ang="0">
                <a:pos x="connsiteX6236" y="connsiteY6236"/>
              </a:cxn>
              <a:cxn ang="0">
                <a:pos x="connsiteX6237" y="connsiteY6237"/>
              </a:cxn>
              <a:cxn ang="0">
                <a:pos x="connsiteX6238" y="connsiteY6238"/>
              </a:cxn>
              <a:cxn ang="0">
                <a:pos x="connsiteX6239" y="connsiteY6239"/>
              </a:cxn>
              <a:cxn ang="0">
                <a:pos x="connsiteX6240" y="connsiteY6240"/>
              </a:cxn>
              <a:cxn ang="0">
                <a:pos x="connsiteX6241" y="connsiteY6241"/>
              </a:cxn>
              <a:cxn ang="0">
                <a:pos x="connsiteX6242" y="connsiteY6242"/>
              </a:cxn>
              <a:cxn ang="0">
                <a:pos x="connsiteX6243" y="connsiteY6243"/>
              </a:cxn>
              <a:cxn ang="0">
                <a:pos x="connsiteX6244" y="connsiteY6244"/>
              </a:cxn>
              <a:cxn ang="0">
                <a:pos x="connsiteX6245" y="connsiteY6245"/>
              </a:cxn>
              <a:cxn ang="0">
                <a:pos x="connsiteX6246" y="connsiteY6246"/>
              </a:cxn>
              <a:cxn ang="0">
                <a:pos x="connsiteX6247" y="connsiteY6247"/>
              </a:cxn>
              <a:cxn ang="0">
                <a:pos x="connsiteX6248" y="connsiteY6248"/>
              </a:cxn>
              <a:cxn ang="0">
                <a:pos x="connsiteX6249" y="connsiteY6249"/>
              </a:cxn>
              <a:cxn ang="0">
                <a:pos x="connsiteX6250" y="connsiteY6250"/>
              </a:cxn>
              <a:cxn ang="0">
                <a:pos x="connsiteX6251" y="connsiteY6251"/>
              </a:cxn>
              <a:cxn ang="0">
                <a:pos x="connsiteX6252" y="connsiteY6252"/>
              </a:cxn>
              <a:cxn ang="0">
                <a:pos x="connsiteX6253" y="connsiteY6253"/>
              </a:cxn>
              <a:cxn ang="0">
                <a:pos x="connsiteX6254" y="connsiteY6254"/>
              </a:cxn>
              <a:cxn ang="0">
                <a:pos x="connsiteX6255" y="connsiteY6255"/>
              </a:cxn>
              <a:cxn ang="0">
                <a:pos x="connsiteX6256" y="connsiteY6256"/>
              </a:cxn>
              <a:cxn ang="0">
                <a:pos x="connsiteX6257" y="connsiteY6257"/>
              </a:cxn>
              <a:cxn ang="0">
                <a:pos x="connsiteX6258" y="connsiteY6258"/>
              </a:cxn>
              <a:cxn ang="0">
                <a:pos x="connsiteX6259" y="connsiteY6259"/>
              </a:cxn>
              <a:cxn ang="0">
                <a:pos x="connsiteX6260" y="connsiteY6260"/>
              </a:cxn>
              <a:cxn ang="0">
                <a:pos x="connsiteX6261" y="connsiteY6261"/>
              </a:cxn>
              <a:cxn ang="0">
                <a:pos x="connsiteX6262" y="connsiteY6262"/>
              </a:cxn>
              <a:cxn ang="0">
                <a:pos x="connsiteX6263" y="connsiteY6263"/>
              </a:cxn>
              <a:cxn ang="0">
                <a:pos x="connsiteX6264" y="connsiteY6264"/>
              </a:cxn>
              <a:cxn ang="0">
                <a:pos x="connsiteX6265" y="connsiteY6265"/>
              </a:cxn>
              <a:cxn ang="0">
                <a:pos x="connsiteX6266" y="connsiteY6266"/>
              </a:cxn>
              <a:cxn ang="0">
                <a:pos x="connsiteX6267" y="connsiteY6267"/>
              </a:cxn>
              <a:cxn ang="0">
                <a:pos x="connsiteX6268" y="connsiteY6268"/>
              </a:cxn>
              <a:cxn ang="0">
                <a:pos x="connsiteX6269" y="connsiteY6269"/>
              </a:cxn>
              <a:cxn ang="0">
                <a:pos x="connsiteX6270" y="connsiteY6270"/>
              </a:cxn>
              <a:cxn ang="0">
                <a:pos x="connsiteX6271" y="connsiteY6271"/>
              </a:cxn>
              <a:cxn ang="0">
                <a:pos x="connsiteX6272" y="connsiteY6272"/>
              </a:cxn>
              <a:cxn ang="0">
                <a:pos x="connsiteX6273" y="connsiteY6273"/>
              </a:cxn>
              <a:cxn ang="0">
                <a:pos x="connsiteX6274" y="connsiteY6274"/>
              </a:cxn>
              <a:cxn ang="0">
                <a:pos x="connsiteX6275" y="connsiteY6275"/>
              </a:cxn>
              <a:cxn ang="0">
                <a:pos x="connsiteX6276" y="connsiteY6276"/>
              </a:cxn>
              <a:cxn ang="0">
                <a:pos x="connsiteX6277" y="connsiteY6277"/>
              </a:cxn>
              <a:cxn ang="0">
                <a:pos x="connsiteX6278" y="connsiteY6278"/>
              </a:cxn>
              <a:cxn ang="0">
                <a:pos x="connsiteX6279" y="connsiteY6279"/>
              </a:cxn>
              <a:cxn ang="0">
                <a:pos x="connsiteX6280" y="connsiteY6280"/>
              </a:cxn>
              <a:cxn ang="0">
                <a:pos x="connsiteX6281" y="connsiteY6281"/>
              </a:cxn>
              <a:cxn ang="0">
                <a:pos x="connsiteX6282" y="connsiteY6282"/>
              </a:cxn>
              <a:cxn ang="0">
                <a:pos x="connsiteX6283" y="connsiteY6283"/>
              </a:cxn>
              <a:cxn ang="0">
                <a:pos x="connsiteX6284" y="connsiteY6284"/>
              </a:cxn>
              <a:cxn ang="0">
                <a:pos x="connsiteX6285" y="connsiteY6285"/>
              </a:cxn>
              <a:cxn ang="0">
                <a:pos x="connsiteX6286" y="connsiteY6286"/>
              </a:cxn>
              <a:cxn ang="0">
                <a:pos x="connsiteX6287" y="connsiteY6287"/>
              </a:cxn>
              <a:cxn ang="0">
                <a:pos x="connsiteX6288" y="connsiteY6288"/>
              </a:cxn>
              <a:cxn ang="0">
                <a:pos x="connsiteX6289" y="connsiteY6289"/>
              </a:cxn>
              <a:cxn ang="0">
                <a:pos x="connsiteX6290" y="connsiteY6290"/>
              </a:cxn>
              <a:cxn ang="0">
                <a:pos x="connsiteX6291" y="connsiteY6291"/>
              </a:cxn>
              <a:cxn ang="0">
                <a:pos x="connsiteX6292" y="connsiteY6292"/>
              </a:cxn>
              <a:cxn ang="0">
                <a:pos x="connsiteX6293" y="connsiteY6293"/>
              </a:cxn>
              <a:cxn ang="0">
                <a:pos x="connsiteX6294" y="connsiteY6294"/>
              </a:cxn>
              <a:cxn ang="0">
                <a:pos x="connsiteX6295" y="connsiteY6295"/>
              </a:cxn>
              <a:cxn ang="0">
                <a:pos x="connsiteX6296" y="connsiteY6296"/>
              </a:cxn>
              <a:cxn ang="0">
                <a:pos x="connsiteX6297" y="connsiteY6297"/>
              </a:cxn>
              <a:cxn ang="0">
                <a:pos x="connsiteX6298" y="connsiteY6298"/>
              </a:cxn>
              <a:cxn ang="0">
                <a:pos x="connsiteX6299" y="connsiteY6299"/>
              </a:cxn>
              <a:cxn ang="0">
                <a:pos x="connsiteX6300" y="connsiteY6300"/>
              </a:cxn>
              <a:cxn ang="0">
                <a:pos x="connsiteX6301" y="connsiteY6301"/>
              </a:cxn>
              <a:cxn ang="0">
                <a:pos x="connsiteX6302" y="connsiteY6302"/>
              </a:cxn>
              <a:cxn ang="0">
                <a:pos x="connsiteX6303" y="connsiteY6303"/>
              </a:cxn>
              <a:cxn ang="0">
                <a:pos x="connsiteX6304" y="connsiteY6304"/>
              </a:cxn>
              <a:cxn ang="0">
                <a:pos x="connsiteX6305" y="connsiteY6305"/>
              </a:cxn>
              <a:cxn ang="0">
                <a:pos x="connsiteX6306" y="connsiteY6306"/>
              </a:cxn>
              <a:cxn ang="0">
                <a:pos x="connsiteX6307" y="connsiteY6307"/>
              </a:cxn>
              <a:cxn ang="0">
                <a:pos x="connsiteX6308" y="connsiteY6308"/>
              </a:cxn>
              <a:cxn ang="0">
                <a:pos x="connsiteX6309" y="connsiteY6309"/>
              </a:cxn>
              <a:cxn ang="0">
                <a:pos x="connsiteX6310" y="connsiteY6310"/>
              </a:cxn>
              <a:cxn ang="0">
                <a:pos x="connsiteX6311" y="connsiteY6311"/>
              </a:cxn>
              <a:cxn ang="0">
                <a:pos x="connsiteX6312" y="connsiteY6312"/>
              </a:cxn>
              <a:cxn ang="0">
                <a:pos x="connsiteX6313" y="connsiteY6313"/>
              </a:cxn>
              <a:cxn ang="0">
                <a:pos x="connsiteX6314" y="connsiteY6314"/>
              </a:cxn>
              <a:cxn ang="0">
                <a:pos x="connsiteX6315" y="connsiteY6315"/>
              </a:cxn>
              <a:cxn ang="0">
                <a:pos x="connsiteX6316" y="connsiteY6316"/>
              </a:cxn>
              <a:cxn ang="0">
                <a:pos x="connsiteX6317" y="connsiteY6317"/>
              </a:cxn>
              <a:cxn ang="0">
                <a:pos x="connsiteX6318" y="connsiteY6318"/>
              </a:cxn>
              <a:cxn ang="0">
                <a:pos x="connsiteX6319" y="connsiteY6319"/>
              </a:cxn>
              <a:cxn ang="0">
                <a:pos x="connsiteX6320" y="connsiteY6320"/>
              </a:cxn>
              <a:cxn ang="0">
                <a:pos x="connsiteX6321" y="connsiteY6321"/>
              </a:cxn>
              <a:cxn ang="0">
                <a:pos x="connsiteX6322" y="connsiteY6322"/>
              </a:cxn>
              <a:cxn ang="0">
                <a:pos x="connsiteX6323" y="connsiteY6323"/>
              </a:cxn>
              <a:cxn ang="0">
                <a:pos x="connsiteX6324" y="connsiteY6324"/>
              </a:cxn>
              <a:cxn ang="0">
                <a:pos x="connsiteX6325" y="connsiteY6325"/>
              </a:cxn>
              <a:cxn ang="0">
                <a:pos x="connsiteX6326" y="connsiteY6326"/>
              </a:cxn>
              <a:cxn ang="0">
                <a:pos x="connsiteX6327" y="connsiteY6327"/>
              </a:cxn>
              <a:cxn ang="0">
                <a:pos x="connsiteX6328" y="connsiteY6328"/>
              </a:cxn>
              <a:cxn ang="0">
                <a:pos x="connsiteX6329" y="connsiteY6329"/>
              </a:cxn>
              <a:cxn ang="0">
                <a:pos x="connsiteX6330" y="connsiteY6330"/>
              </a:cxn>
              <a:cxn ang="0">
                <a:pos x="connsiteX6331" y="connsiteY6331"/>
              </a:cxn>
              <a:cxn ang="0">
                <a:pos x="connsiteX6332" y="connsiteY6332"/>
              </a:cxn>
              <a:cxn ang="0">
                <a:pos x="connsiteX6333" y="connsiteY6333"/>
              </a:cxn>
              <a:cxn ang="0">
                <a:pos x="connsiteX6334" y="connsiteY6334"/>
              </a:cxn>
              <a:cxn ang="0">
                <a:pos x="connsiteX6335" y="connsiteY6335"/>
              </a:cxn>
              <a:cxn ang="0">
                <a:pos x="connsiteX6336" y="connsiteY6336"/>
              </a:cxn>
              <a:cxn ang="0">
                <a:pos x="connsiteX6337" y="connsiteY6337"/>
              </a:cxn>
              <a:cxn ang="0">
                <a:pos x="connsiteX6338" y="connsiteY6338"/>
              </a:cxn>
              <a:cxn ang="0">
                <a:pos x="connsiteX6339" y="connsiteY6339"/>
              </a:cxn>
              <a:cxn ang="0">
                <a:pos x="connsiteX6340" y="connsiteY6340"/>
              </a:cxn>
              <a:cxn ang="0">
                <a:pos x="connsiteX6341" y="connsiteY6341"/>
              </a:cxn>
              <a:cxn ang="0">
                <a:pos x="connsiteX6342" y="connsiteY6342"/>
              </a:cxn>
              <a:cxn ang="0">
                <a:pos x="connsiteX6343" y="connsiteY6343"/>
              </a:cxn>
              <a:cxn ang="0">
                <a:pos x="connsiteX6344" y="connsiteY6344"/>
              </a:cxn>
              <a:cxn ang="0">
                <a:pos x="connsiteX6345" y="connsiteY6345"/>
              </a:cxn>
              <a:cxn ang="0">
                <a:pos x="connsiteX6346" y="connsiteY6346"/>
              </a:cxn>
              <a:cxn ang="0">
                <a:pos x="connsiteX6347" y="connsiteY6347"/>
              </a:cxn>
              <a:cxn ang="0">
                <a:pos x="connsiteX6348" y="connsiteY6348"/>
              </a:cxn>
              <a:cxn ang="0">
                <a:pos x="connsiteX6349" y="connsiteY6349"/>
              </a:cxn>
              <a:cxn ang="0">
                <a:pos x="connsiteX6350" y="connsiteY6350"/>
              </a:cxn>
              <a:cxn ang="0">
                <a:pos x="connsiteX6351" y="connsiteY6351"/>
              </a:cxn>
              <a:cxn ang="0">
                <a:pos x="connsiteX6352" y="connsiteY6352"/>
              </a:cxn>
              <a:cxn ang="0">
                <a:pos x="connsiteX6353" y="connsiteY6353"/>
              </a:cxn>
              <a:cxn ang="0">
                <a:pos x="connsiteX6354" y="connsiteY6354"/>
              </a:cxn>
              <a:cxn ang="0">
                <a:pos x="connsiteX6355" y="connsiteY6355"/>
              </a:cxn>
              <a:cxn ang="0">
                <a:pos x="connsiteX6356" y="connsiteY6356"/>
              </a:cxn>
              <a:cxn ang="0">
                <a:pos x="connsiteX6357" y="connsiteY6357"/>
              </a:cxn>
              <a:cxn ang="0">
                <a:pos x="connsiteX6358" y="connsiteY6358"/>
              </a:cxn>
              <a:cxn ang="0">
                <a:pos x="connsiteX6359" y="connsiteY6359"/>
              </a:cxn>
              <a:cxn ang="0">
                <a:pos x="connsiteX6360" y="connsiteY6360"/>
              </a:cxn>
              <a:cxn ang="0">
                <a:pos x="connsiteX6361" y="connsiteY6361"/>
              </a:cxn>
              <a:cxn ang="0">
                <a:pos x="connsiteX6362" y="connsiteY6362"/>
              </a:cxn>
              <a:cxn ang="0">
                <a:pos x="connsiteX6363" y="connsiteY6363"/>
              </a:cxn>
              <a:cxn ang="0">
                <a:pos x="connsiteX6364" y="connsiteY6364"/>
              </a:cxn>
              <a:cxn ang="0">
                <a:pos x="connsiteX6365" y="connsiteY6365"/>
              </a:cxn>
              <a:cxn ang="0">
                <a:pos x="connsiteX6366" y="connsiteY6366"/>
              </a:cxn>
              <a:cxn ang="0">
                <a:pos x="connsiteX6367" y="connsiteY6367"/>
              </a:cxn>
              <a:cxn ang="0">
                <a:pos x="connsiteX6368" y="connsiteY6368"/>
              </a:cxn>
              <a:cxn ang="0">
                <a:pos x="connsiteX6369" y="connsiteY6369"/>
              </a:cxn>
              <a:cxn ang="0">
                <a:pos x="connsiteX6370" y="connsiteY6370"/>
              </a:cxn>
              <a:cxn ang="0">
                <a:pos x="connsiteX6371" y="connsiteY6371"/>
              </a:cxn>
              <a:cxn ang="0">
                <a:pos x="connsiteX6372" y="connsiteY6372"/>
              </a:cxn>
              <a:cxn ang="0">
                <a:pos x="connsiteX6373" y="connsiteY6373"/>
              </a:cxn>
              <a:cxn ang="0">
                <a:pos x="connsiteX6374" y="connsiteY6374"/>
              </a:cxn>
              <a:cxn ang="0">
                <a:pos x="connsiteX6375" y="connsiteY6375"/>
              </a:cxn>
              <a:cxn ang="0">
                <a:pos x="connsiteX6376" y="connsiteY6376"/>
              </a:cxn>
              <a:cxn ang="0">
                <a:pos x="connsiteX6377" y="connsiteY6377"/>
              </a:cxn>
              <a:cxn ang="0">
                <a:pos x="connsiteX6378" y="connsiteY6378"/>
              </a:cxn>
              <a:cxn ang="0">
                <a:pos x="connsiteX6379" y="connsiteY6379"/>
              </a:cxn>
              <a:cxn ang="0">
                <a:pos x="connsiteX6380" y="connsiteY6380"/>
              </a:cxn>
              <a:cxn ang="0">
                <a:pos x="connsiteX6381" y="connsiteY6381"/>
              </a:cxn>
              <a:cxn ang="0">
                <a:pos x="connsiteX6382" y="connsiteY6382"/>
              </a:cxn>
              <a:cxn ang="0">
                <a:pos x="connsiteX6383" y="connsiteY6383"/>
              </a:cxn>
              <a:cxn ang="0">
                <a:pos x="connsiteX6384" y="connsiteY6384"/>
              </a:cxn>
              <a:cxn ang="0">
                <a:pos x="connsiteX6385" y="connsiteY6385"/>
              </a:cxn>
              <a:cxn ang="0">
                <a:pos x="connsiteX6386" y="connsiteY6386"/>
              </a:cxn>
              <a:cxn ang="0">
                <a:pos x="connsiteX6387" y="connsiteY6387"/>
              </a:cxn>
              <a:cxn ang="0">
                <a:pos x="connsiteX6388" y="connsiteY6388"/>
              </a:cxn>
              <a:cxn ang="0">
                <a:pos x="connsiteX6389" y="connsiteY6389"/>
              </a:cxn>
              <a:cxn ang="0">
                <a:pos x="connsiteX6390" y="connsiteY6390"/>
              </a:cxn>
              <a:cxn ang="0">
                <a:pos x="connsiteX6391" y="connsiteY6391"/>
              </a:cxn>
              <a:cxn ang="0">
                <a:pos x="connsiteX6392" y="connsiteY6392"/>
              </a:cxn>
              <a:cxn ang="0">
                <a:pos x="connsiteX6393" y="connsiteY6393"/>
              </a:cxn>
              <a:cxn ang="0">
                <a:pos x="connsiteX6394" y="connsiteY6394"/>
              </a:cxn>
              <a:cxn ang="0">
                <a:pos x="connsiteX6395" y="connsiteY6395"/>
              </a:cxn>
              <a:cxn ang="0">
                <a:pos x="connsiteX6396" y="connsiteY6396"/>
              </a:cxn>
              <a:cxn ang="0">
                <a:pos x="connsiteX6397" y="connsiteY6397"/>
              </a:cxn>
              <a:cxn ang="0">
                <a:pos x="connsiteX6398" y="connsiteY6398"/>
              </a:cxn>
              <a:cxn ang="0">
                <a:pos x="connsiteX6399" y="connsiteY6399"/>
              </a:cxn>
              <a:cxn ang="0">
                <a:pos x="connsiteX6400" y="connsiteY6400"/>
              </a:cxn>
              <a:cxn ang="0">
                <a:pos x="connsiteX6401" y="connsiteY6401"/>
              </a:cxn>
              <a:cxn ang="0">
                <a:pos x="connsiteX6402" y="connsiteY6402"/>
              </a:cxn>
              <a:cxn ang="0">
                <a:pos x="connsiteX6403" y="connsiteY6403"/>
              </a:cxn>
              <a:cxn ang="0">
                <a:pos x="connsiteX6404" y="connsiteY6404"/>
              </a:cxn>
              <a:cxn ang="0">
                <a:pos x="connsiteX6405" y="connsiteY6405"/>
              </a:cxn>
              <a:cxn ang="0">
                <a:pos x="connsiteX6406" y="connsiteY6406"/>
              </a:cxn>
              <a:cxn ang="0">
                <a:pos x="connsiteX6407" y="connsiteY6407"/>
              </a:cxn>
              <a:cxn ang="0">
                <a:pos x="connsiteX6408" y="connsiteY6408"/>
              </a:cxn>
              <a:cxn ang="0">
                <a:pos x="connsiteX6409" y="connsiteY6409"/>
              </a:cxn>
              <a:cxn ang="0">
                <a:pos x="connsiteX6410" y="connsiteY6410"/>
              </a:cxn>
              <a:cxn ang="0">
                <a:pos x="connsiteX6411" y="connsiteY6411"/>
              </a:cxn>
              <a:cxn ang="0">
                <a:pos x="connsiteX6412" y="connsiteY6412"/>
              </a:cxn>
              <a:cxn ang="0">
                <a:pos x="connsiteX6413" y="connsiteY6413"/>
              </a:cxn>
              <a:cxn ang="0">
                <a:pos x="connsiteX6414" y="connsiteY6414"/>
              </a:cxn>
              <a:cxn ang="0">
                <a:pos x="connsiteX6415" y="connsiteY6415"/>
              </a:cxn>
              <a:cxn ang="0">
                <a:pos x="connsiteX6416" y="connsiteY6416"/>
              </a:cxn>
              <a:cxn ang="0">
                <a:pos x="connsiteX6417" y="connsiteY6417"/>
              </a:cxn>
              <a:cxn ang="0">
                <a:pos x="connsiteX6418" y="connsiteY6418"/>
              </a:cxn>
              <a:cxn ang="0">
                <a:pos x="connsiteX6419" y="connsiteY6419"/>
              </a:cxn>
              <a:cxn ang="0">
                <a:pos x="connsiteX6420" y="connsiteY6420"/>
              </a:cxn>
              <a:cxn ang="0">
                <a:pos x="connsiteX6421" y="connsiteY6421"/>
              </a:cxn>
              <a:cxn ang="0">
                <a:pos x="connsiteX6422" y="connsiteY6422"/>
              </a:cxn>
              <a:cxn ang="0">
                <a:pos x="connsiteX6423" y="connsiteY6423"/>
              </a:cxn>
              <a:cxn ang="0">
                <a:pos x="connsiteX6424" y="connsiteY6424"/>
              </a:cxn>
              <a:cxn ang="0">
                <a:pos x="connsiteX6425" y="connsiteY6425"/>
              </a:cxn>
              <a:cxn ang="0">
                <a:pos x="connsiteX6426" y="connsiteY6426"/>
              </a:cxn>
              <a:cxn ang="0">
                <a:pos x="connsiteX6427" y="connsiteY6427"/>
              </a:cxn>
              <a:cxn ang="0">
                <a:pos x="connsiteX6428" y="connsiteY6428"/>
              </a:cxn>
              <a:cxn ang="0">
                <a:pos x="connsiteX6429" y="connsiteY6429"/>
              </a:cxn>
              <a:cxn ang="0">
                <a:pos x="connsiteX6430" y="connsiteY6430"/>
              </a:cxn>
              <a:cxn ang="0">
                <a:pos x="connsiteX6431" y="connsiteY6431"/>
              </a:cxn>
              <a:cxn ang="0">
                <a:pos x="connsiteX6432" y="connsiteY6432"/>
              </a:cxn>
              <a:cxn ang="0">
                <a:pos x="connsiteX6433" y="connsiteY6433"/>
              </a:cxn>
              <a:cxn ang="0">
                <a:pos x="connsiteX6434" y="connsiteY6434"/>
              </a:cxn>
              <a:cxn ang="0">
                <a:pos x="connsiteX6435" y="connsiteY6435"/>
              </a:cxn>
              <a:cxn ang="0">
                <a:pos x="connsiteX6436" y="connsiteY6436"/>
              </a:cxn>
              <a:cxn ang="0">
                <a:pos x="connsiteX6437" y="connsiteY6437"/>
              </a:cxn>
              <a:cxn ang="0">
                <a:pos x="connsiteX6438" y="connsiteY6438"/>
              </a:cxn>
              <a:cxn ang="0">
                <a:pos x="connsiteX6439" y="connsiteY6439"/>
              </a:cxn>
              <a:cxn ang="0">
                <a:pos x="connsiteX6440" y="connsiteY6440"/>
              </a:cxn>
              <a:cxn ang="0">
                <a:pos x="connsiteX6441" y="connsiteY6441"/>
              </a:cxn>
              <a:cxn ang="0">
                <a:pos x="connsiteX6442" y="connsiteY6442"/>
              </a:cxn>
              <a:cxn ang="0">
                <a:pos x="connsiteX6443" y="connsiteY6443"/>
              </a:cxn>
              <a:cxn ang="0">
                <a:pos x="connsiteX6444" y="connsiteY6444"/>
              </a:cxn>
              <a:cxn ang="0">
                <a:pos x="connsiteX6445" y="connsiteY6445"/>
              </a:cxn>
              <a:cxn ang="0">
                <a:pos x="connsiteX6446" y="connsiteY6446"/>
              </a:cxn>
              <a:cxn ang="0">
                <a:pos x="connsiteX6447" y="connsiteY6447"/>
              </a:cxn>
              <a:cxn ang="0">
                <a:pos x="connsiteX6448" y="connsiteY6448"/>
              </a:cxn>
              <a:cxn ang="0">
                <a:pos x="connsiteX6449" y="connsiteY6449"/>
              </a:cxn>
              <a:cxn ang="0">
                <a:pos x="connsiteX6450" y="connsiteY6450"/>
              </a:cxn>
              <a:cxn ang="0">
                <a:pos x="connsiteX6451" y="connsiteY6451"/>
              </a:cxn>
              <a:cxn ang="0">
                <a:pos x="connsiteX6452" y="connsiteY6452"/>
              </a:cxn>
              <a:cxn ang="0">
                <a:pos x="connsiteX6453" y="connsiteY6453"/>
              </a:cxn>
              <a:cxn ang="0">
                <a:pos x="connsiteX6454" y="connsiteY6454"/>
              </a:cxn>
              <a:cxn ang="0">
                <a:pos x="connsiteX6455" y="connsiteY6455"/>
              </a:cxn>
              <a:cxn ang="0">
                <a:pos x="connsiteX6456" y="connsiteY6456"/>
              </a:cxn>
              <a:cxn ang="0">
                <a:pos x="connsiteX6457" y="connsiteY6457"/>
              </a:cxn>
              <a:cxn ang="0">
                <a:pos x="connsiteX6458" y="connsiteY6458"/>
              </a:cxn>
              <a:cxn ang="0">
                <a:pos x="connsiteX6459" y="connsiteY6459"/>
              </a:cxn>
              <a:cxn ang="0">
                <a:pos x="connsiteX6460" y="connsiteY6460"/>
              </a:cxn>
              <a:cxn ang="0">
                <a:pos x="connsiteX6461" y="connsiteY6461"/>
              </a:cxn>
              <a:cxn ang="0">
                <a:pos x="connsiteX6462" y="connsiteY6462"/>
              </a:cxn>
              <a:cxn ang="0">
                <a:pos x="connsiteX6463" y="connsiteY6463"/>
              </a:cxn>
              <a:cxn ang="0">
                <a:pos x="connsiteX6464" y="connsiteY6464"/>
              </a:cxn>
              <a:cxn ang="0">
                <a:pos x="connsiteX6465" y="connsiteY6465"/>
              </a:cxn>
              <a:cxn ang="0">
                <a:pos x="connsiteX6466" y="connsiteY6466"/>
              </a:cxn>
              <a:cxn ang="0">
                <a:pos x="connsiteX6467" y="connsiteY6467"/>
              </a:cxn>
              <a:cxn ang="0">
                <a:pos x="connsiteX6468" y="connsiteY6468"/>
              </a:cxn>
              <a:cxn ang="0">
                <a:pos x="connsiteX6469" y="connsiteY6469"/>
              </a:cxn>
              <a:cxn ang="0">
                <a:pos x="connsiteX6470" y="connsiteY6470"/>
              </a:cxn>
              <a:cxn ang="0">
                <a:pos x="connsiteX6471" y="connsiteY6471"/>
              </a:cxn>
              <a:cxn ang="0">
                <a:pos x="connsiteX6472" y="connsiteY6472"/>
              </a:cxn>
              <a:cxn ang="0">
                <a:pos x="connsiteX6473" y="connsiteY6473"/>
              </a:cxn>
              <a:cxn ang="0">
                <a:pos x="connsiteX6474" y="connsiteY6474"/>
              </a:cxn>
              <a:cxn ang="0">
                <a:pos x="connsiteX6475" y="connsiteY6475"/>
              </a:cxn>
              <a:cxn ang="0">
                <a:pos x="connsiteX6476" y="connsiteY6476"/>
              </a:cxn>
              <a:cxn ang="0">
                <a:pos x="connsiteX6477" y="connsiteY6477"/>
              </a:cxn>
              <a:cxn ang="0">
                <a:pos x="connsiteX6478" y="connsiteY6478"/>
              </a:cxn>
              <a:cxn ang="0">
                <a:pos x="connsiteX6479" y="connsiteY6479"/>
              </a:cxn>
              <a:cxn ang="0">
                <a:pos x="connsiteX6480" y="connsiteY6480"/>
              </a:cxn>
              <a:cxn ang="0">
                <a:pos x="connsiteX6481" y="connsiteY6481"/>
              </a:cxn>
              <a:cxn ang="0">
                <a:pos x="connsiteX6482" y="connsiteY6482"/>
              </a:cxn>
              <a:cxn ang="0">
                <a:pos x="connsiteX6483" y="connsiteY6483"/>
              </a:cxn>
              <a:cxn ang="0">
                <a:pos x="connsiteX6484" y="connsiteY6484"/>
              </a:cxn>
              <a:cxn ang="0">
                <a:pos x="connsiteX6485" y="connsiteY6485"/>
              </a:cxn>
              <a:cxn ang="0">
                <a:pos x="connsiteX6486" y="connsiteY6486"/>
              </a:cxn>
              <a:cxn ang="0">
                <a:pos x="connsiteX6487" y="connsiteY6487"/>
              </a:cxn>
              <a:cxn ang="0">
                <a:pos x="connsiteX6488" y="connsiteY6488"/>
              </a:cxn>
              <a:cxn ang="0">
                <a:pos x="connsiteX6489" y="connsiteY6489"/>
              </a:cxn>
              <a:cxn ang="0">
                <a:pos x="connsiteX6490" y="connsiteY6490"/>
              </a:cxn>
              <a:cxn ang="0">
                <a:pos x="connsiteX6491" y="connsiteY6491"/>
              </a:cxn>
              <a:cxn ang="0">
                <a:pos x="connsiteX6492" y="connsiteY6492"/>
              </a:cxn>
              <a:cxn ang="0">
                <a:pos x="connsiteX6493" y="connsiteY6493"/>
              </a:cxn>
              <a:cxn ang="0">
                <a:pos x="connsiteX6494" y="connsiteY6494"/>
              </a:cxn>
              <a:cxn ang="0">
                <a:pos x="connsiteX6495" y="connsiteY6495"/>
              </a:cxn>
              <a:cxn ang="0">
                <a:pos x="connsiteX6496" y="connsiteY6496"/>
              </a:cxn>
              <a:cxn ang="0">
                <a:pos x="connsiteX6497" y="connsiteY6497"/>
              </a:cxn>
              <a:cxn ang="0">
                <a:pos x="connsiteX6498" y="connsiteY6498"/>
              </a:cxn>
              <a:cxn ang="0">
                <a:pos x="connsiteX6499" y="connsiteY6499"/>
              </a:cxn>
              <a:cxn ang="0">
                <a:pos x="connsiteX6500" y="connsiteY6500"/>
              </a:cxn>
              <a:cxn ang="0">
                <a:pos x="connsiteX6501" y="connsiteY6501"/>
              </a:cxn>
              <a:cxn ang="0">
                <a:pos x="connsiteX6502" y="connsiteY6502"/>
              </a:cxn>
              <a:cxn ang="0">
                <a:pos x="connsiteX6503" y="connsiteY6503"/>
              </a:cxn>
              <a:cxn ang="0">
                <a:pos x="connsiteX6504" y="connsiteY6504"/>
              </a:cxn>
              <a:cxn ang="0">
                <a:pos x="connsiteX6505" y="connsiteY6505"/>
              </a:cxn>
              <a:cxn ang="0">
                <a:pos x="connsiteX6506" y="connsiteY6506"/>
              </a:cxn>
              <a:cxn ang="0">
                <a:pos x="connsiteX6507" y="connsiteY6507"/>
              </a:cxn>
              <a:cxn ang="0">
                <a:pos x="connsiteX6508" y="connsiteY6508"/>
              </a:cxn>
              <a:cxn ang="0">
                <a:pos x="connsiteX6509" y="connsiteY6509"/>
              </a:cxn>
              <a:cxn ang="0">
                <a:pos x="connsiteX6510" y="connsiteY6510"/>
              </a:cxn>
              <a:cxn ang="0">
                <a:pos x="connsiteX6511" y="connsiteY6511"/>
              </a:cxn>
              <a:cxn ang="0">
                <a:pos x="connsiteX6512" y="connsiteY6512"/>
              </a:cxn>
              <a:cxn ang="0">
                <a:pos x="connsiteX6513" y="connsiteY6513"/>
              </a:cxn>
              <a:cxn ang="0">
                <a:pos x="connsiteX6514" y="connsiteY6514"/>
              </a:cxn>
              <a:cxn ang="0">
                <a:pos x="connsiteX6515" y="connsiteY6515"/>
              </a:cxn>
              <a:cxn ang="0">
                <a:pos x="connsiteX6516" y="connsiteY6516"/>
              </a:cxn>
              <a:cxn ang="0">
                <a:pos x="connsiteX6517" y="connsiteY6517"/>
              </a:cxn>
              <a:cxn ang="0">
                <a:pos x="connsiteX6518" y="connsiteY6518"/>
              </a:cxn>
              <a:cxn ang="0">
                <a:pos x="connsiteX6519" y="connsiteY6519"/>
              </a:cxn>
              <a:cxn ang="0">
                <a:pos x="connsiteX6520" y="connsiteY6520"/>
              </a:cxn>
              <a:cxn ang="0">
                <a:pos x="connsiteX6521" y="connsiteY6521"/>
              </a:cxn>
              <a:cxn ang="0">
                <a:pos x="connsiteX6522" y="connsiteY6522"/>
              </a:cxn>
              <a:cxn ang="0">
                <a:pos x="connsiteX6523" y="connsiteY6523"/>
              </a:cxn>
              <a:cxn ang="0">
                <a:pos x="connsiteX6524" y="connsiteY6524"/>
              </a:cxn>
              <a:cxn ang="0">
                <a:pos x="connsiteX6525" y="connsiteY6525"/>
              </a:cxn>
              <a:cxn ang="0">
                <a:pos x="connsiteX6526" y="connsiteY6526"/>
              </a:cxn>
              <a:cxn ang="0">
                <a:pos x="connsiteX6527" y="connsiteY6527"/>
              </a:cxn>
              <a:cxn ang="0">
                <a:pos x="connsiteX6528" y="connsiteY6528"/>
              </a:cxn>
              <a:cxn ang="0">
                <a:pos x="connsiteX6529" y="connsiteY6529"/>
              </a:cxn>
              <a:cxn ang="0">
                <a:pos x="connsiteX6530" y="connsiteY6530"/>
              </a:cxn>
              <a:cxn ang="0">
                <a:pos x="connsiteX6531" y="connsiteY6531"/>
              </a:cxn>
              <a:cxn ang="0">
                <a:pos x="connsiteX6532" y="connsiteY6532"/>
              </a:cxn>
              <a:cxn ang="0">
                <a:pos x="connsiteX6533" y="connsiteY6533"/>
              </a:cxn>
              <a:cxn ang="0">
                <a:pos x="connsiteX6534" y="connsiteY6534"/>
              </a:cxn>
              <a:cxn ang="0">
                <a:pos x="connsiteX6535" y="connsiteY6535"/>
              </a:cxn>
              <a:cxn ang="0">
                <a:pos x="connsiteX6536" y="connsiteY6536"/>
              </a:cxn>
              <a:cxn ang="0">
                <a:pos x="connsiteX6537" y="connsiteY6537"/>
              </a:cxn>
              <a:cxn ang="0">
                <a:pos x="connsiteX6538" y="connsiteY6538"/>
              </a:cxn>
              <a:cxn ang="0">
                <a:pos x="connsiteX6539" y="connsiteY6539"/>
              </a:cxn>
              <a:cxn ang="0">
                <a:pos x="connsiteX6540" y="connsiteY6540"/>
              </a:cxn>
              <a:cxn ang="0">
                <a:pos x="connsiteX6541" y="connsiteY6541"/>
              </a:cxn>
              <a:cxn ang="0">
                <a:pos x="connsiteX6542" y="connsiteY6542"/>
              </a:cxn>
              <a:cxn ang="0">
                <a:pos x="connsiteX6543" y="connsiteY6543"/>
              </a:cxn>
              <a:cxn ang="0">
                <a:pos x="connsiteX6544" y="connsiteY6544"/>
              </a:cxn>
              <a:cxn ang="0">
                <a:pos x="connsiteX6545" y="connsiteY6545"/>
              </a:cxn>
              <a:cxn ang="0">
                <a:pos x="connsiteX6546" y="connsiteY6546"/>
              </a:cxn>
              <a:cxn ang="0">
                <a:pos x="connsiteX6547" y="connsiteY6547"/>
              </a:cxn>
              <a:cxn ang="0">
                <a:pos x="connsiteX6548" y="connsiteY6548"/>
              </a:cxn>
              <a:cxn ang="0">
                <a:pos x="connsiteX6549" y="connsiteY6549"/>
              </a:cxn>
              <a:cxn ang="0">
                <a:pos x="connsiteX6550" y="connsiteY6550"/>
              </a:cxn>
              <a:cxn ang="0">
                <a:pos x="connsiteX6551" y="connsiteY6551"/>
              </a:cxn>
              <a:cxn ang="0">
                <a:pos x="connsiteX6552" y="connsiteY6552"/>
              </a:cxn>
              <a:cxn ang="0">
                <a:pos x="connsiteX6553" y="connsiteY6553"/>
              </a:cxn>
              <a:cxn ang="0">
                <a:pos x="connsiteX6554" y="connsiteY6554"/>
              </a:cxn>
              <a:cxn ang="0">
                <a:pos x="connsiteX6555" y="connsiteY6555"/>
              </a:cxn>
              <a:cxn ang="0">
                <a:pos x="connsiteX6556" y="connsiteY6556"/>
              </a:cxn>
              <a:cxn ang="0">
                <a:pos x="connsiteX6557" y="connsiteY6557"/>
              </a:cxn>
              <a:cxn ang="0">
                <a:pos x="connsiteX6558" y="connsiteY6558"/>
              </a:cxn>
              <a:cxn ang="0">
                <a:pos x="connsiteX6559" y="connsiteY6559"/>
              </a:cxn>
              <a:cxn ang="0">
                <a:pos x="connsiteX6560" y="connsiteY6560"/>
              </a:cxn>
              <a:cxn ang="0">
                <a:pos x="connsiteX6561" y="connsiteY6561"/>
              </a:cxn>
              <a:cxn ang="0">
                <a:pos x="connsiteX6562" y="connsiteY6562"/>
              </a:cxn>
              <a:cxn ang="0">
                <a:pos x="connsiteX6563" y="connsiteY6563"/>
              </a:cxn>
              <a:cxn ang="0">
                <a:pos x="connsiteX6564" y="connsiteY6564"/>
              </a:cxn>
              <a:cxn ang="0">
                <a:pos x="connsiteX6565" y="connsiteY6565"/>
              </a:cxn>
              <a:cxn ang="0">
                <a:pos x="connsiteX6566" y="connsiteY6566"/>
              </a:cxn>
              <a:cxn ang="0">
                <a:pos x="connsiteX6567" y="connsiteY6567"/>
              </a:cxn>
              <a:cxn ang="0">
                <a:pos x="connsiteX6568" y="connsiteY6568"/>
              </a:cxn>
              <a:cxn ang="0">
                <a:pos x="connsiteX6569" y="connsiteY6569"/>
              </a:cxn>
              <a:cxn ang="0">
                <a:pos x="connsiteX6570" y="connsiteY6570"/>
              </a:cxn>
              <a:cxn ang="0">
                <a:pos x="connsiteX6571" y="connsiteY6571"/>
              </a:cxn>
              <a:cxn ang="0">
                <a:pos x="connsiteX6572" y="connsiteY6572"/>
              </a:cxn>
              <a:cxn ang="0">
                <a:pos x="connsiteX6573" y="connsiteY6573"/>
              </a:cxn>
              <a:cxn ang="0">
                <a:pos x="connsiteX6574" y="connsiteY6574"/>
              </a:cxn>
              <a:cxn ang="0">
                <a:pos x="connsiteX6575" y="connsiteY6575"/>
              </a:cxn>
              <a:cxn ang="0">
                <a:pos x="connsiteX6576" y="connsiteY6576"/>
              </a:cxn>
              <a:cxn ang="0">
                <a:pos x="connsiteX6577" y="connsiteY6577"/>
              </a:cxn>
              <a:cxn ang="0">
                <a:pos x="connsiteX6578" y="connsiteY6578"/>
              </a:cxn>
              <a:cxn ang="0">
                <a:pos x="connsiteX6579" y="connsiteY6579"/>
              </a:cxn>
              <a:cxn ang="0">
                <a:pos x="connsiteX6580" y="connsiteY6580"/>
              </a:cxn>
              <a:cxn ang="0">
                <a:pos x="connsiteX6581" y="connsiteY6581"/>
              </a:cxn>
              <a:cxn ang="0">
                <a:pos x="connsiteX6582" y="connsiteY6582"/>
              </a:cxn>
              <a:cxn ang="0">
                <a:pos x="connsiteX6583" y="connsiteY6583"/>
              </a:cxn>
              <a:cxn ang="0">
                <a:pos x="connsiteX6584" y="connsiteY6584"/>
              </a:cxn>
              <a:cxn ang="0">
                <a:pos x="connsiteX6585" y="connsiteY6585"/>
              </a:cxn>
              <a:cxn ang="0">
                <a:pos x="connsiteX6586" y="connsiteY6586"/>
              </a:cxn>
              <a:cxn ang="0">
                <a:pos x="connsiteX6587" y="connsiteY6587"/>
              </a:cxn>
              <a:cxn ang="0">
                <a:pos x="connsiteX6588" y="connsiteY6588"/>
              </a:cxn>
              <a:cxn ang="0">
                <a:pos x="connsiteX6589" y="connsiteY6589"/>
              </a:cxn>
              <a:cxn ang="0">
                <a:pos x="connsiteX6590" y="connsiteY6590"/>
              </a:cxn>
              <a:cxn ang="0">
                <a:pos x="connsiteX6591" y="connsiteY6591"/>
              </a:cxn>
              <a:cxn ang="0">
                <a:pos x="connsiteX6592" y="connsiteY6592"/>
              </a:cxn>
              <a:cxn ang="0">
                <a:pos x="connsiteX6593" y="connsiteY6593"/>
              </a:cxn>
              <a:cxn ang="0">
                <a:pos x="connsiteX6594" y="connsiteY6594"/>
              </a:cxn>
              <a:cxn ang="0">
                <a:pos x="connsiteX6595" y="connsiteY6595"/>
              </a:cxn>
              <a:cxn ang="0">
                <a:pos x="connsiteX6596" y="connsiteY6596"/>
              </a:cxn>
              <a:cxn ang="0">
                <a:pos x="connsiteX6597" y="connsiteY6597"/>
              </a:cxn>
              <a:cxn ang="0">
                <a:pos x="connsiteX6598" y="connsiteY6598"/>
              </a:cxn>
              <a:cxn ang="0">
                <a:pos x="connsiteX6599" y="connsiteY6599"/>
              </a:cxn>
              <a:cxn ang="0">
                <a:pos x="connsiteX6600" y="connsiteY6600"/>
              </a:cxn>
              <a:cxn ang="0">
                <a:pos x="connsiteX6601" y="connsiteY6601"/>
              </a:cxn>
              <a:cxn ang="0">
                <a:pos x="connsiteX6602" y="connsiteY6602"/>
              </a:cxn>
              <a:cxn ang="0">
                <a:pos x="connsiteX6603" y="connsiteY6603"/>
              </a:cxn>
              <a:cxn ang="0">
                <a:pos x="connsiteX6604" y="connsiteY6604"/>
              </a:cxn>
              <a:cxn ang="0">
                <a:pos x="connsiteX6605" y="connsiteY6605"/>
              </a:cxn>
              <a:cxn ang="0">
                <a:pos x="connsiteX6606" y="connsiteY6606"/>
              </a:cxn>
              <a:cxn ang="0">
                <a:pos x="connsiteX6607" y="connsiteY6607"/>
              </a:cxn>
              <a:cxn ang="0">
                <a:pos x="connsiteX6608" y="connsiteY6608"/>
              </a:cxn>
              <a:cxn ang="0">
                <a:pos x="connsiteX6609" y="connsiteY6609"/>
              </a:cxn>
              <a:cxn ang="0">
                <a:pos x="connsiteX6610" y="connsiteY6610"/>
              </a:cxn>
              <a:cxn ang="0">
                <a:pos x="connsiteX6611" y="connsiteY6611"/>
              </a:cxn>
              <a:cxn ang="0">
                <a:pos x="connsiteX6612" y="connsiteY6612"/>
              </a:cxn>
              <a:cxn ang="0">
                <a:pos x="connsiteX6613" y="connsiteY6613"/>
              </a:cxn>
              <a:cxn ang="0">
                <a:pos x="connsiteX6614" y="connsiteY6614"/>
              </a:cxn>
              <a:cxn ang="0">
                <a:pos x="connsiteX6615" y="connsiteY6615"/>
              </a:cxn>
              <a:cxn ang="0">
                <a:pos x="connsiteX6616" y="connsiteY6616"/>
              </a:cxn>
              <a:cxn ang="0">
                <a:pos x="connsiteX6617" y="connsiteY6617"/>
              </a:cxn>
              <a:cxn ang="0">
                <a:pos x="connsiteX6618" y="connsiteY6618"/>
              </a:cxn>
              <a:cxn ang="0">
                <a:pos x="connsiteX6619" y="connsiteY6619"/>
              </a:cxn>
              <a:cxn ang="0">
                <a:pos x="connsiteX6620" y="connsiteY6620"/>
              </a:cxn>
              <a:cxn ang="0">
                <a:pos x="connsiteX6621" y="connsiteY6621"/>
              </a:cxn>
              <a:cxn ang="0">
                <a:pos x="connsiteX6622" y="connsiteY6622"/>
              </a:cxn>
              <a:cxn ang="0">
                <a:pos x="connsiteX6623" y="connsiteY6623"/>
              </a:cxn>
              <a:cxn ang="0">
                <a:pos x="connsiteX6624" y="connsiteY6624"/>
              </a:cxn>
              <a:cxn ang="0">
                <a:pos x="connsiteX6625" y="connsiteY6625"/>
              </a:cxn>
              <a:cxn ang="0">
                <a:pos x="connsiteX6626" y="connsiteY6626"/>
              </a:cxn>
              <a:cxn ang="0">
                <a:pos x="connsiteX6627" y="connsiteY6627"/>
              </a:cxn>
              <a:cxn ang="0">
                <a:pos x="connsiteX6628" y="connsiteY6628"/>
              </a:cxn>
              <a:cxn ang="0">
                <a:pos x="connsiteX6629" y="connsiteY6629"/>
              </a:cxn>
              <a:cxn ang="0">
                <a:pos x="connsiteX6630" y="connsiteY6630"/>
              </a:cxn>
              <a:cxn ang="0">
                <a:pos x="connsiteX6631" y="connsiteY6631"/>
              </a:cxn>
              <a:cxn ang="0">
                <a:pos x="connsiteX6632" y="connsiteY6632"/>
              </a:cxn>
              <a:cxn ang="0">
                <a:pos x="connsiteX6633" y="connsiteY6633"/>
              </a:cxn>
              <a:cxn ang="0">
                <a:pos x="connsiteX6634" y="connsiteY6634"/>
              </a:cxn>
              <a:cxn ang="0">
                <a:pos x="connsiteX6635" y="connsiteY6635"/>
              </a:cxn>
              <a:cxn ang="0">
                <a:pos x="connsiteX6636" y="connsiteY6636"/>
              </a:cxn>
              <a:cxn ang="0">
                <a:pos x="connsiteX6637" y="connsiteY6637"/>
              </a:cxn>
              <a:cxn ang="0">
                <a:pos x="connsiteX6638" y="connsiteY6638"/>
              </a:cxn>
              <a:cxn ang="0">
                <a:pos x="connsiteX6639" y="connsiteY6639"/>
              </a:cxn>
              <a:cxn ang="0">
                <a:pos x="connsiteX6640" y="connsiteY6640"/>
              </a:cxn>
              <a:cxn ang="0">
                <a:pos x="connsiteX6641" y="connsiteY6641"/>
              </a:cxn>
              <a:cxn ang="0">
                <a:pos x="connsiteX6642" y="connsiteY6642"/>
              </a:cxn>
              <a:cxn ang="0">
                <a:pos x="connsiteX6643" y="connsiteY6643"/>
              </a:cxn>
              <a:cxn ang="0">
                <a:pos x="connsiteX6644" y="connsiteY6644"/>
              </a:cxn>
              <a:cxn ang="0">
                <a:pos x="connsiteX6645" y="connsiteY6645"/>
              </a:cxn>
              <a:cxn ang="0">
                <a:pos x="connsiteX6646" y="connsiteY6646"/>
              </a:cxn>
              <a:cxn ang="0">
                <a:pos x="connsiteX6647" y="connsiteY6647"/>
              </a:cxn>
              <a:cxn ang="0">
                <a:pos x="connsiteX6648" y="connsiteY6648"/>
              </a:cxn>
              <a:cxn ang="0">
                <a:pos x="connsiteX6649" y="connsiteY6649"/>
              </a:cxn>
              <a:cxn ang="0">
                <a:pos x="connsiteX6650" y="connsiteY6650"/>
              </a:cxn>
              <a:cxn ang="0">
                <a:pos x="connsiteX6651" y="connsiteY6651"/>
              </a:cxn>
              <a:cxn ang="0">
                <a:pos x="connsiteX6652" y="connsiteY6652"/>
              </a:cxn>
              <a:cxn ang="0">
                <a:pos x="connsiteX6653" y="connsiteY6653"/>
              </a:cxn>
              <a:cxn ang="0">
                <a:pos x="connsiteX6654" y="connsiteY6654"/>
              </a:cxn>
              <a:cxn ang="0">
                <a:pos x="connsiteX6655" y="connsiteY6655"/>
              </a:cxn>
              <a:cxn ang="0">
                <a:pos x="connsiteX6656" y="connsiteY6656"/>
              </a:cxn>
              <a:cxn ang="0">
                <a:pos x="connsiteX6657" y="connsiteY6657"/>
              </a:cxn>
              <a:cxn ang="0">
                <a:pos x="connsiteX6658" y="connsiteY6658"/>
              </a:cxn>
              <a:cxn ang="0">
                <a:pos x="connsiteX6659" y="connsiteY6659"/>
              </a:cxn>
              <a:cxn ang="0">
                <a:pos x="connsiteX6660" y="connsiteY6660"/>
              </a:cxn>
              <a:cxn ang="0">
                <a:pos x="connsiteX6661" y="connsiteY6661"/>
              </a:cxn>
              <a:cxn ang="0">
                <a:pos x="connsiteX6662" y="connsiteY6662"/>
              </a:cxn>
              <a:cxn ang="0">
                <a:pos x="connsiteX6663" y="connsiteY6663"/>
              </a:cxn>
              <a:cxn ang="0">
                <a:pos x="connsiteX6664" y="connsiteY6664"/>
              </a:cxn>
              <a:cxn ang="0">
                <a:pos x="connsiteX6665" y="connsiteY6665"/>
              </a:cxn>
              <a:cxn ang="0">
                <a:pos x="connsiteX6666" y="connsiteY6666"/>
              </a:cxn>
              <a:cxn ang="0">
                <a:pos x="connsiteX6667" y="connsiteY6667"/>
              </a:cxn>
              <a:cxn ang="0">
                <a:pos x="connsiteX6668" y="connsiteY6668"/>
              </a:cxn>
              <a:cxn ang="0">
                <a:pos x="connsiteX6669" y="connsiteY6669"/>
              </a:cxn>
              <a:cxn ang="0">
                <a:pos x="connsiteX6670" y="connsiteY6670"/>
              </a:cxn>
              <a:cxn ang="0">
                <a:pos x="connsiteX6671" y="connsiteY6671"/>
              </a:cxn>
              <a:cxn ang="0">
                <a:pos x="connsiteX6672" y="connsiteY6672"/>
              </a:cxn>
              <a:cxn ang="0">
                <a:pos x="connsiteX6673" y="connsiteY6673"/>
              </a:cxn>
              <a:cxn ang="0">
                <a:pos x="connsiteX6674" y="connsiteY6674"/>
              </a:cxn>
              <a:cxn ang="0">
                <a:pos x="connsiteX6675" y="connsiteY6675"/>
              </a:cxn>
              <a:cxn ang="0">
                <a:pos x="connsiteX6676" y="connsiteY6676"/>
              </a:cxn>
              <a:cxn ang="0">
                <a:pos x="connsiteX6677" y="connsiteY6677"/>
              </a:cxn>
              <a:cxn ang="0">
                <a:pos x="connsiteX6678" y="connsiteY6678"/>
              </a:cxn>
              <a:cxn ang="0">
                <a:pos x="connsiteX6679" y="connsiteY6679"/>
              </a:cxn>
              <a:cxn ang="0">
                <a:pos x="connsiteX6680" y="connsiteY6680"/>
              </a:cxn>
              <a:cxn ang="0">
                <a:pos x="connsiteX6681" y="connsiteY6681"/>
              </a:cxn>
              <a:cxn ang="0">
                <a:pos x="connsiteX6682" y="connsiteY6682"/>
              </a:cxn>
              <a:cxn ang="0">
                <a:pos x="connsiteX6683" y="connsiteY6683"/>
              </a:cxn>
              <a:cxn ang="0">
                <a:pos x="connsiteX6684" y="connsiteY6684"/>
              </a:cxn>
              <a:cxn ang="0">
                <a:pos x="connsiteX6685" y="connsiteY6685"/>
              </a:cxn>
              <a:cxn ang="0">
                <a:pos x="connsiteX6686" y="connsiteY6686"/>
              </a:cxn>
              <a:cxn ang="0">
                <a:pos x="connsiteX6687" y="connsiteY6687"/>
              </a:cxn>
              <a:cxn ang="0">
                <a:pos x="connsiteX6688" y="connsiteY6688"/>
              </a:cxn>
              <a:cxn ang="0">
                <a:pos x="connsiteX6689" y="connsiteY6689"/>
              </a:cxn>
              <a:cxn ang="0">
                <a:pos x="connsiteX6690" y="connsiteY6690"/>
              </a:cxn>
              <a:cxn ang="0">
                <a:pos x="connsiteX6691" y="connsiteY6691"/>
              </a:cxn>
              <a:cxn ang="0">
                <a:pos x="connsiteX6692" y="connsiteY6692"/>
              </a:cxn>
              <a:cxn ang="0">
                <a:pos x="connsiteX6693" y="connsiteY6693"/>
              </a:cxn>
              <a:cxn ang="0">
                <a:pos x="connsiteX6694" y="connsiteY6694"/>
              </a:cxn>
              <a:cxn ang="0">
                <a:pos x="connsiteX6695" y="connsiteY6695"/>
              </a:cxn>
              <a:cxn ang="0">
                <a:pos x="connsiteX6696" y="connsiteY6696"/>
              </a:cxn>
              <a:cxn ang="0">
                <a:pos x="connsiteX6697" y="connsiteY6697"/>
              </a:cxn>
              <a:cxn ang="0">
                <a:pos x="connsiteX6698" y="connsiteY6698"/>
              </a:cxn>
              <a:cxn ang="0">
                <a:pos x="connsiteX6699" y="connsiteY6699"/>
              </a:cxn>
              <a:cxn ang="0">
                <a:pos x="connsiteX6700" y="connsiteY6700"/>
              </a:cxn>
              <a:cxn ang="0">
                <a:pos x="connsiteX6701" y="connsiteY6701"/>
              </a:cxn>
              <a:cxn ang="0">
                <a:pos x="connsiteX6702" y="connsiteY6702"/>
              </a:cxn>
              <a:cxn ang="0">
                <a:pos x="connsiteX6703" y="connsiteY6703"/>
              </a:cxn>
              <a:cxn ang="0">
                <a:pos x="connsiteX6704" y="connsiteY6704"/>
              </a:cxn>
              <a:cxn ang="0">
                <a:pos x="connsiteX6705" y="connsiteY6705"/>
              </a:cxn>
              <a:cxn ang="0">
                <a:pos x="connsiteX6706" y="connsiteY6706"/>
              </a:cxn>
              <a:cxn ang="0">
                <a:pos x="connsiteX6707" y="connsiteY6707"/>
              </a:cxn>
              <a:cxn ang="0">
                <a:pos x="connsiteX6708" y="connsiteY6708"/>
              </a:cxn>
              <a:cxn ang="0">
                <a:pos x="connsiteX6709" y="connsiteY6709"/>
              </a:cxn>
              <a:cxn ang="0">
                <a:pos x="connsiteX6710" y="connsiteY6710"/>
              </a:cxn>
              <a:cxn ang="0">
                <a:pos x="connsiteX6711" y="connsiteY6711"/>
              </a:cxn>
              <a:cxn ang="0">
                <a:pos x="connsiteX6712" y="connsiteY6712"/>
              </a:cxn>
              <a:cxn ang="0">
                <a:pos x="connsiteX6713" y="connsiteY6713"/>
              </a:cxn>
              <a:cxn ang="0">
                <a:pos x="connsiteX6714" y="connsiteY6714"/>
              </a:cxn>
              <a:cxn ang="0">
                <a:pos x="connsiteX6715" y="connsiteY6715"/>
              </a:cxn>
              <a:cxn ang="0">
                <a:pos x="connsiteX6716" y="connsiteY6716"/>
              </a:cxn>
              <a:cxn ang="0">
                <a:pos x="connsiteX6717" y="connsiteY6717"/>
              </a:cxn>
              <a:cxn ang="0">
                <a:pos x="connsiteX6718" y="connsiteY6718"/>
              </a:cxn>
              <a:cxn ang="0">
                <a:pos x="connsiteX6719" y="connsiteY6719"/>
              </a:cxn>
              <a:cxn ang="0">
                <a:pos x="connsiteX6720" y="connsiteY6720"/>
              </a:cxn>
              <a:cxn ang="0">
                <a:pos x="connsiteX6721" y="connsiteY6721"/>
              </a:cxn>
              <a:cxn ang="0">
                <a:pos x="connsiteX6722" y="connsiteY6722"/>
              </a:cxn>
              <a:cxn ang="0">
                <a:pos x="connsiteX6723" y="connsiteY6723"/>
              </a:cxn>
              <a:cxn ang="0">
                <a:pos x="connsiteX6724" y="connsiteY6724"/>
              </a:cxn>
              <a:cxn ang="0">
                <a:pos x="connsiteX6725" y="connsiteY6725"/>
              </a:cxn>
              <a:cxn ang="0">
                <a:pos x="connsiteX6726" y="connsiteY6726"/>
              </a:cxn>
              <a:cxn ang="0">
                <a:pos x="connsiteX6727" y="connsiteY6727"/>
              </a:cxn>
              <a:cxn ang="0">
                <a:pos x="connsiteX6728" y="connsiteY6728"/>
              </a:cxn>
              <a:cxn ang="0">
                <a:pos x="connsiteX6729" y="connsiteY6729"/>
              </a:cxn>
              <a:cxn ang="0">
                <a:pos x="connsiteX6730" y="connsiteY6730"/>
              </a:cxn>
              <a:cxn ang="0">
                <a:pos x="connsiteX6731" y="connsiteY6731"/>
              </a:cxn>
              <a:cxn ang="0">
                <a:pos x="connsiteX6732" y="connsiteY6732"/>
              </a:cxn>
              <a:cxn ang="0">
                <a:pos x="connsiteX6733" y="connsiteY6733"/>
              </a:cxn>
              <a:cxn ang="0">
                <a:pos x="connsiteX6734" y="connsiteY6734"/>
              </a:cxn>
              <a:cxn ang="0">
                <a:pos x="connsiteX6735" y="connsiteY6735"/>
              </a:cxn>
              <a:cxn ang="0">
                <a:pos x="connsiteX6736" y="connsiteY6736"/>
              </a:cxn>
              <a:cxn ang="0">
                <a:pos x="connsiteX6737" y="connsiteY6737"/>
              </a:cxn>
              <a:cxn ang="0">
                <a:pos x="connsiteX6738" y="connsiteY6738"/>
              </a:cxn>
              <a:cxn ang="0">
                <a:pos x="connsiteX6739" y="connsiteY6739"/>
              </a:cxn>
              <a:cxn ang="0">
                <a:pos x="connsiteX6740" y="connsiteY6740"/>
              </a:cxn>
              <a:cxn ang="0">
                <a:pos x="connsiteX6741" y="connsiteY6741"/>
              </a:cxn>
              <a:cxn ang="0">
                <a:pos x="connsiteX6742" y="connsiteY6742"/>
              </a:cxn>
              <a:cxn ang="0">
                <a:pos x="connsiteX6743" y="connsiteY6743"/>
              </a:cxn>
              <a:cxn ang="0">
                <a:pos x="connsiteX6744" y="connsiteY6744"/>
              </a:cxn>
              <a:cxn ang="0">
                <a:pos x="connsiteX6745" y="connsiteY6745"/>
              </a:cxn>
              <a:cxn ang="0">
                <a:pos x="connsiteX6746" y="connsiteY6746"/>
              </a:cxn>
              <a:cxn ang="0">
                <a:pos x="connsiteX6747" y="connsiteY6747"/>
              </a:cxn>
              <a:cxn ang="0">
                <a:pos x="connsiteX6748" y="connsiteY6748"/>
              </a:cxn>
              <a:cxn ang="0">
                <a:pos x="connsiteX6749" y="connsiteY6749"/>
              </a:cxn>
              <a:cxn ang="0">
                <a:pos x="connsiteX6750" y="connsiteY6750"/>
              </a:cxn>
              <a:cxn ang="0">
                <a:pos x="connsiteX6751" y="connsiteY6751"/>
              </a:cxn>
              <a:cxn ang="0">
                <a:pos x="connsiteX6752" y="connsiteY6752"/>
              </a:cxn>
              <a:cxn ang="0">
                <a:pos x="connsiteX6753" y="connsiteY6753"/>
              </a:cxn>
              <a:cxn ang="0">
                <a:pos x="connsiteX6754" y="connsiteY6754"/>
              </a:cxn>
              <a:cxn ang="0">
                <a:pos x="connsiteX6755" y="connsiteY6755"/>
              </a:cxn>
              <a:cxn ang="0">
                <a:pos x="connsiteX6756" y="connsiteY6756"/>
              </a:cxn>
              <a:cxn ang="0">
                <a:pos x="connsiteX6757" y="connsiteY6757"/>
              </a:cxn>
              <a:cxn ang="0">
                <a:pos x="connsiteX6758" y="connsiteY6758"/>
              </a:cxn>
              <a:cxn ang="0">
                <a:pos x="connsiteX6759" y="connsiteY6759"/>
              </a:cxn>
              <a:cxn ang="0">
                <a:pos x="connsiteX6760" y="connsiteY6760"/>
              </a:cxn>
              <a:cxn ang="0">
                <a:pos x="connsiteX6761" y="connsiteY6761"/>
              </a:cxn>
              <a:cxn ang="0">
                <a:pos x="connsiteX6762" y="connsiteY6762"/>
              </a:cxn>
              <a:cxn ang="0">
                <a:pos x="connsiteX6763" y="connsiteY6763"/>
              </a:cxn>
              <a:cxn ang="0">
                <a:pos x="connsiteX6764" y="connsiteY6764"/>
              </a:cxn>
              <a:cxn ang="0">
                <a:pos x="connsiteX6765" y="connsiteY6765"/>
              </a:cxn>
              <a:cxn ang="0">
                <a:pos x="connsiteX6766" y="connsiteY6766"/>
              </a:cxn>
              <a:cxn ang="0">
                <a:pos x="connsiteX6767" y="connsiteY6767"/>
              </a:cxn>
              <a:cxn ang="0">
                <a:pos x="connsiteX6768" y="connsiteY6768"/>
              </a:cxn>
              <a:cxn ang="0">
                <a:pos x="connsiteX6769" y="connsiteY6769"/>
              </a:cxn>
              <a:cxn ang="0">
                <a:pos x="connsiteX6770" y="connsiteY6770"/>
              </a:cxn>
              <a:cxn ang="0">
                <a:pos x="connsiteX6771" y="connsiteY6771"/>
              </a:cxn>
              <a:cxn ang="0">
                <a:pos x="connsiteX6772" y="connsiteY6772"/>
              </a:cxn>
              <a:cxn ang="0">
                <a:pos x="connsiteX6773" y="connsiteY6773"/>
              </a:cxn>
              <a:cxn ang="0">
                <a:pos x="connsiteX6774" y="connsiteY6774"/>
              </a:cxn>
              <a:cxn ang="0">
                <a:pos x="connsiteX6775" y="connsiteY6775"/>
              </a:cxn>
              <a:cxn ang="0">
                <a:pos x="connsiteX6776" y="connsiteY6776"/>
              </a:cxn>
              <a:cxn ang="0">
                <a:pos x="connsiteX6777" y="connsiteY6777"/>
              </a:cxn>
              <a:cxn ang="0">
                <a:pos x="connsiteX6778" y="connsiteY6778"/>
              </a:cxn>
              <a:cxn ang="0">
                <a:pos x="connsiteX6779" y="connsiteY6779"/>
              </a:cxn>
              <a:cxn ang="0">
                <a:pos x="connsiteX6780" y="connsiteY6780"/>
              </a:cxn>
              <a:cxn ang="0">
                <a:pos x="connsiteX6781" y="connsiteY6781"/>
              </a:cxn>
              <a:cxn ang="0">
                <a:pos x="connsiteX6782" y="connsiteY6782"/>
              </a:cxn>
              <a:cxn ang="0">
                <a:pos x="connsiteX6783" y="connsiteY6783"/>
              </a:cxn>
              <a:cxn ang="0">
                <a:pos x="connsiteX6784" y="connsiteY6784"/>
              </a:cxn>
              <a:cxn ang="0">
                <a:pos x="connsiteX6785" y="connsiteY6785"/>
              </a:cxn>
              <a:cxn ang="0">
                <a:pos x="connsiteX6786" y="connsiteY6786"/>
              </a:cxn>
              <a:cxn ang="0">
                <a:pos x="connsiteX6787" y="connsiteY6787"/>
              </a:cxn>
              <a:cxn ang="0">
                <a:pos x="connsiteX6788" y="connsiteY6788"/>
              </a:cxn>
              <a:cxn ang="0">
                <a:pos x="connsiteX6789" y="connsiteY6789"/>
              </a:cxn>
              <a:cxn ang="0">
                <a:pos x="connsiteX6790" y="connsiteY6790"/>
              </a:cxn>
              <a:cxn ang="0">
                <a:pos x="connsiteX6791" y="connsiteY6791"/>
              </a:cxn>
              <a:cxn ang="0">
                <a:pos x="connsiteX6792" y="connsiteY6792"/>
              </a:cxn>
              <a:cxn ang="0">
                <a:pos x="connsiteX6793" y="connsiteY6793"/>
              </a:cxn>
              <a:cxn ang="0">
                <a:pos x="connsiteX6794" y="connsiteY6794"/>
              </a:cxn>
              <a:cxn ang="0">
                <a:pos x="connsiteX6795" y="connsiteY6795"/>
              </a:cxn>
              <a:cxn ang="0">
                <a:pos x="connsiteX6796" y="connsiteY6796"/>
              </a:cxn>
              <a:cxn ang="0">
                <a:pos x="connsiteX6797" y="connsiteY6797"/>
              </a:cxn>
              <a:cxn ang="0">
                <a:pos x="connsiteX6798" y="connsiteY6798"/>
              </a:cxn>
              <a:cxn ang="0">
                <a:pos x="connsiteX6799" y="connsiteY6799"/>
              </a:cxn>
              <a:cxn ang="0">
                <a:pos x="connsiteX6800" y="connsiteY6800"/>
              </a:cxn>
              <a:cxn ang="0">
                <a:pos x="connsiteX6801" y="connsiteY6801"/>
              </a:cxn>
              <a:cxn ang="0">
                <a:pos x="connsiteX6802" y="connsiteY6802"/>
              </a:cxn>
              <a:cxn ang="0">
                <a:pos x="connsiteX6803" y="connsiteY6803"/>
              </a:cxn>
              <a:cxn ang="0">
                <a:pos x="connsiteX6804" y="connsiteY6804"/>
              </a:cxn>
              <a:cxn ang="0">
                <a:pos x="connsiteX6805" y="connsiteY6805"/>
              </a:cxn>
              <a:cxn ang="0">
                <a:pos x="connsiteX6806" y="connsiteY6806"/>
              </a:cxn>
              <a:cxn ang="0">
                <a:pos x="connsiteX6807" y="connsiteY6807"/>
              </a:cxn>
              <a:cxn ang="0">
                <a:pos x="connsiteX6808" y="connsiteY6808"/>
              </a:cxn>
              <a:cxn ang="0">
                <a:pos x="connsiteX6809" y="connsiteY6809"/>
              </a:cxn>
              <a:cxn ang="0">
                <a:pos x="connsiteX6810" y="connsiteY6810"/>
              </a:cxn>
              <a:cxn ang="0">
                <a:pos x="connsiteX6811" y="connsiteY6811"/>
              </a:cxn>
              <a:cxn ang="0">
                <a:pos x="connsiteX6812" y="connsiteY6812"/>
              </a:cxn>
              <a:cxn ang="0">
                <a:pos x="connsiteX6813" y="connsiteY6813"/>
              </a:cxn>
              <a:cxn ang="0">
                <a:pos x="connsiteX6814" y="connsiteY6814"/>
              </a:cxn>
              <a:cxn ang="0">
                <a:pos x="connsiteX6815" y="connsiteY6815"/>
              </a:cxn>
              <a:cxn ang="0">
                <a:pos x="connsiteX6816" y="connsiteY6816"/>
              </a:cxn>
              <a:cxn ang="0">
                <a:pos x="connsiteX6817" y="connsiteY6817"/>
              </a:cxn>
              <a:cxn ang="0">
                <a:pos x="connsiteX6818" y="connsiteY6818"/>
              </a:cxn>
              <a:cxn ang="0">
                <a:pos x="connsiteX6819" y="connsiteY6819"/>
              </a:cxn>
              <a:cxn ang="0">
                <a:pos x="connsiteX6820" y="connsiteY6820"/>
              </a:cxn>
              <a:cxn ang="0">
                <a:pos x="connsiteX6821" y="connsiteY6821"/>
              </a:cxn>
              <a:cxn ang="0">
                <a:pos x="connsiteX6822" y="connsiteY6822"/>
              </a:cxn>
              <a:cxn ang="0">
                <a:pos x="connsiteX6823" y="connsiteY6823"/>
              </a:cxn>
              <a:cxn ang="0">
                <a:pos x="connsiteX6824" y="connsiteY6824"/>
              </a:cxn>
              <a:cxn ang="0">
                <a:pos x="connsiteX6825" y="connsiteY6825"/>
              </a:cxn>
              <a:cxn ang="0">
                <a:pos x="connsiteX6826" y="connsiteY6826"/>
              </a:cxn>
              <a:cxn ang="0">
                <a:pos x="connsiteX6827" y="connsiteY6827"/>
              </a:cxn>
              <a:cxn ang="0">
                <a:pos x="connsiteX6828" y="connsiteY6828"/>
              </a:cxn>
              <a:cxn ang="0">
                <a:pos x="connsiteX6829" y="connsiteY6829"/>
              </a:cxn>
              <a:cxn ang="0">
                <a:pos x="connsiteX6830" y="connsiteY6830"/>
              </a:cxn>
              <a:cxn ang="0">
                <a:pos x="connsiteX6831" y="connsiteY6831"/>
              </a:cxn>
              <a:cxn ang="0">
                <a:pos x="connsiteX6832" y="connsiteY6832"/>
              </a:cxn>
              <a:cxn ang="0">
                <a:pos x="connsiteX6833" y="connsiteY6833"/>
              </a:cxn>
              <a:cxn ang="0">
                <a:pos x="connsiteX6834" y="connsiteY6834"/>
              </a:cxn>
              <a:cxn ang="0">
                <a:pos x="connsiteX6835" y="connsiteY6835"/>
              </a:cxn>
              <a:cxn ang="0">
                <a:pos x="connsiteX6836" y="connsiteY6836"/>
              </a:cxn>
              <a:cxn ang="0">
                <a:pos x="connsiteX6837" y="connsiteY6837"/>
              </a:cxn>
              <a:cxn ang="0">
                <a:pos x="connsiteX6838" y="connsiteY6838"/>
              </a:cxn>
              <a:cxn ang="0">
                <a:pos x="connsiteX6839" y="connsiteY6839"/>
              </a:cxn>
              <a:cxn ang="0">
                <a:pos x="connsiteX6840" y="connsiteY6840"/>
              </a:cxn>
              <a:cxn ang="0">
                <a:pos x="connsiteX6841" y="connsiteY6841"/>
              </a:cxn>
              <a:cxn ang="0">
                <a:pos x="connsiteX6842" y="connsiteY6842"/>
              </a:cxn>
              <a:cxn ang="0">
                <a:pos x="connsiteX6843" y="connsiteY6843"/>
              </a:cxn>
              <a:cxn ang="0">
                <a:pos x="connsiteX6844" y="connsiteY6844"/>
              </a:cxn>
              <a:cxn ang="0">
                <a:pos x="connsiteX6845" y="connsiteY6845"/>
              </a:cxn>
              <a:cxn ang="0">
                <a:pos x="connsiteX6846" y="connsiteY6846"/>
              </a:cxn>
              <a:cxn ang="0">
                <a:pos x="connsiteX6847" y="connsiteY6847"/>
              </a:cxn>
              <a:cxn ang="0">
                <a:pos x="connsiteX6848" y="connsiteY6848"/>
              </a:cxn>
              <a:cxn ang="0">
                <a:pos x="connsiteX6849" y="connsiteY6849"/>
              </a:cxn>
              <a:cxn ang="0">
                <a:pos x="connsiteX6850" y="connsiteY6850"/>
              </a:cxn>
              <a:cxn ang="0">
                <a:pos x="connsiteX6851" y="connsiteY6851"/>
              </a:cxn>
              <a:cxn ang="0">
                <a:pos x="connsiteX6852" y="connsiteY6852"/>
              </a:cxn>
              <a:cxn ang="0">
                <a:pos x="connsiteX6853" y="connsiteY6853"/>
              </a:cxn>
              <a:cxn ang="0">
                <a:pos x="connsiteX6854" y="connsiteY6854"/>
              </a:cxn>
              <a:cxn ang="0">
                <a:pos x="connsiteX6855" y="connsiteY6855"/>
              </a:cxn>
              <a:cxn ang="0">
                <a:pos x="connsiteX6856" y="connsiteY6856"/>
              </a:cxn>
              <a:cxn ang="0">
                <a:pos x="connsiteX6857" y="connsiteY6857"/>
              </a:cxn>
              <a:cxn ang="0">
                <a:pos x="connsiteX6858" y="connsiteY6858"/>
              </a:cxn>
              <a:cxn ang="0">
                <a:pos x="connsiteX6859" y="connsiteY6859"/>
              </a:cxn>
              <a:cxn ang="0">
                <a:pos x="connsiteX6860" y="connsiteY6860"/>
              </a:cxn>
              <a:cxn ang="0">
                <a:pos x="connsiteX6861" y="connsiteY6861"/>
              </a:cxn>
              <a:cxn ang="0">
                <a:pos x="connsiteX6862" y="connsiteY6862"/>
              </a:cxn>
              <a:cxn ang="0">
                <a:pos x="connsiteX6863" y="connsiteY6863"/>
              </a:cxn>
              <a:cxn ang="0">
                <a:pos x="connsiteX6864" y="connsiteY6864"/>
              </a:cxn>
              <a:cxn ang="0">
                <a:pos x="connsiteX6865" y="connsiteY6865"/>
              </a:cxn>
              <a:cxn ang="0">
                <a:pos x="connsiteX6866" y="connsiteY6866"/>
              </a:cxn>
              <a:cxn ang="0">
                <a:pos x="connsiteX6867" y="connsiteY6867"/>
              </a:cxn>
              <a:cxn ang="0">
                <a:pos x="connsiteX6868" y="connsiteY6868"/>
              </a:cxn>
              <a:cxn ang="0">
                <a:pos x="connsiteX6869" y="connsiteY6869"/>
              </a:cxn>
              <a:cxn ang="0">
                <a:pos x="connsiteX6870" y="connsiteY6870"/>
              </a:cxn>
              <a:cxn ang="0">
                <a:pos x="connsiteX6871" y="connsiteY6871"/>
              </a:cxn>
              <a:cxn ang="0">
                <a:pos x="connsiteX6872" y="connsiteY6872"/>
              </a:cxn>
              <a:cxn ang="0">
                <a:pos x="connsiteX6873" y="connsiteY6873"/>
              </a:cxn>
              <a:cxn ang="0">
                <a:pos x="connsiteX6874" y="connsiteY6874"/>
              </a:cxn>
              <a:cxn ang="0">
                <a:pos x="connsiteX6875" y="connsiteY6875"/>
              </a:cxn>
              <a:cxn ang="0">
                <a:pos x="connsiteX6876" y="connsiteY6876"/>
              </a:cxn>
              <a:cxn ang="0">
                <a:pos x="connsiteX6877" y="connsiteY6877"/>
              </a:cxn>
              <a:cxn ang="0">
                <a:pos x="connsiteX6878" y="connsiteY6878"/>
              </a:cxn>
              <a:cxn ang="0">
                <a:pos x="connsiteX6879" y="connsiteY6879"/>
              </a:cxn>
              <a:cxn ang="0">
                <a:pos x="connsiteX6880" y="connsiteY6880"/>
              </a:cxn>
              <a:cxn ang="0">
                <a:pos x="connsiteX6881" y="connsiteY6881"/>
              </a:cxn>
              <a:cxn ang="0">
                <a:pos x="connsiteX6882" y="connsiteY6882"/>
              </a:cxn>
              <a:cxn ang="0">
                <a:pos x="connsiteX6883" y="connsiteY6883"/>
              </a:cxn>
              <a:cxn ang="0">
                <a:pos x="connsiteX6884" y="connsiteY6884"/>
              </a:cxn>
              <a:cxn ang="0">
                <a:pos x="connsiteX6885" y="connsiteY6885"/>
              </a:cxn>
              <a:cxn ang="0">
                <a:pos x="connsiteX6886" y="connsiteY6886"/>
              </a:cxn>
              <a:cxn ang="0">
                <a:pos x="connsiteX6887" y="connsiteY6887"/>
              </a:cxn>
              <a:cxn ang="0">
                <a:pos x="connsiteX6888" y="connsiteY6888"/>
              </a:cxn>
              <a:cxn ang="0">
                <a:pos x="connsiteX6889" y="connsiteY6889"/>
              </a:cxn>
              <a:cxn ang="0">
                <a:pos x="connsiteX6890" y="connsiteY6890"/>
              </a:cxn>
              <a:cxn ang="0">
                <a:pos x="connsiteX6891" y="connsiteY6891"/>
              </a:cxn>
              <a:cxn ang="0">
                <a:pos x="connsiteX6892" y="connsiteY6892"/>
              </a:cxn>
              <a:cxn ang="0">
                <a:pos x="connsiteX6893" y="connsiteY6893"/>
              </a:cxn>
              <a:cxn ang="0">
                <a:pos x="connsiteX6894" y="connsiteY6894"/>
              </a:cxn>
              <a:cxn ang="0">
                <a:pos x="connsiteX6895" y="connsiteY6895"/>
              </a:cxn>
              <a:cxn ang="0">
                <a:pos x="connsiteX6896" y="connsiteY6896"/>
              </a:cxn>
              <a:cxn ang="0">
                <a:pos x="connsiteX6897" y="connsiteY6897"/>
              </a:cxn>
              <a:cxn ang="0">
                <a:pos x="connsiteX6898" y="connsiteY6898"/>
              </a:cxn>
              <a:cxn ang="0">
                <a:pos x="connsiteX6899" y="connsiteY6899"/>
              </a:cxn>
              <a:cxn ang="0">
                <a:pos x="connsiteX6900" y="connsiteY6900"/>
              </a:cxn>
              <a:cxn ang="0">
                <a:pos x="connsiteX6901" y="connsiteY6901"/>
              </a:cxn>
              <a:cxn ang="0">
                <a:pos x="connsiteX6902" y="connsiteY6902"/>
              </a:cxn>
              <a:cxn ang="0">
                <a:pos x="connsiteX6903" y="connsiteY6903"/>
              </a:cxn>
              <a:cxn ang="0">
                <a:pos x="connsiteX6904" y="connsiteY6904"/>
              </a:cxn>
              <a:cxn ang="0">
                <a:pos x="connsiteX6905" y="connsiteY6905"/>
              </a:cxn>
              <a:cxn ang="0">
                <a:pos x="connsiteX6906" y="connsiteY6906"/>
              </a:cxn>
              <a:cxn ang="0">
                <a:pos x="connsiteX6907" y="connsiteY6907"/>
              </a:cxn>
              <a:cxn ang="0">
                <a:pos x="connsiteX6908" y="connsiteY6908"/>
              </a:cxn>
              <a:cxn ang="0">
                <a:pos x="connsiteX6909" y="connsiteY6909"/>
              </a:cxn>
              <a:cxn ang="0">
                <a:pos x="connsiteX6910" y="connsiteY6910"/>
              </a:cxn>
              <a:cxn ang="0">
                <a:pos x="connsiteX6911" y="connsiteY6911"/>
              </a:cxn>
              <a:cxn ang="0">
                <a:pos x="connsiteX6912" y="connsiteY6912"/>
              </a:cxn>
              <a:cxn ang="0">
                <a:pos x="connsiteX6913" y="connsiteY6913"/>
              </a:cxn>
              <a:cxn ang="0">
                <a:pos x="connsiteX6914" y="connsiteY6914"/>
              </a:cxn>
              <a:cxn ang="0">
                <a:pos x="connsiteX6915" y="connsiteY6915"/>
              </a:cxn>
              <a:cxn ang="0">
                <a:pos x="connsiteX6916" y="connsiteY6916"/>
              </a:cxn>
              <a:cxn ang="0">
                <a:pos x="connsiteX6917" y="connsiteY6917"/>
              </a:cxn>
              <a:cxn ang="0">
                <a:pos x="connsiteX6918" y="connsiteY6918"/>
              </a:cxn>
              <a:cxn ang="0">
                <a:pos x="connsiteX6919" y="connsiteY6919"/>
              </a:cxn>
              <a:cxn ang="0">
                <a:pos x="connsiteX6920" y="connsiteY6920"/>
              </a:cxn>
              <a:cxn ang="0">
                <a:pos x="connsiteX6921" y="connsiteY6921"/>
              </a:cxn>
              <a:cxn ang="0">
                <a:pos x="connsiteX6922" y="connsiteY6922"/>
              </a:cxn>
              <a:cxn ang="0">
                <a:pos x="connsiteX6923" y="connsiteY6923"/>
              </a:cxn>
              <a:cxn ang="0">
                <a:pos x="connsiteX6924" y="connsiteY6924"/>
              </a:cxn>
              <a:cxn ang="0">
                <a:pos x="connsiteX6925" y="connsiteY6925"/>
              </a:cxn>
              <a:cxn ang="0">
                <a:pos x="connsiteX6926" y="connsiteY6926"/>
              </a:cxn>
              <a:cxn ang="0">
                <a:pos x="connsiteX6927" y="connsiteY6927"/>
              </a:cxn>
              <a:cxn ang="0">
                <a:pos x="connsiteX6928" y="connsiteY6928"/>
              </a:cxn>
              <a:cxn ang="0">
                <a:pos x="connsiteX6929" y="connsiteY6929"/>
              </a:cxn>
              <a:cxn ang="0">
                <a:pos x="connsiteX6930" y="connsiteY6930"/>
              </a:cxn>
              <a:cxn ang="0">
                <a:pos x="connsiteX6931" y="connsiteY6931"/>
              </a:cxn>
              <a:cxn ang="0">
                <a:pos x="connsiteX6932" y="connsiteY6932"/>
              </a:cxn>
              <a:cxn ang="0">
                <a:pos x="connsiteX6933" y="connsiteY6933"/>
              </a:cxn>
              <a:cxn ang="0">
                <a:pos x="connsiteX6934" y="connsiteY6934"/>
              </a:cxn>
              <a:cxn ang="0">
                <a:pos x="connsiteX6935" y="connsiteY6935"/>
              </a:cxn>
              <a:cxn ang="0">
                <a:pos x="connsiteX6936" y="connsiteY6936"/>
              </a:cxn>
              <a:cxn ang="0">
                <a:pos x="connsiteX6937" y="connsiteY6937"/>
              </a:cxn>
              <a:cxn ang="0">
                <a:pos x="connsiteX6938" y="connsiteY6938"/>
              </a:cxn>
              <a:cxn ang="0">
                <a:pos x="connsiteX6939" y="connsiteY6939"/>
              </a:cxn>
              <a:cxn ang="0">
                <a:pos x="connsiteX6940" y="connsiteY6940"/>
              </a:cxn>
              <a:cxn ang="0">
                <a:pos x="connsiteX6941" y="connsiteY6941"/>
              </a:cxn>
              <a:cxn ang="0">
                <a:pos x="connsiteX6942" y="connsiteY6942"/>
              </a:cxn>
              <a:cxn ang="0">
                <a:pos x="connsiteX6943" y="connsiteY6943"/>
              </a:cxn>
              <a:cxn ang="0">
                <a:pos x="connsiteX6944" y="connsiteY6944"/>
              </a:cxn>
              <a:cxn ang="0">
                <a:pos x="connsiteX6945" y="connsiteY6945"/>
              </a:cxn>
              <a:cxn ang="0">
                <a:pos x="connsiteX6946" y="connsiteY6946"/>
              </a:cxn>
              <a:cxn ang="0">
                <a:pos x="connsiteX6947" y="connsiteY6947"/>
              </a:cxn>
              <a:cxn ang="0">
                <a:pos x="connsiteX6948" y="connsiteY6948"/>
              </a:cxn>
              <a:cxn ang="0">
                <a:pos x="connsiteX6949" y="connsiteY6949"/>
              </a:cxn>
              <a:cxn ang="0">
                <a:pos x="connsiteX6950" y="connsiteY6950"/>
              </a:cxn>
              <a:cxn ang="0">
                <a:pos x="connsiteX6951" y="connsiteY6951"/>
              </a:cxn>
              <a:cxn ang="0">
                <a:pos x="connsiteX6952" y="connsiteY6952"/>
              </a:cxn>
              <a:cxn ang="0">
                <a:pos x="connsiteX6953" y="connsiteY6953"/>
              </a:cxn>
              <a:cxn ang="0">
                <a:pos x="connsiteX6954" y="connsiteY6954"/>
              </a:cxn>
              <a:cxn ang="0">
                <a:pos x="connsiteX6955" y="connsiteY6955"/>
              </a:cxn>
              <a:cxn ang="0">
                <a:pos x="connsiteX6956" y="connsiteY6956"/>
              </a:cxn>
              <a:cxn ang="0">
                <a:pos x="connsiteX6957" y="connsiteY6957"/>
              </a:cxn>
              <a:cxn ang="0">
                <a:pos x="connsiteX6958" y="connsiteY6958"/>
              </a:cxn>
              <a:cxn ang="0">
                <a:pos x="connsiteX6959" y="connsiteY6959"/>
              </a:cxn>
              <a:cxn ang="0">
                <a:pos x="connsiteX6960" y="connsiteY6960"/>
              </a:cxn>
              <a:cxn ang="0">
                <a:pos x="connsiteX6961" y="connsiteY6961"/>
              </a:cxn>
              <a:cxn ang="0">
                <a:pos x="connsiteX6962" y="connsiteY6962"/>
              </a:cxn>
              <a:cxn ang="0">
                <a:pos x="connsiteX6963" y="connsiteY6963"/>
              </a:cxn>
              <a:cxn ang="0">
                <a:pos x="connsiteX6964" y="connsiteY6964"/>
              </a:cxn>
              <a:cxn ang="0">
                <a:pos x="connsiteX6965" y="connsiteY6965"/>
              </a:cxn>
              <a:cxn ang="0">
                <a:pos x="connsiteX6966" y="connsiteY6966"/>
              </a:cxn>
              <a:cxn ang="0">
                <a:pos x="connsiteX6967" y="connsiteY6967"/>
              </a:cxn>
              <a:cxn ang="0">
                <a:pos x="connsiteX6968" y="connsiteY6968"/>
              </a:cxn>
              <a:cxn ang="0">
                <a:pos x="connsiteX6969" y="connsiteY6969"/>
              </a:cxn>
              <a:cxn ang="0">
                <a:pos x="connsiteX6970" y="connsiteY6970"/>
              </a:cxn>
              <a:cxn ang="0">
                <a:pos x="connsiteX6971" y="connsiteY6971"/>
              </a:cxn>
              <a:cxn ang="0">
                <a:pos x="connsiteX6972" y="connsiteY6972"/>
              </a:cxn>
              <a:cxn ang="0">
                <a:pos x="connsiteX6973" y="connsiteY6973"/>
              </a:cxn>
              <a:cxn ang="0">
                <a:pos x="connsiteX6974" y="connsiteY6974"/>
              </a:cxn>
              <a:cxn ang="0">
                <a:pos x="connsiteX6975" y="connsiteY6975"/>
              </a:cxn>
              <a:cxn ang="0">
                <a:pos x="connsiteX6976" y="connsiteY6976"/>
              </a:cxn>
              <a:cxn ang="0">
                <a:pos x="connsiteX6977" y="connsiteY6977"/>
              </a:cxn>
              <a:cxn ang="0">
                <a:pos x="connsiteX6978" y="connsiteY6978"/>
              </a:cxn>
              <a:cxn ang="0">
                <a:pos x="connsiteX6979" y="connsiteY6979"/>
              </a:cxn>
              <a:cxn ang="0">
                <a:pos x="connsiteX6980" y="connsiteY6980"/>
              </a:cxn>
              <a:cxn ang="0">
                <a:pos x="connsiteX6981" y="connsiteY6981"/>
              </a:cxn>
              <a:cxn ang="0">
                <a:pos x="connsiteX6982" y="connsiteY6982"/>
              </a:cxn>
              <a:cxn ang="0">
                <a:pos x="connsiteX6983" y="connsiteY6983"/>
              </a:cxn>
              <a:cxn ang="0">
                <a:pos x="connsiteX6984" y="connsiteY6984"/>
              </a:cxn>
              <a:cxn ang="0">
                <a:pos x="connsiteX6985" y="connsiteY6985"/>
              </a:cxn>
              <a:cxn ang="0">
                <a:pos x="connsiteX6986" y="connsiteY6986"/>
              </a:cxn>
              <a:cxn ang="0">
                <a:pos x="connsiteX6987" y="connsiteY6987"/>
              </a:cxn>
              <a:cxn ang="0">
                <a:pos x="connsiteX6988" y="connsiteY6988"/>
              </a:cxn>
              <a:cxn ang="0">
                <a:pos x="connsiteX6989" y="connsiteY6989"/>
              </a:cxn>
              <a:cxn ang="0">
                <a:pos x="connsiteX6990" y="connsiteY6990"/>
              </a:cxn>
              <a:cxn ang="0">
                <a:pos x="connsiteX6991" y="connsiteY6991"/>
              </a:cxn>
              <a:cxn ang="0">
                <a:pos x="connsiteX6992" y="connsiteY6992"/>
              </a:cxn>
              <a:cxn ang="0">
                <a:pos x="connsiteX6993" y="connsiteY6993"/>
              </a:cxn>
              <a:cxn ang="0">
                <a:pos x="connsiteX6994" y="connsiteY6994"/>
              </a:cxn>
              <a:cxn ang="0">
                <a:pos x="connsiteX6995" y="connsiteY6995"/>
              </a:cxn>
              <a:cxn ang="0">
                <a:pos x="connsiteX6996" y="connsiteY6996"/>
              </a:cxn>
              <a:cxn ang="0">
                <a:pos x="connsiteX6997" y="connsiteY6997"/>
              </a:cxn>
              <a:cxn ang="0">
                <a:pos x="connsiteX6998" y="connsiteY6998"/>
              </a:cxn>
              <a:cxn ang="0">
                <a:pos x="connsiteX6999" y="connsiteY6999"/>
              </a:cxn>
              <a:cxn ang="0">
                <a:pos x="connsiteX7000" y="connsiteY7000"/>
              </a:cxn>
              <a:cxn ang="0">
                <a:pos x="connsiteX7001" y="connsiteY7001"/>
              </a:cxn>
              <a:cxn ang="0">
                <a:pos x="connsiteX7002" y="connsiteY7002"/>
              </a:cxn>
              <a:cxn ang="0">
                <a:pos x="connsiteX7003" y="connsiteY7003"/>
              </a:cxn>
              <a:cxn ang="0">
                <a:pos x="connsiteX7004" y="connsiteY7004"/>
              </a:cxn>
              <a:cxn ang="0">
                <a:pos x="connsiteX7005" y="connsiteY7005"/>
              </a:cxn>
              <a:cxn ang="0">
                <a:pos x="connsiteX7006" y="connsiteY7006"/>
              </a:cxn>
              <a:cxn ang="0">
                <a:pos x="connsiteX7007" y="connsiteY7007"/>
              </a:cxn>
              <a:cxn ang="0">
                <a:pos x="connsiteX7008" y="connsiteY7008"/>
              </a:cxn>
              <a:cxn ang="0">
                <a:pos x="connsiteX7009" y="connsiteY7009"/>
              </a:cxn>
              <a:cxn ang="0">
                <a:pos x="connsiteX7010" y="connsiteY7010"/>
              </a:cxn>
              <a:cxn ang="0">
                <a:pos x="connsiteX7011" y="connsiteY7011"/>
              </a:cxn>
              <a:cxn ang="0">
                <a:pos x="connsiteX7012" y="connsiteY7012"/>
              </a:cxn>
              <a:cxn ang="0">
                <a:pos x="connsiteX7013" y="connsiteY7013"/>
              </a:cxn>
              <a:cxn ang="0">
                <a:pos x="connsiteX7014" y="connsiteY7014"/>
              </a:cxn>
              <a:cxn ang="0">
                <a:pos x="connsiteX7015" y="connsiteY7015"/>
              </a:cxn>
              <a:cxn ang="0">
                <a:pos x="connsiteX7016" y="connsiteY7016"/>
              </a:cxn>
              <a:cxn ang="0">
                <a:pos x="connsiteX7017" y="connsiteY7017"/>
              </a:cxn>
              <a:cxn ang="0">
                <a:pos x="connsiteX7018" y="connsiteY7018"/>
              </a:cxn>
              <a:cxn ang="0">
                <a:pos x="connsiteX7019" y="connsiteY7019"/>
              </a:cxn>
              <a:cxn ang="0">
                <a:pos x="connsiteX7020" y="connsiteY7020"/>
              </a:cxn>
              <a:cxn ang="0">
                <a:pos x="connsiteX7021" y="connsiteY7021"/>
              </a:cxn>
              <a:cxn ang="0">
                <a:pos x="connsiteX7022" y="connsiteY7022"/>
              </a:cxn>
              <a:cxn ang="0">
                <a:pos x="connsiteX7023" y="connsiteY7023"/>
              </a:cxn>
              <a:cxn ang="0">
                <a:pos x="connsiteX7024" y="connsiteY7024"/>
              </a:cxn>
              <a:cxn ang="0">
                <a:pos x="connsiteX7025" y="connsiteY7025"/>
              </a:cxn>
              <a:cxn ang="0">
                <a:pos x="connsiteX7026" y="connsiteY7026"/>
              </a:cxn>
              <a:cxn ang="0">
                <a:pos x="connsiteX7027" y="connsiteY7027"/>
              </a:cxn>
              <a:cxn ang="0">
                <a:pos x="connsiteX7028" y="connsiteY7028"/>
              </a:cxn>
              <a:cxn ang="0">
                <a:pos x="connsiteX7029" y="connsiteY7029"/>
              </a:cxn>
              <a:cxn ang="0">
                <a:pos x="connsiteX7030" y="connsiteY7030"/>
              </a:cxn>
              <a:cxn ang="0">
                <a:pos x="connsiteX7031" y="connsiteY7031"/>
              </a:cxn>
              <a:cxn ang="0">
                <a:pos x="connsiteX7032" y="connsiteY7032"/>
              </a:cxn>
              <a:cxn ang="0">
                <a:pos x="connsiteX7033" y="connsiteY7033"/>
              </a:cxn>
              <a:cxn ang="0">
                <a:pos x="connsiteX7034" y="connsiteY7034"/>
              </a:cxn>
              <a:cxn ang="0">
                <a:pos x="connsiteX7035" y="connsiteY7035"/>
              </a:cxn>
              <a:cxn ang="0">
                <a:pos x="connsiteX7036" y="connsiteY7036"/>
              </a:cxn>
              <a:cxn ang="0">
                <a:pos x="connsiteX7037" y="connsiteY7037"/>
              </a:cxn>
              <a:cxn ang="0">
                <a:pos x="connsiteX7038" y="connsiteY7038"/>
              </a:cxn>
              <a:cxn ang="0">
                <a:pos x="connsiteX7039" y="connsiteY7039"/>
              </a:cxn>
              <a:cxn ang="0">
                <a:pos x="connsiteX7040" y="connsiteY7040"/>
              </a:cxn>
              <a:cxn ang="0">
                <a:pos x="connsiteX7041" y="connsiteY7041"/>
              </a:cxn>
              <a:cxn ang="0">
                <a:pos x="connsiteX7042" y="connsiteY7042"/>
              </a:cxn>
              <a:cxn ang="0">
                <a:pos x="connsiteX7043" y="connsiteY7043"/>
              </a:cxn>
              <a:cxn ang="0">
                <a:pos x="connsiteX7044" y="connsiteY7044"/>
              </a:cxn>
              <a:cxn ang="0">
                <a:pos x="connsiteX7045" y="connsiteY7045"/>
              </a:cxn>
              <a:cxn ang="0">
                <a:pos x="connsiteX7046" y="connsiteY7046"/>
              </a:cxn>
              <a:cxn ang="0">
                <a:pos x="connsiteX7047" y="connsiteY7047"/>
              </a:cxn>
              <a:cxn ang="0">
                <a:pos x="connsiteX7048" y="connsiteY7048"/>
              </a:cxn>
              <a:cxn ang="0">
                <a:pos x="connsiteX7049" y="connsiteY7049"/>
              </a:cxn>
              <a:cxn ang="0">
                <a:pos x="connsiteX7050" y="connsiteY7050"/>
              </a:cxn>
              <a:cxn ang="0">
                <a:pos x="connsiteX7051" y="connsiteY7051"/>
              </a:cxn>
              <a:cxn ang="0">
                <a:pos x="connsiteX7052" y="connsiteY7052"/>
              </a:cxn>
              <a:cxn ang="0">
                <a:pos x="connsiteX7053" y="connsiteY7053"/>
              </a:cxn>
              <a:cxn ang="0">
                <a:pos x="connsiteX7054" y="connsiteY7054"/>
              </a:cxn>
              <a:cxn ang="0">
                <a:pos x="connsiteX7055" y="connsiteY7055"/>
              </a:cxn>
              <a:cxn ang="0">
                <a:pos x="connsiteX7056" y="connsiteY7056"/>
              </a:cxn>
              <a:cxn ang="0">
                <a:pos x="connsiteX7057" y="connsiteY7057"/>
              </a:cxn>
              <a:cxn ang="0">
                <a:pos x="connsiteX7058" y="connsiteY7058"/>
              </a:cxn>
              <a:cxn ang="0">
                <a:pos x="connsiteX7059" y="connsiteY7059"/>
              </a:cxn>
              <a:cxn ang="0">
                <a:pos x="connsiteX7060" y="connsiteY7060"/>
              </a:cxn>
              <a:cxn ang="0">
                <a:pos x="connsiteX7061" y="connsiteY7061"/>
              </a:cxn>
              <a:cxn ang="0">
                <a:pos x="connsiteX7062" y="connsiteY7062"/>
              </a:cxn>
              <a:cxn ang="0">
                <a:pos x="connsiteX7063" y="connsiteY7063"/>
              </a:cxn>
              <a:cxn ang="0">
                <a:pos x="connsiteX7064" y="connsiteY7064"/>
              </a:cxn>
              <a:cxn ang="0">
                <a:pos x="connsiteX7065" y="connsiteY7065"/>
              </a:cxn>
              <a:cxn ang="0">
                <a:pos x="connsiteX7066" y="connsiteY7066"/>
              </a:cxn>
              <a:cxn ang="0">
                <a:pos x="connsiteX7067" y="connsiteY7067"/>
              </a:cxn>
              <a:cxn ang="0">
                <a:pos x="connsiteX7068" y="connsiteY7068"/>
              </a:cxn>
              <a:cxn ang="0">
                <a:pos x="connsiteX7069" y="connsiteY7069"/>
              </a:cxn>
              <a:cxn ang="0">
                <a:pos x="connsiteX7070" y="connsiteY7070"/>
              </a:cxn>
              <a:cxn ang="0">
                <a:pos x="connsiteX7071" y="connsiteY7071"/>
              </a:cxn>
              <a:cxn ang="0">
                <a:pos x="connsiteX7072" y="connsiteY7072"/>
              </a:cxn>
              <a:cxn ang="0">
                <a:pos x="connsiteX7073" y="connsiteY7073"/>
              </a:cxn>
              <a:cxn ang="0">
                <a:pos x="connsiteX7074" y="connsiteY7074"/>
              </a:cxn>
              <a:cxn ang="0">
                <a:pos x="connsiteX7075" y="connsiteY7075"/>
              </a:cxn>
              <a:cxn ang="0">
                <a:pos x="connsiteX7076" y="connsiteY7076"/>
              </a:cxn>
              <a:cxn ang="0">
                <a:pos x="connsiteX7077" y="connsiteY7077"/>
              </a:cxn>
              <a:cxn ang="0">
                <a:pos x="connsiteX7078" y="connsiteY7078"/>
              </a:cxn>
              <a:cxn ang="0">
                <a:pos x="connsiteX7079" y="connsiteY7079"/>
              </a:cxn>
              <a:cxn ang="0">
                <a:pos x="connsiteX7080" y="connsiteY7080"/>
              </a:cxn>
              <a:cxn ang="0">
                <a:pos x="connsiteX7081" y="connsiteY7081"/>
              </a:cxn>
              <a:cxn ang="0">
                <a:pos x="connsiteX7082" y="connsiteY7082"/>
              </a:cxn>
              <a:cxn ang="0">
                <a:pos x="connsiteX7083" y="connsiteY7083"/>
              </a:cxn>
              <a:cxn ang="0">
                <a:pos x="connsiteX7084" y="connsiteY7084"/>
              </a:cxn>
              <a:cxn ang="0">
                <a:pos x="connsiteX7085" y="connsiteY7085"/>
              </a:cxn>
              <a:cxn ang="0">
                <a:pos x="connsiteX7086" y="connsiteY7086"/>
              </a:cxn>
              <a:cxn ang="0">
                <a:pos x="connsiteX7087" y="connsiteY7087"/>
              </a:cxn>
              <a:cxn ang="0">
                <a:pos x="connsiteX7088" y="connsiteY7088"/>
              </a:cxn>
              <a:cxn ang="0">
                <a:pos x="connsiteX7089" y="connsiteY7089"/>
              </a:cxn>
              <a:cxn ang="0">
                <a:pos x="connsiteX7090" y="connsiteY7090"/>
              </a:cxn>
              <a:cxn ang="0">
                <a:pos x="connsiteX7091" y="connsiteY7091"/>
              </a:cxn>
              <a:cxn ang="0">
                <a:pos x="connsiteX7092" y="connsiteY7092"/>
              </a:cxn>
              <a:cxn ang="0">
                <a:pos x="connsiteX7093" y="connsiteY7093"/>
              </a:cxn>
              <a:cxn ang="0">
                <a:pos x="connsiteX7094" y="connsiteY7094"/>
              </a:cxn>
              <a:cxn ang="0">
                <a:pos x="connsiteX7095" y="connsiteY7095"/>
              </a:cxn>
              <a:cxn ang="0">
                <a:pos x="connsiteX7096" y="connsiteY7096"/>
              </a:cxn>
              <a:cxn ang="0">
                <a:pos x="connsiteX7097" y="connsiteY7097"/>
              </a:cxn>
              <a:cxn ang="0">
                <a:pos x="connsiteX7098" y="connsiteY7098"/>
              </a:cxn>
              <a:cxn ang="0">
                <a:pos x="connsiteX7099" y="connsiteY7099"/>
              </a:cxn>
              <a:cxn ang="0">
                <a:pos x="connsiteX7100" y="connsiteY7100"/>
              </a:cxn>
              <a:cxn ang="0">
                <a:pos x="connsiteX7101" y="connsiteY7101"/>
              </a:cxn>
              <a:cxn ang="0">
                <a:pos x="connsiteX7102" y="connsiteY7102"/>
              </a:cxn>
              <a:cxn ang="0">
                <a:pos x="connsiteX7103" y="connsiteY7103"/>
              </a:cxn>
              <a:cxn ang="0">
                <a:pos x="connsiteX7104" y="connsiteY7104"/>
              </a:cxn>
              <a:cxn ang="0">
                <a:pos x="connsiteX7105" y="connsiteY7105"/>
              </a:cxn>
              <a:cxn ang="0">
                <a:pos x="connsiteX7106" y="connsiteY7106"/>
              </a:cxn>
              <a:cxn ang="0">
                <a:pos x="connsiteX7107" y="connsiteY7107"/>
              </a:cxn>
              <a:cxn ang="0">
                <a:pos x="connsiteX7108" y="connsiteY7108"/>
              </a:cxn>
              <a:cxn ang="0">
                <a:pos x="connsiteX7109" y="connsiteY7109"/>
              </a:cxn>
              <a:cxn ang="0">
                <a:pos x="connsiteX7110" y="connsiteY7110"/>
              </a:cxn>
              <a:cxn ang="0">
                <a:pos x="connsiteX7111" y="connsiteY7111"/>
              </a:cxn>
              <a:cxn ang="0">
                <a:pos x="connsiteX7112" y="connsiteY7112"/>
              </a:cxn>
              <a:cxn ang="0">
                <a:pos x="connsiteX7113" y="connsiteY7113"/>
              </a:cxn>
              <a:cxn ang="0">
                <a:pos x="connsiteX7114" y="connsiteY7114"/>
              </a:cxn>
              <a:cxn ang="0">
                <a:pos x="connsiteX7115" y="connsiteY7115"/>
              </a:cxn>
              <a:cxn ang="0">
                <a:pos x="connsiteX7116" y="connsiteY7116"/>
              </a:cxn>
              <a:cxn ang="0">
                <a:pos x="connsiteX7117" y="connsiteY7117"/>
              </a:cxn>
              <a:cxn ang="0">
                <a:pos x="connsiteX7118" y="connsiteY7118"/>
              </a:cxn>
              <a:cxn ang="0">
                <a:pos x="connsiteX7119" y="connsiteY7119"/>
              </a:cxn>
              <a:cxn ang="0">
                <a:pos x="connsiteX7120" y="connsiteY7120"/>
              </a:cxn>
              <a:cxn ang="0">
                <a:pos x="connsiteX7121" y="connsiteY7121"/>
              </a:cxn>
              <a:cxn ang="0">
                <a:pos x="connsiteX7122" y="connsiteY7122"/>
              </a:cxn>
              <a:cxn ang="0">
                <a:pos x="connsiteX7123" y="connsiteY7123"/>
              </a:cxn>
              <a:cxn ang="0">
                <a:pos x="connsiteX7124" y="connsiteY7124"/>
              </a:cxn>
              <a:cxn ang="0">
                <a:pos x="connsiteX7125" y="connsiteY7125"/>
              </a:cxn>
              <a:cxn ang="0">
                <a:pos x="connsiteX7126" y="connsiteY7126"/>
              </a:cxn>
              <a:cxn ang="0">
                <a:pos x="connsiteX7127" y="connsiteY7127"/>
              </a:cxn>
              <a:cxn ang="0">
                <a:pos x="connsiteX7128" y="connsiteY7128"/>
              </a:cxn>
              <a:cxn ang="0">
                <a:pos x="connsiteX7129" y="connsiteY7129"/>
              </a:cxn>
              <a:cxn ang="0">
                <a:pos x="connsiteX7130" y="connsiteY7130"/>
              </a:cxn>
              <a:cxn ang="0">
                <a:pos x="connsiteX7131" y="connsiteY7131"/>
              </a:cxn>
              <a:cxn ang="0">
                <a:pos x="connsiteX7132" y="connsiteY7132"/>
              </a:cxn>
              <a:cxn ang="0">
                <a:pos x="connsiteX7133" y="connsiteY7133"/>
              </a:cxn>
              <a:cxn ang="0">
                <a:pos x="connsiteX7134" y="connsiteY7134"/>
              </a:cxn>
              <a:cxn ang="0">
                <a:pos x="connsiteX7135" y="connsiteY7135"/>
              </a:cxn>
              <a:cxn ang="0">
                <a:pos x="connsiteX7136" y="connsiteY7136"/>
              </a:cxn>
              <a:cxn ang="0">
                <a:pos x="connsiteX7137" y="connsiteY7137"/>
              </a:cxn>
              <a:cxn ang="0">
                <a:pos x="connsiteX7138" y="connsiteY7138"/>
              </a:cxn>
              <a:cxn ang="0">
                <a:pos x="connsiteX7139" y="connsiteY7139"/>
              </a:cxn>
              <a:cxn ang="0">
                <a:pos x="connsiteX7140" y="connsiteY7140"/>
              </a:cxn>
              <a:cxn ang="0">
                <a:pos x="connsiteX7141" y="connsiteY7141"/>
              </a:cxn>
              <a:cxn ang="0">
                <a:pos x="connsiteX7142" y="connsiteY7142"/>
              </a:cxn>
              <a:cxn ang="0">
                <a:pos x="connsiteX7143" y="connsiteY7143"/>
              </a:cxn>
              <a:cxn ang="0">
                <a:pos x="connsiteX7144" y="connsiteY7144"/>
              </a:cxn>
              <a:cxn ang="0">
                <a:pos x="connsiteX7145" y="connsiteY7145"/>
              </a:cxn>
              <a:cxn ang="0">
                <a:pos x="connsiteX7146" y="connsiteY7146"/>
              </a:cxn>
              <a:cxn ang="0">
                <a:pos x="connsiteX7147" y="connsiteY7147"/>
              </a:cxn>
              <a:cxn ang="0">
                <a:pos x="connsiteX7148" y="connsiteY7148"/>
              </a:cxn>
              <a:cxn ang="0">
                <a:pos x="connsiteX7149" y="connsiteY7149"/>
              </a:cxn>
              <a:cxn ang="0">
                <a:pos x="connsiteX7150" y="connsiteY7150"/>
              </a:cxn>
              <a:cxn ang="0">
                <a:pos x="connsiteX7151" y="connsiteY7151"/>
              </a:cxn>
              <a:cxn ang="0">
                <a:pos x="connsiteX7152" y="connsiteY7152"/>
              </a:cxn>
              <a:cxn ang="0">
                <a:pos x="connsiteX7153" y="connsiteY7153"/>
              </a:cxn>
              <a:cxn ang="0">
                <a:pos x="connsiteX7154" y="connsiteY7154"/>
              </a:cxn>
              <a:cxn ang="0">
                <a:pos x="connsiteX7155" y="connsiteY7155"/>
              </a:cxn>
              <a:cxn ang="0">
                <a:pos x="connsiteX7156" y="connsiteY7156"/>
              </a:cxn>
              <a:cxn ang="0">
                <a:pos x="connsiteX7157" y="connsiteY7157"/>
              </a:cxn>
              <a:cxn ang="0">
                <a:pos x="connsiteX7158" y="connsiteY7158"/>
              </a:cxn>
              <a:cxn ang="0">
                <a:pos x="connsiteX7159" y="connsiteY7159"/>
              </a:cxn>
              <a:cxn ang="0">
                <a:pos x="connsiteX7160" y="connsiteY7160"/>
              </a:cxn>
              <a:cxn ang="0">
                <a:pos x="connsiteX7161" y="connsiteY7161"/>
              </a:cxn>
              <a:cxn ang="0">
                <a:pos x="connsiteX7162" y="connsiteY7162"/>
              </a:cxn>
              <a:cxn ang="0">
                <a:pos x="connsiteX7163" y="connsiteY7163"/>
              </a:cxn>
              <a:cxn ang="0">
                <a:pos x="connsiteX7164" y="connsiteY7164"/>
              </a:cxn>
              <a:cxn ang="0">
                <a:pos x="connsiteX7165" y="connsiteY7165"/>
              </a:cxn>
              <a:cxn ang="0">
                <a:pos x="connsiteX7166" y="connsiteY7166"/>
              </a:cxn>
              <a:cxn ang="0">
                <a:pos x="connsiteX7167" y="connsiteY7167"/>
              </a:cxn>
              <a:cxn ang="0">
                <a:pos x="connsiteX7168" y="connsiteY7168"/>
              </a:cxn>
              <a:cxn ang="0">
                <a:pos x="connsiteX7169" y="connsiteY7169"/>
              </a:cxn>
              <a:cxn ang="0">
                <a:pos x="connsiteX7170" y="connsiteY7170"/>
              </a:cxn>
              <a:cxn ang="0">
                <a:pos x="connsiteX7171" y="connsiteY7171"/>
              </a:cxn>
              <a:cxn ang="0">
                <a:pos x="connsiteX7172" y="connsiteY7172"/>
              </a:cxn>
              <a:cxn ang="0">
                <a:pos x="connsiteX7173" y="connsiteY7173"/>
              </a:cxn>
              <a:cxn ang="0">
                <a:pos x="connsiteX7174" y="connsiteY7174"/>
              </a:cxn>
              <a:cxn ang="0">
                <a:pos x="connsiteX7175" y="connsiteY7175"/>
              </a:cxn>
              <a:cxn ang="0">
                <a:pos x="connsiteX7176" y="connsiteY7176"/>
              </a:cxn>
              <a:cxn ang="0">
                <a:pos x="connsiteX7177" y="connsiteY7177"/>
              </a:cxn>
              <a:cxn ang="0">
                <a:pos x="connsiteX7178" y="connsiteY7178"/>
              </a:cxn>
              <a:cxn ang="0">
                <a:pos x="connsiteX7179" y="connsiteY7179"/>
              </a:cxn>
              <a:cxn ang="0">
                <a:pos x="connsiteX7180" y="connsiteY7180"/>
              </a:cxn>
              <a:cxn ang="0">
                <a:pos x="connsiteX7181" y="connsiteY7181"/>
              </a:cxn>
              <a:cxn ang="0">
                <a:pos x="connsiteX7182" y="connsiteY7182"/>
              </a:cxn>
              <a:cxn ang="0">
                <a:pos x="connsiteX7183" y="connsiteY7183"/>
              </a:cxn>
              <a:cxn ang="0">
                <a:pos x="connsiteX7184" y="connsiteY7184"/>
              </a:cxn>
              <a:cxn ang="0">
                <a:pos x="connsiteX7185" y="connsiteY7185"/>
              </a:cxn>
              <a:cxn ang="0">
                <a:pos x="connsiteX7186" y="connsiteY7186"/>
              </a:cxn>
              <a:cxn ang="0">
                <a:pos x="connsiteX7187" y="connsiteY7187"/>
              </a:cxn>
              <a:cxn ang="0">
                <a:pos x="connsiteX7188" y="connsiteY7188"/>
              </a:cxn>
              <a:cxn ang="0">
                <a:pos x="connsiteX7189" y="connsiteY7189"/>
              </a:cxn>
              <a:cxn ang="0">
                <a:pos x="connsiteX7190" y="connsiteY7190"/>
              </a:cxn>
              <a:cxn ang="0">
                <a:pos x="connsiteX7191" y="connsiteY7191"/>
              </a:cxn>
              <a:cxn ang="0">
                <a:pos x="connsiteX7192" y="connsiteY7192"/>
              </a:cxn>
              <a:cxn ang="0">
                <a:pos x="connsiteX7193" y="connsiteY7193"/>
              </a:cxn>
              <a:cxn ang="0">
                <a:pos x="connsiteX7194" y="connsiteY7194"/>
              </a:cxn>
              <a:cxn ang="0">
                <a:pos x="connsiteX7195" y="connsiteY7195"/>
              </a:cxn>
              <a:cxn ang="0">
                <a:pos x="connsiteX7196" y="connsiteY7196"/>
              </a:cxn>
              <a:cxn ang="0">
                <a:pos x="connsiteX7197" y="connsiteY7197"/>
              </a:cxn>
              <a:cxn ang="0">
                <a:pos x="connsiteX7198" y="connsiteY7198"/>
              </a:cxn>
              <a:cxn ang="0">
                <a:pos x="connsiteX7199" y="connsiteY7199"/>
              </a:cxn>
              <a:cxn ang="0">
                <a:pos x="connsiteX7200" y="connsiteY7200"/>
              </a:cxn>
              <a:cxn ang="0">
                <a:pos x="connsiteX7201" y="connsiteY7201"/>
              </a:cxn>
              <a:cxn ang="0">
                <a:pos x="connsiteX7202" y="connsiteY7202"/>
              </a:cxn>
              <a:cxn ang="0">
                <a:pos x="connsiteX7203" y="connsiteY7203"/>
              </a:cxn>
              <a:cxn ang="0">
                <a:pos x="connsiteX7204" y="connsiteY7204"/>
              </a:cxn>
              <a:cxn ang="0">
                <a:pos x="connsiteX7205" y="connsiteY7205"/>
              </a:cxn>
              <a:cxn ang="0">
                <a:pos x="connsiteX7206" y="connsiteY7206"/>
              </a:cxn>
              <a:cxn ang="0">
                <a:pos x="connsiteX7207" y="connsiteY7207"/>
              </a:cxn>
              <a:cxn ang="0">
                <a:pos x="connsiteX7208" y="connsiteY7208"/>
              </a:cxn>
              <a:cxn ang="0">
                <a:pos x="connsiteX7209" y="connsiteY7209"/>
              </a:cxn>
              <a:cxn ang="0">
                <a:pos x="connsiteX7210" y="connsiteY7210"/>
              </a:cxn>
              <a:cxn ang="0">
                <a:pos x="connsiteX7211" y="connsiteY7211"/>
              </a:cxn>
              <a:cxn ang="0">
                <a:pos x="connsiteX7212" y="connsiteY7212"/>
              </a:cxn>
              <a:cxn ang="0">
                <a:pos x="connsiteX7213" y="connsiteY7213"/>
              </a:cxn>
              <a:cxn ang="0">
                <a:pos x="connsiteX7214" y="connsiteY7214"/>
              </a:cxn>
              <a:cxn ang="0">
                <a:pos x="connsiteX7215" y="connsiteY7215"/>
              </a:cxn>
              <a:cxn ang="0">
                <a:pos x="connsiteX7216" y="connsiteY7216"/>
              </a:cxn>
              <a:cxn ang="0">
                <a:pos x="connsiteX7217" y="connsiteY7217"/>
              </a:cxn>
              <a:cxn ang="0">
                <a:pos x="connsiteX7218" y="connsiteY7218"/>
              </a:cxn>
              <a:cxn ang="0">
                <a:pos x="connsiteX7219" y="connsiteY7219"/>
              </a:cxn>
              <a:cxn ang="0">
                <a:pos x="connsiteX7220" y="connsiteY7220"/>
              </a:cxn>
              <a:cxn ang="0">
                <a:pos x="connsiteX7221" y="connsiteY7221"/>
              </a:cxn>
              <a:cxn ang="0">
                <a:pos x="connsiteX7222" y="connsiteY7222"/>
              </a:cxn>
              <a:cxn ang="0">
                <a:pos x="connsiteX7223" y="connsiteY7223"/>
              </a:cxn>
              <a:cxn ang="0">
                <a:pos x="connsiteX7224" y="connsiteY7224"/>
              </a:cxn>
              <a:cxn ang="0">
                <a:pos x="connsiteX7225" y="connsiteY7225"/>
              </a:cxn>
              <a:cxn ang="0">
                <a:pos x="connsiteX7226" y="connsiteY7226"/>
              </a:cxn>
              <a:cxn ang="0">
                <a:pos x="connsiteX7227" y="connsiteY7227"/>
              </a:cxn>
              <a:cxn ang="0">
                <a:pos x="connsiteX7228" y="connsiteY7228"/>
              </a:cxn>
              <a:cxn ang="0">
                <a:pos x="connsiteX7229" y="connsiteY7229"/>
              </a:cxn>
              <a:cxn ang="0">
                <a:pos x="connsiteX7230" y="connsiteY7230"/>
              </a:cxn>
              <a:cxn ang="0">
                <a:pos x="connsiteX7231" y="connsiteY7231"/>
              </a:cxn>
              <a:cxn ang="0">
                <a:pos x="connsiteX7232" y="connsiteY7232"/>
              </a:cxn>
              <a:cxn ang="0">
                <a:pos x="connsiteX7233" y="connsiteY7233"/>
              </a:cxn>
              <a:cxn ang="0">
                <a:pos x="connsiteX7234" y="connsiteY7234"/>
              </a:cxn>
              <a:cxn ang="0">
                <a:pos x="connsiteX7235" y="connsiteY7235"/>
              </a:cxn>
              <a:cxn ang="0">
                <a:pos x="connsiteX7236" y="connsiteY7236"/>
              </a:cxn>
              <a:cxn ang="0">
                <a:pos x="connsiteX7237" y="connsiteY7237"/>
              </a:cxn>
              <a:cxn ang="0">
                <a:pos x="connsiteX7238" y="connsiteY7238"/>
              </a:cxn>
              <a:cxn ang="0">
                <a:pos x="connsiteX7239" y="connsiteY7239"/>
              </a:cxn>
              <a:cxn ang="0">
                <a:pos x="connsiteX7240" y="connsiteY7240"/>
              </a:cxn>
              <a:cxn ang="0">
                <a:pos x="connsiteX7241" y="connsiteY7241"/>
              </a:cxn>
              <a:cxn ang="0">
                <a:pos x="connsiteX7242" y="connsiteY7242"/>
              </a:cxn>
              <a:cxn ang="0">
                <a:pos x="connsiteX7243" y="connsiteY7243"/>
              </a:cxn>
              <a:cxn ang="0">
                <a:pos x="connsiteX7244" y="connsiteY7244"/>
              </a:cxn>
              <a:cxn ang="0">
                <a:pos x="connsiteX7245" y="connsiteY7245"/>
              </a:cxn>
              <a:cxn ang="0">
                <a:pos x="connsiteX7246" y="connsiteY7246"/>
              </a:cxn>
              <a:cxn ang="0">
                <a:pos x="connsiteX7247" y="connsiteY7247"/>
              </a:cxn>
              <a:cxn ang="0">
                <a:pos x="connsiteX7248" y="connsiteY7248"/>
              </a:cxn>
              <a:cxn ang="0">
                <a:pos x="connsiteX7249" y="connsiteY7249"/>
              </a:cxn>
              <a:cxn ang="0">
                <a:pos x="connsiteX7250" y="connsiteY7250"/>
              </a:cxn>
              <a:cxn ang="0">
                <a:pos x="connsiteX7251" y="connsiteY7251"/>
              </a:cxn>
              <a:cxn ang="0">
                <a:pos x="connsiteX7252" y="connsiteY7252"/>
              </a:cxn>
              <a:cxn ang="0">
                <a:pos x="connsiteX7253" y="connsiteY7253"/>
              </a:cxn>
              <a:cxn ang="0">
                <a:pos x="connsiteX7254" y="connsiteY7254"/>
              </a:cxn>
              <a:cxn ang="0">
                <a:pos x="connsiteX7255" y="connsiteY7255"/>
              </a:cxn>
              <a:cxn ang="0">
                <a:pos x="connsiteX7256" y="connsiteY7256"/>
              </a:cxn>
              <a:cxn ang="0">
                <a:pos x="connsiteX7257" y="connsiteY7257"/>
              </a:cxn>
              <a:cxn ang="0">
                <a:pos x="connsiteX7258" y="connsiteY7258"/>
              </a:cxn>
              <a:cxn ang="0">
                <a:pos x="connsiteX7259" y="connsiteY7259"/>
              </a:cxn>
              <a:cxn ang="0">
                <a:pos x="connsiteX7260" y="connsiteY7260"/>
              </a:cxn>
              <a:cxn ang="0">
                <a:pos x="connsiteX7261" y="connsiteY7261"/>
              </a:cxn>
              <a:cxn ang="0">
                <a:pos x="connsiteX7262" y="connsiteY7262"/>
              </a:cxn>
              <a:cxn ang="0">
                <a:pos x="connsiteX7263" y="connsiteY7263"/>
              </a:cxn>
              <a:cxn ang="0">
                <a:pos x="connsiteX7264" y="connsiteY7264"/>
              </a:cxn>
              <a:cxn ang="0">
                <a:pos x="connsiteX7265" y="connsiteY7265"/>
              </a:cxn>
              <a:cxn ang="0">
                <a:pos x="connsiteX7266" y="connsiteY7266"/>
              </a:cxn>
              <a:cxn ang="0">
                <a:pos x="connsiteX7267" y="connsiteY7267"/>
              </a:cxn>
              <a:cxn ang="0">
                <a:pos x="connsiteX7268" y="connsiteY7268"/>
              </a:cxn>
              <a:cxn ang="0">
                <a:pos x="connsiteX7269" y="connsiteY7269"/>
              </a:cxn>
              <a:cxn ang="0">
                <a:pos x="connsiteX7270" y="connsiteY7270"/>
              </a:cxn>
              <a:cxn ang="0">
                <a:pos x="connsiteX7271" y="connsiteY7271"/>
              </a:cxn>
              <a:cxn ang="0">
                <a:pos x="connsiteX7272" y="connsiteY7272"/>
              </a:cxn>
              <a:cxn ang="0">
                <a:pos x="connsiteX7273" y="connsiteY7273"/>
              </a:cxn>
              <a:cxn ang="0">
                <a:pos x="connsiteX7274" y="connsiteY7274"/>
              </a:cxn>
              <a:cxn ang="0">
                <a:pos x="connsiteX7275" y="connsiteY7275"/>
              </a:cxn>
              <a:cxn ang="0">
                <a:pos x="connsiteX7276" y="connsiteY7276"/>
              </a:cxn>
              <a:cxn ang="0">
                <a:pos x="connsiteX7277" y="connsiteY7277"/>
              </a:cxn>
              <a:cxn ang="0">
                <a:pos x="connsiteX7278" y="connsiteY7278"/>
              </a:cxn>
              <a:cxn ang="0">
                <a:pos x="connsiteX7279" y="connsiteY7279"/>
              </a:cxn>
              <a:cxn ang="0">
                <a:pos x="connsiteX7280" y="connsiteY7280"/>
              </a:cxn>
              <a:cxn ang="0">
                <a:pos x="connsiteX7281" y="connsiteY7281"/>
              </a:cxn>
              <a:cxn ang="0">
                <a:pos x="connsiteX7282" y="connsiteY7282"/>
              </a:cxn>
              <a:cxn ang="0">
                <a:pos x="connsiteX7283" y="connsiteY7283"/>
              </a:cxn>
              <a:cxn ang="0">
                <a:pos x="connsiteX7284" y="connsiteY7284"/>
              </a:cxn>
              <a:cxn ang="0">
                <a:pos x="connsiteX7285" y="connsiteY7285"/>
              </a:cxn>
              <a:cxn ang="0">
                <a:pos x="connsiteX7286" y="connsiteY7286"/>
              </a:cxn>
              <a:cxn ang="0">
                <a:pos x="connsiteX7287" y="connsiteY7287"/>
              </a:cxn>
              <a:cxn ang="0">
                <a:pos x="connsiteX7288" y="connsiteY7288"/>
              </a:cxn>
              <a:cxn ang="0">
                <a:pos x="connsiteX7289" y="connsiteY7289"/>
              </a:cxn>
              <a:cxn ang="0">
                <a:pos x="connsiteX7290" y="connsiteY7290"/>
              </a:cxn>
              <a:cxn ang="0">
                <a:pos x="connsiteX7291" y="connsiteY7291"/>
              </a:cxn>
              <a:cxn ang="0">
                <a:pos x="connsiteX7292" y="connsiteY7292"/>
              </a:cxn>
              <a:cxn ang="0">
                <a:pos x="connsiteX7293" y="connsiteY7293"/>
              </a:cxn>
              <a:cxn ang="0">
                <a:pos x="connsiteX7294" y="connsiteY7294"/>
              </a:cxn>
              <a:cxn ang="0">
                <a:pos x="connsiteX7295" y="connsiteY7295"/>
              </a:cxn>
              <a:cxn ang="0">
                <a:pos x="connsiteX7296" y="connsiteY7296"/>
              </a:cxn>
              <a:cxn ang="0">
                <a:pos x="connsiteX7297" y="connsiteY7297"/>
              </a:cxn>
              <a:cxn ang="0">
                <a:pos x="connsiteX7298" y="connsiteY7298"/>
              </a:cxn>
              <a:cxn ang="0">
                <a:pos x="connsiteX7299" y="connsiteY7299"/>
              </a:cxn>
              <a:cxn ang="0">
                <a:pos x="connsiteX7300" y="connsiteY7300"/>
              </a:cxn>
              <a:cxn ang="0">
                <a:pos x="connsiteX7301" y="connsiteY7301"/>
              </a:cxn>
              <a:cxn ang="0">
                <a:pos x="connsiteX7302" y="connsiteY7302"/>
              </a:cxn>
              <a:cxn ang="0">
                <a:pos x="connsiteX7303" y="connsiteY7303"/>
              </a:cxn>
              <a:cxn ang="0">
                <a:pos x="connsiteX7304" y="connsiteY7304"/>
              </a:cxn>
              <a:cxn ang="0">
                <a:pos x="connsiteX7305" y="connsiteY7305"/>
              </a:cxn>
              <a:cxn ang="0">
                <a:pos x="connsiteX7306" y="connsiteY7306"/>
              </a:cxn>
              <a:cxn ang="0">
                <a:pos x="connsiteX7307" y="connsiteY7307"/>
              </a:cxn>
              <a:cxn ang="0">
                <a:pos x="connsiteX7308" y="connsiteY7308"/>
              </a:cxn>
              <a:cxn ang="0">
                <a:pos x="connsiteX7309" y="connsiteY7309"/>
              </a:cxn>
              <a:cxn ang="0">
                <a:pos x="connsiteX7310" y="connsiteY7310"/>
              </a:cxn>
              <a:cxn ang="0">
                <a:pos x="connsiteX7311" y="connsiteY7311"/>
              </a:cxn>
              <a:cxn ang="0">
                <a:pos x="connsiteX7312" y="connsiteY7312"/>
              </a:cxn>
              <a:cxn ang="0">
                <a:pos x="connsiteX7313" y="connsiteY7313"/>
              </a:cxn>
              <a:cxn ang="0">
                <a:pos x="connsiteX7314" y="connsiteY7314"/>
              </a:cxn>
              <a:cxn ang="0">
                <a:pos x="connsiteX7315" y="connsiteY7315"/>
              </a:cxn>
              <a:cxn ang="0">
                <a:pos x="connsiteX7316" y="connsiteY7316"/>
              </a:cxn>
              <a:cxn ang="0">
                <a:pos x="connsiteX7317" y="connsiteY7317"/>
              </a:cxn>
              <a:cxn ang="0">
                <a:pos x="connsiteX7318" y="connsiteY7318"/>
              </a:cxn>
              <a:cxn ang="0">
                <a:pos x="connsiteX7319" y="connsiteY7319"/>
              </a:cxn>
              <a:cxn ang="0">
                <a:pos x="connsiteX7320" y="connsiteY7320"/>
              </a:cxn>
              <a:cxn ang="0">
                <a:pos x="connsiteX7321" y="connsiteY7321"/>
              </a:cxn>
              <a:cxn ang="0">
                <a:pos x="connsiteX7322" y="connsiteY7322"/>
              </a:cxn>
              <a:cxn ang="0">
                <a:pos x="connsiteX7323" y="connsiteY7323"/>
              </a:cxn>
              <a:cxn ang="0">
                <a:pos x="connsiteX7324" y="connsiteY7324"/>
              </a:cxn>
              <a:cxn ang="0">
                <a:pos x="connsiteX7325" y="connsiteY7325"/>
              </a:cxn>
              <a:cxn ang="0">
                <a:pos x="connsiteX7326" y="connsiteY7326"/>
              </a:cxn>
              <a:cxn ang="0">
                <a:pos x="connsiteX7327" y="connsiteY7327"/>
              </a:cxn>
              <a:cxn ang="0">
                <a:pos x="connsiteX7328" y="connsiteY7328"/>
              </a:cxn>
              <a:cxn ang="0">
                <a:pos x="connsiteX7329" y="connsiteY7329"/>
              </a:cxn>
              <a:cxn ang="0">
                <a:pos x="connsiteX7330" y="connsiteY7330"/>
              </a:cxn>
              <a:cxn ang="0">
                <a:pos x="connsiteX7331" y="connsiteY7331"/>
              </a:cxn>
              <a:cxn ang="0">
                <a:pos x="connsiteX7332" y="connsiteY7332"/>
              </a:cxn>
              <a:cxn ang="0">
                <a:pos x="connsiteX7333" y="connsiteY7333"/>
              </a:cxn>
              <a:cxn ang="0">
                <a:pos x="connsiteX7334" y="connsiteY7334"/>
              </a:cxn>
              <a:cxn ang="0">
                <a:pos x="connsiteX7335" y="connsiteY7335"/>
              </a:cxn>
              <a:cxn ang="0">
                <a:pos x="connsiteX7336" y="connsiteY7336"/>
              </a:cxn>
              <a:cxn ang="0">
                <a:pos x="connsiteX7337" y="connsiteY7337"/>
              </a:cxn>
              <a:cxn ang="0">
                <a:pos x="connsiteX7338" y="connsiteY7338"/>
              </a:cxn>
              <a:cxn ang="0">
                <a:pos x="connsiteX7339" y="connsiteY7339"/>
              </a:cxn>
              <a:cxn ang="0">
                <a:pos x="connsiteX7340" y="connsiteY7340"/>
              </a:cxn>
              <a:cxn ang="0">
                <a:pos x="connsiteX7341" y="connsiteY7341"/>
              </a:cxn>
              <a:cxn ang="0">
                <a:pos x="connsiteX7342" y="connsiteY7342"/>
              </a:cxn>
              <a:cxn ang="0">
                <a:pos x="connsiteX7343" y="connsiteY7343"/>
              </a:cxn>
              <a:cxn ang="0">
                <a:pos x="connsiteX7344" y="connsiteY7344"/>
              </a:cxn>
              <a:cxn ang="0">
                <a:pos x="connsiteX7345" y="connsiteY7345"/>
              </a:cxn>
              <a:cxn ang="0">
                <a:pos x="connsiteX7346" y="connsiteY7346"/>
              </a:cxn>
              <a:cxn ang="0">
                <a:pos x="connsiteX7347" y="connsiteY7347"/>
              </a:cxn>
              <a:cxn ang="0">
                <a:pos x="connsiteX7348" y="connsiteY7348"/>
              </a:cxn>
              <a:cxn ang="0">
                <a:pos x="connsiteX7349" y="connsiteY7349"/>
              </a:cxn>
              <a:cxn ang="0">
                <a:pos x="connsiteX7350" y="connsiteY7350"/>
              </a:cxn>
              <a:cxn ang="0">
                <a:pos x="connsiteX7351" y="connsiteY7351"/>
              </a:cxn>
              <a:cxn ang="0">
                <a:pos x="connsiteX7352" y="connsiteY7352"/>
              </a:cxn>
              <a:cxn ang="0">
                <a:pos x="connsiteX7353" y="connsiteY7353"/>
              </a:cxn>
              <a:cxn ang="0">
                <a:pos x="connsiteX7354" y="connsiteY7354"/>
              </a:cxn>
              <a:cxn ang="0">
                <a:pos x="connsiteX7355" y="connsiteY7355"/>
              </a:cxn>
              <a:cxn ang="0">
                <a:pos x="connsiteX7356" y="connsiteY7356"/>
              </a:cxn>
              <a:cxn ang="0">
                <a:pos x="connsiteX7357" y="connsiteY7357"/>
              </a:cxn>
              <a:cxn ang="0">
                <a:pos x="connsiteX7358" y="connsiteY7358"/>
              </a:cxn>
              <a:cxn ang="0">
                <a:pos x="connsiteX7359" y="connsiteY7359"/>
              </a:cxn>
              <a:cxn ang="0">
                <a:pos x="connsiteX7360" y="connsiteY7360"/>
              </a:cxn>
              <a:cxn ang="0">
                <a:pos x="connsiteX7361" y="connsiteY7361"/>
              </a:cxn>
              <a:cxn ang="0">
                <a:pos x="connsiteX7362" y="connsiteY7362"/>
              </a:cxn>
              <a:cxn ang="0">
                <a:pos x="connsiteX7363" y="connsiteY7363"/>
              </a:cxn>
              <a:cxn ang="0">
                <a:pos x="connsiteX7364" y="connsiteY7364"/>
              </a:cxn>
              <a:cxn ang="0">
                <a:pos x="connsiteX7365" y="connsiteY7365"/>
              </a:cxn>
              <a:cxn ang="0">
                <a:pos x="connsiteX7366" y="connsiteY7366"/>
              </a:cxn>
              <a:cxn ang="0">
                <a:pos x="connsiteX7367" y="connsiteY7367"/>
              </a:cxn>
              <a:cxn ang="0">
                <a:pos x="connsiteX7368" y="connsiteY7368"/>
              </a:cxn>
              <a:cxn ang="0">
                <a:pos x="connsiteX7369" y="connsiteY7369"/>
              </a:cxn>
              <a:cxn ang="0">
                <a:pos x="connsiteX7370" y="connsiteY7370"/>
              </a:cxn>
              <a:cxn ang="0">
                <a:pos x="connsiteX7371" y="connsiteY7371"/>
              </a:cxn>
              <a:cxn ang="0">
                <a:pos x="connsiteX7372" y="connsiteY7372"/>
              </a:cxn>
              <a:cxn ang="0">
                <a:pos x="connsiteX7373" y="connsiteY7373"/>
              </a:cxn>
              <a:cxn ang="0">
                <a:pos x="connsiteX7374" y="connsiteY7374"/>
              </a:cxn>
              <a:cxn ang="0">
                <a:pos x="connsiteX7375" y="connsiteY7375"/>
              </a:cxn>
              <a:cxn ang="0">
                <a:pos x="connsiteX7376" y="connsiteY7376"/>
              </a:cxn>
              <a:cxn ang="0">
                <a:pos x="connsiteX7377" y="connsiteY7377"/>
              </a:cxn>
              <a:cxn ang="0">
                <a:pos x="connsiteX7378" y="connsiteY7378"/>
              </a:cxn>
              <a:cxn ang="0">
                <a:pos x="connsiteX7379" y="connsiteY7379"/>
              </a:cxn>
              <a:cxn ang="0">
                <a:pos x="connsiteX7380" y="connsiteY7380"/>
              </a:cxn>
              <a:cxn ang="0">
                <a:pos x="connsiteX7381" y="connsiteY7381"/>
              </a:cxn>
              <a:cxn ang="0">
                <a:pos x="connsiteX7382" y="connsiteY7382"/>
              </a:cxn>
              <a:cxn ang="0">
                <a:pos x="connsiteX7383" y="connsiteY7383"/>
              </a:cxn>
              <a:cxn ang="0">
                <a:pos x="connsiteX7384" y="connsiteY7384"/>
              </a:cxn>
              <a:cxn ang="0">
                <a:pos x="connsiteX7385" y="connsiteY7385"/>
              </a:cxn>
              <a:cxn ang="0">
                <a:pos x="connsiteX7386" y="connsiteY7386"/>
              </a:cxn>
              <a:cxn ang="0">
                <a:pos x="connsiteX7387" y="connsiteY7387"/>
              </a:cxn>
              <a:cxn ang="0">
                <a:pos x="connsiteX7388" y="connsiteY7388"/>
              </a:cxn>
              <a:cxn ang="0">
                <a:pos x="connsiteX7389" y="connsiteY7389"/>
              </a:cxn>
              <a:cxn ang="0">
                <a:pos x="connsiteX7390" y="connsiteY7390"/>
              </a:cxn>
              <a:cxn ang="0">
                <a:pos x="connsiteX7391" y="connsiteY7391"/>
              </a:cxn>
              <a:cxn ang="0">
                <a:pos x="connsiteX7392" y="connsiteY7392"/>
              </a:cxn>
              <a:cxn ang="0">
                <a:pos x="connsiteX7393" y="connsiteY7393"/>
              </a:cxn>
              <a:cxn ang="0">
                <a:pos x="connsiteX7394" y="connsiteY7394"/>
              </a:cxn>
              <a:cxn ang="0">
                <a:pos x="connsiteX7395" y="connsiteY7395"/>
              </a:cxn>
              <a:cxn ang="0">
                <a:pos x="connsiteX7396" y="connsiteY7396"/>
              </a:cxn>
              <a:cxn ang="0">
                <a:pos x="connsiteX7397" y="connsiteY7397"/>
              </a:cxn>
              <a:cxn ang="0">
                <a:pos x="connsiteX7398" y="connsiteY7398"/>
              </a:cxn>
              <a:cxn ang="0">
                <a:pos x="connsiteX7399" y="connsiteY7399"/>
              </a:cxn>
              <a:cxn ang="0">
                <a:pos x="connsiteX7400" y="connsiteY7400"/>
              </a:cxn>
              <a:cxn ang="0">
                <a:pos x="connsiteX7401" y="connsiteY7401"/>
              </a:cxn>
              <a:cxn ang="0">
                <a:pos x="connsiteX7402" y="connsiteY7402"/>
              </a:cxn>
              <a:cxn ang="0">
                <a:pos x="connsiteX7403" y="connsiteY7403"/>
              </a:cxn>
              <a:cxn ang="0">
                <a:pos x="connsiteX7404" y="connsiteY7404"/>
              </a:cxn>
              <a:cxn ang="0">
                <a:pos x="connsiteX7405" y="connsiteY7405"/>
              </a:cxn>
              <a:cxn ang="0">
                <a:pos x="connsiteX7406" y="connsiteY7406"/>
              </a:cxn>
              <a:cxn ang="0">
                <a:pos x="connsiteX7407" y="connsiteY7407"/>
              </a:cxn>
              <a:cxn ang="0">
                <a:pos x="connsiteX7408" y="connsiteY7408"/>
              </a:cxn>
              <a:cxn ang="0">
                <a:pos x="connsiteX7409" y="connsiteY7409"/>
              </a:cxn>
              <a:cxn ang="0">
                <a:pos x="connsiteX7410" y="connsiteY7410"/>
              </a:cxn>
              <a:cxn ang="0">
                <a:pos x="connsiteX7411" y="connsiteY7411"/>
              </a:cxn>
              <a:cxn ang="0">
                <a:pos x="connsiteX7412" y="connsiteY7412"/>
              </a:cxn>
              <a:cxn ang="0">
                <a:pos x="connsiteX7413" y="connsiteY7413"/>
              </a:cxn>
              <a:cxn ang="0">
                <a:pos x="connsiteX7414" y="connsiteY7414"/>
              </a:cxn>
              <a:cxn ang="0">
                <a:pos x="connsiteX7415" y="connsiteY7415"/>
              </a:cxn>
              <a:cxn ang="0">
                <a:pos x="connsiteX7416" y="connsiteY7416"/>
              </a:cxn>
              <a:cxn ang="0">
                <a:pos x="connsiteX7417" y="connsiteY7417"/>
              </a:cxn>
              <a:cxn ang="0">
                <a:pos x="connsiteX7418" y="connsiteY7418"/>
              </a:cxn>
              <a:cxn ang="0">
                <a:pos x="connsiteX7419" y="connsiteY7419"/>
              </a:cxn>
              <a:cxn ang="0">
                <a:pos x="connsiteX7420" y="connsiteY7420"/>
              </a:cxn>
              <a:cxn ang="0">
                <a:pos x="connsiteX7421" y="connsiteY7421"/>
              </a:cxn>
              <a:cxn ang="0">
                <a:pos x="connsiteX7422" y="connsiteY7422"/>
              </a:cxn>
              <a:cxn ang="0">
                <a:pos x="connsiteX7423" y="connsiteY7423"/>
              </a:cxn>
              <a:cxn ang="0">
                <a:pos x="connsiteX7424" y="connsiteY7424"/>
              </a:cxn>
              <a:cxn ang="0">
                <a:pos x="connsiteX7425" y="connsiteY7425"/>
              </a:cxn>
              <a:cxn ang="0">
                <a:pos x="connsiteX7426" y="connsiteY7426"/>
              </a:cxn>
              <a:cxn ang="0">
                <a:pos x="connsiteX7427" y="connsiteY7427"/>
              </a:cxn>
              <a:cxn ang="0">
                <a:pos x="connsiteX7428" y="connsiteY7428"/>
              </a:cxn>
              <a:cxn ang="0">
                <a:pos x="connsiteX7429" y="connsiteY7429"/>
              </a:cxn>
              <a:cxn ang="0">
                <a:pos x="connsiteX7430" y="connsiteY7430"/>
              </a:cxn>
              <a:cxn ang="0">
                <a:pos x="connsiteX7431" y="connsiteY7431"/>
              </a:cxn>
              <a:cxn ang="0">
                <a:pos x="connsiteX7432" y="connsiteY7432"/>
              </a:cxn>
              <a:cxn ang="0">
                <a:pos x="connsiteX7433" y="connsiteY7433"/>
              </a:cxn>
              <a:cxn ang="0">
                <a:pos x="connsiteX7434" y="connsiteY7434"/>
              </a:cxn>
              <a:cxn ang="0">
                <a:pos x="connsiteX7435" y="connsiteY7435"/>
              </a:cxn>
              <a:cxn ang="0">
                <a:pos x="connsiteX7436" y="connsiteY7436"/>
              </a:cxn>
              <a:cxn ang="0">
                <a:pos x="connsiteX7437" y="connsiteY7437"/>
              </a:cxn>
              <a:cxn ang="0">
                <a:pos x="connsiteX7438" y="connsiteY7438"/>
              </a:cxn>
              <a:cxn ang="0">
                <a:pos x="connsiteX7439" y="connsiteY7439"/>
              </a:cxn>
              <a:cxn ang="0">
                <a:pos x="connsiteX7440" y="connsiteY7440"/>
              </a:cxn>
              <a:cxn ang="0">
                <a:pos x="connsiteX7441" y="connsiteY7441"/>
              </a:cxn>
              <a:cxn ang="0">
                <a:pos x="connsiteX7442" y="connsiteY7442"/>
              </a:cxn>
              <a:cxn ang="0">
                <a:pos x="connsiteX7443" y="connsiteY7443"/>
              </a:cxn>
              <a:cxn ang="0">
                <a:pos x="connsiteX7444" y="connsiteY7444"/>
              </a:cxn>
              <a:cxn ang="0">
                <a:pos x="connsiteX7445" y="connsiteY7445"/>
              </a:cxn>
              <a:cxn ang="0">
                <a:pos x="connsiteX7446" y="connsiteY7446"/>
              </a:cxn>
              <a:cxn ang="0">
                <a:pos x="connsiteX7447" y="connsiteY7447"/>
              </a:cxn>
              <a:cxn ang="0">
                <a:pos x="connsiteX7448" y="connsiteY7448"/>
              </a:cxn>
              <a:cxn ang="0">
                <a:pos x="connsiteX7449" y="connsiteY7449"/>
              </a:cxn>
              <a:cxn ang="0">
                <a:pos x="connsiteX7450" y="connsiteY7450"/>
              </a:cxn>
              <a:cxn ang="0">
                <a:pos x="connsiteX7451" y="connsiteY7451"/>
              </a:cxn>
              <a:cxn ang="0">
                <a:pos x="connsiteX7452" y="connsiteY7452"/>
              </a:cxn>
              <a:cxn ang="0">
                <a:pos x="connsiteX7453" y="connsiteY7453"/>
              </a:cxn>
              <a:cxn ang="0">
                <a:pos x="connsiteX7454" y="connsiteY7454"/>
              </a:cxn>
              <a:cxn ang="0">
                <a:pos x="connsiteX7455" y="connsiteY7455"/>
              </a:cxn>
              <a:cxn ang="0">
                <a:pos x="connsiteX7456" y="connsiteY7456"/>
              </a:cxn>
              <a:cxn ang="0">
                <a:pos x="connsiteX7457" y="connsiteY7457"/>
              </a:cxn>
              <a:cxn ang="0">
                <a:pos x="connsiteX7458" y="connsiteY7458"/>
              </a:cxn>
              <a:cxn ang="0">
                <a:pos x="connsiteX7459" y="connsiteY7459"/>
              </a:cxn>
              <a:cxn ang="0">
                <a:pos x="connsiteX7460" y="connsiteY7460"/>
              </a:cxn>
              <a:cxn ang="0">
                <a:pos x="connsiteX7461" y="connsiteY7461"/>
              </a:cxn>
              <a:cxn ang="0">
                <a:pos x="connsiteX7462" y="connsiteY7462"/>
              </a:cxn>
              <a:cxn ang="0">
                <a:pos x="connsiteX7463" y="connsiteY7463"/>
              </a:cxn>
              <a:cxn ang="0">
                <a:pos x="connsiteX7464" y="connsiteY7464"/>
              </a:cxn>
              <a:cxn ang="0">
                <a:pos x="connsiteX7465" y="connsiteY7465"/>
              </a:cxn>
              <a:cxn ang="0">
                <a:pos x="connsiteX7466" y="connsiteY7466"/>
              </a:cxn>
              <a:cxn ang="0">
                <a:pos x="connsiteX7467" y="connsiteY7467"/>
              </a:cxn>
              <a:cxn ang="0">
                <a:pos x="connsiteX7468" y="connsiteY7468"/>
              </a:cxn>
              <a:cxn ang="0">
                <a:pos x="connsiteX7469" y="connsiteY7469"/>
              </a:cxn>
              <a:cxn ang="0">
                <a:pos x="connsiteX7470" y="connsiteY7470"/>
              </a:cxn>
              <a:cxn ang="0">
                <a:pos x="connsiteX7471" y="connsiteY7471"/>
              </a:cxn>
              <a:cxn ang="0">
                <a:pos x="connsiteX7472" y="connsiteY7472"/>
              </a:cxn>
              <a:cxn ang="0">
                <a:pos x="connsiteX7473" y="connsiteY7473"/>
              </a:cxn>
              <a:cxn ang="0">
                <a:pos x="connsiteX7474" y="connsiteY7474"/>
              </a:cxn>
              <a:cxn ang="0">
                <a:pos x="connsiteX7475" y="connsiteY7475"/>
              </a:cxn>
              <a:cxn ang="0">
                <a:pos x="connsiteX7476" y="connsiteY7476"/>
              </a:cxn>
              <a:cxn ang="0">
                <a:pos x="connsiteX7477" y="connsiteY7477"/>
              </a:cxn>
              <a:cxn ang="0">
                <a:pos x="connsiteX7478" y="connsiteY7478"/>
              </a:cxn>
              <a:cxn ang="0">
                <a:pos x="connsiteX7479" y="connsiteY7479"/>
              </a:cxn>
              <a:cxn ang="0">
                <a:pos x="connsiteX7480" y="connsiteY7480"/>
              </a:cxn>
              <a:cxn ang="0">
                <a:pos x="connsiteX7481" y="connsiteY7481"/>
              </a:cxn>
              <a:cxn ang="0">
                <a:pos x="connsiteX7482" y="connsiteY7482"/>
              </a:cxn>
              <a:cxn ang="0">
                <a:pos x="connsiteX7483" y="connsiteY7483"/>
              </a:cxn>
              <a:cxn ang="0">
                <a:pos x="connsiteX7484" y="connsiteY7484"/>
              </a:cxn>
              <a:cxn ang="0">
                <a:pos x="connsiteX7485" y="connsiteY7485"/>
              </a:cxn>
              <a:cxn ang="0">
                <a:pos x="connsiteX7486" y="connsiteY7486"/>
              </a:cxn>
              <a:cxn ang="0">
                <a:pos x="connsiteX7487" y="connsiteY7487"/>
              </a:cxn>
              <a:cxn ang="0">
                <a:pos x="connsiteX7488" y="connsiteY7488"/>
              </a:cxn>
              <a:cxn ang="0">
                <a:pos x="connsiteX7489" y="connsiteY7489"/>
              </a:cxn>
              <a:cxn ang="0">
                <a:pos x="connsiteX7490" y="connsiteY7490"/>
              </a:cxn>
              <a:cxn ang="0">
                <a:pos x="connsiteX7491" y="connsiteY7491"/>
              </a:cxn>
              <a:cxn ang="0">
                <a:pos x="connsiteX7492" y="connsiteY7492"/>
              </a:cxn>
              <a:cxn ang="0">
                <a:pos x="connsiteX7493" y="connsiteY7493"/>
              </a:cxn>
              <a:cxn ang="0">
                <a:pos x="connsiteX7494" y="connsiteY7494"/>
              </a:cxn>
              <a:cxn ang="0">
                <a:pos x="connsiteX7495" y="connsiteY7495"/>
              </a:cxn>
              <a:cxn ang="0">
                <a:pos x="connsiteX7496" y="connsiteY7496"/>
              </a:cxn>
              <a:cxn ang="0">
                <a:pos x="connsiteX7497" y="connsiteY7497"/>
              </a:cxn>
              <a:cxn ang="0">
                <a:pos x="connsiteX7498" y="connsiteY7498"/>
              </a:cxn>
              <a:cxn ang="0">
                <a:pos x="connsiteX7499" y="connsiteY7499"/>
              </a:cxn>
              <a:cxn ang="0">
                <a:pos x="connsiteX7500" y="connsiteY7500"/>
              </a:cxn>
              <a:cxn ang="0">
                <a:pos x="connsiteX7501" y="connsiteY7501"/>
              </a:cxn>
              <a:cxn ang="0">
                <a:pos x="connsiteX7502" y="connsiteY7502"/>
              </a:cxn>
              <a:cxn ang="0">
                <a:pos x="connsiteX7503" y="connsiteY7503"/>
              </a:cxn>
              <a:cxn ang="0">
                <a:pos x="connsiteX7504" y="connsiteY7504"/>
              </a:cxn>
              <a:cxn ang="0">
                <a:pos x="connsiteX7505" y="connsiteY7505"/>
              </a:cxn>
              <a:cxn ang="0">
                <a:pos x="connsiteX7506" y="connsiteY7506"/>
              </a:cxn>
              <a:cxn ang="0">
                <a:pos x="connsiteX7507" y="connsiteY7507"/>
              </a:cxn>
              <a:cxn ang="0">
                <a:pos x="connsiteX7508" y="connsiteY7508"/>
              </a:cxn>
              <a:cxn ang="0">
                <a:pos x="connsiteX7509" y="connsiteY7509"/>
              </a:cxn>
              <a:cxn ang="0">
                <a:pos x="connsiteX7510" y="connsiteY7510"/>
              </a:cxn>
              <a:cxn ang="0">
                <a:pos x="connsiteX7511" y="connsiteY7511"/>
              </a:cxn>
              <a:cxn ang="0">
                <a:pos x="connsiteX7512" y="connsiteY7512"/>
              </a:cxn>
              <a:cxn ang="0">
                <a:pos x="connsiteX7513" y="connsiteY7513"/>
              </a:cxn>
              <a:cxn ang="0">
                <a:pos x="connsiteX7514" y="connsiteY7514"/>
              </a:cxn>
              <a:cxn ang="0">
                <a:pos x="connsiteX7515" y="connsiteY7515"/>
              </a:cxn>
              <a:cxn ang="0">
                <a:pos x="connsiteX7516" y="connsiteY7516"/>
              </a:cxn>
              <a:cxn ang="0">
                <a:pos x="connsiteX7517" y="connsiteY7517"/>
              </a:cxn>
              <a:cxn ang="0">
                <a:pos x="connsiteX7518" y="connsiteY7518"/>
              </a:cxn>
              <a:cxn ang="0">
                <a:pos x="connsiteX7519" y="connsiteY7519"/>
              </a:cxn>
              <a:cxn ang="0">
                <a:pos x="connsiteX7520" y="connsiteY7520"/>
              </a:cxn>
              <a:cxn ang="0">
                <a:pos x="connsiteX7521" y="connsiteY7521"/>
              </a:cxn>
              <a:cxn ang="0">
                <a:pos x="connsiteX7522" y="connsiteY7522"/>
              </a:cxn>
              <a:cxn ang="0">
                <a:pos x="connsiteX7523" y="connsiteY7523"/>
              </a:cxn>
              <a:cxn ang="0">
                <a:pos x="connsiteX7524" y="connsiteY7524"/>
              </a:cxn>
              <a:cxn ang="0">
                <a:pos x="connsiteX7525" y="connsiteY7525"/>
              </a:cxn>
              <a:cxn ang="0">
                <a:pos x="connsiteX7526" y="connsiteY7526"/>
              </a:cxn>
              <a:cxn ang="0">
                <a:pos x="connsiteX7527" y="connsiteY7527"/>
              </a:cxn>
              <a:cxn ang="0">
                <a:pos x="connsiteX7528" y="connsiteY7528"/>
              </a:cxn>
              <a:cxn ang="0">
                <a:pos x="connsiteX7529" y="connsiteY7529"/>
              </a:cxn>
              <a:cxn ang="0">
                <a:pos x="connsiteX7530" y="connsiteY7530"/>
              </a:cxn>
              <a:cxn ang="0">
                <a:pos x="connsiteX7531" y="connsiteY7531"/>
              </a:cxn>
              <a:cxn ang="0">
                <a:pos x="connsiteX7532" y="connsiteY7532"/>
              </a:cxn>
              <a:cxn ang="0">
                <a:pos x="connsiteX7533" y="connsiteY7533"/>
              </a:cxn>
              <a:cxn ang="0">
                <a:pos x="connsiteX7534" y="connsiteY7534"/>
              </a:cxn>
              <a:cxn ang="0">
                <a:pos x="connsiteX7535" y="connsiteY7535"/>
              </a:cxn>
              <a:cxn ang="0">
                <a:pos x="connsiteX7536" y="connsiteY7536"/>
              </a:cxn>
              <a:cxn ang="0">
                <a:pos x="connsiteX7537" y="connsiteY7537"/>
              </a:cxn>
              <a:cxn ang="0">
                <a:pos x="connsiteX7538" y="connsiteY7538"/>
              </a:cxn>
              <a:cxn ang="0">
                <a:pos x="connsiteX7539" y="connsiteY7539"/>
              </a:cxn>
              <a:cxn ang="0">
                <a:pos x="connsiteX7540" y="connsiteY7540"/>
              </a:cxn>
              <a:cxn ang="0">
                <a:pos x="connsiteX7541" y="connsiteY7541"/>
              </a:cxn>
              <a:cxn ang="0">
                <a:pos x="connsiteX7542" y="connsiteY7542"/>
              </a:cxn>
              <a:cxn ang="0">
                <a:pos x="connsiteX7543" y="connsiteY7543"/>
              </a:cxn>
              <a:cxn ang="0">
                <a:pos x="connsiteX7544" y="connsiteY7544"/>
              </a:cxn>
              <a:cxn ang="0">
                <a:pos x="connsiteX7545" y="connsiteY7545"/>
              </a:cxn>
              <a:cxn ang="0">
                <a:pos x="connsiteX7546" y="connsiteY7546"/>
              </a:cxn>
              <a:cxn ang="0">
                <a:pos x="connsiteX7547" y="connsiteY7547"/>
              </a:cxn>
              <a:cxn ang="0">
                <a:pos x="connsiteX7548" y="connsiteY7548"/>
              </a:cxn>
              <a:cxn ang="0">
                <a:pos x="connsiteX7549" y="connsiteY7549"/>
              </a:cxn>
              <a:cxn ang="0">
                <a:pos x="connsiteX7550" y="connsiteY7550"/>
              </a:cxn>
              <a:cxn ang="0">
                <a:pos x="connsiteX7551" y="connsiteY7551"/>
              </a:cxn>
              <a:cxn ang="0">
                <a:pos x="connsiteX7552" y="connsiteY7552"/>
              </a:cxn>
              <a:cxn ang="0">
                <a:pos x="connsiteX7553" y="connsiteY7553"/>
              </a:cxn>
              <a:cxn ang="0">
                <a:pos x="connsiteX7554" y="connsiteY7554"/>
              </a:cxn>
              <a:cxn ang="0">
                <a:pos x="connsiteX7555" y="connsiteY7555"/>
              </a:cxn>
              <a:cxn ang="0">
                <a:pos x="connsiteX7556" y="connsiteY7556"/>
              </a:cxn>
              <a:cxn ang="0">
                <a:pos x="connsiteX7557" y="connsiteY7557"/>
              </a:cxn>
              <a:cxn ang="0">
                <a:pos x="connsiteX7558" y="connsiteY7558"/>
              </a:cxn>
              <a:cxn ang="0">
                <a:pos x="connsiteX7559" y="connsiteY7559"/>
              </a:cxn>
              <a:cxn ang="0">
                <a:pos x="connsiteX7560" y="connsiteY7560"/>
              </a:cxn>
              <a:cxn ang="0">
                <a:pos x="connsiteX7561" y="connsiteY7561"/>
              </a:cxn>
              <a:cxn ang="0">
                <a:pos x="connsiteX7562" y="connsiteY7562"/>
              </a:cxn>
              <a:cxn ang="0">
                <a:pos x="connsiteX7563" y="connsiteY7563"/>
              </a:cxn>
              <a:cxn ang="0">
                <a:pos x="connsiteX7564" y="connsiteY7564"/>
              </a:cxn>
              <a:cxn ang="0">
                <a:pos x="connsiteX7565" y="connsiteY7565"/>
              </a:cxn>
              <a:cxn ang="0">
                <a:pos x="connsiteX7566" y="connsiteY7566"/>
              </a:cxn>
              <a:cxn ang="0">
                <a:pos x="connsiteX7567" y="connsiteY7567"/>
              </a:cxn>
              <a:cxn ang="0">
                <a:pos x="connsiteX7568" y="connsiteY7568"/>
              </a:cxn>
              <a:cxn ang="0">
                <a:pos x="connsiteX7569" y="connsiteY7569"/>
              </a:cxn>
              <a:cxn ang="0">
                <a:pos x="connsiteX7570" y="connsiteY7570"/>
              </a:cxn>
              <a:cxn ang="0">
                <a:pos x="connsiteX7571" y="connsiteY7571"/>
              </a:cxn>
              <a:cxn ang="0">
                <a:pos x="connsiteX7572" y="connsiteY7572"/>
              </a:cxn>
              <a:cxn ang="0">
                <a:pos x="connsiteX7573" y="connsiteY7573"/>
              </a:cxn>
              <a:cxn ang="0">
                <a:pos x="connsiteX7574" y="connsiteY7574"/>
              </a:cxn>
              <a:cxn ang="0">
                <a:pos x="connsiteX7575" y="connsiteY7575"/>
              </a:cxn>
              <a:cxn ang="0">
                <a:pos x="connsiteX7576" y="connsiteY7576"/>
              </a:cxn>
              <a:cxn ang="0">
                <a:pos x="connsiteX7577" y="connsiteY7577"/>
              </a:cxn>
              <a:cxn ang="0">
                <a:pos x="connsiteX7578" y="connsiteY7578"/>
              </a:cxn>
              <a:cxn ang="0">
                <a:pos x="connsiteX7579" y="connsiteY7579"/>
              </a:cxn>
              <a:cxn ang="0">
                <a:pos x="connsiteX7580" y="connsiteY7580"/>
              </a:cxn>
              <a:cxn ang="0">
                <a:pos x="connsiteX7581" y="connsiteY7581"/>
              </a:cxn>
              <a:cxn ang="0">
                <a:pos x="connsiteX7582" y="connsiteY7582"/>
              </a:cxn>
              <a:cxn ang="0">
                <a:pos x="connsiteX7583" y="connsiteY7583"/>
              </a:cxn>
              <a:cxn ang="0">
                <a:pos x="connsiteX7584" y="connsiteY7584"/>
              </a:cxn>
              <a:cxn ang="0">
                <a:pos x="connsiteX7585" y="connsiteY7585"/>
              </a:cxn>
              <a:cxn ang="0">
                <a:pos x="connsiteX7586" y="connsiteY7586"/>
              </a:cxn>
              <a:cxn ang="0">
                <a:pos x="connsiteX7587" y="connsiteY7587"/>
              </a:cxn>
              <a:cxn ang="0">
                <a:pos x="connsiteX7588" y="connsiteY7588"/>
              </a:cxn>
              <a:cxn ang="0">
                <a:pos x="connsiteX7589" y="connsiteY7589"/>
              </a:cxn>
              <a:cxn ang="0">
                <a:pos x="connsiteX7590" y="connsiteY7590"/>
              </a:cxn>
              <a:cxn ang="0">
                <a:pos x="connsiteX7591" y="connsiteY7591"/>
              </a:cxn>
              <a:cxn ang="0">
                <a:pos x="connsiteX7592" y="connsiteY7592"/>
              </a:cxn>
              <a:cxn ang="0">
                <a:pos x="connsiteX7593" y="connsiteY7593"/>
              </a:cxn>
              <a:cxn ang="0">
                <a:pos x="connsiteX7594" y="connsiteY7594"/>
              </a:cxn>
              <a:cxn ang="0">
                <a:pos x="connsiteX7595" y="connsiteY7595"/>
              </a:cxn>
              <a:cxn ang="0">
                <a:pos x="connsiteX7596" y="connsiteY7596"/>
              </a:cxn>
              <a:cxn ang="0">
                <a:pos x="connsiteX7597" y="connsiteY7597"/>
              </a:cxn>
              <a:cxn ang="0">
                <a:pos x="connsiteX7598" y="connsiteY7598"/>
              </a:cxn>
              <a:cxn ang="0">
                <a:pos x="connsiteX7599" y="connsiteY7599"/>
              </a:cxn>
              <a:cxn ang="0">
                <a:pos x="connsiteX7600" y="connsiteY7600"/>
              </a:cxn>
              <a:cxn ang="0">
                <a:pos x="connsiteX7601" y="connsiteY7601"/>
              </a:cxn>
              <a:cxn ang="0">
                <a:pos x="connsiteX7602" y="connsiteY7602"/>
              </a:cxn>
              <a:cxn ang="0">
                <a:pos x="connsiteX7603" y="connsiteY7603"/>
              </a:cxn>
              <a:cxn ang="0">
                <a:pos x="connsiteX7604" y="connsiteY7604"/>
              </a:cxn>
              <a:cxn ang="0">
                <a:pos x="connsiteX7605" y="connsiteY7605"/>
              </a:cxn>
              <a:cxn ang="0">
                <a:pos x="connsiteX7606" y="connsiteY7606"/>
              </a:cxn>
              <a:cxn ang="0">
                <a:pos x="connsiteX7607" y="connsiteY7607"/>
              </a:cxn>
              <a:cxn ang="0">
                <a:pos x="connsiteX7608" y="connsiteY7608"/>
              </a:cxn>
              <a:cxn ang="0">
                <a:pos x="connsiteX7609" y="connsiteY7609"/>
              </a:cxn>
              <a:cxn ang="0">
                <a:pos x="connsiteX7610" y="connsiteY7610"/>
              </a:cxn>
              <a:cxn ang="0">
                <a:pos x="connsiteX7611" y="connsiteY7611"/>
              </a:cxn>
              <a:cxn ang="0">
                <a:pos x="connsiteX7612" y="connsiteY7612"/>
              </a:cxn>
              <a:cxn ang="0">
                <a:pos x="connsiteX7613" y="connsiteY7613"/>
              </a:cxn>
              <a:cxn ang="0">
                <a:pos x="connsiteX7614" y="connsiteY7614"/>
              </a:cxn>
              <a:cxn ang="0">
                <a:pos x="connsiteX7615" y="connsiteY7615"/>
              </a:cxn>
              <a:cxn ang="0">
                <a:pos x="connsiteX7616" y="connsiteY7616"/>
              </a:cxn>
              <a:cxn ang="0">
                <a:pos x="connsiteX7617" y="connsiteY7617"/>
              </a:cxn>
              <a:cxn ang="0">
                <a:pos x="connsiteX7618" y="connsiteY7618"/>
              </a:cxn>
              <a:cxn ang="0">
                <a:pos x="connsiteX7619" y="connsiteY7619"/>
              </a:cxn>
              <a:cxn ang="0">
                <a:pos x="connsiteX7620" y="connsiteY7620"/>
              </a:cxn>
              <a:cxn ang="0">
                <a:pos x="connsiteX7621" y="connsiteY7621"/>
              </a:cxn>
              <a:cxn ang="0">
                <a:pos x="connsiteX7622" y="connsiteY7622"/>
              </a:cxn>
              <a:cxn ang="0">
                <a:pos x="connsiteX7623" y="connsiteY7623"/>
              </a:cxn>
              <a:cxn ang="0">
                <a:pos x="connsiteX7624" y="connsiteY7624"/>
              </a:cxn>
              <a:cxn ang="0">
                <a:pos x="connsiteX7625" y="connsiteY7625"/>
              </a:cxn>
              <a:cxn ang="0">
                <a:pos x="connsiteX7626" y="connsiteY7626"/>
              </a:cxn>
              <a:cxn ang="0">
                <a:pos x="connsiteX7627" y="connsiteY7627"/>
              </a:cxn>
              <a:cxn ang="0">
                <a:pos x="connsiteX7628" y="connsiteY7628"/>
              </a:cxn>
              <a:cxn ang="0">
                <a:pos x="connsiteX7629" y="connsiteY7629"/>
              </a:cxn>
              <a:cxn ang="0">
                <a:pos x="connsiteX7630" y="connsiteY7630"/>
              </a:cxn>
              <a:cxn ang="0">
                <a:pos x="connsiteX7631" y="connsiteY7631"/>
              </a:cxn>
              <a:cxn ang="0">
                <a:pos x="connsiteX7632" y="connsiteY7632"/>
              </a:cxn>
              <a:cxn ang="0">
                <a:pos x="connsiteX7633" y="connsiteY7633"/>
              </a:cxn>
              <a:cxn ang="0">
                <a:pos x="connsiteX7634" y="connsiteY7634"/>
              </a:cxn>
              <a:cxn ang="0">
                <a:pos x="connsiteX7635" y="connsiteY7635"/>
              </a:cxn>
              <a:cxn ang="0">
                <a:pos x="connsiteX7636" y="connsiteY7636"/>
              </a:cxn>
              <a:cxn ang="0">
                <a:pos x="connsiteX7637" y="connsiteY7637"/>
              </a:cxn>
              <a:cxn ang="0">
                <a:pos x="connsiteX7638" y="connsiteY7638"/>
              </a:cxn>
              <a:cxn ang="0">
                <a:pos x="connsiteX7639" y="connsiteY7639"/>
              </a:cxn>
              <a:cxn ang="0">
                <a:pos x="connsiteX7640" y="connsiteY7640"/>
              </a:cxn>
              <a:cxn ang="0">
                <a:pos x="connsiteX7641" y="connsiteY7641"/>
              </a:cxn>
              <a:cxn ang="0">
                <a:pos x="connsiteX7642" y="connsiteY7642"/>
              </a:cxn>
              <a:cxn ang="0">
                <a:pos x="connsiteX7643" y="connsiteY7643"/>
              </a:cxn>
              <a:cxn ang="0">
                <a:pos x="connsiteX7644" y="connsiteY7644"/>
              </a:cxn>
              <a:cxn ang="0">
                <a:pos x="connsiteX7645" y="connsiteY7645"/>
              </a:cxn>
              <a:cxn ang="0">
                <a:pos x="connsiteX7646" y="connsiteY7646"/>
              </a:cxn>
              <a:cxn ang="0">
                <a:pos x="connsiteX7647" y="connsiteY7647"/>
              </a:cxn>
              <a:cxn ang="0">
                <a:pos x="connsiteX7648" y="connsiteY7648"/>
              </a:cxn>
              <a:cxn ang="0">
                <a:pos x="connsiteX7649" y="connsiteY7649"/>
              </a:cxn>
              <a:cxn ang="0">
                <a:pos x="connsiteX7650" y="connsiteY7650"/>
              </a:cxn>
              <a:cxn ang="0">
                <a:pos x="connsiteX7651" y="connsiteY7651"/>
              </a:cxn>
              <a:cxn ang="0">
                <a:pos x="connsiteX7652" y="connsiteY7652"/>
              </a:cxn>
              <a:cxn ang="0">
                <a:pos x="connsiteX7653" y="connsiteY7653"/>
              </a:cxn>
              <a:cxn ang="0">
                <a:pos x="connsiteX7654" y="connsiteY7654"/>
              </a:cxn>
              <a:cxn ang="0">
                <a:pos x="connsiteX7655" y="connsiteY7655"/>
              </a:cxn>
              <a:cxn ang="0">
                <a:pos x="connsiteX7656" y="connsiteY7656"/>
              </a:cxn>
              <a:cxn ang="0">
                <a:pos x="connsiteX7657" y="connsiteY7657"/>
              </a:cxn>
              <a:cxn ang="0">
                <a:pos x="connsiteX7658" y="connsiteY7658"/>
              </a:cxn>
              <a:cxn ang="0">
                <a:pos x="connsiteX7659" y="connsiteY7659"/>
              </a:cxn>
              <a:cxn ang="0">
                <a:pos x="connsiteX7660" y="connsiteY7660"/>
              </a:cxn>
              <a:cxn ang="0">
                <a:pos x="connsiteX7661" y="connsiteY7661"/>
              </a:cxn>
              <a:cxn ang="0">
                <a:pos x="connsiteX7662" y="connsiteY7662"/>
              </a:cxn>
              <a:cxn ang="0">
                <a:pos x="connsiteX7663" y="connsiteY7663"/>
              </a:cxn>
              <a:cxn ang="0">
                <a:pos x="connsiteX7664" y="connsiteY7664"/>
              </a:cxn>
              <a:cxn ang="0">
                <a:pos x="connsiteX7665" y="connsiteY7665"/>
              </a:cxn>
              <a:cxn ang="0">
                <a:pos x="connsiteX7666" y="connsiteY7666"/>
              </a:cxn>
              <a:cxn ang="0">
                <a:pos x="connsiteX7667" y="connsiteY7667"/>
              </a:cxn>
              <a:cxn ang="0">
                <a:pos x="connsiteX7668" y="connsiteY7668"/>
              </a:cxn>
              <a:cxn ang="0">
                <a:pos x="connsiteX7669" y="connsiteY7669"/>
              </a:cxn>
              <a:cxn ang="0">
                <a:pos x="connsiteX7670" y="connsiteY7670"/>
              </a:cxn>
              <a:cxn ang="0">
                <a:pos x="connsiteX7671" y="connsiteY7671"/>
              </a:cxn>
              <a:cxn ang="0">
                <a:pos x="connsiteX7672" y="connsiteY7672"/>
              </a:cxn>
              <a:cxn ang="0">
                <a:pos x="connsiteX7673" y="connsiteY7673"/>
              </a:cxn>
              <a:cxn ang="0">
                <a:pos x="connsiteX7674" y="connsiteY7674"/>
              </a:cxn>
              <a:cxn ang="0">
                <a:pos x="connsiteX7675" y="connsiteY7675"/>
              </a:cxn>
              <a:cxn ang="0">
                <a:pos x="connsiteX7676" y="connsiteY7676"/>
              </a:cxn>
              <a:cxn ang="0">
                <a:pos x="connsiteX7677" y="connsiteY7677"/>
              </a:cxn>
              <a:cxn ang="0">
                <a:pos x="connsiteX7678" y="connsiteY7678"/>
              </a:cxn>
              <a:cxn ang="0">
                <a:pos x="connsiteX7679" y="connsiteY7679"/>
              </a:cxn>
              <a:cxn ang="0">
                <a:pos x="connsiteX7680" y="connsiteY7680"/>
              </a:cxn>
              <a:cxn ang="0">
                <a:pos x="connsiteX7681" y="connsiteY7681"/>
              </a:cxn>
              <a:cxn ang="0">
                <a:pos x="connsiteX7682" y="connsiteY7682"/>
              </a:cxn>
              <a:cxn ang="0">
                <a:pos x="connsiteX7683" y="connsiteY7683"/>
              </a:cxn>
              <a:cxn ang="0">
                <a:pos x="connsiteX7684" y="connsiteY7684"/>
              </a:cxn>
              <a:cxn ang="0">
                <a:pos x="connsiteX7685" y="connsiteY7685"/>
              </a:cxn>
              <a:cxn ang="0">
                <a:pos x="connsiteX7686" y="connsiteY7686"/>
              </a:cxn>
              <a:cxn ang="0">
                <a:pos x="connsiteX7687" y="connsiteY7687"/>
              </a:cxn>
              <a:cxn ang="0">
                <a:pos x="connsiteX7688" y="connsiteY7688"/>
              </a:cxn>
              <a:cxn ang="0">
                <a:pos x="connsiteX7689" y="connsiteY7689"/>
              </a:cxn>
              <a:cxn ang="0">
                <a:pos x="connsiteX7690" y="connsiteY7690"/>
              </a:cxn>
              <a:cxn ang="0">
                <a:pos x="connsiteX7691" y="connsiteY7691"/>
              </a:cxn>
              <a:cxn ang="0">
                <a:pos x="connsiteX7692" y="connsiteY7692"/>
              </a:cxn>
              <a:cxn ang="0">
                <a:pos x="connsiteX7693" y="connsiteY7693"/>
              </a:cxn>
              <a:cxn ang="0">
                <a:pos x="connsiteX7694" y="connsiteY7694"/>
              </a:cxn>
              <a:cxn ang="0">
                <a:pos x="connsiteX7695" y="connsiteY7695"/>
              </a:cxn>
              <a:cxn ang="0">
                <a:pos x="connsiteX7696" y="connsiteY7696"/>
              </a:cxn>
              <a:cxn ang="0">
                <a:pos x="connsiteX7697" y="connsiteY7697"/>
              </a:cxn>
              <a:cxn ang="0">
                <a:pos x="connsiteX7698" y="connsiteY7698"/>
              </a:cxn>
              <a:cxn ang="0">
                <a:pos x="connsiteX7699" y="connsiteY7699"/>
              </a:cxn>
              <a:cxn ang="0">
                <a:pos x="connsiteX7700" y="connsiteY7700"/>
              </a:cxn>
              <a:cxn ang="0">
                <a:pos x="connsiteX7701" y="connsiteY7701"/>
              </a:cxn>
              <a:cxn ang="0">
                <a:pos x="connsiteX7702" y="connsiteY7702"/>
              </a:cxn>
              <a:cxn ang="0">
                <a:pos x="connsiteX7703" y="connsiteY7703"/>
              </a:cxn>
              <a:cxn ang="0">
                <a:pos x="connsiteX7704" y="connsiteY7704"/>
              </a:cxn>
              <a:cxn ang="0">
                <a:pos x="connsiteX7705" y="connsiteY7705"/>
              </a:cxn>
              <a:cxn ang="0">
                <a:pos x="connsiteX7706" y="connsiteY7706"/>
              </a:cxn>
              <a:cxn ang="0">
                <a:pos x="connsiteX7707" y="connsiteY7707"/>
              </a:cxn>
              <a:cxn ang="0">
                <a:pos x="connsiteX7708" y="connsiteY7708"/>
              </a:cxn>
              <a:cxn ang="0">
                <a:pos x="connsiteX7709" y="connsiteY7709"/>
              </a:cxn>
              <a:cxn ang="0">
                <a:pos x="connsiteX7710" y="connsiteY7710"/>
              </a:cxn>
              <a:cxn ang="0">
                <a:pos x="connsiteX7711" y="connsiteY7711"/>
              </a:cxn>
              <a:cxn ang="0">
                <a:pos x="connsiteX7712" y="connsiteY7712"/>
              </a:cxn>
              <a:cxn ang="0">
                <a:pos x="connsiteX7713" y="connsiteY7713"/>
              </a:cxn>
              <a:cxn ang="0">
                <a:pos x="connsiteX7714" y="connsiteY7714"/>
              </a:cxn>
              <a:cxn ang="0">
                <a:pos x="connsiteX7715" y="connsiteY7715"/>
              </a:cxn>
              <a:cxn ang="0">
                <a:pos x="connsiteX7716" y="connsiteY7716"/>
              </a:cxn>
              <a:cxn ang="0">
                <a:pos x="connsiteX7717" y="connsiteY7717"/>
              </a:cxn>
              <a:cxn ang="0">
                <a:pos x="connsiteX7718" y="connsiteY7718"/>
              </a:cxn>
              <a:cxn ang="0">
                <a:pos x="connsiteX7719" y="connsiteY7719"/>
              </a:cxn>
              <a:cxn ang="0">
                <a:pos x="connsiteX7720" y="connsiteY7720"/>
              </a:cxn>
              <a:cxn ang="0">
                <a:pos x="connsiteX7721" y="connsiteY7721"/>
              </a:cxn>
              <a:cxn ang="0">
                <a:pos x="connsiteX7722" y="connsiteY7722"/>
              </a:cxn>
              <a:cxn ang="0">
                <a:pos x="connsiteX7723" y="connsiteY7723"/>
              </a:cxn>
              <a:cxn ang="0">
                <a:pos x="connsiteX7724" y="connsiteY7724"/>
              </a:cxn>
              <a:cxn ang="0">
                <a:pos x="connsiteX7725" y="connsiteY7725"/>
              </a:cxn>
              <a:cxn ang="0">
                <a:pos x="connsiteX7726" y="connsiteY7726"/>
              </a:cxn>
              <a:cxn ang="0">
                <a:pos x="connsiteX7727" y="connsiteY7727"/>
              </a:cxn>
              <a:cxn ang="0">
                <a:pos x="connsiteX7728" y="connsiteY7728"/>
              </a:cxn>
              <a:cxn ang="0">
                <a:pos x="connsiteX7729" y="connsiteY7729"/>
              </a:cxn>
              <a:cxn ang="0">
                <a:pos x="connsiteX7730" y="connsiteY7730"/>
              </a:cxn>
              <a:cxn ang="0">
                <a:pos x="connsiteX7731" y="connsiteY7731"/>
              </a:cxn>
              <a:cxn ang="0">
                <a:pos x="connsiteX7732" y="connsiteY7732"/>
              </a:cxn>
              <a:cxn ang="0">
                <a:pos x="connsiteX7733" y="connsiteY7733"/>
              </a:cxn>
              <a:cxn ang="0">
                <a:pos x="connsiteX7734" y="connsiteY7734"/>
              </a:cxn>
              <a:cxn ang="0">
                <a:pos x="connsiteX7735" y="connsiteY7735"/>
              </a:cxn>
              <a:cxn ang="0">
                <a:pos x="connsiteX7736" y="connsiteY7736"/>
              </a:cxn>
              <a:cxn ang="0">
                <a:pos x="connsiteX7737" y="connsiteY7737"/>
              </a:cxn>
              <a:cxn ang="0">
                <a:pos x="connsiteX7738" y="connsiteY7738"/>
              </a:cxn>
              <a:cxn ang="0">
                <a:pos x="connsiteX7739" y="connsiteY7739"/>
              </a:cxn>
              <a:cxn ang="0">
                <a:pos x="connsiteX7740" y="connsiteY7740"/>
              </a:cxn>
              <a:cxn ang="0">
                <a:pos x="connsiteX7741" y="connsiteY7741"/>
              </a:cxn>
              <a:cxn ang="0">
                <a:pos x="connsiteX7742" y="connsiteY7742"/>
              </a:cxn>
              <a:cxn ang="0">
                <a:pos x="connsiteX7743" y="connsiteY7743"/>
              </a:cxn>
              <a:cxn ang="0">
                <a:pos x="connsiteX7744" y="connsiteY7744"/>
              </a:cxn>
              <a:cxn ang="0">
                <a:pos x="connsiteX7745" y="connsiteY7745"/>
              </a:cxn>
              <a:cxn ang="0">
                <a:pos x="connsiteX7746" y="connsiteY7746"/>
              </a:cxn>
              <a:cxn ang="0">
                <a:pos x="connsiteX7747" y="connsiteY7747"/>
              </a:cxn>
              <a:cxn ang="0">
                <a:pos x="connsiteX7748" y="connsiteY7748"/>
              </a:cxn>
              <a:cxn ang="0">
                <a:pos x="connsiteX7749" y="connsiteY7749"/>
              </a:cxn>
              <a:cxn ang="0">
                <a:pos x="connsiteX7750" y="connsiteY7750"/>
              </a:cxn>
              <a:cxn ang="0">
                <a:pos x="connsiteX7751" y="connsiteY7751"/>
              </a:cxn>
              <a:cxn ang="0">
                <a:pos x="connsiteX7752" y="connsiteY7752"/>
              </a:cxn>
              <a:cxn ang="0">
                <a:pos x="connsiteX7753" y="connsiteY7753"/>
              </a:cxn>
              <a:cxn ang="0">
                <a:pos x="connsiteX7754" y="connsiteY7754"/>
              </a:cxn>
              <a:cxn ang="0">
                <a:pos x="connsiteX7755" y="connsiteY7755"/>
              </a:cxn>
              <a:cxn ang="0">
                <a:pos x="connsiteX7756" y="connsiteY7756"/>
              </a:cxn>
              <a:cxn ang="0">
                <a:pos x="connsiteX7757" y="connsiteY7757"/>
              </a:cxn>
              <a:cxn ang="0">
                <a:pos x="connsiteX7758" y="connsiteY7758"/>
              </a:cxn>
              <a:cxn ang="0">
                <a:pos x="connsiteX7759" y="connsiteY7759"/>
              </a:cxn>
              <a:cxn ang="0">
                <a:pos x="connsiteX7760" y="connsiteY7760"/>
              </a:cxn>
              <a:cxn ang="0">
                <a:pos x="connsiteX7761" y="connsiteY7761"/>
              </a:cxn>
              <a:cxn ang="0">
                <a:pos x="connsiteX7762" y="connsiteY7762"/>
              </a:cxn>
              <a:cxn ang="0">
                <a:pos x="connsiteX7763" y="connsiteY7763"/>
              </a:cxn>
              <a:cxn ang="0">
                <a:pos x="connsiteX7764" y="connsiteY7764"/>
              </a:cxn>
              <a:cxn ang="0">
                <a:pos x="connsiteX7765" y="connsiteY7765"/>
              </a:cxn>
              <a:cxn ang="0">
                <a:pos x="connsiteX7766" y="connsiteY7766"/>
              </a:cxn>
              <a:cxn ang="0">
                <a:pos x="connsiteX7767" y="connsiteY7767"/>
              </a:cxn>
              <a:cxn ang="0">
                <a:pos x="connsiteX7768" y="connsiteY7768"/>
              </a:cxn>
              <a:cxn ang="0">
                <a:pos x="connsiteX7769" y="connsiteY7769"/>
              </a:cxn>
              <a:cxn ang="0">
                <a:pos x="connsiteX7770" y="connsiteY7770"/>
              </a:cxn>
              <a:cxn ang="0">
                <a:pos x="connsiteX7771" y="connsiteY7771"/>
              </a:cxn>
              <a:cxn ang="0">
                <a:pos x="connsiteX7772" y="connsiteY7772"/>
              </a:cxn>
              <a:cxn ang="0">
                <a:pos x="connsiteX7773" y="connsiteY7773"/>
              </a:cxn>
              <a:cxn ang="0">
                <a:pos x="connsiteX7774" y="connsiteY7774"/>
              </a:cxn>
              <a:cxn ang="0">
                <a:pos x="connsiteX7775" y="connsiteY7775"/>
              </a:cxn>
              <a:cxn ang="0">
                <a:pos x="connsiteX7776" y="connsiteY7776"/>
              </a:cxn>
              <a:cxn ang="0">
                <a:pos x="connsiteX7777" y="connsiteY7777"/>
              </a:cxn>
              <a:cxn ang="0">
                <a:pos x="connsiteX7778" y="connsiteY7778"/>
              </a:cxn>
              <a:cxn ang="0">
                <a:pos x="connsiteX7779" y="connsiteY7779"/>
              </a:cxn>
              <a:cxn ang="0">
                <a:pos x="connsiteX7780" y="connsiteY7780"/>
              </a:cxn>
              <a:cxn ang="0">
                <a:pos x="connsiteX7781" y="connsiteY7781"/>
              </a:cxn>
              <a:cxn ang="0">
                <a:pos x="connsiteX7782" y="connsiteY7782"/>
              </a:cxn>
              <a:cxn ang="0">
                <a:pos x="connsiteX7783" y="connsiteY7783"/>
              </a:cxn>
              <a:cxn ang="0">
                <a:pos x="connsiteX7784" y="connsiteY7784"/>
              </a:cxn>
              <a:cxn ang="0">
                <a:pos x="connsiteX7785" y="connsiteY7785"/>
              </a:cxn>
              <a:cxn ang="0">
                <a:pos x="connsiteX7786" y="connsiteY7786"/>
              </a:cxn>
              <a:cxn ang="0">
                <a:pos x="connsiteX7787" y="connsiteY7787"/>
              </a:cxn>
              <a:cxn ang="0">
                <a:pos x="connsiteX7788" y="connsiteY7788"/>
              </a:cxn>
              <a:cxn ang="0">
                <a:pos x="connsiteX7789" y="connsiteY7789"/>
              </a:cxn>
              <a:cxn ang="0">
                <a:pos x="connsiteX7790" y="connsiteY7790"/>
              </a:cxn>
              <a:cxn ang="0">
                <a:pos x="connsiteX7791" y="connsiteY7791"/>
              </a:cxn>
              <a:cxn ang="0">
                <a:pos x="connsiteX7792" y="connsiteY7792"/>
              </a:cxn>
              <a:cxn ang="0">
                <a:pos x="connsiteX7793" y="connsiteY7793"/>
              </a:cxn>
              <a:cxn ang="0">
                <a:pos x="connsiteX7794" y="connsiteY7794"/>
              </a:cxn>
              <a:cxn ang="0">
                <a:pos x="connsiteX7795" y="connsiteY7795"/>
              </a:cxn>
              <a:cxn ang="0">
                <a:pos x="connsiteX7796" y="connsiteY7796"/>
              </a:cxn>
              <a:cxn ang="0">
                <a:pos x="connsiteX7797" y="connsiteY7797"/>
              </a:cxn>
              <a:cxn ang="0">
                <a:pos x="connsiteX7798" y="connsiteY7798"/>
              </a:cxn>
              <a:cxn ang="0">
                <a:pos x="connsiteX7799" y="connsiteY7799"/>
              </a:cxn>
              <a:cxn ang="0">
                <a:pos x="connsiteX7800" y="connsiteY7800"/>
              </a:cxn>
              <a:cxn ang="0">
                <a:pos x="connsiteX7801" y="connsiteY7801"/>
              </a:cxn>
              <a:cxn ang="0">
                <a:pos x="connsiteX7802" y="connsiteY7802"/>
              </a:cxn>
              <a:cxn ang="0">
                <a:pos x="connsiteX7803" y="connsiteY7803"/>
              </a:cxn>
              <a:cxn ang="0">
                <a:pos x="connsiteX7804" y="connsiteY7804"/>
              </a:cxn>
              <a:cxn ang="0">
                <a:pos x="connsiteX7805" y="connsiteY7805"/>
              </a:cxn>
              <a:cxn ang="0">
                <a:pos x="connsiteX7806" y="connsiteY7806"/>
              </a:cxn>
              <a:cxn ang="0">
                <a:pos x="connsiteX7807" y="connsiteY7807"/>
              </a:cxn>
              <a:cxn ang="0">
                <a:pos x="connsiteX7808" y="connsiteY7808"/>
              </a:cxn>
              <a:cxn ang="0">
                <a:pos x="connsiteX7809" y="connsiteY7809"/>
              </a:cxn>
              <a:cxn ang="0">
                <a:pos x="connsiteX7810" y="connsiteY7810"/>
              </a:cxn>
              <a:cxn ang="0">
                <a:pos x="connsiteX7811" y="connsiteY7811"/>
              </a:cxn>
              <a:cxn ang="0">
                <a:pos x="connsiteX7812" y="connsiteY7812"/>
              </a:cxn>
              <a:cxn ang="0">
                <a:pos x="connsiteX7813" y="connsiteY7813"/>
              </a:cxn>
              <a:cxn ang="0">
                <a:pos x="connsiteX7814" y="connsiteY7814"/>
              </a:cxn>
              <a:cxn ang="0">
                <a:pos x="connsiteX7815" y="connsiteY7815"/>
              </a:cxn>
              <a:cxn ang="0">
                <a:pos x="connsiteX7816" y="connsiteY7816"/>
              </a:cxn>
              <a:cxn ang="0">
                <a:pos x="connsiteX7817" y="connsiteY7817"/>
              </a:cxn>
              <a:cxn ang="0">
                <a:pos x="connsiteX7818" y="connsiteY7818"/>
              </a:cxn>
              <a:cxn ang="0">
                <a:pos x="connsiteX7819" y="connsiteY7819"/>
              </a:cxn>
              <a:cxn ang="0">
                <a:pos x="connsiteX7820" y="connsiteY7820"/>
              </a:cxn>
              <a:cxn ang="0">
                <a:pos x="connsiteX7821" y="connsiteY7821"/>
              </a:cxn>
              <a:cxn ang="0">
                <a:pos x="connsiteX7822" y="connsiteY7822"/>
              </a:cxn>
              <a:cxn ang="0">
                <a:pos x="connsiteX7823" y="connsiteY7823"/>
              </a:cxn>
              <a:cxn ang="0">
                <a:pos x="connsiteX7824" y="connsiteY7824"/>
              </a:cxn>
              <a:cxn ang="0">
                <a:pos x="connsiteX7825" y="connsiteY7825"/>
              </a:cxn>
              <a:cxn ang="0">
                <a:pos x="connsiteX7826" y="connsiteY7826"/>
              </a:cxn>
              <a:cxn ang="0">
                <a:pos x="connsiteX7827" y="connsiteY7827"/>
              </a:cxn>
              <a:cxn ang="0">
                <a:pos x="connsiteX7828" y="connsiteY7828"/>
              </a:cxn>
              <a:cxn ang="0">
                <a:pos x="connsiteX7829" y="connsiteY7829"/>
              </a:cxn>
              <a:cxn ang="0">
                <a:pos x="connsiteX7830" y="connsiteY7830"/>
              </a:cxn>
              <a:cxn ang="0">
                <a:pos x="connsiteX7831" y="connsiteY7831"/>
              </a:cxn>
              <a:cxn ang="0">
                <a:pos x="connsiteX7832" y="connsiteY7832"/>
              </a:cxn>
              <a:cxn ang="0">
                <a:pos x="connsiteX7833" y="connsiteY7833"/>
              </a:cxn>
              <a:cxn ang="0">
                <a:pos x="connsiteX7834" y="connsiteY7834"/>
              </a:cxn>
              <a:cxn ang="0">
                <a:pos x="connsiteX7835" y="connsiteY7835"/>
              </a:cxn>
              <a:cxn ang="0">
                <a:pos x="connsiteX7836" y="connsiteY7836"/>
              </a:cxn>
              <a:cxn ang="0">
                <a:pos x="connsiteX7837" y="connsiteY7837"/>
              </a:cxn>
              <a:cxn ang="0">
                <a:pos x="connsiteX7838" y="connsiteY7838"/>
              </a:cxn>
              <a:cxn ang="0">
                <a:pos x="connsiteX7839" y="connsiteY7839"/>
              </a:cxn>
              <a:cxn ang="0">
                <a:pos x="connsiteX7840" y="connsiteY7840"/>
              </a:cxn>
              <a:cxn ang="0">
                <a:pos x="connsiteX7841" y="connsiteY7841"/>
              </a:cxn>
              <a:cxn ang="0">
                <a:pos x="connsiteX7842" y="connsiteY7842"/>
              </a:cxn>
              <a:cxn ang="0">
                <a:pos x="connsiteX7843" y="connsiteY7843"/>
              </a:cxn>
              <a:cxn ang="0">
                <a:pos x="connsiteX7844" y="connsiteY7844"/>
              </a:cxn>
              <a:cxn ang="0">
                <a:pos x="connsiteX7845" y="connsiteY7845"/>
              </a:cxn>
              <a:cxn ang="0">
                <a:pos x="connsiteX7846" y="connsiteY7846"/>
              </a:cxn>
              <a:cxn ang="0">
                <a:pos x="connsiteX7847" y="connsiteY7847"/>
              </a:cxn>
              <a:cxn ang="0">
                <a:pos x="connsiteX7848" y="connsiteY7848"/>
              </a:cxn>
              <a:cxn ang="0">
                <a:pos x="connsiteX7849" y="connsiteY7849"/>
              </a:cxn>
              <a:cxn ang="0">
                <a:pos x="connsiteX7850" y="connsiteY7850"/>
              </a:cxn>
              <a:cxn ang="0">
                <a:pos x="connsiteX7851" y="connsiteY7851"/>
              </a:cxn>
              <a:cxn ang="0">
                <a:pos x="connsiteX7852" y="connsiteY7852"/>
              </a:cxn>
              <a:cxn ang="0">
                <a:pos x="connsiteX7853" y="connsiteY7853"/>
              </a:cxn>
              <a:cxn ang="0">
                <a:pos x="connsiteX7854" y="connsiteY7854"/>
              </a:cxn>
              <a:cxn ang="0">
                <a:pos x="connsiteX7855" y="connsiteY7855"/>
              </a:cxn>
              <a:cxn ang="0">
                <a:pos x="connsiteX7856" y="connsiteY7856"/>
              </a:cxn>
              <a:cxn ang="0">
                <a:pos x="connsiteX7857" y="connsiteY7857"/>
              </a:cxn>
              <a:cxn ang="0">
                <a:pos x="connsiteX7858" y="connsiteY7858"/>
              </a:cxn>
              <a:cxn ang="0">
                <a:pos x="connsiteX7859" y="connsiteY7859"/>
              </a:cxn>
              <a:cxn ang="0">
                <a:pos x="connsiteX7860" y="connsiteY7860"/>
              </a:cxn>
              <a:cxn ang="0">
                <a:pos x="connsiteX7861" y="connsiteY7861"/>
              </a:cxn>
              <a:cxn ang="0">
                <a:pos x="connsiteX7862" y="connsiteY7862"/>
              </a:cxn>
              <a:cxn ang="0">
                <a:pos x="connsiteX7863" y="connsiteY7863"/>
              </a:cxn>
              <a:cxn ang="0">
                <a:pos x="connsiteX7864" y="connsiteY7864"/>
              </a:cxn>
              <a:cxn ang="0">
                <a:pos x="connsiteX7865" y="connsiteY7865"/>
              </a:cxn>
              <a:cxn ang="0">
                <a:pos x="connsiteX7866" y="connsiteY7866"/>
              </a:cxn>
              <a:cxn ang="0">
                <a:pos x="connsiteX7867" y="connsiteY7867"/>
              </a:cxn>
              <a:cxn ang="0">
                <a:pos x="connsiteX7868" y="connsiteY7868"/>
              </a:cxn>
              <a:cxn ang="0">
                <a:pos x="connsiteX7869" y="connsiteY7869"/>
              </a:cxn>
              <a:cxn ang="0">
                <a:pos x="connsiteX7870" y="connsiteY7870"/>
              </a:cxn>
              <a:cxn ang="0">
                <a:pos x="connsiteX7871" y="connsiteY7871"/>
              </a:cxn>
              <a:cxn ang="0">
                <a:pos x="connsiteX7872" y="connsiteY7872"/>
              </a:cxn>
              <a:cxn ang="0">
                <a:pos x="connsiteX7873" y="connsiteY7873"/>
              </a:cxn>
              <a:cxn ang="0">
                <a:pos x="connsiteX7874" y="connsiteY7874"/>
              </a:cxn>
              <a:cxn ang="0">
                <a:pos x="connsiteX7875" y="connsiteY7875"/>
              </a:cxn>
              <a:cxn ang="0">
                <a:pos x="connsiteX7876" y="connsiteY7876"/>
              </a:cxn>
              <a:cxn ang="0">
                <a:pos x="connsiteX7877" y="connsiteY7877"/>
              </a:cxn>
              <a:cxn ang="0">
                <a:pos x="connsiteX7878" y="connsiteY7878"/>
              </a:cxn>
              <a:cxn ang="0">
                <a:pos x="connsiteX7879" y="connsiteY7879"/>
              </a:cxn>
              <a:cxn ang="0">
                <a:pos x="connsiteX7880" y="connsiteY7880"/>
              </a:cxn>
              <a:cxn ang="0">
                <a:pos x="connsiteX7881" y="connsiteY7881"/>
              </a:cxn>
              <a:cxn ang="0">
                <a:pos x="connsiteX7882" y="connsiteY7882"/>
              </a:cxn>
              <a:cxn ang="0">
                <a:pos x="connsiteX7883" y="connsiteY7883"/>
              </a:cxn>
              <a:cxn ang="0">
                <a:pos x="connsiteX7884" y="connsiteY7884"/>
              </a:cxn>
              <a:cxn ang="0">
                <a:pos x="connsiteX7885" y="connsiteY7885"/>
              </a:cxn>
              <a:cxn ang="0">
                <a:pos x="connsiteX7886" y="connsiteY7886"/>
              </a:cxn>
              <a:cxn ang="0">
                <a:pos x="connsiteX7887" y="connsiteY7887"/>
              </a:cxn>
              <a:cxn ang="0">
                <a:pos x="connsiteX7888" y="connsiteY7888"/>
              </a:cxn>
              <a:cxn ang="0">
                <a:pos x="connsiteX7889" y="connsiteY7889"/>
              </a:cxn>
              <a:cxn ang="0">
                <a:pos x="connsiteX7890" y="connsiteY7890"/>
              </a:cxn>
              <a:cxn ang="0">
                <a:pos x="connsiteX7891" y="connsiteY7891"/>
              </a:cxn>
              <a:cxn ang="0">
                <a:pos x="connsiteX7892" y="connsiteY7892"/>
              </a:cxn>
              <a:cxn ang="0">
                <a:pos x="connsiteX7893" y="connsiteY7893"/>
              </a:cxn>
              <a:cxn ang="0">
                <a:pos x="connsiteX7894" y="connsiteY7894"/>
              </a:cxn>
              <a:cxn ang="0">
                <a:pos x="connsiteX7895" y="connsiteY7895"/>
              </a:cxn>
              <a:cxn ang="0">
                <a:pos x="connsiteX7896" y="connsiteY7896"/>
              </a:cxn>
              <a:cxn ang="0">
                <a:pos x="connsiteX7897" y="connsiteY7897"/>
              </a:cxn>
              <a:cxn ang="0">
                <a:pos x="connsiteX7898" y="connsiteY7898"/>
              </a:cxn>
              <a:cxn ang="0">
                <a:pos x="connsiteX7899" y="connsiteY7899"/>
              </a:cxn>
              <a:cxn ang="0">
                <a:pos x="connsiteX7900" y="connsiteY7900"/>
              </a:cxn>
              <a:cxn ang="0">
                <a:pos x="connsiteX7901" y="connsiteY7901"/>
              </a:cxn>
              <a:cxn ang="0">
                <a:pos x="connsiteX7902" y="connsiteY7902"/>
              </a:cxn>
              <a:cxn ang="0">
                <a:pos x="connsiteX7903" y="connsiteY7903"/>
              </a:cxn>
              <a:cxn ang="0">
                <a:pos x="connsiteX7904" y="connsiteY7904"/>
              </a:cxn>
              <a:cxn ang="0">
                <a:pos x="connsiteX7905" y="connsiteY7905"/>
              </a:cxn>
              <a:cxn ang="0">
                <a:pos x="connsiteX7906" y="connsiteY7906"/>
              </a:cxn>
              <a:cxn ang="0">
                <a:pos x="connsiteX7907" y="connsiteY7907"/>
              </a:cxn>
              <a:cxn ang="0">
                <a:pos x="connsiteX7908" y="connsiteY7908"/>
              </a:cxn>
              <a:cxn ang="0">
                <a:pos x="connsiteX7909" y="connsiteY7909"/>
              </a:cxn>
              <a:cxn ang="0">
                <a:pos x="connsiteX7910" y="connsiteY7910"/>
              </a:cxn>
              <a:cxn ang="0">
                <a:pos x="connsiteX7911" y="connsiteY7911"/>
              </a:cxn>
              <a:cxn ang="0">
                <a:pos x="connsiteX7912" y="connsiteY7912"/>
              </a:cxn>
              <a:cxn ang="0">
                <a:pos x="connsiteX7913" y="connsiteY7913"/>
              </a:cxn>
              <a:cxn ang="0">
                <a:pos x="connsiteX7914" y="connsiteY7914"/>
              </a:cxn>
              <a:cxn ang="0">
                <a:pos x="connsiteX7915" y="connsiteY7915"/>
              </a:cxn>
              <a:cxn ang="0">
                <a:pos x="connsiteX7916" y="connsiteY7916"/>
              </a:cxn>
              <a:cxn ang="0">
                <a:pos x="connsiteX7917" y="connsiteY7917"/>
              </a:cxn>
              <a:cxn ang="0">
                <a:pos x="connsiteX7918" y="connsiteY7918"/>
              </a:cxn>
              <a:cxn ang="0">
                <a:pos x="connsiteX7919" y="connsiteY7919"/>
              </a:cxn>
              <a:cxn ang="0">
                <a:pos x="connsiteX7920" y="connsiteY7920"/>
              </a:cxn>
              <a:cxn ang="0">
                <a:pos x="connsiteX7921" y="connsiteY7921"/>
              </a:cxn>
              <a:cxn ang="0">
                <a:pos x="connsiteX7922" y="connsiteY7922"/>
              </a:cxn>
              <a:cxn ang="0">
                <a:pos x="connsiteX7923" y="connsiteY7923"/>
              </a:cxn>
              <a:cxn ang="0">
                <a:pos x="connsiteX7924" y="connsiteY7924"/>
              </a:cxn>
              <a:cxn ang="0">
                <a:pos x="connsiteX7925" y="connsiteY7925"/>
              </a:cxn>
              <a:cxn ang="0">
                <a:pos x="connsiteX7926" y="connsiteY7926"/>
              </a:cxn>
              <a:cxn ang="0">
                <a:pos x="connsiteX7927" y="connsiteY7927"/>
              </a:cxn>
              <a:cxn ang="0">
                <a:pos x="connsiteX7928" y="connsiteY7928"/>
              </a:cxn>
              <a:cxn ang="0">
                <a:pos x="connsiteX7929" y="connsiteY7929"/>
              </a:cxn>
              <a:cxn ang="0">
                <a:pos x="connsiteX7930" y="connsiteY7930"/>
              </a:cxn>
              <a:cxn ang="0">
                <a:pos x="connsiteX7931" y="connsiteY7931"/>
              </a:cxn>
              <a:cxn ang="0">
                <a:pos x="connsiteX7932" y="connsiteY7932"/>
              </a:cxn>
              <a:cxn ang="0">
                <a:pos x="connsiteX7933" y="connsiteY7933"/>
              </a:cxn>
              <a:cxn ang="0">
                <a:pos x="connsiteX7934" y="connsiteY7934"/>
              </a:cxn>
              <a:cxn ang="0">
                <a:pos x="connsiteX7935" y="connsiteY7935"/>
              </a:cxn>
              <a:cxn ang="0">
                <a:pos x="connsiteX7936" y="connsiteY7936"/>
              </a:cxn>
              <a:cxn ang="0">
                <a:pos x="connsiteX7937" y="connsiteY7937"/>
              </a:cxn>
              <a:cxn ang="0">
                <a:pos x="connsiteX7938" y="connsiteY7938"/>
              </a:cxn>
              <a:cxn ang="0">
                <a:pos x="connsiteX7939" y="connsiteY7939"/>
              </a:cxn>
              <a:cxn ang="0">
                <a:pos x="connsiteX7940" y="connsiteY7940"/>
              </a:cxn>
              <a:cxn ang="0">
                <a:pos x="connsiteX7941" y="connsiteY7941"/>
              </a:cxn>
              <a:cxn ang="0">
                <a:pos x="connsiteX7942" y="connsiteY7942"/>
              </a:cxn>
              <a:cxn ang="0">
                <a:pos x="connsiteX7943" y="connsiteY7943"/>
              </a:cxn>
              <a:cxn ang="0">
                <a:pos x="connsiteX7944" y="connsiteY7944"/>
              </a:cxn>
              <a:cxn ang="0">
                <a:pos x="connsiteX7945" y="connsiteY7945"/>
              </a:cxn>
              <a:cxn ang="0">
                <a:pos x="connsiteX7946" y="connsiteY7946"/>
              </a:cxn>
              <a:cxn ang="0">
                <a:pos x="connsiteX7947" y="connsiteY7947"/>
              </a:cxn>
              <a:cxn ang="0">
                <a:pos x="connsiteX7948" y="connsiteY7948"/>
              </a:cxn>
              <a:cxn ang="0">
                <a:pos x="connsiteX7949" y="connsiteY7949"/>
              </a:cxn>
              <a:cxn ang="0">
                <a:pos x="connsiteX7950" y="connsiteY7950"/>
              </a:cxn>
              <a:cxn ang="0">
                <a:pos x="connsiteX7951" y="connsiteY7951"/>
              </a:cxn>
              <a:cxn ang="0">
                <a:pos x="connsiteX7952" y="connsiteY7952"/>
              </a:cxn>
              <a:cxn ang="0">
                <a:pos x="connsiteX7953" y="connsiteY7953"/>
              </a:cxn>
              <a:cxn ang="0">
                <a:pos x="connsiteX7954" y="connsiteY7954"/>
              </a:cxn>
              <a:cxn ang="0">
                <a:pos x="connsiteX7955" y="connsiteY7955"/>
              </a:cxn>
              <a:cxn ang="0">
                <a:pos x="connsiteX7956" y="connsiteY7956"/>
              </a:cxn>
              <a:cxn ang="0">
                <a:pos x="connsiteX7957" y="connsiteY7957"/>
              </a:cxn>
              <a:cxn ang="0">
                <a:pos x="connsiteX7958" y="connsiteY7958"/>
              </a:cxn>
              <a:cxn ang="0">
                <a:pos x="connsiteX7959" y="connsiteY7959"/>
              </a:cxn>
              <a:cxn ang="0">
                <a:pos x="connsiteX7960" y="connsiteY7960"/>
              </a:cxn>
              <a:cxn ang="0">
                <a:pos x="connsiteX7961" y="connsiteY7961"/>
              </a:cxn>
              <a:cxn ang="0">
                <a:pos x="connsiteX7962" y="connsiteY7962"/>
              </a:cxn>
              <a:cxn ang="0">
                <a:pos x="connsiteX7963" y="connsiteY7963"/>
              </a:cxn>
              <a:cxn ang="0">
                <a:pos x="connsiteX7964" y="connsiteY7964"/>
              </a:cxn>
              <a:cxn ang="0">
                <a:pos x="connsiteX7965" y="connsiteY7965"/>
              </a:cxn>
              <a:cxn ang="0">
                <a:pos x="connsiteX7966" y="connsiteY7966"/>
              </a:cxn>
              <a:cxn ang="0">
                <a:pos x="connsiteX7967" y="connsiteY7967"/>
              </a:cxn>
              <a:cxn ang="0">
                <a:pos x="connsiteX7968" y="connsiteY7968"/>
              </a:cxn>
              <a:cxn ang="0">
                <a:pos x="connsiteX7969" y="connsiteY7969"/>
              </a:cxn>
              <a:cxn ang="0">
                <a:pos x="connsiteX7970" y="connsiteY7970"/>
              </a:cxn>
              <a:cxn ang="0">
                <a:pos x="connsiteX7971" y="connsiteY7971"/>
              </a:cxn>
              <a:cxn ang="0">
                <a:pos x="connsiteX7972" y="connsiteY7972"/>
              </a:cxn>
              <a:cxn ang="0">
                <a:pos x="connsiteX7973" y="connsiteY7973"/>
              </a:cxn>
              <a:cxn ang="0">
                <a:pos x="connsiteX7974" y="connsiteY7974"/>
              </a:cxn>
              <a:cxn ang="0">
                <a:pos x="connsiteX7975" y="connsiteY7975"/>
              </a:cxn>
              <a:cxn ang="0">
                <a:pos x="connsiteX7976" y="connsiteY7976"/>
              </a:cxn>
              <a:cxn ang="0">
                <a:pos x="connsiteX7977" y="connsiteY7977"/>
              </a:cxn>
              <a:cxn ang="0">
                <a:pos x="connsiteX7978" y="connsiteY7978"/>
              </a:cxn>
              <a:cxn ang="0">
                <a:pos x="connsiteX7979" y="connsiteY7979"/>
              </a:cxn>
              <a:cxn ang="0">
                <a:pos x="connsiteX7980" y="connsiteY7980"/>
              </a:cxn>
              <a:cxn ang="0">
                <a:pos x="connsiteX7981" y="connsiteY7981"/>
              </a:cxn>
              <a:cxn ang="0">
                <a:pos x="connsiteX7982" y="connsiteY7982"/>
              </a:cxn>
              <a:cxn ang="0">
                <a:pos x="connsiteX7983" y="connsiteY7983"/>
              </a:cxn>
              <a:cxn ang="0">
                <a:pos x="connsiteX7984" y="connsiteY7984"/>
              </a:cxn>
              <a:cxn ang="0">
                <a:pos x="connsiteX7985" y="connsiteY7985"/>
              </a:cxn>
              <a:cxn ang="0">
                <a:pos x="connsiteX7986" y="connsiteY7986"/>
              </a:cxn>
              <a:cxn ang="0">
                <a:pos x="connsiteX7987" y="connsiteY7987"/>
              </a:cxn>
              <a:cxn ang="0">
                <a:pos x="connsiteX7988" y="connsiteY7988"/>
              </a:cxn>
              <a:cxn ang="0">
                <a:pos x="connsiteX7989" y="connsiteY7989"/>
              </a:cxn>
              <a:cxn ang="0">
                <a:pos x="connsiteX7990" y="connsiteY7990"/>
              </a:cxn>
              <a:cxn ang="0">
                <a:pos x="connsiteX7991" y="connsiteY7991"/>
              </a:cxn>
              <a:cxn ang="0">
                <a:pos x="connsiteX7992" y="connsiteY7992"/>
              </a:cxn>
              <a:cxn ang="0">
                <a:pos x="connsiteX7993" y="connsiteY7993"/>
              </a:cxn>
              <a:cxn ang="0">
                <a:pos x="connsiteX7994" y="connsiteY7994"/>
              </a:cxn>
              <a:cxn ang="0">
                <a:pos x="connsiteX7995" y="connsiteY7995"/>
              </a:cxn>
              <a:cxn ang="0">
                <a:pos x="connsiteX7996" y="connsiteY7996"/>
              </a:cxn>
              <a:cxn ang="0">
                <a:pos x="connsiteX7997" y="connsiteY7997"/>
              </a:cxn>
              <a:cxn ang="0">
                <a:pos x="connsiteX7998" y="connsiteY7998"/>
              </a:cxn>
              <a:cxn ang="0">
                <a:pos x="connsiteX7999" y="connsiteY7999"/>
              </a:cxn>
              <a:cxn ang="0">
                <a:pos x="connsiteX8000" y="connsiteY8000"/>
              </a:cxn>
              <a:cxn ang="0">
                <a:pos x="connsiteX8001" y="connsiteY8001"/>
              </a:cxn>
              <a:cxn ang="0">
                <a:pos x="connsiteX8002" y="connsiteY8002"/>
              </a:cxn>
              <a:cxn ang="0">
                <a:pos x="connsiteX8003" y="connsiteY8003"/>
              </a:cxn>
              <a:cxn ang="0">
                <a:pos x="connsiteX8004" y="connsiteY8004"/>
              </a:cxn>
              <a:cxn ang="0">
                <a:pos x="connsiteX8005" y="connsiteY8005"/>
              </a:cxn>
              <a:cxn ang="0">
                <a:pos x="connsiteX8006" y="connsiteY8006"/>
              </a:cxn>
              <a:cxn ang="0">
                <a:pos x="connsiteX8007" y="connsiteY8007"/>
              </a:cxn>
              <a:cxn ang="0">
                <a:pos x="connsiteX8008" y="connsiteY8008"/>
              </a:cxn>
              <a:cxn ang="0">
                <a:pos x="connsiteX8009" y="connsiteY8009"/>
              </a:cxn>
              <a:cxn ang="0">
                <a:pos x="connsiteX8010" y="connsiteY8010"/>
              </a:cxn>
              <a:cxn ang="0">
                <a:pos x="connsiteX8011" y="connsiteY8011"/>
              </a:cxn>
              <a:cxn ang="0">
                <a:pos x="connsiteX8012" y="connsiteY8012"/>
              </a:cxn>
              <a:cxn ang="0">
                <a:pos x="connsiteX8013" y="connsiteY8013"/>
              </a:cxn>
              <a:cxn ang="0">
                <a:pos x="connsiteX8014" y="connsiteY8014"/>
              </a:cxn>
              <a:cxn ang="0">
                <a:pos x="connsiteX8015" y="connsiteY8015"/>
              </a:cxn>
              <a:cxn ang="0">
                <a:pos x="connsiteX8016" y="connsiteY8016"/>
              </a:cxn>
              <a:cxn ang="0">
                <a:pos x="connsiteX8017" y="connsiteY8017"/>
              </a:cxn>
              <a:cxn ang="0">
                <a:pos x="connsiteX8018" y="connsiteY8018"/>
              </a:cxn>
              <a:cxn ang="0">
                <a:pos x="connsiteX8019" y="connsiteY8019"/>
              </a:cxn>
              <a:cxn ang="0">
                <a:pos x="connsiteX8020" y="connsiteY8020"/>
              </a:cxn>
              <a:cxn ang="0">
                <a:pos x="connsiteX8021" y="connsiteY8021"/>
              </a:cxn>
              <a:cxn ang="0">
                <a:pos x="connsiteX8022" y="connsiteY8022"/>
              </a:cxn>
              <a:cxn ang="0">
                <a:pos x="connsiteX8023" y="connsiteY8023"/>
              </a:cxn>
              <a:cxn ang="0">
                <a:pos x="connsiteX8024" y="connsiteY8024"/>
              </a:cxn>
              <a:cxn ang="0">
                <a:pos x="connsiteX8025" y="connsiteY8025"/>
              </a:cxn>
              <a:cxn ang="0">
                <a:pos x="connsiteX8026" y="connsiteY8026"/>
              </a:cxn>
              <a:cxn ang="0">
                <a:pos x="connsiteX8027" y="connsiteY8027"/>
              </a:cxn>
              <a:cxn ang="0">
                <a:pos x="connsiteX8028" y="connsiteY8028"/>
              </a:cxn>
              <a:cxn ang="0">
                <a:pos x="connsiteX8029" y="connsiteY8029"/>
              </a:cxn>
              <a:cxn ang="0">
                <a:pos x="connsiteX8030" y="connsiteY8030"/>
              </a:cxn>
              <a:cxn ang="0">
                <a:pos x="connsiteX8031" y="connsiteY8031"/>
              </a:cxn>
              <a:cxn ang="0">
                <a:pos x="connsiteX8032" y="connsiteY8032"/>
              </a:cxn>
              <a:cxn ang="0">
                <a:pos x="connsiteX8033" y="connsiteY8033"/>
              </a:cxn>
              <a:cxn ang="0">
                <a:pos x="connsiteX8034" y="connsiteY8034"/>
              </a:cxn>
              <a:cxn ang="0">
                <a:pos x="connsiteX8035" y="connsiteY8035"/>
              </a:cxn>
              <a:cxn ang="0">
                <a:pos x="connsiteX8036" y="connsiteY8036"/>
              </a:cxn>
              <a:cxn ang="0">
                <a:pos x="connsiteX8037" y="connsiteY8037"/>
              </a:cxn>
              <a:cxn ang="0">
                <a:pos x="connsiteX8038" y="connsiteY8038"/>
              </a:cxn>
              <a:cxn ang="0">
                <a:pos x="connsiteX8039" y="connsiteY8039"/>
              </a:cxn>
              <a:cxn ang="0">
                <a:pos x="connsiteX8040" y="connsiteY8040"/>
              </a:cxn>
              <a:cxn ang="0">
                <a:pos x="connsiteX8041" y="connsiteY8041"/>
              </a:cxn>
              <a:cxn ang="0">
                <a:pos x="connsiteX8042" y="connsiteY8042"/>
              </a:cxn>
              <a:cxn ang="0">
                <a:pos x="connsiteX8043" y="connsiteY8043"/>
              </a:cxn>
              <a:cxn ang="0">
                <a:pos x="connsiteX8044" y="connsiteY8044"/>
              </a:cxn>
              <a:cxn ang="0">
                <a:pos x="connsiteX8045" y="connsiteY8045"/>
              </a:cxn>
              <a:cxn ang="0">
                <a:pos x="connsiteX8046" y="connsiteY8046"/>
              </a:cxn>
              <a:cxn ang="0">
                <a:pos x="connsiteX8047" y="connsiteY8047"/>
              </a:cxn>
              <a:cxn ang="0">
                <a:pos x="connsiteX8048" y="connsiteY8048"/>
              </a:cxn>
              <a:cxn ang="0">
                <a:pos x="connsiteX8049" y="connsiteY8049"/>
              </a:cxn>
              <a:cxn ang="0">
                <a:pos x="connsiteX8050" y="connsiteY8050"/>
              </a:cxn>
              <a:cxn ang="0">
                <a:pos x="connsiteX8051" y="connsiteY8051"/>
              </a:cxn>
              <a:cxn ang="0">
                <a:pos x="connsiteX8052" y="connsiteY8052"/>
              </a:cxn>
              <a:cxn ang="0">
                <a:pos x="connsiteX8053" y="connsiteY8053"/>
              </a:cxn>
              <a:cxn ang="0">
                <a:pos x="connsiteX8054" y="connsiteY8054"/>
              </a:cxn>
              <a:cxn ang="0">
                <a:pos x="connsiteX8055" y="connsiteY8055"/>
              </a:cxn>
              <a:cxn ang="0">
                <a:pos x="connsiteX8056" y="connsiteY8056"/>
              </a:cxn>
              <a:cxn ang="0">
                <a:pos x="connsiteX8057" y="connsiteY8057"/>
              </a:cxn>
              <a:cxn ang="0">
                <a:pos x="connsiteX8058" y="connsiteY8058"/>
              </a:cxn>
              <a:cxn ang="0">
                <a:pos x="connsiteX8059" y="connsiteY8059"/>
              </a:cxn>
              <a:cxn ang="0">
                <a:pos x="connsiteX8060" y="connsiteY8060"/>
              </a:cxn>
              <a:cxn ang="0">
                <a:pos x="connsiteX8061" y="connsiteY8061"/>
              </a:cxn>
              <a:cxn ang="0">
                <a:pos x="connsiteX8062" y="connsiteY8062"/>
              </a:cxn>
              <a:cxn ang="0">
                <a:pos x="connsiteX8063" y="connsiteY8063"/>
              </a:cxn>
              <a:cxn ang="0">
                <a:pos x="connsiteX8064" y="connsiteY8064"/>
              </a:cxn>
              <a:cxn ang="0">
                <a:pos x="connsiteX8065" y="connsiteY8065"/>
              </a:cxn>
              <a:cxn ang="0">
                <a:pos x="connsiteX8066" y="connsiteY8066"/>
              </a:cxn>
              <a:cxn ang="0">
                <a:pos x="connsiteX8067" y="connsiteY8067"/>
              </a:cxn>
              <a:cxn ang="0">
                <a:pos x="connsiteX8068" y="connsiteY8068"/>
              </a:cxn>
              <a:cxn ang="0">
                <a:pos x="connsiteX8069" y="connsiteY8069"/>
              </a:cxn>
              <a:cxn ang="0">
                <a:pos x="connsiteX8070" y="connsiteY8070"/>
              </a:cxn>
              <a:cxn ang="0">
                <a:pos x="connsiteX8071" y="connsiteY8071"/>
              </a:cxn>
              <a:cxn ang="0">
                <a:pos x="connsiteX8072" y="connsiteY8072"/>
              </a:cxn>
              <a:cxn ang="0">
                <a:pos x="connsiteX8073" y="connsiteY8073"/>
              </a:cxn>
              <a:cxn ang="0">
                <a:pos x="connsiteX8074" y="connsiteY8074"/>
              </a:cxn>
              <a:cxn ang="0">
                <a:pos x="connsiteX8075" y="connsiteY8075"/>
              </a:cxn>
              <a:cxn ang="0">
                <a:pos x="connsiteX8076" y="connsiteY8076"/>
              </a:cxn>
              <a:cxn ang="0">
                <a:pos x="connsiteX8077" y="connsiteY8077"/>
              </a:cxn>
              <a:cxn ang="0">
                <a:pos x="connsiteX8078" y="connsiteY8078"/>
              </a:cxn>
              <a:cxn ang="0">
                <a:pos x="connsiteX8079" y="connsiteY8079"/>
              </a:cxn>
              <a:cxn ang="0">
                <a:pos x="connsiteX8080" y="connsiteY8080"/>
              </a:cxn>
              <a:cxn ang="0">
                <a:pos x="connsiteX8081" y="connsiteY8081"/>
              </a:cxn>
              <a:cxn ang="0">
                <a:pos x="connsiteX8082" y="connsiteY8082"/>
              </a:cxn>
              <a:cxn ang="0">
                <a:pos x="connsiteX8083" y="connsiteY8083"/>
              </a:cxn>
              <a:cxn ang="0">
                <a:pos x="connsiteX8084" y="connsiteY8084"/>
              </a:cxn>
              <a:cxn ang="0">
                <a:pos x="connsiteX8085" y="connsiteY8085"/>
              </a:cxn>
              <a:cxn ang="0">
                <a:pos x="connsiteX8086" y="connsiteY8086"/>
              </a:cxn>
              <a:cxn ang="0">
                <a:pos x="connsiteX8087" y="connsiteY8087"/>
              </a:cxn>
              <a:cxn ang="0">
                <a:pos x="connsiteX8088" y="connsiteY8088"/>
              </a:cxn>
              <a:cxn ang="0">
                <a:pos x="connsiteX8089" y="connsiteY8089"/>
              </a:cxn>
              <a:cxn ang="0">
                <a:pos x="connsiteX8090" y="connsiteY8090"/>
              </a:cxn>
              <a:cxn ang="0">
                <a:pos x="connsiteX8091" y="connsiteY8091"/>
              </a:cxn>
              <a:cxn ang="0">
                <a:pos x="connsiteX8092" y="connsiteY8092"/>
              </a:cxn>
              <a:cxn ang="0">
                <a:pos x="connsiteX8093" y="connsiteY8093"/>
              </a:cxn>
              <a:cxn ang="0">
                <a:pos x="connsiteX8094" y="connsiteY8094"/>
              </a:cxn>
              <a:cxn ang="0">
                <a:pos x="connsiteX8095" y="connsiteY8095"/>
              </a:cxn>
              <a:cxn ang="0">
                <a:pos x="connsiteX8096" y="connsiteY8096"/>
              </a:cxn>
              <a:cxn ang="0">
                <a:pos x="connsiteX8097" y="connsiteY8097"/>
              </a:cxn>
              <a:cxn ang="0">
                <a:pos x="connsiteX8098" y="connsiteY8098"/>
              </a:cxn>
              <a:cxn ang="0">
                <a:pos x="connsiteX8099" y="connsiteY8099"/>
              </a:cxn>
              <a:cxn ang="0">
                <a:pos x="connsiteX8100" y="connsiteY8100"/>
              </a:cxn>
              <a:cxn ang="0">
                <a:pos x="connsiteX8101" y="connsiteY8101"/>
              </a:cxn>
              <a:cxn ang="0">
                <a:pos x="connsiteX8102" y="connsiteY8102"/>
              </a:cxn>
              <a:cxn ang="0">
                <a:pos x="connsiteX8103" y="connsiteY8103"/>
              </a:cxn>
              <a:cxn ang="0">
                <a:pos x="connsiteX8104" y="connsiteY8104"/>
              </a:cxn>
              <a:cxn ang="0">
                <a:pos x="connsiteX8105" y="connsiteY8105"/>
              </a:cxn>
              <a:cxn ang="0">
                <a:pos x="connsiteX8106" y="connsiteY8106"/>
              </a:cxn>
              <a:cxn ang="0">
                <a:pos x="connsiteX8107" y="connsiteY8107"/>
              </a:cxn>
              <a:cxn ang="0">
                <a:pos x="connsiteX8108" y="connsiteY8108"/>
              </a:cxn>
              <a:cxn ang="0">
                <a:pos x="connsiteX8109" y="connsiteY8109"/>
              </a:cxn>
              <a:cxn ang="0">
                <a:pos x="connsiteX8110" y="connsiteY8110"/>
              </a:cxn>
              <a:cxn ang="0">
                <a:pos x="connsiteX8111" y="connsiteY8111"/>
              </a:cxn>
              <a:cxn ang="0">
                <a:pos x="connsiteX8112" y="connsiteY8112"/>
              </a:cxn>
              <a:cxn ang="0">
                <a:pos x="connsiteX8113" y="connsiteY8113"/>
              </a:cxn>
              <a:cxn ang="0">
                <a:pos x="connsiteX8114" y="connsiteY8114"/>
              </a:cxn>
              <a:cxn ang="0">
                <a:pos x="connsiteX8115" y="connsiteY8115"/>
              </a:cxn>
              <a:cxn ang="0">
                <a:pos x="connsiteX8116" y="connsiteY8116"/>
              </a:cxn>
              <a:cxn ang="0">
                <a:pos x="connsiteX8117" y="connsiteY8117"/>
              </a:cxn>
              <a:cxn ang="0">
                <a:pos x="connsiteX8118" y="connsiteY8118"/>
              </a:cxn>
              <a:cxn ang="0">
                <a:pos x="connsiteX8119" y="connsiteY8119"/>
              </a:cxn>
              <a:cxn ang="0">
                <a:pos x="connsiteX8120" y="connsiteY8120"/>
              </a:cxn>
              <a:cxn ang="0">
                <a:pos x="connsiteX8121" y="connsiteY8121"/>
              </a:cxn>
              <a:cxn ang="0">
                <a:pos x="connsiteX8122" y="connsiteY8122"/>
              </a:cxn>
              <a:cxn ang="0">
                <a:pos x="connsiteX8123" y="connsiteY8123"/>
              </a:cxn>
              <a:cxn ang="0">
                <a:pos x="connsiteX8124" y="connsiteY8124"/>
              </a:cxn>
              <a:cxn ang="0">
                <a:pos x="connsiteX8125" y="connsiteY8125"/>
              </a:cxn>
              <a:cxn ang="0">
                <a:pos x="connsiteX8126" y="connsiteY8126"/>
              </a:cxn>
              <a:cxn ang="0">
                <a:pos x="connsiteX8127" y="connsiteY8127"/>
              </a:cxn>
              <a:cxn ang="0">
                <a:pos x="connsiteX8128" y="connsiteY8128"/>
              </a:cxn>
              <a:cxn ang="0">
                <a:pos x="connsiteX8129" y="connsiteY8129"/>
              </a:cxn>
              <a:cxn ang="0">
                <a:pos x="connsiteX8130" y="connsiteY8130"/>
              </a:cxn>
              <a:cxn ang="0">
                <a:pos x="connsiteX8131" y="connsiteY8131"/>
              </a:cxn>
              <a:cxn ang="0">
                <a:pos x="connsiteX8132" y="connsiteY8132"/>
              </a:cxn>
              <a:cxn ang="0">
                <a:pos x="connsiteX8133" y="connsiteY8133"/>
              </a:cxn>
              <a:cxn ang="0">
                <a:pos x="connsiteX8134" y="connsiteY8134"/>
              </a:cxn>
              <a:cxn ang="0">
                <a:pos x="connsiteX8135" y="connsiteY8135"/>
              </a:cxn>
              <a:cxn ang="0">
                <a:pos x="connsiteX8136" y="connsiteY8136"/>
              </a:cxn>
              <a:cxn ang="0">
                <a:pos x="connsiteX8137" y="connsiteY8137"/>
              </a:cxn>
              <a:cxn ang="0">
                <a:pos x="connsiteX8138" y="connsiteY8138"/>
              </a:cxn>
              <a:cxn ang="0">
                <a:pos x="connsiteX8139" y="connsiteY8139"/>
              </a:cxn>
              <a:cxn ang="0">
                <a:pos x="connsiteX8140" y="connsiteY8140"/>
              </a:cxn>
              <a:cxn ang="0">
                <a:pos x="connsiteX8141" y="connsiteY8141"/>
              </a:cxn>
              <a:cxn ang="0">
                <a:pos x="connsiteX8142" y="connsiteY8142"/>
              </a:cxn>
              <a:cxn ang="0">
                <a:pos x="connsiteX8143" y="connsiteY8143"/>
              </a:cxn>
              <a:cxn ang="0">
                <a:pos x="connsiteX8144" y="connsiteY8144"/>
              </a:cxn>
              <a:cxn ang="0">
                <a:pos x="connsiteX8145" y="connsiteY8145"/>
              </a:cxn>
              <a:cxn ang="0">
                <a:pos x="connsiteX8146" y="connsiteY8146"/>
              </a:cxn>
              <a:cxn ang="0">
                <a:pos x="connsiteX8147" y="connsiteY8147"/>
              </a:cxn>
              <a:cxn ang="0">
                <a:pos x="connsiteX8148" y="connsiteY8148"/>
              </a:cxn>
              <a:cxn ang="0">
                <a:pos x="connsiteX8149" y="connsiteY8149"/>
              </a:cxn>
              <a:cxn ang="0">
                <a:pos x="connsiteX8150" y="connsiteY8150"/>
              </a:cxn>
              <a:cxn ang="0">
                <a:pos x="connsiteX8151" y="connsiteY8151"/>
              </a:cxn>
              <a:cxn ang="0">
                <a:pos x="connsiteX8152" y="connsiteY8152"/>
              </a:cxn>
              <a:cxn ang="0">
                <a:pos x="connsiteX8153" y="connsiteY8153"/>
              </a:cxn>
              <a:cxn ang="0">
                <a:pos x="connsiteX8154" y="connsiteY8154"/>
              </a:cxn>
              <a:cxn ang="0">
                <a:pos x="connsiteX8155" y="connsiteY8155"/>
              </a:cxn>
              <a:cxn ang="0">
                <a:pos x="connsiteX8156" y="connsiteY8156"/>
              </a:cxn>
              <a:cxn ang="0">
                <a:pos x="connsiteX8157" y="connsiteY8157"/>
              </a:cxn>
              <a:cxn ang="0">
                <a:pos x="connsiteX8158" y="connsiteY8158"/>
              </a:cxn>
              <a:cxn ang="0">
                <a:pos x="connsiteX8159" y="connsiteY8159"/>
              </a:cxn>
              <a:cxn ang="0">
                <a:pos x="connsiteX8160" y="connsiteY8160"/>
              </a:cxn>
              <a:cxn ang="0">
                <a:pos x="connsiteX8161" y="connsiteY8161"/>
              </a:cxn>
              <a:cxn ang="0">
                <a:pos x="connsiteX8162" y="connsiteY8162"/>
              </a:cxn>
              <a:cxn ang="0">
                <a:pos x="connsiteX8163" y="connsiteY8163"/>
              </a:cxn>
              <a:cxn ang="0">
                <a:pos x="connsiteX8164" y="connsiteY8164"/>
              </a:cxn>
              <a:cxn ang="0">
                <a:pos x="connsiteX8165" y="connsiteY8165"/>
              </a:cxn>
              <a:cxn ang="0">
                <a:pos x="connsiteX8166" y="connsiteY8166"/>
              </a:cxn>
              <a:cxn ang="0">
                <a:pos x="connsiteX8167" y="connsiteY8167"/>
              </a:cxn>
              <a:cxn ang="0">
                <a:pos x="connsiteX8168" y="connsiteY8168"/>
              </a:cxn>
              <a:cxn ang="0">
                <a:pos x="connsiteX8169" y="connsiteY8169"/>
              </a:cxn>
              <a:cxn ang="0">
                <a:pos x="connsiteX8170" y="connsiteY8170"/>
              </a:cxn>
              <a:cxn ang="0">
                <a:pos x="connsiteX8171" y="connsiteY8171"/>
              </a:cxn>
              <a:cxn ang="0">
                <a:pos x="connsiteX8172" y="connsiteY8172"/>
              </a:cxn>
              <a:cxn ang="0">
                <a:pos x="connsiteX8173" y="connsiteY8173"/>
              </a:cxn>
              <a:cxn ang="0">
                <a:pos x="connsiteX8174" y="connsiteY8174"/>
              </a:cxn>
              <a:cxn ang="0">
                <a:pos x="connsiteX8175" y="connsiteY8175"/>
              </a:cxn>
              <a:cxn ang="0">
                <a:pos x="connsiteX8176" y="connsiteY8176"/>
              </a:cxn>
              <a:cxn ang="0">
                <a:pos x="connsiteX8177" y="connsiteY8177"/>
              </a:cxn>
              <a:cxn ang="0">
                <a:pos x="connsiteX8178" y="connsiteY8178"/>
              </a:cxn>
              <a:cxn ang="0">
                <a:pos x="connsiteX8179" y="connsiteY8179"/>
              </a:cxn>
              <a:cxn ang="0">
                <a:pos x="connsiteX8180" y="connsiteY8180"/>
              </a:cxn>
              <a:cxn ang="0">
                <a:pos x="connsiteX8181" y="connsiteY8181"/>
              </a:cxn>
              <a:cxn ang="0">
                <a:pos x="connsiteX8182" y="connsiteY8182"/>
              </a:cxn>
              <a:cxn ang="0">
                <a:pos x="connsiteX8183" y="connsiteY8183"/>
              </a:cxn>
              <a:cxn ang="0">
                <a:pos x="connsiteX8184" y="connsiteY8184"/>
              </a:cxn>
              <a:cxn ang="0">
                <a:pos x="connsiteX8185" y="connsiteY8185"/>
              </a:cxn>
              <a:cxn ang="0">
                <a:pos x="connsiteX8186" y="connsiteY8186"/>
              </a:cxn>
              <a:cxn ang="0">
                <a:pos x="connsiteX8187" y="connsiteY8187"/>
              </a:cxn>
              <a:cxn ang="0">
                <a:pos x="connsiteX8188" y="connsiteY8188"/>
              </a:cxn>
              <a:cxn ang="0">
                <a:pos x="connsiteX8189" y="connsiteY8189"/>
              </a:cxn>
              <a:cxn ang="0">
                <a:pos x="connsiteX8190" y="connsiteY8190"/>
              </a:cxn>
              <a:cxn ang="0">
                <a:pos x="connsiteX8191" y="connsiteY8191"/>
              </a:cxn>
              <a:cxn ang="0">
                <a:pos x="connsiteX8192" y="connsiteY8192"/>
              </a:cxn>
              <a:cxn ang="0">
                <a:pos x="connsiteX8193" y="connsiteY8193"/>
              </a:cxn>
              <a:cxn ang="0">
                <a:pos x="connsiteX8194" y="connsiteY8194"/>
              </a:cxn>
              <a:cxn ang="0">
                <a:pos x="connsiteX8195" y="connsiteY8195"/>
              </a:cxn>
              <a:cxn ang="0">
                <a:pos x="connsiteX8196" y="connsiteY8196"/>
              </a:cxn>
              <a:cxn ang="0">
                <a:pos x="connsiteX8197" y="connsiteY8197"/>
              </a:cxn>
              <a:cxn ang="0">
                <a:pos x="connsiteX8198" y="connsiteY8198"/>
              </a:cxn>
              <a:cxn ang="0">
                <a:pos x="connsiteX8199" y="connsiteY8199"/>
              </a:cxn>
              <a:cxn ang="0">
                <a:pos x="connsiteX8200" y="connsiteY8200"/>
              </a:cxn>
              <a:cxn ang="0">
                <a:pos x="connsiteX8201" y="connsiteY8201"/>
              </a:cxn>
              <a:cxn ang="0">
                <a:pos x="connsiteX8202" y="connsiteY8202"/>
              </a:cxn>
              <a:cxn ang="0">
                <a:pos x="connsiteX8203" y="connsiteY8203"/>
              </a:cxn>
              <a:cxn ang="0">
                <a:pos x="connsiteX8204" y="connsiteY8204"/>
              </a:cxn>
              <a:cxn ang="0">
                <a:pos x="connsiteX8205" y="connsiteY8205"/>
              </a:cxn>
              <a:cxn ang="0">
                <a:pos x="connsiteX8206" y="connsiteY8206"/>
              </a:cxn>
              <a:cxn ang="0">
                <a:pos x="connsiteX8207" y="connsiteY8207"/>
              </a:cxn>
              <a:cxn ang="0">
                <a:pos x="connsiteX8208" y="connsiteY8208"/>
              </a:cxn>
              <a:cxn ang="0">
                <a:pos x="connsiteX8209" y="connsiteY8209"/>
              </a:cxn>
              <a:cxn ang="0">
                <a:pos x="connsiteX8210" y="connsiteY8210"/>
              </a:cxn>
              <a:cxn ang="0">
                <a:pos x="connsiteX8211" y="connsiteY8211"/>
              </a:cxn>
              <a:cxn ang="0">
                <a:pos x="connsiteX8212" y="connsiteY8212"/>
              </a:cxn>
              <a:cxn ang="0">
                <a:pos x="connsiteX8213" y="connsiteY8213"/>
              </a:cxn>
              <a:cxn ang="0">
                <a:pos x="connsiteX8214" y="connsiteY8214"/>
              </a:cxn>
              <a:cxn ang="0">
                <a:pos x="connsiteX8215" y="connsiteY8215"/>
              </a:cxn>
              <a:cxn ang="0">
                <a:pos x="connsiteX8216" y="connsiteY8216"/>
              </a:cxn>
              <a:cxn ang="0">
                <a:pos x="connsiteX8217" y="connsiteY8217"/>
              </a:cxn>
              <a:cxn ang="0">
                <a:pos x="connsiteX8218" y="connsiteY8218"/>
              </a:cxn>
              <a:cxn ang="0">
                <a:pos x="connsiteX8219" y="connsiteY8219"/>
              </a:cxn>
              <a:cxn ang="0">
                <a:pos x="connsiteX8220" y="connsiteY8220"/>
              </a:cxn>
              <a:cxn ang="0">
                <a:pos x="connsiteX8221" y="connsiteY8221"/>
              </a:cxn>
              <a:cxn ang="0">
                <a:pos x="connsiteX8222" y="connsiteY8222"/>
              </a:cxn>
              <a:cxn ang="0">
                <a:pos x="connsiteX8223" y="connsiteY8223"/>
              </a:cxn>
              <a:cxn ang="0">
                <a:pos x="connsiteX8224" y="connsiteY8224"/>
              </a:cxn>
              <a:cxn ang="0">
                <a:pos x="connsiteX8225" y="connsiteY8225"/>
              </a:cxn>
              <a:cxn ang="0">
                <a:pos x="connsiteX8226" y="connsiteY8226"/>
              </a:cxn>
              <a:cxn ang="0">
                <a:pos x="connsiteX8227" y="connsiteY8227"/>
              </a:cxn>
              <a:cxn ang="0">
                <a:pos x="connsiteX8228" y="connsiteY8228"/>
              </a:cxn>
              <a:cxn ang="0">
                <a:pos x="connsiteX8229" y="connsiteY8229"/>
              </a:cxn>
              <a:cxn ang="0">
                <a:pos x="connsiteX8230" y="connsiteY8230"/>
              </a:cxn>
              <a:cxn ang="0">
                <a:pos x="connsiteX8231" y="connsiteY8231"/>
              </a:cxn>
              <a:cxn ang="0">
                <a:pos x="connsiteX8232" y="connsiteY8232"/>
              </a:cxn>
              <a:cxn ang="0">
                <a:pos x="connsiteX8233" y="connsiteY8233"/>
              </a:cxn>
              <a:cxn ang="0">
                <a:pos x="connsiteX8234" y="connsiteY8234"/>
              </a:cxn>
              <a:cxn ang="0">
                <a:pos x="connsiteX8235" y="connsiteY8235"/>
              </a:cxn>
              <a:cxn ang="0">
                <a:pos x="connsiteX8236" y="connsiteY8236"/>
              </a:cxn>
              <a:cxn ang="0">
                <a:pos x="connsiteX8237" y="connsiteY8237"/>
              </a:cxn>
              <a:cxn ang="0">
                <a:pos x="connsiteX8238" y="connsiteY8238"/>
              </a:cxn>
              <a:cxn ang="0">
                <a:pos x="connsiteX8239" y="connsiteY8239"/>
              </a:cxn>
              <a:cxn ang="0">
                <a:pos x="connsiteX8240" y="connsiteY8240"/>
              </a:cxn>
              <a:cxn ang="0">
                <a:pos x="connsiteX8241" y="connsiteY8241"/>
              </a:cxn>
              <a:cxn ang="0">
                <a:pos x="connsiteX8242" y="connsiteY8242"/>
              </a:cxn>
              <a:cxn ang="0">
                <a:pos x="connsiteX8243" y="connsiteY8243"/>
              </a:cxn>
              <a:cxn ang="0">
                <a:pos x="connsiteX8244" y="connsiteY8244"/>
              </a:cxn>
              <a:cxn ang="0">
                <a:pos x="connsiteX8245" y="connsiteY8245"/>
              </a:cxn>
              <a:cxn ang="0">
                <a:pos x="connsiteX8246" y="connsiteY8246"/>
              </a:cxn>
              <a:cxn ang="0">
                <a:pos x="connsiteX8247" y="connsiteY8247"/>
              </a:cxn>
              <a:cxn ang="0">
                <a:pos x="connsiteX8248" y="connsiteY8248"/>
              </a:cxn>
              <a:cxn ang="0">
                <a:pos x="connsiteX8249" y="connsiteY8249"/>
              </a:cxn>
              <a:cxn ang="0">
                <a:pos x="connsiteX8250" y="connsiteY8250"/>
              </a:cxn>
              <a:cxn ang="0">
                <a:pos x="connsiteX8251" y="connsiteY8251"/>
              </a:cxn>
              <a:cxn ang="0">
                <a:pos x="connsiteX8252" y="connsiteY8252"/>
              </a:cxn>
              <a:cxn ang="0">
                <a:pos x="connsiteX8253" y="connsiteY8253"/>
              </a:cxn>
              <a:cxn ang="0">
                <a:pos x="connsiteX8254" y="connsiteY8254"/>
              </a:cxn>
              <a:cxn ang="0">
                <a:pos x="connsiteX8255" y="connsiteY8255"/>
              </a:cxn>
              <a:cxn ang="0">
                <a:pos x="connsiteX8256" y="connsiteY8256"/>
              </a:cxn>
              <a:cxn ang="0">
                <a:pos x="connsiteX8257" y="connsiteY8257"/>
              </a:cxn>
              <a:cxn ang="0">
                <a:pos x="connsiteX8258" y="connsiteY8258"/>
              </a:cxn>
              <a:cxn ang="0">
                <a:pos x="connsiteX8259" y="connsiteY8259"/>
              </a:cxn>
              <a:cxn ang="0">
                <a:pos x="connsiteX8260" y="connsiteY8260"/>
              </a:cxn>
              <a:cxn ang="0">
                <a:pos x="connsiteX8261" y="connsiteY8261"/>
              </a:cxn>
              <a:cxn ang="0">
                <a:pos x="connsiteX8262" y="connsiteY8262"/>
              </a:cxn>
              <a:cxn ang="0">
                <a:pos x="connsiteX8263" y="connsiteY8263"/>
              </a:cxn>
              <a:cxn ang="0">
                <a:pos x="connsiteX8264" y="connsiteY8264"/>
              </a:cxn>
              <a:cxn ang="0">
                <a:pos x="connsiteX8265" y="connsiteY8265"/>
              </a:cxn>
              <a:cxn ang="0">
                <a:pos x="connsiteX8266" y="connsiteY8266"/>
              </a:cxn>
              <a:cxn ang="0">
                <a:pos x="connsiteX8267" y="connsiteY8267"/>
              </a:cxn>
              <a:cxn ang="0">
                <a:pos x="connsiteX8268" y="connsiteY8268"/>
              </a:cxn>
              <a:cxn ang="0">
                <a:pos x="connsiteX8269" y="connsiteY8269"/>
              </a:cxn>
              <a:cxn ang="0">
                <a:pos x="connsiteX8270" y="connsiteY8270"/>
              </a:cxn>
              <a:cxn ang="0">
                <a:pos x="connsiteX8271" y="connsiteY8271"/>
              </a:cxn>
              <a:cxn ang="0">
                <a:pos x="connsiteX8272" y="connsiteY8272"/>
              </a:cxn>
              <a:cxn ang="0">
                <a:pos x="connsiteX8273" y="connsiteY8273"/>
              </a:cxn>
              <a:cxn ang="0">
                <a:pos x="connsiteX8274" y="connsiteY8274"/>
              </a:cxn>
              <a:cxn ang="0">
                <a:pos x="connsiteX8275" y="connsiteY8275"/>
              </a:cxn>
              <a:cxn ang="0">
                <a:pos x="connsiteX8276" y="connsiteY8276"/>
              </a:cxn>
              <a:cxn ang="0">
                <a:pos x="connsiteX8277" y="connsiteY8277"/>
              </a:cxn>
              <a:cxn ang="0">
                <a:pos x="connsiteX8278" y="connsiteY8278"/>
              </a:cxn>
              <a:cxn ang="0">
                <a:pos x="connsiteX8279" y="connsiteY8279"/>
              </a:cxn>
              <a:cxn ang="0">
                <a:pos x="connsiteX8280" y="connsiteY8280"/>
              </a:cxn>
              <a:cxn ang="0">
                <a:pos x="connsiteX8281" y="connsiteY8281"/>
              </a:cxn>
              <a:cxn ang="0">
                <a:pos x="connsiteX8282" y="connsiteY8282"/>
              </a:cxn>
              <a:cxn ang="0">
                <a:pos x="connsiteX8283" y="connsiteY8283"/>
              </a:cxn>
              <a:cxn ang="0">
                <a:pos x="connsiteX8284" y="connsiteY8284"/>
              </a:cxn>
              <a:cxn ang="0">
                <a:pos x="connsiteX8285" y="connsiteY8285"/>
              </a:cxn>
              <a:cxn ang="0">
                <a:pos x="connsiteX8286" y="connsiteY8286"/>
              </a:cxn>
              <a:cxn ang="0">
                <a:pos x="connsiteX8287" y="connsiteY8287"/>
              </a:cxn>
              <a:cxn ang="0">
                <a:pos x="connsiteX8288" y="connsiteY8288"/>
              </a:cxn>
              <a:cxn ang="0">
                <a:pos x="connsiteX8289" y="connsiteY8289"/>
              </a:cxn>
              <a:cxn ang="0">
                <a:pos x="connsiteX8290" y="connsiteY8290"/>
              </a:cxn>
              <a:cxn ang="0">
                <a:pos x="connsiteX8291" y="connsiteY8291"/>
              </a:cxn>
              <a:cxn ang="0">
                <a:pos x="connsiteX8292" y="connsiteY8292"/>
              </a:cxn>
              <a:cxn ang="0">
                <a:pos x="connsiteX8293" y="connsiteY8293"/>
              </a:cxn>
              <a:cxn ang="0">
                <a:pos x="connsiteX8294" y="connsiteY8294"/>
              </a:cxn>
              <a:cxn ang="0">
                <a:pos x="connsiteX8295" y="connsiteY8295"/>
              </a:cxn>
              <a:cxn ang="0">
                <a:pos x="connsiteX8296" y="connsiteY8296"/>
              </a:cxn>
              <a:cxn ang="0">
                <a:pos x="connsiteX8297" y="connsiteY8297"/>
              </a:cxn>
              <a:cxn ang="0">
                <a:pos x="connsiteX8298" y="connsiteY8298"/>
              </a:cxn>
              <a:cxn ang="0">
                <a:pos x="connsiteX8299" y="connsiteY8299"/>
              </a:cxn>
              <a:cxn ang="0">
                <a:pos x="connsiteX8300" y="connsiteY8300"/>
              </a:cxn>
              <a:cxn ang="0">
                <a:pos x="connsiteX8301" y="connsiteY8301"/>
              </a:cxn>
              <a:cxn ang="0">
                <a:pos x="connsiteX8302" y="connsiteY8302"/>
              </a:cxn>
              <a:cxn ang="0">
                <a:pos x="connsiteX8303" y="connsiteY8303"/>
              </a:cxn>
              <a:cxn ang="0">
                <a:pos x="connsiteX8304" y="connsiteY8304"/>
              </a:cxn>
              <a:cxn ang="0">
                <a:pos x="connsiteX8305" y="connsiteY8305"/>
              </a:cxn>
              <a:cxn ang="0">
                <a:pos x="connsiteX8306" y="connsiteY8306"/>
              </a:cxn>
              <a:cxn ang="0">
                <a:pos x="connsiteX8307" y="connsiteY8307"/>
              </a:cxn>
              <a:cxn ang="0">
                <a:pos x="connsiteX8308" y="connsiteY8308"/>
              </a:cxn>
              <a:cxn ang="0">
                <a:pos x="connsiteX8309" y="connsiteY8309"/>
              </a:cxn>
              <a:cxn ang="0">
                <a:pos x="connsiteX8310" y="connsiteY8310"/>
              </a:cxn>
              <a:cxn ang="0">
                <a:pos x="connsiteX8311" y="connsiteY8311"/>
              </a:cxn>
              <a:cxn ang="0">
                <a:pos x="connsiteX8312" y="connsiteY8312"/>
              </a:cxn>
              <a:cxn ang="0">
                <a:pos x="connsiteX8313" y="connsiteY8313"/>
              </a:cxn>
              <a:cxn ang="0">
                <a:pos x="connsiteX8314" y="connsiteY8314"/>
              </a:cxn>
              <a:cxn ang="0">
                <a:pos x="connsiteX8315" y="connsiteY8315"/>
              </a:cxn>
              <a:cxn ang="0">
                <a:pos x="connsiteX8316" y="connsiteY8316"/>
              </a:cxn>
              <a:cxn ang="0">
                <a:pos x="connsiteX8317" y="connsiteY8317"/>
              </a:cxn>
              <a:cxn ang="0">
                <a:pos x="connsiteX8318" y="connsiteY8318"/>
              </a:cxn>
              <a:cxn ang="0">
                <a:pos x="connsiteX8319" y="connsiteY8319"/>
              </a:cxn>
              <a:cxn ang="0">
                <a:pos x="connsiteX8320" y="connsiteY8320"/>
              </a:cxn>
              <a:cxn ang="0">
                <a:pos x="connsiteX8321" y="connsiteY8321"/>
              </a:cxn>
              <a:cxn ang="0">
                <a:pos x="connsiteX8322" y="connsiteY8322"/>
              </a:cxn>
              <a:cxn ang="0">
                <a:pos x="connsiteX8323" y="connsiteY8323"/>
              </a:cxn>
              <a:cxn ang="0">
                <a:pos x="connsiteX8324" y="connsiteY8324"/>
              </a:cxn>
              <a:cxn ang="0">
                <a:pos x="connsiteX8325" y="connsiteY8325"/>
              </a:cxn>
              <a:cxn ang="0">
                <a:pos x="connsiteX8326" y="connsiteY8326"/>
              </a:cxn>
              <a:cxn ang="0">
                <a:pos x="connsiteX8327" y="connsiteY8327"/>
              </a:cxn>
              <a:cxn ang="0">
                <a:pos x="connsiteX8328" y="connsiteY8328"/>
              </a:cxn>
              <a:cxn ang="0">
                <a:pos x="connsiteX8329" y="connsiteY8329"/>
              </a:cxn>
              <a:cxn ang="0">
                <a:pos x="connsiteX8330" y="connsiteY8330"/>
              </a:cxn>
              <a:cxn ang="0">
                <a:pos x="connsiteX8331" y="connsiteY8331"/>
              </a:cxn>
              <a:cxn ang="0">
                <a:pos x="connsiteX8332" y="connsiteY8332"/>
              </a:cxn>
              <a:cxn ang="0">
                <a:pos x="connsiteX8333" y="connsiteY8333"/>
              </a:cxn>
              <a:cxn ang="0">
                <a:pos x="connsiteX8334" y="connsiteY8334"/>
              </a:cxn>
              <a:cxn ang="0">
                <a:pos x="connsiteX8335" y="connsiteY8335"/>
              </a:cxn>
              <a:cxn ang="0">
                <a:pos x="connsiteX8336" y="connsiteY8336"/>
              </a:cxn>
              <a:cxn ang="0">
                <a:pos x="connsiteX8337" y="connsiteY8337"/>
              </a:cxn>
              <a:cxn ang="0">
                <a:pos x="connsiteX8338" y="connsiteY8338"/>
              </a:cxn>
              <a:cxn ang="0">
                <a:pos x="connsiteX8339" y="connsiteY8339"/>
              </a:cxn>
              <a:cxn ang="0">
                <a:pos x="connsiteX8340" y="connsiteY8340"/>
              </a:cxn>
              <a:cxn ang="0">
                <a:pos x="connsiteX8341" y="connsiteY8341"/>
              </a:cxn>
              <a:cxn ang="0">
                <a:pos x="connsiteX8342" y="connsiteY8342"/>
              </a:cxn>
              <a:cxn ang="0">
                <a:pos x="connsiteX8343" y="connsiteY8343"/>
              </a:cxn>
              <a:cxn ang="0">
                <a:pos x="connsiteX8344" y="connsiteY8344"/>
              </a:cxn>
              <a:cxn ang="0">
                <a:pos x="connsiteX8345" y="connsiteY8345"/>
              </a:cxn>
              <a:cxn ang="0">
                <a:pos x="connsiteX8346" y="connsiteY8346"/>
              </a:cxn>
              <a:cxn ang="0">
                <a:pos x="connsiteX8347" y="connsiteY8347"/>
              </a:cxn>
              <a:cxn ang="0">
                <a:pos x="connsiteX8348" y="connsiteY8348"/>
              </a:cxn>
              <a:cxn ang="0">
                <a:pos x="connsiteX8349" y="connsiteY8349"/>
              </a:cxn>
              <a:cxn ang="0">
                <a:pos x="connsiteX8350" y="connsiteY8350"/>
              </a:cxn>
              <a:cxn ang="0">
                <a:pos x="connsiteX8351" y="connsiteY8351"/>
              </a:cxn>
              <a:cxn ang="0">
                <a:pos x="connsiteX8352" y="connsiteY8352"/>
              </a:cxn>
              <a:cxn ang="0">
                <a:pos x="connsiteX8353" y="connsiteY8353"/>
              </a:cxn>
              <a:cxn ang="0">
                <a:pos x="connsiteX8354" y="connsiteY8354"/>
              </a:cxn>
              <a:cxn ang="0">
                <a:pos x="connsiteX8355" y="connsiteY8355"/>
              </a:cxn>
              <a:cxn ang="0">
                <a:pos x="connsiteX8356" y="connsiteY8356"/>
              </a:cxn>
              <a:cxn ang="0">
                <a:pos x="connsiteX8357" y="connsiteY8357"/>
              </a:cxn>
              <a:cxn ang="0">
                <a:pos x="connsiteX8358" y="connsiteY8358"/>
              </a:cxn>
              <a:cxn ang="0">
                <a:pos x="connsiteX8359" y="connsiteY8359"/>
              </a:cxn>
              <a:cxn ang="0">
                <a:pos x="connsiteX8360" y="connsiteY8360"/>
              </a:cxn>
              <a:cxn ang="0">
                <a:pos x="connsiteX8361" y="connsiteY8361"/>
              </a:cxn>
              <a:cxn ang="0">
                <a:pos x="connsiteX8362" y="connsiteY8362"/>
              </a:cxn>
              <a:cxn ang="0">
                <a:pos x="connsiteX8363" y="connsiteY8363"/>
              </a:cxn>
              <a:cxn ang="0">
                <a:pos x="connsiteX8364" y="connsiteY8364"/>
              </a:cxn>
              <a:cxn ang="0">
                <a:pos x="connsiteX8365" y="connsiteY8365"/>
              </a:cxn>
              <a:cxn ang="0">
                <a:pos x="connsiteX8366" y="connsiteY8366"/>
              </a:cxn>
              <a:cxn ang="0">
                <a:pos x="connsiteX8367" y="connsiteY8367"/>
              </a:cxn>
              <a:cxn ang="0">
                <a:pos x="connsiteX8368" y="connsiteY8368"/>
              </a:cxn>
              <a:cxn ang="0">
                <a:pos x="connsiteX8369" y="connsiteY8369"/>
              </a:cxn>
              <a:cxn ang="0">
                <a:pos x="connsiteX8370" y="connsiteY8370"/>
              </a:cxn>
              <a:cxn ang="0">
                <a:pos x="connsiteX8371" y="connsiteY8371"/>
              </a:cxn>
              <a:cxn ang="0">
                <a:pos x="connsiteX8372" y="connsiteY8372"/>
              </a:cxn>
              <a:cxn ang="0">
                <a:pos x="connsiteX8373" y="connsiteY8373"/>
              </a:cxn>
              <a:cxn ang="0">
                <a:pos x="connsiteX8374" y="connsiteY8374"/>
              </a:cxn>
              <a:cxn ang="0">
                <a:pos x="connsiteX8375" y="connsiteY8375"/>
              </a:cxn>
              <a:cxn ang="0">
                <a:pos x="connsiteX8376" y="connsiteY8376"/>
              </a:cxn>
              <a:cxn ang="0">
                <a:pos x="connsiteX8377" y="connsiteY8377"/>
              </a:cxn>
              <a:cxn ang="0">
                <a:pos x="connsiteX8378" y="connsiteY8378"/>
              </a:cxn>
              <a:cxn ang="0">
                <a:pos x="connsiteX8379" y="connsiteY8379"/>
              </a:cxn>
              <a:cxn ang="0">
                <a:pos x="connsiteX8380" y="connsiteY8380"/>
              </a:cxn>
              <a:cxn ang="0">
                <a:pos x="connsiteX8381" y="connsiteY8381"/>
              </a:cxn>
              <a:cxn ang="0">
                <a:pos x="connsiteX8382" y="connsiteY8382"/>
              </a:cxn>
              <a:cxn ang="0">
                <a:pos x="connsiteX8383" y="connsiteY8383"/>
              </a:cxn>
              <a:cxn ang="0">
                <a:pos x="connsiteX8384" y="connsiteY8384"/>
              </a:cxn>
              <a:cxn ang="0">
                <a:pos x="connsiteX8385" y="connsiteY8385"/>
              </a:cxn>
              <a:cxn ang="0">
                <a:pos x="connsiteX8386" y="connsiteY8386"/>
              </a:cxn>
              <a:cxn ang="0">
                <a:pos x="connsiteX8387" y="connsiteY8387"/>
              </a:cxn>
              <a:cxn ang="0">
                <a:pos x="connsiteX8388" y="connsiteY8388"/>
              </a:cxn>
              <a:cxn ang="0">
                <a:pos x="connsiteX8389" y="connsiteY8389"/>
              </a:cxn>
              <a:cxn ang="0">
                <a:pos x="connsiteX8390" y="connsiteY8390"/>
              </a:cxn>
              <a:cxn ang="0">
                <a:pos x="connsiteX8391" y="connsiteY8391"/>
              </a:cxn>
              <a:cxn ang="0">
                <a:pos x="connsiteX8392" y="connsiteY8392"/>
              </a:cxn>
              <a:cxn ang="0">
                <a:pos x="connsiteX8393" y="connsiteY8393"/>
              </a:cxn>
              <a:cxn ang="0">
                <a:pos x="connsiteX8394" y="connsiteY8394"/>
              </a:cxn>
              <a:cxn ang="0">
                <a:pos x="connsiteX8395" y="connsiteY8395"/>
              </a:cxn>
              <a:cxn ang="0">
                <a:pos x="connsiteX8396" y="connsiteY8396"/>
              </a:cxn>
              <a:cxn ang="0">
                <a:pos x="connsiteX8397" y="connsiteY8397"/>
              </a:cxn>
              <a:cxn ang="0">
                <a:pos x="connsiteX8398" y="connsiteY8398"/>
              </a:cxn>
              <a:cxn ang="0">
                <a:pos x="connsiteX8399" y="connsiteY8399"/>
              </a:cxn>
              <a:cxn ang="0">
                <a:pos x="connsiteX8400" y="connsiteY8400"/>
              </a:cxn>
              <a:cxn ang="0">
                <a:pos x="connsiteX8401" y="connsiteY8401"/>
              </a:cxn>
              <a:cxn ang="0">
                <a:pos x="connsiteX8402" y="connsiteY8402"/>
              </a:cxn>
              <a:cxn ang="0">
                <a:pos x="connsiteX8403" y="connsiteY8403"/>
              </a:cxn>
              <a:cxn ang="0">
                <a:pos x="connsiteX8404" y="connsiteY8404"/>
              </a:cxn>
              <a:cxn ang="0">
                <a:pos x="connsiteX8405" y="connsiteY8405"/>
              </a:cxn>
              <a:cxn ang="0">
                <a:pos x="connsiteX8406" y="connsiteY8406"/>
              </a:cxn>
              <a:cxn ang="0">
                <a:pos x="connsiteX8407" y="connsiteY8407"/>
              </a:cxn>
              <a:cxn ang="0">
                <a:pos x="connsiteX8408" y="connsiteY8408"/>
              </a:cxn>
              <a:cxn ang="0">
                <a:pos x="connsiteX8409" y="connsiteY8409"/>
              </a:cxn>
              <a:cxn ang="0">
                <a:pos x="connsiteX8410" y="connsiteY8410"/>
              </a:cxn>
              <a:cxn ang="0">
                <a:pos x="connsiteX8411" y="connsiteY8411"/>
              </a:cxn>
              <a:cxn ang="0">
                <a:pos x="connsiteX8412" y="connsiteY8412"/>
              </a:cxn>
              <a:cxn ang="0">
                <a:pos x="connsiteX8413" y="connsiteY8413"/>
              </a:cxn>
              <a:cxn ang="0">
                <a:pos x="connsiteX8414" y="connsiteY8414"/>
              </a:cxn>
              <a:cxn ang="0">
                <a:pos x="connsiteX8415" y="connsiteY8415"/>
              </a:cxn>
              <a:cxn ang="0">
                <a:pos x="connsiteX8416" y="connsiteY8416"/>
              </a:cxn>
              <a:cxn ang="0">
                <a:pos x="connsiteX8417" y="connsiteY8417"/>
              </a:cxn>
              <a:cxn ang="0">
                <a:pos x="connsiteX8418" y="connsiteY8418"/>
              </a:cxn>
              <a:cxn ang="0">
                <a:pos x="connsiteX8419" y="connsiteY8419"/>
              </a:cxn>
              <a:cxn ang="0">
                <a:pos x="connsiteX8420" y="connsiteY8420"/>
              </a:cxn>
              <a:cxn ang="0">
                <a:pos x="connsiteX8421" y="connsiteY8421"/>
              </a:cxn>
              <a:cxn ang="0">
                <a:pos x="connsiteX8422" y="connsiteY8422"/>
              </a:cxn>
              <a:cxn ang="0">
                <a:pos x="connsiteX8423" y="connsiteY8423"/>
              </a:cxn>
              <a:cxn ang="0">
                <a:pos x="connsiteX8424" y="connsiteY8424"/>
              </a:cxn>
              <a:cxn ang="0">
                <a:pos x="connsiteX8425" y="connsiteY8425"/>
              </a:cxn>
              <a:cxn ang="0">
                <a:pos x="connsiteX8426" y="connsiteY8426"/>
              </a:cxn>
              <a:cxn ang="0">
                <a:pos x="connsiteX8427" y="connsiteY8427"/>
              </a:cxn>
              <a:cxn ang="0">
                <a:pos x="connsiteX8428" y="connsiteY8428"/>
              </a:cxn>
              <a:cxn ang="0">
                <a:pos x="connsiteX8429" y="connsiteY8429"/>
              </a:cxn>
              <a:cxn ang="0">
                <a:pos x="connsiteX8430" y="connsiteY8430"/>
              </a:cxn>
              <a:cxn ang="0">
                <a:pos x="connsiteX8431" y="connsiteY8431"/>
              </a:cxn>
              <a:cxn ang="0">
                <a:pos x="connsiteX8432" y="connsiteY8432"/>
              </a:cxn>
              <a:cxn ang="0">
                <a:pos x="connsiteX8433" y="connsiteY8433"/>
              </a:cxn>
              <a:cxn ang="0">
                <a:pos x="connsiteX8434" y="connsiteY8434"/>
              </a:cxn>
              <a:cxn ang="0">
                <a:pos x="connsiteX8435" y="connsiteY8435"/>
              </a:cxn>
              <a:cxn ang="0">
                <a:pos x="connsiteX8436" y="connsiteY8436"/>
              </a:cxn>
              <a:cxn ang="0">
                <a:pos x="connsiteX8437" y="connsiteY8437"/>
              </a:cxn>
              <a:cxn ang="0">
                <a:pos x="connsiteX8438" y="connsiteY8438"/>
              </a:cxn>
              <a:cxn ang="0">
                <a:pos x="connsiteX8439" y="connsiteY8439"/>
              </a:cxn>
              <a:cxn ang="0">
                <a:pos x="connsiteX8440" y="connsiteY8440"/>
              </a:cxn>
              <a:cxn ang="0">
                <a:pos x="connsiteX8441" y="connsiteY8441"/>
              </a:cxn>
              <a:cxn ang="0">
                <a:pos x="connsiteX8442" y="connsiteY8442"/>
              </a:cxn>
              <a:cxn ang="0">
                <a:pos x="connsiteX8443" y="connsiteY8443"/>
              </a:cxn>
              <a:cxn ang="0">
                <a:pos x="connsiteX8444" y="connsiteY8444"/>
              </a:cxn>
              <a:cxn ang="0">
                <a:pos x="connsiteX8445" y="connsiteY8445"/>
              </a:cxn>
              <a:cxn ang="0">
                <a:pos x="connsiteX8446" y="connsiteY8446"/>
              </a:cxn>
              <a:cxn ang="0">
                <a:pos x="connsiteX8447" y="connsiteY8447"/>
              </a:cxn>
              <a:cxn ang="0">
                <a:pos x="connsiteX8448" y="connsiteY8448"/>
              </a:cxn>
              <a:cxn ang="0">
                <a:pos x="connsiteX8449" y="connsiteY8449"/>
              </a:cxn>
              <a:cxn ang="0">
                <a:pos x="connsiteX8450" y="connsiteY8450"/>
              </a:cxn>
              <a:cxn ang="0">
                <a:pos x="connsiteX8451" y="connsiteY8451"/>
              </a:cxn>
              <a:cxn ang="0">
                <a:pos x="connsiteX8452" y="connsiteY8452"/>
              </a:cxn>
              <a:cxn ang="0">
                <a:pos x="connsiteX8453" y="connsiteY8453"/>
              </a:cxn>
              <a:cxn ang="0">
                <a:pos x="connsiteX8454" y="connsiteY8454"/>
              </a:cxn>
              <a:cxn ang="0">
                <a:pos x="connsiteX8455" y="connsiteY8455"/>
              </a:cxn>
              <a:cxn ang="0">
                <a:pos x="connsiteX8456" y="connsiteY8456"/>
              </a:cxn>
              <a:cxn ang="0">
                <a:pos x="connsiteX8457" y="connsiteY8457"/>
              </a:cxn>
              <a:cxn ang="0">
                <a:pos x="connsiteX8458" y="connsiteY8458"/>
              </a:cxn>
              <a:cxn ang="0">
                <a:pos x="connsiteX8459" y="connsiteY8459"/>
              </a:cxn>
              <a:cxn ang="0">
                <a:pos x="connsiteX8460" y="connsiteY8460"/>
              </a:cxn>
              <a:cxn ang="0">
                <a:pos x="connsiteX8461" y="connsiteY8461"/>
              </a:cxn>
              <a:cxn ang="0">
                <a:pos x="connsiteX8462" y="connsiteY8462"/>
              </a:cxn>
              <a:cxn ang="0">
                <a:pos x="connsiteX8463" y="connsiteY8463"/>
              </a:cxn>
              <a:cxn ang="0">
                <a:pos x="connsiteX8464" y="connsiteY8464"/>
              </a:cxn>
              <a:cxn ang="0">
                <a:pos x="connsiteX8465" y="connsiteY8465"/>
              </a:cxn>
              <a:cxn ang="0">
                <a:pos x="connsiteX8466" y="connsiteY8466"/>
              </a:cxn>
              <a:cxn ang="0">
                <a:pos x="connsiteX8467" y="connsiteY8467"/>
              </a:cxn>
              <a:cxn ang="0">
                <a:pos x="connsiteX8468" y="connsiteY8468"/>
              </a:cxn>
              <a:cxn ang="0">
                <a:pos x="connsiteX8469" y="connsiteY8469"/>
              </a:cxn>
              <a:cxn ang="0">
                <a:pos x="connsiteX8470" y="connsiteY8470"/>
              </a:cxn>
              <a:cxn ang="0">
                <a:pos x="connsiteX8471" y="connsiteY8471"/>
              </a:cxn>
              <a:cxn ang="0">
                <a:pos x="connsiteX8472" y="connsiteY8472"/>
              </a:cxn>
              <a:cxn ang="0">
                <a:pos x="connsiteX8473" y="connsiteY8473"/>
              </a:cxn>
              <a:cxn ang="0">
                <a:pos x="connsiteX8474" y="connsiteY8474"/>
              </a:cxn>
              <a:cxn ang="0">
                <a:pos x="connsiteX8475" y="connsiteY8475"/>
              </a:cxn>
              <a:cxn ang="0">
                <a:pos x="connsiteX8476" y="connsiteY8476"/>
              </a:cxn>
              <a:cxn ang="0">
                <a:pos x="connsiteX8477" y="connsiteY8477"/>
              </a:cxn>
              <a:cxn ang="0">
                <a:pos x="connsiteX8478" y="connsiteY8478"/>
              </a:cxn>
              <a:cxn ang="0">
                <a:pos x="connsiteX8479" y="connsiteY8479"/>
              </a:cxn>
              <a:cxn ang="0">
                <a:pos x="connsiteX8480" y="connsiteY8480"/>
              </a:cxn>
              <a:cxn ang="0">
                <a:pos x="connsiteX8481" y="connsiteY8481"/>
              </a:cxn>
              <a:cxn ang="0">
                <a:pos x="connsiteX8482" y="connsiteY8482"/>
              </a:cxn>
              <a:cxn ang="0">
                <a:pos x="connsiteX8483" y="connsiteY8483"/>
              </a:cxn>
              <a:cxn ang="0">
                <a:pos x="connsiteX8484" y="connsiteY8484"/>
              </a:cxn>
              <a:cxn ang="0">
                <a:pos x="connsiteX8485" y="connsiteY8485"/>
              </a:cxn>
              <a:cxn ang="0">
                <a:pos x="connsiteX8486" y="connsiteY8486"/>
              </a:cxn>
              <a:cxn ang="0">
                <a:pos x="connsiteX8487" y="connsiteY8487"/>
              </a:cxn>
              <a:cxn ang="0">
                <a:pos x="connsiteX8488" y="connsiteY8488"/>
              </a:cxn>
              <a:cxn ang="0">
                <a:pos x="connsiteX8489" y="connsiteY8489"/>
              </a:cxn>
              <a:cxn ang="0">
                <a:pos x="connsiteX8490" y="connsiteY8490"/>
              </a:cxn>
              <a:cxn ang="0">
                <a:pos x="connsiteX8491" y="connsiteY8491"/>
              </a:cxn>
              <a:cxn ang="0">
                <a:pos x="connsiteX8492" y="connsiteY8492"/>
              </a:cxn>
              <a:cxn ang="0">
                <a:pos x="connsiteX8493" y="connsiteY8493"/>
              </a:cxn>
              <a:cxn ang="0">
                <a:pos x="connsiteX8494" y="connsiteY8494"/>
              </a:cxn>
              <a:cxn ang="0">
                <a:pos x="connsiteX8495" y="connsiteY8495"/>
              </a:cxn>
              <a:cxn ang="0">
                <a:pos x="connsiteX8496" y="connsiteY8496"/>
              </a:cxn>
              <a:cxn ang="0">
                <a:pos x="connsiteX8497" y="connsiteY8497"/>
              </a:cxn>
              <a:cxn ang="0">
                <a:pos x="connsiteX8498" y="connsiteY8498"/>
              </a:cxn>
              <a:cxn ang="0">
                <a:pos x="connsiteX8499" y="connsiteY8499"/>
              </a:cxn>
              <a:cxn ang="0">
                <a:pos x="connsiteX8500" y="connsiteY8500"/>
              </a:cxn>
              <a:cxn ang="0">
                <a:pos x="connsiteX8501" y="connsiteY8501"/>
              </a:cxn>
              <a:cxn ang="0">
                <a:pos x="connsiteX8502" y="connsiteY8502"/>
              </a:cxn>
              <a:cxn ang="0">
                <a:pos x="connsiteX8503" y="connsiteY8503"/>
              </a:cxn>
              <a:cxn ang="0">
                <a:pos x="connsiteX8504" y="connsiteY8504"/>
              </a:cxn>
              <a:cxn ang="0">
                <a:pos x="connsiteX8505" y="connsiteY8505"/>
              </a:cxn>
              <a:cxn ang="0">
                <a:pos x="connsiteX8506" y="connsiteY8506"/>
              </a:cxn>
              <a:cxn ang="0">
                <a:pos x="connsiteX8507" y="connsiteY8507"/>
              </a:cxn>
              <a:cxn ang="0">
                <a:pos x="connsiteX8508" y="connsiteY8508"/>
              </a:cxn>
              <a:cxn ang="0">
                <a:pos x="connsiteX8509" y="connsiteY8509"/>
              </a:cxn>
              <a:cxn ang="0">
                <a:pos x="connsiteX8510" y="connsiteY8510"/>
              </a:cxn>
              <a:cxn ang="0">
                <a:pos x="connsiteX8511" y="connsiteY8511"/>
              </a:cxn>
              <a:cxn ang="0">
                <a:pos x="connsiteX8512" y="connsiteY8512"/>
              </a:cxn>
              <a:cxn ang="0">
                <a:pos x="connsiteX8513" y="connsiteY8513"/>
              </a:cxn>
              <a:cxn ang="0">
                <a:pos x="connsiteX8514" y="connsiteY8514"/>
              </a:cxn>
              <a:cxn ang="0">
                <a:pos x="connsiteX8515" y="connsiteY8515"/>
              </a:cxn>
              <a:cxn ang="0">
                <a:pos x="connsiteX8516" y="connsiteY8516"/>
              </a:cxn>
              <a:cxn ang="0">
                <a:pos x="connsiteX8517" y="connsiteY8517"/>
              </a:cxn>
              <a:cxn ang="0">
                <a:pos x="connsiteX8518" y="connsiteY8518"/>
              </a:cxn>
              <a:cxn ang="0">
                <a:pos x="connsiteX8519" y="connsiteY8519"/>
              </a:cxn>
              <a:cxn ang="0">
                <a:pos x="connsiteX8520" y="connsiteY8520"/>
              </a:cxn>
              <a:cxn ang="0">
                <a:pos x="connsiteX8521" y="connsiteY8521"/>
              </a:cxn>
              <a:cxn ang="0">
                <a:pos x="connsiteX8522" y="connsiteY8522"/>
              </a:cxn>
              <a:cxn ang="0">
                <a:pos x="connsiteX8523" y="connsiteY8523"/>
              </a:cxn>
              <a:cxn ang="0">
                <a:pos x="connsiteX8524" y="connsiteY8524"/>
              </a:cxn>
              <a:cxn ang="0">
                <a:pos x="connsiteX8525" y="connsiteY8525"/>
              </a:cxn>
              <a:cxn ang="0">
                <a:pos x="connsiteX8526" y="connsiteY8526"/>
              </a:cxn>
              <a:cxn ang="0">
                <a:pos x="connsiteX8527" y="connsiteY8527"/>
              </a:cxn>
              <a:cxn ang="0">
                <a:pos x="connsiteX8528" y="connsiteY8528"/>
              </a:cxn>
              <a:cxn ang="0">
                <a:pos x="connsiteX8529" y="connsiteY8529"/>
              </a:cxn>
              <a:cxn ang="0">
                <a:pos x="connsiteX8530" y="connsiteY8530"/>
              </a:cxn>
              <a:cxn ang="0">
                <a:pos x="connsiteX8531" y="connsiteY8531"/>
              </a:cxn>
              <a:cxn ang="0">
                <a:pos x="connsiteX8532" y="connsiteY8532"/>
              </a:cxn>
              <a:cxn ang="0">
                <a:pos x="connsiteX8533" y="connsiteY8533"/>
              </a:cxn>
              <a:cxn ang="0">
                <a:pos x="connsiteX8534" y="connsiteY8534"/>
              </a:cxn>
              <a:cxn ang="0">
                <a:pos x="connsiteX8535" y="connsiteY8535"/>
              </a:cxn>
              <a:cxn ang="0">
                <a:pos x="connsiteX8536" y="connsiteY8536"/>
              </a:cxn>
              <a:cxn ang="0">
                <a:pos x="connsiteX8537" y="connsiteY8537"/>
              </a:cxn>
              <a:cxn ang="0">
                <a:pos x="connsiteX8538" y="connsiteY8538"/>
              </a:cxn>
              <a:cxn ang="0">
                <a:pos x="connsiteX8539" y="connsiteY8539"/>
              </a:cxn>
              <a:cxn ang="0">
                <a:pos x="connsiteX8540" y="connsiteY8540"/>
              </a:cxn>
              <a:cxn ang="0">
                <a:pos x="connsiteX8541" y="connsiteY8541"/>
              </a:cxn>
              <a:cxn ang="0">
                <a:pos x="connsiteX8542" y="connsiteY8542"/>
              </a:cxn>
              <a:cxn ang="0">
                <a:pos x="connsiteX8543" y="connsiteY8543"/>
              </a:cxn>
              <a:cxn ang="0">
                <a:pos x="connsiteX8544" y="connsiteY8544"/>
              </a:cxn>
              <a:cxn ang="0">
                <a:pos x="connsiteX8545" y="connsiteY8545"/>
              </a:cxn>
              <a:cxn ang="0">
                <a:pos x="connsiteX8546" y="connsiteY8546"/>
              </a:cxn>
              <a:cxn ang="0">
                <a:pos x="connsiteX8547" y="connsiteY8547"/>
              </a:cxn>
              <a:cxn ang="0">
                <a:pos x="connsiteX8548" y="connsiteY8548"/>
              </a:cxn>
              <a:cxn ang="0">
                <a:pos x="connsiteX8549" y="connsiteY8549"/>
              </a:cxn>
              <a:cxn ang="0">
                <a:pos x="connsiteX8550" y="connsiteY8550"/>
              </a:cxn>
              <a:cxn ang="0">
                <a:pos x="connsiteX8551" y="connsiteY8551"/>
              </a:cxn>
              <a:cxn ang="0">
                <a:pos x="connsiteX8552" y="connsiteY8552"/>
              </a:cxn>
              <a:cxn ang="0">
                <a:pos x="connsiteX8553" y="connsiteY8553"/>
              </a:cxn>
              <a:cxn ang="0">
                <a:pos x="connsiteX8554" y="connsiteY8554"/>
              </a:cxn>
              <a:cxn ang="0">
                <a:pos x="connsiteX8555" y="connsiteY8555"/>
              </a:cxn>
              <a:cxn ang="0">
                <a:pos x="connsiteX8556" y="connsiteY8556"/>
              </a:cxn>
              <a:cxn ang="0">
                <a:pos x="connsiteX8557" y="connsiteY8557"/>
              </a:cxn>
              <a:cxn ang="0">
                <a:pos x="connsiteX8558" y="connsiteY8558"/>
              </a:cxn>
              <a:cxn ang="0">
                <a:pos x="connsiteX8559" y="connsiteY8559"/>
              </a:cxn>
              <a:cxn ang="0">
                <a:pos x="connsiteX8560" y="connsiteY8560"/>
              </a:cxn>
              <a:cxn ang="0">
                <a:pos x="connsiteX8561" y="connsiteY8561"/>
              </a:cxn>
              <a:cxn ang="0">
                <a:pos x="connsiteX8562" y="connsiteY8562"/>
              </a:cxn>
              <a:cxn ang="0">
                <a:pos x="connsiteX8563" y="connsiteY8563"/>
              </a:cxn>
              <a:cxn ang="0">
                <a:pos x="connsiteX8564" y="connsiteY8564"/>
              </a:cxn>
              <a:cxn ang="0">
                <a:pos x="connsiteX8565" y="connsiteY8565"/>
              </a:cxn>
              <a:cxn ang="0">
                <a:pos x="connsiteX8566" y="connsiteY8566"/>
              </a:cxn>
              <a:cxn ang="0">
                <a:pos x="connsiteX8567" y="connsiteY8567"/>
              </a:cxn>
              <a:cxn ang="0">
                <a:pos x="connsiteX8568" y="connsiteY8568"/>
              </a:cxn>
              <a:cxn ang="0">
                <a:pos x="connsiteX8569" y="connsiteY8569"/>
              </a:cxn>
              <a:cxn ang="0">
                <a:pos x="connsiteX8570" y="connsiteY8570"/>
              </a:cxn>
              <a:cxn ang="0">
                <a:pos x="connsiteX8571" y="connsiteY8571"/>
              </a:cxn>
              <a:cxn ang="0">
                <a:pos x="connsiteX8572" y="connsiteY8572"/>
              </a:cxn>
              <a:cxn ang="0">
                <a:pos x="connsiteX8573" y="connsiteY8573"/>
              </a:cxn>
              <a:cxn ang="0">
                <a:pos x="connsiteX8574" y="connsiteY8574"/>
              </a:cxn>
              <a:cxn ang="0">
                <a:pos x="connsiteX8575" y="connsiteY8575"/>
              </a:cxn>
              <a:cxn ang="0">
                <a:pos x="connsiteX8576" y="connsiteY8576"/>
              </a:cxn>
              <a:cxn ang="0">
                <a:pos x="connsiteX8577" y="connsiteY8577"/>
              </a:cxn>
              <a:cxn ang="0">
                <a:pos x="connsiteX8578" y="connsiteY8578"/>
              </a:cxn>
              <a:cxn ang="0">
                <a:pos x="connsiteX8579" y="connsiteY8579"/>
              </a:cxn>
              <a:cxn ang="0">
                <a:pos x="connsiteX8580" y="connsiteY8580"/>
              </a:cxn>
              <a:cxn ang="0">
                <a:pos x="connsiteX8581" y="connsiteY8581"/>
              </a:cxn>
              <a:cxn ang="0">
                <a:pos x="connsiteX8582" y="connsiteY8582"/>
              </a:cxn>
              <a:cxn ang="0">
                <a:pos x="connsiteX8583" y="connsiteY8583"/>
              </a:cxn>
              <a:cxn ang="0">
                <a:pos x="connsiteX8584" y="connsiteY8584"/>
              </a:cxn>
              <a:cxn ang="0">
                <a:pos x="connsiteX8585" y="connsiteY8585"/>
              </a:cxn>
              <a:cxn ang="0">
                <a:pos x="connsiteX8586" y="connsiteY8586"/>
              </a:cxn>
              <a:cxn ang="0">
                <a:pos x="connsiteX8587" y="connsiteY8587"/>
              </a:cxn>
              <a:cxn ang="0">
                <a:pos x="connsiteX8588" y="connsiteY8588"/>
              </a:cxn>
              <a:cxn ang="0">
                <a:pos x="connsiteX8589" y="connsiteY8589"/>
              </a:cxn>
              <a:cxn ang="0">
                <a:pos x="connsiteX8590" y="connsiteY8590"/>
              </a:cxn>
              <a:cxn ang="0">
                <a:pos x="connsiteX8591" y="connsiteY8591"/>
              </a:cxn>
              <a:cxn ang="0">
                <a:pos x="connsiteX8592" y="connsiteY8592"/>
              </a:cxn>
              <a:cxn ang="0">
                <a:pos x="connsiteX8593" y="connsiteY8593"/>
              </a:cxn>
              <a:cxn ang="0">
                <a:pos x="connsiteX8594" y="connsiteY8594"/>
              </a:cxn>
              <a:cxn ang="0">
                <a:pos x="connsiteX8595" y="connsiteY8595"/>
              </a:cxn>
              <a:cxn ang="0">
                <a:pos x="connsiteX8596" y="connsiteY8596"/>
              </a:cxn>
              <a:cxn ang="0">
                <a:pos x="connsiteX8597" y="connsiteY8597"/>
              </a:cxn>
              <a:cxn ang="0">
                <a:pos x="connsiteX8598" y="connsiteY8598"/>
              </a:cxn>
              <a:cxn ang="0">
                <a:pos x="connsiteX8599" y="connsiteY8599"/>
              </a:cxn>
              <a:cxn ang="0">
                <a:pos x="connsiteX8600" y="connsiteY8600"/>
              </a:cxn>
              <a:cxn ang="0">
                <a:pos x="connsiteX8601" y="connsiteY8601"/>
              </a:cxn>
              <a:cxn ang="0">
                <a:pos x="connsiteX8602" y="connsiteY8602"/>
              </a:cxn>
              <a:cxn ang="0">
                <a:pos x="connsiteX8603" y="connsiteY8603"/>
              </a:cxn>
              <a:cxn ang="0">
                <a:pos x="connsiteX8604" y="connsiteY8604"/>
              </a:cxn>
              <a:cxn ang="0">
                <a:pos x="connsiteX8605" y="connsiteY8605"/>
              </a:cxn>
              <a:cxn ang="0">
                <a:pos x="connsiteX8606" y="connsiteY8606"/>
              </a:cxn>
              <a:cxn ang="0">
                <a:pos x="connsiteX8607" y="connsiteY8607"/>
              </a:cxn>
              <a:cxn ang="0">
                <a:pos x="connsiteX8608" y="connsiteY8608"/>
              </a:cxn>
              <a:cxn ang="0">
                <a:pos x="connsiteX8609" y="connsiteY8609"/>
              </a:cxn>
              <a:cxn ang="0">
                <a:pos x="connsiteX8610" y="connsiteY8610"/>
              </a:cxn>
              <a:cxn ang="0">
                <a:pos x="connsiteX8611" y="connsiteY8611"/>
              </a:cxn>
              <a:cxn ang="0">
                <a:pos x="connsiteX8612" y="connsiteY8612"/>
              </a:cxn>
              <a:cxn ang="0">
                <a:pos x="connsiteX8613" y="connsiteY8613"/>
              </a:cxn>
              <a:cxn ang="0">
                <a:pos x="connsiteX8614" y="connsiteY8614"/>
              </a:cxn>
              <a:cxn ang="0">
                <a:pos x="connsiteX8615" y="connsiteY8615"/>
              </a:cxn>
              <a:cxn ang="0">
                <a:pos x="connsiteX8616" y="connsiteY8616"/>
              </a:cxn>
              <a:cxn ang="0">
                <a:pos x="connsiteX8617" y="connsiteY8617"/>
              </a:cxn>
              <a:cxn ang="0">
                <a:pos x="connsiteX8618" y="connsiteY8618"/>
              </a:cxn>
              <a:cxn ang="0">
                <a:pos x="connsiteX8619" y="connsiteY8619"/>
              </a:cxn>
              <a:cxn ang="0">
                <a:pos x="connsiteX8620" y="connsiteY8620"/>
              </a:cxn>
              <a:cxn ang="0">
                <a:pos x="connsiteX8621" y="connsiteY8621"/>
              </a:cxn>
              <a:cxn ang="0">
                <a:pos x="connsiteX8622" y="connsiteY8622"/>
              </a:cxn>
              <a:cxn ang="0">
                <a:pos x="connsiteX8623" y="connsiteY8623"/>
              </a:cxn>
              <a:cxn ang="0">
                <a:pos x="connsiteX8624" y="connsiteY8624"/>
              </a:cxn>
              <a:cxn ang="0">
                <a:pos x="connsiteX8625" y="connsiteY8625"/>
              </a:cxn>
              <a:cxn ang="0">
                <a:pos x="connsiteX8626" y="connsiteY8626"/>
              </a:cxn>
              <a:cxn ang="0">
                <a:pos x="connsiteX8627" y="connsiteY8627"/>
              </a:cxn>
              <a:cxn ang="0">
                <a:pos x="connsiteX8628" y="connsiteY8628"/>
              </a:cxn>
              <a:cxn ang="0">
                <a:pos x="connsiteX8629" y="connsiteY8629"/>
              </a:cxn>
              <a:cxn ang="0">
                <a:pos x="connsiteX8630" y="connsiteY8630"/>
              </a:cxn>
              <a:cxn ang="0">
                <a:pos x="connsiteX8631" y="connsiteY8631"/>
              </a:cxn>
              <a:cxn ang="0">
                <a:pos x="connsiteX8632" y="connsiteY8632"/>
              </a:cxn>
              <a:cxn ang="0">
                <a:pos x="connsiteX8633" y="connsiteY8633"/>
              </a:cxn>
              <a:cxn ang="0">
                <a:pos x="connsiteX8634" y="connsiteY8634"/>
              </a:cxn>
              <a:cxn ang="0">
                <a:pos x="connsiteX8635" y="connsiteY8635"/>
              </a:cxn>
              <a:cxn ang="0">
                <a:pos x="connsiteX8636" y="connsiteY8636"/>
              </a:cxn>
              <a:cxn ang="0">
                <a:pos x="connsiteX8637" y="connsiteY8637"/>
              </a:cxn>
              <a:cxn ang="0">
                <a:pos x="connsiteX8638" y="connsiteY8638"/>
              </a:cxn>
              <a:cxn ang="0">
                <a:pos x="connsiteX8639" y="connsiteY8639"/>
              </a:cxn>
              <a:cxn ang="0">
                <a:pos x="connsiteX8640" y="connsiteY8640"/>
              </a:cxn>
              <a:cxn ang="0">
                <a:pos x="connsiteX8641" y="connsiteY8641"/>
              </a:cxn>
              <a:cxn ang="0">
                <a:pos x="connsiteX8642" y="connsiteY8642"/>
              </a:cxn>
              <a:cxn ang="0">
                <a:pos x="connsiteX8643" y="connsiteY8643"/>
              </a:cxn>
              <a:cxn ang="0">
                <a:pos x="connsiteX8644" y="connsiteY8644"/>
              </a:cxn>
              <a:cxn ang="0">
                <a:pos x="connsiteX8645" y="connsiteY8645"/>
              </a:cxn>
              <a:cxn ang="0">
                <a:pos x="connsiteX8646" y="connsiteY8646"/>
              </a:cxn>
              <a:cxn ang="0">
                <a:pos x="connsiteX8647" y="connsiteY8647"/>
              </a:cxn>
              <a:cxn ang="0">
                <a:pos x="connsiteX8648" y="connsiteY8648"/>
              </a:cxn>
              <a:cxn ang="0">
                <a:pos x="connsiteX8649" y="connsiteY8649"/>
              </a:cxn>
              <a:cxn ang="0">
                <a:pos x="connsiteX8650" y="connsiteY8650"/>
              </a:cxn>
              <a:cxn ang="0">
                <a:pos x="connsiteX8651" y="connsiteY8651"/>
              </a:cxn>
              <a:cxn ang="0">
                <a:pos x="connsiteX8652" y="connsiteY8652"/>
              </a:cxn>
              <a:cxn ang="0">
                <a:pos x="connsiteX8653" y="connsiteY8653"/>
              </a:cxn>
              <a:cxn ang="0">
                <a:pos x="connsiteX8654" y="connsiteY8654"/>
              </a:cxn>
              <a:cxn ang="0">
                <a:pos x="connsiteX8655" y="connsiteY8655"/>
              </a:cxn>
              <a:cxn ang="0">
                <a:pos x="connsiteX8656" y="connsiteY8656"/>
              </a:cxn>
              <a:cxn ang="0">
                <a:pos x="connsiteX8657" y="connsiteY8657"/>
              </a:cxn>
              <a:cxn ang="0">
                <a:pos x="connsiteX8658" y="connsiteY8658"/>
              </a:cxn>
              <a:cxn ang="0">
                <a:pos x="connsiteX8659" y="connsiteY8659"/>
              </a:cxn>
              <a:cxn ang="0">
                <a:pos x="connsiteX8660" y="connsiteY8660"/>
              </a:cxn>
              <a:cxn ang="0">
                <a:pos x="connsiteX8661" y="connsiteY8661"/>
              </a:cxn>
              <a:cxn ang="0">
                <a:pos x="connsiteX8662" y="connsiteY8662"/>
              </a:cxn>
              <a:cxn ang="0">
                <a:pos x="connsiteX8663" y="connsiteY8663"/>
              </a:cxn>
              <a:cxn ang="0">
                <a:pos x="connsiteX8664" y="connsiteY8664"/>
              </a:cxn>
              <a:cxn ang="0">
                <a:pos x="connsiteX8665" y="connsiteY8665"/>
              </a:cxn>
              <a:cxn ang="0">
                <a:pos x="connsiteX8666" y="connsiteY8666"/>
              </a:cxn>
              <a:cxn ang="0">
                <a:pos x="connsiteX8667" y="connsiteY8667"/>
              </a:cxn>
              <a:cxn ang="0">
                <a:pos x="connsiteX8668" y="connsiteY8668"/>
              </a:cxn>
              <a:cxn ang="0">
                <a:pos x="connsiteX8669" y="connsiteY8669"/>
              </a:cxn>
              <a:cxn ang="0">
                <a:pos x="connsiteX8670" y="connsiteY8670"/>
              </a:cxn>
              <a:cxn ang="0">
                <a:pos x="connsiteX8671" y="connsiteY8671"/>
              </a:cxn>
              <a:cxn ang="0">
                <a:pos x="connsiteX8672" y="connsiteY8672"/>
              </a:cxn>
              <a:cxn ang="0">
                <a:pos x="connsiteX8673" y="connsiteY8673"/>
              </a:cxn>
              <a:cxn ang="0">
                <a:pos x="connsiteX8674" y="connsiteY8674"/>
              </a:cxn>
              <a:cxn ang="0">
                <a:pos x="connsiteX8675" y="connsiteY8675"/>
              </a:cxn>
              <a:cxn ang="0">
                <a:pos x="connsiteX8676" y="connsiteY8676"/>
              </a:cxn>
              <a:cxn ang="0">
                <a:pos x="connsiteX8677" y="connsiteY8677"/>
              </a:cxn>
              <a:cxn ang="0">
                <a:pos x="connsiteX8678" y="connsiteY8678"/>
              </a:cxn>
              <a:cxn ang="0">
                <a:pos x="connsiteX8679" y="connsiteY8679"/>
              </a:cxn>
              <a:cxn ang="0">
                <a:pos x="connsiteX8680" y="connsiteY8680"/>
              </a:cxn>
              <a:cxn ang="0">
                <a:pos x="connsiteX8681" y="connsiteY8681"/>
              </a:cxn>
              <a:cxn ang="0">
                <a:pos x="connsiteX8682" y="connsiteY8682"/>
              </a:cxn>
              <a:cxn ang="0">
                <a:pos x="connsiteX8683" y="connsiteY8683"/>
              </a:cxn>
              <a:cxn ang="0">
                <a:pos x="connsiteX8684" y="connsiteY8684"/>
              </a:cxn>
              <a:cxn ang="0">
                <a:pos x="connsiteX8685" y="connsiteY8685"/>
              </a:cxn>
              <a:cxn ang="0">
                <a:pos x="connsiteX8686" y="connsiteY8686"/>
              </a:cxn>
              <a:cxn ang="0">
                <a:pos x="connsiteX8687" y="connsiteY8687"/>
              </a:cxn>
              <a:cxn ang="0">
                <a:pos x="connsiteX8688" y="connsiteY8688"/>
              </a:cxn>
              <a:cxn ang="0">
                <a:pos x="connsiteX8689" y="connsiteY8689"/>
              </a:cxn>
              <a:cxn ang="0">
                <a:pos x="connsiteX8690" y="connsiteY8690"/>
              </a:cxn>
              <a:cxn ang="0">
                <a:pos x="connsiteX8691" y="connsiteY8691"/>
              </a:cxn>
              <a:cxn ang="0">
                <a:pos x="connsiteX8692" y="connsiteY8692"/>
              </a:cxn>
              <a:cxn ang="0">
                <a:pos x="connsiteX8693" y="connsiteY8693"/>
              </a:cxn>
              <a:cxn ang="0">
                <a:pos x="connsiteX8694" y="connsiteY8694"/>
              </a:cxn>
              <a:cxn ang="0">
                <a:pos x="connsiteX8695" y="connsiteY8695"/>
              </a:cxn>
              <a:cxn ang="0">
                <a:pos x="connsiteX8696" y="connsiteY8696"/>
              </a:cxn>
              <a:cxn ang="0">
                <a:pos x="connsiteX8697" y="connsiteY8697"/>
              </a:cxn>
              <a:cxn ang="0">
                <a:pos x="connsiteX8698" y="connsiteY8698"/>
              </a:cxn>
              <a:cxn ang="0">
                <a:pos x="connsiteX8699" y="connsiteY8699"/>
              </a:cxn>
              <a:cxn ang="0">
                <a:pos x="connsiteX8700" y="connsiteY8700"/>
              </a:cxn>
              <a:cxn ang="0">
                <a:pos x="connsiteX8701" y="connsiteY8701"/>
              </a:cxn>
              <a:cxn ang="0">
                <a:pos x="connsiteX8702" y="connsiteY8702"/>
              </a:cxn>
              <a:cxn ang="0">
                <a:pos x="connsiteX8703" y="connsiteY8703"/>
              </a:cxn>
              <a:cxn ang="0">
                <a:pos x="connsiteX8704" y="connsiteY8704"/>
              </a:cxn>
              <a:cxn ang="0">
                <a:pos x="connsiteX8705" y="connsiteY8705"/>
              </a:cxn>
              <a:cxn ang="0">
                <a:pos x="connsiteX8706" y="connsiteY8706"/>
              </a:cxn>
              <a:cxn ang="0">
                <a:pos x="connsiteX8707" y="connsiteY8707"/>
              </a:cxn>
              <a:cxn ang="0">
                <a:pos x="connsiteX8708" y="connsiteY8708"/>
              </a:cxn>
              <a:cxn ang="0">
                <a:pos x="connsiteX8709" y="connsiteY8709"/>
              </a:cxn>
              <a:cxn ang="0">
                <a:pos x="connsiteX8710" y="connsiteY8710"/>
              </a:cxn>
              <a:cxn ang="0">
                <a:pos x="connsiteX8711" y="connsiteY8711"/>
              </a:cxn>
              <a:cxn ang="0">
                <a:pos x="connsiteX8712" y="connsiteY8712"/>
              </a:cxn>
              <a:cxn ang="0">
                <a:pos x="connsiteX8713" y="connsiteY8713"/>
              </a:cxn>
              <a:cxn ang="0">
                <a:pos x="connsiteX8714" y="connsiteY8714"/>
              </a:cxn>
              <a:cxn ang="0">
                <a:pos x="connsiteX8715" y="connsiteY8715"/>
              </a:cxn>
              <a:cxn ang="0">
                <a:pos x="connsiteX8716" y="connsiteY8716"/>
              </a:cxn>
              <a:cxn ang="0">
                <a:pos x="connsiteX8717" y="connsiteY8717"/>
              </a:cxn>
              <a:cxn ang="0">
                <a:pos x="connsiteX8718" y="connsiteY8718"/>
              </a:cxn>
              <a:cxn ang="0">
                <a:pos x="connsiteX8719" y="connsiteY8719"/>
              </a:cxn>
              <a:cxn ang="0">
                <a:pos x="connsiteX8720" y="connsiteY8720"/>
              </a:cxn>
              <a:cxn ang="0">
                <a:pos x="connsiteX8721" y="connsiteY8721"/>
              </a:cxn>
              <a:cxn ang="0">
                <a:pos x="connsiteX8722" y="connsiteY8722"/>
              </a:cxn>
              <a:cxn ang="0">
                <a:pos x="connsiteX8723" y="connsiteY8723"/>
              </a:cxn>
              <a:cxn ang="0">
                <a:pos x="connsiteX8724" y="connsiteY8724"/>
              </a:cxn>
              <a:cxn ang="0">
                <a:pos x="connsiteX8725" y="connsiteY8725"/>
              </a:cxn>
              <a:cxn ang="0">
                <a:pos x="connsiteX8726" y="connsiteY8726"/>
              </a:cxn>
              <a:cxn ang="0">
                <a:pos x="connsiteX8727" y="connsiteY8727"/>
              </a:cxn>
              <a:cxn ang="0">
                <a:pos x="connsiteX8728" y="connsiteY8728"/>
              </a:cxn>
              <a:cxn ang="0">
                <a:pos x="connsiteX8729" y="connsiteY8729"/>
              </a:cxn>
              <a:cxn ang="0">
                <a:pos x="connsiteX8730" y="connsiteY8730"/>
              </a:cxn>
              <a:cxn ang="0">
                <a:pos x="connsiteX8731" y="connsiteY8731"/>
              </a:cxn>
              <a:cxn ang="0">
                <a:pos x="connsiteX8732" y="connsiteY8732"/>
              </a:cxn>
              <a:cxn ang="0">
                <a:pos x="connsiteX8733" y="connsiteY8733"/>
              </a:cxn>
              <a:cxn ang="0">
                <a:pos x="connsiteX8734" y="connsiteY8734"/>
              </a:cxn>
              <a:cxn ang="0">
                <a:pos x="connsiteX8735" y="connsiteY8735"/>
              </a:cxn>
              <a:cxn ang="0">
                <a:pos x="connsiteX8736" y="connsiteY8736"/>
              </a:cxn>
              <a:cxn ang="0">
                <a:pos x="connsiteX8737" y="connsiteY8737"/>
              </a:cxn>
              <a:cxn ang="0">
                <a:pos x="connsiteX8738" y="connsiteY8738"/>
              </a:cxn>
              <a:cxn ang="0">
                <a:pos x="connsiteX8739" y="connsiteY8739"/>
              </a:cxn>
              <a:cxn ang="0">
                <a:pos x="connsiteX8740" y="connsiteY8740"/>
              </a:cxn>
              <a:cxn ang="0">
                <a:pos x="connsiteX8741" y="connsiteY8741"/>
              </a:cxn>
              <a:cxn ang="0">
                <a:pos x="connsiteX8742" y="connsiteY8742"/>
              </a:cxn>
              <a:cxn ang="0">
                <a:pos x="connsiteX8743" y="connsiteY8743"/>
              </a:cxn>
              <a:cxn ang="0">
                <a:pos x="connsiteX8744" y="connsiteY8744"/>
              </a:cxn>
              <a:cxn ang="0">
                <a:pos x="connsiteX8745" y="connsiteY8745"/>
              </a:cxn>
              <a:cxn ang="0">
                <a:pos x="connsiteX8746" y="connsiteY8746"/>
              </a:cxn>
              <a:cxn ang="0">
                <a:pos x="connsiteX8747" y="connsiteY8747"/>
              </a:cxn>
              <a:cxn ang="0">
                <a:pos x="connsiteX8748" y="connsiteY8748"/>
              </a:cxn>
              <a:cxn ang="0">
                <a:pos x="connsiteX8749" y="connsiteY8749"/>
              </a:cxn>
              <a:cxn ang="0">
                <a:pos x="connsiteX8750" y="connsiteY8750"/>
              </a:cxn>
              <a:cxn ang="0">
                <a:pos x="connsiteX8751" y="connsiteY8751"/>
              </a:cxn>
              <a:cxn ang="0">
                <a:pos x="connsiteX8752" y="connsiteY8752"/>
              </a:cxn>
              <a:cxn ang="0">
                <a:pos x="connsiteX8753" y="connsiteY8753"/>
              </a:cxn>
              <a:cxn ang="0">
                <a:pos x="connsiteX8754" y="connsiteY8754"/>
              </a:cxn>
              <a:cxn ang="0">
                <a:pos x="connsiteX8755" y="connsiteY8755"/>
              </a:cxn>
              <a:cxn ang="0">
                <a:pos x="connsiteX8756" y="connsiteY8756"/>
              </a:cxn>
              <a:cxn ang="0">
                <a:pos x="connsiteX8757" y="connsiteY8757"/>
              </a:cxn>
              <a:cxn ang="0">
                <a:pos x="connsiteX8758" y="connsiteY8758"/>
              </a:cxn>
              <a:cxn ang="0">
                <a:pos x="connsiteX8759" y="connsiteY8759"/>
              </a:cxn>
              <a:cxn ang="0">
                <a:pos x="connsiteX8760" y="connsiteY8760"/>
              </a:cxn>
              <a:cxn ang="0">
                <a:pos x="connsiteX8761" y="connsiteY8761"/>
              </a:cxn>
              <a:cxn ang="0">
                <a:pos x="connsiteX8762" y="connsiteY8762"/>
              </a:cxn>
              <a:cxn ang="0">
                <a:pos x="connsiteX8763" y="connsiteY8763"/>
              </a:cxn>
              <a:cxn ang="0">
                <a:pos x="connsiteX8764" y="connsiteY8764"/>
              </a:cxn>
              <a:cxn ang="0">
                <a:pos x="connsiteX8765" y="connsiteY8765"/>
              </a:cxn>
              <a:cxn ang="0">
                <a:pos x="connsiteX8766" y="connsiteY8766"/>
              </a:cxn>
              <a:cxn ang="0">
                <a:pos x="connsiteX8767" y="connsiteY8767"/>
              </a:cxn>
              <a:cxn ang="0">
                <a:pos x="connsiteX8768" y="connsiteY8768"/>
              </a:cxn>
              <a:cxn ang="0">
                <a:pos x="connsiteX8769" y="connsiteY8769"/>
              </a:cxn>
              <a:cxn ang="0">
                <a:pos x="connsiteX8770" y="connsiteY8770"/>
              </a:cxn>
              <a:cxn ang="0">
                <a:pos x="connsiteX8771" y="connsiteY8771"/>
              </a:cxn>
              <a:cxn ang="0">
                <a:pos x="connsiteX8772" y="connsiteY8772"/>
              </a:cxn>
              <a:cxn ang="0">
                <a:pos x="connsiteX8773" y="connsiteY8773"/>
              </a:cxn>
              <a:cxn ang="0">
                <a:pos x="connsiteX8774" y="connsiteY8774"/>
              </a:cxn>
              <a:cxn ang="0">
                <a:pos x="connsiteX8775" y="connsiteY8775"/>
              </a:cxn>
              <a:cxn ang="0">
                <a:pos x="connsiteX8776" y="connsiteY8776"/>
              </a:cxn>
              <a:cxn ang="0">
                <a:pos x="connsiteX8777" y="connsiteY8777"/>
              </a:cxn>
              <a:cxn ang="0">
                <a:pos x="connsiteX8778" y="connsiteY8778"/>
              </a:cxn>
              <a:cxn ang="0">
                <a:pos x="connsiteX8779" y="connsiteY8779"/>
              </a:cxn>
              <a:cxn ang="0">
                <a:pos x="connsiteX8780" y="connsiteY8780"/>
              </a:cxn>
              <a:cxn ang="0">
                <a:pos x="connsiteX8781" y="connsiteY8781"/>
              </a:cxn>
              <a:cxn ang="0">
                <a:pos x="connsiteX8782" y="connsiteY8782"/>
              </a:cxn>
              <a:cxn ang="0">
                <a:pos x="connsiteX8783" y="connsiteY8783"/>
              </a:cxn>
              <a:cxn ang="0">
                <a:pos x="connsiteX8784" y="connsiteY8784"/>
              </a:cxn>
              <a:cxn ang="0">
                <a:pos x="connsiteX8785" y="connsiteY8785"/>
              </a:cxn>
              <a:cxn ang="0">
                <a:pos x="connsiteX8786" y="connsiteY8786"/>
              </a:cxn>
              <a:cxn ang="0">
                <a:pos x="connsiteX8787" y="connsiteY8787"/>
              </a:cxn>
              <a:cxn ang="0">
                <a:pos x="connsiteX8788" y="connsiteY8788"/>
              </a:cxn>
              <a:cxn ang="0">
                <a:pos x="connsiteX8789" y="connsiteY8789"/>
              </a:cxn>
              <a:cxn ang="0">
                <a:pos x="connsiteX8790" y="connsiteY8790"/>
              </a:cxn>
              <a:cxn ang="0">
                <a:pos x="connsiteX8791" y="connsiteY8791"/>
              </a:cxn>
              <a:cxn ang="0">
                <a:pos x="connsiteX8792" y="connsiteY8792"/>
              </a:cxn>
              <a:cxn ang="0">
                <a:pos x="connsiteX8793" y="connsiteY8793"/>
              </a:cxn>
              <a:cxn ang="0">
                <a:pos x="connsiteX8794" y="connsiteY8794"/>
              </a:cxn>
              <a:cxn ang="0">
                <a:pos x="connsiteX8795" y="connsiteY8795"/>
              </a:cxn>
              <a:cxn ang="0">
                <a:pos x="connsiteX8796" y="connsiteY8796"/>
              </a:cxn>
              <a:cxn ang="0">
                <a:pos x="connsiteX8797" y="connsiteY8797"/>
              </a:cxn>
              <a:cxn ang="0">
                <a:pos x="connsiteX8798" y="connsiteY8798"/>
              </a:cxn>
              <a:cxn ang="0">
                <a:pos x="connsiteX8799" y="connsiteY8799"/>
              </a:cxn>
              <a:cxn ang="0">
                <a:pos x="connsiteX8800" y="connsiteY8800"/>
              </a:cxn>
              <a:cxn ang="0">
                <a:pos x="connsiteX8801" y="connsiteY8801"/>
              </a:cxn>
              <a:cxn ang="0">
                <a:pos x="connsiteX8802" y="connsiteY8802"/>
              </a:cxn>
              <a:cxn ang="0">
                <a:pos x="connsiteX8803" y="connsiteY8803"/>
              </a:cxn>
              <a:cxn ang="0">
                <a:pos x="connsiteX8804" y="connsiteY8804"/>
              </a:cxn>
              <a:cxn ang="0">
                <a:pos x="connsiteX8805" y="connsiteY8805"/>
              </a:cxn>
              <a:cxn ang="0">
                <a:pos x="connsiteX8806" y="connsiteY8806"/>
              </a:cxn>
              <a:cxn ang="0">
                <a:pos x="connsiteX8807" y="connsiteY8807"/>
              </a:cxn>
              <a:cxn ang="0">
                <a:pos x="connsiteX8808" y="connsiteY8808"/>
              </a:cxn>
              <a:cxn ang="0">
                <a:pos x="connsiteX8809" y="connsiteY8809"/>
              </a:cxn>
              <a:cxn ang="0">
                <a:pos x="connsiteX8810" y="connsiteY8810"/>
              </a:cxn>
              <a:cxn ang="0">
                <a:pos x="connsiteX8811" y="connsiteY8811"/>
              </a:cxn>
              <a:cxn ang="0">
                <a:pos x="connsiteX8812" y="connsiteY8812"/>
              </a:cxn>
              <a:cxn ang="0">
                <a:pos x="connsiteX8813" y="connsiteY8813"/>
              </a:cxn>
              <a:cxn ang="0">
                <a:pos x="connsiteX8814" y="connsiteY8814"/>
              </a:cxn>
              <a:cxn ang="0">
                <a:pos x="connsiteX8815" y="connsiteY8815"/>
              </a:cxn>
              <a:cxn ang="0">
                <a:pos x="connsiteX8816" y="connsiteY8816"/>
              </a:cxn>
              <a:cxn ang="0">
                <a:pos x="connsiteX8817" y="connsiteY8817"/>
              </a:cxn>
              <a:cxn ang="0">
                <a:pos x="connsiteX8818" y="connsiteY8818"/>
              </a:cxn>
              <a:cxn ang="0">
                <a:pos x="connsiteX8819" y="connsiteY8819"/>
              </a:cxn>
              <a:cxn ang="0">
                <a:pos x="connsiteX8820" y="connsiteY8820"/>
              </a:cxn>
              <a:cxn ang="0">
                <a:pos x="connsiteX8821" y="connsiteY8821"/>
              </a:cxn>
              <a:cxn ang="0">
                <a:pos x="connsiteX8822" y="connsiteY8822"/>
              </a:cxn>
              <a:cxn ang="0">
                <a:pos x="connsiteX8823" y="connsiteY8823"/>
              </a:cxn>
              <a:cxn ang="0">
                <a:pos x="connsiteX8824" y="connsiteY8824"/>
              </a:cxn>
              <a:cxn ang="0">
                <a:pos x="connsiteX8825" y="connsiteY8825"/>
              </a:cxn>
              <a:cxn ang="0">
                <a:pos x="connsiteX8826" y="connsiteY8826"/>
              </a:cxn>
              <a:cxn ang="0">
                <a:pos x="connsiteX8827" y="connsiteY8827"/>
              </a:cxn>
              <a:cxn ang="0">
                <a:pos x="connsiteX8828" y="connsiteY8828"/>
              </a:cxn>
              <a:cxn ang="0">
                <a:pos x="connsiteX8829" y="connsiteY8829"/>
              </a:cxn>
              <a:cxn ang="0">
                <a:pos x="connsiteX8830" y="connsiteY8830"/>
              </a:cxn>
              <a:cxn ang="0">
                <a:pos x="connsiteX8831" y="connsiteY8831"/>
              </a:cxn>
              <a:cxn ang="0">
                <a:pos x="connsiteX8832" y="connsiteY8832"/>
              </a:cxn>
              <a:cxn ang="0">
                <a:pos x="connsiteX8833" y="connsiteY8833"/>
              </a:cxn>
              <a:cxn ang="0">
                <a:pos x="connsiteX8834" y="connsiteY8834"/>
              </a:cxn>
              <a:cxn ang="0">
                <a:pos x="connsiteX8835" y="connsiteY8835"/>
              </a:cxn>
              <a:cxn ang="0">
                <a:pos x="connsiteX8836" y="connsiteY8836"/>
              </a:cxn>
              <a:cxn ang="0">
                <a:pos x="connsiteX8837" y="connsiteY8837"/>
              </a:cxn>
              <a:cxn ang="0">
                <a:pos x="connsiteX8838" y="connsiteY8838"/>
              </a:cxn>
              <a:cxn ang="0">
                <a:pos x="connsiteX8839" y="connsiteY8839"/>
              </a:cxn>
              <a:cxn ang="0">
                <a:pos x="connsiteX8840" y="connsiteY8840"/>
              </a:cxn>
              <a:cxn ang="0">
                <a:pos x="connsiteX8841" y="connsiteY8841"/>
              </a:cxn>
              <a:cxn ang="0">
                <a:pos x="connsiteX8842" y="connsiteY8842"/>
              </a:cxn>
              <a:cxn ang="0">
                <a:pos x="connsiteX8843" y="connsiteY8843"/>
              </a:cxn>
              <a:cxn ang="0">
                <a:pos x="connsiteX8844" y="connsiteY8844"/>
              </a:cxn>
              <a:cxn ang="0">
                <a:pos x="connsiteX8845" y="connsiteY8845"/>
              </a:cxn>
              <a:cxn ang="0">
                <a:pos x="connsiteX8846" y="connsiteY8846"/>
              </a:cxn>
              <a:cxn ang="0">
                <a:pos x="connsiteX8847" y="connsiteY8847"/>
              </a:cxn>
              <a:cxn ang="0">
                <a:pos x="connsiteX8848" y="connsiteY8848"/>
              </a:cxn>
              <a:cxn ang="0">
                <a:pos x="connsiteX8849" y="connsiteY8849"/>
              </a:cxn>
              <a:cxn ang="0">
                <a:pos x="connsiteX8850" y="connsiteY8850"/>
              </a:cxn>
              <a:cxn ang="0">
                <a:pos x="connsiteX8851" y="connsiteY8851"/>
              </a:cxn>
              <a:cxn ang="0">
                <a:pos x="connsiteX8852" y="connsiteY8852"/>
              </a:cxn>
              <a:cxn ang="0">
                <a:pos x="connsiteX8853" y="connsiteY8853"/>
              </a:cxn>
              <a:cxn ang="0">
                <a:pos x="connsiteX8854" y="connsiteY8854"/>
              </a:cxn>
              <a:cxn ang="0">
                <a:pos x="connsiteX8855" y="connsiteY8855"/>
              </a:cxn>
              <a:cxn ang="0">
                <a:pos x="connsiteX8856" y="connsiteY8856"/>
              </a:cxn>
              <a:cxn ang="0">
                <a:pos x="connsiteX8857" y="connsiteY8857"/>
              </a:cxn>
              <a:cxn ang="0">
                <a:pos x="connsiteX8858" y="connsiteY8858"/>
              </a:cxn>
              <a:cxn ang="0">
                <a:pos x="connsiteX8859" y="connsiteY8859"/>
              </a:cxn>
              <a:cxn ang="0">
                <a:pos x="connsiteX8860" y="connsiteY8860"/>
              </a:cxn>
              <a:cxn ang="0">
                <a:pos x="connsiteX8861" y="connsiteY8861"/>
              </a:cxn>
              <a:cxn ang="0">
                <a:pos x="connsiteX8862" y="connsiteY8862"/>
              </a:cxn>
              <a:cxn ang="0">
                <a:pos x="connsiteX8863" y="connsiteY8863"/>
              </a:cxn>
              <a:cxn ang="0">
                <a:pos x="connsiteX8864" y="connsiteY8864"/>
              </a:cxn>
              <a:cxn ang="0">
                <a:pos x="connsiteX8865" y="connsiteY8865"/>
              </a:cxn>
              <a:cxn ang="0">
                <a:pos x="connsiteX8866" y="connsiteY8866"/>
              </a:cxn>
              <a:cxn ang="0">
                <a:pos x="connsiteX8867" y="connsiteY8867"/>
              </a:cxn>
              <a:cxn ang="0">
                <a:pos x="connsiteX8868" y="connsiteY8868"/>
              </a:cxn>
              <a:cxn ang="0">
                <a:pos x="connsiteX8869" y="connsiteY8869"/>
              </a:cxn>
              <a:cxn ang="0">
                <a:pos x="connsiteX8870" y="connsiteY8870"/>
              </a:cxn>
              <a:cxn ang="0">
                <a:pos x="connsiteX8871" y="connsiteY8871"/>
              </a:cxn>
              <a:cxn ang="0">
                <a:pos x="connsiteX8872" y="connsiteY8872"/>
              </a:cxn>
              <a:cxn ang="0">
                <a:pos x="connsiteX8873" y="connsiteY8873"/>
              </a:cxn>
              <a:cxn ang="0">
                <a:pos x="connsiteX8874" y="connsiteY8874"/>
              </a:cxn>
              <a:cxn ang="0">
                <a:pos x="connsiteX8875" y="connsiteY8875"/>
              </a:cxn>
              <a:cxn ang="0">
                <a:pos x="connsiteX8876" y="connsiteY8876"/>
              </a:cxn>
              <a:cxn ang="0">
                <a:pos x="connsiteX8877" y="connsiteY8877"/>
              </a:cxn>
              <a:cxn ang="0">
                <a:pos x="connsiteX8878" y="connsiteY8878"/>
              </a:cxn>
              <a:cxn ang="0">
                <a:pos x="connsiteX8879" y="connsiteY8879"/>
              </a:cxn>
              <a:cxn ang="0">
                <a:pos x="connsiteX8880" y="connsiteY8880"/>
              </a:cxn>
              <a:cxn ang="0">
                <a:pos x="connsiteX8881" y="connsiteY8881"/>
              </a:cxn>
              <a:cxn ang="0">
                <a:pos x="connsiteX8882" y="connsiteY8882"/>
              </a:cxn>
              <a:cxn ang="0">
                <a:pos x="connsiteX8883" y="connsiteY8883"/>
              </a:cxn>
              <a:cxn ang="0">
                <a:pos x="connsiteX8884" y="connsiteY8884"/>
              </a:cxn>
              <a:cxn ang="0">
                <a:pos x="connsiteX8885" y="connsiteY8885"/>
              </a:cxn>
              <a:cxn ang="0">
                <a:pos x="connsiteX8886" y="connsiteY8886"/>
              </a:cxn>
              <a:cxn ang="0">
                <a:pos x="connsiteX8887" y="connsiteY8887"/>
              </a:cxn>
              <a:cxn ang="0">
                <a:pos x="connsiteX8888" y="connsiteY8888"/>
              </a:cxn>
              <a:cxn ang="0">
                <a:pos x="connsiteX8889" y="connsiteY8889"/>
              </a:cxn>
              <a:cxn ang="0">
                <a:pos x="connsiteX8890" y="connsiteY8890"/>
              </a:cxn>
              <a:cxn ang="0">
                <a:pos x="connsiteX8891" y="connsiteY8891"/>
              </a:cxn>
              <a:cxn ang="0">
                <a:pos x="connsiteX8892" y="connsiteY8892"/>
              </a:cxn>
              <a:cxn ang="0">
                <a:pos x="connsiteX8893" y="connsiteY8893"/>
              </a:cxn>
              <a:cxn ang="0">
                <a:pos x="connsiteX8894" y="connsiteY8894"/>
              </a:cxn>
              <a:cxn ang="0">
                <a:pos x="connsiteX8895" y="connsiteY8895"/>
              </a:cxn>
              <a:cxn ang="0">
                <a:pos x="connsiteX8896" y="connsiteY8896"/>
              </a:cxn>
              <a:cxn ang="0">
                <a:pos x="connsiteX8897" y="connsiteY8897"/>
              </a:cxn>
              <a:cxn ang="0">
                <a:pos x="connsiteX8898" y="connsiteY8898"/>
              </a:cxn>
              <a:cxn ang="0">
                <a:pos x="connsiteX8899" y="connsiteY8899"/>
              </a:cxn>
              <a:cxn ang="0">
                <a:pos x="connsiteX8900" y="connsiteY8900"/>
              </a:cxn>
              <a:cxn ang="0">
                <a:pos x="connsiteX8901" y="connsiteY8901"/>
              </a:cxn>
              <a:cxn ang="0">
                <a:pos x="connsiteX8902" y="connsiteY8902"/>
              </a:cxn>
              <a:cxn ang="0">
                <a:pos x="connsiteX8903" y="connsiteY8903"/>
              </a:cxn>
              <a:cxn ang="0">
                <a:pos x="connsiteX8904" y="connsiteY8904"/>
              </a:cxn>
              <a:cxn ang="0">
                <a:pos x="connsiteX8905" y="connsiteY8905"/>
              </a:cxn>
              <a:cxn ang="0">
                <a:pos x="connsiteX8906" y="connsiteY8906"/>
              </a:cxn>
              <a:cxn ang="0">
                <a:pos x="connsiteX8907" y="connsiteY8907"/>
              </a:cxn>
              <a:cxn ang="0">
                <a:pos x="connsiteX8908" y="connsiteY8908"/>
              </a:cxn>
              <a:cxn ang="0">
                <a:pos x="connsiteX8909" y="connsiteY8909"/>
              </a:cxn>
              <a:cxn ang="0">
                <a:pos x="connsiteX8910" y="connsiteY8910"/>
              </a:cxn>
              <a:cxn ang="0">
                <a:pos x="connsiteX8911" y="connsiteY8911"/>
              </a:cxn>
              <a:cxn ang="0">
                <a:pos x="connsiteX8912" y="connsiteY8912"/>
              </a:cxn>
              <a:cxn ang="0">
                <a:pos x="connsiteX8913" y="connsiteY8913"/>
              </a:cxn>
              <a:cxn ang="0">
                <a:pos x="connsiteX8914" y="connsiteY8914"/>
              </a:cxn>
              <a:cxn ang="0">
                <a:pos x="connsiteX8915" y="connsiteY8915"/>
              </a:cxn>
              <a:cxn ang="0">
                <a:pos x="connsiteX8916" y="connsiteY8916"/>
              </a:cxn>
              <a:cxn ang="0">
                <a:pos x="connsiteX8917" y="connsiteY8917"/>
              </a:cxn>
              <a:cxn ang="0">
                <a:pos x="connsiteX8918" y="connsiteY8918"/>
              </a:cxn>
              <a:cxn ang="0">
                <a:pos x="connsiteX8919" y="connsiteY8919"/>
              </a:cxn>
              <a:cxn ang="0">
                <a:pos x="connsiteX8920" y="connsiteY8920"/>
              </a:cxn>
              <a:cxn ang="0">
                <a:pos x="connsiteX8921" y="connsiteY8921"/>
              </a:cxn>
              <a:cxn ang="0">
                <a:pos x="connsiteX8922" y="connsiteY8922"/>
              </a:cxn>
              <a:cxn ang="0">
                <a:pos x="connsiteX8923" y="connsiteY8923"/>
              </a:cxn>
              <a:cxn ang="0">
                <a:pos x="connsiteX8924" y="connsiteY8924"/>
              </a:cxn>
              <a:cxn ang="0">
                <a:pos x="connsiteX8925" y="connsiteY8925"/>
              </a:cxn>
              <a:cxn ang="0">
                <a:pos x="connsiteX8926" y="connsiteY8926"/>
              </a:cxn>
              <a:cxn ang="0">
                <a:pos x="connsiteX8927" y="connsiteY8927"/>
              </a:cxn>
              <a:cxn ang="0">
                <a:pos x="connsiteX8928" y="connsiteY8928"/>
              </a:cxn>
              <a:cxn ang="0">
                <a:pos x="connsiteX8929" y="connsiteY8929"/>
              </a:cxn>
              <a:cxn ang="0">
                <a:pos x="connsiteX8930" y="connsiteY8930"/>
              </a:cxn>
              <a:cxn ang="0">
                <a:pos x="connsiteX8931" y="connsiteY8931"/>
              </a:cxn>
              <a:cxn ang="0">
                <a:pos x="connsiteX8932" y="connsiteY8932"/>
              </a:cxn>
              <a:cxn ang="0">
                <a:pos x="connsiteX8933" y="connsiteY8933"/>
              </a:cxn>
              <a:cxn ang="0">
                <a:pos x="connsiteX8934" y="connsiteY8934"/>
              </a:cxn>
              <a:cxn ang="0">
                <a:pos x="connsiteX8935" y="connsiteY8935"/>
              </a:cxn>
              <a:cxn ang="0">
                <a:pos x="connsiteX8936" y="connsiteY8936"/>
              </a:cxn>
              <a:cxn ang="0">
                <a:pos x="connsiteX8937" y="connsiteY8937"/>
              </a:cxn>
              <a:cxn ang="0">
                <a:pos x="connsiteX8938" y="connsiteY8938"/>
              </a:cxn>
              <a:cxn ang="0">
                <a:pos x="connsiteX8939" y="connsiteY8939"/>
              </a:cxn>
              <a:cxn ang="0">
                <a:pos x="connsiteX8940" y="connsiteY8940"/>
              </a:cxn>
              <a:cxn ang="0">
                <a:pos x="connsiteX8941" y="connsiteY8941"/>
              </a:cxn>
              <a:cxn ang="0">
                <a:pos x="connsiteX8942" y="connsiteY8942"/>
              </a:cxn>
              <a:cxn ang="0">
                <a:pos x="connsiteX8943" y="connsiteY8943"/>
              </a:cxn>
              <a:cxn ang="0">
                <a:pos x="connsiteX8944" y="connsiteY8944"/>
              </a:cxn>
              <a:cxn ang="0">
                <a:pos x="connsiteX8945" y="connsiteY8945"/>
              </a:cxn>
              <a:cxn ang="0">
                <a:pos x="connsiteX8946" y="connsiteY8946"/>
              </a:cxn>
              <a:cxn ang="0">
                <a:pos x="connsiteX8947" y="connsiteY8947"/>
              </a:cxn>
              <a:cxn ang="0">
                <a:pos x="connsiteX8948" y="connsiteY8948"/>
              </a:cxn>
              <a:cxn ang="0">
                <a:pos x="connsiteX8949" y="connsiteY8949"/>
              </a:cxn>
              <a:cxn ang="0">
                <a:pos x="connsiteX8950" y="connsiteY8950"/>
              </a:cxn>
              <a:cxn ang="0">
                <a:pos x="connsiteX8951" y="connsiteY8951"/>
              </a:cxn>
              <a:cxn ang="0">
                <a:pos x="connsiteX8952" y="connsiteY8952"/>
              </a:cxn>
              <a:cxn ang="0">
                <a:pos x="connsiteX8953" y="connsiteY8953"/>
              </a:cxn>
              <a:cxn ang="0">
                <a:pos x="connsiteX8954" y="connsiteY8954"/>
              </a:cxn>
              <a:cxn ang="0">
                <a:pos x="connsiteX8955" y="connsiteY8955"/>
              </a:cxn>
              <a:cxn ang="0">
                <a:pos x="connsiteX8956" y="connsiteY8956"/>
              </a:cxn>
              <a:cxn ang="0">
                <a:pos x="connsiteX8957" y="connsiteY8957"/>
              </a:cxn>
              <a:cxn ang="0">
                <a:pos x="connsiteX8958" y="connsiteY8958"/>
              </a:cxn>
              <a:cxn ang="0">
                <a:pos x="connsiteX8959" y="connsiteY8959"/>
              </a:cxn>
              <a:cxn ang="0">
                <a:pos x="connsiteX8960" y="connsiteY8960"/>
              </a:cxn>
              <a:cxn ang="0">
                <a:pos x="connsiteX8961" y="connsiteY8961"/>
              </a:cxn>
              <a:cxn ang="0">
                <a:pos x="connsiteX8962" y="connsiteY8962"/>
              </a:cxn>
              <a:cxn ang="0">
                <a:pos x="connsiteX8963" y="connsiteY8963"/>
              </a:cxn>
              <a:cxn ang="0">
                <a:pos x="connsiteX8964" y="connsiteY8964"/>
              </a:cxn>
              <a:cxn ang="0">
                <a:pos x="connsiteX8965" y="connsiteY8965"/>
              </a:cxn>
              <a:cxn ang="0">
                <a:pos x="connsiteX8966" y="connsiteY8966"/>
              </a:cxn>
              <a:cxn ang="0">
                <a:pos x="connsiteX8967" y="connsiteY8967"/>
              </a:cxn>
              <a:cxn ang="0">
                <a:pos x="connsiteX8968" y="connsiteY8968"/>
              </a:cxn>
              <a:cxn ang="0">
                <a:pos x="connsiteX8969" y="connsiteY8969"/>
              </a:cxn>
              <a:cxn ang="0">
                <a:pos x="connsiteX8970" y="connsiteY8970"/>
              </a:cxn>
              <a:cxn ang="0">
                <a:pos x="connsiteX8971" y="connsiteY8971"/>
              </a:cxn>
              <a:cxn ang="0">
                <a:pos x="connsiteX8972" y="connsiteY8972"/>
              </a:cxn>
              <a:cxn ang="0">
                <a:pos x="connsiteX8973" y="connsiteY8973"/>
              </a:cxn>
              <a:cxn ang="0">
                <a:pos x="connsiteX8974" y="connsiteY8974"/>
              </a:cxn>
              <a:cxn ang="0">
                <a:pos x="connsiteX8975" y="connsiteY8975"/>
              </a:cxn>
              <a:cxn ang="0">
                <a:pos x="connsiteX8976" y="connsiteY8976"/>
              </a:cxn>
              <a:cxn ang="0">
                <a:pos x="connsiteX8977" y="connsiteY8977"/>
              </a:cxn>
              <a:cxn ang="0">
                <a:pos x="connsiteX8978" y="connsiteY8978"/>
              </a:cxn>
              <a:cxn ang="0">
                <a:pos x="connsiteX8979" y="connsiteY8979"/>
              </a:cxn>
              <a:cxn ang="0">
                <a:pos x="connsiteX8980" y="connsiteY8980"/>
              </a:cxn>
              <a:cxn ang="0">
                <a:pos x="connsiteX8981" y="connsiteY8981"/>
              </a:cxn>
              <a:cxn ang="0">
                <a:pos x="connsiteX8982" y="connsiteY8982"/>
              </a:cxn>
              <a:cxn ang="0">
                <a:pos x="connsiteX8983" y="connsiteY8983"/>
              </a:cxn>
              <a:cxn ang="0">
                <a:pos x="connsiteX8984" y="connsiteY8984"/>
              </a:cxn>
              <a:cxn ang="0">
                <a:pos x="connsiteX8985" y="connsiteY8985"/>
              </a:cxn>
              <a:cxn ang="0">
                <a:pos x="connsiteX8986" y="connsiteY8986"/>
              </a:cxn>
              <a:cxn ang="0">
                <a:pos x="connsiteX8987" y="connsiteY8987"/>
              </a:cxn>
              <a:cxn ang="0">
                <a:pos x="connsiteX8988" y="connsiteY8988"/>
              </a:cxn>
              <a:cxn ang="0">
                <a:pos x="connsiteX8989" y="connsiteY8989"/>
              </a:cxn>
              <a:cxn ang="0">
                <a:pos x="connsiteX8990" y="connsiteY8990"/>
              </a:cxn>
              <a:cxn ang="0">
                <a:pos x="connsiteX8991" y="connsiteY8991"/>
              </a:cxn>
              <a:cxn ang="0">
                <a:pos x="connsiteX8992" y="connsiteY8992"/>
              </a:cxn>
              <a:cxn ang="0">
                <a:pos x="connsiteX8993" y="connsiteY8993"/>
              </a:cxn>
              <a:cxn ang="0">
                <a:pos x="connsiteX8994" y="connsiteY8994"/>
              </a:cxn>
              <a:cxn ang="0">
                <a:pos x="connsiteX8995" y="connsiteY8995"/>
              </a:cxn>
              <a:cxn ang="0">
                <a:pos x="connsiteX8996" y="connsiteY8996"/>
              </a:cxn>
              <a:cxn ang="0">
                <a:pos x="connsiteX8997" y="connsiteY8997"/>
              </a:cxn>
              <a:cxn ang="0">
                <a:pos x="connsiteX8998" y="connsiteY8998"/>
              </a:cxn>
              <a:cxn ang="0">
                <a:pos x="connsiteX8999" y="connsiteY8999"/>
              </a:cxn>
              <a:cxn ang="0">
                <a:pos x="connsiteX9000" y="connsiteY9000"/>
              </a:cxn>
              <a:cxn ang="0">
                <a:pos x="connsiteX9001" y="connsiteY9001"/>
              </a:cxn>
              <a:cxn ang="0">
                <a:pos x="connsiteX9002" y="connsiteY9002"/>
              </a:cxn>
              <a:cxn ang="0">
                <a:pos x="connsiteX9003" y="connsiteY9003"/>
              </a:cxn>
              <a:cxn ang="0">
                <a:pos x="connsiteX9004" y="connsiteY9004"/>
              </a:cxn>
              <a:cxn ang="0">
                <a:pos x="connsiteX9005" y="connsiteY9005"/>
              </a:cxn>
              <a:cxn ang="0">
                <a:pos x="connsiteX9006" y="connsiteY9006"/>
              </a:cxn>
              <a:cxn ang="0">
                <a:pos x="connsiteX9007" y="connsiteY9007"/>
              </a:cxn>
              <a:cxn ang="0">
                <a:pos x="connsiteX9008" y="connsiteY9008"/>
              </a:cxn>
              <a:cxn ang="0">
                <a:pos x="connsiteX9009" y="connsiteY9009"/>
              </a:cxn>
              <a:cxn ang="0">
                <a:pos x="connsiteX9010" y="connsiteY9010"/>
              </a:cxn>
              <a:cxn ang="0">
                <a:pos x="connsiteX9011" y="connsiteY9011"/>
              </a:cxn>
              <a:cxn ang="0">
                <a:pos x="connsiteX9012" y="connsiteY9012"/>
              </a:cxn>
              <a:cxn ang="0">
                <a:pos x="connsiteX9013" y="connsiteY9013"/>
              </a:cxn>
              <a:cxn ang="0">
                <a:pos x="connsiteX9014" y="connsiteY9014"/>
              </a:cxn>
              <a:cxn ang="0">
                <a:pos x="connsiteX9015" y="connsiteY9015"/>
              </a:cxn>
              <a:cxn ang="0">
                <a:pos x="connsiteX9016" y="connsiteY9016"/>
              </a:cxn>
              <a:cxn ang="0">
                <a:pos x="connsiteX9017" y="connsiteY9017"/>
              </a:cxn>
              <a:cxn ang="0">
                <a:pos x="connsiteX9018" y="connsiteY9018"/>
              </a:cxn>
              <a:cxn ang="0">
                <a:pos x="connsiteX9019" y="connsiteY9019"/>
              </a:cxn>
              <a:cxn ang="0">
                <a:pos x="connsiteX9020" y="connsiteY9020"/>
              </a:cxn>
              <a:cxn ang="0">
                <a:pos x="connsiteX9021" y="connsiteY9021"/>
              </a:cxn>
              <a:cxn ang="0">
                <a:pos x="connsiteX9022" y="connsiteY9022"/>
              </a:cxn>
              <a:cxn ang="0">
                <a:pos x="connsiteX9023" y="connsiteY9023"/>
              </a:cxn>
              <a:cxn ang="0">
                <a:pos x="connsiteX9024" y="connsiteY9024"/>
              </a:cxn>
              <a:cxn ang="0">
                <a:pos x="connsiteX9025" y="connsiteY9025"/>
              </a:cxn>
              <a:cxn ang="0">
                <a:pos x="connsiteX9026" y="connsiteY9026"/>
              </a:cxn>
              <a:cxn ang="0">
                <a:pos x="connsiteX9027" y="connsiteY9027"/>
              </a:cxn>
              <a:cxn ang="0">
                <a:pos x="connsiteX9028" y="connsiteY9028"/>
              </a:cxn>
              <a:cxn ang="0">
                <a:pos x="connsiteX9029" y="connsiteY9029"/>
              </a:cxn>
              <a:cxn ang="0">
                <a:pos x="connsiteX9030" y="connsiteY9030"/>
              </a:cxn>
              <a:cxn ang="0">
                <a:pos x="connsiteX9031" y="connsiteY9031"/>
              </a:cxn>
              <a:cxn ang="0">
                <a:pos x="connsiteX9032" y="connsiteY9032"/>
              </a:cxn>
              <a:cxn ang="0">
                <a:pos x="connsiteX9033" y="connsiteY9033"/>
              </a:cxn>
              <a:cxn ang="0">
                <a:pos x="connsiteX9034" y="connsiteY9034"/>
              </a:cxn>
              <a:cxn ang="0">
                <a:pos x="connsiteX9035" y="connsiteY9035"/>
              </a:cxn>
              <a:cxn ang="0">
                <a:pos x="connsiteX9036" y="connsiteY9036"/>
              </a:cxn>
              <a:cxn ang="0">
                <a:pos x="connsiteX9037" y="connsiteY9037"/>
              </a:cxn>
              <a:cxn ang="0">
                <a:pos x="connsiteX9038" y="connsiteY9038"/>
              </a:cxn>
              <a:cxn ang="0">
                <a:pos x="connsiteX9039" y="connsiteY9039"/>
              </a:cxn>
              <a:cxn ang="0">
                <a:pos x="connsiteX9040" y="connsiteY9040"/>
              </a:cxn>
              <a:cxn ang="0">
                <a:pos x="connsiteX9041" y="connsiteY9041"/>
              </a:cxn>
              <a:cxn ang="0">
                <a:pos x="connsiteX9042" y="connsiteY9042"/>
              </a:cxn>
              <a:cxn ang="0">
                <a:pos x="connsiteX9043" y="connsiteY9043"/>
              </a:cxn>
              <a:cxn ang="0">
                <a:pos x="connsiteX9044" y="connsiteY9044"/>
              </a:cxn>
              <a:cxn ang="0">
                <a:pos x="connsiteX9045" y="connsiteY9045"/>
              </a:cxn>
              <a:cxn ang="0">
                <a:pos x="connsiteX9046" y="connsiteY9046"/>
              </a:cxn>
              <a:cxn ang="0">
                <a:pos x="connsiteX9047" y="connsiteY9047"/>
              </a:cxn>
              <a:cxn ang="0">
                <a:pos x="connsiteX9048" y="connsiteY9048"/>
              </a:cxn>
              <a:cxn ang="0">
                <a:pos x="connsiteX9049" y="connsiteY9049"/>
              </a:cxn>
              <a:cxn ang="0">
                <a:pos x="connsiteX9050" y="connsiteY9050"/>
              </a:cxn>
              <a:cxn ang="0">
                <a:pos x="connsiteX9051" y="connsiteY9051"/>
              </a:cxn>
              <a:cxn ang="0">
                <a:pos x="connsiteX9052" y="connsiteY9052"/>
              </a:cxn>
              <a:cxn ang="0">
                <a:pos x="connsiteX9053" y="connsiteY9053"/>
              </a:cxn>
              <a:cxn ang="0">
                <a:pos x="connsiteX9054" y="connsiteY9054"/>
              </a:cxn>
              <a:cxn ang="0">
                <a:pos x="connsiteX9055" y="connsiteY9055"/>
              </a:cxn>
              <a:cxn ang="0">
                <a:pos x="connsiteX9056" y="connsiteY9056"/>
              </a:cxn>
              <a:cxn ang="0">
                <a:pos x="connsiteX9057" y="connsiteY9057"/>
              </a:cxn>
              <a:cxn ang="0">
                <a:pos x="connsiteX9058" y="connsiteY9058"/>
              </a:cxn>
              <a:cxn ang="0">
                <a:pos x="connsiteX9059" y="connsiteY9059"/>
              </a:cxn>
              <a:cxn ang="0">
                <a:pos x="connsiteX9060" y="connsiteY9060"/>
              </a:cxn>
              <a:cxn ang="0">
                <a:pos x="connsiteX9061" y="connsiteY9061"/>
              </a:cxn>
              <a:cxn ang="0">
                <a:pos x="connsiteX9062" y="connsiteY9062"/>
              </a:cxn>
              <a:cxn ang="0">
                <a:pos x="connsiteX9063" y="connsiteY9063"/>
              </a:cxn>
              <a:cxn ang="0">
                <a:pos x="connsiteX9064" y="connsiteY9064"/>
              </a:cxn>
              <a:cxn ang="0">
                <a:pos x="connsiteX9065" y="connsiteY9065"/>
              </a:cxn>
              <a:cxn ang="0">
                <a:pos x="connsiteX9066" y="connsiteY9066"/>
              </a:cxn>
              <a:cxn ang="0">
                <a:pos x="connsiteX9067" y="connsiteY9067"/>
              </a:cxn>
              <a:cxn ang="0">
                <a:pos x="connsiteX9068" y="connsiteY9068"/>
              </a:cxn>
              <a:cxn ang="0">
                <a:pos x="connsiteX9069" y="connsiteY9069"/>
              </a:cxn>
              <a:cxn ang="0">
                <a:pos x="connsiteX9070" y="connsiteY9070"/>
              </a:cxn>
              <a:cxn ang="0">
                <a:pos x="connsiteX9071" y="connsiteY9071"/>
              </a:cxn>
              <a:cxn ang="0">
                <a:pos x="connsiteX9072" y="connsiteY9072"/>
              </a:cxn>
              <a:cxn ang="0">
                <a:pos x="connsiteX9073" y="connsiteY9073"/>
              </a:cxn>
              <a:cxn ang="0">
                <a:pos x="connsiteX9074" y="connsiteY9074"/>
              </a:cxn>
              <a:cxn ang="0">
                <a:pos x="connsiteX9075" y="connsiteY9075"/>
              </a:cxn>
              <a:cxn ang="0">
                <a:pos x="connsiteX9076" y="connsiteY9076"/>
              </a:cxn>
              <a:cxn ang="0">
                <a:pos x="connsiteX9077" y="connsiteY9077"/>
              </a:cxn>
              <a:cxn ang="0">
                <a:pos x="connsiteX9078" y="connsiteY9078"/>
              </a:cxn>
              <a:cxn ang="0">
                <a:pos x="connsiteX9079" y="connsiteY9079"/>
              </a:cxn>
              <a:cxn ang="0">
                <a:pos x="connsiteX9080" y="connsiteY9080"/>
              </a:cxn>
              <a:cxn ang="0">
                <a:pos x="connsiteX9081" y="connsiteY9081"/>
              </a:cxn>
              <a:cxn ang="0">
                <a:pos x="connsiteX9082" y="connsiteY9082"/>
              </a:cxn>
              <a:cxn ang="0">
                <a:pos x="connsiteX9083" y="connsiteY9083"/>
              </a:cxn>
              <a:cxn ang="0">
                <a:pos x="connsiteX9084" y="connsiteY9084"/>
              </a:cxn>
              <a:cxn ang="0">
                <a:pos x="connsiteX9085" y="connsiteY9085"/>
              </a:cxn>
              <a:cxn ang="0">
                <a:pos x="connsiteX9086" y="connsiteY9086"/>
              </a:cxn>
              <a:cxn ang="0">
                <a:pos x="connsiteX9087" y="connsiteY9087"/>
              </a:cxn>
              <a:cxn ang="0">
                <a:pos x="connsiteX9088" y="connsiteY9088"/>
              </a:cxn>
              <a:cxn ang="0">
                <a:pos x="connsiteX9089" y="connsiteY9089"/>
              </a:cxn>
              <a:cxn ang="0">
                <a:pos x="connsiteX9090" y="connsiteY9090"/>
              </a:cxn>
              <a:cxn ang="0">
                <a:pos x="connsiteX9091" y="connsiteY9091"/>
              </a:cxn>
              <a:cxn ang="0">
                <a:pos x="connsiteX9092" y="connsiteY9092"/>
              </a:cxn>
              <a:cxn ang="0">
                <a:pos x="connsiteX9093" y="connsiteY9093"/>
              </a:cxn>
              <a:cxn ang="0">
                <a:pos x="connsiteX9094" y="connsiteY9094"/>
              </a:cxn>
              <a:cxn ang="0">
                <a:pos x="connsiteX9095" y="connsiteY9095"/>
              </a:cxn>
              <a:cxn ang="0">
                <a:pos x="connsiteX9096" y="connsiteY9096"/>
              </a:cxn>
              <a:cxn ang="0">
                <a:pos x="connsiteX9097" y="connsiteY9097"/>
              </a:cxn>
              <a:cxn ang="0">
                <a:pos x="connsiteX9098" y="connsiteY9098"/>
              </a:cxn>
              <a:cxn ang="0">
                <a:pos x="connsiteX9099" y="connsiteY9099"/>
              </a:cxn>
              <a:cxn ang="0">
                <a:pos x="connsiteX9100" y="connsiteY9100"/>
              </a:cxn>
              <a:cxn ang="0">
                <a:pos x="connsiteX9101" y="connsiteY9101"/>
              </a:cxn>
              <a:cxn ang="0">
                <a:pos x="connsiteX9102" y="connsiteY9102"/>
              </a:cxn>
              <a:cxn ang="0">
                <a:pos x="connsiteX9103" y="connsiteY9103"/>
              </a:cxn>
              <a:cxn ang="0">
                <a:pos x="connsiteX9104" y="connsiteY9104"/>
              </a:cxn>
              <a:cxn ang="0">
                <a:pos x="connsiteX9105" y="connsiteY9105"/>
              </a:cxn>
              <a:cxn ang="0">
                <a:pos x="connsiteX9106" y="connsiteY9106"/>
              </a:cxn>
              <a:cxn ang="0">
                <a:pos x="connsiteX9107" y="connsiteY9107"/>
              </a:cxn>
              <a:cxn ang="0">
                <a:pos x="connsiteX9108" y="connsiteY9108"/>
              </a:cxn>
              <a:cxn ang="0">
                <a:pos x="connsiteX9109" y="connsiteY9109"/>
              </a:cxn>
              <a:cxn ang="0">
                <a:pos x="connsiteX9110" y="connsiteY9110"/>
              </a:cxn>
              <a:cxn ang="0">
                <a:pos x="connsiteX9111" y="connsiteY9111"/>
              </a:cxn>
              <a:cxn ang="0">
                <a:pos x="connsiteX9112" y="connsiteY9112"/>
              </a:cxn>
              <a:cxn ang="0">
                <a:pos x="connsiteX9113" y="connsiteY9113"/>
              </a:cxn>
              <a:cxn ang="0">
                <a:pos x="connsiteX9114" y="connsiteY9114"/>
              </a:cxn>
              <a:cxn ang="0">
                <a:pos x="connsiteX9115" y="connsiteY9115"/>
              </a:cxn>
              <a:cxn ang="0">
                <a:pos x="connsiteX9116" y="connsiteY9116"/>
              </a:cxn>
              <a:cxn ang="0">
                <a:pos x="connsiteX9117" y="connsiteY9117"/>
              </a:cxn>
              <a:cxn ang="0">
                <a:pos x="connsiteX9118" y="connsiteY9118"/>
              </a:cxn>
              <a:cxn ang="0">
                <a:pos x="connsiteX9119" y="connsiteY9119"/>
              </a:cxn>
              <a:cxn ang="0">
                <a:pos x="connsiteX9120" y="connsiteY9120"/>
              </a:cxn>
              <a:cxn ang="0">
                <a:pos x="connsiteX9121" y="connsiteY9121"/>
              </a:cxn>
              <a:cxn ang="0">
                <a:pos x="connsiteX9122" y="connsiteY9122"/>
              </a:cxn>
              <a:cxn ang="0">
                <a:pos x="connsiteX9123" y="connsiteY9123"/>
              </a:cxn>
              <a:cxn ang="0">
                <a:pos x="connsiteX9124" y="connsiteY9124"/>
              </a:cxn>
              <a:cxn ang="0">
                <a:pos x="connsiteX9125" y="connsiteY9125"/>
              </a:cxn>
              <a:cxn ang="0">
                <a:pos x="connsiteX9126" y="connsiteY9126"/>
              </a:cxn>
              <a:cxn ang="0">
                <a:pos x="connsiteX9127" y="connsiteY9127"/>
              </a:cxn>
              <a:cxn ang="0">
                <a:pos x="connsiteX9128" y="connsiteY9128"/>
              </a:cxn>
              <a:cxn ang="0">
                <a:pos x="connsiteX9129" y="connsiteY9129"/>
              </a:cxn>
              <a:cxn ang="0">
                <a:pos x="connsiteX9130" y="connsiteY9130"/>
              </a:cxn>
              <a:cxn ang="0">
                <a:pos x="connsiteX9131" y="connsiteY9131"/>
              </a:cxn>
              <a:cxn ang="0">
                <a:pos x="connsiteX9132" y="connsiteY9132"/>
              </a:cxn>
              <a:cxn ang="0">
                <a:pos x="connsiteX9133" y="connsiteY9133"/>
              </a:cxn>
              <a:cxn ang="0">
                <a:pos x="connsiteX9134" y="connsiteY9134"/>
              </a:cxn>
              <a:cxn ang="0">
                <a:pos x="connsiteX9135" y="connsiteY9135"/>
              </a:cxn>
              <a:cxn ang="0">
                <a:pos x="connsiteX9136" y="connsiteY9136"/>
              </a:cxn>
              <a:cxn ang="0">
                <a:pos x="connsiteX9137" y="connsiteY9137"/>
              </a:cxn>
              <a:cxn ang="0">
                <a:pos x="connsiteX9138" y="connsiteY9138"/>
              </a:cxn>
              <a:cxn ang="0">
                <a:pos x="connsiteX9139" y="connsiteY9139"/>
              </a:cxn>
              <a:cxn ang="0">
                <a:pos x="connsiteX9140" y="connsiteY9140"/>
              </a:cxn>
              <a:cxn ang="0">
                <a:pos x="connsiteX9141" y="connsiteY9141"/>
              </a:cxn>
              <a:cxn ang="0">
                <a:pos x="connsiteX9142" y="connsiteY9142"/>
              </a:cxn>
              <a:cxn ang="0">
                <a:pos x="connsiteX9143" y="connsiteY9143"/>
              </a:cxn>
              <a:cxn ang="0">
                <a:pos x="connsiteX9144" y="connsiteY9144"/>
              </a:cxn>
              <a:cxn ang="0">
                <a:pos x="connsiteX9145" y="connsiteY9145"/>
              </a:cxn>
              <a:cxn ang="0">
                <a:pos x="connsiteX9146" y="connsiteY9146"/>
              </a:cxn>
              <a:cxn ang="0">
                <a:pos x="connsiteX9147" y="connsiteY9147"/>
              </a:cxn>
              <a:cxn ang="0">
                <a:pos x="connsiteX9148" y="connsiteY9148"/>
              </a:cxn>
              <a:cxn ang="0">
                <a:pos x="connsiteX9149" y="connsiteY9149"/>
              </a:cxn>
              <a:cxn ang="0">
                <a:pos x="connsiteX9150" y="connsiteY9150"/>
              </a:cxn>
              <a:cxn ang="0">
                <a:pos x="connsiteX9151" y="connsiteY9151"/>
              </a:cxn>
              <a:cxn ang="0">
                <a:pos x="connsiteX9152" y="connsiteY9152"/>
              </a:cxn>
              <a:cxn ang="0">
                <a:pos x="connsiteX9153" y="connsiteY9153"/>
              </a:cxn>
              <a:cxn ang="0">
                <a:pos x="connsiteX9154" y="connsiteY9154"/>
              </a:cxn>
              <a:cxn ang="0">
                <a:pos x="connsiteX9155" y="connsiteY9155"/>
              </a:cxn>
              <a:cxn ang="0">
                <a:pos x="connsiteX9156" y="connsiteY9156"/>
              </a:cxn>
              <a:cxn ang="0">
                <a:pos x="connsiteX9157" y="connsiteY9157"/>
              </a:cxn>
              <a:cxn ang="0">
                <a:pos x="connsiteX9158" y="connsiteY9158"/>
              </a:cxn>
              <a:cxn ang="0">
                <a:pos x="connsiteX9159" y="connsiteY9159"/>
              </a:cxn>
              <a:cxn ang="0">
                <a:pos x="connsiteX9160" y="connsiteY9160"/>
              </a:cxn>
              <a:cxn ang="0">
                <a:pos x="connsiteX9161" y="connsiteY9161"/>
              </a:cxn>
              <a:cxn ang="0">
                <a:pos x="connsiteX9162" y="connsiteY9162"/>
              </a:cxn>
              <a:cxn ang="0">
                <a:pos x="connsiteX9163" y="connsiteY9163"/>
              </a:cxn>
              <a:cxn ang="0">
                <a:pos x="connsiteX9164" y="connsiteY9164"/>
              </a:cxn>
              <a:cxn ang="0">
                <a:pos x="connsiteX9165" y="connsiteY9165"/>
              </a:cxn>
              <a:cxn ang="0">
                <a:pos x="connsiteX9166" y="connsiteY9166"/>
              </a:cxn>
              <a:cxn ang="0">
                <a:pos x="connsiteX9167" y="connsiteY9167"/>
              </a:cxn>
              <a:cxn ang="0">
                <a:pos x="connsiteX9168" y="connsiteY9168"/>
              </a:cxn>
              <a:cxn ang="0">
                <a:pos x="connsiteX9169" y="connsiteY9169"/>
              </a:cxn>
              <a:cxn ang="0">
                <a:pos x="connsiteX9170" y="connsiteY9170"/>
              </a:cxn>
              <a:cxn ang="0">
                <a:pos x="connsiteX9171" y="connsiteY9171"/>
              </a:cxn>
              <a:cxn ang="0">
                <a:pos x="connsiteX9172" y="connsiteY9172"/>
              </a:cxn>
              <a:cxn ang="0">
                <a:pos x="connsiteX9173" y="connsiteY9173"/>
              </a:cxn>
              <a:cxn ang="0">
                <a:pos x="connsiteX9174" y="connsiteY9174"/>
              </a:cxn>
              <a:cxn ang="0">
                <a:pos x="connsiteX9175" y="connsiteY9175"/>
              </a:cxn>
              <a:cxn ang="0">
                <a:pos x="connsiteX9176" y="connsiteY9176"/>
              </a:cxn>
              <a:cxn ang="0">
                <a:pos x="connsiteX9177" y="connsiteY9177"/>
              </a:cxn>
              <a:cxn ang="0">
                <a:pos x="connsiteX9178" y="connsiteY9178"/>
              </a:cxn>
              <a:cxn ang="0">
                <a:pos x="connsiteX9179" y="connsiteY9179"/>
              </a:cxn>
              <a:cxn ang="0">
                <a:pos x="connsiteX9180" y="connsiteY9180"/>
              </a:cxn>
              <a:cxn ang="0">
                <a:pos x="connsiteX9181" y="connsiteY9181"/>
              </a:cxn>
              <a:cxn ang="0">
                <a:pos x="connsiteX9182" y="connsiteY9182"/>
              </a:cxn>
              <a:cxn ang="0">
                <a:pos x="connsiteX9183" y="connsiteY9183"/>
              </a:cxn>
              <a:cxn ang="0">
                <a:pos x="connsiteX9184" y="connsiteY9184"/>
              </a:cxn>
              <a:cxn ang="0">
                <a:pos x="connsiteX9185" y="connsiteY9185"/>
              </a:cxn>
              <a:cxn ang="0">
                <a:pos x="connsiteX9186" y="connsiteY9186"/>
              </a:cxn>
              <a:cxn ang="0">
                <a:pos x="connsiteX9187" y="connsiteY9187"/>
              </a:cxn>
              <a:cxn ang="0">
                <a:pos x="connsiteX9188" y="connsiteY9188"/>
              </a:cxn>
              <a:cxn ang="0">
                <a:pos x="connsiteX9189" y="connsiteY9189"/>
              </a:cxn>
              <a:cxn ang="0">
                <a:pos x="connsiteX9190" y="connsiteY9190"/>
              </a:cxn>
              <a:cxn ang="0">
                <a:pos x="connsiteX9191" y="connsiteY9191"/>
              </a:cxn>
              <a:cxn ang="0">
                <a:pos x="connsiteX9192" y="connsiteY9192"/>
              </a:cxn>
              <a:cxn ang="0">
                <a:pos x="connsiteX9193" y="connsiteY9193"/>
              </a:cxn>
              <a:cxn ang="0">
                <a:pos x="connsiteX9194" y="connsiteY9194"/>
              </a:cxn>
              <a:cxn ang="0">
                <a:pos x="connsiteX9195" y="connsiteY9195"/>
              </a:cxn>
              <a:cxn ang="0">
                <a:pos x="connsiteX9196" y="connsiteY9196"/>
              </a:cxn>
              <a:cxn ang="0">
                <a:pos x="connsiteX9197" y="connsiteY9197"/>
              </a:cxn>
              <a:cxn ang="0">
                <a:pos x="connsiteX9198" y="connsiteY9198"/>
              </a:cxn>
              <a:cxn ang="0">
                <a:pos x="connsiteX9199" y="connsiteY9199"/>
              </a:cxn>
              <a:cxn ang="0">
                <a:pos x="connsiteX9200" y="connsiteY9200"/>
              </a:cxn>
              <a:cxn ang="0">
                <a:pos x="connsiteX9201" y="connsiteY9201"/>
              </a:cxn>
              <a:cxn ang="0">
                <a:pos x="connsiteX9202" y="connsiteY9202"/>
              </a:cxn>
              <a:cxn ang="0">
                <a:pos x="connsiteX9203" y="connsiteY9203"/>
              </a:cxn>
              <a:cxn ang="0">
                <a:pos x="connsiteX9204" y="connsiteY9204"/>
              </a:cxn>
              <a:cxn ang="0">
                <a:pos x="connsiteX9205" y="connsiteY9205"/>
              </a:cxn>
              <a:cxn ang="0">
                <a:pos x="connsiteX9206" y="connsiteY9206"/>
              </a:cxn>
              <a:cxn ang="0">
                <a:pos x="connsiteX9207" y="connsiteY9207"/>
              </a:cxn>
              <a:cxn ang="0">
                <a:pos x="connsiteX9208" y="connsiteY9208"/>
              </a:cxn>
              <a:cxn ang="0">
                <a:pos x="connsiteX9209" y="connsiteY9209"/>
              </a:cxn>
              <a:cxn ang="0">
                <a:pos x="connsiteX9210" y="connsiteY9210"/>
              </a:cxn>
              <a:cxn ang="0">
                <a:pos x="connsiteX9211" y="connsiteY9211"/>
              </a:cxn>
              <a:cxn ang="0">
                <a:pos x="connsiteX9212" y="connsiteY9212"/>
              </a:cxn>
              <a:cxn ang="0">
                <a:pos x="connsiteX9213" y="connsiteY9213"/>
              </a:cxn>
              <a:cxn ang="0">
                <a:pos x="connsiteX9214" y="connsiteY9214"/>
              </a:cxn>
              <a:cxn ang="0">
                <a:pos x="connsiteX9215" y="connsiteY9215"/>
              </a:cxn>
              <a:cxn ang="0">
                <a:pos x="connsiteX9216" y="connsiteY9216"/>
              </a:cxn>
              <a:cxn ang="0">
                <a:pos x="connsiteX9217" y="connsiteY9217"/>
              </a:cxn>
              <a:cxn ang="0">
                <a:pos x="connsiteX9218" y="connsiteY9218"/>
              </a:cxn>
              <a:cxn ang="0">
                <a:pos x="connsiteX9219" y="connsiteY9219"/>
              </a:cxn>
              <a:cxn ang="0">
                <a:pos x="connsiteX9220" y="connsiteY9220"/>
              </a:cxn>
              <a:cxn ang="0">
                <a:pos x="connsiteX9221" y="connsiteY9221"/>
              </a:cxn>
              <a:cxn ang="0">
                <a:pos x="connsiteX9222" y="connsiteY9222"/>
              </a:cxn>
              <a:cxn ang="0">
                <a:pos x="connsiteX9223" y="connsiteY9223"/>
              </a:cxn>
              <a:cxn ang="0">
                <a:pos x="connsiteX9224" y="connsiteY9224"/>
              </a:cxn>
              <a:cxn ang="0">
                <a:pos x="connsiteX9225" y="connsiteY9225"/>
              </a:cxn>
              <a:cxn ang="0">
                <a:pos x="connsiteX9226" y="connsiteY9226"/>
              </a:cxn>
              <a:cxn ang="0">
                <a:pos x="connsiteX9227" y="connsiteY9227"/>
              </a:cxn>
              <a:cxn ang="0">
                <a:pos x="connsiteX9228" y="connsiteY9228"/>
              </a:cxn>
              <a:cxn ang="0">
                <a:pos x="connsiteX9229" y="connsiteY9229"/>
              </a:cxn>
              <a:cxn ang="0">
                <a:pos x="connsiteX9230" y="connsiteY9230"/>
              </a:cxn>
              <a:cxn ang="0">
                <a:pos x="connsiteX9231" y="connsiteY9231"/>
              </a:cxn>
              <a:cxn ang="0">
                <a:pos x="connsiteX9232" y="connsiteY9232"/>
              </a:cxn>
              <a:cxn ang="0">
                <a:pos x="connsiteX9233" y="connsiteY9233"/>
              </a:cxn>
              <a:cxn ang="0">
                <a:pos x="connsiteX9234" y="connsiteY9234"/>
              </a:cxn>
              <a:cxn ang="0">
                <a:pos x="connsiteX9235" y="connsiteY9235"/>
              </a:cxn>
              <a:cxn ang="0">
                <a:pos x="connsiteX9236" y="connsiteY9236"/>
              </a:cxn>
              <a:cxn ang="0">
                <a:pos x="connsiteX9237" y="connsiteY9237"/>
              </a:cxn>
              <a:cxn ang="0">
                <a:pos x="connsiteX9238" y="connsiteY9238"/>
              </a:cxn>
              <a:cxn ang="0">
                <a:pos x="connsiteX9239" y="connsiteY9239"/>
              </a:cxn>
              <a:cxn ang="0">
                <a:pos x="connsiteX9240" y="connsiteY9240"/>
              </a:cxn>
              <a:cxn ang="0">
                <a:pos x="connsiteX9241" y="connsiteY9241"/>
              </a:cxn>
              <a:cxn ang="0">
                <a:pos x="connsiteX9242" y="connsiteY9242"/>
              </a:cxn>
              <a:cxn ang="0">
                <a:pos x="connsiteX9243" y="connsiteY9243"/>
              </a:cxn>
              <a:cxn ang="0">
                <a:pos x="connsiteX9244" y="connsiteY9244"/>
              </a:cxn>
              <a:cxn ang="0">
                <a:pos x="connsiteX9245" y="connsiteY9245"/>
              </a:cxn>
              <a:cxn ang="0">
                <a:pos x="connsiteX9246" y="connsiteY9246"/>
              </a:cxn>
              <a:cxn ang="0">
                <a:pos x="connsiteX9247" y="connsiteY9247"/>
              </a:cxn>
              <a:cxn ang="0">
                <a:pos x="connsiteX9248" y="connsiteY9248"/>
              </a:cxn>
              <a:cxn ang="0">
                <a:pos x="connsiteX9249" y="connsiteY9249"/>
              </a:cxn>
              <a:cxn ang="0">
                <a:pos x="connsiteX9250" y="connsiteY9250"/>
              </a:cxn>
              <a:cxn ang="0">
                <a:pos x="connsiteX9251" y="connsiteY9251"/>
              </a:cxn>
              <a:cxn ang="0">
                <a:pos x="connsiteX9252" y="connsiteY9252"/>
              </a:cxn>
              <a:cxn ang="0">
                <a:pos x="connsiteX9253" y="connsiteY9253"/>
              </a:cxn>
              <a:cxn ang="0">
                <a:pos x="connsiteX9254" y="connsiteY9254"/>
              </a:cxn>
              <a:cxn ang="0">
                <a:pos x="connsiteX9255" y="connsiteY9255"/>
              </a:cxn>
              <a:cxn ang="0">
                <a:pos x="connsiteX9256" y="connsiteY9256"/>
              </a:cxn>
              <a:cxn ang="0">
                <a:pos x="connsiteX9257" y="connsiteY9257"/>
              </a:cxn>
              <a:cxn ang="0">
                <a:pos x="connsiteX9258" y="connsiteY9258"/>
              </a:cxn>
              <a:cxn ang="0">
                <a:pos x="connsiteX9259" y="connsiteY9259"/>
              </a:cxn>
              <a:cxn ang="0">
                <a:pos x="connsiteX9260" y="connsiteY9260"/>
              </a:cxn>
              <a:cxn ang="0">
                <a:pos x="connsiteX9261" y="connsiteY9261"/>
              </a:cxn>
              <a:cxn ang="0">
                <a:pos x="connsiteX9262" y="connsiteY9262"/>
              </a:cxn>
              <a:cxn ang="0">
                <a:pos x="connsiteX9263" y="connsiteY9263"/>
              </a:cxn>
              <a:cxn ang="0">
                <a:pos x="connsiteX9264" y="connsiteY9264"/>
              </a:cxn>
              <a:cxn ang="0">
                <a:pos x="connsiteX9265" y="connsiteY9265"/>
              </a:cxn>
              <a:cxn ang="0">
                <a:pos x="connsiteX9266" y="connsiteY9266"/>
              </a:cxn>
              <a:cxn ang="0">
                <a:pos x="connsiteX9267" y="connsiteY9267"/>
              </a:cxn>
              <a:cxn ang="0">
                <a:pos x="connsiteX9268" y="connsiteY9268"/>
              </a:cxn>
              <a:cxn ang="0">
                <a:pos x="connsiteX9269" y="connsiteY9269"/>
              </a:cxn>
              <a:cxn ang="0">
                <a:pos x="connsiteX9270" y="connsiteY9270"/>
              </a:cxn>
              <a:cxn ang="0">
                <a:pos x="connsiteX9271" y="connsiteY9271"/>
              </a:cxn>
              <a:cxn ang="0">
                <a:pos x="connsiteX9272" y="connsiteY9272"/>
              </a:cxn>
              <a:cxn ang="0">
                <a:pos x="connsiteX9273" y="connsiteY9273"/>
              </a:cxn>
              <a:cxn ang="0">
                <a:pos x="connsiteX9274" y="connsiteY9274"/>
              </a:cxn>
              <a:cxn ang="0">
                <a:pos x="connsiteX9275" y="connsiteY9275"/>
              </a:cxn>
              <a:cxn ang="0">
                <a:pos x="connsiteX9276" y="connsiteY9276"/>
              </a:cxn>
              <a:cxn ang="0">
                <a:pos x="connsiteX9277" y="connsiteY9277"/>
              </a:cxn>
              <a:cxn ang="0">
                <a:pos x="connsiteX9278" y="connsiteY9278"/>
              </a:cxn>
              <a:cxn ang="0">
                <a:pos x="connsiteX9279" y="connsiteY9279"/>
              </a:cxn>
              <a:cxn ang="0">
                <a:pos x="connsiteX9280" y="connsiteY9280"/>
              </a:cxn>
              <a:cxn ang="0">
                <a:pos x="connsiteX9281" y="connsiteY9281"/>
              </a:cxn>
              <a:cxn ang="0">
                <a:pos x="connsiteX9282" y="connsiteY9282"/>
              </a:cxn>
              <a:cxn ang="0">
                <a:pos x="connsiteX9283" y="connsiteY9283"/>
              </a:cxn>
              <a:cxn ang="0">
                <a:pos x="connsiteX9284" y="connsiteY9284"/>
              </a:cxn>
              <a:cxn ang="0">
                <a:pos x="connsiteX9285" y="connsiteY9285"/>
              </a:cxn>
              <a:cxn ang="0">
                <a:pos x="connsiteX9286" y="connsiteY9286"/>
              </a:cxn>
              <a:cxn ang="0">
                <a:pos x="connsiteX9287" y="connsiteY9287"/>
              </a:cxn>
              <a:cxn ang="0">
                <a:pos x="connsiteX9288" y="connsiteY9288"/>
              </a:cxn>
              <a:cxn ang="0">
                <a:pos x="connsiteX9289" y="connsiteY9289"/>
              </a:cxn>
              <a:cxn ang="0">
                <a:pos x="connsiteX9290" y="connsiteY9290"/>
              </a:cxn>
              <a:cxn ang="0">
                <a:pos x="connsiteX9291" y="connsiteY9291"/>
              </a:cxn>
              <a:cxn ang="0">
                <a:pos x="connsiteX9292" y="connsiteY9292"/>
              </a:cxn>
              <a:cxn ang="0">
                <a:pos x="connsiteX9293" y="connsiteY9293"/>
              </a:cxn>
              <a:cxn ang="0">
                <a:pos x="connsiteX9294" y="connsiteY9294"/>
              </a:cxn>
              <a:cxn ang="0">
                <a:pos x="connsiteX9295" y="connsiteY9295"/>
              </a:cxn>
              <a:cxn ang="0">
                <a:pos x="connsiteX9296" y="connsiteY9296"/>
              </a:cxn>
              <a:cxn ang="0">
                <a:pos x="connsiteX9297" y="connsiteY9297"/>
              </a:cxn>
              <a:cxn ang="0">
                <a:pos x="connsiteX9298" y="connsiteY9298"/>
              </a:cxn>
              <a:cxn ang="0">
                <a:pos x="connsiteX9299" y="connsiteY9299"/>
              </a:cxn>
              <a:cxn ang="0">
                <a:pos x="connsiteX9300" y="connsiteY9300"/>
              </a:cxn>
              <a:cxn ang="0">
                <a:pos x="connsiteX9301" y="connsiteY9301"/>
              </a:cxn>
              <a:cxn ang="0">
                <a:pos x="connsiteX9302" y="connsiteY9302"/>
              </a:cxn>
              <a:cxn ang="0">
                <a:pos x="connsiteX9303" y="connsiteY9303"/>
              </a:cxn>
              <a:cxn ang="0">
                <a:pos x="connsiteX9304" y="connsiteY9304"/>
              </a:cxn>
              <a:cxn ang="0">
                <a:pos x="connsiteX9305" y="connsiteY9305"/>
              </a:cxn>
              <a:cxn ang="0">
                <a:pos x="connsiteX9306" y="connsiteY9306"/>
              </a:cxn>
              <a:cxn ang="0">
                <a:pos x="connsiteX9307" y="connsiteY9307"/>
              </a:cxn>
              <a:cxn ang="0">
                <a:pos x="connsiteX9308" y="connsiteY9308"/>
              </a:cxn>
              <a:cxn ang="0">
                <a:pos x="connsiteX9309" y="connsiteY9309"/>
              </a:cxn>
              <a:cxn ang="0">
                <a:pos x="connsiteX9310" y="connsiteY9310"/>
              </a:cxn>
              <a:cxn ang="0">
                <a:pos x="connsiteX9311" y="connsiteY9311"/>
              </a:cxn>
              <a:cxn ang="0">
                <a:pos x="connsiteX9312" y="connsiteY9312"/>
              </a:cxn>
              <a:cxn ang="0">
                <a:pos x="connsiteX9313" y="connsiteY9313"/>
              </a:cxn>
              <a:cxn ang="0">
                <a:pos x="connsiteX9314" y="connsiteY9314"/>
              </a:cxn>
              <a:cxn ang="0">
                <a:pos x="connsiteX9315" y="connsiteY9315"/>
              </a:cxn>
              <a:cxn ang="0">
                <a:pos x="connsiteX9316" y="connsiteY9316"/>
              </a:cxn>
              <a:cxn ang="0">
                <a:pos x="connsiteX9317" y="connsiteY9317"/>
              </a:cxn>
              <a:cxn ang="0">
                <a:pos x="connsiteX9318" y="connsiteY9318"/>
              </a:cxn>
              <a:cxn ang="0">
                <a:pos x="connsiteX9319" y="connsiteY9319"/>
              </a:cxn>
              <a:cxn ang="0">
                <a:pos x="connsiteX9320" y="connsiteY9320"/>
              </a:cxn>
              <a:cxn ang="0">
                <a:pos x="connsiteX9321" y="connsiteY9321"/>
              </a:cxn>
              <a:cxn ang="0">
                <a:pos x="connsiteX9322" y="connsiteY9322"/>
              </a:cxn>
              <a:cxn ang="0">
                <a:pos x="connsiteX9323" y="connsiteY9323"/>
              </a:cxn>
              <a:cxn ang="0">
                <a:pos x="connsiteX9324" y="connsiteY9324"/>
              </a:cxn>
              <a:cxn ang="0">
                <a:pos x="connsiteX9325" y="connsiteY9325"/>
              </a:cxn>
              <a:cxn ang="0">
                <a:pos x="connsiteX9326" y="connsiteY9326"/>
              </a:cxn>
              <a:cxn ang="0">
                <a:pos x="connsiteX9327" y="connsiteY9327"/>
              </a:cxn>
              <a:cxn ang="0">
                <a:pos x="connsiteX9328" y="connsiteY9328"/>
              </a:cxn>
              <a:cxn ang="0">
                <a:pos x="connsiteX9329" y="connsiteY9329"/>
              </a:cxn>
              <a:cxn ang="0">
                <a:pos x="connsiteX9330" y="connsiteY9330"/>
              </a:cxn>
              <a:cxn ang="0">
                <a:pos x="connsiteX9331" y="connsiteY9331"/>
              </a:cxn>
              <a:cxn ang="0">
                <a:pos x="connsiteX9332" y="connsiteY9332"/>
              </a:cxn>
              <a:cxn ang="0">
                <a:pos x="connsiteX9333" y="connsiteY9333"/>
              </a:cxn>
              <a:cxn ang="0">
                <a:pos x="connsiteX9334" y="connsiteY9334"/>
              </a:cxn>
              <a:cxn ang="0">
                <a:pos x="connsiteX9335" y="connsiteY9335"/>
              </a:cxn>
              <a:cxn ang="0">
                <a:pos x="connsiteX9336" y="connsiteY9336"/>
              </a:cxn>
              <a:cxn ang="0">
                <a:pos x="connsiteX9337" y="connsiteY9337"/>
              </a:cxn>
              <a:cxn ang="0">
                <a:pos x="connsiteX9338" y="connsiteY9338"/>
              </a:cxn>
              <a:cxn ang="0">
                <a:pos x="connsiteX9339" y="connsiteY9339"/>
              </a:cxn>
              <a:cxn ang="0">
                <a:pos x="connsiteX9340" y="connsiteY9340"/>
              </a:cxn>
              <a:cxn ang="0">
                <a:pos x="connsiteX9341" y="connsiteY9341"/>
              </a:cxn>
              <a:cxn ang="0">
                <a:pos x="connsiteX9342" y="connsiteY9342"/>
              </a:cxn>
              <a:cxn ang="0">
                <a:pos x="connsiteX9343" y="connsiteY9343"/>
              </a:cxn>
              <a:cxn ang="0">
                <a:pos x="connsiteX9344" y="connsiteY9344"/>
              </a:cxn>
              <a:cxn ang="0">
                <a:pos x="connsiteX9345" y="connsiteY9345"/>
              </a:cxn>
              <a:cxn ang="0">
                <a:pos x="connsiteX9346" y="connsiteY9346"/>
              </a:cxn>
              <a:cxn ang="0">
                <a:pos x="connsiteX9347" y="connsiteY9347"/>
              </a:cxn>
              <a:cxn ang="0">
                <a:pos x="connsiteX9348" y="connsiteY9348"/>
              </a:cxn>
              <a:cxn ang="0">
                <a:pos x="connsiteX9349" y="connsiteY9349"/>
              </a:cxn>
              <a:cxn ang="0">
                <a:pos x="connsiteX9350" y="connsiteY9350"/>
              </a:cxn>
              <a:cxn ang="0">
                <a:pos x="connsiteX9351" y="connsiteY9351"/>
              </a:cxn>
              <a:cxn ang="0">
                <a:pos x="connsiteX9352" y="connsiteY9352"/>
              </a:cxn>
              <a:cxn ang="0">
                <a:pos x="connsiteX9353" y="connsiteY9353"/>
              </a:cxn>
              <a:cxn ang="0">
                <a:pos x="connsiteX9354" y="connsiteY9354"/>
              </a:cxn>
              <a:cxn ang="0">
                <a:pos x="connsiteX9355" y="connsiteY9355"/>
              </a:cxn>
              <a:cxn ang="0">
                <a:pos x="connsiteX9356" y="connsiteY9356"/>
              </a:cxn>
              <a:cxn ang="0">
                <a:pos x="connsiteX9357" y="connsiteY9357"/>
              </a:cxn>
              <a:cxn ang="0">
                <a:pos x="connsiteX9358" y="connsiteY9358"/>
              </a:cxn>
              <a:cxn ang="0">
                <a:pos x="connsiteX9359" y="connsiteY9359"/>
              </a:cxn>
              <a:cxn ang="0">
                <a:pos x="connsiteX9360" y="connsiteY9360"/>
              </a:cxn>
              <a:cxn ang="0">
                <a:pos x="connsiteX9361" y="connsiteY9361"/>
              </a:cxn>
              <a:cxn ang="0">
                <a:pos x="connsiteX9362" y="connsiteY9362"/>
              </a:cxn>
              <a:cxn ang="0">
                <a:pos x="connsiteX9363" y="connsiteY9363"/>
              </a:cxn>
              <a:cxn ang="0">
                <a:pos x="connsiteX9364" y="connsiteY9364"/>
              </a:cxn>
              <a:cxn ang="0">
                <a:pos x="connsiteX9365" y="connsiteY9365"/>
              </a:cxn>
              <a:cxn ang="0">
                <a:pos x="connsiteX9366" y="connsiteY9366"/>
              </a:cxn>
              <a:cxn ang="0">
                <a:pos x="connsiteX9367" y="connsiteY9367"/>
              </a:cxn>
              <a:cxn ang="0">
                <a:pos x="connsiteX9368" y="connsiteY9368"/>
              </a:cxn>
              <a:cxn ang="0">
                <a:pos x="connsiteX9369" y="connsiteY9369"/>
              </a:cxn>
              <a:cxn ang="0">
                <a:pos x="connsiteX9370" y="connsiteY9370"/>
              </a:cxn>
              <a:cxn ang="0">
                <a:pos x="connsiteX9371" y="connsiteY9371"/>
              </a:cxn>
              <a:cxn ang="0">
                <a:pos x="connsiteX9372" y="connsiteY9372"/>
              </a:cxn>
              <a:cxn ang="0">
                <a:pos x="connsiteX9373" y="connsiteY9373"/>
              </a:cxn>
              <a:cxn ang="0">
                <a:pos x="connsiteX9374" y="connsiteY9374"/>
              </a:cxn>
              <a:cxn ang="0">
                <a:pos x="connsiteX9375" y="connsiteY9375"/>
              </a:cxn>
              <a:cxn ang="0">
                <a:pos x="connsiteX9376" y="connsiteY9376"/>
              </a:cxn>
              <a:cxn ang="0">
                <a:pos x="connsiteX9377" y="connsiteY9377"/>
              </a:cxn>
              <a:cxn ang="0">
                <a:pos x="connsiteX9378" y="connsiteY9378"/>
              </a:cxn>
              <a:cxn ang="0">
                <a:pos x="connsiteX9379" y="connsiteY9379"/>
              </a:cxn>
              <a:cxn ang="0">
                <a:pos x="connsiteX9380" y="connsiteY9380"/>
              </a:cxn>
              <a:cxn ang="0">
                <a:pos x="connsiteX9381" y="connsiteY9381"/>
              </a:cxn>
              <a:cxn ang="0">
                <a:pos x="connsiteX9382" y="connsiteY9382"/>
              </a:cxn>
              <a:cxn ang="0">
                <a:pos x="connsiteX9383" y="connsiteY9383"/>
              </a:cxn>
              <a:cxn ang="0">
                <a:pos x="connsiteX9384" y="connsiteY9384"/>
              </a:cxn>
              <a:cxn ang="0">
                <a:pos x="connsiteX9385" y="connsiteY9385"/>
              </a:cxn>
              <a:cxn ang="0">
                <a:pos x="connsiteX9386" y="connsiteY9386"/>
              </a:cxn>
              <a:cxn ang="0">
                <a:pos x="connsiteX9387" y="connsiteY9387"/>
              </a:cxn>
              <a:cxn ang="0">
                <a:pos x="connsiteX9388" y="connsiteY9388"/>
              </a:cxn>
              <a:cxn ang="0">
                <a:pos x="connsiteX9389" y="connsiteY9389"/>
              </a:cxn>
              <a:cxn ang="0">
                <a:pos x="connsiteX9390" y="connsiteY9390"/>
              </a:cxn>
              <a:cxn ang="0">
                <a:pos x="connsiteX9391" y="connsiteY9391"/>
              </a:cxn>
              <a:cxn ang="0">
                <a:pos x="connsiteX9392" y="connsiteY9392"/>
              </a:cxn>
              <a:cxn ang="0">
                <a:pos x="connsiteX9393" y="connsiteY9393"/>
              </a:cxn>
              <a:cxn ang="0">
                <a:pos x="connsiteX9394" y="connsiteY9394"/>
              </a:cxn>
              <a:cxn ang="0">
                <a:pos x="connsiteX9395" y="connsiteY9395"/>
              </a:cxn>
              <a:cxn ang="0">
                <a:pos x="connsiteX9396" y="connsiteY9396"/>
              </a:cxn>
              <a:cxn ang="0">
                <a:pos x="connsiteX9397" y="connsiteY9397"/>
              </a:cxn>
              <a:cxn ang="0">
                <a:pos x="connsiteX9398" y="connsiteY9398"/>
              </a:cxn>
              <a:cxn ang="0">
                <a:pos x="connsiteX9399" y="connsiteY9399"/>
              </a:cxn>
              <a:cxn ang="0">
                <a:pos x="connsiteX9400" y="connsiteY9400"/>
              </a:cxn>
              <a:cxn ang="0">
                <a:pos x="connsiteX9401" y="connsiteY9401"/>
              </a:cxn>
              <a:cxn ang="0">
                <a:pos x="connsiteX9402" y="connsiteY9402"/>
              </a:cxn>
              <a:cxn ang="0">
                <a:pos x="connsiteX9403" y="connsiteY9403"/>
              </a:cxn>
              <a:cxn ang="0">
                <a:pos x="connsiteX9404" y="connsiteY9404"/>
              </a:cxn>
              <a:cxn ang="0">
                <a:pos x="connsiteX9405" y="connsiteY9405"/>
              </a:cxn>
              <a:cxn ang="0">
                <a:pos x="connsiteX9406" y="connsiteY9406"/>
              </a:cxn>
              <a:cxn ang="0">
                <a:pos x="connsiteX9407" y="connsiteY9407"/>
              </a:cxn>
              <a:cxn ang="0">
                <a:pos x="connsiteX9408" y="connsiteY9408"/>
              </a:cxn>
              <a:cxn ang="0">
                <a:pos x="connsiteX9409" y="connsiteY9409"/>
              </a:cxn>
              <a:cxn ang="0">
                <a:pos x="connsiteX9410" y="connsiteY9410"/>
              </a:cxn>
              <a:cxn ang="0">
                <a:pos x="connsiteX9411" y="connsiteY9411"/>
              </a:cxn>
              <a:cxn ang="0">
                <a:pos x="connsiteX9412" y="connsiteY9412"/>
              </a:cxn>
              <a:cxn ang="0">
                <a:pos x="connsiteX9413" y="connsiteY9413"/>
              </a:cxn>
              <a:cxn ang="0">
                <a:pos x="connsiteX9414" y="connsiteY9414"/>
              </a:cxn>
              <a:cxn ang="0">
                <a:pos x="connsiteX9415" y="connsiteY9415"/>
              </a:cxn>
              <a:cxn ang="0">
                <a:pos x="connsiteX9416" y="connsiteY9416"/>
              </a:cxn>
              <a:cxn ang="0">
                <a:pos x="connsiteX9417" y="connsiteY9417"/>
              </a:cxn>
              <a:cxn ang="0">
                <a:pos x="connsiteX9418" y="connsiteY9418"/>
              </a:cxn>
              <a:cxn ang="0">
                <a:pos x="connsiteX9419" y="connsiteY9419"/>
              </a:cxn>
              <a:cxn ang="0">
                <a:pos x="connsiteX9420" y="connsiteY9420"/>
              </a:cxn>
              <a:cxn ang="0">
                <a:pos x="connsiteX9421" y="connsiteY9421"/>
              </a:cxn>
              <a:cxn ang="0">
                <a:pos x="connsiteX9422" y="connsiteY9422"/>
              </a:cxn>
              <a:cxn ang="0">
                <a:pos x="connsiteX9423" y="connsiteY9423"/>
              </a:cxn>
              <a:cxn ang="0">
                <a:pos x="connsiteX9424" y="connsiteY9424"/>
              </a:cxn>
              <a:cxn ang="0">
                <a:pos x="connsiteX9425" y="connsiteY9425"/>
              </a:cxn>
              <a:cxn ang="0">
                <a:pos x="connsiteX9426" y="connsiteY9426"/>
              </a:cxn>
              <a:cxn ang="0">
                <a:pos x="connsiteX9427" y="connsiteY9427"/>
              </a:cxn>
              <a:cxn ang="0">
                <a:pos x="connsiteX9428" y="connsiteY9428"/>
              </a:cxn>
              <a:cxn ang="0">
                <a:pos x="connsiteX9429" y="connsiteY9429"/>
              </a:cxn>
              <a:cxn ang="0">
                <a:pos x="connsiteX9430" y="connsiteY9430"/>
              </a:cxn>
              <a:cxn ang="0">
                <a:pos x="connsiteX9431" y="connsiteY9431"/>
              </a:cxn>
              <a:cxn ang="0">
                <a:pos x="connsiteX9432" y="connsiteY9432"/>
              </a:cxn>
              <a:cxn ang="0">
                <a:pos x="connsiteX9433" y="connsiteY9433"/>
              </a:cxn>
              <a:cxn ang="0">
                <a:pos x="connsiteX9434" y="connsiteY9434"/>
              </a:cxn>
              <a:cxn ang="0">
                <a:pos x="connsiteX9435" y="connsiteY9435"/>
              </a:cxn>
              <a:cxn ang="0">
                <a:pos x="connsiteX9436" y="connsiteY9436"/>
              </a:cxn>
              <a:cxn ang="0">
                <a:pos x="connsiteX9437" y="connsiteY9437"/>
              </a:cxn>
              <a:cxn ang="0">
                <a:pos x="connsiteX9438" y="connsiteY9438"/>
              </a:cxn>
              <a:cxn ang="0">
                <a:pos x="connsiteX9439" y="connsiteY9439"/>
              </a:cxn>
              <a:cxn ang="0">
                <a:pos x="connsiteX9440" y="connsiteY9440"/>
              </a:cxn>
              <a:cxn ang="0">
                <a:pos x="connsiteX9441" y="connsiteY9441"/>
              </a:cxn>
              <a:cxn ang="0">
                <a:pos x="connsiteX9442" y="connsiteY9442"/>
              </a:cxn>
              <a:cxn ang="0">
                <a:pos x="connsiteX9443" y="connsiteY9443"/>
              </a:cxn>
              <a:cxn ang="0">
                <a:pos x="connsiteX9444" y="connsiteY9444"/>
              </a:cxn>
              <a:cxn ang="0">
                <a:pos x="connsiteX9445" y="connsiteY9445"/>
              </a:cxn>
              <a:cxn ang="0">
                <a:pos x="connsiteX9446" y="connsiteY9446"/>
              </a:cxn>
              <a:cxn ang="0">
                <a:pos x="connsiteX9447" y="connsiteY9447"/>
              </a:cxn>
              <a:cxn ang="0">
                <a:pos x="connsiteX9448" y="connsiteY9448"/>
              </a:cxn>
              <a:cxn ang="0">
                <a:pos x="connsiteX9449" y="connsiteY9449"/>
              </a:cxn>
              <a:cxn ang="0">
                <a:pos x="connsiteX9450" y="connsiteY9450"/>
              </a:cxn>
              <a:cxn ang="0">
                <a:pos x="connsiteX9451" y="connsiteY9451"/>
              </a:cxn>
              <a:cxn ang="0">
                <a:pos x="connsiteX9452" y="connsiteY9452"/>
              </a:cxn>
              <a:cxn ang="0">
                <a:pos x="connsiteX9453" y="connsiteY9453"/>
              </a:cxn>
              <a:cxn ang="0">
                <a:pos x="connsiteX9454" y="connsiteY9454"/>
              </a:cxn>
              <a:cxn ang="0">
                <a:pos x="connsiteX9455" y="connsiteY9455"/>
              </a:cxn>
              <a:cxn ang="0">
                <a:pos x="connsiteX9456" y="connsiteY9456"/>
              </a:cxn>
              <a:cxn ang="0">
                <a:pos x="connsiteX9457" y="connsiteY9457"/>
              </a:cxn>
              <a:cxn ang="0">
                <a:pos x="connsiteX9458" y="connsiteY9458"/>
              </a:cxn>
              <a:cxn ang="0">
                <a:pos x="connsiteX9459" y="connsiteY9459"/>
              </a:cxn>
              <a:cxn ang="0">
                <a:pos x="connsiteX9460" y="connsiteY9460"/>
              </a:cxn>
              <a:cxn ang="0">
                <a:pos x="connsiteX9461" y="connsiteY9461"/>
              </a:cxn>
              <a:cxn ang="0">
                <a:pos x="connsiteX9462" y="connsiteY9462"/>
              </a:cxn>
              <a:cxn ang="0">
                <a:pos x="connsiteX9463" y="connsiteY9463"/>
              </a:cxn>
              <a:cxn ang="0">
                <a:pos x="connsiteX9464" y="connsiteY9464"/>
              </a:cxn>
              <a:cxn ang="0">
                <a:pos x="connsiteX9465" y="connsiteY9465"/>
              </a:cxn>
              <a:cxn ang="0">
                <a:pos x="connsiteX9466" y="connsiteY9466"/>
              </a:cxn>
              <a:cxn ang="0">
                <a:pos x="connsiteX9467" y="connsiteY9467"/>
              </a:cxn>
              <a:cxn ang="0">
                <a:pos x="connsiteX9468" y="connsiteY9468"/>
              </a:cxn>
              <a:cxn ang="0">
                <a:pos x="connsiteX9469" y="connsiteY9469"/>
              </a:cxn>
              <a:cxn ang="0">
                <a:pos x="connsiteX9470" y="connsiteY9470"/>
              </a:cxn>
              <a:cxn ang="0">
                <a:pos x="connsiteX9471" y="connsiteY9471"/>
              </a:cxn>
              <a:cxn ang="0">
                <a:pos x="connsiteX9472" y="connsiteY9472"/>
              </a:cxn>
              <a:cxn ang="0">
                <a:pos x="connsiteX9473" y="connsiteY9473"/>
              </a:cxn>
              <a:cxn ang="0">
                <a:pos x="connsiteX9474" y="connsiteY9474"/>
              </a:cxn>
              <a:cxn ang="0">
                <a:pos x="connsiteX9475" y="connsiteY9475"/>
              </a:cxn>
              <a:cxn ang="0">
                <a:pos x="connsiteX9476" y="connsiteY9476"/>
              </a:cxn>
              <a:cxn ang="0">
                <a:pos x="connsiteX9477" y="connsiteY9477"/>
              </a:cxn>
              <a:cxn ang="0">
                <a:pos x="connsiteX9478" y="connsiteY9478"/>
              </a:cxn>
              <a:cxn ang="0">
                <a:pos x="connsiteX9479" y="connsiteY9479"/>
              </a:cxn>
              <a:cxn ang="0">
                <a:pos x="connsiteX9480" y="connsiteY9480"/>
              </a:cxn>
              <a:cxn ang="0">
                <a:pos x="connsiteX9481" y="connsiteY9481"/>
              </a:cxn>
              <a:cxn ang="0">
                <a:pos x="connsiteX9482" y="connsiteY9482"/>
              </a:cxn>
              <a:cxn ang="0">
                <a:pos x="connsiteX9483" y="connsiteY9483"/>
              </a:cxn>
              <a:cxn ang="0">
                <a:pos x="connsiteX9484" y="connsiteY9484"/>
              </a:cxn>
              <a:cxn ang="0">
                <a:pos x="connsiteX9485" y="connsiteY9485"/>
              </a:cxn>
              <a:cxn ang="0">
                <a:pos x="connsiteX9486" y="connsiteY9486"/>
              </a:cxn>
              <a:cxn ang="0">
                <a:pos x="connsiteX9487" y="connsiteY9487"/>
              </a:cxn>
              <a:cxn ang="0">
                <a:pos x="connsiteX9488" y="connsiteY9488"/>
              </a:cxn>
              <a:cxn ang="0">
                <a:pos x="connsiteX9489" y="connsiteY9489"/>
              </a:cxn>
              <a:cxn ang="0">
                <a:pos x="connsiteX9490" y="connsiteY9490"/>
              </a:cxn>
              <a:cxn ang="0">
                <a:pos x="connsiteX9491" y="connsiteY9491"/>
              </a:cxn>
              <a:cxn ang="0">
                <a:pos x="connsiteX9492" y="connsiteY9492"/>
              </a:cxn>
              <a:cxn ang="0">
                <a:pos x="connsiteX9493" y="connsiteY9493"/>
              </a:cxn>
              <a:cxn ang="0">
                <a:pos x="connsiteX9494" y="connsiteY9494"/>
              </a:cxn>
              <a:cxn ang="0">
                <a:pos x="connsiteX9495" y="connsiteY9495"/>
              </a:cxn>
              <a:cxn ang="0">
                <a:pos x="connsiteX9496" y="connsiteY9496"/>
              </a:cxn>
              <a:cxn ang="0">
                <a:pos x="connsiteX9497" y="connsiteY9497"/>
              </a:cxn>
              <a:cxn ang="0">
                <a:pos x="connsiteX9498" y="connsiteY9498"/>
              </a:cxn>
              <a:cxn ang="0">
                <a:pos x="connsiteX9499" y="connsiteY9499"/>
              </a:cxn>
              <a:cxn ang="0">
                <a:pos x="connsiteX9500" y="connsiteY9500"/>
              </a:cxn>
              <a:cxn ang="0">
                <a:pos x="connsiteX9501" y="connsiteY9501"/>
              </a:cxn>
              <a:cxn ang="0">
                <a:pos x="connsiteX9502" y="connsiteY9502"/>
              </a:cxn>
              <a:cxn ang="0">
                <a:pos x="connsiteX9503" y="connsiteY9503"/>
              </a:cxn>
              <a:cxn ang="0">
                <a:pos x="connsiteX9504" y="connsiteY9504"/>
              </a:cxn>
              <a:cxn ang="0">
                <a:pos x="connsiteX9505" y="connsiteY9505"/>
              </a:cxn>
              <a:cxn ang="0">
                <a:pos x="connsiteX9506" y="connsiteY9506"/>
              </a:cxn>
              <a:cxn ang="0">
                <a:pos x="connsiteX9507" y="connsiteY9507"/>
              </a:cxn>
              <a:cxn ang="0">
                <a:pos x="connsiteX9508" y="connsiteY9508"/>
              </a:cxn>
              <a:cxn ang="0">
                <a:pos x="connsiteX9509" y="connsiteY9509"/>
              </a:cxn>
              <a:cxn ang="0">
                <a:pos x="connsiteX9510" y="connsiteY9510"/>
              </a:cxn>
              <a:cxn ang="0">
                <a:pos x="connsiteX9511" y="connsiteY9511"/>
              </a:cxn>
              <a:cxn ang="0">
                <a:pos x="connsiteX9512" y="connsiteY9512"/>
              </a:cxn>
              <a:cxn ang="0">
                <a:pos x="connsiteX9513" y="connsiteY9513"/>
              </a:cxn>
              <a:cxn ang="0">
                <a:pos x="connsiteX9514" y="connsiteY9514"/>
              </a:cxn>
              <a:cxn ang="0">
                <a:pos x="connsiteX9515" y="connsiteY9515"/>
              </a:cxn>
              <a:cxn ang="0">
                <a:pos x="connsiteX9516" y="connsiteY9516"/>
              </a:cxn>
              <a:cxn ang="0">
                <a:pos x="connsiteX9517" y="connsiteY9517"/>
              </a:cxn>
              <a:cxn ang="0">
                <a:pos x="connsiteX9518" y="connsiteY9518"/>
              </a:cxn>
              <a:cxn ang="0">
                <a:pos x="connsiteX9519" y="connsiteY9519"/>
              </a:cxn>
              <a:cxn ang="0">
                <a:pos x="connsiteX9520" y="connsiteY9520"/>
              </a:cxn>
              <a:cxn ang="0">
                <a:pos x="connsiteX9521" y="connsiteY9521"/>
              </a:cxn>
              <a:cxn ang="0">
                <a:pos x="connsiteX9522" y="connsiteY9522"/>
              </a:cxn>
              <a:cxn ang="0">
                <a:pos x="connsiteX9523" y="connsiteY9523"/>
              </a:cxn>
              <a:cxn ang="0">
                <a:pos x="connsiteX9524" y="connsiteY9524"/>
              </a:cxn>
              <a:cxn ang="0">
                <a:pos x="connsiteX9525" y="connsiteY9525"/>
              </a:cxn>
              <a:cxn ang="0">
                <a:pos x="connsiteX9526" y="connsiteY9526"/>
              </a:cxn>
              <a:cxn ang="0">
                <a:pos x="connsiteX9527" y="connsiteY9527"/>
              </a:cxn>
              <a:cxn ang="0">
                <a:pos x="connsiteX9528" y="connsiteY9528"/>
              </a:cxn>
              <a:cxn ang="0">
                <a:pos x="connsiteX9529" y="connsiteY9529"/>
              </a:cxn>
              <a:cxn ang="0">
                <a:pos x="connsiteX9530" y="connsiteY9530"/>
              </a:cxn>
              <a:cxn ang="0">
                <a:pos x="connsiteX9531" y="connsiteY9531"/>
              </a:cxn>
              <a:cxn ang="0">
                <a:pos x="connsiteX9532" y="connsiteY9532"/>
              </a:cxn>
              <a:cxn ang="0">
                <a:pos x="connsiteX9533" y="connsiteY9533"/>
              </a:cxn>
              <a:cxn ang="0">
                <a:pos x="connsiteX9534" y="connsiteY9534"/>
              </a:cxn>
              <a:cxn ang="0">
                <a:pos x="connsiteX9535" y="connsiteY9535"/>
              </a:cxn>
              <a:cxn ang="0">
                <a:pos x="connsiteX9536" y="connsiteY9536"/>
              </a:cxn>
              <a:cxn ang="0">
                <a:pos x="connsiteX9537" y="connsiteY9537"/>
              </a:cxn>
              <a:cxn ang="0">
                <a:pos x="connsiteX9538" y="connsiteY9538"/>
              </a:cxn>
              <a:cxn ang="0">
                <a:pos x="connsiteX9539" y="connsiteY9539"/>
              </a:cxn>
              <a:cxn ang="0">
                <a:pos x="connsiteX9540" y="connsiteY9540"/>
              </a:cxn>
              <a:cxn ang="0">
                <a:pos x="connsiteX9541" y="connsiteY9541"/>
              </a:cxn>
              <a:cxn ang="0">
                <a:pos x="connsiteX9542" y="connsiteY9542"/>
              </a:cxn>
              <a:cxn ang="0">
                <a:pos x="connsiteX9543" y="connsiteY9543"/>
              </a:cxn>
              <a:cxn ang="0">
                <a:pos x="connsiteX9544" y="connsiteY9544"/>
              </a:cxn>
              <a:cxn ang="0">
                <a:pos x="connsiteX9545" y="connsiteY9545"/>
              </a:cxn>
              <a:cxn ang="0">
                <a:pos x="connsiteX9546" y="connsiteY9546"/>
              </a:cxn>
              <a:cxn ang="0">
                <a:pos x="connsiteX9547" y="connsiteY9547"/>
              </a:cxn>
              <a:cxn ang="0">
                <a:pos x="connsiteX9548" y="connsiteY9548"/>
              </a:cxn>
              <a:cxn ang="0">
                <a:pos x="connsiteX9549" y="connsiteY9549"/>
              </a:cxn>
              <a:cxn ang="0">
                <a:pos x="connsiteX9550" y="connsiteY9550"/>
              </a:cxn>
              <a:cxn ang="0">
                <a:pos x="connsiteX9551" y="connsiteY9551"/>
              </a:cxn>
              <a:cxn ang="0">
                <a:pos x="connsiteX9552" y="connsiteY9552"/>
              </a:cxn>
              <a:cxn ang="0">
                <a:pos x="connsiteX9553" y="connsiteY9553"/>
              </a:cxn>
              <a:cxn ang="0">
                <a:pos x="connsiteX9554" y="connsiteY9554"/>
              </a:cxn>
              <a:cxn ang="0">
                <a:pos x="connsiteX9555" y="connsiteY9555"/>
              </a:cxn>
              <a:cxn ang="0">
                <a:pos x="connsiteX9556" y="connsiteY9556"/>
              </a:cxn>
              <a:cxn ang="0">
                <a:pos x="connsiteX9557" y="connsiteY9557"/>
              </a:cxn>
              <a:cxn ang="0">
                <a:pos x="connsiteX9558" y="connsiteY9558"/>
              </a:cxn>
              <a:cxn ang="0">
                <a:pos x="connsiteX9559" y="connsiteY9559"/>
              </a:cxn>
              <a:cxn ang="0">
                <a:pos x="connsiteX9560" y="connsiteY9560"/>
              </a:cxn>
              <a:cxn ang="0">
                <a:pos x="connsiteX9561" y="connsiteY9561"/>
              </a:cxn>
              <a:cxn ang="0">
                <a:pos x="connsiteX9562" y="connsiteY9562"/>
              </a:cxn>
              <a:cxn ang="0">
                <a:pos x="connsiteX9563" y="connsiteY9563"/>
              </a:cxn>
              <a:cxn ang="0">
                <a:pos x="connsiteX9564" y="connsiteY9564"/>
              </a:cxn>
              <a:cxn ang="0">
                <a:pos x="connsiteX9565" y="connsiteY9565"/>
              </a:cxn>
              <a:cxn ang="0">
                <a:pos x="connsiteX9566" y="connsiteY9566"/>
              </a:cxn>
              <a:cxn ang="0">
                <a:pos x="connsiteX9567" y="connsiteY9567"/>
              </a:cxn>
              <a:cxn ang="0">
                <a:pos x="connsiteX9568" y="connsiteY9568"/>
              </a:cxn>
              <a:cxn ang="0">
                <a:pos x="connsiteX9569" y="connsiteY9569"/>
              </a:cxn>
              <a:cxn ang="0">
                <a:pos x="connsiteX9570" y="connsiteY9570"/>
              </a:cxn>
              <a:cxn ang="0">
                <a:pos x="connsiteX9571" y="connsiteY9571"/>
              </a:cxn>
              <a:cxn ang="0">
                <a:pos x="connsiteX9572" y="connsiteY9572"/>
              </a:cxn>
              <a:cxn ang="0">
                <a:pos x="connsiteX9573" y="connsiteY9573"/>
              </a:cxn>
              <a:cxn ang="0">
                <a:pos x="connsiteX9574" y="connsiteY9574"/>
              </a:cxn>
              <a:cxn ang="0">
                <a:pos x="connsiteX9575" y="connsiteY9575"/>
              </a:cxn>
              <a:cxn ang="0">
                <a:pos x="connsiteX9576" y="connsiteY9576"/>
              </a:cxn>
              <a:cxn ang="0">
                <a:pos x="connsiteX9577" y="connsiteY9577"/>
              </a:cxn>
              <a:cxn ang="0">
                <a:pos x="connsiteX9578" y="connsiteY9578"/>
              </a:cxn>
              <a:cxn ang="0">
                <a:pos x="connsiteX9579" y="connsiteY9579"/>
              </a:cxn>
              <a:cxn ang="0">
                <a:pos x="connsiteX9580" y="connsiteY9580"/>
              </a:cxn>
              <a:cxn ang="0">
                <a:pos x="connsiteX9581" y="connsiteY9581"/>
              </a:cxn>
              <a:cxn ang="0">
                <a:pos x="connsiteX9582" y="connsiteY9582"/>
              </a:cxn>
              <a:cxn ang="0">
                <a:pos x="connsiteX9583" y="connsiteY9583"/>
              </a:cxn>
              <a:cxn ang="0">
                <a:pos x="connsiteX9584" y="connsiteY9584"/>
              </a:cxn>
              <a:cxn ang="0">
                <a:pos x="connsiteX9585" y="connsiteY9585"/>
              </a:cxn>
              <a:cxn ang="0">
                <a:pos x="connsiteX9586" y="connsiteY9586"/>
              </a:cxn>
              <a:cxn ang="0">
                <a:pos x="connsiteX9587" y="connsiteY9587"/>
              </a:cxn>
              <a:cxn ang="0">
                <a:pos x="connsiteX9588" y="connsiteY9588"/>
              </a:cxn>
              <a:cxn ang="0">
                <a:pos x="connsiteX9589" y="connsiteY9589"/>
              </a:cxn>
              <a:cxn ang="0">
                <a:pos x="connsiteX9590" y="connsiteY9590"/>
              </a:cxn>
              <a:cxn ang="0">
                <a:pos x="connsiteX9591" y="connsiteY9591"/>
              </a:cxn>
              <a:cxn ang="0">
                <a:pos x="connsiteX9592" y="connsiteY9592"/>
              </a:cxn>
              <a:cxn ang="0">
                <a:pos x="connsiteX9593" y="connsiteY9593"/>
              </a:cxn>
              <a:cxn ang="0">
                <a:pos x="connsiteX9594" y="connsiteY9594"/>
              </a:cxn>
              <a:cxn ang="0">
                <a:pos x="connsiteX9595" y="connsiteY9595"/>
              </a:cxn>
              <a:cxn ang="0">
                <a:pos x="connsiteX9596" y="connsiteY9596"/>
              </a:cxn>
              <a:cxn ang="0">
                <a:pos x="connsiteX9597" y="connsiteY9597"/>
              </a:cxn>
              <a:cxn ang="0">
                <a:pos x="connsiteX9598" y="connsiteY9598"/>
              </a:cxn>
              <a:cxn ang="0">
                <a:pos x="connsiteX9599" y="connsiteY9599"/>
              </a:cxn>
              <a:cxn ang="0">
                <a:pos x="connsiteX9600" y="connsiteY9600"/>
              </a:cxn>
              <a:cxn ang="0">
                <a:pos x="connsiteX9601" y="connsiteY9601"/>
              </a:cxn>
              <a:cxn ang="0">
                <a:pos x="connsiteX9602" y="connsiteY9602"/>
              </a:cxn>
              <a:cxn ang="0">
                <a:pos x="connsiteX9603" y="connsiteY9603"/>
              </a:cxn>
              <a:cxn ang="0">
                <a:pos x="connsiteX9604" y="connsiteY9604"/>
              </a:cxn>
              <a:cxn ang="0">
                <a:pos x="connsiteX9605" y="connsiteY9605"/>
              </a:cxn>
              <a:cxn ang="0">
                <a:pos x="connsiteX9606" y="connsiteY9606"/>
              </a:cxn>
              <a:cxn ang="0">
                <a:pos x="connsiteX9607" y="connsiteY9607"/>
              </a:cxn>
              <a:cxn ang="0">
                <a:pos x="connsiteX9608" y="connsiteY9608"/>
              </a:cxn>
              <a:cxn ang="0">
                <a:pos x="connsiteX9609" y="connsiteY9609"/>
              </a:cxn>
              <a:cxn ang="0">
                <a:pos x="connsiteX9610" y="connsiteY9610"/>
              </a:cxn>
              <a:cxn ang="0">
                <a:pos x="connsiteX9611" y="connsiteY9611"/>
              </a:cxn>
              <a:cxn ang="0">
                <a:pos x="connsiteX9612" y="connsiteY9612"/>
              </a:cxn>
              <a:cxn ang="0">
                <a:pos x="connsiteX9613" y="connsiteY9613"/>
              </a:cxn>
              <a:cxn ang="0">
                <a:pos x="connsiteX9614" y="connsiteY9614"/>
              </a:cxn>
              <a:cxn ang="0">
                <a:pos x="connsiteX9615" y="connsiteY9615"/>
              </a:cxn>
              <a:cxn ang="0">
                <a:pos x="connsiteX9616" y="connsiteY9616"/>
              </a:cxn>
              <a:cxn ang="0">
                <a:pos x="connsiteX9617" y="connsiteY9617"/>
              </a:cxn>
              <a:cxn ang="0">
                <a:pos x="connsiteX9618" y="connsiteY9618"/>
              </a:cxn>
              <a:cxn ang="0">
                <a:pos x="connsiteX9619" y="connsiteY9619"/>
              </a:cxn>
              <a:cxn ang="0">
                <a:pos x="connsiteX9620" y="connsiteY9620"/>
              </a:cxn>
              <a:cxn ang="0">
                <a:pos x="connsiteX9621" y="connsiteY9621"/>
              </a:cxn>
              <a:cxn ang="0">
                <a:pos x="connsiteX9622" y="connsiteY9622"/>
              </a:cxn>
              <a:cxn ang="0">
                <a:pos x="connsiteX9623" y="connsiteY9623"/>
              </a:cxn>
              <a:cxn ang="0">
                <a:pos x="connsiteX9624" y="connsiteY9624"/>
              </a:cxn>
              <a:cxn ang="0">
                <a:pos x="connsiteX9625" y="connsiteY9625"/>
              </a:cxn>
              <a:cxn ang="0">
                <a:pos x="connsiteX9626" y="connsiteY9626"/>
              </a:cxn>
              <a:cxn ang="0">
                <a:pos x="connsiteX9627" y="connsiteY9627"/>
              </a:cxn>
              <a:cxn ang="0">
                <a:pos x="connsiteX9628" y="connsiteY9628"/>
              </a:cxn>
              <a:cxn ang="0">
                <a:pos x="connsiteX9629" y="connsiteY9629"/>
              </a:cxn>
              <a:cxn ang="0">
                <a:pos x="connsiteX9630" y="connsiteY9630"/>
              </a:cxn>
              <a:cxn ang="0">
                <a:pos x="connsiteX9631" y="connsiteY9631"/>
              </a:cxn>
              <a:cxn ang="0">
                <a:pos x="connsiteX9632" y="connsiteY9632"/>
              </a:cxn>
              <a:cxn ang="0">
                <a:pos x="connsiteX9633" y="connsiteY9633"/>
              </a:cxn>
              <a:cxn ang="0">
                <a:pos x="connsiteX9634" y="connsiteY9634"/>
              </a:cxn>
              <a:cxn ang="0">
                <a:pos x="connsiteX9635" y="connsiteY9635"/>
              </a:cxn>
              <a:cxn ang="0">
                <a:pos x="connsiteX9636" y="connsiteY9636"/>
              </a:cxn>
              <a:cxn ang="0">
                <a:pos x="connsiteX9637" y="connsiteY9637"/>
              </a:cxn>
              <a:cxn ang="0">
                <a:pos x="connsiteX9638" y="connsiteY9638"/>
              </a:cxn>
              <a:cxn ang="0">
                <a:pos x="connsiteX9639" y="connsiteY9639"/>
              </a:cxn>
              <a:cxn ang="0">
                <a:pos x="connsiteX9640" y="connsiteY9640"/>
              </a:cxn>
              <a:cxn ang="0">
                <a:pos x="connsiteX9641" y="connsiteY9641"/>
              </a:cxn>
              <a:cxn ang="0">
                <a:pos x="connsiteX9642" y="connsiteY9642"/>
              </a:cxn>
              <a:cxn ang="0">
                <a:pos x="connsiteX9643" y="connsiteY9643"/>
              </a:cxn>
              <a:cxn ang="0">
                <a:pos x="connsiteX9644" y="connsiteY9644"/>
              </a:cxn>
              <a:cxn ang="0">
                <a:pos x="connsiteX9645" y="connsiteY9645"/>
              </a:cxn>
              <a:cxn ang="0">
                <a:pos x="connsiteX9646" y="connsiteY9646"/>
              </a:cxn>
              <a:cxn ang="0">
                <a:pos x="connsiteX9647" y="connsiteY9647"/>
              </a:cxn>
              <a:cxn ang="0">
                <a:pos x="connsiteX9648" y="connsiteY9648"/>
              </a:cxn>
              <a:cxn ang="0">
                <a:pos x="connsiteX9649" y="connsiteY9649"/>
              </a:cxn>
              <a:cxn ang="0">
                <a:pos x="connsiteX9650" y="connsiteY9650"/>
              </a:cxn>
              <a:cxn ang="0">
                <a:pos x="connsiteX9651" y="connsiteY9651"/>
              </a:cxn>
              <a:cxn ang="0">
                <a:pos x="connsiteX9652" y="connsiteY9652"/>
              </a:cxn>
              <a:cxn ang="0">
                <a:pos x="connsiteX9653" y="connsiteY9653"/>
              </a:cxn>
              <a:cxn ang="0">
                <a:pos x="connsiteX9654" y="connsiteY9654"/>
              </a:cxn>
              <a:cxn ang="0">
                <a:pos x="connsiteX9655" y="connsiteY9655"/>
              </a:cxn>
              <a:cxn ang="0">
                <a:pos x="connsiteX9656" y="connsiteY9656"/>
              </a:cxn>
              <a:cxn ang="0">
                <a:pos x="connsiteX9657" y="connsiteY9657"/>
              </a:cxn>
              <a:cxn ang="0">
                <a:pos x="connsiteX9658" y="connsiteY9658"/>
              </a:cxn>
              <a:cxn ang="0">
                <a:pos x="connsiteX9659" y="connsiteY9659"/>
              </a:cxn>
              <a:cxn ang="0">
                <a:pos x="connsiteX9660" y="connsiteY9660"/>
              </a:cxn>
              <a:cxn ang="0">
                <a:pos x="connsiteX9661" y="connsiteY9661"/>
              </a:cxn>
              <a:cxn ang="0">
                <a:pos x="connsiteX9662" y="connsiteY9662"/>
              </a:cxn>
              <a:cxn ang="0">
                <a:pos x="connsiteX9663" y="connsiteY9663"/>
              </a:cxn>
              <a:cxn ang="0">
                <a:pos x="connsiteX9664" y="connsiteY9664"/>
              </a:cxn>
              <a:cxn ang="0">
                <a:pos x="connsiteX9665" y="connsiteY9665"/>
              </a:cxn>
              <a:cxn ang="0">
                <a:pos x="connsiteX9666" y="connsiteY9666"/>
              </a:cxn>
              <a:cxn ang="0">
                <a:pos x="connsiteX9667" y="connsiteY9667"/>
              </a:cxn>
              <a:cxn ang="0">
                <a:pos x="connsiteX9668" y="connsiteY9668"/>
              </a:cxn>
              <a:cxn ang="0">
                <a:pos x="connsiteX9669" y="connsiteY9669"/>
              </a:cxn>
              <a:cxn ang="0">
                <a:pos x="connsiteX9670" y="connsiteY9670"/>
              </a:cxn>
              <a:cxn ang="0">
                <a:pos x="connsiteX9671" y="connsiteY9671"/>
              </a:cxn>
              <a:cxn ang="0">
                <a:pos x="connsiteX9672" y="connsiteY9672"/>
              </a:cxn>
              <a:cxn ang="0">
                <a:pos x="connsiteX9673" y="connsiteY9673"/>
              </a:cxn>
              <a:cxn ang="0">
                <a:pos x="connsiteX9674" y="connsiteY9674"/>
              </a:cxn>
              <a:cxn ang="0">
                <a:pos x="connsiteX9675" y="connsiteY9675"/>
              </a:cxn>
              <a:cxn ang="0">
                <a:pos x="connsiteX9676" y="connsiteY9676"/>
              </a:cxn>
              <a:cxn ang="0">
                <a:pos x="connsiteX9677" y="connsiteY9677"/>
              </a:cxn>
              <a:cxn ang="0">
                <a:pos x="connsiteX9678" y="connsiteY9678"/>
              </a:cxn>
              <a:cxn ang="0">
                <a:pos x="connsiteX9679" y="connsiteY9679"/>
              </a:cxn>
              <a:cxn ang="0">
                <a:pos x="connsiteX9680" y="connsiteY9680"/>
              </a:cxn>
              <a:cxn ang="0">
                <a:pos x="connsiteX9681" y="connsiteY9681"/>
              </a:cxn>
              <a:cxn ang="0">
                <a:pos x="connsiteX9682" y="connsiteY9682"/>
              </a:cxn>
              <a:cxn ang="0">
                <a:pos x="connsiteX9683" y="connsiteY9683"/>
              </a:cxn>
              <a:cxn ang="0">
                <a:pos x="connsiteX9684" y="connsiteY9684"/>
              </a:cxn>
              <a:cxn ang="0">
                <a:pos x="connsiteX9685" y="connsiteY9685"/>
              </a:cxn>
              <a:cxn ang="0">
                <a:pos x="connsiteX9686" y="connsiteY9686"/>
              </a:cxn>
              <a:cxn ang="0">
                <a:pos x="connsiteX9687" y="connsiteY9687"/>
              </a:cxn>
              <a:cxn ang="0">
                <a:pos x="connsiteX9688" y="connsiteY9688"/>
              </a:cxn>
              <a:cxn ang="0">
                <a:pos x="connsiteX9689" y="connsiteY9689"/>
              </a:cxn>
              <a:cxn ang="0">
                <a:pos x="connsiteX9690" y="connsiteY9690"/>
              </a:cxn>
              <a:cxn ang="0">
                <a:pos x="connsiteX9691" y="connsiteY9691"/>
              </a:cxn>
              <a:cxn ang="0">
                <a:pos x="connsiteX9692" y="connsiteY9692"/>
              </a:cxn>
              <a:cxn ang="0">
                <a:pos x="connsiteX9693" y="connsiteY9693"/>
              </a:cxn>
              <a:cxn ang="0">
                <a:pos x="connsiteX9694" y="connsiteY9694"/>
              </a:cxn>
              <a:cxn ang="0">
                <a:pos x="connsiteX9695" y="connsiteY9695"/>
              </a:cxn>
              <a:cxn ang="0">
                <a:pos x="connsiteX9696" y="connsiteY9696"/>
              </a:cxn>
              <a:cxn ang="0">
                <a:pos x="connsiteX9697" y="connsiteY9697"/>
              </a:cxn>
              <a:cxn ang="0">
                <a:pos x="connsiteX9698" y="connsiteY9698"/>
              </a:cxn>
              <a:cxn ang="0">
                <a:pos x="connsiteX9699" y="connsiteY9699"/>
              </a:cxn>
              <a:cxn ang="0">
                <a:pos x="connsiteX9700" y="connsiteY9700"/>
              </a:cxn>
              <a:cxn ang="0">
                <a:pos x="connsiteX9701" y="connsiteY9701"/>
              </a:cxn>
              <a:cxn ang="0">
                <a:pos x="connsiteX9702" y="connsiteY9702"/>
              </a:cxn>
              <a:cxn ang="0">
                <a:pos x="connsiteX9703" y="connsiteY9703"/>
              </a:cxn>
              <a:cxn ang="0">
                <a:pos x="connsiteX9704" y="connsiteY9704"/>
              </a:cxn>
              <a:cxn ang="0">
                <a:pos x="connsiteX9705" y="connsiteY9705"/>
              </a:cxn>
              <a:cxn ang="0">
                <a:pos x="connsiteX9706" y="connsiteY9706"/>
              </a:cxn>
              <a:cxn ang="0">
                <a:pos x="connsiteX9707" y="connsiteY9707"/>
              </a:cxn>
              <a:cxn ang="0">
                <a:pos x="connsiteX9708" y="connsiteY9708"/>
              </a:cxn>
              <a:cxn ang="0">
                <a:pos x="connsiteX9709" y="connsiteY9709"/>
              </a:cxn>
              <a:cxn ang="0">
                <a:pos x="connsiteX9710" y="connsiteY9710"/>
              </a:cxn>
              <a:cxn ang="0">
                <a:pos x="connsiteX9711" y="connsiteY9711"/>
              </a:cxn>
              <a:cxn ang="0">
                <a:pos x="connsiteX9712" y="connsiteY9712"/>
              </a:cxn>
              <a:cxn ang="0">
                <a:pos x="connsiteX9713" y="connsiteY9713"/>
              </a:cxn>
              <a:cxn ang="0">
                <a:pos x="connsiteX9714" y="connsiteY9714"/>
              </a:cxn>
              <a:cxn ang="0">
                <a:pos x="connsiteX9715" y="connsiteY9715"/>
              </a:cxn>
              <a:cxn ang="0">
                <a:pos x="connsiteX9716" y="connsiteY9716"/>
              </a:cxn>
              <a:cxn ang="0">
                <a:pos x="connsiteX9717" y="connsiteY9717"/>
              </a:cxn>
              <a:cxn ang="0">
                <a:pos x="connsiteX9718" y="connsiteY9718"/>
              </a:cxn>
              <a:cxn ang="0">
                <a:pos x="connsiteX9719" y="connsiteY9719"/>
              </a:cxn>
              <a:cxn ang="0">
                <a:pos x="connsiteX9720" y="connsiteY9720"/>
              </a:cxn>
              <a:cxn ang="0">
                <a:pos x="connsiteX9721" y="connsiteY9721"/>
              </a:cxn>
              <a:cxn ang="0">
                <a:pos x="connsiteX9722" y="connsiteY9722"/>
              </a:cxn>
              <a:cxn ang="0">
                <a:pos x="connsiteX9723" y="connsiteY9723"/>
              </a:cxn>
              <a:cxn ang="0">
                <a:pos x="connsiteX9724" y="connsiteY9724"/>
              </a:cxn>
              <a:cxn ang="0">
                <a:pos x="connsiteX9725" y="connsiteY9725"/>
              </a:cxn>
              <a:cxn ang="0">
                <a:pos x="connsiteX9726" y="connsiteY9726"/>
              </a:cxn>
              <a:cxn ang="0">
                <a:pos x="connsiteX9727" y="connsiteY9727"/>
              </a:cxn>
              <a:cxn ang="0">
                <a:pos x="connsiteX9728" y="connsiteY9728"/>
              </a:cxn>
              <a:cxn ang="0">
                <a:pos x="connsiteX9729" y="connsiteY9729"/>
              </a:cxn>
              <a:cxn ang="0">
                <a:pos x="connsiteX9730" y="connsiteY9730"/>
              </a:cxn>
              <a:cxn ang="0">
                <a:pos x="connsiteX9731" y="connsiteY9731"/>
              </a:cxn>
              <a:cxn ang="0">
                <a:pos x="connsiteX9732" y="connsiteY9732"/>
              </a:cxn>
              <a:cxn ang="0">
                <a:pos x="connsiteX9733" y="connsiteY9733"/>
              </a:cxn>
              <a:cxn ang="0">
                <a:pos x="connsiteX9734" y="connsiteY9734"/>
              </a:cxn>
              <a:cxn ang="0">
                <a:pos x="connsiteX9735" y="connsiteY9735"/>
              </a:cxn>
              <a:cxn ang="0">
                <a:pos x="connsiteX9736" y="connsiteY9736"/>
              </a:cxn>
              <a:cxn ang="0">
                <a:pos x="connsiteX9737" y="connsiteY9737"/>
              </a:cxn>
              <a:cxn ang="0">
                <a:pos x="connsiteX9738" y="connsiteY9738"/>
              </a:cxn>
              <a:cxn ang="0">
                <a:pos x="connsiteX9739" y="connsiteY9739"/>
              </a:cxn>
              <a:cxn ang="0">
                <a:pos x="connsiteX9740" y="connsiteY9740"/>
              </a:cxn>
              <a:cxn ang="0">
                <a:pos x="connsiteX9741" y="connsiteY9741"/>
              </a:cxn>
              <a:cxn ang="0">
                <a:pos x="connsiteX9742" y="connsiteY9742"/>
              </a:cxn>
              <a:cxn ang="0">
                <a:pos x="connsiteX9743" y="connsiteY9743"/>
              </a:cxn>
              <a:cxn ang="0">
                <a:pos x="connsiteX9744" y="connsiteY9744"/>
              </a:cxn>
              <a:cxn ang="0">
                <a:pos x="connsiteX9745" y="connsiteY9745"/>
              </a:cxn>
              <a:cxn ang="0">
                <a:pos x="connsiteX9746" y="connsiteY9746"/>
              </a:cxn>
              <a:cxn ang="0">
                <a:pos x="connsiteX9747" y="connsiteY9747"/>
              </a:cxn>
              <a:cxn ang="0">
                <a:pos x="connsiteX9748" y="connsiteY9748"/>
              </a:cxn>
              <a:cxn ang="0">
                <a:pos x="connsiteX9749" y="connsiteY9749"/>
              </a:cxn>
              <a:cxn ang="0">
                <a:pos x="connsiteX9750" y="connsiteY9750"/>
              </a:cxn>
              <a:cxn ang="0">
                <a:pos x="connsiteX9751" y="connsiteY9751"/>
              </a:cxn>
              <a:cxn ang="0">
                <a:pos x="connsiteX9752" y="connsiteY9752"/>
              </a:cxn>
              <a:cxn ang="0">
                <a:pos x="connsiteX9753" y="connsiteY9753"/>
              </a:cxn>
              <a:cxn ang="0">
                <a:pos x="connsiteX9754" y="connsiteY9754"/>
              </a:cxn>
              <a:cxn ang="0">
                <a:pos x="connsiteX9755" y="connsiteY9755"/>
              </a:cxn>
              <a:cxn ang="0">
                <a:pos x="connsiteX9756" y="connsiteY9756"/>
              </a:cxn>
              <a:cxn ang="0">
                <a:pos x="connsiteX9757" y="connsiteY9757"/>
              </a:cxn>
              <a:cxn ang="0">
                <a:pos x="connsiteX9758" y="connsiteY9758"/>
              </a:cxn>
              <a:cxn ang="0">
                <a:pos x="connsiteX9759" y="connsiteY9759"/>
              </a:cxn>
              <a:cxn ang="0">
                <a:pos x="connsiteX9760" y="connsiteY9760"/>
              </a:cxn>
              <a:cxn ang="0">
                <a:pos x="connsiteX9761" y="connsiteY9761"/>
              </a:cxn>
              <a:cxn ang="0">
                <a:pos x="connsiteX9762" y="connsiteY9762"/>
              </a:cxn>
              <a:cxn ang="0">
                <a:pos x="connsiteX9763" y="connsiteY9763"/>
              </a:cxn>
              <a:cxn ang="0">
                <a:pos x="connsiteX9764" y="connsiteY9764"/>
              </a:cxn>
              <a:cxn ang="0">
                <a:pos x="connsiteX9765" y="connsiteY9765"/>
              </a:cxn>
              <a:cxn ang="0">
                <a:pos x="connsiteX9766" y="connsiteY9766"/>
              </a:cxn>
              <a:cxn ang="0">
                <a:pos x="connsiteX9767" y="connsiteY9767"/>
              </a:cxn>
              <a:cxn ang="0">
                <a:pos x="connsiteX9768" y="connsiteY9768"/>
              </a:cxn>
              <a:cxn ang="0">
                <a:pos x="connsiteX9769" y="connsiteY9769"/>
              </a:cxn>
              <a:cxn ang="0">
                <a:pos x="connsiteX9770" y="connsiteY9770"/>
              </a:cxn>
              <a:cxn ang="0">
                <a:pos x="connsiteX9771" y="connsiteY9771"/>
              </a:cxn>
              <a:cxn ang="0">
                <a:pos x="connsiteX9772" y="connsiteY9772"/>
              </a:cxn>
              <a:cxn ang="0">
                <a:pos x="connsiteX9773" y="connsiteY9773"/>
              </a:cxn>
              <a:cxn ang="0">
                <a:pos x="connsiteX9774" y="connsiteY9774"/>
              </a:cxn>
              <a:cxn ang="0">
                <a:pos x="connsiteX9775" y="connsiteY9775"/>
              </a:cxn>
              <a:cxn ang="0">
                <a:pos x="connsiteX9776" y="connsiteY9776"/>
              </a:cxn>
              <a:cxn ang="0">
                <a:pos x="connsiteX9777" y="connsiteY9777"/>
              </a:cxn>
              <a:cxn ang="0">
                <a:pos x="connsiteX9778" y="connsiteY9778"/>
              </a:cxn>
              <a:cxn ang="0">
                <a:pos x="connsiteX9779" y="connsiteY9779"/>
              </a:cxn>
              <a:cxn ang="0">
                <a:pos x="connsiteX9780" y="connsiteY9780"/>
              </a:cxn>
              <a:cxn ang="0">
                <a:pos x="connsiteX9781" y="connsiteY9781"/>
              </a:cxn>
              <a:cxn ang="0">
                <a:pos x="connsiteX9782" y="connsiteY9782"/>
              </a:cxn>
              <a:cxn ang="0">
                <a:pos x="connsiteX9783" y="connsiteY9783"/>
              </a:cxn>
              <a:cxn ang="0">
                <a:pos x="connsiteX9784" y="connsiteY9784"/>
              </a:cxn>
              <a:cxn ang="0">
                <a:pos x="connsiteX9785" y="connsiteY9785"/>
              </a:cxn>
              <a:cxn ang="0">
                <a:pos x="connsiteX9786" y="connsiteY9786"/>
              </a:cxn>
              <a:cxn ang="0">
                <a:pos x="connsiteX9787" y="connsiteY9787"/>
              </a:cxn>
              <a:cxn ang="0">
                <a:pos x="connsiteX9788" y="connsiteY9788"/>
              </a:cxn>
              <a:cxn ang="0">
                <a:pos x="connsiteX9789" y="connsiteY9789"/>
              </a:cxn>
              <a:cxn ang="0">
                <a:pos x="connsiteX9790" y="connsiteY9790"/>
              </a:cxn>
              <a:cxn ang="0">
                <a:pos x="connsiteX9791" y="connsiteY9791"/>
              </a:cxn>
              <a:cxn ang="0">
                <a:pos x="connsiteX9792" y="connsiteY9792"/>
              </a:cxn>
              <a:cxn ang="0">
                <a:pos x="connsiteX9793" y="connsiteY9793"/>
              </a:cxn>
              <a:cxn ang="0">
                <a:pos x="connsiteX9794" y="connsiteY9794"/>
              </a:cxn>
              <a:cxn ang="0">
                <a:pos x="connsiteX9795" y="connsiteY9795"/>
              </a:cxn>
              <a:cxn ang="0">
                <a:pos x="connsiteX9796" y="connsiteY9796"/>
              </a:cxn>
              <a:cxn ang="0">
                <a:pos x="connsiteX9797" y="connsiteY9797"/>
              </a:cxn>
              <a:cxn ang="0">
                <a:pos x="connsiteX9798" y="connsiteY9798"/>
              </a:cxn>
              <a:cxn ang="0">
                <a:pos x="connsiteX9799" y="connsiteY9799"/>
              </a:cxn>
              <a:cxn ang="0">
                <a:pos x="connsiteX9800" y="connsiteY9800"/>
              </a:cxn>
              <a:cxn ang="0">
                <a:pos x="connsiteX9801" y="connsiteY9801"/>
              </a:cxn>
              <a:cxn ang="0">
                <a:pos x="connsiteX9802" y="connsiteY9802"/>
              </a:cxn>
              <a:cxn ang="0">
                <a:pos x="connsiteX9803" y="connsiteY9803"/>
              </a:cxn>
              <a:cxn ang="0">
                <a:pos x="connsiteX9804" y="connsiteY9804"/>
              </a:cxn>
              <a:cxn ang="0">
                <a:pos x="connsiteX9805" y="connsiteY9805"/>
              </a:cxn>
              <a:cxn ang="0">
                <a:pos x="connsiteX9806" y="connsiteY9806"/>
              </a:cxn>
              <a:cxn ang="0">
                <a:pos x="connsiteX9807" y="connsiteY9807"/>
              </a:cxn>
              <a:cxn ang="0">
                <a:pos x="connsiteX9808" y="connsiteY9808"/>
              </a:cxn>
              <a:cxn ang="0">
                <a:pos x="connsiteX9809" y="connsiteY9809"/>
              </a:cxn>
              <a:cxn ang="0">
                <a:pos x="connsiteX9810" y="connsiteY9810"/>
              </a:cxn>
              <a:cxn ang="0">
                <a:pos x="connsiteX9811" y="connsiteY9811"/>
              </a:cxn>
              <a:cxn ang="0">
                <a:pos x="connsiteX9812" y="connsiteY9812"/>
              </a:cxn>
              <a:cxn ang="0">
                <a:pos x="connsiteX9813" y="connsiteY9813"/>
              </a:cxn>
              <a:cxn ang="0">
                <a:pos x="connsiteX9814" y="connsiteY9814"/>
              </a:cxn>
              <a:cxn ang="0">
                <a:pos x="connsiteX9815" y="connsiteY9815"/>
              </a:cxn>
              <a:cxn ang="0">
                <a:pos x="connsiteX9816" y="connsiteY9816"/>
              </a:cxn>
              <a:cxn ang="0">
                <a:pos x="connsiteX9817" y="connsiteY9817"/>
              </a:cxn>
              <a:cxn ang="0">
                <a:pos x="connsiteX9818" y="connsiteY9818"/>
              </a:cxn>
              <a:cxn ang="0">
                <a:pos x="connsiteX9819" y="connsiteY9819"/>
              </a:cxn>
              <a:cxn ang="0">
                <a:pos x="connsiteX9820" y="connsiteY9820"/>
              </a:cxn>
              <a:cxn ang="0">
                <a:pos x="connsiteX9821" y="connsiteY9821"/>
              </a:cxn>
              <a:cxn ang="0">
                <a:pos x="connsiteX9822" y="connsiteY9822"/>
              </a:cxn>
              <a:cxn ang="0">
                <a:pos x="connsiteX9823" y="connsiteY9823"/>
              </a:cxn>
              <a:cxn ang="0">
                <a:pos x="connsiteX9824" y="connsiteY9824"/>
              </a:cxn>
              <a:cxn ang="0">
                <a:pos x="connsiteX9825" y="connsiteY9825"/>
              </a:cxn>
              <a:cxn ang="0">
                <a:pos x="connsiteX9826" y="connsiteY9826"/>
              </a:cxn>
              <a:cxn ang="0">
                <a:pos x="connsiteX9827" y="connsiteY9827"/>
              </a:cxn>
              <a:cxn ang="0">
                <a:pos x="connsiteX9828" y="connsiteY9828"/>
              </a:cxn>
              <a:cxn ang="0">
                <a:pos x="connsiteX9829" y="connsiteY9829"/>
              </a:cxn>
              <a:cxn ang="0">
                <a:pos x="connsiteX9830" y="connsiteY9830"/>
              </a:cxn>
              <a:cxn ang="0">
                <a:pos x="connsiteX9831" y="connsiteY9831"/>
              </a:cxn>
              <a:cxn ang="0">
                <a:pos x="connsiteX9832" y="connsiteY9832"/>
              </a:cxn>
              <a:cxn ang="0">
                <a:pos x="connsiteX9833" y="connsiteY9833"/>
              </a:cxn>
              <a:cxn ang="0">
                <a:pos x="connsiteX9834" y="connsiteY9834"/>
              </a:cxn>
              <a:cxn ang="0">
                <a:pos x="connsiteX9835" y="connsiteY9835"/>
              </a:cxn>
              <a:cxn ang="0">
                <a:pos x="connsiteX9836" y="connsiteY9836"/>
              </a:cxn>
              <a:cxn ang="0">
                <a:pos x="connsiteX9837" y="connsiteY9837"/>
              </a:cxn>
              <a:cxn ang="0">
                <a:pos x="connsiteX9838" y="connsiteY9838"/>
              </a:cxn>
              <a:cxn ang="0">
                <a:pos x="connsiteX9839" y="connsiteY9839"/>
              </a:cxn>
              <a:cxn ang="0">
                <a:pos x="connsiteX9840" y="connsiteY9840"/>
              </a:cxn>
              <a:cxn ang="0">
                <a:pos x="connsiteX9841" y="connsiteY9841"/>
              </a:cxn>
              <a:cxn ang="0">
                <a:pos x="connsiteX9842" y="connsiteY9842"/>
              </a:cxn>
              <a:cxn ang="0">
                <a:pos x="connsiteX9843" y="connsiteY9843"/>
              </a:cxn>
              <a:cxn ang="0">
                <a:pos x="connsiteX9844" y="connsiteY9844"/>
              </a:cxn>
              <a:cxn ang="0">
                <a:pos x="connsiteX9845" y="connsiteY9845"/>
              </a:cxn>
              <a:cxn ang="0">
                <a:pos x="connsiteX9846" y="connsiteY9846"/>
              </a:cxn>
              <a:cxn ang="0">
                <a:pos x="connsiteX9847" y="connsiteY9847"/>
              </a:cxn>
              <a:cxn ang="0">
                <a:pos x="connsiteX9848" y="connsiteY9848"/>
              </a:cxn>
              <a:cxn ang="0">
                <a:pos x="connsiteX9849" y="connsiteY9849"/>
              </a:cxn>
              <a:cxn ang="0">
                <a:pos x="connsiteX9850" y="connsiteY9850"/>
              </a:cxn>
              <a:cxn ang="0">
                <a:pos x="connsiteX9851" y="connsiteY9851"/>
              </a:cxn>
              <a:cxn ang="0">
                <a:pos x="connsiteX9852" y="connsiteY9852"/>
              </a:cxn>
              <a:cxn ang="0">
                <a:pos x="connsiteX9853" y="connsiteY9853"/>
              </a:cxn>
              <a:cxn ang="0">
                <a:pos x="connsiteX9854" y="connsiteY9854"/>
              </a:cxn>
              <a:cxn ang="0">
                <a:pos x="connsiteX9855" y="connsiteY9855"/>
              </a:cxn>
              <a:cxn ang="0">
                <a:pos x="connsiteX9856" y="connsiteY9856"/>
              </a:cxn>
              <a:cxn ang="0">
                <a:pos x="connsiteX9857" y="connsiteY9857"/>
              </a:cxn>
              <a:cxn ang="0">
                <a:pos x="connsiteX9858" y="connsiteY9858"/>
              </a:cxn>
              <a:cxn ang="0">
                <a:pos x="connsiteX9859" y="connsiteY9859"/>
              </a:cxn>
              <a:cxn ang="0">
                <a:pos x="connsiteX9860" y="connsiteY9860"/>
              </a:cxn>
              <a:cxn ang="0">
                <a:pos x="connsiteX9861" y="connsiteY9861"/>
              </a:cxn>
              <a:cxn ang="0">
                <a:pos x="connsiteX9862" y="connsiteY9862"/>
              </a:cxn>
              <a:cxn ang="0">
                <a:pos x="connsiteX9863" y="connsiteY9863"/>
              </a:cxn>
              <a:cxn ang="0">
                <a:pos x="connsiteX9864" y="connsiteY9864"/>
              </a:cxn>
              <a:cxn ang="0">
                <a:pos x="connsiteX9865" y="connsiteY9865"/>
              </a:cxn>
              <a:cxn ang="0">
                <a:pos x="connsiteX9866" y="connsiteY9866"/>
              </a:cxn>
              <a:cxn ang="0">
                <a:pos x="connsiteX9867" y="connsiteY9867"/>
              </a:cxn>
              <a:cxn ang="0">
                <a:pos x="connsiteX9868" y="connsiteY9868"/>
              </a:cxn>
              <a:cxn ang="0">
                <a:pos x="connsiteX9869" y="connsiteY9869"/>
              </a:cxn>
              <a:cxn ang="0">
                <a:pos x="connsiteX9870" y="connsiteY9870"/>
              </a:cxn>
              <a:cxn ang="0">
                <a:pos x="connsiteX9871" y="connsiteY9871"/>
              </a:cxn>
              <a:cxn ang="0">
                <a:pos x="connsiteX9872" y="connsiteY9872"/>
              </a:cxn>
              <a:cxn ang="0">
                <a:pos x="connsiteX9873" y="connsiteY9873"/>
              </a:cxn>
              <a:cxn ang="0">
                <a:pos x="connsiteX9874" y="connsiteY9874"/>
              </a:cxn>
              <a:cxn ang="0">
                <a:pos x="connsiteX9875" y="connsiteY9875"/>
              </a:cxn>
              <a:cxn ang="0">
                <a:pos x="connsiteX9876" y="connsiteY9876"/>
              </a:cxn>
              <a:cxn ang="0">
                <a:pos x="connsiteX9877" y="connsiteY9877"/>
              </a:cxn>
              <a:cxn ang="0">
                <a:pos x="connsiteX9878" y="connsiteY9878"/>
              </a:cxn>
              <a:cxn ang="0">
                <a:pos x="connsiteX9879" y="connsiteY9879"/>
              </a:cxn>
              <a:cxn ang="0">
                <a:pos x="connsiteX9880" y="connsiteY9880"/>
              </a:cxn>
              <a:cxn ang="0">
                <a:pos x="connsiteX9881" y="connsiteY9881"/>
              </a:cxn>
              <a:cxn ang="0">
                <a:pos x="connsiteX9882" y="connsiteY9882"/>
              </a:cxn>
              <a:cxn ang="0">
                <a:pos x="connsiteX9883" y="connsiteY9883"/>
              </a:cxn>
              <a:cxn ang="0">
                <a:pos x="connsiteX9884" y="connsiteY9884"/>
              </a:cxn>
              <a:cxn ang="0">
                <a:pos x="connsiteX9885" y="connsiteY9885"/>
              </a:cxn>
              <a:cxn ang="0">
                <a:pos x="connsiteX9886" y="connsiteY9886"/>
              </a:cxn>
              <a:cxn ang="0">
                <a:pos x="connsiteX9887" y="connsiteY9887"/>
              </a:cxn>
              <a:cxn ang="0">
                <a:pos x="connsiteX9888" y="connsiteY9888"/>
              </a:cxn>
              <a:cxn ang="0">
                <a:pos x="connsiteX9889" y="connsiteY9889"/>
              </a:cxn>
              <a:cxn ang="0">
                <a:pos x="connsiteX9890" y="connsiteY9890"/>
              </a:cxn>
              <a:cxn ang="0">
                <a:pos x="connsiteX9891" y="connsiteY9891"/>
              </a:cxn>
              <a:cxn ang="0">
                <a:pos x="connsiteX9892" y="connsiteY9892"/>
              </a:cxn>
              <a:cxn ang="0">
                <a:pos x="connsiteX9893" y="connsiteY9893"/>
              </a:cxn>
              <a:cxn ang="0">
                <a:pos x="connsiteX9894" y="connsiteY9894"/>
              </a:cxn>
              <a:cxn ang="0">
                <a:pos x="connsiteX9895" y="connsiteY9895"/>
              </a:cxn>
              <a:cxn ang="0">
                <a:pos x="connsiteX9896" y="connsiteY9896"/>
              </a:cxn>
              <a:cxn ang="0">
                <a:pos x="connsiteX9897" y="connsiteY9897"/>
              </a:cxn>
              <a:cxn ang="0">
                <a:pos x="connsiteX9898" y="connsiteY9898"/>
              </a:cxn>
              <a:cxn ang="0">
                <a:pos x="connsiteX9899" y="connsiteY9899"/>
              </a:cxn>
              <a:cxn ang="0">
                <a:pos x="connsiteX9900" y="connsiteY9900"/>
              </a:cxn>
              <a:cxn ang="0">
                <a:pos x="connsiteX9901" y="connsiteY9901"/>
              </a:cxn>
              <a:cxn ang="0">
                <a:pos x="connsiteX9902" y="connsiteY9902"/>
              </a:cxn>
              <a:cxn ang="0">
                <a:pos x="connsiteX9903" y="connsiteY9903"/>
              </a:cxn>
              <a:cxn ang="0">
                <a:pos x="connsiteX9904" y="connsiteY9904"/>
              </a:cxn>
              <a:cxn ang="0">
                <a:pos x="connsiteX9905" y="connsiteY9905"/>
              </a:cxn>
              <a:cxn ang="0">
                <a:pos x="connsiteX9906" y="connsiteY9906"/>
              </a:cxn>
              <a:cxn ang="0">
                <a:pos x="connsiteX9907" y="connsiteY9907"/>
              </a:cxn>
              <a:cxn ang="0">
                <a:pos x="connsiteX9908" y="connsiteY9908"/>
              </a:cxn>
              <a:cxn ang="0">
                <a:pos x="connsiteX9909" y="connsiteY9909"/>
              </a:cxn>
              <a:cxn ang="0">
                <a:pos x="connsiteX9910" y="connsiteY9910"/>
              </a:cxn>
              <a:cxn ang="0">
                <a:pos x="connsiteX9911" y="connsiteY9911"/>
              </a:cxn>
              <a:cxn ang="0">
                <a:pos x="connsiteX9912" y="connsiteY9912"/>
              </a:cxn>
              <a:cxn ang="0">
                <a:pos x="connsiteX9913" y="connsiteY9913"/>
              </a:cxn>
              <a:cxn ang="0">
                <a:pos x="connsiteX9914" y="connsiteY9914"/>
              </a:cxn>
              <a:cxn ang="0">
                <a:pos x="connsiteX9915" y="connsiteY9915"/>
              </a:cxn>
              <a:cxn ang="0">
                <a:pos x="connsiteX9916" y="connsiteY9916"/>
              </a:cxn>
              <a:cxn ang="0">
                <a:pos x="connsiteX9917" y="connsiteY9917"/>
              </a:cxn>
              <a:cxn ang="0">
                <a:pos x="connsiteX9918" y="connsiteY9918"/>
              </a:cxn>
              <a:cxn ang="0">
                <a:pos x="connsiteX9919" y="connsiteY9919"/>
              </a:cxn>
              <a:cxn ang="0">
                <a:pos x="connsiteX9920" y="connsiteY9920"/>
              </a:cxn>
              <a:cxn ang="0">
                <a:pos x="connsiteX9921" y="connsiteY9921"/>
              </a:cxn>
              <a:cxn ang="0">
                <a:pos x="connsiteX9922" y="connsiteY9922"/>
              </a:cxn>
              <a:cxn ang="0">
                <a:pos x="connsiteX9923" y="connsiteY9923"/>
              </a:cxn>
              <a:cxn ang="0">
                <a:pos x="connsiteX9924" y="connsiteY9924"/>
              </a:cxn>
              <a:cxn ang="0">
                <a:pos x="connsiteX9925" y="connsiteY9925"/>
              </a:cxn>
              <a:cxn ang="0">
                <a:pos x="connsiteX9926" y="connsiteY9926"/>
              </a:cxn>
              <a:cxn ang="0">
                <a:pos x="connsiteX9927" y="connsiteY9927"/>
              </a:cxn>
              <a:cxn ang="0">
                <a:pos x="connsiteX9928" y="connsiteY9928"/>
              </a:cxn>
              <a:cxn ang="0">
                <a:pos x="connsiteX9929" y="connsiteY9929"/>
              </a:cxn>
              <a:cxn ang="0">
                <a:pos x="connsiteX9930" y="connsiteY9930"/>
              </a:cxn>
              <a:cxn ang="0">
                <a:pos x="connsiteX9931" y="connsiteY9931"/>
              </a:cxn>
              <a:cxn ang="0">
                <a:pos x="connsiteX9932" y="connsiteY9932"/>
              </a:cxn>
              <a:cxn ang="0">
                <a:pos x="connsiteX9933" y="connsiteY9933"/>
              </a:cxn>
              <a:cxn ang="0">
                <a:pos x="connsiteX9934" y="connsiteY9934"/>
              </a:cxn>
              <a:cxn ang="0">
                <a:pos x="connsiteX9935" y="connsiteY9935"/>
              </a:cxn>
              <a:cxn ang="0">
                <a:pos x="connsiteX9936" y="connsiteY9936"/>
              </a:cxn>
              <a:cxn ang="0">
                <a:pos x="connsiteX9937" y="connsiteY9937"/>
              </a:cxn>
              <a:cxn ang="0">
                <a:pos x="connsiteX9938" y="connsiteY9938"/>
              </a:cxn>
              <a:cxn ang="0">
                <a:pos x="connsiteX9939" y="connsiteY9939"/>
              </a:cxn>
              <a:cxn ang="0">
                <a:pos x="connsiteX9940" y="connsiteY9940"/>
              </a:cxn>
              <a:cxn ang="0">
                <a:pos x="connsiteX9941" y="connsiteY9941"/>
              </a:cxn>
              <a:cxn ang="0">
                <a:pos x="connsiteX9942" y="connsiteY9942"/>
              </a:cxn>
              <a:cxn ang="0">
                <a:pos x="connsiteX9943" y="connsiteY9943"/>
              </a:cxn>
              <a:cxn ang="0">
                <a:pos x="connsiteX9944" y="connsiteY9944"/>
              </a:cxn>
              <a:cxn ang="0">
                <a:pos x="connsiteX9945" y="connsiteY9945"/>
              </a:cxn>
              <a:cxn ang="0">
                <a:pos x="connsiteX9946" y="connsiteY9946"/>
              </a:cxn>
              <a:cxn ang="0">
                <a:pos x="connsiteX9947" y="connsiteY9947"/>
              </a:cxn>
              <a:cxn ang="0">
                <a:pos x="connsiteX9948" y="connsiteY9948"/>
              </a:cxn>
              <a:cxn ang="0">
                <a:pos x="connsiteX9949" y="connsiteY9949"/>
              </a:cxn>
              <a:cxn ang="0">
                <a:pos x="connsiteX9950" y="connsiteY9950"/>
              </a:cxn>
              <a:cxn ang="0">
                <a:pos x="connsiteX9951" y="connsiteY9951"/>
              </a:cxn>
              <a:cxn ang="0">
                <a:pos x="connsiteX9952" y="connsiteY9952"/>
              </a:cxn>
              <a:cxn ang="0">
                <a:pos x="connsiteX9953" y="connsiteY9953"/>
              </a:cxn>
              <a:cxn ang="0">
                <a:pos x="connsiteX9954" y="connsiteY9954"/>
              </a:cxn>
              <a:cxn ang="0">
                <a:pos x="connsiteX9955" y="connsiteY9955"/>
              </a:cxn>
              <a:cxn ang="0">
                <a:pos x="connsiteX9956" y="connsiteY9956"/>
              </a:cxn>
              <a:cxn ang="0">
                <a:pos x="connsiteX9957" y="connsiteY9957"/>
              </a:cxn>
              <a:cxn ang="0">
                <a:pos x="connsiteX9958" y="connsiteY9958"/>
              </a:cxn>
              <a:cxn ang="0">
                <a:pos x="connsiteX9959" y="connsiteY9959"/>
              </a:cxn>
              <a:cxn ang="0">
                <a:pos x="connsiteX9960" y="connsiteY9960"/>
              </a:cxn>
              <a:cxn ang="0">
                <a:pos x="connsiteX9961" y="connsiteY9961"/>
              </a:cxn>
              <a:cxn ang="0">
                <a:pos x="connsiteX9962" y="connsiteY9962"/>
              </a:cxn>
              <a:cxn ang="0">
                <a:pos x="connsiteX9963" y="connsiteY9963"/>
              </a:cxn>
              <a:cxn ang="0">
                <a:pos x="connsiteX9964" y="connsiteY9964"/>
              </a:cxn>
              <a:cxn ang="0">
                <a:pos x="connsiteX9965" y="connsiteY9965"/>
              </a:cxn>
              <a:cxn ang="0">
                <a:pos x="connsiteX9966" y="connsiteY9966"/>
              </a:cxn>
              <a:cxn ang="0">
                <a:pos x="connsiteX9967" y="connsiteY9967"/>
              </a:cxn>
              <a:cxn ang="0">
                <a:pos x="connsiteX9968" y="connsiteY9968"/>
              </a:cxn>
              <a:cxn ang="0">
                <a:pos x="connsiteX9969" y="connsiteY9969"/>
              </a:cxn>
              <a:cxn ang="0">
                <a:pos x="connsiteX9970" y="connsiteY9970"/>
              </a:cxn>
              <a:cxn ang="0">
                <a:pos x="connsiteX9971" y="connsiteY9971"/>
              </a:cxn>
              <a:cxn ang="0">
                <a:pos x="connsiteX9972" y="connsiteY9972"/>
              </a:cxn>
              <a:cxn ang="0">
                <a:pos x="connsiteX9973" y="connsiteY9973"/>
              </a:cxn>
              <a:cxn ang="0">
                <a:pos x="connsiteX9974" y="connsiteY9974"/>
              </a:cxn>
              <a:cxn ang="0">
                <a:pos x="connsiteX9975" y="connsiteY9975"/>
              </a:cxn>
              <a:cxn ang="0">
                <a:pos x="connsiteX9976" y="connsiteY9976"/>
              </a:cxn>
              <a:cxn ang="0">
                <a:pos x="connsiteX9977" y="connsiteY9977"/>
              </a:cxn>
              <a:cxn ang="0">
                <a:pos x="connsiteX9978" y="connsiteY9978"/>
              </a:cxn>
              <a:cxn ang="0">
                <a:pos x="connsiteX9979" y="connsiteY9979"/>
              </a:cxn>
              <a:cxn ang="0">
                <a:pos x="connsiteX9980" y="connsiteY9980"/>
              </a:cxn>
              <a:cxn ang="0">
                <a:pos x="connsiteX9981" y="connsiteY9981"/>
              </a:cxn>
              <a:cxn ang="0">
                <a:pos x="connsiteX9982" y="connsiteY9982"/>
              </a:cxn>
              <a:cxn ang="0">
                <a:pos x="connsiteX9983" y="connsiteY9983"/>
              </a:cxn>
              <a:cxn ang="0">
                <a:pos x="connsiteX9984" y="connsiteY9984"/>
              </a:cxn>
              <a:cxn ang="0">
                <a:pos x="connsiteX9985" y="connsiteY9985"/>
              </a:cxn>
              <a:cxn ang="0">
                <a:pos x="connsiteX9986" y="connsiteY9986"/>
              </a:cxn>
              <a:cxn ang="0">
                <a:pos x="connsiteX9987" y="connsiteY9987"/>
              </a:cxn>
              <a:cxn ang="0">
                <a:pos x="connsiteX9988" y="connsiteY9988"/>
              </a:cxn>
              <a:cxn ang="0">
                <a:pos x="connsiteX9989" y="connsiteY9989"/>
              </a:cxn>
              <a:cxn ang="0">
                <a:pos x="connsiteX9990" y="connsiteY9990"/>
              </a:cxn>
              <a:cxn ang="0">
                <a:pos x="connsiteX9991" y="connsiteY9991"/>
              </a:cxn>
              <a:cxn ang="0">
                <a:pos x="connsiteX9992" y="connsiteY9992"/>
              </a:cxn>
              <a:cxn ang="0">
                <a:pos x="connsiteX9993" y="connsiteY9993"/>
              </a:cxn>
              <a:cxn ang="0">
                <a:pos x="connsiteX9994" y="connsiteY9994"/>
              </a:cxn>
              <a:cxn ang="0">
                <a:pos x="connsiteX9995" y="connsiteY9995"/>
              </a:cxn>
              <a:cxn ang="0">
                <a:pos x="connsiteX9996" y="connsiteY9996"/>
              </a:cxn>
              <a:cxn ang="0">
                <a:pos x="connsiteX9997" y="connsiteY9997"/>
              </a:cxn>
              <a:cxn ang="0">
                <a:pos x="connsiteX9998" y="connsiteY9998"/>
              </a:cxn>
              <a:cxn ang="0">
                <a:pos x="connsiteX9999" y="connsiteY9999"/>
              </a:cxn>
              <a:cxn ang="0">
                <a:pos x="connsiteX10000" y="connsiteY10000"/>
              </a:cxn>
              <a:cxn ang="0">
                <a:pos x="connsiteX10001" y="connsiteY10001"/>
              </a:cxn>
              <a:cxn ang="0">
                <a:pos x="connsiteX10002" y="connsiteY10002"/>
              </a:cxn>
              <a:cxn ang="0">
                <a:pos x="connsiteX10003" y="connsiteY10003"/>
              </a:cxn>
              <a:cxn ang="0">
                <a:pos x="connsiteX10004" y="connsiteY10004"/>
              </a:cxn>
              <a:cxn ang="0">
                <a:pos x="connsiteX10005" y="connsiteY10005"/>
              </a:cxn>
              <a:cxn ang="0">
                <a:pos x="connsiteX10006" y="connsiteY10006"/>
              </a:cxn>
              <a:cxn ang="0">
                <a:pos x="connsiteX10007" y="connsiteY10007"/>
              </a:cxn>
              <a:cxn ang="0">
                <a:pos x="connsiteX10008" y="connsiteY10008"/>
              </a:cxn>
              <a:cxn ang="0">
                <a:pos x="connsiteX10009" y="connsiteY10009"/>
              </a:cxn>
              <a:cxn ang="0">
                <a:pos x="connsiteX10010" y="connsiteY10010"/>
              </a:cxn>
              <a:cxn ang="0">
                <a:pos x="connsiteX10011" y="connsiteY10011"/>
              </a:cxn>
              <a:cxn ang="0">
                <a:pos x="connsiteX10012" y="connsiteY10012"/>
              </a:cxn>
              <a:cxn ang="0">
                <a:pos x="connsiteX10013" y="connsiteY10013"/>
              </a:cxn>
              <a:cxn ang="0">
                <a:pos x="connsiteX10014" y="connsiteY10014"/>
              </a:cxn>
              <a:cxn ang="0">
                <a:pos x="connsiteX10015" y="connsiteY10015"/>
              </a:cxn>
              <a:cxn ang="0">
                <a:pos x="connsiteX10016" y="connsiteY10016"/>
              </a:cxn>
              <a:cxn ang="0">
                <a:pos x="connsiteX10017" y="connsiteY10017"/>
              </a:cxn>
              <a:cxn ang="0">
                <a:pos x="connsiteX10018" y="connsiteY10018"/>
              </a:cxn>
              <a:cxn ang="0">
                <a:pos x="connsiteX10019" y="connsiteY10019"/>
              </a:cxn>
              <a:cxn ang="0">
                <a:pos x="connsiteX10020" y="connsiteY10020"/>
              </a:cxn>
              <a:cxn ang="0">
                <a:pos x="connsiteX10021" y="connsiteY10021"/>
              </a:cxn>
              <a:cxn ang="0">
                <a:pos x="connsiteX10022" y="connsiteY10022"/>
              </a:cxn>
              <a:cxn ang="0">
                <a:pos x="connsiteX10023" y="connsiteY10023"/>
              </a:cxn>
              <a:cxn ang="0">
                <a:pos x="connsiteX10024" y="connsiteY10024"/>
              </a:cxn>
              <a:cxn ang="0">
                <a:pos x="connsiteX10025" y="connsiteY10025"/>
              </a:cxn>
              <a:cxn ang="0">
                <a:pos x="connsiteX10026" y="connsiteY10026"/>
              </a:cxn>
              <a:cxn ang="0">
                <a:pos x="connsiteX10027" y="connsiteY10027"/>
              </a:cxn>
              <a:cxn ang="0">
                <a:pos x="connsiteX10028" y="connsiteY10028"/>
              </a:cxn>
              <a:cxn ang="0">
                <a:pos x="connsiteX10029" y="connsiteY10029"/>
              </a:cxn>
              <a:cxn ang="0">
                <a:pos x="connsiteX10030" y="connsiteY10030"/>
              </a:cxn>
              <a:cxn ang="0">
                <a:pos x="connsiteX10031" y="connsiteY10031"/>
              </a:cxn>
              <a:cxn ang="0">
                <a:pos x="connsiteX10032" y="connsiteY10032"/>
              </a:cxn>
              <a:cxn ang="0">
                <a:pos x="connsiteX10033" y="connsiteY10033"/>
              </a:cxn>
              <a:cxn ang="0">
                <a:pos x="connsiteX10034" y="connsiteY10034"/>
              </a:cxn>
              <a:cxn ang="0">
                <a:pos x="connsiteX10035" y="connsiteY10035"/>
              </a:cxn>
              <a:cxn ang="0">
                <a:pos x="connsiteX10036" y="connsiteY10036"/>
              </a:cxn>
              <a:cxn ang="0">
                <a:pos x="connsiteX10037" y="connsiteY10037"/>
              </a:cxn>
              <a:cxn ang="0">
                <a:pos x="connsiteX10038" y="connsiteY10038"/>
              </a:cxn>
              <a:cxn ang="0">
                <a:pos x="connsiteX10039" y="connsiteY10039"/>
              </a:cxn>
              <a:cxn ang="0">
                <a:pos x="connsiteX10040" y="connsiteY10040"/>
              </a:cxn>
              <a:cxn ang="0">
                <a:pos x="connsiteX10041" y="connsiteY10041"/>
              </a:cxn>
              <a:cxn ang="0">
                <a:pos x="connsiteX10042" y="connsiteY10042"/>
              </a:cxn>
              <a:cxn ang="0">
                <a:pos x="connsiteX10043" y="connsiteY10043"/>
              </a:cxn>
              <a:cxn ang="0">
                <a:pos x="connsiteX10044" y="connsiteY10044"/>
              </a:cxn>
              <a:cxn ang="0">
                <a:pos x="connsiteX10045" y="connsiteY10045"/>
              </a:cxn>
              <a:cxn ang="0">
                <a:pos x="connsiteX10046" y="connsiteY10046"/>
              </a:cxn>
              <a:cxn ang="0">
                <a:pos x="connsiteX10047" y="connsiteY10047"/>
              </a:cxn>
              <a:cxn ang="0">
                <a:pos x="connsiteX10048" y="connsiteY10048"/>
              </a:cxn>
              <a:cxn ang="0">
                <a:pos x="connsiteX10049" y="connsiteY10049"/>
              </a:cxn>
              <a:cxn ang="0">
                <a:pos x="connsiteX10050" y="connsiteY10050"/>
              </a:cxn>
              <a:cxn ang="0">
                <a:pos x="connsiteX10051" y="connsiteY10051"/>
              </a:cxn>
              <a:cxn ang="0">
                <a:pos x="connsiteX10052" y="connsiteY10052"/>
              </a:cxn>
              <a:cxn ang="0">
                <a:pos x="connsiteX10053" y="connsiteY10053"/>
              </a:cxn>
              <a:cxn ang="0">
                <a:pos x="connsiteX10054" y="connsiteY10054"/>
              </a:cxn>
              <a:cxn ang="0">
                <a:pos x="connsiteX10055" y="connsiteY10055"/>
              </a:cxn>
              <a:cxn ang="0">
                <a:pos x="connsiteX10056" y="connsiteY10056"/>
              </a:cxn>
              <a:cxn ang="0">
                <a:pos x="connsiteX10057" y="connsiteY10057"/>
              </a:cxn>
              <a:cxn ang="0">
                <a:pos x="connsiteX10058" y="connsiteY10058"/>
              </a:cxn>
              <a:cxn ang="0">
                <a:pos x="connsiteX10059" y="connsiteY10059"/>
              </a:cxn>
              <a:cxn ang="0">
                <a:pos x="connsiteX10060" y="connsiteY10060"/>
              </a:cxn>
              <a:cxn ang="0">
                <a:pos x="connsiteX10061" y="connsiteY10061"/>
              </a:cxn>
              <a:cxn ang="0">
                <a:pos x="connsiteX10062" y="connsiteY10062"/>
              </a:cxn>
              <a:cxn ang="0">
                <a:pos x="connsiteX10063" y="connsiteY10063"/>
              </a:cxn>
              <a:cxn ang="0">
                <a:pos x="connsiteX10064" y="connsiteY10064"/>
              </a:cxn>
              <a:cxn ang="0">
                <a:pos x="connsiteX10065" y="connsiteY10065"/>
              </a:cxn>
              <a:cxn ang="0">
                <a:pos x="connsiteX10066" y="connsiteY10066"/>
              </a:cxn>
              <a:cxn ang="0">
                <a:pos x="connsiteX10067" y="connsiteY10067"/>
              </a:cxn>
              <a:cxn ang="0">
                <a:pos x="connsiteX10068" y="connsiteY10068"/>
              </a:cxn>
              <a:cxn ang="0">
                <a:pos x="connsiteX10069" y="connsiteY10069"/>
              </a:cxn>
              <a:cxn ang="0">
                <a:pos x="connsiteX10070" y="connsiteY10070"/>
              </a:cxn>
              <a:cxn ang="0">
                <a:pos x="connsiteX10071" y="connsiteY10071"/>
              </a:cxn>
              <a:cxn ang="0">
                <a:pos x="connsiteX10072" y="connsiteY10072"/>
              </a:cxn>
              <a:cxn ang="0">
                <a:pos x="connsiteX10073" y="connsiteY10073"/>
              </a:cxn>
              <a:cxn ang="0">
                <a:pos x="connsiteX10074" y="connsiteY10074"/>
              </a:cxn>
              <a:cxn ang="0">
                <a:pos x="connsiteX10075" y="connsiteY10075"/>
              </a:cxn>
              <a:cxn ang="0">
                <a:pos x="connsiteX10076" y="connsiteY10076"/>
              </a:cxn>
              <a:cxn ang="0">
                <a:pos x="connsiteX10077" y="connsiteY10077"/>
              </a:cxn>
              <a:cxn ang="0">
                <a:pos x="connsiteX10078" y="connsiteY10078"/>
              </a:cxn>
              <a:cxn ang="0">
                <a:pos x="connsiteX10079" y="connsiteY10079"/>
              </a:cxn>
              <a:cxn ang="0">
                <a:pos x="connsiteX10080" y="connsiteY10080"/>
              </a:cxn>
              <a:cxn ang="0">
                <a:pos x="connsiteX10081" y="connsiteY10081"/>
              </a:cxn>
              <a:cxn ang="0">
                <a:pos x="connsiteX10082" y="connsiteY10082"/>
              </a:cxn>
              <a:cxn ang="0">
                <a:pos x="connsiteX10083" y="connsiteY10083"/>
              </a:cxn>
              <a:cxn ang="0">
                <a:pos x="connsiteX10084" y="connsiteY10084"/>
              </a:cxn>
              <a:cxn ang="0">
                <a:pos x="connsiteX10085" y="connsiteY10085"/>
              </a:cxn>
              <a:cxn ang="0">
                <a:pos x="connsiteX10086" y="connsiteY10086"/>
              </a:cxn>
              <a:cxn ang="0">
                <a:pos x="connsiteX10087" y="connsiteY10087"/>
              </a:cxn>
              <a:cxn ang="0">
                <a:pos x="connsiteX10088" y="connsiteY10088"/>
              </a:cxn>
              <a:cxn ang="0">
                <a:pos x="connsiteX10089" y="connsiteY10089"/>
              </a:cxn>
              <a:cxn ang="0">
                <a:pos x="connsiteX10090" y="connsiteY10090"/>
              </a:cxn>
              <a:cxn ang="0">
                <a:pos x="connsiteX10091" y="connsiteY10091"/>
              </a:cxn>
              <a:cxn ang="0">
                <a:pos x="connsiteX10092" y="connsiteY10092"/>
              </a:cxn>
              <a:cxn ang="0">
                <a:pos x="connsiteX10093" y="connsiteY10093"/>
              </a:cxn>
              <a:cxn ang="0">
                <a:pos x="connsiteX10094" y="connsiteY10094"/>
              </a:cxn>
              <a:cxn ang="0">
                <a:pos x="connsiteX10095" y="connsiteY10095"/>
              </a:cxn>
              <a:cxn ang="0">
                <a:pos x="connsiteX10096" y="connsiteY10096"/>
              </a:cxn>
              <a:cxn ang="0">
                <a:pos x="connsiteX10097" y="connsiteY10097"/>
              </a:cxn>
              <a:cxn ang="0">
                <a:pos x="connsiteX10098" y="connsiteY10098"/>
              </a:cxn>
              <a:cxn ang="0">
                <a:pos x="connsiteX10099" y="connsiteY10099"/>
              </a:cxn>
              <a:cxn ang="0">
                <a:pos x="connsiteX10100" y="connsiteY10100"/>
              </a:cxn>
              <a:cxn ang="0">
                <a:pos x="connsiteX10101" y="connsiteY10101"/>
              </a:cxn>
              <a:cxn ang="0">
                <a:pos x="connsiteX10102" y="connsiteY10102"/>
              </a:cxn>
              <a:cxn ang="0">
                <a:pos x="connsiteX10103" y="connsiteY10103"/>
              </a:cxn>
              <a:cxn ang="0">
                <a:pos x="connsiteX10104" y="connsiteY10104"/>
              </a:cxn>
              <a:cxn ang="0">
                <a:pos x="connsiteX10105" y="connsiteY10105"/>
              </a:cxn>
              <a:cxn ang="0">
                <a:pos x="connsiteX10106" y="connsiteY10106"/>
              </a:cxn>
              <a:cxn ang="0">
                <a:pos x="connsiteX10107" y="connsiteY10107"/>
              </a:cxn>
              <a:cxn ang="0">
                <a:pos x="connsiteX10108" y="connsiteY10108"/>
              </a:cxn>
              <a:cxn ang="0">
                <a:pos x="connsiteX10109" y="connsiteY10109"/>
              </a:cxn>
              <a:cxn ang="0">
                <a:pos x="connsiteX10110" y="connsiteY10110"/>
              </a:cxn>
              <a:cxn ang="0">
                <a:pos x="connsiteX10111" y="connsiteY10111"/>
              </a:cxn>
              <a:cxn ang="0">
                <a:pos x="connsiteX10112" y="connsiteY10112"/>
              </a:cxn>
              <a:cxn ang="0">
                <a:pos x="connsiteX10113" y="connsiteY10113"/>
              </a:cxn>
              <a:cxn ang="0">
                <a:pos x="connsiteX10114" y="connsiteY10114"/>
              </a:cxn>
              <a:cxn ang="0">
                <a:pos x="connsiteX10115" y="connsiteY10115"/>
              </a:cxn>
              <a:cxn ang="0">
                <a:pos x="connsiteX10116" y="connsiteY10116"/>
              </a:cxn>
              <a:cxn ang="0">
                <a:pos x="connsiteX10117" y="connsiteY10117"/>
              </a:cxn>
              <a:cxn ang="0">
                <a:pos x="connsiteX10118" y="connsiteY10118"/>
              </a:cxn>
              <a:cxn ang="0">
                <a:pos x="connsiteX10119" y="connsiteY10119"/>
              </a:cxn>
              <a:cxn ang="0">
                <a:pos x="connsiteX10120" y="connsiteY10120"/>
              </a:cxn>
              <a:cxn ang="0">
                <a:pos x="connsiteX10121" y="connsiteY10121"/>
              </a:cxn>
              <a:cxn ang="0">
                <a:pos x="connsiteX10122" y="connsiteY10122"/>
              </a:cxn>
              <a:cxn ang="0">
                <a:pos x="connsiteX10123" y="connsiteY10123"/>
              </a:cxn>
              <a:cxn ang="0">
                <a:pos x="connsiteX10124" y="connsiteY10124"/>
              </a:cxn>
              <a:cxn ang="0">
                <a:pos x="connsiteX10125" y="connsiteY10125"/>
              </a:cxn>
              <a:cxn ang="0">
                <a:pos x="connsiteX10126" y="connsiteY10126"/>
              </a:cxn>
              <a:cxn ang="0">
                <a:pos x="connsiteX10127" y="connsiteY10127"/>
              </a:cxn>
              <a:cxn ang="0">
                <a:pos x="connsiteX10128" y="connsiteY10128"/>
              </a:cxn>
              <a:cxn ang="0">
                <a:pos x="connsiteX10129" y="connsiteY10129"/>
              </a:cxn>
              <a:cxn ang="0">
                <a:pos x="connsiteX10130" y="connsiteY10130"/>
              </a:cxn>
              <a:cxn ang="0">
                <a:pos x="connsiteX10131" y="connsiteY10131"/>
              </a:cxn>
              <a:cxn ang="0">
                <a:pos x="connsiteX10132" y="connsiteY10132"/>
              </a:cxn>
              <a:cxn ang="0">
                <a:pos x="connsiteX10133" y="connsiteY10133"/>
              </a:cxn>
              <a:cxn ang="0">
                <a:pos x="connsiteX10134" y="connsiteY10134"/>
              </a:cxn>
              <a:cxn ang="0">
                <a:pos x="connsiteX10135" y="connsiteY10135"/>
              </a:cxn>
              <a:cxn ang="0">
                <a:pos x="connsiteX10136" y="connsiteY10136"/>
              </a:cxn>
              <a:cxn ang="0">
                <a:pos x="connsiteX10137" y="connsiteY10137"/>
              </a:cxn>
              <a:cxn ang="0">
                <a:pos x="connsiteX10138" y="connsiteY10138"/>
              </a:cxn>
              <a:cxn ang="0">
                <a:pos x="connsiteX10139" y="connsiteY10139"/>
              </a:cxn>
              <a:cxn ang="0">
                <a:pos x="connsiteX10140" y="connsiteY10140"/>
              </a:cxn>
              <a:cxn ang="0">
                <a:pos x="connsiteX10141" y="connsiteY10141"/>
              </a:cxn>
              <a:cxn ang="0">
                <a:pos x="connsiteX10142" y="connsiteY10142"/>
              </a:cxn>
              <a:cxn ang="0">
                <a:pos x="connsiteX10143" y="connsiteY10143"/>
              </a:cxn>
              <a:cxn ang="0">
                <a:pos x="connsiteX10144" y="connsiteY10144"/>
              </a:cxn>
              <a:cxn ang="0">
                <a:pos x="connsiteX10145" y="connsiteY10145"/>
              </a:cxn>
              <a:cxn ang="0">
                <a:pos x="connsiteX10146" y="connsiteY10146"/>
              </a:cxn>
              <a:cxn ang="0">
                <a:pos x="connsiteX10147" y="connsiteY10147"/>
              </a:cxn>
              <a:cxn ang="0">
                <a:pos x="connsiteX10148" y="connsiteY10148"/>
              </a:cxn>
              <a:cxn ang="0">
                <a:pos x="connsiteX10149" y="connsiteY10149"/>
              </a:cxn>
              <a:cxn ang="0">
                <a:pos x="connsiteX10150" y="connsiteY10150"/>
              </a:cxn>
              <a:cxn ang="0">
                <a:pos x="connsiteX10151" y="connsiteY10151"/>
              </a:cxn>
              <a:cxn ang="0">
                <a:pos x="connsiteX10152" y="connsiteY10152"/>
              </a:cxn>
              <a:cxn ang="0">
                <a:pos x="connsiteX10153" y="connsiteY10153"/>
              </a:cxn>
              <a:cxn ang="0">
                <a:pos x="connsiteX10154" y="connsiteY10154"/>
              </a:cxn>
              <a:cxn ang="0">
                <a:pos x="connsiteX10155" y="connsiteY10155"/>
              </a:cxn>
              <a:cxn ang="0">
                <a:pos x="connsiteX10156" y="connsiteY10156"/>
              </a:cxn>
              <a:cxn ang="0">
                <a:pos x="connsiteX10157" y="connsiteY10157"/>
              </a:cxn>
              <a:cxn ang="0">
                <a:pos x="connsiteX10158" y="connsiteY10158"/>
              </a:cxn>
              <a:cxn ang="0">
                <a:pos x="connsiteX10159" y="connsiteY10159"/>
              </a:cxn>
              <a:cxn ang="0">
                <a:pos x="connsiteX10160" y="connsiteY10160"/>
              </a:cxn>
              <a:cxn ang="0">
                <a:pos x="connsiteX10161" y="connsiteY10161"/>
              </a:cxn>
              <a:cxn ang="0">
                <a:pos x="connsiteX10162" y="connsiteY10162"/>
              </a:cxn>
              <a:cxn ang="0">
                <a:pos x="connsiteX10163" y="connsiteY10163"/>
              </a:cxn>
              <a:cxn ang="0">
                <a:pos x="connsiteX10164" y="connsiteY10164"/>
              </a:cxn>
              <a:cxn ang="0">
                <a:pos x="connsiteX10165" y="connsiteY10165"/>
              </a:cxn>
              <a:cxn ang="0">
                <a:pos x="connsiteX10166" y="connsiteY10166"/>
              </a:cxn>
              <a:cxn ang="0">
                <a:pos x="connsiteX10167" y="connsiteY10167"/>
              </a:cxn>
              <a:cxn ang="0">
                <a:pos x="connsiteX10168" y="connsiteY10168"/>
              </a:cxn>
              <a:cxn ang="0">
                <a:pos x="connsiteX10169" y="connsiteY10169"/>
              </a:cxn>
              <a:cxn ang="0">
                <a:pos x="connsiteX10170" y="connsiteY10170"/>
              </a:cxn>
              <a:cxn ang="0">
                <a:pos x="connsiteX10171" y="connsiteY10171"/>
              </a:cxn>
              <a:cxn ang="0">
                <a:pos x="connsiteX10172" y="connsiteY10172"/>
              </a:cxn>
              <a:cxn ang="0">
                <a:pos x="connsiteX10173" y="connsiteY10173"/>
              </a:cxn>
              <a:cxn ang="0">
                <a:pos x="connsiteX10174" y="connsiteY10174"/>
              </a:cxn>
              <a:cxn ang="0">
                <a:pos x="connsiteX10175" y="connsiteY10175"/>
              </a:cxn>
              <a:cxn ang="0">
                <a:pos x="connsiteX10176" y="connsiteY10176"/>
              </a:cxn>
              <a:cxn ang="0">
                <a:pos x="connsiteX10177" y="connsiteY10177"/>
              </a:cxn>
              <a:cxn ang="0">
                <a:pos x="connsiteX10178" y="connsiteY10178"/>
              </a:cxn>
              <a:cxn ang="0">
                <a:pos x="connsiteX10179" y="connsiteY10179"/>
              </a:cxn>
              <a:cxn ang="0">
                <a:pos x="connsiteX10180" y="connsiteY10180"/>
              </a:cxn>
              <a:cxn ang="0">
                <a:pos x="connsiteX10181" y="connsiteY10181"/>
              </a:cxn>
              <a:cxn ang="0">
                <a:pos x="connsiteX10182" y="connsiteY10182"/>
              </a:cxn>
              <a:cxn ang="0">
                <a:pos x="connsiteX10183" y="connsiteY10183"/>
              </a:cxn>
              <a:cxn ang="0">
                <a:pos x="connsiteX10184" y="connsiteY10184"/>
              </a:cxn>
              <a:cxn ang="0">
                <a:pos x="connsiteX10185" y="connsiteY10185"/>
              </a:cxn>
              <a:cxn ang="0">
                <a:pos x="connsiteX10186" y="connsiteY10186"/>
              </a:cxn>
              <a:cxn ang="0">
                <a:pos x="connsiteX10187" y="connsiteY10187"/>
              </a:cxn>
              <a:cxn ang="0">
                <a:pos x="connsiteX10188" y="connsiteY10188"/>
              </a:cxn>
              <a:cxn ang="0">
                <a:pos x="connsiteX10189" y="connsiteY10189"/>
              </a:cxn>
              <a:cxn ang="0">
                <a:pos x="connsiteX10190" y="connsiteY10190"/>
              </a:cxn>
              <a:cxn ang="0">
                <a:pos x="connsiteX10191" y="connsiteY10191"/>
              </a:cxn>
              <a:cxn ang="0">
                <a:pos x="connsiteX10192" y="connsiteY10192"/>
              </a:cxn>
              <a:cxn ang="0">
                <a:pos x="connsiteX10193" y="connsiteY10193"/>
              </a:cxn>
              <a:cxn ang="0">
                <a:pos x="connsiteX10194" y="connsiteY10194"/>
              </a:cxn>
              <a:cxn ang="0">
                <a:pos x="connsiteX10195" y="connsiteY10195"/>
              </a:cxn>
              <a:cxn ang="0">
                <a:pos x="connsiteX10196" y="connsiteY10196"/>
              </a:cxn>
              <a:cxn ang="0">
                <a:pos x="connsiteX10197" y="connsiteY10197"/>
              </a:cxn>
              <a:cxn ang="0">
                <a:pos x="connsiteX10198" y="connsiteY10198"/>
              </a:cxn>
              <a:cxn ang="0">
                <a:pos x="connsiteX10199" y="connsiteY10199"/>
              </a:cxn>
              <a:cxn ang="0">
                <a:pos x="connsiteX10200" y="connsiteY10200"/>
              </a:cxn>
              <a:cxn ang="0">
                <a:pos x="connsiteX10201" y="connsiteY10201"/>
              </a:cxn>
              <a:cxn ang="0">
                <a:pos x="connsiteX10202" y="connsiteY10202"/>
              </a:cxn>
              <a:cxn ang="0">
                <a:pos x="connsiteX10203" y="connsiteY10203"/>
              </a:cxn>
              <a:cxn ang="0">
                <a:pos x="connsiteX10204" y="connsiteY10204"/>
              </a:cxn>
              <a:cxn ang="0">
                <a:pos x="connsiteX10205" y="connsiteY10205"/>
              </a:cxn>
              <a:cxn ang="0">
                <a:pos x="connsiteX10206" y="connsiteY10206"/>
              </a:cxn>
              <a:cxn ang="0">
                <a:pos x="connsiteX10207" y="connsiteY10207"/>
              </a:cxn>
              <a:cxn ang="0">
                <a:pos x="connsiteX10208" y="connsiteY10208"/>
              </a:cxn>
              <a:cxn ang="0">
                <a:pos x="connsiteX10209" y="connsiteY10209"/>
              </a:cxn>
              <a:cxn ang="0">
                <a:pos x="connsiteX10210" y="connsiteY10210"/>
              </a:cxn>
              <a:cxn ang="0">
                <a:pos x="connsiteX10211" y="connsiteY10211"/>
              </a:cxn>
              <a:cxn ang="0">
                <a:pos x="connsiteX10212" y="connsiteY10212"/>
              </a:cxn>
              <a:cxn ang="0">
                <a:pos x="connsiteX10213" y="connsiteY10213"/>
              </a:cxn>
              <a:cxn ang="0">
                <a:pos x="connsiteX10214" y="connsiteY10214"/>
              </a:cxn>
              <a:cxn ang="0">
                <a:pos x="connsiteX10215" y="connsiteY10215"/>
              </a:cxn>
              <a:cxn ang="0">
                <a:pos x="connsiteX10216" y="connsiteY10216"/>
              </a:cxn>
              <a:cxn ang="0">
                <a:pos x="connsiteX10217" y="connsiteY10217"/>
              </a:cxn>
              <a:cxn ang="0">
                <a:pos x="connsiteX10218" y="connsiteY10218"/>
              </a:cxn>
              <a:cxn ang="0">
                <a:pos x="connsiteX10219" y="connsiteY10219"/>
              </a:cxn>
              <a:cxn ang="0">
                <a:pos x="connsiteX10220" y="connsiteY10220"/>
              </a:cxn>
              <a:cxn ang="0">
                <a:pos x="connsiteX10221" y="connsiteY10221"/>
              </a:cxn>
              <a:cxn ang="0">
                <a:pos x="connsiteX10222" y="connsiteY10222"/>
              </a:cxn>
              <a:cxn ang="0">
                <a:pos x="connsiteX10223" y="connsiteY10223"/>
              </a:cxn>
              <a:cxn ang="0">
                <a:pos x="connsiteX10224" y="connsiteY10224"/>
              </a:cxn>
              <a:cxn ang="0">
                <a:pos x="connsiteX10225" y="connsiteY10225"/>
              </a:cxn>
              <a:cxn ang="0">
                <a:pos x="connsiteX10226" y="connsiteY10226"/>
              </a:cxn>
              <a:cxn ang="0">
                <a:pos x="connsiteX10227" y="connsiteY10227"/>
              </a:cxn>
              <a:cxn ang="0">
                <a:pos x="connsiteX10228" y="connsiteY10228"/>
              </a:cxn>
              <a:cxn ang="0">
                <a:pos x="connsiteX10229" y="connsiteY10229"/>
              </a:cxn>
              <a:cxn ang="0">
                <a:pos x="connsiteX10230" y="connsiteY10230"/>
              </a:cxn>
              <a:cxn ang="0">
                <a:pos x="connsiteX10231" y="connsiteY10231"/>
              </a:cxn>
              <a:cxn ang="0">
                <a:pos x="connsiteX10232" y="connsiteY10232"/>
              </a:cxn>
              <a:cxn ang="0">
                <a:pos x="connsiteX10233" y="connsiteY10233"/>
              </a:cxn>
              <a:cxn ang="0">
                <a:pos x="connsiteX10234" y="connsiteY10234"/>
              </a:cxn>
              <a:cxn ang="0">
                <a:pos x="connsiteX10235" y="connsiteY10235"/>
              </a:cxn>
              <a:cxn ang="0">
                <a:pos x="connsiteX10236" y="connsiteY10236"/>
              </a:cxn>
              <a:cxn ang="0">
                <a:pos x="connsiteX10237" y="connsiteY10237"/>
              </a:cxn>
              <a:cxn ang="0">
                <a:pos x="connsiteX10238" y="connsiteY10238"/>
              </a:cxn>
              <a:cxn ang="0">
                <a:pos x="connsiteX10239" y="connsiteY10239"/>
              </a:cxn>
              <a:cxn ang="0">
                <a:pos x="connsiteX10240" y="connsiteY10240"/>
              </a:cxn>
              <a:cxn ang="0">
                <a:pos x="connsiteX10241" y="connsiteY10241"/>
              </a:cxn>
              <a:cxn ang="0">
                <a:pos x="connsiteX10242" y="connsiteY10242"/>
              </a:cxn>
              <a:cxn ang="0">
                <a:pos x="connsiteX10243" y="connsiteY10243"/>
              </a:cxn>
              <a:cxn ang="0">
                <a:pos x="connsiteX10244" y="connsiteY10244"/>
              </a:cxn>
              <a:cxn ang="0">
                <a:pos x="connsiteX10245" y="connsiteY10245"/>
              </a:cxn>
              <a:cxn ang="0">
                <a:pos x="connsiteX10246" y="connsiteY10246"/>
              </a:cxn>
              <a:cxn ang="0">
                <a:pos x="connsiteX10247" y="connsiteY10247"/>
              </a:cxn>
              <a:cxn ang="0">
                <a:pos x="connsiteX10248" y="connsiteY10248"/>
              </a:cxn>
              <a:cxn ang="0">
                <a:pos x="connsiteX10249" y="connsiteY10249"/>
              </a:cxn>
              <a:cxn ang="0">
                <a:pos x="connsiteX10250" y="connsiteY10250"/>
              </a:cxn>
              <a:cxn ang="0">
                <a:pos x="connsiteX10251" y="connsiteY10251"/>
              </a:cxn>
              <a:cxn ang="0">
                <a:pos x="connsiteX10252" y="connsiteY10252"/>
              </a:cxn>
              <a:cxn ang="0">
                <a:pos x="connsiteX10253" y="connsiteY10253"/>
              </a:cxn>
              <a:cxn ang="0">
                <a:pos x="connsiteX10254" y="connsiteY10254"/>
              </a:cxn>
              <a:cxn ang="0">
                <a:pos x="connsiteX10255" y="connsiteY10255"/>
              </a:cxn>
              <a:cxn ang="0">
                <a:pos x="connsiteX10256" y="connsiteY10256"/>
              </a:cxn>
              <a:cxn ang="0">
                <a:pos x="connsiteX10257" y="connsiteY10257"/>
              </a:cxn>
              <a:cxn ang="0">
                <a:pos x="connsiteX10258" y="connsiteY10258"/>
              </a:cxn>
              <a:cxn ang="0">
                <a:pos x="connsiteX10259" y="connsiteY10259"/>
              </a:cxn>
              <a:cxn ang="0">
                <a:pos x="connsiteX10260" y="connsiteY10260"/>
              </a:cxn>
              <a:cxn ang="0">
                <a:pos x="connsiteX10261" y="connsiteY10261"/>
              </a:cxn>
              <a:cxn ang="0">
                <a:pos x="connsiteX10262" y="connsiteY10262"/>
              </a:cxn>
              <a:cxn ang="0">
                <a:pos x="connsiteX10263" y="connsiteY10263"/>
              </a:cxn>
              <a:cxn ang="0">
                <a:pos x="connsiteX10264" y="connsiteY10264"/>
              </a:cxn>
              <a:cxn ang="0">
                <a:pos x="connsiteX10265" y="connsiteY10265"/>
              </a:cxn>
              <a:cxn ang="0">
                <a:pos x="connsiteX10266" y="connsiteY10266"/>
              </a:cxn>
              <a:cxn ang="0">
                <a:pos x="connsiteX10267" y="connsiteY10267"/>
              </a:cxn>
              <a:cxn ang="0">
                <a:pos x="connsiteX10268" y="connsiteY10268"/>
              </a:cxn>
              <a:cxn ang="0">
                <a:pos x="connsiteX10269" y="connsiteY10269"/>
              </a:cxn>
              <a:cxn ang="0">
                <a:pos x="connsiteX10270" y="connsiteY10270"/>
              </a:cxn>
              <a:cxn ang="0">
                <a:pos x="connsiteX10271" y="connsiteY10271"/>
              </a:cxn>
              <a:cxn ang="0">
                <a:pos x="connsiteX10272" y="connsiteY10272"/>
              </a:cxn>
              <a:cxn ang="0">
                <a:pos x="connsiteX10273" y="connsiteY10273"/>
              </a:cxn>
              <a:cxn ang="0">
                <a:pos x="connsiteX10274" y="connsiteY10274"/>
              </a:cxn>
              <a:cxn ang="0">
                <a:pos x="connsiteX10275" y="connsiteY10275"/>
              </a:cxn>
              <a:cxn ang="0">
                <a:pos x="connsiteX10276" y="connsiteY10276"/>
              </a:cxn>
              <a:cxn ang="0">
                <a:pos x="connsiteX10277" y="connsiteY10277"/>
              </a:cxn>
              <a:cxn ang="0">
                <a:pos x="connsiteX10278" y="connsiteY10278"/>
              </a:cxn>
              <a:cxn ang="0">
                <a:pos x="connsiteX10279" y="connsiteY10279"/>
              </a:cxn>
              <a:cxn ang="0">
                <a:pos x="connsiteX10280" y="connsiteY10280"/>
              </a:cxn>
              <a:cxn ang="0">
                <a:pos x="connsiteX10281" y="connsiteY10281"/>
              </a:cxn>
              <a:cxn ang="0">
                <a:pos x="connsiteX10282" y="connsiteY10282"/>
              </a:cxn>
              <a:cxn ang="0">
                <a:pos x="connsiteX10283" y="connsiteY10283"/>
              </a:cxn>
              <a:cxn ang="0">
                <a:pos x="connsiteX10284" y="connsiteY10284"/>
              </a:cxn>
              <a:cxn ang="0">
                <a:pos x="connsiteX10285" y="connsiteY10285"/>
              </a:cxn>
              <a:cxn ang="0">
                <a:pos x="connsiteX10286" y="connsiteY10286"/>
              </a:cxn>
              <a:cxn ang="0">
                <a:pos x="connsiteX10287" y="connsiteY10287"/>
              </a:cxn>
              <a:cxn ang="0">
                <a:pos x="connsiteX10288" y="connsiteY10288"/>
              </a:cxn>
              <a:cxn ang="0">
                <a:pos x="connsiteX10289" y="connsiteY10289"/>
              </a:cxn>
              <a:cxn ang="0">
                <a:pos x="connsiteX10290" y="connsiteY10290"/>
              </a:cxn>
              <a:cxn ang="0">
                <a:pos x="connsiteX10291" y="connsiteY10291"/>
              </a:cxn>
              <a:cxn ang="0">
                <a:pos x="connsiteX10292" y="connsiteY10292"/>
              </a:cxn>
              <a:cxn ang="0">
                <a:pos x="connsiteX10293" y="connsiteY10293"/>
              </a:cxn>
              <a:cxn ang="0">
                <a:pos x="connsiteX10294" y="connsiteY10294"/>
              </a:cxn>
              <a:cxn ang="0">
                <a:pos x="connsiteX10295" y="connsiteY10295"/>
              </a:cxn>
              <a:cxn ang="0">
                <a:pos x="connsiteX10296" y="connsiteY10296"/>
              </a:cxn>
              <a:cxn ang="0">
                <a:pos x="connsiteX10297" y="connsiteY10297"/>
              </a:cxn>
              <a:cxn ang="0">
                <a:pos x="connsiteX10298" y="connsiteY10298"/>
              </a:cxn>
              <a:cxn ang="0">
                <a:pos x="connsiteX10299" y="connsiteY10299"/>
              </a:cxn>
              <a:cxn ang="0">
                <a:pos x="connsiteX10300" y="connsiteY10300"/>
              </a:cxn>
              <a:cxn ang="0">
                <a:pos x="connsiteX10301" y="connsiteY10301"/>
              </a:cxn>
              <a:cxn ang="0">
                <a:pos x="connsiteX10302" y="connsiteY10302"/>
              </a:cxn>
              <a:cxn ang="0">
                <a:pos x="connsiteX10303" y="connsiteY10303"/>
              </a:cxn>
              <a:cxn ang="0">
                <a:pos x="connsiteX10304" y="connsiteY10304"/>
              </a:cxn>
              <a:cxn ang="0">
                <a:pos x="connsiteX10305" y="connsiteY10305"/>
              </a:cxn>
              <a:cxn ang="0">
                <a:pos x="connsiteX10306" y="connsiteY10306"/>
              </a:cxn>
              <a:cxn ang="0">
                <a:pos x="connsiteX10307" y="connsiteY10307"/>
              </a:cxn>
              <a:cxn ang="0">
                <a:pos x="connsiteX10308" y="connsiteY10308"/>
              </a:cxn>
              <a:cxn ang="0">
                <a:pos x="connsiteX10309" y="connsiteY10309"/>
              </a:cxn>
              <a:cxn ang="0">
                <a:pos x="connsiteX10310" y="connsiteY10310"/>
              </a:cxn>
              <a:cxn ang="0">
                <a:pos x="connsiteX10311" y="connsiteY10311"/>
              </a:cxn>
              <a:cxn ang="0">
                <a:pos x="connsiteX10312" y="connsiteY10312"/>
              </a:cxn>
              <a:cxn ang="0">
                <a:pos x="connsiteX10313" y="connsiteY10313"/>
              </a:cxn>
              <a:cxn ang="0">
                <a:pos x="connsiteX10314" y="connsiteY10314"/>
              </a:cxn>
              <a:cxn ang="0">
                <a:pos x="connsiteX10315" y="connsiteY10315"/>
              </a:cxn>
              <a:cxn ang="0">
                <a:pos x="connsiteX10316" y="connsiteY10316"/>
              </a:cxn>
              <a:cxn ang="0">
                <a:pos x="connsiteX10317" y="connsiteY10317"/>
              </a:cxn>
              <a:cxn ang="0">
                <a:pos x="connsiteX10318" y="connsiteY10318"/>
              </a:cxn>
              <a:cxn ang="0">
                <a:pos x="connsiteX10319" y="connsiteY10319"/>
              </a:cxn>
              <a:cxn ang="0">
                <a:pos x="connsiteX10320" y="connsiteY10320"/>
              </a:cxn>
              <a:cxn ang="0">
                <a:pos x="connsiteX10321" y="connsiteY10321"/>
              </a:cxn>
              <a:cxn ang="0">
                <a:pos x="connsiteX10322" y="connsiteY10322"/>
              </a:cxn>
              <a:cxn ang="0">
                <a:pos x="connsiteX10323" y="connsiteY10323"/>
              </a:cxn>
              <a:cxn ang="0">
                <a:pos x="connsiteX10324" y="connsiteY10324"/>
              </a:cxn>
              <a:cxn ang="0">
                <a:pos x="connsiteX10325" y="connsiteY10325"/>
              </a:cxn>
              <a:cxn ang="0">
                <a:pos x="connsiteX10326" y="connsiteY10326"/>
              </a:cxn>
              <a:cxn ang="0">
                <a:pos x="connsiteX10327" y="connsiteY10327"/>
              </a:cxn>
              <a:cxn ang="0">
                <a:pos x="connsiteX10328" y="connsiteY10328"/>
              </a:cxn>
              <a:cxn ang="0">
                <a:pos x="connsiteX10329" y="connsiteY10329"/>
              </a:cxn>
              <a:cxn ang="0">
                <a:pos x="connsiteX10330" y="connsiteY10330"/>
              </a:cxn>
              <a:cxn ang="0">
                <a:pos x="connsiteX10331" y="connsiteY10331"/>
              </a:cxn>
              <a:cxn ang="0">
                <a:pos x="connsiteX10332" y="connsiteY10332"/>
              </a:cxn>
              <a:cxn ang="0">
                <a:pos x="connsiteX10333" y="connsiteY10333"/>
              </a:cxn>
              <a:cxn ang="0">
                <a:pos x="connsiteX10334" y="connsiteY10334"/>
              </a:cxn>
              <a:cxn ang="0">
                <a:pos x="connsiteX10335" y="connsiteY10335"/>
              </a:cxn>
              <a:cxn ang="0">
                <a:pos x="connsiteX10336" y="connsiteY10336"/>
              </a:cxn>
              <a:cxn ang="0">
                <a:pos x="connsiteX10337" y="connsiteY10337"/>
              </a:cxn>
              <a:cxn ang="0">
                <a:pos x="connsiteX10338" y="connsiteY10338"/>
              </a:cxn>
              <a:cxn ang="0">
                <a:pos x="connsiteX10339" y="connsiteY10339"/>
              </a:cxn>
              <a:cxn ang="0">
                <a:pos x="connsiteX10340" y="connsiteY10340"/>
              </a:cxn>
              <a:cxn ang="0">
                <a:pos x="connsiteX10341" y="connsiteY10341"/>
              </a:cxn>
              <a:cxn ang="0">
                <a:pos x="connsiteX10342" y="connsiteY10342"/>
              </a:cxn>
              <a:cxn ang="0">
                <a:pos x="connsiteX10343" y="connsiteY10343"/>
              </a:cxn>
              <a:cxn ang="0">
                <a:pos x="connsiteX10344" y="connsiteY10344"/>
              </a:cxn>
              <a:cxn ang="0">
                <a:pos x="connsiteX10345" y="connsiteY10345"/>
              </a:cxn>
              <a:cxn ang="0">
                <a:pos x="connsiteX10346" y="connsiteY10346"/>
              </a:cxn>
              <a:cxn ang="0">
                <a:pos x="connsiteX10347" y="connsiteY10347"/>
              </a:cxn>
              <a:cxn ang="0">
                <a:pos x="connsiteX10348" y="connsiteY10348"/>
              </a:cxn>
              <a:cxn ang="0">
                <a:pos x="connsiteX10349" y="connsiteY10349"/>
              </a:cxn>
              <a:cxn ang="0">
                <a:pos x="connsiteX10350" y="connsiteY10350"/>
              </a:cxn>
              <a:cxn ang="0">
                <a:pos x="connsiteX10351" y="connsiteY10351"/>
              </a:cxn>
              <a:cxn ang="0">
                <a:pos x="connsiteX10352" y="connsiteY10352"/>
              </a:cxn>
              <a:cxn ang="0">
                <a:pos x="connsiteX10353" y="connsiteY10353"/>
              </a:cxn>
              <a:cxn ang="0">
                <a:pos x="connsiteX10354" y="connsiteY10354"/>
              </a:cxn>
              <a:cxn ang="0">
                <a:pos x="connsiteX10355" y="connsiteY10355"/>
              </a:cxn>
              <a:cxn ang="0">
                <a:pos x="connsiteX10356" y="connsiteY10356"/>
              </a:cxn>
              <a:cxn ang="0">
                <a:pos x="connsiteX10357" y="connsiteY10357"/>
              </a:cxn>
              <a:cxn ang="0">
                <a:pos x="connsiteX10358" y="connsiteY10358"/>
              </a:cxn>
              <a:cxn ang="0">
                <a:pos x="connsiteX10359" y="connsiteY10359"/>
              </a:cxn>
              <a:cxn ang="0">
                <a:pos x="connsiteX10360" y="connsiteY10360"/>
              </a:cxn>
              <a:cxn ang="0">
                <a:pos x="connsiteX10361" y="connsiteY10361"/>
              </a:cxn>
              <a:cxn ang="0">
                <a:pos x="connsiteX10362" y="connsiteY10362"/>
              </a:cxn>
              <a:cxn ang="0">
                <a:pos x="connsiteX10363" y="connsiteY10363"/>
              </a:cxn>
              <a:cxn ang="0">
                <a:pos x="connsiteX10364" y="connsiteY10364"/>
              </a:cxn>
              <a:cxn ang="0">
                <a:pos x="connsiteX10365" y="connsiteY10365"/>
              </a:cxn>
              <a:cxn ang="0">
                <a:pos x="connsiteX10366" y="connsiteY10366"/>
              </a:cxn>
              <a:cxn ang="0">
                <a:pos x="connsiteX10367" y="connsiteY10367"/>
              </a:cxn>
              <a:cxn ang="0">
                <a:pos x="connsiteX10368" y="connsiteY10368"/>
              </a:cxn>
              <a:cxn ang="0">
                <a:pos x="connsiteX10369" y="connsiteY10369"/>
              </a:cxn>
              <a:cxn ang="0">
                <a:pos x="connsiteX10370" y="connsiteY10370"/>
              </a:cxn>
              <a:cxn ang="0">
                <a:pos x="connsiteX10371" y="connsiteY10371"/>
              </a:cxn>
              <a:cxn ang="0">
                <a:pos x="connsiteX10372" y="connsiteY10372"/>
              </a:cxn>
              <a:cxn ang="0">
                <a:pos x="connsiteX10373" y="connsiteY10373"/>
              </a:cxn>
              <a:cxn ang="0">
                <a:pos x="connsiteX10374" y="connsiteY10374"/>
              </a:cxn>
              <a:cxn ang="0">
                <a:pos x="connsiteX10375" y="connsiteY10375"/>
              </a:cxn>
              <a:cxn ang="0">
                <a:pos x="connsiteX10376" y="connsiteY10376"/>
              </a:cxn>
              <a:cxn ang="0">
                <a:pos x="connsiteX10377" y="connsiteY10377"/>
              </a:cxn>
              <a:cxn ang="0">
                <a:pos x="connsiteX10378" y="connsiteY10378"/>
              </a:cxn>
              <a:cxn ang="0">
                <a:pos x="connsiteX10379" y="connsiteY10379"/>
              </a:cxn>
              <a:cxn ang="0">
                <a:pos x="connsiteX10380" y="connsiteY10380"/>
              </a:cxn>
              <a:cxn ang="0">
                <a:pos x="connsiteX10381" y="connsiteY10381"/>
              </a:cxn>
              <a:cxn ang="0">
                <a:pos x="connsiteX10382" y="connsiteY10382"/>
              </a:cxn>
              <a:cxn ang="0">
                <a:pos x="connsiteX10383" y="connsiteY10383"/>
              </a:cxn>
              <a:cxn ang="0">
                <a:pos x="connsiteX10384" y="connsiteY10384"/>
              </a:cxn>
              <a:cxn ang="0">
                <a:pos x="connsiteX10385" y="connsiteY10385"/>
              </a:cxn>
              <a:cxn ang="0">
                <a:pos x="connsiteX10386" y="connsiteY10386"/>
              </a:cxn>
              <a:cxn ang="0">
                <a:pos x="connsiteX10387" y="connsiteY10387"/>
              </a:cxn>
              <a:cxn ang="0">
                <a:pos x="connsiteX10388" y="connsiteY10388"/>
              </a:cxn>
              <a:cxn ang="0">
                <a:pos x="connsiteX10389" y="connsiteY10389"/>
              </a:cxn>
              <a:cxn ang="0">
                <a:pos x="connsiteX10390" y="connsiteY10390"/>
              </a:cxn>
              <a:cxn ang="0">
                <a:pos x="connsiteX10391" y="connsiteY10391"/>
              </a:cxn>
              <a:cxn ang="0">
                <a:pos x="connsiteX10392" y="connsiteY10392"/>
              </a:cxn>
              <a:cxn ang="0">
                <a:pos x="connsiteX10393" y="connsiteY10393"/>
              </a:cxn>
              <a:cxn ang="0">
                <a:pos x="connsiteX10394" y="connsiteY10394"/>
              </a:cxn>
              <a:cxn ang="0">
                <a:pos x="connsiteX10395" y="connsiteY10395"/>
              </a:cxn>
              <a:cxn ang="0">
                <a:pos x="connsiteX10396" y="connsiteY10396"/>
              </a:cxn>
              <a:cxn ang="0">
                <a:pos x="connsiteX10397" y="connsiteY10397"/>
              </a:cxn>
              <a:cxn ang="0">
                <a:pos x="connsiteX10398" y="connsiteY10398"/>
              </a:cxn>
              <a:cxn ang="0">
                <a:pos x="connsiteX10399" y="connsiteY10399"/>
              </a:cxn>
              <a:cxn ang="0">
                <a:pos x="connsiteX10400" y="connsiteY10400"/>
              </a:cxn>
              <a:cxn ang="0">
                <a:pos x="connsiteX10401" y="connsiteY10401"/>
              </a:cxn>
              <a:cxn ang="0">
                <a:pos x="connsiteX10402" y="connsiteY10402"/>
              </a:cxn>
              <a:cxn ang="0">
                <a:pos x="connsiteX10403" y="connsiteY10403"/>
              </a:cxn>
              <a:cxn ang="0">
                <a:pos x="connsiteX10404" y="connsiteY10404"/>
              </a:cxn>
              <a:cxn ang="0">
                <a:pos x="connsiteX10405" y="connsiteY10405"/>
              </a:cxn>
              <a:cxn ang="0">
                <a:pos x="connsiteX10406" y="connsiteY10406"/>
              </a:cxn>
              <a:cxn ang="0">
                <a:pos x="connsiteX10407" y="connsiteY10407"/>
              </a:cxn>
              <a:cxn ang="0">
                <a:pos x="connsiteX10408" y="connsiteY10408"/>
              </a:cxn>
              <a:cxn ang="0">
                <a:pos x="connsiteX10409" y="connsiteY10409"/>
              </a:cxn>
              <a:cxn ang="0">
                <a:pos x="connsiteX10410" y="connsiteY10410"/>
              </a:cxn>
              <a:cxn ang="0">
                <a:pos x="connsiteX10411" y="connsiteY10411"/>
              </a:cxn>
              <a:cxn ang="0">
                <a:pos x="connsiteX10412" y="connsiteY10412"/>
              </a:cxn>
              <a:cxn ang="0">
                <a:pos x="connsiteX10413" y="connsiteY10413"/>
              </a:cxn>
              <a:cxn ang="0">
                <a:pos x="connsiteX10414" y="connsiteY10414"/>
              </a:cxn>
              <a:cxn ang="0">
                <a:pos x="connsiteX10415" y="connsiteY10415"/>
              </a:cxn>
              <a:cxn ang="0">
                <a:pos x="connsiteX10416" y="connsiteY10416"/>
              </a:cxn>
              <a:cxn ang="0">
                <a:pos x="connsiteX10417" y="connsiteY10417"/>
              </a:cxn>
              <a:cxn ang="0">
                <a:pos x="connsiteX10418" y="connsiteY10418"/>
              </a:cxn>
              <a:cxn ang="0">
                <a:pos x="connsiteX10419" y="connsiteY10419"/>
              </a:cxn>
              <a:cxn ang="0">
                <a:pos x="connsiteX10420" y="connsiteY10420"/>
              </a:cxn>
              <a:cxn ang="0">
                <a:pos x="connsiteX10421" y="connsiteY10421"/>
              </a:cxn>
              <a:cxn ang="0">
                <a:pos x="connsiteX10422" y="connsiteY10422"/>
              </a:cxn>
              <a:cxn ang="0">
                <a:pos x="connsiteX10423" y="connsiteY10423"/>
              </a:cxn>
              <a:cxn ang="0">
                <a:pos x="connsiteX10424" y="connsiteY10424"/>
              </a:cxn>
              <a:cxn ang="0">
                <a:pos x="connsiteX10425" y="connsiteY10425"/>
              </a:cxn>
              <a:cxn ang="0">
                <a:pos x="connsiteX10426" y="connsiteY10426"/>
              </a:cxn>
              <a:cxn ang="0">
                <a:pos x="connsiteX10427" y="connsiteY10427"/>
              </a:cxn>
              <a:cxn ang="0">
                <a:pos x="connsiteX10428" y="connsiteY10428"/>
              </a:cxn>
              <a:cxn ang="0">
                <a:pos x="connsiteX10429" y="connsiteY10429"/>
              </a:cxn>
              <a:cxn ang="0">
                <a:pos x="connsiteX10430" y="connsiteY10430"/>
              </a:cxn>
              <a:cxn ang="0">
                <a:pos x="connsiteX10431" y="connsiteY10431"/>
              </a:cxn>
              <a:cxn ang="0">
                <a:pos x="connsiteX10432" y="connsiteY10432"/>
              </a:cxn>
              <a:cxn ang="0">
                <a:pos x="connsiteX10433" y="connsiteY10433"/>
              </a:cxn>
              <a:cxn ang="0">
                <a:pos x="connsiteX10434" y="connsiteY10434"/>
              </a:cxn>
              <a:cxn ang="0">
                <a:pos x="connsiteX10435" y="connsiteY10435"/>
              </a:cxn>
              <a:cxn ang="0">
                <a:pos x="connsiteX10436" y="connsiteY10436"/>
              </a:cxn>
              <a:cxn ang="0">
                <a:pos x="connsiteX10437" y="connsiteY10437"/>
              </a:cxn>
              <a:cxn ang="0">
                <a:pos x="connsiteX10438" y="connsiteY10438"/>
              </a:cxn>
              <a:cxn ang="0">
                <a:pos x="connsiteX10439" y="connsiteY10439"/>
              </a:cxn>
              <a:cxn ang="0">
                <a:pos x="connsiteX10440" y="connsiteY10440"/>
              </a:cxn>
              <a:cxn ang="0">
                <a:pos x="connsiteX10441" y="connsiteY10441"/>
              </a:cxn>
              <a:cxn ang="0">
                <a:pos x="connsiteX10442" y="connsiteY10442"/>
              </a:cxn>
              <a:cxn ang="0">
                <a:pos x="connsiteX10443" y="connsiteY10443"/>
              </a:cxn>
              <a:cxn ang="0">
                <a:pos x="connsiteX10444" y="connsiteY10444"/>
              </a:cxn>
              <a:cxn ang="0">
                <a:pos x="connsiteX10445" y="connsiteY10445"/>
              </a:cxn>
              <a:cxn ang="0">
                <a:pos x="connsiteX10446" y="connsiteY10446"/>
              </a:cxn>
              <a:cxn ang="0">
                <a:pos x="connsiteX10447" y="connsiteY10447"/>
              </a:cxn>
              <a:cxn ang="0">
                <a:pos x="connsiteX10448" y="connsiteY10448"/>
              </a:cxn>
              <a:cxn ang="0">
                <a:pos x="connsiteX10449" y="connsiteY10449"/>
              </a:cxn>
              <a:cxn ang="0">
                <a:pos x="connsiteX10450" y="connsiteY10450"/>
              </a:cxn>
              <a:cxn ang="0">
                <a:pos x="connsiteX10451" y="connsiteY10451"/>
              </a:cxn>
              <a:cxn ang="0">
                <a:pos x="connsiteX10452" y="connsiteY10452"/>
              </a:cxn>
              <a:cxn ang="0">
                <a:pos x="connsiteX10453" y="connsiteY10453"/>
              </a:cxn>
              <a:cxn ang="0">
                <a:pos x="connsiteX10454" y="connsiteY10454"/>
              </a:cxn>
              <a:cxn ang="0">
                <a:pos x="connsiteX10455" y="connsiteY10455"/>
              </a:cxn>
              <a:cxn ang="0">
                <a:pos x="connsiteX10456" y="connsiteY10456"/>
              </a:cxn>
              <a:cxn ang="0">
                <a:pos x="connsiteX10457" y="connsiteY10457"/>
              </a:cxn>
              <a:cxn ang="0">
                <a:pos x="connsiteX10458" y="connsiteY10458"/>
              </a:cxn>
              <a:cxn ang="0">
                <a:pos x="connsiteX10459" y="connsiteY10459"/>
              </a:cxn>
              <a:cxn ang="0">
                <a:pos x="connsiteX10460" y="connsiteY10460"/>
              </a:cxn>
              <a:cxn ang="0">
                <a:pos x="connsiteX10461" y="connsiteY10461"/>
              </a:cxn>
              <a:cxn ang="0">
                <a:pos x="connsiteX10462" y="connsiteY10462"/>
              </a:cxn>
              <a:cxn ang="0">
                <a:pos x="connsiteX10463" y="connsiteY10463"/>
              </a:cxn>
              <a:cxn ang="0">
                <a:pos x="connsiteX10464" y="connsiteY10464"/>
              </a:cxn>
              <a:cxn ang="0">
                <a:pos x="connsiteX10465" y="connsiteY10465"/>
              </a:cxn>
              <a:cxn ang="0">
                <a:pos x="connsiteX10466" y="connsiteY10466"/>
              </a:cxn>
              <a:cxn ang="0">
                <a:pos x="connsiteX10467" y="connsiteY10467"/>
              </a:cxn>
              <a:cxn ang="0">
                <a:pos x="connsiteX10468" y="connsiteY10468"/>
              </a:cxn>
              <a:cxn ang="0">
                <a:pos x="connsiteX10469" y="connsiteY10469"/>
              </a:cxn>
              <a:cxn ang="0">
                <a:pos x="connsiteX10470" y="connsiteY10470"/>
              </a:cxn>
              <a:cxn ang="0">
                <a:pos x="connsiteX10471" y="connsiteY10471"/>
              </a:cxn>
              <a:cxn ang="0">
                <a:pos x="connsiteX10472" y="connsiteY10472"/>
              </a:cxn>
              <a:cxn ang="0">
                <a:pos x="connsiteX10473" y="connsiteY10473"/>
              </a:cxn>
              <a:cxn ang="0">
                <a:pos x="connsiteX10474" y="connsiteY10474"/>
              </a:cxn>
              <a:cxn ang="0">
                <a:pos x="connsiteX10475" y="connsiteY10475"/>
              </a:cxn>
              <a:cxn ang="0">
                <a:pos x="connsiteX10476" y="connsiteY10476"/>
              </a:cxn>
              <a:cxn ang="0">
                <a:pos x="connsiteX10477" y="connsiteY10477"/>
              </a:cxn>
              <a:cxn ang="0">
                <a:pos x="connsiteX10478" y="connsiteY10478"/>
              </a:cxn>
              <a:cxn ang="0">
                <a:pos x="connsiteX10479" y="connsiteY10479"/>
              </a:cxn>
              <a:cxn ang="0">
                <a:pos x="connsiteX10480" y="connsiteY10480"/>
              </a:cxn>
              <a:cxn ang="0">
                <a:pos x="connsiteX10481" y="connsiteY10481"/>
              </a:cxn>
              <a:cxn ang="0">
                <a:pos x="connsiteX10482" y="connsiteY10482"/>
              </a:cxn>
              <a:cxn ang="0">
                <a:pos x="connsiteX10483" y="connsiteY10483"/>
              </a:cxn>
              <a:cxn ang="0">
                <a:pos x="connsiteX10484" y="connsiteY10484"/>
              </a:cxn>
              <a:cxn ang="0">
                <a:pos x="connsiteX10485" y="connsiteY10485"/>
              </a:cxn>
              <a:cxn ang="0">
                <a:pos x="connsiteX10486" y="connsiteY10486"/>
              </a:cxn>
              <a:cxn ang="0">
                <a:pos x="connsiteX10487" y="connsiteY10487"/>
              </a:cxn>
              <a:cxn ang="0">
                <a:pos x="connsiteX10488" y="connsiteY10488"/>
              </a:cxn>
              <a:cxn ang="0">
                <a:pos x="connsiteX10489" y="connsiteY10489"/>
              </a:cxn>
              <a:cxn ang="0">
                <a:pos x="connsiteX10490" y="connsiteY10490"/>
              </a:cxn>
              <a:cxn ang="0">
                <a:pos x="connsiteX10491" y="connsiteY10491"/>
              </a:cxn>
              <a:cxn ang="0">
                <a:pos x="connsiteX10492" y="connsiteY10492"/>
              </a:cxn>
              <a:cxn ang="0">
                <a:pos x="connsiteX10493" y="connsiteY10493"/>
              </a:cxn>
              <a:cxn ang="0">
                <a:pos x="connsiteX10494" y="connsiteY10494"/>
              </a:cxn>
              <a:cxn ang="0">
                <a:pos x="connsiteX10495" y="connsiteY10495"/>
              </a:cxn>
              <a:cxn ang="0">
                <a:pos x="connsiteX10496" y="connsiteY10496"/>
              </a:cxn>
              <a:cxn ang="0">
                <a:pos x="connsiteX10497" y="connsiteY10497"/>
              </a:cxn>
              <a:cxn ang="0">
                <a:pos x="connsiteX10498" y="connsiteY10498"/>
              </a:cxn>
              <a:cxn ang="0">
                <a:pos x="connsiteX10499" y="connsiteY10499"/>
              </a:cxn>
              <a:cxn ang="0">
                <a:pos x="connsiteX10500" y="connsiteY10500"/>
              </a:cxn>
              <a:cxn ang="0">
                <a:pos x="connsiteX10501" y="connsiteY10501"/>
              </a:cxn>
              <a:cxn ang="0">
                <a:pos x="connsiteX10502" y="connsiteY10502"/>
              </a:cxn>
              <a:cxn ang="0">
                <a:pos x="connsiteX10503" y="connsiteY10503"/>
              </a:cxn>
              <a:cxn ang="0">
                <a:pos x="connsiteX10504" y="connsiteY10504"/>
              </a:cxn>
              <a:cxn ang="0">
                <a:pos x="connsiteX10505" y="connsiteY10505"/>
              </a:cxn>
              <a:cxn ang="0">
                <a:pos x="connsiteX10506" y="connsiteY10506"/>
              </a:cxn>
              <a:cxn ang="0">
                <a:pos x="connsiteX10507" y="connsiteY10507"/>
              </a:cxn>
              <a:cxn ang="0">
                <a:pos x="connsiteX10508" y="connsiteY10508"/>
              </a:cxn>
              <a:cxn ang="0">
                <a:pos x="connsiteX10509" y="connsiteY10509"/>
              </a:cxn>
              <a:cxn ang="0">
                <a:pos x="connsiteX10510" y="connsiteY10510"/>
              </a:cxn>
              <a:cxn ang="0">
                <a:pos x="connsiteX10511" y="connsiteY10511"/>
              </a:cxn>
              <a:cxn ang="0">
                <a:pos x="connsiteX10512" y="connsiteY10512"/>
              </a:cxn>
              <a:cxn ang="0">
                <a:pos x="connsiteX10513" y="connsiteY10513"/>
              </a:cxn>
              <a:cxn ang="0">
                <a:pos x="connsiteX10514" y="connsiteY10514"/>
              </a:cxn>
              <a:cxn ang="0">
                <a:pos x="connsiteX10515" y="connsiteY10515"/>
              </a:cxn>
              <a:cxn ang="0">
                <a:pos x="connsiteX10516" y="connsiteY10516"/>
              </a:cxn>
              <a:cxn ang="0">
                <a:pos x="connsiteX10517" y="connsiteY10517"/>
              </a:cxn>
              <a:cxn ang="0">
                <a:pos x="connsiteX10518" y="connsiteY10518"/>
              </a:cxn>
              <a:cxn ang="0">
                <a:pos x="connsiteX10519" y="connsiteY10519"/>
              </a:cxn>
              <a:cxn ang="0">
                <a:pos x="connsiteX10520" y="connsiteY10520"/>
              </a:cxn>
              <a:cxn ang="0">
                <a:pos x="connsiteX10521" y="connsiteY10521"/>
              </a:cxn>
              <a:cxn ang="0">
                <a:pos x="connsiteX10522" y="connsiteY10522"/>
              </a:cxn>
              <a:cxn ang="0">
                <a:pos x="connsiteX10523" y="connsiteY10523"/>
              </a:cxn>
              <a:cxn ang="0">
                <a:pos x="connsiteX10524" y="connsiteY10524"/>
              </a:cxn>
              <a:cxn ang="0">
                <a:pos x="connsiteX10525" y="connsiteY10525"/>
              </a:cxn>
              <a:cxn ang="0">
                <a:pos x="connsiteX10526" y="connsiteY10526"/>
              </a:cxn>
              <a:cxn ang="0">
                <a:pos x="connsiteX10527" y="connsiteY10527"/>
              </a:cxn>
              <a:cxn ang="0">
                <a:pos x="connsiteX10528" y="connsiteY10528"/>
              </a:cxn>
              <a:cxn ang="0">
                <a:pos x="connsiteX10529" y="connsiteY10529"/>
              </a:cxn>
              <a:cxn ang="0">
                <a:pos x="connsiteX10530" y="connsiteY10530"/>
              </a:cxn>
              <a:cxn ang="0">
                <a:pos x="connsiteX10531" y="connsiteY10531"/>
              </a:cxn>
              <a:cxn ang="0">
                <a:pos x="connsiteX10532" y="connsiteY10532"/>
              </a:cxn>
              <a:cxn ang="0">
                <a:pos x="connsiteX10533" y="connsiteY10533"/>
              </a:cxn>
              <a:cxn ang="0">
                <a:pos x="connsiteX10534" y="connsiteY10534"/>
              </a:cxn>
              <a:cxn ang="0">
                <a:pos x="connsiteX10535" y="connsiteY10535"/>
              </a:cxn>
              <a:cxn ang="0">
                <a:pos x="connsiteX10536" y="connsiteY10536"/>
              </a:cxn>
              <a:cxn ang="0">
                <a:pos x="connsiteX10537" y="connsiteY10537"/>
              </a:cxn>
              <a:cxn ang="0">
                <a:pos x="connsiteX10538" y="connsiteY10538"/>
              </a:cxn>
              <a:cxn ang="0">
                <a:pos x="connsiteX10539" y="connsiteY10539"/>
              </a:cxn>
              <a:cxn ang="0">
                <a:pos x="connsiteX10540" y="connsiteY10540"/>
              </a:cxn>
              <a:cxn ang="0">
                <a:pos x="connsiteX10541" y="connsiteY10541"/>
              </a:cxn>
              <a:cxn ang="0">
                <a:pos x="connsiteX10542" y="connsiteY10542"/>
              </a:cxn>
              <a:cxn ang="0">
                <a:pos x="connsiteX10543" y="connsiteY10543"/>
              </a:cxn>
              <a:cxn ang="0">
                <a:pos x="connsiteX10544" y="connsiteY10544"/>
              </a:cxn>
              <a:cxn ang="0">
                <a:pos x="connsiteX10545" y="connsiteY10545"/>
              </a:cxn>
              <a:cxn ang="0">
                <a:pos x="connsiteX10546" y="connsiteY10546"/>
              </a:cxn>
              <a:cxn ang="0">
                <a:pos x="connsiteX10547" y="connsiteY10547"/>
              </a:cxn>
              <a:cxn ang="0">
                <a:pos x="connsiteX10548" y="connsiteY10548"/>
              </a:cxn>
              <a:cxn ang="0">
                <a:pos x="connsiteX10549" y="connsiteY10549"/>
              </a:cxn>
              <a:cxn ang="0">
                <a:pos x="connsiteX10550" y="connsiteY10550"/>
              </a:cxn>
              <a:cxn ang="0">
                <a:pos x="connsiteX10551" y="connsiteY10551"/>
              </a:cxn>
              <a:cxn ang="0">
                <a:pos x="connsiteX10552" y="connsiteY10552"/>
              </a:cxn>
              <a:cxn ang="0">
                <a:pos x="connsiteX10553" y="connsiteY10553"/>
              </a:cxn>
              <a:cxn ang="0">
                <a:pos x="connsiteX10554" y="connsiteY10554"/>
              </a:cxn>
              <a:cxn ang="0">
                <a:pos x="connsiteX10555" y="connsiteY10555"/>
              </a:cxn>
              <a:cxn ang="0">
                <a:pos x="connsiteX10556" y="connsiteY10556"/>
              </a:cxn>
              <a:cxn ang="0">
                <a:pos x="connsiteX10557" y="connsiteY10557"/>
              </a:cxn>
              <a:cxn ang="0">
                <a:pos x="connsiteX10558" y="connsiteY10558"/>
              </a:cxn>
              <a:cxn ang="0">
                <a:pos x="connsiteX10559" y="connsiteY10559"/>
              </a:cxn>
              <a:cxn ang="0">
                <a:pos x="connsiteX10560" y="connsiteY10560"/>
              </a:cxn>
              <a:cxn ang="0">
                <a:pos x="connsiteX10561" y="connsiteY10561"/>
              </a:cxn>
              <a:cxn ang="0">
                <a:pos x="connsiteX10562" y="connsiteY10562"/>
              </a:cxn>
              <a:cxn ang="0">
                <a:pos x="connsiteX10563" y="connsiteY10563"/>
              </a:cxn>
              <a:cxn ang="0">
                <a:pos x="connsiteX10564" y="connsiteY10564"/>
              </a:cxn>
              <a:cxn ang="0">
                <a:pos x="connsiteX10565" y="connsiteY10565"/>
              </a:cxn>
              <a:cxn ang="0">
                <a:pos x="connsiteX10566" y="connsiteY10566"/>
              </a:cxn>
              <a:cxn ang="0">
                <a:pos x="connsiteX10567" y="connsiteY10567"/>
              </a:cxn>
              <a:cxn ang="0">
                <a:pos x="connsiteX10568" y="connsiteY10568"/>
              </a:cxn>
              <a:cxn ang="0">
                <a:pos x="connsiteX10569" y="connsiteY10569"/>
              </a:cxn>
              <a:cxn ang="0">
                <a:pos x="connsiteX10570" y="connsiteY10570"/>
              </a:cxn>
              <a:cxn ang="0">
                <a:pos x="connsiteX10571" y="connsiteY10571"/>
              </a:cxn>
              <a:cxn ang="0">
                <a:pos x="connsiteX10572" y="connsiteY10572"/>
              </a:cxn>
              <a:cxn ang="0">
                <a:pos x="connsiteX10573" y="connsiteY10573"/>
              </a:cxn>
              <a:cxn ang="0">
                <a:pos x="connsiteX10574" y="connsiteY10574"/>
              </a:cxn>
              <a:cxn ang="0">
                <a:pos x="connsiteX10575" y="connsiteY10575"/>
              </a:cxn>
              <a:cxn ang="0">
                <a:pos x="connsiteX10576" y="connsiteY10576"/>
              </a:cxn>
              <a:cxn ang="0">
                <a:pos x="connsiteX10577" y="connsiteY10577"/>
              </a:cxn>
              <a:cxn ang="0">
                <a:pos x="connsiteX10578" y="connsiteY10578"/>
              </a:cxn>
              <a:cxn ang="0">
                <a:pos x="connsiteX10579" y="connsiteY10579"/>
              </a:cxn>
              <a:cxn ang="0">
                <a:pos x="connsiteX10580" y="connsiteY10580"/>
              </a:cxn>
              <a:cxn ang="0">
                <a:pos x="connsiteX10581" y="connsiteY10581"/>
              </a:cxn>
              <a:cxn ang="0">
                <a:pos x="connsiteX10582" y="connsiteY10582"/>
              </a:cxn>
              <a:cxn ang="0">
                <a:pos x="connsiteX10583" y="connsiteY10583"/>
              </a:cxn>
              <a:cxn ang="0">
                <a:pos x="connsiteX10584" y="connsiteY10584"/>
              </a:cxn>
              <a:cxn ang="0">
                <a:pos x="connsiteX10585" y="connsiteY10585"/>
              </a:cxn>
              <a:cxn ang="0">
                <a:pos x="connsiteX10586" y="connsiteY10586"/>
              </a:cxn>
              <a:cxn ang="0">
                <a:pos x="connsiteX10587" y="connsiteY10587"/>
              </a:cxn>
              <a:cxn ang="0">
                <a:pos x="connsiteX10588" y="connsiteY10588"/>
              </a:cxn>
              <a:cxn ang="0">
                <a:pos x="connsiteX10589" y="connsiteY10589"/>
              </a:cxn>
              <a:cxn ang="0">
                <a:pos x="connsiteX10590" y="connsiteY10590"/>
              </a:cxn>
              <a:cxn ang="0">
                <a:pos x="connsiteX10591" y="connsiteY10591"/>
              </a:cxn>
              <a:cxn ang="0">
                <a:pos x="connsiteX10592" y="connsiteY10592"/>
              </a:cxn>
              <a:cxn ang="0">
                <a:pos x="connsiteX10593" y="connsiteY10593"/>
              </a:cxn>
              <a:cxn ang="0">
                <a:pos x="connsiteX10594" y="connsiteY10594"/>
              </a:cxn>
              <a:cxn ang="0">
                <a:pos x="connsiteX10595" y="connsiteY10595"/>
              </a:cxn>
              <a:cxn ang="0">
                <a:pos x="connsiteX10596" y="connsiteY10596"/>
              </a:cxn>
              <a:cxn ang="0">
                <a:pos x="connsiteX10597" y="connsiteY10597"/>
              </a:cxn>
              <a:cxn ang="0">
                <a:pos x="connsiteX10598" y="connsiteY10598"/>
              </a:cxn>
              <a:cxn ang="0">
                <a:pos x="connsiteX10599" y="connsiteY10599"/>
              </a:cxn>
              <a:cxn ang="0">
                <a:pos x="connsiteX10600" y="connsiteY10600"/>
              </a:cxn>
              <a:cxn ang="0">
                <a:pos x="connsiteX10601" y="connsiteY10601"/>
              </a:cxn>
              <a:cxn ang="0">
                <a:pos x="connsiteX10602" y="connsiteY10602"/>
              </a:cxn>
              <a:cxn ang="0">
                <a:pos x="connsiteX10603" y="connsiteY10603"/>
              </a:cxn>
              <a:cxn ang="0">
                <a:pos x="connsiteX10604" y="connsiteY10604"/>
              </a:cxn>
              <a:cxn ang="0">
                <a:pos x="connsiteX10605" y="connsiteY10605"/>
              </a:cxn>
              <a:cxn ang="0">
                <a:pos x="connsiteX10606" y="connsiteY10606"/>
              </a:cxn>
              <a:cxn ang="0">
                <a:pos x="connsiteX10607" y="connsiteY10607"/>
              </a:cxn>
              <a:cxn ang="0">
                <a:pos x="connsiteX10608" y="connsiteY10608"/>
              </a:cxn>
              <a:cxn ang="0">
                <a:pos x="connsiteX10609" y="connsiteY10609"/>
              </a:cxn>
              <a:cxn ang="0">
                <a:pos x="connsiteX10610" y="connsiteY10610"/>
              </a:cxn>
              <a:cxn ang="0">
                <a:pos x="connsiteX10611" y="connsiteY10611"/>
              </a:cxn>
              <a:cxn ang="0">
                <a:pos x="connsiteX10612" y="connsiteY10612"/>
              </a:cxn>
              <a:cxn ang="0">
                <a:pos x="connsiteX10613" y="connsiteY10613"/>
              </a:cxn>
              <a:cxn ang="0">
                <a:pos x="connsiteX10614" y="connsiteY10614"/>
              </a:cxn>
              <a:cxn ang="0">
                <a:pos x="connsiteX10615" y="connsiteY10615"/>
              </a:cxn>
              <a:cxn ang="0">
                <a:pos x="connsiteX10616" y="connsiteY10616"/>
              </a:cxn>
              <a:cxn ang="0">
                <a:pos x="connsiteX10617" y="connsiteY10617"/>
              </a:cxn>
              <a:cxn ang="0">
                <a:pos x="connsiteX10618" y="connsiteY10618"/>
              </a:cxn>
              <a:cxn ang="0">
                <a:pos x="connsiteX10619" y="connsiteY10619"/>
              </a:cxn>
              <a:cxn ang="0">
                <a:pos x="connsiteX10620" y="connsiteY10620"/>
              </a:cxn>
              <a:cxn ang="0">
                <a:pos x="connsiteX10621" y="connsiteY10621"/>
              </a:cxn>
              <a:cxn ang="0">
                <a:pos x="connsiteX10622" y="connsiteY10622"/>
              </a:cxn>
              <a:cxn ang="0">
                <a:pos x="connsiteX10623" y="connsiteY10623"/>
              </a:cxn>
              <a:cxn ang="0">
                <a:pos x="connsiteX10624" y="connsiteY10624"/>
              </a:cxn>
              <a:cxn ang="0">
                <a:pos x="connsiteX10625" y="connsiteY10625"/>
              </a:cxn>
              <a:cxn ang="0">
                <a:pos x="connsiteX10626" y="connsiteY10626"/>
              </a:cxn>
              <a:cxn ang="0">
                <a:pos x="connsiteX10627" y="connsiteY10627"/>
              </a:cxn>
              <a:cxn ang="0">
                <a:pos x="connsiteX10628" y="connsiteY10628"/>
              </a:cxn>
              <a:cxn ang="0">
                <a:pos x="connsiteX10629" y="connsiteY10629"/>
              </a:cxn>
              <a:cxn ang="0">
                <a:pos x="connsiteX10630" y="connsiteY10630"/>
              </a:cxn>
              <a:cxn ang="0">
                <a:pos x="connsiteX10631" y="connsiteY10631"/>
              </a:cxn>
              <a:cxn ang="0">
                <a:pos x="connsiteX10632" y="connsiteY10632"/>
              </a:cxn>
              <a:cxn ang="0">
                <a:pos x="connsiteX10633" y="connsiteY10633"/>
              </a:cxn>
              <a:cxn ang="0">
                <a:pos x="connsiteX10634" y="connsiteY10634"/>
              </a:cxn>
              <a:cxn ang="0">
                <a:pos x="connsiteX10635" y="connsiteY10635"/>
              </a:cxn>
              <a:cxn ang="0">
                <a:pos x="connsiteX10636" y="connsiteY10636"/>
              </a:cxn>
              <a:cxn ang="0">
                <a:pos x="connsiteX10637" y="connsiteY10637"/>
              </a:cxn>
              <a:cxn ang="0">
                <a:pos x="connsiteX10638" y="connsiteY10638"/>
              </a:cxn>
              <a:cxn ang="0">
                <a:pos x="connsiteX10639" y="connsiteY10639"/>
              </a:cxn>
              <a:cxn ang="0">
                <a:pos x="connsiteX10640" y="connsiteY10640"/>
              </a:cxn>
              <a:cxn ang="0">
                <a:pos x="connsiteX10641" y="connsiteY10641"/>
              </a:cxn>
              <a:cxn ang="0">
                <a:pos x="connsiteX10642" y="connsiteY10642"/>
              </a:cxn>
              <a:cxn ang="0">
                <a:pos x="connsiteX10643" y="connsiteY10643"/>
              </a:cxn>
              <a:cxn ang="0">
                <a:pos x="connsiteX10644" y="connsiteY10644"/>
              </a:cxn>
              <a:cxn ang="0">
                <a:pos x="connsiteX10645" y="connsiteY10645"/>
              </a:cxn>
              <a:cxn ang="0">
                <a:pos x="connsiteX10646" y="connsiteY10646"/>
              </a:cxn>
              <a:cxn ang="0">
                <a:pos x="connsiteX10647" y="connsiteY10647"/>
              </a:cxn>
              <a:cxn ang="0">
                <a:pos x="connsiteX10648" y="connsiteY10648"/>
              </a:cxn>
              <a:cxn ang="0">
                <a:pos x="connsiteX10649" y="connsiteY10649"/>
              </a:cxn>
              <a:cxn ang="0">
                <a:pos x="connsiteX10650" y="connsiteY10650"/>
              </a:cxn>
              <a:cxn ang="0">
                <a:pos x="connsiteX10651" y="connsiteY10651"/>
              </a:cxn>
              <a:cxn ang="0">
                <a:pos x="connsiteX10652" y="connsiteY10652"/>
              </a:cxn>
              <a:cxn ang="0">
                <a:pos x="connsiteX10653" y="connsiteY10653"/>
              </a:cxn>
              <a:cxn ang="0">
                <a:pos x="connsiteX10654" y="connsiteY10654"/>
              </a:cxn>
              <a:cxn ang="0">
                <a:pos x="connsiteX10655" y="connsiteY10655"/>
              </a:cxn>
              <a:cxn ang="0">
                <a:pos x="connsiteX10656" y="connsiteY10656"/>
              </a:cxn>
              <a:cxn ang="0">
                <a:pos x="connsiteX10657" y="connsiteY10657"/>
              </a:cxn>
              <a:cxn ang="0">
                <a:pos x="connsiteX10658" y="connsiteY10658"/>
              </a:cxn>
              <a:cxn ang="0">
                <a:pos x="connsiteX10659" y="connsiteY10659"/>
              </a:cxn>
              <a:cxn ang="0">
                <a:pos x="connsiteX10660" y="connsiteY10660"/>
              </a:cxn>
              <a:cxn ang="0">
                <a:pos x="connsiteX10661" y="connsiteY10661"/>
              </a:cxn>
              <a:cxn ang="0">
                <a:pos x="connsiteX10662" y="connsiteY10662"/>
              </a:cxn>
              <a:cxn ang="0">
                <a:pos x="connsiteX10663" y="connsiteY10663"/>
              </a:cxn>
              <a:cxn ang="0">
                <a:pos x="connsiteX10664" y="connsiteY10664"/>
              </a:cxn>
              <a:cxn ang="0">
                <a:pos x="connsiteX10665" y="connsiteY10665"/>
              </a:cxn>
              <a:cxn ang="0">
                <a:pos x="connsiteX10666" y="connsiteY10666"/>
              </a:cxn>
              <a:cxn ang="0">
                <a:pos x="connsiteX10667" y="connsiteY10667"/>
              </a:cxn>
              <a:cxn ang="0">
                <a:pos x="connsiteX10668" y="connsiteY10668"/>
              </a:cxn>
              <a:cxn ang="0">
                <a:pos x="connsiteX10669" y="connsiteY10669"/>
              </a:cxn>
              <a:cxn ang="0">
                <a:pos x="connsiteX10670" y="connsiteY10670"/>
              </a:cxn>
              <a:cxn ang="0">
                <a:pos x="connsiteX10671" y="connsiteY10671"/>
              </a:cxn>
              <a:cxn ang="0">
                <a:pos x="connsiteX10672" y="connsiteY10672"/>
              </a:cxn>
              <a:cxn ang="0">
                <a:pos x="connsiteX10673" y="connsiteY10673"/>
              </a:cxn>
              <a:cxn ang="0">
                <a:pos x="connsiteX10674" y="connsiteY10674"/>
              </a:cxn>
              <a:cxn ang="0">
                <a:pos x="connsiteX10675" y="connsiteY10675"/>
              </a:cxn>
              <a:cxn ang="0">
                <a:pos x="connsiteX10676" y="connsiteY10676"/>
              </a:cxn>
              <a:cxn ang="0">
                <a:pos x="connsiteX10677" y="connsiteY10677"/>
              </a:cxn>
              <a:cxn ang="0">
                <a:pos x="connsiteX10678" y="connsiteY10678"/>
              </a:cxn>
              <a:cxn ang="0">
                <a:pos x="connsiteX10679" y="connsiteY10679"/>
              </a:cxn>
              <a:cxn ang="0">
                <a:pos x="connsiteX10680" y="connsiteY10680"/>
              </a:cxn>
              <a:cxn ang="0">
                <a:pos x="connsiteX10681" y="connsiteY10681"/>
              </a:cxn>
              <a:cxn ang="0">
                <a:pos x="connsiteX10682" y="connsiteY10682"/>
              </a:cxn>
              <a:cxn ang="0">
                <a:pos x="connsiteX10683" y="connsiteY10683"/>
              </a:cxn>
              <a:cxn ang="0">
                <a:pos x="connsiteX10684" y="connsiteY10684"/>
              </a:cxn>
              <a:cxn ang="0">
                <a:pos x="connsiteX10685" y="connsiteY10685"/>
              </a:cxn>
              <a:cxn ang="0">
                <a:pos x="connsiteX10686" y="connsiteY10686"/>
              </a:cxn>
              <a:cxn ang="0">
                <a:pos x="connsiteX10687" y="connsiteY10687"/>
              </a:cxn>
              <a:cxn ang="0">
                <a:pos x="connsiteX10688" y="connsiteY10688"/>
              </a:cxn>
              <a:cxn ang="0">
                <a:pos x="connsiteX10689" y="connsiteY10689"/>
              </a:cxn>
              <a:cxn ang="0">
                <a:pos x="connsiteX10690" y="connsiteY10690"/>
              </a:cxn>
              <a:cxn ang="0">
                <a:pos x="connsiteX10691" y="connsiteY10691"/>
              </a:cxn>
              <a:cxn ang="0">
                <a:pos x="connsiteX10692" y="connsiteY10692"/>
              </a:cxn>
              <a:cxn ang="0">
                <a:pos x="connsiteX10693" y="connsiteY10693"/>
              </a:cxn>
              <a:cxn ang="0">
                <a:pos x="connsiteX10694" y="connsiteY10694"/>
              </a:cxn>
              <a:cxn ang="0">
                <a:pos x="connsiteX10695" y="connsiteY10695"/>
              </a:cxn>
              <a:cxn ang="0">
                <a:pos x="connsiteX10696" y="connsiteY10696"/>
              </a:cxn>
              <a:cxn ang="0">
                <a:pos x="connsiteX10697" y="connsiteY10697"/>
              </a:cxn>
              <a:cxn ang="0">
                <a:pos x="connsiteX10698" y="connsiteY10698"/>
              </a:cxn>
              <a:cxn ang="0">
                <a:pos x="connsiteX10699" y="connsiteY10699"/>
              </a:cxn>
              <a:cxn ang="0">
                <a:pos x="connsiteX10700" y="connsiteY10700"/>
              </a:cxn>
              <a:cxn ang="0">
                <a:pos x="connsiteX10701" y="connsiteY10701"/>
              </a:cxn>
              <a:cxn ang="0">
                <a:pos x="connsiteX10702" y="connsiteY10702"/>
              </a:cxn>
              <a:cxn ang="0">
                <a:pos x="connsiteX10703" y="connsiteY10703"/>
              </a:cxn>
              <a:cxn ang="0">
                <a:pos x="connsiteX10704" y="connsiteY10704"/>
              </a:cxn>
              <a:cxn ang="0">
                <a:pos x="connsiteX10705" y="connsiteY10705"/>
              </a:cxn>
              <a:cxn ang="0">
                <a:pos x="connsiteX10706" y="connsiteY10706"/>
              </a:cxn>
              <a:cxn ang="0">
                <a:pos x="connsiteX10707" y="connsiteY10707"/>
              </a:cxn>
              <a:cxn ang="0">
                <a:pos x="connsiteX10708" y="connsiteY10708"/>
              </a:cxn>
              <a:cxn ang="0">
                <a:pos x="connsiteX10709" y="connsiteY10709"/>
              </a:cxn>
              <a:cxn ang="0">
                <a:pos x="connsiteX10710" y="connsiteY10710"/>
              </a:cxn>
              <a:cxn ang="0">
                <a:pos x="connsiteX10711" y="connsiteY10711"/>
              </a:cxn>
              <a:cxn ang="0">
                <a:pos x="connsiteX10712" y="connsiteY10712"/>
              </a:cxn>
              <a:cxn ang="0">
                <a:pos x="connsiteX10713" y="connsiteY10713"/>
              </a:cxn>
              <a:cxn ang="0">
                <a:pos x="connsiteX10714" y="connsiteY10714"/>
              </a:cxn>
              <a:cxn ang="0">
                <a:pos x="connsiteX10715" y="connsiteY10715"/>
              </a:cxn>
              <a:cxn ang="0">
                <a:pos x="connsiteX10716" y="connsiteY10716"/>
              </a:cxn>
              <a:cxn ang="0">
                <a:pos x="connsiteX10717" y="connsiteY10717"/>
              </a:cxn>
              <a:cxn ang="0">
                <a:pos x="connsiteX10718" y="connsiteY10718"/>
              </a:cxn>
              <a:cxn ang="0">
                <a:pos x="connsiteX10719" y="connsiteY10719"/>
              </a:cxn>
              <a:cxn ang="0">
                <a:pos x="connsiteX10720" y="connsiteY10720"/>
              </a:cxn>
              <a:cxn ang="0">
                <a:pos x="connsiteX10721" y="connsiteY10721"/>
              </a:cxn>
              <a:cxn ang="0">
                <a:pos x="connsiteX10722" y="connsiteY10722"/>
              </a:cxn>
              <a:cxn ang="0">
                <a:pos x="connsiteX10723" y="connsiteY10723"/>
              </a:cxn>
              <a:cxn ang="0">
                <a:pos x="connsiteX10724" y="connsiteY10724"/>
              </a:cxn>
              <a:cxn ang="0">
                <a:pos x="connsiteX10725" y="connsiteY10725"/>
              </a:cxn>
              <a:cxn ang="0">
                <a:pos x="connsiteX10726" y="connsiteY10726"/>
              </a:cxn>
              <a:cxn ang="0">
                <a:pos x="connsiteX10727" y="connsiteY10727"/>
              </a:cxn>
              <a:cxn ang="0">
                <a:pos x="connsiteX10728" y="connsiteY10728"/>
              </a:cxn>
              <a:cxn ang="0">
                <a:pos x="connsiteX10729" y="connsiteY10729"/>
              </a:cxn>
              <a:cxn ang="0">
                <a:pos x="connsiteX10730" y="connsiteY10730"/>
              </a:cxn>
              <a:cxn ang="0">
                <a:pos x="connsiteX10731" y="connsiteY10731"/>
              </a:cxn>
              <a:cxn ang="0">
                <a:pos x="connsiteX10732" y="connsiteY10732"/>
              </a:cxn>
              <a:cxn ang="0">
                <a:pos x="connsiteX10733" y="connsiteY10733"/>
              </a:cxn>
              <a:cxn ang="0">
                <a:pos x="connsiteX10734" y="connsiteY10734"/>
              </a:cxn>
              <a:cxn ang="0">
                <a:pos x="connsiteX10735" y="connsiteY10735"/>
              </a:cxn>
              <a:cxn ang="0">
                <a:pos x="connsiteX10736" y="connsiteY10736"/>
              </a:cxn>
              <a:cxn ang="0">
                <a:pos x="connsiteX10737" y="connsiteY10737"/>
              </a:cxn>
              <a:cxn ang="0">
                <a:pos x="connsiteX10738" y="connsiteY10738"/>
              </a:cxn>
              <a:cxn ang="0">
                <a:pos x="connsiteX10739" y="connsiteY10739"/>
              </a:cxn>
              <a:cxn ang="0">
                <a:pos x="connsiteX10740" y="connsiteY10740"/>
              </a:cxn>
              <a:cxn ang="0">
                <a:pos x="connsiteX10741" y="connsiteY10741"/>
              </a:cxn>
              <a:cxn ang="0">
                <a:pos x="connsiteX10742" y="connsiteY10742"/>
              </a:cxn>
              <a:cxn ang="0">
                <a:pos x="connsiteX10743" y="connsiteY10743"/>
              </a:cxn>
              <a:cxn ang="0">
                <a:pos x="connsiteX10744" y="connsiteY10744"/>
              </a:cxn>
              <a:cxn ang="0">
                <a:pos x="connsiteX10745" y="connsiteY10745"/>
              </a:cxn>
              <a:cxn ang="0">
                <a:pos x="connsiteX10746" y="connsiteY10746"/>
              </a:cxn>
              <a:cxn ang="0">
                <a:pos x="connsiteX10747" y="connsiteY10747"/>
              </a:cxn>
              <a:cxn ang="0">
                <a:pos x="connsiteX10748" y="connsiteY10748"/>
              </a:cxn>
              <a:cxn ang="0">
                <a:pos x="connsiteX10749" y="connsiteY10749"/>
              </a:cxn>
              <a:cxn ang="0">
                <a:pos x="connsiteX10750" y="connsiteY10750"/>
              </a:cxn>
              <a:cxn ang="0">
                <a:pos x="connsiteX10751" y="connsiteY10751"/>
              </a:cxn>
              <a:cxn ang="0">
                <a:pos x="connsiteX10752" y="connsiteY10752"/>
              </a:cxn>
              <a:cxn ang="0">
                <a:pos x="connsiteX10753" y="connsiteY10753"/>
              </a:cxn>
              <a:cxn ang="0">
                <a:pos x="connsiteX10754" y="connsiteY10754"/>
              </a:cxn>
              <a:cxn ang="0">
                <a:pos x="connsiteX10755" y="connsiteY10755"/>
              </a:cxn>
              <a:cxn ang="0">
                <a:pos x="connsiteX10756" y="connsiteY10756"/>
              </a:cxn>
              <a:cxn ang="0">
                <a:pos x="connsiteX10757" y="connsiteY10757"/>
              </a:cxn>
              <a:cxn ang="0">
                <a:pos x="connsiteX10758" y="connsiteY10758"/>
              </a:cxn>
              <a:cxn ang="0">
                <a:pos x="connsiteX10759" y="connsiteY10759"/>
              </a:cxn>
              <a:cxn ang="0">
                <a:pos x="connsiteX10760" y="connsiteY10760"/>
              </a:cxn>
              <a:cxn ang="0">
                <a:pos x="connsiteX10761" y="connsiteY10761"/>
              </a:cxn>
              <a:cxn ang="0">
                <a:pos x="connsiteX10762" y="connsiteY10762"/>
              </a:cxn>
              <a:cxn ang="0">
                <a:pos x="connsiteX10763" y="connsiteY10763"/>
              </a:cxn>
              <a:cxn ang="0">
                <a:pos x="connsiteX10764" y="connsiteY10764"/>
              </a:cxn>
              <a:cxn ang="0">
                <a:pos x="connsiteX10765" y="connsiteY10765"/>
              </a:cxn>
              <a:cxn ang="0">
                <a:pos x="connsiteX10766" y="connsiteY10766"/>
              </a:cxn>
              <a:cxn ang="0">
                <a:pos x="connsiteX10767" y="connsiteY10767"/>
              </a:cxn>
              <a:cxn ang="0">
                <a:pos x="connsiteX10768" y="connsiteY10768"/>
              </a:cxn>
              <a:cxn ang="0">
                <a:pos x="connsiteX10769" y="connsiteY10769"/>
              </a:cxn>
              <a:cxn ang="0">
                <a:pos x="connsiteX10770" y="connsiteY10770"/>
              </a:cxn>
              <a:cxn ang="0">
                <a:pos x="connsiteX10771" y="connsiteY10771"/>
              </a:cxn>
              <a:cxn ang="0">
                <a:pos x="connsiteX10772" y="connsiteY10772"/>
              </a:cxn>
              <a:cxn ang="0">
                <a:pos x="connsiteX10773" y="connsiteY10773"/>
              </a:cxn>
              <a:cxn ang="0">
                <a:pos x="connsiteX10774" y="connsiteY10774"/>
              </a:cxn>
              <a:cxn ang="0">
                <a:pos x="connsiteX10775" y="connsiteY10775"/>
              </a:cxn>
              <a:cxn ang="0">
                <a:pos x="connsiteX10776" y="connsiteY10776"/>
              </a:cxn>
              <a:cxn ang="0">
                <a:pos x="connsiteX10777" y="connsiteY10777"/>
              </a:cxn>
              <a:cxn ang="0">
                <a:pos x="connsiteX10778" y="connsiteY10778"/>
              </a:cxn>
              <a:cxn ang="0">
                <a:pos x="connsiteX10779" y="connsiteY10779"/>
              </a:cxn>
              <a:cxn ang="0">
                <a:pos x="connsiteX10780" y="connsiteY10780"/>
              </a:cxn>
              <a:cxn ang="0">
                <a:pos x="connsiteX10781" y="connsiteY10781"/>
              </a:cxn>
              <a:cxn ang="0">
                <a:pos x="connsiteX10782" y="connsiteY10782"/>
              </a:cxn>
              <a:cxn ang="0">
                <a:pos x="connsiteX10783" y="connsiteY10783"/>
              </a:cxn>
              <a:cxn ang="0">
                <a:pos x="connsiteX10784" y="connsiteY10784"/>
              </a:cxn>
              <a:cxn ang="0">
                <a:pos x="connsiteX10785" y="connsiteY10785"/>
              </a:cxn>
              <a:cxn ang="0">
                <a:pos x="connsiteX10786" y="connsiteY10786"/>
              </a:cxn>
              <a:cxn ang="0">
                <a:pos x="connsiteX10787" y="connsiteY10787"/>
              </a:cxn>
              <a:cxn ang="0">
                <a:pos x="connsiteX10788" y="connsiteY10788"/>
              </a:cxn>
              <a:cxn ang="0">
                <a:pos x="connsiteX10789" y="connsiteY10789"/>
              </a:cxn>
              <a:cxn ang="0">
                <a:pos x="connsiteX10790" y="connsiteY10790"/>
              </a:cxn>
              <a:cxn ang="0">
                <a:pos x="connsiteX10791" y="connsiteY10791"/>
              </a:cxn>
              <a:cxn ang="0">
                <a:pos x="connsiteX10792" y="connsiteY10792"/>
              </a:cxn>
              <a:cxn ang="0">
                <a:pos x="connsiteX10793" y="connsiteY10793"/>
              </a:cxn>
              <a:cxn ang="0">
                <a:pos x="connsiteX10794" y="connsiteY10794"/>
              </a:cxn>
              <a:cxn ang="0">
                <a:pos x="connsiteX10795" y="connsiteY10795"/>
              </a:cxn>
              <a:cxn ang="0">
                <a:pos x="connsiteX10796" y="connsiteY10796"/>
              </a:cxn>
              <a:cxn ang="0">
                <a:pos x="connsiteX10797" y="connsiteY10797"/>
              </a:cxn>
              <a:cxn ang="0">
                <a:pos x="connsiteX10798" y="connsiteY10798"/>
              </a:cxn>
              <a:cxn ang="0">
                <a:pos x="connsiteX10799" y="connsiteY10799"/>
              </a:cxn>
              <a:cxn ang="0">
                <a:pos x="connsiteX10800" y="connsiteY10800"/>
              </a:cxn>
              <a:cxn ang="0">
                <a:pos x="connsiteX10801" y="connsiteY10801"/>
              </a:cxn>
              <a:cxn ang="0">
                <a:pos x="connsiteX10802" y="connsiteY10802"/>
              </a:cxn>
              <a:cxn ang="0">
                <a:pos x="connsiteX10803" y="connsiteY10803"/>
              </a:cxn>
              <a:cxn ang="0">
                <a:pos x="connsiteX10804" y="connsiteY10804"/>
              </a:cxn>
              <a:cxn ang="0">
                <a:pos x="connsiteX10805" y="connsiteY10805"/>
              </a:cxn>
              <a:cxn ang="0">
                <a:pos x="connsiteX10806" y="connsiteY10806"/>
              </a:cxn>
              <a:cxn ang="0">
                <a:pos x="connsiteX10807" y="connsiteY10807"/>
              </a:cxn>
              <a:cxn ang="0">
                <a:pos x="connsiteX10808" y="connsiteY10808"/>
              </a:cxn>
              <a:cxn ang="0">
                <a:pos x="connsiteX10809" y="connsiteY10809"/>
              </a:cxn>
              <a:cxn ang="0">
                <a:pos x="connsiteX10810" y="connsiteY10810"/>
              </a:cxn>
              <a:cxn ang="0">
                <a:pos x="connsiteX10811" y="connsiteY10811"/>
              </a:cxn>
              <a:cxn ang="0">
                <a:pos x="connsiteX10812" y="connsiteY10812"/>
              </a:cxn>
              <a:cxn ang="0">
                <a:pos x="connsiteX10813" y="connsiteY10813"/>
              </a:cxn>
              <a:cxn ang="0">
                <a:pos x="connsiteX10814" y="connsiteY10814"/>
              </a:cxn>
              <a:cxn ang="0">
                <a:pos x="connsiteX10815" y="connsiteY10815"/>
              </a:cxn>
              <a:cxn ang="0">
                <a:pos x="connsiteX10816" y="connsiteY10816"/>
              </a:cxn>
              <a:cxn ang="0">
                <a:pos x="connsiteX10817" y="connsiteY10817"/>
              </a:cxn>
              <a:cxn ang="0">
                <a:pos x="connsiteX10818" y="connsiteY10818"/>
              </a:cxn>
              <a:cxn ang="0">
                <a:pos x="connsiteX10819" y="connsiteY10819"/>
              </a:cxn>
              <a:cxn ang="0">
                <a:pos x="connsiteX10820" y="connsiteY10820"/>
              </a:cxn>
              <a:cxn ang="0">
                <a:pos x="connsiteX10821" y="connsiteY10821"/>
              </a:cxn>
              <a:cxn ang="0">
                <a:pos x="connsiteX10822" y="connsiteY10822"/>
              </a:cxn>
              <a:cxn ang="0">
                <a:pos x="connsiteX10823" y="connsiteY10823"/>
              </a:cxn>
              <a:cxn ang="0">
                <a:pos x="connsiteX10824" y="connsiteY10824"/>
              </a:cxn>
              <a:cxn ang="0">
                <a:pos x="connsiteX10825" y="connsiteY10825"/>
              </a:cxn>
              <a:cxn ang="0">
                <a:pos x="connsiteX10826" y="connsiteY10826"/>
              </a:cxn>
              <a:cxn ang="0">
                <a:pos x="connsiteX10827" y="connsiteY10827"/>
              </a:cxn>
              <a:cxn ang="0">
                <a:pos x="connsiteX10828" y="connsiteY10828"/>
              </a:cxn>
              <a:cxn ang="0">
                <a:pos x="connsiteX10829" y="connsiteY10829"/>
              </a:cxn>
              <a:cxn ang="0">
                <a:pos x="connsiteX10830" y="connsiteY10830"/>
              </a:cxn>
              <a:cxn ang="0">
                <a:pos x="connsiteX10831" y="connsiteY10831"/>
              </a:cxn>
              <a:cxn ang="0">
                <a:pos x="connsiteX10832" y="connsiteY10832"/>
              </a:cxn>
              <a:cxn ang="0">
                <a:pos x="connsiteX10833" y="connsiteY10833"/>
              </a:cxn>
              <a:cxn ang="0">
                <a:pos x="connsiteX10834" y="connsiteY10834"/>
              </a:cxn>
              <a:cxn ang="0">
                <a:pos x="connsiteX10835" y="connsiteY10835"/>
              </a:cxn>
              <a:cxn ang="0">
                <a:pos x="connsiteX10836" y="connsiteY10836"/>
              </a:cxn>
              <a:cxn ang="0">
                <a:pos x="connsiteX10837" y="connsiteY10837"/>
              </a:cxn>
              <a:cxn ang="0">
                <a:pos x="connsiteX10838" y="connsiteY10838"/>
              </a:cxn>
              <a:cxn ang="0">
                <a:pos x="connsiteX10839" y="connsiteY10839"/>
              </a:cxn>
              <a:cxn ang="0">
                <a:pos x="connsiteX10840" y="connsiteY10840"/>
              </a:cxn>
              <a:cxn ang="0">
                <a:pos x="connsiteX10841" y="connsiteY10841"/>
              </a:cxn>
              <a:cxn ang="0">
                <a:pos x="connsiteX10842" y="connsiteY10842"/>
              </a:cxn>
              <a:cxn ang="0">
                <a:pos x="connsiteX10843" y="connsiteY10843"/>
              </a:cxn>
              <a:cxn ang="0">
                <a:pos x="connsiteX10844" y="connsiteY10844"/>
              </a:cxn>
              <a:cxn ang="0">
                <a:pos x="connsiteX10845" y="connsiteY10845"/>
              </a:cxn>
              <a:cxn ang="0">
                <a:pos x="connsiteX10846" y="connsiteY10846"/>
              </a:cxn>
              <a:cxn ang="0">
                <a:pos x="connsiteX10847" y="connsiteY10847"/>
              </a:cxn>
              <a:cxn ang="0">
                <a:pos x="connsiteX10848" y="connsiteY10848"/>
              </a:cxn>
              <a:cxn ang="0">
                <a:pos x="connsiteX10849" y="connsiteY10849"/>
              </a:cxn>
              <a:cxn ang="0">
                <a:pos x="connsiteX10850" y="connsiteY10850"/>
              </a:cxn>
              <a:cxn ang="0">
                <a:pos x="connsiteX10851" y="connsiteY10851"/>
              </a:cxn>
              <a:cxn ang="0">
                <a:pos x="connsiteX10852" y="connsiteY10852"/>
              </a:cxn>
              <a:cxn ang="0">
                <a:pos x="connsiteX10853" y="connsiteY10853"/>
              </a:cxn>
              <a:cxn ang="0">
                <a:pos x="connsiteX10854" y="connsiteY10854"/>
              </a:cxn>
              <a:cxn ang="0">
                <a:pos x="connsiteX10855" y="connsiteY10855"/>
              </a:cxn>
              <a:cxn ang="0">
                <a:pos x="connsiteX10856" y="connsiteY10856"/>
              </a:cxn>
              <a:cxn ang="0">
                <a:pos x="connsiteX10857" y="connsiteY10857"/>
              </a:cxn>
              <a:cxn ang="0">
                <a:pos x="connsiteX10858" y="connsiteY10858"/>
              </a:cxn>
              <a:cxn ang="0">
                <a:pos x="connsiteX10859" y="connsiteY10859"/>
              </a:cxn>
              <a:cxn ang="0">
                <a:pos x="connsiteX10860" y="connsiteY10860"/>
              </a:cxn>
              <a:cxn ang="0">
                <a:pos x="connsiteX10861" y="connsiteY10861"/>
              </a:cxn>
              <a:cxn ang="0">
                <a:pos x="connsiteX10862" y="connsiteY10862"/>
              </a:cxn>
              <a:cxn ang="0">
                <a:pos x="connsiteX10863" y="connsiteY10863"/>
              </a:cxn>
              <a:cxn ang="0">
                <a:pos x="connsiteX10864" y="connsiteY10864"/>
              </a:cxn>
              <a:cxn ang="0">
                <a:pos x="connsiteX10865" y="connsiteY10865"/>
              </a:cxn>
              <a:cxn ang="0">
                <a:pos x="connsiteX10866" y="connsiteY10866"/>
              </a:cxn>
              <a:cxn ang="0">
                <a:pos x="connsiteX10867" y="connsiteY10867"/>
              </a:cxn>
              <a:cxn ang="0">
                <a:pos x="connsiteX10868" y="connsiteY10868"/>
              </a:cxn>
              <a:cxn ang="0">
                <a:pos x="connsiteX10869" y="connsiteY10869"/>
              </a:cxn>
              <a:cxn ang="0">
                <a:pos x="connsiteX10870" y="connsiteY10870"/>
              </a:cxn>
              <a:cxn ang="0">
                <a:pos x="connsiteX10871" y="connsiteY10871"/>
              </a:cxn>
              <a:cxn ang="0">
                <a:pos x="connsiteX10872" y="connsiteY10872"/>
              </a:cxn>
              <a:cxn ang="0">
                <a:pos x="connsiteX10873" y="connsiteY10873"/>
              </a:cxn>
              <a:cxn ang="0">
                <a:pos x="connsiteX10874" y="connsiteY10874"/>
              </a:cxn>
              <a:cxn ang="0">
                <a:pos x="connsiteX10875" y="connsiteY10875"/>
              </a:cxn>
              <a:cxn ang="0">
                <a:pos x="connsiteX10876" y="connsiteY10876"/>
              </a:cxn>
              <a:cxn ang="0">
                <a:pos x="connsiteX10877" y="connsiteY10877"/>
              </a:cxn>
              <a:cxn ang="0">
                <a:pos x="connsiteX10878" y="connsiteY10878"/>
              </a:cxn>
              <a:cxn ang="0">
                <a:pos x="connsiteX10879" y="connsiteY10879"/>
              </a:cxn>
              <a:cxn ang="0">
                <a:pos x="connsiteX10880" y="connsiteY10880"/>
              </a:cxn>
              <a:cxn ang="0">
                <a:pos x="connsiteX10881" y="connsiteY10881"/>
              </a:cxn>
              <a:cxn ang="0">
                <a:pos x="connsiteX10882" y="connsiteY10882"/>
              </a:cxn>
              <a:cxn ang="0">
                <a:pos x="connsiteX10883" y="connsiteY10883"/>
              </a:cxn>
              <a:cxn ang="0">
                <a:pos x="connsiteX10884" y="connsiteY10884"/>
              </a:cxn>
              <a:cxn ang="0">
                <a:pos x="connsiteX10885" y="connsiteY10885"/>
              </a:cxn>
              <a:cxn ang="0">
                <a:pos x="connsiteX10886" y="connsiteY10886"/>
              </a:cxn>
              <a:cxn ang="0">
                <a:pos x="connsiteX10887" y="connsiteY10887"/>
              </a:cxn>
              <a:cxn ang="0">
                <a:pos x="connsiteX10888" y="connsiteY10888"/>
              </a:cxn>
              <a:cxn ang="0">
                <a:pos x="connsiteX10889" y="connsiteY10889"/>
              </a:cxn>
              <a:cxn ang="0">
                <a:pos x="connsiteX10890" y="connsiteY10890"/>
              </a:cxn>
              <a:cxn ang="0">
                <a:pos x="connsiteX10891" y="connsiteY10891"/>
              </a:cxn>
              <a:cxn ang="0">
                <a:pos x="connsiteX10892" y="connsiteY10892"/>
              </a:cxn>
              <a:cxn ang="0">
                <a:pos x="connsiteX10893" y="connsiteY10893"/>
              </a:cxn>
              <a:cxn ang="0">
                <a:pos x="connsiteX10894" y="connsiteY10894"/>
              </a:cxn>
              <a:cxn ang="0">
                <a:pos x="connsiteX10895" y="connsiteY10895"/>
              </a:cxn>
              <a:cxn ang="0">
                <a:pos x="connsiteX10896" y="connsiteY10896"/>
              </a:cxn>
              <a:cxn ang="0">
                <a:pos x="connsiteX10897" y="connsiteY10897"/>
              </a:cxn>
              <a:cxn ang="0">
                <a:pos x="connsiteX10898" y="connsiteY10898"/>
              </a:cxn>
              <a:cxn ang="0">
                <a:pos x="connsiteX10899" y="connsiteY10899"/>
              </a:cxn>
              <a:cxn ang="0">
                <a:pos x="connsiteX10900" y="connsiteY10900"/>
              </a:cxn>
              <a:cxn ang="0">
                <a:pos x="connsiteX10901" y="connsiteY10901"/>
              </a:cxn>
              <a:cxn ang="0">
                <a:pos x="connsiteX10902" y="connsiteY10902"/>
              </a:cxn>
              <a:cxn ang="0">
                <a:pos x="connsiteX10903" y="connsiteY10903"/>
              </a:cxn>
              <a:cxn ang="0">
                <a:pos x="connsiteX10904" y="connsiteY10904"/>
              </a:cxn>
              <a:cxn ang="0">
                <a:pos x="connsiteX10905" y="connsiteY10905"/>
              </a:cxn>
              <a:cxn ang="0">
                <a:pos x="connsiteX10906" y="connsiteY10906"/>
              </a:cxn>
              <a:cxn ang="0">
                <a:pos x="connsiteX10907" y="connsiteY10907"/>
              </a:cxn>
              <a:cxn ang="0">
                <a:pos x="connsiteX10908" y="connsiteY10908"/>
              </a:cxn>
              <a:cxn ang="0">
                <a:pos x="connsiteX10909" y="connsiteY10909"/>
              </a:cxn>
              <a:cxn ang="0">
                <a:pos x="connsiteX10910" y="connsiteY10910"/>
              </a:cxn>
              <a:cxn ang="0">
                <a:pos x="connsiteX10911" y="connsiteY10911"/>
              </a:cxn>
              <a:cxn ang="0">
                <a:pos x="connsiteX10912" y="connsiteY10912"/>
              </a:cxn>
              <a:cxn ang="0">
                <a:pos x="connsiteX10913" y="connsiteY10913"/>
              </a:cxn>
              <a:cxn ang="0">
                <a:pos x="connsiteX10914" y="connsiteY10914"/>
              </a:cxn>
              <a:cxn ang="0">
                <a:pos x="connsiteX10915" y="connsiteY10915"/>
              </a:cxn>
              <a:cxn ang="0">
                <a:pos x="connsiteX10916" y="connsiteY10916"/>
              </a:cxn>
              <a:cxn ang="0">
                <a:pos x="connsiteX10917" y="connsiteY10917"/>
              </a:cxn>
              <a:cxn ang="0">
                <a:pos x="connsiteX10918" y="connsiteY10918"/>
              </a:cxn>
              <a:cxn ang="0">
                <a:pos x="connsiteX10919" y="connsiteY10919"/>
              </a:cxn>
              <a:cxn ang="0">
                <a:pos x="connsiteX10920" y="connsiteY10920"/>
              </a:cxn>
              <a:cxn ang="0">
                <a:pos x="connsiteX10921" y="connsiteY10921"/>
              </a:cxn>
              <a:cxn ang="0">
                <a:pos x="connsiteX10922" y="connsiteY10922"/>
              </a:cxn>
              <a:cxn ang="0">
                <a:pos x="connsiteX10923" y="connsiteY10923"/>
              </a:cxn>
              <a:cxn ang="0">
                <a:pos x="connsiteX10924" y="connsiteY10924"/>
              </a:cxn>
              <a:cxn ang="0">
                <a:pos x="connsiteX10925" y="connsiteY10925"/>
              </a:cxn>
              <a:cxn ang="0">
                <a:pos x="connsiteX10926" y="connsiteY10926"/>
              </a:cxn>
              <a:cxn ang="0">
                <a:pos x="connsiteX10927" y="connsiteY10927"/>
              </a:cxn>
              <a:cxn ang="0">
                <a:pos x="connsiteX10928" y="connsiteY10928"/>
              </a:cxn>
              <a:cxn ang="0">
                <a:pos x="connsiteX10929" y="connsiteY10929"/>
              </a:cxn>
              <a:cxn ang="0">
                <a:pos x="connsiteX10930" y="connsiteY10930"/>
              </a:cxn>
              <a:cxn ang="0">
                <a:pos x="connsiteX10931" y="connsiteY10931"/>
              </a:cxn>
              <a:cxn ang="0">
                <a:pos x="connsiteX10932" y="connsiteY10932"/>
              </a:cxn>
              <a:cxn ang="0">
                <a:pos x="connsiteX10933" y="connsiteY10933"/>
              </a:cxn>
              <a:cxn ang="0">
                <a:pos x="connsiteX10934" y="connsiteY10934"/>
              </a:cxn>
              <a:cxn ang="0">
                <a:pos x="connsiteX10935" y="connsiteY10935"/>
              </a:cxn>
              <a:cxn ang="0">
                <a:pos x="connsiteX10936" y="connsiteY10936"/>
              </a:cxn>
              <a:cxn ang="0">
                <a:pos x="connsiteX10937" y="connsiteY10937"/>
              </a:cxn>
              <a:cxn ang="0">
                <a:pos x="connsiteX10938" y="connsiteY10938"/>
              </a:cxn>
              <a:cxn ang="0">
                <a:pos x="connsiteX10939" y="connsiteY10939"/>
              </a:cxn>
              <a:cxn ang="0">
                <a:pos x="connsiteX10940" y="connsiteY10940"/>
              </a:cxn>
              <a:cxn ang="0">
                <a:pos x="connsiteX10941" y="connsiteY10941"/>
              </a:cxn>
              <a:cxn ang="0">
                <a:pos x="connsiteX10942" y="connsiteY10942"/>
              </a:cxn>
              <a:cxn ang="0">
                <a:pos x="connsiteX10943" y="connsiteY10943"/>
              </a:cxn>
              <a:cxn ang="0">
                <a:pos x="connsiteX10944" y="connsiteY10944"/>
              </a:cxn>
              <a:cxn ang="0">
                <a:pos x="connsiteX10945" y="connsiteY10945"/>
              </a:cxn>
              <a:cxn ang="0">
                <a:pos x="connsiteX10946" y="connsiteY10946"/>
              </a:cxn>
              <a:cxn ang="0">
                <a:pos x="connsiteX10947" y="connsiteY10947"/>
              </a:cxn>
              <a:cxn ang="0">
                <a:pos x="connsiteX10948" y="connsiteY10948"/>
              </a:cxn>
              <a:cxn ang="0">
                <a:pos x="connsiteX10949" y="connsiteY10949"/>
              </a:cxn>
              <a:cxn ang="0">
                <a:pos x="connsiteX10950" y="connsiteY10950"/>
              </a:cxn>
              <a:cxn ang="0">
                <a:pos x="connsiteX10951" y="connsiteY10951"/>
              </a:cxn>
              <a:cxn ang="0">
                <a:pos x="connsiteX10952" y="connsiteY10952"/>
              </a:cxn>
              <a:cxn ang="0">
                <a:pos x="connsiteX10953" y="connsiteY10953"/>
              </a:cxn>
              <a:cxn ang="0">
                <a:pos x="connsiteX10954" y="connsiteY10954"/>
              </a:cxn>
              <a:cxn ang="0">
                <a:pos x="connsiteX10955" y="connsiteY10955"/>
              </a:cxn>
              <a:cxn ang="0">
                <a:pos x="connsiteX10956" y="connsiteY10956"/>
              </a:cxn>
              <a:cxn ang="0">
                <a:pos x="connsiteX10957" y="connsiteY10957"/>
              </a:cxn>
              <a:cxn ang="0">
                <a:pos x="connsiteX10958" y="connsiteY10958"/>
              </a:cxn>
              <a:cxn ang="0">
                <a:pos x="connsiteX10959" y="connsiteY10959"/>
              </a:cxn>
              <a:cxn ang="0">
                <a:pos x="connsiteX10960" y="connsiteY10960"/>
              </a:cxn>
              <a:cxn ang="0">
                <a:pos x="connsiteX10961" y="connsiteY10961"/>
              </a:cxn>
              <a:cxn ang="0">
                <a:pos x="connsiteX10962" y="connsiteY10962"/>
              </a:cxn>
              <a:cxn ang="0">
                <a:pos x="connsiteX10963" y="connsiteY10963"/>
              </a:cxn>
              <a:cxn ang="0">
                <a:pos x="connsiteX10964" y="connsiteY10964"/>
              </a:cxn>
              <a:cxn ang="0">
                <a:pos x="connsiteX10965" y="connsiteY10965"/>
              </a:cxn>
              <a:cxn ang="0">
                <a:pos x="connsiteX10966" y="connsiteY10966"/>
              </a:cxn>
              <a:cxn ang="0">
                <a:pos x="connsiteX10967" y="connsiteY10967"/>
              </a:cxn>
              <a:cxn ang="0">
                <a:pos x="connsiteX10968" y="connsiteY10968"/>
              </a:cxn>
              <a:cxn ang="0">
                <a:pos x="connsiteX10969" y="connsiteY10969"/>
              </a:cxn>
              <a:cxn ang="0">
                <a:pos x="connsiteX10970" y="connsiteY10970"/>
              </a:cxn>
              <a:cxn ang="0">
                <a:pos x="connsiteX10971" y="connsiteY10971"/>
              </a:cxn>
              <a:cxn ang="0">
                <a:pos x="connsiteX10972" y="connsiteY10972"/>
              </a:cxn>
              <a:cxn ang="0">
                <a:pos x="connsiteX10973" y="connsiteY10973"/>
              </a:cxn>
              <a:cxn ang="0">
                <a:pos x="connsiteX10974" y="connsiteY10974"/>
              </a:cxn>
              <a:cxn ang="0">
                <a:pos x="connsiteX10975" y="connsiteY10975"/>
              </a:cxn>
              <a:cxn ang="0">
                <a:pos x="connsiteX10976" y="connsiteY10976"/>
              </a:cxn>
              <a:cxn ang="0">
                <a:pos x="connsiteX10977" y="connsiteY10977"/>
              </a:cxn>
              <a:cxn ang="0">
                <a:pos x="connsiteX10978" y="connsiteY10978"/>
              </a:cxn>
              <a:cxn ang="0">
                <a:pos x="connsiteX10979" y="connsiteY10979"/>
              </a:cxn>
              <a:cxn ang="0">
                <a:pos x="connsiteX10980" y="connsiteY10980"/>
              </a:cxn>
              <a:cxn ang="0">
                <a:pos x="connsiteX10981" y="connsiteY10981"/>
              </a:cxn>
              <a:cxn ang="0">
                <a:pos x="connsiteX10982" y="connsiteY10982"/>
              </a:cxn>
              <a:cxn ang="0">
                <a:pos x="connsiteX10983" y="connsiteY10983"/>
              </a:cxn>
              <a:cxn ang="0">
                <a:pos x="connsiteX10984" y="connsiteY10984"/>
              </a:cxn>
              <a:cxn ang="0">
                <a:pos x="connsiteX10985" y="connsiteY10985"/>
              </a:cxn>
              <a:cxn ang="0">
                <a:pos x="connsiteX10986" y="connsiteY10986"/>
              </a:cxn>
              <a:cxn ang="0">
                <a:pos x="connsiteX10987" y="connsiteY10987"/>
              </a:cxn>
              <a:cxn ang="0">
                <a:pos x="connsiteX10988" y="connsiteY10988"/>
              </a:cxn>
              <a:cxn ang="0">
                <a:pos x="connsiteX10989" y="connsiteY10989"/>
              </a:cxn>
              <a:cxn ang="0">
                <a:pos x="connsiteX10990" y="connsiteY10990"/>
              </a:cxn>
              <a:cxn ang="0">
                <a:pos x="connsiteX10991" y="connsiteY10991"/>
              </a:cxn>
              <a:cxn ang="0">
                <a:pos x="connsiteX10992" y="connsiteY10992"/>
              </a:cxn>
              <a:cxn ang="0">
                <a:pos x="connsiteX10993" y="connsiteY10993"/>
              </a:cxn>
              <a:cxn ang="0">
                <a:pos x="connsiteX10994" y="connsiteY10994"/>
              </a:cxn>
              <a:cxn ang="0">
                <a:pos x="connsiteX10995" y="connsiteY10995"/>
              </a:cxn>
              <a:cxn ang="0">
                <a:pos x="connsiteX10996" y="connsiteY10996"/>
              </a:cxn>
              <a:cxn ang="0">
                <a:pos x="connsiteX10997" y="connsiteY10997"/>
              </a:cxn>
              <a:cxn ang="0">
                <a:pos x="connsiteX10998" y="connsiteY10998"/>
              </a:cxn>
              <a:cxn ang="0">
                <a:pos x="connsiteX10999" y="connsiteY10999"/>
              </a:cxn>
              <a:cxn ang="0">
                <a:pos x="connsiteX11000" y="connsiteY11000"/>
              </a:cxn>
              <a:cxn ang="0">
                <a:pos x="connsiteX11001" y="connsiteY11001"/>
              </a:cxn>
              <a:cxn ang="0">
                <a:pos x="connsiteX11002" y="connsiteY11002"/>
              </a:cxn>
              <a:cxn ang="0">
                <a:pos x="connsiteX11003" y="connsiteY11003"/>
              </a:cxn>
              <a:cxn ang="0">
                <a:pos x="connsiteX11004" y="connsiteY11004"/>
              </a:cxn>
              <a:cxn ang="0">
                <a:pos x="connsiteX11005" y="connsiteY11005"/>
              </a:cxn>
              <a:cxn ang="0">
                <a:pos x="connsiteX11006" y="connsiteY11006"/>
              </a:cxn>
              <a:cxn ang="0">
                <a:pos x="connsiteX11007" y="connsiteY11007"/>
              </a:cxn>
              <a:cxn ang="0">
                <a:pos x="connsiteX11008" y="connsiteY11008"/>
              </a:cxn>
              <a:cxn ang="0">
                <a:pos x="connsiteX11009" y="connsiteY11009"/>
              </a:cxn>
              <a:cxn ang="0">
                <a:pos x="connsiteX11010" y="connsiteY11010"/>
              </a:cxn>
              <a:cxn ang="0">
                <a:pos x="connsiteX11011" y="connsiteY11011"/>
              </a:cxn>
              <a:cxn ang="0">
                <a:pos x="connsiteX11012" y="connsiteY11012"/>
              </a:cxn>
              <a:cxn ang="0">
                <a:pos x="connsiteX11013" y="connsiteY11013"/>
              </a:cxn>
              <a:cxn ang="0">
                <a:pos x="connsiteX11014" y="connsiteY11014"/>
              </a:cxn>
              <a:cxn ang="0">
                <a:pos x="connsiteX11015" y="connsiteY11015"/>
              </a:cxn>
              <a:cxn ang="0">
                <a:pos x="connsiteX11016" y="connsiteY11016"/>
              </a:cxn>
              <a:cxn ang="0">
                <a:pos x="connsiteX11017" y="connsiteY11017"/>
              </a:cxn>
              <a:cxn ang="0">
                <a:pos x="connsiteX11018" y="connsiteY11018"/>
              </a:cxn>
              <a:cxn ang="0">
                <a:pos x="connsiteX11019" y="connsiteY11019"/>
              </a:cxn>
              <a:cxn ang="0">
                <a:pos x="connsiteX11020" y="connsiteY11020"/>
              </a:cxn>
              <a:cxn ang="0">
                <a:pos x="connsiteX11021" y="connsiteY11021"/>
              </a:cxn>
              <a:cxn ang="0">
                <a:pos x="connsiteX11022" y="connsiteY11022"/>
              </a:cxn>
              <a:cxn ang="0">
                <a:pos x="connsiteX11023" y="connsiteY11023"/>
              </a:cxn>
              <a:cxn ang="0">
                <a:pos x="connsiteX11024" y="connsiteY11024"/>
              </a:cxn>
              <a:cxn ang="0">
                <a:pos x="connsiteX11025" y="connsiteY11025"/>
              </a:cxn>
              <a:cxn ang="0">
                <a:pos x="connsiteX11026" y="connsiteY11026"/>
              </a:cxn>
              <a:cxn ang="0">
                <a:pos x="connsiteX11027" y="connsiteY11027"/>
              </a:cxn>
              <a:cxn ang="0">
                <a:pos x="connsiteX11028" y="connsiteY11028"/>
              </a:cxn>
              <a:cxn ang="0">
                <a:pos x="connsiteX11029" y="connsiteY11029"/>
              </a:cxn>
              <a:cxn ang="0">
                <a:pos x="connsiteX11030" y="connsiteY11030"/>
              </a:cxn>
              <a:cxn ang="0">
                <a:pos x="connsiteX11031" y="connsiteY11031"/>
              </a:cxn>
              <a:cxn ang="0">
                <a:pos x="connsiteX11032" y="connsiteY11032"/>
              </a:cxn>
              <a:cxn ang="0">
                <a:pos x="connsiteX11033" y="connsiteY11033"/>
              </a:cxn>
              <a:cxn ang="0">
                <a:pos x="connsiteX11034" y="connsiteY11034"/>
              </a:cxn>
              <a:cxn ang="0">
                <a:pos x="connsiteX11035" y="connsiteY11035"/>
              </a:cxn>
              <a:cxn ang="0">
                <a:pos x="connsiteX11036" y="connsiteY11036"/>
              </a:cxn>
              <a:cxn ang="0">
                <a:pos x="connsiteX11037" y="connsiteY11037"/>
              </a:cxn>
              <a:cxn ang="0">
                <a:pos x="connsiteX11038" y="connsiteY11038"/>
              </a:cxn>
              <a:cxn ang="0">
                <a:pos x="connsiteX11039" y="connsiteY11039"/>
              </a:cxn>
              <a:cxn ang="0">
                <a:pos x="connsiteX11040" y="connsiteY11040"/>
              </a:cxn>
              <a:cxn ang="0">
                <a:pos x="connsiteX11041" y="connsiteY11041"/>
              </a:cxn>
              <a:cxn ang="0">
                <a:pos x="connsiteX11042" y="connsiteY11042"/>
              </a:cxn>
              <a:cxn ang="0">
                <a:pos x="connsiteX11043" y="connsiteY11043"/>
              </a:cxn>
              <a:cxn ang="0">
                <a:pos x="connsiteX11044" y="connsiteY11044"/>
              </a:cxn>
              <a:cxn ang="0">
                <a:pos x="connsiteX11045" y="connsiteY11045"/>
              </a:cxn>
              <a:cxn ang="0">
                <a:pos x="connsiteX11046" y="connsiteY11046"/>
              </a:cxn>
              <a:cxn ang="0">
                <a:pos x="connsiteX11047" y="connsiteY11047"/>
              </a:cxn>
              <a:cxn ang="0">
                <a:pos x="connsiteX11048" y="connsiteY11048"/>
              </a:cxn>
              <a:cxn ang="0">
                <a:pos x="connsiteX11049" y="connsiteY11049"/>
              </a:cxn>
              <a:cxn ang="0">
                <a:pos x="connsiteX11050" y="connsiteY11050"/>
              </a:cxn>
              <a:cxn ang="0">
                <a:pos x="connsiteX11051" y="connsiteY11051"/>
              </a:cxn>
              <a:cxn ang="0">
                <a:pos x="connsiteX11052" y="connsiteY11052"/>
              </a:cxn>
              <a:cxn ang="0">
                <a:pos x="connsiteX11053" y="connsiteY11053"/>
              </a:cxn>
              <a:cxn ang="0">
                <a:pos x="connsiteX11054" y="connsiteY11054"/>
              </a:cxn>
              <a:cxn ang="0">
                <a:pos x="connsiteX11055" y="connsiteY11055"/>
              </a:cxn>
              <a:cxn ang="0">
                <a:pos x="connsiteX11056" y="connsiteY11056"/>
              </a:cxn>
              <a:cxn ang="0">
                <a:pos x="connsiteX11057" y="connsiteY11057"/>
              </a:cxn>
              <a:cxn ang="0">
                <a:pos x="connsiteX11058" y="connsiteY11058"/>
              </a:cxn>
              <a:cxn ang="0">
                <a:pos x="connsiteX11059" y="connsiteY11059"/>
              </a:cxn>
              <a:cxn ang="0">
                <a:pos x="connsiteX11060" y="connsiteY11060"/>
              </a:cxn>
              <a:cxn ang="0">
                <a:pos x="connsiteX11061" y="connsiteY11061"/>
              </a:cxn>
              <a:cxn ang="0">
                <a:pos x="connsiteX11062" y="connsiteY11062"/>
              </a:cxn>
              <a:cxn ang="0">
                <a:pos x="connsiteX11063" y="connsiteY11063"/>
              </a:cxn>
              <a:cxn ang="0">
                <a:pos x="connsiteX11064" y="connsiteY11064"/>
              </a:cxn>
              <a:cxn ang="0">
                <a:pos x="connsiteX11065" y="connsiteY11065"/>
              </a:cxn>
              <a:cxn ang="0">
                <a:pos x="connsiteX11066" y="connsiteY11066"/>
              </a:cxn>
              <a:cxn ang="0">
                <a:pos x="connsiteX11067" y="connsiteY11067"/>
              </a:cxn>
              <a:cxn ang="0">
                <a:pos x="connsiteX11068" y="connsiteY11068"/>
              </a:cxn>
              <a:cxn ang="0">
                <a:pos x="connsiteX11069" y="connsiteY11069"/>
              </a:cxn>
              <a:cxn ang="0">
                <a:pos x="connsiteX11070" y="connsiteY11070"/>
              </a:cxn>
              <a:cxn ang="0">
                <a:pos x="connsiteX11071" y="connsiteY11071"/>
              </a:cxn>
              <a:cxn ang="0">
                <a:pos x="connsiteX11072" y="connsiteY11072"/>
              </a:cxn>
              <a:cxn ang="0">
                <a:pos x="connsiteX11073" y="connsiteY11073"/>
              </a:cxn>
              <a:cxn ang="0">
                <a:pos x="connsiteX11074" y="connsiteY11074"/>
              </a:cxn>
              <a:cxn ang="0">
                <a:pos x="connsiteX11075" y="connsiteY11075"/>
              </a:cxn>
              <a:cxn ang="0">
                <a:pos x="connsiteX11076" y="connsiteY11076"/>
              </a:cxn>
              <a:cxn ang="0">
                <a:pos x="connsiteX11077" y="connsiteY11077"/>
              </a:cxn>
              <a:cxn ang="0">
                <a:pos x="connsiteX11078" y="connsiteY11078"/>
              </a:cxn>
              <a:cxn ang="0">
                <a:pos x="connsiteX11079" y="connsiteY11079"/>
              </a:cxn>
              <a:cxn ang="0">
                <a:pos x="connsiteX11080" y="connsiteY11080"/>
              </a:cxn>
              <a:cxn ang="0">
                <a:pos x="connsiteX11081" y="connsiteY11081"/>
              </a:cxn>
              <a:cxn ang="0">
                <a:pos x="connsiteX11082" y="connsiteY11082"/>
              </a:cxn>
              <a:cxn ang="0">
                <a:pos x="connsiteX11083" y="connsiteY11083"/>
              </a:cxn>
              <a:cxn ang="0">
                <a:pos x="connsiteX11084" y="connsiteY11084"/>
              </a:cxn>
              <a:cxn ang="0">
                <a:pos x="connsiteX11085" y="connsiteY11085"/>
              </a:cxn>
              <a:cxn ang="0">
                <a:pos x="connsiteX11086" y="connsiteY11086"/>
              </a:cxn>
              <a:cxn ang="0">
                <a:pos x="connsiteX11087" y="connsiteY11087"/>
              </a:cxn>
              <a:cxn ang="0">
                <a:pos x="connsiteX11088" y="connsiteY11088"/>
              </a:cxn>
              <a:cxn ang="0">
                <a:pos x="connsiteX11089" y="connsiteY11089"/>
              </a:cxn>
              <a:cxn ang="0">
                <a:pos x="connsiteX11090" y="connsiteY11090"/>
              </a:cxn>
              <a:cxn ang="0">
                <a:pos x="connsiteX11091" y="connsiteY11091"/>
              </a:cxn>
              <a:cxn ang="0">
                <a:pos x="connsiteX11092" y="connsiteY11092"/>
              </a:cxn>
              <a:cxn ang="0">
                <a:pos x="connsiteX11093" y="connsiteY11093"/>
              </a:cxn>
              <a:cxn ang="0">
                <a:pos x="connsiteX11094" y="connsiteY11094"/>
              </a:cxn>
              <a:cxn ang="0">
                <a:pos x="connsiteX11095" y="connsiteY11095"/>
              </a:cxn>
              <a:cxn ang="0">
                <a:pos x="connsiteX11096" y="connsiteY11096"/>
              </a:cxn>
              <a:cxn ang="0">
                <a:pos x="connsiteX11097" y="connsiteY11097"/>
              </a:cxn>
              <a:cxn ang="0">
                <a:pos x="connsiteX11098" y="connsiteY11098"/>
              </a:cxn>
              <a:cxn ang="0">
                <a:pos x="connsiteX11099" y="connsiteY11099"/>
              </a:cxn>
              <a:cxn ang="0">
                <a:pos x="connsiteX11100" y="connsiteY11100"/>
              </a:cxn>
              <a:cxn ang="0">
                <a:pos x="connsiteX11101" y="connsiteY11101"/>
              </a:cxn>
              <a:cxn ang="0">
                <a:pos x="connsiteX11102" y="connsiteY11102"/>
              </a:cxn>
              <a:cxn ang="0">
                <a:pos x="connsiteX11103" y="connsiteY11103"/>
              </a:cxn>
              <a:cxn ang="0">
                <a:pos x="connsiteX11104" y="connsiteY11104"/>
              </a:cxn>
              <a:cxn ang="0">
                <a:pos x="connsiteX11105" y="connsiteY11105"/>
              </a:cxn>
              <a:cxn ang="0">
                <a:pos x="connsiteX11106" y="connsiteY11106"/>
              </a:cxn>
              <a:cxn ang="0">
                <a:pos x="connsiteX11107" y="connsiteY11107"/>
              </a:cxn>
              <a:cxn ang="0">
                <a:pos x="connsiteX11108" y="connsiteY11108"/>
              </a:cxn>
              <a:cxn ang="0">
                <a:pos x="connsiteX11109" y="connsiteY11109"/>
              </a:cxn>
              <a:cxn ang="0">
                <a:pos x="connsiteX11110" y="connsiteY11110"/>
              </a:cxn>
              <a:cxn ang="0">
                <a:pos x="connsiteX11111" y="connsiteY11111"/>
              </a:cxn>
              <a:cxn ang="0">
                <a:pos x="connsiteX11112" y="connsiteY11112"/>
              </a:cxn>
              <a:cxn ang="0">
                <a:pos x="connsiteX11113" y="connsiteY11113"/>
              </a:cxn>
              <a:cxn ang="0">
                <a:pos x="connsiteX11114" y="connsiteY11114"/>
              </a:cxn>
              <a:cxn ang="0">
                <a:pos x="connsiteX11115" y="connsiteY11115"/>
              </a:cxn>
              <a:cxn ang="0">
                <a:pos x="connsiteX11116" y="connsiteY11116"/>
              </a:cxn>
              <a:cxn ang="0">
                <a:pos x="connsiteX11117" y="connsiteY11117"/>
              </a:cxn>
              <a:cxn ang="0">
                <a:pos x="connsiteX11118" y="connsiteY11118"/>
              </a:cxn>
              <a:cxn ang="0">
                <a:pos x="connsiteX11119" y="connsiteY11119"/>
              </a:cxn>
              <a:cxn ang="0">
                <a:pos x="connsiteX11120" y="connsiteY11120"/>
              </a:cxn>
              <a:cxn ang="0">
                <a:pos x="connsiteX11121" y="connsiteY11121"/>
              </a:cxn>
              <a:cxn ang="0">
                <a:pos x="connsiteX11122" y="connsiteY11122"/>
              </a:cxn>
              <a:cxn ang="0">
                <a:pos x="connsiteX11123" y="connsiteY11123"/>
              </a:cxn>
              <a:cxn ang="0">
                <a:pos x="connsiteX11124" y="connsiteY11124"/>
              </a:cxn>
              <a:cxn ang="0">
                <a:pos x="connsiteX11125" y="connsiteY11125"/>
              </a:cxn>
              <a:cxn ang="0">
                <a:pos x="connsiteX11126" y="connsiteY11126"/>
              </a:cxn>
              <a:cxn ang="0">
                <a:pos x="connsiteX11127" y="connsiteY11127"/>
              </a:cxn>
              <a:cxn ang="0">
                <a:pos x="connsiteX11128" y="connsiteY11128"/>
              </a:cxn>
              <a:cxn ang="0">
                <a:pos x="connsiteX11129" y="connsiteY11129"/>
              </a:cxn>
              <a:cxn ang="0">
                <a:pos x="connsiteX11130" y="connsiteY11130"/>
              </a:cxn>
              <a:cxn ang="0">
                <a:pos x="connsiteX11131" y="connsiteY11131"/>
              </a:cxn>
              <a:cxn ang="0">
                <a:pos x="connsiteX11132" y="connsiteY11132"/>
              </a:cxn>
              <a:cxn ang="0">
                <a:pos x="connsiteX11133" y="connsiteY11133"/>
              </a:cxn>
              <a:cxn ang="0">
                <a:pos x="connsiteX11134" y="connsiteY11134"/>
              </a:cxn>
              <a:cxn ang="0">
                <a:pos x="connsiteX11135" y="connsiteY11135"/>
              </a:cxn>
              <a:cxn ang="0">
                <a:pos x="connsiteX11136" y="connsiteY11136"/>
              </a:cxn>
              <a:cxn ang="0">
                <a:pos x="connsiteX11137" y="connsiteY11137"/>
              </a:cxn>
              <a:cxn ang="0">
                <a:pos x="connsiteX11138" y="connsiteY11138"/>
              </a:cxn>
              <a:cxn ang="0">
                <a:pos x="connsiteX11139" y="connsiteY11139"/>
              </a:cxn>
              <a:cxn ang="0">
                <a:pos x="connsiteX11140" y="connsiteY11140"/>
              </a:cxn>
              <a:cxn ang="0">
                <a:pos x="connsiteX11141" y="connsiteY11141"/>
              </a:cxn>
              <a:cxn ang="0">
                <a:pos x="connsiteX11142" y="connsiteY11142"/>
              </a:cxn>
              <a:cxn ang="0">
                <a:pos x="connsiteX11143" y="connsiteY11143"/>
              </a:cxn>
              <a:cxn ang="0">
                <a:pos x="connsiteX11144" y="connsiteY11144"/>
              </a:cxn>
              <a:cxn ang="0">
                <a:pos x="connsiteX11145" y="connsiteY11145"/>
              </a:cxn>
              <a:cxn ang="0">
                <a:pos x="connsiteX11146" y="connsiteY11146"/>
              </a:cxn>
              <a:cxn ang="0">
                <a:pos x="connsiteX11147" y="connsiteY11147"/>
              </a:cxn>
              <a:cxn ang="0">
                <a:pos x="connsiteX11148" y="connsiteY11148"/>
              </a:cxn>
              <a:cxn ang="0">
                <a:pos x="connsiteX11149" y="connsiteY11149"/>
              </a:cxn>
              <a:cxn ang="0">
                <a:pos x="connsiteX11150" y="connsiteY11150"/>
              </a:cxn>
              <a:cxn ang="0">
                <a:pos x="connsiteX11151" y="connsiteY11151"/>
              </a:cxn>
              <a:cxn ang="0">
                <a:pos x="connsiteX11152" y="connsiteY11152"/>
              </a:cxn>
              <a:cxn ang="0">
                <a:pos x="connsiteX11153" y="connsiteY11153"/>
              </a:cxn>
              <a:cxn ang="0">
                <a:pos x="connsiteX11154" y="connsiteY11154"/>
              </a:cxn>
              <a:cxn ang="0">
                <a:pos x="connsiteX11155" y="connsiteY11155"/>
              </a:cxn>
              <a:cxn ang="0">
                <a:pos x="connsiteX11156" y="connsiteY11156"/>
              </a:cxn>
              <a:cxn ang="0">
                <a:pos x="connsiteX11157" y="connsiteY11157"/>
              </a:cxn>
              <a:cxn ang="0">
                <a:pos x="connsiteX11158" y="connsiteY11158"/>
              </a:cxn>
              <a:cxn ang="0">
                <a:pos x="connsiteX11159" y="connsiteY11159"/>
              </a:cxn>
              <a:cxn ang="0">
                <a:pos x="connsiteX11160" y="connsiteY11160"/>
              </a:cxn>
              <a:cxn ang="0">
                <a:pos x="connsiteX11161" y="connsiteY11161"/>
              </a:cxn>
              <a:cxn ang="0">
                <a:pos x="connsiteX11162" y="connsiteY11162"/>
              </a:cxn>
              <a:cxn ang="0">
                <a:pos x="connsiteX11163" y="connsiteY11163"/>
              </a:cxn>
              <a:cxn ang="0">
                <a:pos x="connsiteX11164" y="connsiteY11164"/>
              </a:cxn>
              <a:cxn ang="0">
                <a:pos x="connsiteX11165" y="connsiteY11165"/>
              </a:cxn>
              <a:cxn ang="0">
                <a:pos x="connsiteX11166" y="connsiteY11166"/>
              </a:cxn>
              <a:cxn ang="0">
                <a:pos x="connsiteX11167" y="connsiteY11167"/>
              </a:cxn>
              <a:cxn ang="0">
                <a:pos x="connsiteX11168" y="connsiteY11168"/>
              </a:cxn>
              <a:cxn ang="0">
                <a:pos x="connsiteX11169" y="connsiteY11169"/>
              </a:cxn>
              <a:cxn ang="0">
                <a:pos x="connsiteX11170" y="connsiteY11170"/>
              </a:cxn>
              <a:cxn ang="0">
                <a:pos x="connsiteX11171" y="connsiteY11171"/>
              </a:cxn>
              <a:cxn ang="0">
                <a:pos x="connsiteX11172" y="connsiteY11172"/>
              </a:cxn>
              <a:cxn ang="0">
                <a:pos x="connsiteX11173" y="connsiteY11173"/>
              </a:cxn>
              <a:cxn ang="0">
                <a:pos x="connsiteX11174" y="connsiteY11174"/>
              </a:cxn>
              <a:cxn ang="0">
                <a:pos x="connsiteX11175" y="connsiteY11175"/>
              </a:cxn>
              <a:cxn ang="0">
                <a:pos x="connsiteX11176" y="connsiteY11176"/>
              </a:cxn>
              <a:cxn ang="0">
                <a:pos x="connsiteX11177" y="connsiteY11177"/>
              </a:cxn>
              <a:cxn ang="0">
                <a:pos x="connsiteX11178" y="connsiteY11178"/>
              </a:cxn>
              <a:cxn ang="0">
                <a:pos x="connsiteX11179" y="connsiteY11179"/>
              </a:cxn>
              <a:cxn ang="0">
                <a:pos x="connsiteX11180" y="connsiteY11180"/>
              </a:cxn>
              <a:cxn ang="0">
                <a:pos x="connsiteX11181" y="connsiteY11181"/>
              </a:cxn>
              <a:cxn ang="0">
                <a:pos x="connsiteX11182" y="connsiteY11182"/>
              </a:cxn>
              <a:cxn ang="0">
                <a:pos x="connsiteX11183" y="connsiteY11183"/>
              </a:cxn>
              <a:cxn ang="0">
                <a:pos x="connsiteX11184" y="connsiteY11184"/>
              </a:cxn>
              <a:cxn ang="0">
                <a:pos x="connsiteX11185" y="connsiteY11185"/>
              </a:cxn>
              <a:cxn ang="0">
                <a:pos x="connsiteX11186" y="connsiteY11186"/>
              </a:cxn>
              <a:cxn ang="0">
                <a:pos x="connsiteX11187" y="connsiteY11187"/>
              </a:cxn>
              <a:cxn ang="0">
                <a:pos x="connsiteX11188" y="connsiteY11188"/>
              </a:cxn>
              <a:cxn ang="0">
                <a:pos x="connsiteX11189" y="connsiteY11189"/>
              </a:cxn>
              <a:cxn ang="0">
                <a:pos x="connsiteX11190" y="connsiteY11190"/>
              </a:cxn>
              <a:cxn ang="0">
                <a:pos x="connsiteX11191" y="connsiteY11191"/>
              </a:cxn>
              <a:cxn ang="0">
                <a:pos x="connsiteX11192" y="connsiteY11192"/>
              </a:cxn>
              <a:cxn ang="0">
                <a:pos x="connsiteX11193" y="connsiteY11193"/>
              </a:cxn>
              <a:cxn ang="0">
                <a:pos x="connsiteX11194" y="connsiteY11194"/>
              </a:cxn>
              <a:cxn ang="0">
                <a:pos x="connsiteX11195" y="connsiteY11195"/>
              </a:cxn>
              <a:cxn ang="0">
                <a:pos x="connsiteX11196" y="connsiteY11196"/>
              </a:cxn>
              <a:cxn ang="0">
                <a:pos x="connsiteX11197" y="connsiteY11197"/>
              </a:cxn>
              <a:cxn ang="0">
                <a:pos x="connsiteX11198" y="connsiteY11198"/>
              </a:cxn>
              <a:cxn ang="0">
                <a:pos x="connsiteX11199" y="connsiteY11199"/>
              </a:cxn>
              <a:cxn ang="0">
                <a:pos x="connsiteX11200" y="connsiteY11200"/>
              </a:cxn>
              <a:cxn ang="0">
                <a:pos x="connsiteX11201" y="connsiteY11201"/>
              </a:cxn>
              <a:cxn ang="0">
                <a:pos x="connsiteX11202" y="connsiteY11202"/>
              </a:cxn>
              <a:cxn ang="0">
                <a:pos x="connsiteX11203" y="connsiteY11203"/>
              </a:cxn>
              <a:cxn ang="0">
                <a:pos x="connsiteX11204" y="connsiteY11204"/>
              </a:cxn>
              <a:cxn ang="0">
                <a:pos x="connsiteX11205" y="connsiteY11205"/>
              </a:cxn>
              <a:cxn ang="0">
                <a:pos x="connsiteX11206" y="connsiteY11206"/>
              </a:cxn>
              <a:cxn ang="0">
                <a:pos x="connsiteX11207" y="connsiteY11207"/>
              </a:cxn>
              <a:cxn ang="0">
                <a:pos x="connsiteX11208" y="connsiteY11208"/>
              </a:cxn>
              <a:cxn ang="0">
                <a:pos x="connsiteX11209" y="connsiteY11209"/>
              </a:cxn>
              <a:cxn ang="0">
                <a:pos x="connsiteX11210" y="connsiteY11210"/>
              </a:cxn>
              <a:cxn ang="0">
                <a:pos x="connsiteX11211" y="connsiteY11211"/>
              </a:cxn>
              <a:cxn ang="0">
                <a:pos x="connsiteX11212" y="connsiteY11212"/>
              </a:cxn>
              <a:cxn ang="0">
                <a:pos x="connsiteX11213" y="connsiteY11213"/>
              </a:cxn>
              <a:cxn ang="0">
                <a:pos x="connsiteX11214" y="connsiteY11214"/>
              </a:cxn>
              <a:cxn ang="0">
                <a:pos x="connsiteX11215" y="connsiteY11215"/>
              </a:cxn>
              <a:cxn ang="0">
                <a:pos x="connsiteX11216" y="connsiteY11216"/>
              </a:cxn>
              <a:cxn ang="0">
                <a:pos x="connsiteX11217" y="connsiteY11217"/>
              </a:cxn>
              <a:cxn ang="0">
                <a:pos x="connsiteX11218" y="connsiteY11218"/>
              </a:cxn>
              <a:cxn ang="0">
                <a:pos x="connsiteX11219" y="connsiteY11219"/>
              </a:cxn>
              <a:cxn ang="0">
                <a:pos x="connsiteX11220" y="connsiteY11220"/>
              </a:cxn>
              <a:cxn ang="0">
                <a:pos x="connsiteX11221" y="connsiteY11221"/>
              </a:cxn>
              <a:cxn ang="0">
                <a:pos x="connsiteX11222" y="connsiteY11222"/>
              </a:cxn>
              <a:cxn ang="0">
                <a:pos x="connsiteX11223" y="connsiteY11223"/>
              </a:cxn>
              <a:cxn ang="0">
                <a:pos x="connsiteX11224" y="connsiteY11224"/>
              </a:cxn>
              <a:cxn ang="0">
                <a:pos x="connsiteX11225" y="connsiteY11225"/>
              </a:cxn>
              <a:cxn ang="0">
                <a:pos x="connsiteX11226" y="connsiteY11226"/>
              </a:cxn>
              <a:cxn ang="0">
                <a:pos x="connsiteX11227" y="connsiteY11227"/>
              </a:cxn>
              <a:cxn ang="0">
                <a:pos x="connsiteX11228" y="connsiteY11228"/>
              </a:cxn>
              <a:cxn ang="0">
                <a:pos x="connsiteX11229" y="connsiteY11229"/>
              </a:cxn>
              <a:cxn ang="0">
                <a:pos x="connsiteX11230" y="connsiteY11230"/>
              </a:cxn>
              <a:cxn ang="0">
                <a:pos x="connsiteX11231" y="connsiteY11231"/>
              </a:cxn>
              <a:cxn ang="0">
                <a:pos x="connsiteX11232" y="connsiteY11232"/>
              </a:cxn>
              <a:cxn ang="0">
                <a:pos x="connsiteX11233" y="connsiteY11233"/>
              </a:cxn>
              <a:cxn ang="0">
                <a:pos x="connsiteX11234" y="connsiteY11234"/>
              </a:cxn>
              <a:cxn ang="0">
                <a:pos x="connsiteX11235" y="connsiteY11235"/>
              </a:cxn>
              <a:cxn ang="0">
                <a:pos x="connsiteX11236" y="connsiteY11236"/>
              </a:cxn>
              <a:cxn ang="0">
                <a:pos x="connsiteX11237" y="connsiteY11237"/>
              </a:cxn>
              <a:cxn ang="0">
                <a:pos x="connsiteX11238" y="connsiteY11238"/>
              </a:cxn>
              <a:cxn ang="0">
                <a:pos x="connsiteX11239" y="connsiteY11239"/>
              </a:cxn>
              <a:cxn ang="0">
                <a:pos x="connsiteX11240" y="connsiteY11240"/>
              </a:cxn>
              <a:cxn ang="0">
                <a:pos x="connsiteX11241" y="connsiteY11241"/>
              </a:cxn>
              <a:cxn ang="0">
                <a:pos x="connsiteX11242" y="connsiteY11242"/>
              </a:cxn>
              <a:cxn ang="0">
                <a:pos x="connsiteX11243" y="connsiteY11243"/>
              </a:cxn>
              <a:cxn ang="0">
                <a:pos x="connsiteX11244" y="connsiteY11244"/>
              </a:cxn>
              <a:cxn ang="0">
                <a:pos x="connsiteX11245" y="connsiteY11245"/>
              </a:cxn>
              <a:cxn ang="0">
                <a:pos x="connsiteX11246" y="connsiteY11246"/>
              </a:cxn>
              <a:cxn ang="0">
                <a:pos x="connsiteX11247" y="connsiteY11247"/>
              </a:cxn>
              <a:cxn ang="0">
                <a:pos x="connsiteX11248" y="connsiteY11248"/>
              </a:cxn>
              <a:cxn ang="0">
                <a:pos x="connsiteX11249" y="connsiteY11249"/>
              </a:cxn>
              <a:cxn ang="0">
                <a:pos x="connsiteX11250" y="connsiteY11250"/>
              </a:cxn>
              <a:cxn ang="0">
                <a:pos x="connsiteX11251" y="connsiteY11251"/>
              </a:cxn>
              <a:cxn ang="0">
                <a:pos x="connsiteX11252" y="connsiteY11252"/>
              </a:cxn>
              <a:cxn ang="0">
                <a:pos x="connsiteX11253" y="connsiteY11253"/>
              </a:cxn>
              <a:cxn ang="0">
                <a:pos x="connsiteX11254" y="connsiteY11254"/>
              </a:cxn>
              <a:cxn ang="0">
                <a:pos x="connsiteX11255" y="connsiteY11255"/>
              </a:cxn>
              <a:cxn ang="0">
                <a:pos x="connsiteX11256" y="connsiteY11256"/>
              </a:cxn>
              <a:cxn ang="0">
                <a:pos x="connsiteX11257" y="connsiteY11257"/>
              </a:cxn>
              <a:cxn ang="0">
                <a:pos x="connsiteX11258" y="connsiteY11258"/>
              </a:cxn>
              <a:cxn ang="0">
                <a:pos x="connsiteX11259" y="connsiteY11259"/>
              </a:cxn>
              <a:cxn ang="0">
                <a:pos x="connsiteX11260" y="connsiteY11260"/>
              </a:cxn>
              <a:cxn ang="0">
                <a:pos x="connsiteX11261" y="connsiteY11261"/>
              </a:cxn>
              <a:cxn ang="0">
                <a:pos x="connsiteX11262" y="connsiteY11262"/>
              </a:cxn>
              <a:cxn ang="0">
                <a:pos x="connsiteX11263" y="connsiteY11263"/>
              </a:cxn>
              <a:cxn ang="0">
                <a:pos x="connsiteX11264" y="connsiteY11264"/>
              </a:cxn>
              <a:cxn ang="0">
                <a:pos x="connsiteX11265" y="connsiteY11265"/>
              </a:cxn>
              <a:cxn ang="0">
                <a:pos x="connsiteX11266" y="connsiteY11266"/>
              </a:cxn>
              <a:cxn ang="0">
                <a:pos x="connsiteX11267" y="connsiteY11267"/>
              </a:cxn>
              <a:cxn ang="0">
                <a:pos x="connsiteX11268" y="connsiteY11268"/>
              </a:cxn>
              <a:cxn ang="0">
                <a:pos x="connsiteX11269" y="connsiteY11269"/>
              </a:cxn>
              <a:cxn ang="0">
                <a:pos x="connsiteX11270" y="connsiteY11270"/>
              </a:cxn>
              <a:cxn ang="0">
                <a:pos x="connsiteX11271" y="connsiteY11271"/>
              </a:cxn>
              <a:cxn ang="0">
                <a:pos x="connsiteX11272" y="connsiteY11272"/>
              </a:cxn>
              <a:cxn ang="0">
                <a:pos x="connsiteX11273" y="connsiteY11273"/>
              </a:cxn>
              <a:cxn ang="0">
                <a:pos x="connsiteX11274" y="connsiteY11274"/>
              </a:cxn>
              <a:cxn ang="0">
                <a:pos x="connsiteX11275" y="connsiteY11275"/>
              </a:cxn>
              <a:cxn ang="0">
                <a:pos x="connsiteX11276" y="connsiteY11276"/>
              </a:cxn>
              <a:cxn ang="0">
                <a:pos x="connsiteX11277" y="connsiteY11277"/>
              </a:cxn>
              <a:cxn ang="0">
                <a:pos x="connsiteX11278" y="connsiteY11278"/>
              </a:cxn>
              <a:cxn ang="0">
                <a:pos x="connsiteX11279" y="connsiteY11279"/>
              </a:cxn>
              <a:cxn ang="0">
                <a:pos x="connsiteX11280" y="connsiteY11280"/>
              </a:cxn>
              <a:cxn ang="0">
                <a:pos x="connsiteX11281" y="connsiteY11281"/>
              </a:cxn>
              <a:cxn ang="0">
                <a:pos x="connsiteX11282" y="connsiteY11282"/>
              </a:cxn>
              <a:cxn ang="0">
                <a:pos x="connsiteX11283" y="connsiteY11283"/>
              </a:cxn>
              <a:cxn ang="0">
                <a:pos x="connsiteX11284" y="connsiteY11284"/>
              </a:cxn>
              <a:cxn ang="0">
                <a:pos x="connsiteX11285" y="connsiteY11285"/>
              </a:cxn>
              <a:cxn ang="0">
                <a:pos x="connsiteX11286" y="connsiteY11286"/>
              </a:cxn>
              <a:cxn ang="0">
                <a:pos x="connsiteX11287" y="connsiteY11287"/>
              </a:cxn>
              <a:cxn ang="0">
                <a:pos x="connsiteX11288" y="connsiteY11288"/>
              </a:cxn>
              <a:cxn ang="0">
                <a:pos x="connsiteX11289" y="connsiteY11289"/>
              </a:cxn>
              <a:cxn ang="0">
                <a:pos x="connsiteX11290" y="connsiteY11290"/>
              </a:cxn>
              <a:cxn ang="0">
                <a:pos x="connsiteX11291" y="connsiteY11291"/>
              </a:cxn>
              <a:cxn ang="0">
                <a:pos x="connsiteX11292" y="connsiteY11292"/>
              </a:cxn>
              <a:cxn ang="0">
                <a:pos x="connsiteX11293" y="connsiteY11293"/>
              </a:cxn>
              <a:cxn ang="0">
                <a:pos x="connsiteX11294" y="connsiteY11294"/>
              </a:cxn>
              <a:cxn ang="0">
                <a:pos x="connsiteX11295" y="connsiteY11295"/>
              </a:cxn>
              <a:cxn ang="0">
                <a:pos x="connsiteX11296" y="connsiteY11296"/>
              </a:cxn>
              <a:cxn ang="0">
                <a:pos x="connsiteX11297" y="connsiteY11297"/>
              </a:cxn>
              <a:cxn ang="0">
                <a:pos x="connsiteX11298" y="connsiteY11298"/>
              </a:cxn>
              <a:cxn ang="0">
                <a:pos x="connsiteX11299" y="connsiteY11299"/>
              </a:cxn>
              <a:cxn ang="0">
                <a:pos x="connsiteX11300" y="connsiteY11300"/>
              </a:cxn>
              <a:cxn ang="0">
                <a:pos x="connsiteX11301" y="connsiteY11301"/>
              </a:cxn>
              <a:cxn ang="0">
                <a:pos x="connsiteX11302" y="connsiteY11302"/>
              </a:cxn>
              <a:cxn ang="0">
                <a:pos x="connsiteX11303" y="connsiteY11303"/>
              </a:cxn>
              <a:cxn ang="0">
                <a:pos x="connsiteX11304" y="connsiteY11304"/>
              </a:cxn>
              <a:cxn ang="0">
                <a:pos x="connsiteX11305" y="connsiteY11305"/>
              </a:cxn>
              <a:cxn ang="0">
                <a:pos x="connsiteX11306" y="connsiteY11306"/>
              </a:cxn>
              <a:cxn ang="0">
                <a:pos x="connsiteX11307" y="connsiteY11307"/>
              </a:cxn>
              <a:cxn ang="0">
                <a:pos x="connsiteX11308" y="connsiteY11308"/>
              </a:cxn>
              <a:cxn ang="0">
                <a:pos x="connsiteX11309" y="connsiteY11309"/>
              </a:cxn>
              <a:cxn ang="0">
                <a:pos x="connsiteX11310" y="connsiteY11310"/>
              </a:cxn>
              <a:cxn ang="0">
                <a:pos x="connsiteX11311" y="connsiteY11311"/>
              </a:cxn>
              <a:cxn ang="0">
                <a:pos x="connsiteX11312" y="connsiteY11312"/>
              </a:cxn>
              <a:cxn ang="0">
                <a:pos x="connsiteX11313" y="connsiteY11313"/>
              </a:cxn>
              <a:cxn ang="0">
                <a:pos x="connsiteX11314" y="connsiteY11314"/>
              </a:cxn>
              <a:cxn ang="0">
                <a:pos x="connsiteX11315" y="connsiteY11315"/>
              </a:cxn>
              <a:cxn ang="0">
                <a:pos x="connsiteX11316" y="connsiteY11316"/>
              </a:cxn>
              <a:cxn ang="0">
                <a:pos x="connsiteX11317" y="connsiteY11317"/>
              </a:cxn>
              <a:cxn ang="0">
                <a:pos x="connsiteX11318" y="connsiteY11318"/>
              </a:cxn>
              <a:cxn ang="0">
                <a:pos x="connsiteX11319" y="connsiteY11319"/>
              </a:cxn>
              <a:cxn ang="0">
                <a:pos x="connsiteX11320" y="connsiteY11320"/>
              </a:cxn>
              <a:cxn ang="0">
                <a:pos x="connsiteX11321" y="connsiteY11321"/>
              </a:cxn>
              <a:cxn ang="0">
                <a:pos x="connsiteX11322" y="connsiteY11322"/>
              </a:cxn>
              <a:cxn ang="0">
                <a:pos x="connsiteX11323" y="connsiteY11323"/>
              </a:cxn>
              <a:cxn ang="0">
                <a:pos x="connsiteX11324" y="connsiteY11324"/>
              </a:cxn>
              <a:cxn ang="0">
                <a:pos x="connsiteX11325" y="connsiteY11325"/>
              </a:cxn>
              <a:cxn ang="0">
                <a:pos x="connsiteX11326" y="connsiteY11326"/>
              </a:cxn>
              <a:cxn ang="0">
                <a:pos x="connsiteX11327" y="connsiteY11327"/>
              </a:cxn>
              <a:cxn ang="0">
                <a:pos x="connsiteX11328" y="connsiteY11328"/>
              </a:cxn>
              <a:cxn ang="0">
                <a:pos x="connsiteX11329" y="connsiteY11329"/>
              </a:cxn>
              <a:cxn ang="0">
                <a:pos x="connsiteX11330" y="connsiteY11330"/>
              </a:cxn>
              <a:cxn ang="0">
                <a:pos x="connsiteX11331" y="connsiteY11331"/>
              </a:cxn>
              <a:cxn ang="0">
                <a:pos x="connsiteX11332" y="connsiteY11332"/>
              </a:cxn>
              <a:cxn ang="0">
                <a:pos x="connsiteX11333" y="connsiteY11333"/>
              </a:cxn>
              <a:cxn ang="0">
                <a:pos x="connsiteX11334" y="connsiteY11334"/>
              </a:cxn>
              <a:cxn ang="0">
                <a:pos x="connsiteX11335" y="connsiteY11335"/>
              </a:cxn>
              <a:cxn ang="0">
                <a:pos x="connsiteX11336" y="connsiteY11336"/>
              </a:cxn>
              <a:cxn ang="0">
                <a:pos x="connsiteX11337" y="connsiteY11337"/>
              </a:cxn>
              <a:cxn ang="0">
                <a:pos x="connsiteX11338" y="connsiteY11338"/>
              </a:cxn>
              <a:cxn ang="0">
                <a:pos x="connsiteX11339" y="connsiteY11339"/>
              </a:cxn>
              <a:cxn ang="0">
                <a:pos x="connsiteX11340" y="connsiteY11340"/>
              </a:cxn>
              <a:cxn ang="0">
                <a:pos x="connsiteX11341" y="connsiteY11341"/>
              </a:cxn>
              <a:cxn ang="0">
                <a:pos x="connsiteX11342" y="connsiteY11342"/>
              </a:cxn>
              <a:cxn ang="0">
                <a:pos x="connsiteX11343" y="connsiteY11343"/>
              </a:cxn>
              <a:cxn ang="0">
                <a:pos x="connsiteX11344" y="connsiteY11344"/>
              </a:cxn>
              <a:cxn ang="0">
                <a:pos x="connsiteX11345" y="connsiteY11345"/>
              </a:cxn>
              <a:cxn ang="0">
                <a:pos x="connsiteX11346" y="connsiteY11346"/>
              </a:cxn>
              <a:cxn ang="0">
                <a:pos x="connsiteX11347" y="connsiteY11347"/>
              </a:cxn>
              <a:cxn ang="0">
                <a:pos x="connsiteX11348" y="connsiteY11348"/>
              </a:cxn>
              <a:cxn ang="0">
                <a:pos x="connsiteX11349" y="connsiteY11349"/>
              </a:cxn>
              <a:cxn ang="0">
                <a:pos x="connsiteX11350" y="connsiteY11350"/>
              </a:cxn>
              <a:cxn ang="0">
                <a:pos x="connsiteX11351" y="connsiteY11351"/>
              </a:cxn>
              <a:cxn ang="0">
                <a:pos x="connsiteX11352" y="connsiteY11352"/>
              </a:cxn>
              <a:cxn ang="0">
                <a:pos x="connsiteX11353" y="connsiteY11353"/>
              </a:cxn>
              <a:cxn ang="0">
                <a:pos x="connsiteX11354" y="connsiteY11354"/>
              </a:cxn>
              <a:cxn ang="0">
                <a:pos x="connsiteX11355" y="connsiteY11355"/>
              </a:cxn>
              <a:cxn ang="0">
                <a:pos x="connsiteX11356" y="connsiteY11356"/>
              </a:cxn>
              <a:cxn ang="0">
                <a:pos x="connsiteX11357" y="connsiteY11357"/>
              </a:cxn>
              <a:cxn ang="0">
                <a:pos x="connsiteX11358" y="connsiteY11358"/>
              </a:cxn>
              <a:cxn ang="0">
                <a:pos x="connsiteX11359" y="connsiteY11359"/>
              </a:cxn>
              <a:cxn ang="0">
                <a:pos x="connsiteX11360" y="connsiteY11360"/>
              </a:cxn>
              <a:cxn ang="0">
                <a:pos x="connsiteX11361" y="connsiteY11361"/>
              </a:cxn>
              <a:cxn ang="0">
                <a:pos x="connsiteX11362" y="connsiteY11362"/>
              </a:cxn>
              <a:cxn ang="0">
                <a:pos x="connsiteX11363" y="connsiteY11363"/>
              </a:cxn>
              <a:cxn ang="0">
                <a:pos x="connsiteX11364" y="connsiteY11364"/>
              </a:cxn>
              <a:cxn ang="0">
                <a:pos x="connsiteX11365" y="connsiteY11365"/>
              </a:cxn>
              <a:cxn ang="0">
                <a:pos x="connsiteX11366" y="connsiteY11366"/>
              </a:cxn>
              <a:cxn ang="0">
                <a:pos x="connsiteX11367" y="connsiteY11367"/>
              </a:cxn>
              <a:cxn ang="0">
                <a:pos x="connsiteX11368" y="connsiteY11368"/>
              </a:cxn>
              <a:cxn ang="0">
                <a:pos x="connsiteX11369" y="connsiteY11369"/>
              </a:cxn>
              <a:cxn ang="0">
                <a:pos x="connsiteX11370" y="connsiteY11370"/>
              </a:cxn>
              <a:cxn ang="0">
                <a:pos x="connsiteX11371" y="connsiteY11371"/>
              </a:cxn>
              <a:cxn ang="0">
                <a:pos x="connsiteX11372" y="connsiteY11372"/>
              </a:cxn>
              <a:cxn ang="0">
                <a:pos x="connsiteX11373" y="connsiteY11373"/>
              </a:cxn>
              <a:cxn ang="0">
                <a:pos x="connsiteX11374" y="connsiteY11374"/>
              </a:cxn>
              <a:cxn ang="0">
                <a:pos x="connsiteX11375" y="connsiteY11375"/>
              </a:cxn>
              <a:cxn ang="0">
                <a:pos x="connsiteX11376" y="connsiteY11376"/>
              </a:cxn>
              <a:cxn ang="0">
                <a:pos x="connsiteX11377" y="connsiteY11377"/>
              </a:cxn>
              <a:cxn ang="0">
                <a:pos x="connsiteX11378" y="connsiteY11378"/>
              </a:cxn>
              <a:cxn ang="0">
                <a:pos x="connsiteX11379" y="connsiteY11379"/>
              </a:cxn>
              <a:cxn ang="0">
                <a:pos x="connsiteX11380" y="connsiteY11380"/>
              </a:cxn>
              <a:cxn ang="0">
                <a:pos x="connsiteX11381" y="connsiteY11381"/>
              </a:cxn>
              <a:cxn ang="0">
                <a:pos x="connsiteX11382" y="connsiteY11382"/>
              </a:cxn>
              <a:cxn ang="0">
                <a:pos x="connsiteX11383" y="connsiteY11383"/>
              </a:cxn>
              <a:cxn ang="0">
                <a:pos x="connsiteX11384" y="connsiteY11384"/>
              </a:cxn>
              <a:cxn ang="0">
                <a:pos x="connsiteX11385" y="connsiteY11385"/>
              </a:cxn>
              <a:cxn ang="0">
                <a:pos x="connsiteX11386" y="connsiteY11386"/>
              </a:cxn>
              <a:cxn ang="0">
                <a:pos x="connsiteX11387" y="connsiteY11387"/>
              </a:cxn>
              <a:cxn ang="0">
                <a:pos x="connsiteX11388" y="connsiteY11388"/>
              </a:cxn>
              <a:cxn ang="0">
                <a:pos x="connsiteX11389" y="connsiteY11389"/>
              </a:cxn>
              <a:cxn ang="0">
                <a:pos x="connsiteX11390" y="connsiteY11390"/>
              </a:cxn>
              <a:cxn ang="0">
                <a:pos x="connsiteX11391" y="connsiteY11391"/>
              </a:cxn>
              <a:cxn ang="0">
                <a:pos x="connsiteX11392" y="connsiteY11392"/>
              </a:cxn>
              <a:cxn ang="0">
                <a:pos x="connsiteX11393" y="connsiteY11393"/>
              </a:cxn>
              <a:cxn ang="0">
                <a:pos x="connsiteX11394" y="connsiteY11394"/>
              </a:cxn>
              <a:cxn ang="0">
                <a:pos x="connsiteX11395" y="connsiteY11395"/>
              </a:cxn>
              <a:cxn ang="0">
                <a:pos x="connsiteX11396" y="connsiteY11396"/>
              </a:cxn>
              <a:cxn ang="0">
                <a:pos x="connsiteX11397" y="connsiteY11397"/>
              </a:cxn>
              <a:cxn ang="0">
                <a:pos x="connsiteX11398" y="connsiteY11398"/>
              </a:cxn>
              <a:cxn ang="0">
                <a:pos x="connsiteX11399" y="connsiteY11399"/>
              </a:cxn>
              <a:cxn ang="0">
                <a:pos x="connsiteX11400" y="connsiteY11400"/>
              </a:cxn>
              <a:cxn ang="0">
                <a:pos x="connsiteX11401" y="connsiteY11401"/>
              </a:cxn>
              <a:cxn ang="0">
                <a:pos x="connsiteX11402" y="connsiteY11402"/>
              </a:cxn>
              <a:cxn ang="0">
                <a:pos x="connsiteX11403" y="connsiteY11403"/>
              </a:cxn>
              <a:cxn ang="0">
                <a:pos x="connsiteX11404" y="connsiteY11404"/>
              </a:cxn>
              <a:cxn ang="0">
                <a:pos x="connsiteX11405" y="connsiteY11405"/>
              </a:cxn>
              <a:cxn ang="0">
                <a:pos x="connsiteX11406" y="connsiteY11406"/>
              </a:cxn>
              <a:cxn ang="0">
                <a:pos x="connsiteX11407" y="connsiteY11407"/>
              </a:cxn>
              <a:cxn ang="0">
                <a:pos x="connsiteX11408" y="connsiteY11408"/>
              </a:cxn>
              <a:cxn ang="0">
                <a:pos x="connsiteX11409" y="connsiteY11409"/>
              </a:cxn>
              <a:cxn ang="0">
                <a:pos x="connsiteX11410" y="connsiteY11410"/>
              </a:cxn>
              <a:cxn ang="0">
                <a:pos x="connsiteX11411" y="connsiteY11411"/>
              </a:cxn>
              <a:cxn ang="0">
                <a:pos x="connsiteX11412" y="connsiteY11412"/>
              </a:cxn>
              <a:cxn ang="0">
                <a:pos x="connsiteX11413" y="connsiteY11413"/>
              </a:cxn>
              <a:cxn ang="0">
                <a:pos x="connsiteX11414" y="connsiteY11414"/>
              </a:cxn>
              <a:cxn ang="0">
                <a:pos x="connsiteX11415" y="connsiteY11415"/>
              </a:cxn>
              <a:cxn ang="0">
                <a:pos x="connsiteX11416" y="connsiteY11416"/>
              </a:cxn>
              <a:cxn ang="0">
                <a:pos x="connsiteX11417" y="connsiteY11417"/>
              </a:cxn>
              <a:cxn ang="0">
                <a:pos x="connsiteX11418" y="connsiteY11418"/>
              </a:cxn>
              <a:cxn ang="0">
                <a:pos x="connsiteX11419" y="connsiteY11419"/>
              </a:cxn>
              <a:cxn ang="0">
                <a:pos x="connsiteX11420" y="connsiteY11420"/>
              </a:cxn>
              <a:cxn ang="0">
                <a:pos x="connsiteX11421" y="connsiteY11421"/>
              </a:cxn>
              <a:cxn ang="0">
                <a:pos x="connsiteX11422" y="connsiteY11422"/>
              </a:cxn>
              <a:cxn ang="0">
                <a:pos x="connsiteX11423" y="connsiteY11423"/>
              </a:cxn>
              <a:cxn ang="0">
                <a:pos x="connsiteX11424" y="connsiteY11424"/>
              </a:cxn>
              <a:cxn ang="0">
                <a:pos x="connsiteX11425" y="connsiteY11425"/>
              </a:cxn>
              <a:cxn ang="0">
                <a:pos x="connsiteX11426" y="connsiteY11426"/>
              </a:cxn>
              <a:cxn ang="0">
                <a:pos x="connsiteX11427" y="connsiteY11427"/>
              </a:cxn>
              <a:cxn ang="0">
                <a:pos x="connsiteX11428" y="connsiteY11428"/>
              </a:cxn>
              <a:cxn ang="0">
                <a:pos x="connsiteX11429" y="connsiteY11429"/>
              </a:cxn>
              <a:cxn ang="0">
                <a:pos x="connsiteX11430" y="connsiteY11430"/>
              </a:cxn>
              <a:cxn ang="0">
                <a:pos x="connsiteX11431" y="connsiteY11431"/>
              </a:cxn>
              <a:cxn ang="0">
                <a:pos x="connsiteX11432" y="connsiteY11432"/>
              </a:cxn>
              <a:cxn ang="0">
                <a:pos x="connsiteX11433" y="connsiteY11433"/>
              </a:cxn>
              <a:cxn ang="0">
                <a:pos x="connsiteX11434" y="connsiteY11434"/>
              </a:cxn>
              <a:cxn ang="0">
                <a:pos x="connsiteX11435" y="connsiteY11435"/>
              </a:cxn>
              <a:cxn ang="0">
                <a:pos x="connsiteX11436" y="connsiteY11436"/>
              </a:cxn>
              <a:cxn ang="0">
                <a:pos x="connsiteX11437" y="connsiteY11437"/>
              </a:cxn>
              <a:cxn ang="0">
                <a:pos x="connsiteX11438" y="connsiteY11438"/>
              </a:cxn>
              <a:cxn ang="0">
                <a:pos x="connsiteX11439" y="connsiteY11439"/>
              </a:cxn>
              <a:cxn ang="0">
                <a:pos x="connsiteX11440" y="connsiteY11440"/>
              </a:cxn>
              <a:cxn ang="0">
                <a:pos x="connsiteX11441" y="connsiteY11441"/>
              </a:cxn>
              <a:cxn ang="0">
                <a:pos x="connsiteX11442" y="connsiteY11442"/>
              </a:cxn>
              <a:cxn ang="0">
                <a:pos x="connsiteX11443" y="connsiteY11443"/>
              </a:cxn>
              <a:cxn ang="0">
                <a:pos x="connsiteX11444" y="connsiteY11444"/>
              </a:cxn>
              <a:cxn ang="0">
                <a:pos x="connsiteX11445" y="connsiteY11445"/>
              </a:cxn>
              <a:cxn ang="0">
                <a:pos x="connsiteX11446" y="connsiteY11446"/>
              </a:cxn>
              <a:cxn ang="0">
                <a:pos x="connsiteX11447" y="connsiteY11447"/>
              </a:cxn>
              <a:cxn ang="0">
                <a:pos x="connsiteX11448" y="connsiteY11448"/>
              </a:cxn>
              <a:cxn ang="0">
                <a:pos x="connsiteX11449" y="connsiteY11449"/>
              </a:cxn>
              <a:cxn ang="0">
                <a:pos x="connsiteX11450" y="connsiteY11450"/>
              </a:cxn>
              <a:cxn ang="0">
                <a:pos x="connsiteX11451" y="connsiteY11451"/>
              </a:cxn>
              <a:cxn ang="0">
                <a:pos x="connsiteX11452" y="connsiteY11452"/>
              </a:cxn>
              <a:cxn ang="0">
                <a:pos x="connsiteX11453" y="connsiteY11453"/>
              </a:cxn>
              <a:cxn ang="0">
                <a:pos x="connsiteX11454" y="connsiteY11454"/>
              </a:cxn>
              <a:cxn ang="0">
                <a:pos x="connsiteX11455" y="connsiteY11455"/>
              </a:cxn>
              <a:cxn ang="0">
                <a:pos x="connsiteX11456" y="connsiteY11456"/>
              </a:cxn>
              <a:cxn ang="0">
                <a:pos x="connsiteX11457" y="connsiteY11457"/>
              </a:cxn>
              <a:cxn ang="0">
                <a:pos x="connsiteX11458" y="connsiteY11458"/>
              </a:cxn>
              <a:cxn ang="0">
                <a:pos x="connsiteX11459" y="connsiteY11459"/>
              </a:cxn>
              <a:cxn ang="0">
                <a:pos x="connsiteX11460" y="connsiteY11460"/>
              </a:cxn>
              <a:cxn ang="0">
                <a:pos x="connsiteX11461" y="connsiteY11461"/>
              </a:cxn>
              <a:cxn ang="0">
                <a:pos x="connsiteX11462" y="connsiteY11462"/>
              </a:cxn>
              <a:cxn ang="0">
                <a:pos x="connsiteX11463" y="connsiteY11463"/>
              </a:cxn>
              <a:cxn ang="0">
                <a:pos x="connsiteX11464" y="connsiteY11464"/>
              </a:cxn>
              <a:cxn ang="0">
                <a:pos x="connsiteX11465" y="connsiteY11465"/>
              </a:cxn>
              <a:cxn ang="0">
                <a:pos x="connsiteX11466" y="connsiteY11466"/>
              </a:cxn>
              <a:cxn ang="0">
                <a:pos x="connsiteX11467" y="connsiteY11467"/>
              </a:cxn>
              <a:cxn ang="0">
                <a:pos x="connsiteX11468" y="connsiteY11468"/>
              </a:cxn>
              <a:cxn ang="0">
                <a:pos x="connsiteX11469" y="connsiteY11469"/>
              </a:cxn>
              <a:cxn ang="0">
                <a:pos x="connsiteX11470" y="connsiteY11470"/>
              </a:cxn>
              <a:cxn ang="0">
                <a:pos x="connsiteX11471" y="connsiteY11471"/>
              </a:cxn>
              <a:cxn ang="0">
                <a:pos x="connsiteX11472" y="connsiteY11472"/>
              </a:cxn>
              <a:cxn ang="0">
                <a:pos x="connsiteX11473" y="connsiteY11473"/>
              </a:cxn>
              <a:cxn ang="0">
                <a:pos x="connsiteX11474" y="connsiteY11474"/>
              </a:cxn>
              <a:cxn ang="0">
                <a:pos x="connsiteX11475" y="connsiteY11475"/>
              </a:cxn>
              <a:cxn ang="0">
                <a:pos x="connsiteX11476" y="connsiteY11476"/>
              </a:cxn>
              <a:cxn ang="0">
                <a:pos x="connsiteX11477" y="connsiteY11477"/>
              </a:cxn>
              <a:cxn ang="0">
                <a:pos x="connsiteX11478" y="connsiteY11478"/>
              </a:cxn>
              <a:cxn ang="0">
                <a:pos x="connsiteX11479" y="connsiteY11479"/>
              </a:cxn>
              <a:cxn ang="0">
                <a:pos x="connsiteX11480" y="connsiteY11480"/>
              </a:cxn>
              <a:cxn ang="0">
                <a:pos x="connsiteX11481" y="connsiteY11481"/>
              </a:cxn>
              <a:cxn ang="0">
                <a:pos x="connsiteX11482" y="connsiteY11482"/>
              </a:cxn>
              <a:cxn ang="0">
                <a:pos x="connsiteX11483" y="connsiteY11483"/>
              </a:cxn>
              <a:cxn ang="0">
                <a:pos x="connsiteX11484" y="connsiteY11484"/>
              </a:cxn>
              <a:cxn ang="0">
                <a:pos x="connsiteX11485" y="connsiteY11485"/>
              </a:cxn>
              <a:cxn ang="0">
                <a:pos x="connsiteX11486" y="connsiteY11486"/>
              </a:cxn>
              <a:cxn ang="0">
                <a:pos x="connsiteX11487" y="connsiteY11487"/>
              </a:cxn>
              <a:cxn ang="0">
                <a:pos x="connsiteX11488" y="connsiteY11488"/>
              </a:cxn>
              <a:cxn ang="0">
                <a:pos x="connsiteX11489" y="connsiteY11489"/>
              </a:cxn>
              <a:cxn ang="0">
                <a:pos x="connsiteX11490" y="connsiteY11490"/>
              </a:cxn>
              <a:cxn ang="0">
                <a:pos x="connsiteX11491" y="connsiteY11491"/>
              </a:cxn>
              <a:cxn ang="0">
                <a:pos x="connsiteX11492" y="connsiteY11492"/>
              </a:cxn>
              <a:cxn ang="0">
                <a:pos x="connsiteX11493" y="connsiteY11493"/>
              </a:cxn>
              <a:cxn ang="0">
                <a:pos x="connsiteX11494" y="connsiteY11494"/>
              </a:cxn>
              <a:cxn ang="0">
                <a:pos x="connsiteX11495" y="connsiteY11495"/>
              </a:cxn>
              <a:cxn ang="0">
                <a:pos x="connsiteX11496" y="connsiteY11496"/>
              </a:cxn>
              <a:cxn ang="0">
                <a:pos x="connsiteX11497" y="connsiteY11497"/>
              </a:cxn>
              <a:cxn ang="0">
                <a:pos x="connsiteX11498" y="connsiteY11498"/>
              </a:cxn>
              <a:cxn ang="0">
                <a:pos x="connsiteX11499" y="connsiteY11499"/>
              </a:cxn>
              <a:cxn ang="0">
                <a:pos x="connsiteX11500" y="connsiteY11500"/>
              </a:cxn>
              <a:cxn ang="0">
                <a:pos x="connsiteX11501" y="connsiteY11501"/>
              </a:cxn>
              <a:cxn ang="0">
                <a:pos x="connsiteX11502" y="connsiteY11502"/>
              </a:cxn>
              <a:cxn ang="0">
                <a:pos x="connsiteX11503" y="connsiteY11503"/>
              </a:cxn>
              <a:cxn ang="0">
                <a:pos x="connsiteX11504" y="connsiteY11504"/>
              </a:cxn>
              <a:cxn ang="0">
                <a:pos x="connsiteX11505" y="connsiteY11505"/>
              </a:cxn>
              <a:cxn ang="0">
                <a:pos x="connsiteX11506" y="connsiteY11506"/>
              </a:cxn>
              <a:cxn ang="0">
                <a:pos x="connsiteX11507" y="connsiteY11507"/>
              </a:cxn>
              <a:cxn ang="0">
                <a:pos x="connsiteX11508" y="connsiteY11508"/>
              </a:cxn>
              <a:cxn ang="0">
                <a:pos x="connsiteX11509" y="connsiteY11509"/>
              </a:cxn>
              <a:cxn ang="0">
                <a:pos x="connsiteX11510" y="connsiteY11510"/>
              </a:cxn>
              <a:cxn ang="0">
                <a:pos x="connsiteX11511" y="connsiteY11511"/>
              </a:cxn>
              <a:cxn ang="0">
                <a:pos x="connsiteX11512" y="connsiteY11512"/>
              </a:cxn>
              <a:cxn ang="0">
                <a:pos x="connsiteX11513" y="connsiteY11513"/>
              </a:cxn>
              <a:cxn ang="0">
                <a:pos x="connsiteX11514" y="connsiteY11514"/>
              </a:cxn>
              <a:cxn ang="0">
                <a:pos x="connsiteX11515" y="connsiteY11515"/>
              </a:cxn>
              <a:cxn ang="0">
                <a:pos x="connsiteX11516" y="connsiteY11516"/>
              </a:cxn>
              <a:cxn ang="0">
                <a:pos x="connsiteX11517" y="connsiteY11517"/>
              </a:cxn>
              <a:cxn ang="0">
                <a:pos x="connsiteX11518" y="connsiteY11518"/>
              </a:cxn>
              <a:cxn ang="0">
                <a:pos x="connsiteX11519" y="connsiteY11519"/>
              </a:cxn>
              <a:cxn ang="0">
                <a:pos x="connsiteX11520" y="connsiteY11520"/>
              </a:cxn>
              <a:cxn ang="0">
                <a:pos x="connsiteX11521" y="connsiteY11521"/>
              </a:cxn>
              <a:cxn ang="0">
                <a:pos x="connsiteX11522" y="connsiteY11522"/>
              </a:cxn>
              <a:cxn ang="0">
                <a:pos x="connsiteX11523" y="connsiteY11523"/>
              </a:cxn>
              <a:cxn ang="0">
                <a:pos x="connsiteX11524" y="connsiteY11524"/>
              </a:cxn>
              <a:cxn ang="0">
                <a:pos x="connsiteX11525" y="connsiteY11525"/>
              </a:cxn>
              <a:cxn ang="0">
                <a:pos x="connsiteX11526" y="connsiteY11526"/>
              </a:cxn>
              <a:cxn ang="0">
                <a:pos x="connsiteX11527" y="connsiteY11527"/>
              </a:cxn>
              <a:cxn ang="0">
                <a:pos x="connsiteX11528" y="connsiteY11528"/>
              </a:cxn>
              <a:cxn ang="0">
                <a:pos x="connsiteX11529" y="connsiteY11529"/>
              </a:cxn>
              <a:cxn ang="0">
                <a:pos x="connsiteX11530" y="connsiteY11530"/>
              </a:cxn>
              <a:cxn ang="0">
                <a:pos x="connsiteX11531" y="connsiteY11531"/>
              </a:cxn>
              <a:cxn ang="0">
                <a:pos x="connsiteX11532" y="connsiteY11532"/>
              </a:cxn>
              <a:cxn ang="0">
                <a:pos x="connsiteX11533" y="connsiteY11533"/>
              </a:cxn>
              <a:cxn ang="0">
                <a:pos x="connsiteX11534" y="connsiteY11534"/>
              </a:cxn>
              <a:cxn ang="0">
                <a:pos x="connsiteX11535" y="connsiteY11535"/>
              </a:cxn>
              <a:cxn ang="0">
                <a:pos x="connsiteX11536" y="connsiteY11536"/>
              </a:cxn>
              <a:cxn ang="0">
                <a:pos x="connsiteX11537" y="connsiteY11537"/>
              </a:cxn>
              <a:cxn ang="0">
                <a:pos x="connsiteX11538" y="connsiteY11538"/>
              </a:cxn>
              <a:cxn ang="0">
                <a:pos x="connsiteX11539" y="connsiteY11539"/>
              </a:cxn>
              <a:cxn ang="0">
                <a:pos x="connsiteX11540" y="connsiteY11540"/>
              </a:cxn>
              <a:cxn ang="0">
                <a:pos x="connsiteX11541" y="connsiteY11541"/>
              </a:cxn>
              <a:cxn ang="0">
                <a:pos x="connsiteX11542" y="connsiteY11542"/>
              </a:cxn>
              <a:cxn ang="0">
                <a:pos x="connsiteX11543" y="connsiteY11543"/>
              </a:cxn>
              <a:cxn ang="0">
                <a:pos x="connsiteX11544" y="connsiteY11544"/>
              </a:cxn>
              <a:cxn ang="0">
                <a:pos x="connsiteX11545" y="connsiteY11545"/>
              </a:cxn>
              <a:cxn ang="0">
                <a:pos x="connsiteX11546" y="connsiteY11546"/>
              </a:cxn>
              <a:cxn ang="0">
                <a:pos x="connsiteX11547" y="connsiteY11547"/>
              </a:cxn>
              <a:cxn ang="0">
                <a:pos x="connsiteX11548" y="connsiteY11548"/>
              </a:cxn>
              <a:cxn ang="0">
                <a:pos x="connsiteX11549" y="connsiteY11549"/>
              </a:cxn>
              <a:cxn ang="0">
                <a:pos x="connsiteX11550" y="connsiteY11550"/>
              </a:cxn>
              <a:cxn ang="0">
                <a:pos x="connsiteX11551" y="connsiteY11551"/>
              </a:cxn>
              <a:cxn ang="0">
                <a:pos x="connsiteX11552" y="connsiteY11552"/>
              </a:cxn>
              <a:cxn ang="0">
                <a:pos x="connsiteX11553" y="connsiteY11553"/>
              </a:cxn>
              <a:cxn ang="0">
                <a:pos x="connsiteX11554" y="connsiteY11554"/>
              </a:cxn>
              <a:cxn ang="0">
                <a:pos x="connsiteX11555" y="connsiteY11555"/>
              </a:cxn>
              <a:cxn ang="0">
                <a:pos x="connsiteX11556" y="connsiteY11556"/>
              </a:cxn>
              <a:cxn ang="0">
                <a:pos x="connsiteX11557" y="connsiteY11557"/>
              </a:cxn>
              <a:cxn ang="0">
                <a:pos x="connsiteX11558" y="connsiteY11558"/>
              </a:cxn>
              <a:cxn ang="0">
                <a:pos x="connsiteX11559" y="connsiteY11559"/>
              </a:cxn>
              <a:cxn ang="0">
                <a:pos x="connsiteX11560" y="connsiteY11560"/>
              </a:cxn>
              <a:cxn ang="0">
                <a:pos x="connsiteX11561" y="connsiteY11561"/>
              </a:cxn>
              <a:cxn ang="0">
                <a:pos x="connsiteX11562" y="connsiteY11562"/>
              </a:cxn>
              <a:cxn ang="0">
                <a:pos x="connsiteX11563" y="connsiteY11563"/>
              </a:cxn>
              <a:cxn ang="0">
                <a:pos x="connsiteX11564" y="connsiteY11564"/>
              </a:cxn>
              <a:cxn ang="0">
                <a:pos x="connsiteX11565" y="connsiteY11565"/>
              </a:cxn>
              <a:cxn ang="0">
                <a:pos x="connsiteX11566" y="connsiteY11566"/>
              </a:cxn>
              <a:cxn ang="0">
                <a:pos x="connsiteX11567" y="connsiteY11567"/>
              </a:cxn>
              <a:cxn ang="0">
                <a:pos x="connsiteX11568" y="connsiteY11568"/>
              </a:cxn>
              <a:cxn ang="0">
                <a:pos x="connsiteX11569" y="connsiteY11569"/>
              </a:cxn>
              <a:cxn ang="0">
                <a:pos x="connsiteX11570" y="connsiteY11570"/>
              </a:cxn>
              <a:cxn ang="0">
                <a:pos x="connsiteX11571" y="connsiteY11571"/>
              </a:cxn>
              <a:cxn ang="0">
                <a:pos x="connsiteX11572" y="connsiteY11572"/>
              </a:cxn>
              <a:cxn ang="0">
                <a:pos x="connsiteX11573" y="connsiteY11573"/>
              </a:cxn>
              <a:cxn ang="0">
                <a:pos x="connsiteX11574" y="connsiteY11574"/>
              </a:cxn>
              <a:cxn ang="0">
                <a:pos x="connsiteX11575" y="connsiteY11575"/>
              </a:cxn>
              <a:cxn ang="0">
                <a:pos x="connsiteX11576" y="connsiteY11576"/>
              </a:cxn>
              <a:cxn ang="0">
                <a:pos x="connsiteX11577" y="connsiteY11577"/>
              </a:cxn>
              <a:cxn ang="0">
                <a:pos x="connsiteX11578" y="connsiteY11578"/>
              </a:cxn>
              <a:cxn ang="0">
                <a:pos x="connsiteX11579" y="connsiteY11579"/>
              </a:cxn>
              <a:cxn ang="0">
                <a:pos x="connsiteX11580" y="connsiteY11580"/>
              </a:cxn>
              <a:cxn ang="0">
                <a:pos x="connsiteX11581" y="connsiteY11581"/>
              </a:cxn>
              <a:cxn ang="0">
                <a:pos x="connsiteX11582" y="connsiteY11582"/>
              </a:cxn>
              <a:cxn ang="0">
                <a:pos x="connsiteX11583" y="connsiteY11583"/>
              </a:cxn>
              <a:cxn ang="0">
                <a:pos x="connsiteX11584" y="connsiteY11584"/>
              </a:cxn>
              <a:cxn ang="0">
                <a:pos x="connsiteX11585" y="connsiteY11585"/>
              </a:cxn>
              <a:cxn ang="0">
                <a:pos x="connsiteX11586" y="connsiteY11586"/>
              </a:cxn>
              <a:cxn ang="0">
                <a:pos x="connsiteX11587" y="connsiteY11587"/>
              </a:cxn>
              <a:cxn ang="0">
                <a:pos x="connsiteX11588" y="connsiteY11588"/>
              </a:cxn>
              <a:cxn ang="0">
                <a:pos x="connsiteX11589" y="connsiteY11589"/>
              </a:cxn>
              <a:cxn ang="0">
                <a:pos x="connsiteX11590" y="connsiteY11590"/>
              </a:cxn>
              <a:cxn ang="0">
                <a:pos x="connsiteX11591" y="connsiteY11591"/>
              </a:cxn>
              <a:cxn ang="0">
                <a:pos x="connsiteX11592" y="connsiteY11592"/>
              </a:cxn>
              <a:cxn ang="0">
                <a:pos x="connsiteX11593" y="connsiteY11593"/>
              </a:cxn>
              <a:cxn ang="0">
                <a:pos x="connsiteX11594" y="connsiteY11594"/>
              </a:cxn>
              <a:cxn ang="0">
                <a:pos x="connsiteX11595" y="connsiteY11595"/>
              </a:cxn>
              <a:cxn ang="0">
                <a:pos x="connsiteX11596" y="connsiteY11596"/>
              </a:cxn>
              <a:cxn ang="0">
                <a:pos x="connsiteX11597" y="connsiteY11597"/>
              </a:cxn>
              <a:cxn ang="0">
                <a:pos x="connsiteX11598" y="connsiteY11598"/>
              </a:cxn>
              <a:cxn ang="0">
                <a:pos x="connsiteX11599" y="connsiteY11599"/>
              </a:cxn>
              <a:cxn ang="0">
                <a:pos x="connsiteX11600" y="connsiteY11600"/>
              </a:cxn>
              <a:cxn ang="0">
                <a:pos x="connsiteX11601" y="connsiteY11601"/>
              </a:cxn>
              <a:cxn ang="0">
                <a:pos x="connsiteX11602" y="connsiteY11602"/>
              </a:cxn>
              <a:cxn ang="0">
                <a:pos x="connsiteX11603" y="connsiteY11603"/>
              </a:cxn>
              <a:cxn ang="0">
                <a:pos x="connsiteX11604" y="connsiteY11604"/>
              </a:cxn>
              <a:cxn ang="0">
                <a:pos x="connsiteX11605" y="connsiteY11605"/>
              </a:cxn>
              <a:cxn ang="0">
                <a:pos x="connsiteX11606" y="connsiteY11606"/>
              </a:cxn>
              <a:cxn ang="0">
                <a:pos x="connsiteX11607" y="connsiteY11607"/>
              </a:cxn>
              <a:cxn ang="0">
                <a:pos x="connsiteX11608" y="connsiteY11608"/>
              </a:cxn>
              <a:cxn ang="0">
                <a:pos x="connsiteX11609" y="connsiteY11609"/>
              </a:cxn>
              <a:cxn ang="0">
                <a:pos x="connsiteX11610" y="connsiteY11610"/>
              </a:cxn>
              <a:cxn ang="0">
                <a:pos x="connsiteX11611" y="connsiteY11611"/>
              </a:cxn>
              <a:cxn ang="0">
                <a:pos x="connsiteX11612" y="connsiteY11612"/>
              </a:cxn>
              <a:cxn ang="0">
                <a:pos x="connsiteX11613" y="connsiteY11613"/>
              </a:cxn>
              <a:cxn ang="0">
                <a:pos x="connsiteX11614" y="connsiteY11614"/>
              </a:cxn>
              <a:cxn ang="0">
                <a:pos x="connsiteX11615" y="connsiteY11615"/>
              </a:cxn>
              <a:cxn ang="0">
                <a:pos x="connsiteX11616" y="connsiteY11616"/>
              </a:cxn>
              <a:cxn ang="0">
                <a:pos x="connsiteX11617" y="connsiteY11617"/>
              </a:cxn>
              <a:cxn ang="0">
                <a:pos x="connsiteX11618" y="connsiteY11618"/>
              </a:cxn>
              <a:cxn ang="0">
                <a:pos x="connsiteX11619" y="connsiteY11619"/>
              </a:cxn>
              <a:cxn ang="0">
                <a:pos x="connsiteX11620" y="connsiteY11620"/>
              </a:cxn>
              <a:cxn ang="0">
                <a:pos x="connsiteX11621" y="connsiteY11621"/>
              </a:cxn>
              <a:cxn ang="0">
                <a:pos x="connsiteX11622" y="connsiteY11622"/>
              </a:cxn>
              <a:cxn ang="0">
                <a:pos x="connsiteX11623" y="connsiteY11623"/>
              </a:cxn>
              <a:cxn ang="0">
                <a:pos x="connsiteX11624" y="connsiteY11624"/>
              </a:cxn>
              <a:cxn ang="0">
                <a:pos x="connsiteX11625" y="connsiteY11625"/>
              </a:cxn>
              <a:cxn ang="0">
                <a:pos x="connsiteX11626" y="connsiteY11626"/>
              </a:cxn>
              <a:cxn ang="0">
                <a:pos x="connsiteX11627" y="connsiteY11627"/>
              </a:cxn>
              <a:cxn ang="0">
                <a:pos x="connsiteX11628" y="connsiteY11628"/>
              </a:cxn>
              <a:cxn ang="0">
                <a:pos x="connsiteX11629" y="connsiteY11629"/>
              </a:cxn>
              <a:cxn ang="0">
                <a:pos x="connsiteX11630" y="connsiteY11630"/>
              </a:cxn>
              <a:cxn ang="0">
                <a:pos x="connsiteX11631" y="connsiteY11631"/>
              </a:cxn>
              <a:cxn ang="0">
                <a:pos x="connsiteX11632" y="connsiteY11632"/>
              </a:cxn>
              <a:cxn ang="0">
                <a:pos x="connsiteX11633" y="connsiteY11633"/>
              </a:cxn>
              <a:cxn ang="0">
                <a:pos x="connsiteX11634" y="connsiteY11634"/>
              </a:cxn>
              <a:cxn ang="0">
                <a:pos x="connsiteX11635" y="connsiteY11635"/>
              </a:cxn>
              <a:cxn ang="0">
                <a:pos x="connsiteX11636" y="connsiteY11636"/>
              </a:cxn>
              <a:cxn ang="0">
                <a:pos x="connsiteX11637" y="connsiteY11637"/>
              </a:cxn>
              <a:cxn ang="0">
                <a:pos x="connsiteX11638" y="connsiteY11638"/>
              </a:cxn>
              <a:cxn ang="0">
                <a:pos x="connsiteX11639" y="connsiteY11639"/>
              </a:cxn>
              <a:cxn ang="0">
                <a:pos x="connsiteX11640" y="connsiteY11640"/>
              </a:cxn>
              <a:cxn ang="0">
                <a:pos x="connsiteX11641" y="connsiteY11641"/>
              </a:cxn>
              <a:cxn ang="0">
                <a:pos x="connsiteX11642" y="connsiteY11642"/>
              </a:cxn>
              <a:cxn ang="0">
                <a:pos x="connsiteX11643" y="connsiteY11643"/>
              </a:cxn>
              <a:cxn ang="0">
                <a:pos x="connsiteX11644" y="connsiteY11644"/>
              </a:cxn>
              <a:cxn ang="0">
                <a:pos x="connsiteX11645" y="connsiteY11645"/>
              </a:cxn>
              <a:cxn ang="0">
                <a:pos x="connsiteX11646" y="connsiteY11646"/>
              </a:cxn>
              <a:cxn ang="0">
                <a:pos x="connsiteX11647" y="connsiteY11647"/>
              </a:cxn>
              <a:cxn ang="0">
                <a:pos x="connsiteX11648" y="connsiteY11648"/>
              </a:cxn>
              <a:cxn ang="0">
                <a:pos x="connsiteX11649" y="connsiteY11649"/>
              </a:cxn>
              <a:cxn ang="0">
                <a:pos x="connsiteX11650" y="connsiteY11650"/>
              </a:cxn>
              <a:cxn ang="0">
                <a:pos x="connsiteX11651" y="connsiteY11651"/>
              </a:cxn>
              <a:cxn ang="0">
                <a:pos x="connsiteX11652" y="connsiteY11652"/>
              </a:cxn>
              <a:cxn ang="0">
                <a:pos x="connsiteX11653" y="connsiteY11653"/>
              </a:cxn>
              <a:cxn ang="0">
                <a:pos x="connsiteX11654" y="connsiteY11654"/>
              </a:cxn>
              <a:cxn ang="0">
                <a:pos x="connsiteX11655" y="connsiteY11655"/>
              </a:cxn>
              <a:cxn ang="0">
                <a:pos x="connsiteX11656" y="connsiteY11656"/>
              </a:cxn>
              <a:cxn ang="0">
                <a:pos x="connsiteX11657" y="connsiteY11657"/>
              </a:cxn>
              <a:cxn ang="0">
                <a:pos x="connsiteX11658" y="connsiteY11658"/>
              </a:cxn>
              <a:cxn ang="0">
                <a:pos x="connsiteX11659" y="connsiteY11659"/>
              </a:cxn>
              <a:cxn ang="0">
                <a:pos x="connsiteX11660" y="connsiteY11660"/>
              </a:cxn>
              <a:cxn ang="0">
                <a:pos x="connsiteX11661" y="connsiteY11661"/>
              </a:cxn>
              <a:cxn ang="0">
                <a:pos x="connsiteX11662" y="connsiteY11662"/>
              </a:cxn>
              <a:cxn ang="0">
                <a:pos x="connsiteX11663" y="connsiteY11663"/>
              </a:cxn>
              <a:cxn ang="0">
                <a:pos x="connsiteX11664" y="connsiteY11664"/>
              </a:cxn>
              <a:cxn ang="0">
                <a:pos x="connsiteX11665" y="connsiteY11665"/>
              </a:cxn>
              <a:cxn ang="0">
                <a:pos x="connsiteX11666" y="connsiteY11666"/>
              </a:cxn>
              <a:cxn ang="0">
                <a:pos x="connsiteX11667" y="connsiteY11667"/>
              </a:cxn>
              <a:cxn ang="0">
                <a:pos x="connsiteX11668" y="connsiteY11668"/>
              </a:cxn>
              <a:cxn ang="0">
                <a:pos x="connsiteX11669" y="connsiteY11669"/>
              </a:cxn>
              <a:cxn ang="0">
                <a:pos x="connsiteX11670" y="connsiteY11670"/>
              </a:cxn>
              <a:cxn ang="0">
                <a:pos x="connsiteX11671" y="connsiteY11671"/>
              </a:cxn>
              <a:cxn ang="0">
                <a:pos x="connsiteX11672" y="connsiteY11672"/>
              </a:cxn>
              <a:cxn ang="0">
                <a:pos x="connsiteX11673" y="connsiteY11673"/>
              </a:cxn>
              <a:cxn ang="0">
                <a:pos x="connsiteX11674" y="connsiteY11674"/>
              </a:cxn>
              <a:cxn ang="0">
                <a:pos x="connsiteX11675" y="connsiteY11675"/>
              </a:cxn>
              <a:cxn ang="0">
                <a:pos x="connsiteX11676" y="connsiteY11676"/>
              </a:cxn>
              <a:cxn ang="0">
                <a:pos x="connsiteX11677" y="connsiteY11677"/>
              </a:cxn>
              <a:cxn ang="0">
                <a:pos x="connsiteX11678" y="connsiteY11678"/>
              </a:cxn>
              <a:cxn ang="0">
                <a:pos x="connsiteX11679" y="connsiteY11679"/>
              </a:cxn>
              <a:cxn ang="0">
                <a:pos x="connsiteX11680" y="connsiteY11680"/>
              </a:cxn>
              <a:cxn ang="0">
                <a:pos x="connsiteX11681" y="connsiteY11681"/>
              </a:cxn>
              <a:cxn ang="0">
                <a:pos x="connsiteX11682" y="connsiteY11682"/>
              </a:cxn>
              <a:cxn ang="0">
                <a:pos x="connsiteX11683" y="connsiteY11683"/>
              </a:cxn>
              <a:cxn ang="0">
                <a:pos x="connsiteX11684" y="connsiteY11684"/>
              </a:cxn>
              <a:cxn ang="0">
                <a:pos x="connsiteX11685" y="connsiteY11685"/>
              </a:cxn>
              <a:cxn ang="0">
                <a:pos x="connsiteX11686" y="connsiteY11686"/>
              </a:cxn>
              <a:cxn ang="0">
                <a:pos x="connsiteX11687" y="connsiteY11687"/>
              </a:cxn>
              <a:cxn ang="0">
                <a:pos x="connsiteX11688" y="connsiteY11688"/>
              </a:cxn>
              <a:cxn ang="0">
                <a:pos x="connsiteX11689" y="connsiteY11689"/>
              </a:cxn>
              <a:cxn ang="0">
                <a:pos x="connsiteX11690" y="connsiteY11690"/>
              </a:cxn>
              <a:cxn ang="0">
                <a:pos x="connsiteX11691" y="connsiteY11691"/>
              </a:cxn>
              <a:cxn ang="0">
                <a:pos x="connsiteX11692" y="connsiteY11692"/>
              </a:cxn>
              <a:cxn ang="0">
                <a:pos x="connsiteX11693" y="connsiteY11693"/>
              </a:cxn>
              <a:cxn ang="0">
                <a:pos x="connsiteX11694" y="connsiteY11694"/>
              </a:cxn>
              <a:cxn ang="0">
                <a:pos x="connsiteX11695" y="connsiteY11695"/>
              </a:cxn>
              <a:cxn ang="0">
                <a:pos x="connsiteX11696" y="connsiteY11696"/>
              </a:cxn>
              <a:cxn ang="0">
                <a:pos x="connsiteX11697" y="connsiteY11697"/>
              </a:cxn>
              <a:cxn ang="0">
                <a:pos x="connsiteX11698" y="connsiteY11698"/>
              </a:cxn>
              <a:cxn ang="0">
                <a:pos x="connsiteX11699" y="connsiteY11699"/>
              </a:cxn>
              <a:cxn ang="0">
                <a:pos x="connsiteX11700" y="connsiteY11700"/>
              </a:cxn>
              <a:cxn ang="0">
                <a:pos x="connsiteX11701" y="connsiteY11701"/>
              </a:cxn>
              <a:cxn ang="0">
                <a:pos x="connsiteX11702" y="connsiteY11702"/>
              </a:cxn>
              <a:cxn ang="0">
                <a:pos x="connsiteX11703" y="connsiteY11703"/>
              </a:cxn>
              <a:cxn ang="0">
                <a:pos x="connsiteX11704" y="connsiteY11704"/>
              </a:cxn>
              <a:cxn ang="0">
                <a:pos x="connsiteX11705" y="connsiteY11705"/>
              </a:cxn>
              <a:cxn ang="0">
                <a:pos x="connsiteX11706" y="connsiteY11706"/>
              </a:cxn>
              <a:cxn ang="0">
                <a:pos x="connsiteX11707" y="connsiteY11707"/>
              </a:cxn>
              <a:cxn ang="0">
                <a:pos x="connsiteX11708" y="connsiteY11708"/>
              </a:cxn>
              <a:cxn ang="0">
                <a:pos x="connsiteX11709" y="connsiteY11709"/>
              </a:cxn>
              <a:cxn ang="0">
                <a:pos x="connsiteX11710" y="connsiteY11710"/>
              </a:cxn>
              <a:cxn ang="0">
                <a:pos x="connsiteX11711" y="connsiteY11711"/>
              </a:cxn>
              <a:cxn ang="0">
                <a:pos x="connsiteX11712" y="connsiteY11712"/>
              </a:cxn>
              <a:cxn ang="0">
                <a:pos x="connsiteX11713" y="connsiteY11713"/>
              </a:cxn>
              <a:cxn ang="0">
                <a:pos x="connsiteX11714" y="connsiteY11714"/>
              </a:cxn>
              <a:cxn ang="0">
                <a:pos x="connsiteX11715" y="connsiteY11715"/>
              </a:cxn>
              <a:cxn ang="0">
                <a:pos x="connsiteX11716" y="connsiteY11716"/>
              </a:cxn>
              <a:cxn ang="0">
                <a:pos x="connsiteX11717" y="connsiteY11717"/>
              </a:cxn>
              <a:cxn ang="0">
                <a:pos x="connsiteX11718" y="connsiteY11718"/>
              </a:cxn>
              <a:cxn ang="0">
                <a:pos x="connsiteX11719" y="connsiteY11719"/>
              </a:cxn>
              <a:cxn ang="0">
                <a:pos x="connsiteX11720" y="connsiteY11720"/>
              </a:cxn>
              <a:cxn ang="0">
                <a:pos x="connsiteX11721" y="connsiteY11721"/>
              </a:cxn>
              <a:cxn ang="0">
                <a:pos x="connsiteX11722" y="connsiteY11722"/>
              </a:cxn>
              <a:cxn ang="0">
                <a:pos x="connsiteX11723" y="connsiteY11723"/>
              </a:cxn>
              <a:cxn ang="0">
                <a:pos x="connsiteX11724" y="connsiteY11724"/>
              </a:cxn>
              <a:cxn ang="0">
                <a:pos x="connsiteX11725" y="connsiteY11725"/>
              </a:cxn>
              <a:cxn ang="0">
                <a:pos x="connsiteX11726" y="connsiteY11726"/>
              </a:cxn>
              <a:cxn ang="0">
                <a:pos x="connsiteX11727" y="connsiteY11727"/>
              </a:cxn>
              <a:cxn ang="0">
                <a:pos x="connsiteX11728" y="connsiteY11728"/>
              </a:cxn>
              <a:cxn ang="0">
                <a:pos x="connsiteX11729" y="connsiteY11729"/>
              </a:cxn>
              <a:cxn ang="0">
                <a:pos x="connsiteX11730" y="connsiteY11730"/>
              </a:cxn>
              <a:cxn ang="0">
                <a:pos x="connsiteX11731" y="connsiteY11731"/>
              </a:cxn>
              <a:cxn ang="0">
                <a:pos x="connsiteX11732" y="connsiteY11732"/>
              </a:cxn>
              <a:cxn ang="0">
                <a:pos x="connsiteX11733" y="connsiteY11733"/>
              </a:cxn>
              <a:cxn ang="0">
                <a:pos x="connsiteX11734" y="connsiteY11734"/>
              </a:cxn>
              <a:cxn ang="0">
                <a:pos x="connsiteX11735" y="connsiteY11735"/>
              </a:cxn>
              <a:cxn ang="0">
                <a:pos x="connsiteX11736" y="connsiteY11736"/>
              </a:cxn>
              <a:cxn ang="0">
                <a:pos x="connsiteX11737" y="connsiteY11737"/>
              </a:cxn>
              <a:cxn ang="0">
                <a:pos x="connsiteX11738" y="connsiteY11738"/>
              </a:cxn>
              <a:cxn ang="0">
                <a:pos x="connsiteX11739" y="connsiteY11739"/>
              </a:cxn>
              <a:cxn ang="0">
                <a:pos x="connsiteX11740" y="connsiteY11740"/>
              </a:cxn>
              <a:cxn ang="0">
                <a:pos x="connsiteX11741" y="connsiteY11741"/>
              </a:cxn>
              <a:cxn ang="0">
                <a:pos x="connsiteX11742" y="connsiteY11742"/>
              </a:cxn>
              <a:cxn ang="0">
                <a:pos x="connsiteX11743" y="connsiteY11743"/>
              </a:cxn>
              <a:cxn ang="0">
                <a:pos x="connsiteX11744" y="connsiteY11744"/>
              </a:cxn>
              <a:cxn ang="0">
                <a:pos x="connsiteX11745" y="connsiteY11745"/>
              </a:cxn>
              <a:cxn ang="0">
                <a:pos x="connsiteX11746" y="connsiteY11746"/>
              </a:cxn>
              <a:cxn ang="0">
                <a:pos x="connsiteX11747" y="connsiteY11747"/>
              </a:cxn>
              <a:cxn ang="0">
                <a:pos x="connsiteX11748" y="connsiteY11748"/>
              </a:cxn>
              <a:cxn ang="0">
                <a:pos x="connsiteX11749" y="connsiteY11749"/>
              </a:cxn>
              <a:cxn ang="0">
                <a:pos x="connsiteX11750" y="connsiteY11750"/>
              </a:cxn>
              <a:cxn ang="0">
                <a:pos x="connsiteX11751" y="connsiteY11751"/>
              </a:cxn>
              <a:cxn ang="0">
                <a:pos x="connsiteX11752" y="connsiteY11752"/>
              </a:cxn>
              <a:cxn ang="0">
                <a:pos x="connsiteX11753" y="connsiteY11753"/>
              </a:cxn>
              <a:cxn ang="0">
                <a:pos x="connsiteX11754" y="connsiteY11754"/>
              </a:cxn>
              <a:cxn ang="0">
                <a:pos x="connsiteX11755" y="connsiteY11755"/>
              </a:cxn>
              <a:cxn ang="0">
                <a:pos x="connsiteX11756" y="connsiteY11756"/>
              </a:cxn>
              <a:cxn ang="0">
                <a:pos x="connsiteX11757" y="connsiteY11757"/>
              </a:cxn>
              <a:cxn ang="0">
                <a:pos x="connsiteX11758" y="connsiteY11758"/>
              </a:cxn>
              <a:cxn ang="0">
                <a:pos x="connsiteX11759" y="connsiteY11759"/>
              </a:cxn>
              <a:cxn ang="0">
                <a:pos x="connsiteX11760" y="connsiteY11760"/>
              </a:cxn>
              <a:cxn ang="0">
                <a:pos x="connsiteX11761" y="connsiteY11761"/>
              </a:cxn>
              <a:cxn ang="0">
                <a:pos x="connsiteX11762" y="connsiteY11762"/>
              </a:cxn>
              <a:cxn ang="0">
                <a:pos x="connsiteX11763" y="connsiteY11763"/>
              </a:cxn>
              <a:cxn ang="0">
                <a:pos x="connsiteX11764" y="connsiteY11764"/>
              </a:cxn>
              <a:cxn ang="0">
                <a:pos x="connsiteX11765" y="connsiteY11765"/>
              </a:cxn>
              <a:cxn ang="0">
                <a:pos x="connsiteX11766" y="connsiteY11766"/>
              </a:cxn>
              <a:cxn ang="0">
                <a:pos x="connsiteX11767" y="connsiteY11767"/>
              </a:cxn>
              <a:cxn ang="0">
                <a:pos x="connsiteX11768" y="connsiteY11768"/>
              </a:cxn>
              <a:cxn ang="0">
                <a:pos x="connsiteX11769" y="connsiteY11769"/>
              </a:cxn>
              <a:cxn ang="0">
                <a:pos x="connsiteX11770" y="connsiteY11770"/>
              </a:cxn>
              <a:cxn ang="0">
                <a:pos x="connsiteX11771" y="connsiteY11771"/>
              </a:cxn>
              <a:cxn ang="0">
                <a:pos x="connsiteX11772" y="connsiteY11772"/>
              </a:cxn>
              <a:cxn ang="0">
                <a:pos x="connsiteX11773" y="connsiteY11773"/>
              </a:cxn>
              <a:cxn ang="0">
                <a:pos x="connsiteX11774" y="connsiteY11774"/>
              </a:cxn>
              <a:cxn ang="0">
                <a:pos x="connsiteX11775" y="connsiteY11775"/>
              </a:cxn>
              <a:cxn ang="0">
                <a:pos x="connsiteX11776" y="connsiteY11776"/>
              </a:cxn>
              <a:cxn ang="0">
                <a:pos x="connsiteX11777" y="connsiteY11777"/>
              </a:cxn>
              <a:cxn ang="0">
                <a:pos x="connsiteX11778" y="connsiteY11778"/>
              </a:cxn>
              <a:cxn ang="0">
                <a:pos x="connsiteX11779" y="connsiteY11779"/>
              </a:cxn>
              <a:cxn ang="0">
                <a:pos x="connsiteX11780" y="connsiteY11780"/>
              </a:cxn>
              <a:cxn ang="0">
                <a:pos x="connsiteX11781" y="connsiteY11781"/>
              </a:cxn>
              <a:cxn ang="0">
                <a:pos x="connsiteX11782" y="connsiteY11782"/>
              </a:cxn>
              <a:cxn ang="0">
                <a:pos x="connsiteX11783" y="connsiteY11783"/>
              </a:cxn>
              <a:cxn ang="0">
                <a:pos x="connsiteX11784" y="connsiteY11784"/>
              </a:cxn>
              <a:cxn ang="0">
                <a:pos x="connsiteX11785" y="connsiteY11785"/>
              </a:cxn>
              <a:cxn ang="0">
                <a:pos x="connsiteX11786" y="connsiteY11786"/>
              </a:cxn>
              <a:cxn ang="0">
                <a:pos x="connsiteX11787" y="connsiteY11787"/>
              </a:cxn>
              <a:cxn ang="0">
                <a:pos x="connsiteX11788" y="connsiteY11788"/>
              </a:cxn>
              <a:cxn ang="0">
                <a:pos x="connsiteX11789" y="connsiteY11789"/>
              </a:cxn>
              <a:cxn ang="0">
                <a:pos x="connsiteX11790" y="connsiteY11790"/>
              </a:cxn>
              <a:cxn ang="0">
                <a:pos x="connsiteX11791" y="connsiteY11791"/>
              </a:cxn>
              <a:cxn ang="0">
                <a:pos x="connsiteX11792" y="connsiteY11792"/>
              </a:cxn>
              <a:cxn ang="0">
                <a:pos x="connsiteX11793" y="connsiteY11793"/>
              </a:cxn>
              <a:cxn ang="0">
                <a:pos x="connsiteX11794" y="connsiteY11794"/>
              </a:cxn>
              <a:cxn ang="0">
                <a:pos x="connsiteX11795" y="connsiteY11795"/>
              </a:cxn>
              <a:cxn ang="0">
                <a:pos x="connsiteX11796" y="connsiteY11796"/>
              </a:cxn>
              <a:cxn ang="0">
                <a:pos x="connsiteX11797" y="connsiteY11797"/>
              </a:cxn>
              <a:cxn ang="0">
                <a:pos x="connsiteX11798" y="connsiteY11798"/>
              </a:cxn>
              <a:cxn ang="0">
                <a:pos x="connsiteX11799" y="connsiteY11799"/>
              </a:cxn>
              <a:cxn ang="0">
                <a:pos x="connsiteX11800" y="connsiteY11800"/>
              </a:cxn>
              <a:cxn ang="0">
                <a:pos x="connsiteX11801" y="connsiteY11801"/>
              </a:cxn>
              <a:cxn ang="0">
                <a:pos x="connsiteX11802" y="connsiteY11802"/>
              </a:cxn>
              <a:cxn ang="0">
                <a:pos x="connsiteX11803" y="connsiteY11803"/>
              </a:cxn>
              <a:cxn ang="0">
                <a:pos x="connsiteX11804" y="connsiteY11804"/>
              </a:cxn>
              <a:cxn ang="0">
                <a:pos x="connsiteX11805" y="connsiteY11805"/>
              </a:cxn>
              <a:cxn ang="0">
                <a:pos x="connsiteX11806" y="connsiteY11806"/>
              </a:cxn>
              <a:cxn ang="0">
                <a:pos x="connsiteX11807" y="connsiteY11807"/>
              </a:cxn>
              <a:cxn ang="0">
                <a:pos x="connsiteX11808" y="connsiteY11808"/>
              </a:cxn>
              <a:cxn ang="0">
                <a:pos x="connsiteX11809" y="connsiteY11809"/>
              </a:cxn>
              <a:cxn ang="0">
                <a:pos x="connsiteX11810" y="connsiteY11810"/>
              </a:cxn>
              <a:cxn ang="0">
                <a:pos x="connsiteX11811" y="connsiteY11811"/>
              </a:cxn>
              <a:cxn ang="0">
                <a:pos x="connsiteX11812" y="connsiteY11812"/>
              </a:cxn>
              <a:cxn ang="0">
                <a:pos x="connsiteX11813" y="connsiteY11813"/>
              </a:cxn>
              <a:cxn ang="0">
                <a:pos x="connsiteX11814" y="connsiteY11814"/>
              </a:cxn>
              <a:cxn ang="0">
                <a:pos x="connsiteX11815" y="connsiteY11815"/>
              </a:cxn>
              <a:cxn ang="0">
                <a:pos x="connsiteX11816" y="connsiteY11816"/>
              </a:cxn>
              <a:cxn ang="0">
                <a:pos x="connsiteX11817" y="connsiteY11817"/>
              </a:cxn>
              <a:cxn ang="0">
                <a:pos x="connsiteX11818" y="connsiteY11818"/>
              </a:cxn>
              <a:cxn ang="0">
                <a:pos x="connsiteX11819" y="connsiteY11819"/>
              </a:cxn>
              <a:cxn ang="0">
                <a:pos x="connsiteX11820" y="connsiteY11820"/>
              </a:cxn>
              <a:cxn ang="0">
                <a:pos x="connsiteX11821" y="connsiteY11821"/>
              </a:cxn>
              <a:cxn ang="0">
                <a:pos x="connsiteX11822" y="connsiteY11822"/>
              </a:cxn>
              <a:cxn ang="0">
                <a:pos x="connsiteX11823" y="connsiteY11823"/>
              </a:cxn>
              <a:cxn ang="0">
                <a:pos x="connsiteX11824" y="connsiteY11824"/>
              </a:cxn>
              <a:cxn ang="0">
                <a:pos x="connsiteX11825" y="connsiteY11825"/>
              </a:cxn>
              <a:cxn ang="0">
                <a:pos x="connsiteX11826" y="connsiteY11826"/>
              </a:cxn>
              <a:cxn ang="0">
                <a:pos x="connsiteX11827" y="connsiteY11827"/>
              </a:cxn>
              <a:cxn ang="0">
                <a:pos x="connsiteX11828" y="connsiteY11828"/>
              </a:cxn>
              <a:cxn ang="0">
                <a:pos x="connsiteX11829" y="connsiteY11829"/>
              </a:cxn>
              <a:cxn ang="0">
                <a:pos x="connsiteX11830" y="connsiteY11830"/>
              </a:cxn>
              <a:cxn ang="0">
                <a:pos x="connsiteX11831" y="connsiteY11831"/>
              </a:cxn>
              <a:cxn ang="0">
                <a:pos x="connsiteX11832" y="connsiteY11832"/>
              </a:cxn>
              <a:cxn ang="0">
                <a:pos x="connsiteX11833" y="connsiteY11833"/>
              </a:cxn>
              <a:cxn ang="0">
                <a:pos x="connsiteX11834" y="connsiteY11834"/>
              </a:cxn>
              <a:cxn ang="0">
                <a:pos x="connsiteX11835" y="connsiteY11835"/>
              </a:cxn>
              <a:cxn ang="0">
                <a:pos x="connsiteX11836" y="connsiteY11836"/>
              </a:cxn>
              <a:cxn ang="0">
                <a:pos x="connsiteX11837" y="connsiteY11837"/>
              </a:cxn>
              <a:cxn ang="0">
                <a:pos x="connsiteX11838" y="connsiteY11838"/>
              </a:cxn>
              <a:cxn ang="0">
                <a:pos x="connsiteX11839" y="connsiteY11839"/>
              </a:cxn>
              <a:cxn ang="0">
                <a:pos x="connsiteX11840" y="connsiteY11840"/>
              </a:cxn>
              <a:cxn ang="0">
                <a:pos x="connsiteX11841" y="connsiteY11841"/>
              </a:cxn>
              <a:cxn ang="0">
                <a:pos x="connsiteX11842" y="connsiteY11842"/>
              </a:cxn>
              <a:cxn ang="0">
                <a:pos x="connsiteX11843" y="connsiteY11843"/>
              </a:cxn>
              <a:cxn ang="0">
                <a:pos x="connsiteX11844" y="connsiteY11844"/>
              </a:cxn>
              <a:cxn ang="0">
                <a:pos x="connsiteX11845" y="connsiteY11845"/>
              </a:cxn>
              <a:cxn ang="0">
                <a:pos x="connsiteX11846" y="connsiteY11846"/>
              </a:cxn>
              <a:cxn ang="0">
                <a:pos x="connsiteX11847" y="connsiteY11847"/>
              </a:cxn>
              <a:cxn ang="0">
                <a:pos x="connsiteX11848" y="connsiteY11848"/>
              </a:cxn>
              <a:cxn ang="0">
                <a:pos x="connsiteX11849" y="connsiteY11849"/>
              </a:cxn>
              <a:cxn ang="0">
                <a:pos x="connsiteX11850" y="connsiteY11850"/>
              </a:cxn>
              <a:cxn ang="0">
                <a:pos x="connsiteX11851" y="connsiteY11851"/>
              </a:cxn>
              <a:cxn ang="0">
                <a:pos x="connsiteX11852" y="connsiteY11852"/>
              </a:cxn>
              <a:cxn ang="0">
                <a:pos x="connsiteX11853" y="connsiteY11853"/>
              </a:cxn>
              <a:cxn ang="0">
                <a:pos x="connsiteX11854" y="connsiteY11854"/>
              </a:cxn>
              <a:cxn ang="0">
                <a:pos x="connsiteX11855" y="connsiteY11855"/>
              </a:cxn>
              <a:cxn ang="0">
                <a:pos x="connsiteX11856" y="connsiteY11856"/>
              </a:cxn>
              <a:cxn ang="0">
                <a:pos x="connsiteX11857" y="connsiteY11857"/>
              </a:cxn>
              <a:cxn ang="0">
                <a:pos x="connsiteX11858" y="connsiteY11858"/>
              </a:cxn>
              <a:cxn ang="0">
                <a:pos x="connsiteX11859" y="connsiteY11859"/>
              </a:cxn>
              <a:cxn ang="0">
                <a:pos x="connsiteX11860" y="connsiteY11860"/>
              </a:cxn>
              <a:cxn ang="0">
                <a:pos x="connsiteX11861" y="connsiteY11861"/>
              </a:cxn>
              <a:cxn ang="0">
                <a:pos x="connsiteX11862" y="connsiteY11862"/>
              </a:cxn>
              <a:cxn ang="0">
                <a:pos x="connsiteX11863" y="connsiteY11863"/>
              </a:cxn>
              <a:cxn ang="0">
                <a:pos x="connsiteX11864" y="connsiteY11864"/>
              </a:cxn>
              <a:cxn ang="0">
                <a:pos x="connsiteX11865" y="connsiteY11865"/>
              </a:cxn>
              <a:cxn ang="0">
                <a:pos x="connsiteX11866" y="connsiteY11866"/>
              </a:cxn>
              <a:cxn ang="0">
                <a:pos x="connsiteX11867" y="connsiteY11867"/>
              </a:cxn>
              <a:cxn ang="0">
                <a:pos x="connsiteX11868" y="connsiteY11868"/>
              </a:cxn>
              <a:cxn ang="0">
                <a:pos x="connsiteX11869" y="connsiteY11869"/>
              </a:cxn>
              <a:cxn ang="0">
                <a:pos x="connsiteX11870" y="connsiteY11870"/>
              </a:cxn>
              <a:cxn ang="0">
                <a:pos x="connsiteX11871" y="connsiteY11871"/>
              </a:cxn>
              <a:cxn ang="0">
                <a:pos x="connsiteX11872" y="connsiteY11872"/>
              </a:cxn>
              <a:cxn ang="0">
                <a:pos x="connsiteX11873" y="connsiteY11873"/>
              </a:cxn>
              <a:cxn ang="0">
                <a:pos x="connsiteX11874" y="connsiteY11874"/>
              </a:cxn>
              <a:cxn ang="0">
                <a:pos x="connsiteX11875" y="connsiteY11875"/>
              </a:cxn>
              <a:cxn ang="0">
                <a:pos x="connsiteX11876" y="connsiteY11876"/>
              </a:cxn>
              <a:cxn ang="0">
                <a:pos x="connsiteX11877" y="connsiteY11877"/>
              </a:cxn>
              <a:cxn ang="0">
                <a:pos x="connsiteX11878" y="connsiteY11878"/>
              </a:cxn>
              <a:cxn ang="0">
                <a:pos x="connsiteX11879" y="connsiteY11879"/>
              </a:cxn>
              <a:cxn ang="0">
                <a:pos x="connsiteX11880" y="connsiteY11880"/>
              </a:cxn>
              <a:cxn ang="0">
                <a:pos x="connsiteX11881" y="connsiteY11881"/>
              </a:cxn>
              <a:cxn ang="0">
                <a:pos x="connsiteX11882" y="connsiteY11882"/>
              </a:cxn>
              <a:cxn ang="0">
                <a:pos x="connsiteX11883" y="connsiteY11883"/>
              </a:cxn>
              <a:cxn ang="0">
                <a:pos x="connsiteX11884" y="connsiteY11884"/>
              </a:cxn>
              <a:cxn ang="0">
                <a:pos x="connsiteX11885" y="connsiteY11885"/>
              </a:cxn>
              <a:cxn ang="0">
                <a:pos x="connsiteX11886" y="connsiteY11886"/>
              </a:cxn>
              <a:cxn ang="0">
                <a:pos x="connsiteX11887" y="connsiteY11887"/>
              </a:cxn>
              <a:cxn ang="0">
                <a:pos x="connsiteX11888" y="connsiteY11888"/>
              </a:cxn>
              <a:cxn ang="0">
                <a:pos x="connsiteX11889" y="connsiteY11889"/>
              </a:cxn>
              <a:cxn ang="0">
                <a:pos x="connsiteX11890" y="connsiteY11890"/>
              </a:cxn>
              <a:cxn ang="0">
                <a:pos x="connsiteX11891" y="connsiteY11891"/>
              </a:cxn>
              <a:cxn ang="0">
                <a:pos x="connsiteX11892" y="connsiteY11892"/>
              </a:cxn>
              <a:cxn ang="0">
                <a:pos x="connsiteX11893" y="connsiteY11893"/>
              </a:cxn>
              <a:cxn ang="0">
                <a:pos x="connsiteX11894" y="connsiteY11894"/>
              </a:cxn>
              <a:cxn ang="0">
                <a:pos x="connsiteX11895" y="connsiteY11895"/>
              </a:cxn>
              <a:cxn ang="0">
                <a:pos x="connsiteX11896" y="connsiteY11896"/>
              </a:cxn>
              <a:cxn ang="0">
                <a:pos x="connsiteX11897" y="connsiteY11897"/>
              </a:cxn>
              <a:cxn ang="0">
                <a:pos x="connsiteX11898" y="connsiteY11898"/>
              </a:cxn>
              <a:cxn ang="0">
                <a:pos x="connsiteX11899" y="connsiteY11899"/>
              </a:cxn>
              <a:cxn ang="0">
                <a:pos x="connsiteX11900" y="connsiteY11900"/>
              </a:cxn>
              <a:cxn ang="0">
                <a:pos x="connsiteX11901" y="connsiteY11901"/>
              </a:cxn>
              <a:cxn ang="0">
                <a:pos x="connsiteX11902" y="connsiteY11902"/>
              </a:cxn>
              <a:cxn ang="0">
                <a:pos x="connsiteX11903" y="connsiteY11903"/>
              </a:cxn>
              <a:cxn ang="0">
                <a:pos x="connsiteX11904" y="connsiteY11904"/>
              </a:cxn>
              <a:cxn ang="0">
                <a:pos x="connsiteX11905" y="connsiteY11905"/>
              </a:cxn>
              <a:cxn ang="0">
                <a:pos x="connsiteX11906" y="connsiteY11906"/>
              </a:cxn>
              <a:cxn ang="0">
                <a:pos x="connsiteX11907" y="connsiteY11907"/>
              </a:cxn>
              <a:cxn ang="0">
                <a:pos x="connsiteX11908" y="connsiteY11908"/>
              </a:cxn>
              <a:cxn ang="0">
                <a:pos x="connsiteX11909" y="connsiteY11909"/>
              </a:cxn>
              <a:cxn ang="0">
                <a:pos x="connsiteX11910" y="connsiteY11910"/>
              </a:cxn>
              <a:cxn ang="0">
                <a:pos x="connsiteX11911" y="connsiteY11911"/>
              </a:cxn>
              <a:cxn ang="0">
                <a:pos x="connsiteX11912" y="connsiteY11912"/>
              </a:cxn>
              <a:cxn ang="0">
                <a:pos x="connsiteX11913" y="connsiteY11913"/>
              </a:cxn>
              <a:cxn ang="0">
                <a:pos x="connsiteX11914" y="connsiteY11914"/>
              </a:cxn>
              <a:cxn ang="0">
                <a:pos x="connsiteX11915" y="connsiteY11915"/>
              </a:cxn>
              <a:cxn ang="0">
                <a:pos x="connsiteX11916" y="connsiteY11916"/>
              </a:cxn>
              <a:cxn ang="0">
                <a:pos x="connsiteX11917" y="connsiteY11917"/>
              </a:cxn>
              <a:cxn ang="0">
                <a:pos x="connsiteX11918" y="connsiteY11918"/>
              </a:cxn>
              <a:cxn ang="0">
                <a:pos x="connsiteX11919" y="connsiteY11919"/>
              </a:cxn>
              <a:cxn ang="0">
                <a:pos x="connsiteX11920" y="connsiteY11920"/>
              </a:cxn>
              <a:cxn ang="0">
                <a:pos x="connsiteX11921" y="connsiteY11921"/>
              </a:cxn>
              <a:cxn ang="0">
                <a:pos x="connsiteX11922" y="connsiteY11922"/>
              </a:cxn>
              <a:cxn ang="0">
                <a:pos x="connsiteX11923" y="connsiteY11923"/>
              </a:cxn>
              <a:cxn ang="0">
                <a:pos x="connsiteX11924" y="connsiteY11924"/>
              </a:cxn>
              <a:cxn ang="0">
                <a:pos x="connsiteX11925" y="connsiteY11925"/>
              </a:cxn>
              <a:cxn ang="0">
                <a:pos x="connsiteX11926" y="connsiteY11926"/>
              </a:cxn>
              <a:cxn ang="0">
                <a:pos x="connsiteX11927" y="connsiteY11927"/>
              </a:cxn>
              <a:cxn ang="0">
                <a:pos x="connsiteX11928" y="connsiteY11928"/>
              </a:cxn>
              <a:cxn ang="0">
                <a:pos x="connsiteX11929" y="connsiteY11929"/>
              </a:cxn>
              <a:cxn ang="0">
                <a:pos x="connsiteX11930" y="connsiteY11930"/>
              </a:cxn>
              <a:cxn ang="0">
                <a:pos x="connsiteX11931" y="connsiteY11931"/>
              </a:cxn>
              <a:cxn ang="0">
                <a:pos x="connsiteX11932" y="connsiteY11932"/>
              </a:cxn>
              <a:cxn ang="0">
                <a:pos x="connsiteX11933" y="connsiteY11933"/>
              </a:cxn>
              <a:cxn ang="0">
                <a:pos x="connsiteX11934" y="connsiteY11934"/>
              </a:cxn>
              <a:cxn ang="0">
                <a:pos x="connsiteX11935" y="connsiteY11935"/>
              </a:cxn>
              <a:cxn ang="0">
                <a:pos x="connsiteX11936" y="connsiteY11936"/>
              </a:cxn>
              <a:cxn ang="0">
                <a:pos x="connsiteX11937" y="connsiteY11937"/>
              </a:cxn>
              <a:cxn ang="0">
                <a:pos x="connsiteX11938" y="connsiteY11938"/>
              </a:cxn>
              <a:cxn ang="0">
                <a:pos x="connsiteX11939" y="connsiteY11939"/>
              </a:cxn>
              <a:cxn ang="0">
                <a:pos x="connsiteX11940" y="connsiteY11940"/>
              </a:cxn>
              <a:cxn ang="0">
                <a:pos x="connsiteX11941" y="connsiteY11941"/>
              </a:cxn>
              <a:cxn ang="0">
                <a:pos x="connsiteX11942" y="connsiteY11942"/>
              </a:cxn>
              <a:cxn ang="0">
                <a:pos x="connsiteX11943" y="connsiteY11943"/>
              </a:cxn>
              <a:cxn ang="0">
                <a:pos x="connsiteX11944" y="connsiteY11944"/>
              </a:cxn>
              <a:cxn ang="0">
                <a:pos x="connsiteX11945" y="connsiteY11945"/>
              </a:cxn>
              <a:cxn ang="0">
                <a:pos x="connsiteX11946" y="connsiteY11946"/>
              </a:cxn>
              <a:cxn ang="0">
                <a:pos x="connsiteX11947" y="connsiteY11947"/>
              </a:cxn>
              <a:cxn ang="0">
                <a:pos x="connsiteX11948" y="connsiteY11948"/>
              </a:cxn>
              <a:cxn ang="0">
                <a:pos x="connsiteX11949" y="connsiteY11949"/>
              </a:cxn>
              <a:cxn ang="0">
                <a:pos x="connsiteX11950" y="connsiteY11950"/>
              </a:cxn>
              <a:cxn ang="0">
                <a:pos x="connsiteX11951" y="connsiteY11951"/>
              </a:cxn>
              <a:cxn ang="0">
                <a:pos x="connsiteX11952" y="connsiteY11952"/>
              </a:cxn>
              <a:cxn ang="0">
                <a:pos x="connsiteX11953" y="connsiteY11953"/>
              </a:cxn>
              <a:cxn ang="0">
                <a:pos x="connsiteX11954" y="connsiteY11954"/>
              </a:cxn>
              <a:cxn ang="0">
                <a:pos x="connsiteX11955" y="connsiteY11955"/>
              </a:cxn>
              <a:cxn ang="0">
                <a:pos x="connsiteX11956" y="connsiteY11956"/>
              </a:cxn>
              <a:cxn ang="0">
                <a:pos x="connsiteX11957" y="connsiteY11957"/>
              </a:cxn>
              <a:cxn ang="0">
                <a:pos x="connsiteX11958" y="connsiteY11958"/>
              </a:cxn>
              <a:cxn ang="0">
                <a:pos x="connsiteX11959" y="connsiteY11959"/>
              </a:cxn>
              <a:cxn ang="0">
                <a:pos x="connsiteX11960" y="connsiteY11960"/>
              </a:cxn>
              <a:cxn ang="0">
                <a:pos x="connsiteX11961" y="connsiteY11961"/>
              </a:cxn>
              <a:cxn ang="0">
                <a:pos x="connsiteX11962" y="connsiteY11962"/>
              </a:cxn>
              <a:cxn ang="0">
                <a:pos x="connsiteX11963" y="connsiteY11963"/>
              </a:cxn>
              <a:cxn ang="0">
                <a:pos x="connsiteX11964" y="connsiteY11964"/>
              </a:cxn>
              <a:cxn ang="0">
                <a:pos x="connsiteX11965" y="connsiteY11965"/>
              </a:cxn>
              <a:cxn ang="0">
                <a:pos x="connsiteX11966" y="connsiteY11966"/>
              </a:cxn>
              <a:cxn ang="0">
                <a:pos x="connsiteX11967" y="connsiteY11967"/>
              </a:cxn>
              <a:cxn ang="0">
                <a:pos x="connsiteX11968" y="connsiteY11968"/>
              </a:cxn>
              <a:cxn ang="0">
                <a:pos x="connsiteX11969" y="connsiteY11969"/>
              </a:cxn>
              <a:cxn ang="0">
                <a:pos x="connsiteX11970" y="connsiteY11970"/>
              </a:cxn>
              <a:cxn ang="0">
                <a:pos x="connsiteX11971" y="connsiteY11971"/>
              </a:cxn>
              <a:cxn ang="0">
                <a:pos x="connsiteX11972" y="connsiteY11972"/>
              </a:cxn>
              <a:cxn ang="0">
                <a:pos x="connsiteX11973" y="connsiteY11973"/>
              </a:cxn>
              <a:cxn ang="0">
                <a:pos x="connsiteX11974" y="connsiteY11974"/>
              </a:cxn>
              <a:cxn ang="0">
                <a:pos x="connsiteX11975" y="connsiteY11975"/>
              </a:cxn>
              <a:cxn ang="0">
                <a:pos x="connsiteX11976" y="connsiteY11976"/>
              </a:cxn>
              <a:cxn ang="0">
                <a:pos x="connsiteX11977" y="connsiteY11977"/>
              </a:cxn>
              <a:cxn ang="0">
                <a:pos x="connsiteX11978" y="connsiteY11978"/>
              </a:cxn>
              <a:cxn ang="0">
                <a:pos x="connsiteX11979" y="connsiteY11979"/>
              </a:cxn>
              <a:cxn ang="0">
                <a:pos x="connsiteX11980" y="connsiteY11980"/>
              </a:cxn>
              <a:cxn ang="0">
                <a:pos x="connsiteX11981" y="connsiteY11981"/>
              </a:cxn>
              <a:cxn ang="0">
                <a:pos x="connsiteX11982" y="connsiteY11982"/>
              </a:cxn>
              <a:cxn ang="0">
                <a:pos x="connsiteX11983" y="connsiteY11983"/>
              </a:cxn>
              <a:cxn ang="0">
                <a:pos x="connsiteX11984" y="connsiteY11984"/>
              </a:cxn>
              <a:cxn ang="0">
                <a:pos x="connsiteX11985" y="connsiteY11985"/>
              </a:cxn>
              <a:cxn ang="0">
                <a:pos x="connsiteX11986" y="connsiteY11986"/>
              </a:cxn>
              <a:cxn ang="0">
                <a:pos x="connsiteX11987" y="connsiteY11987"/>
              </a:cxn>
              <a:cxn ang="0">
                <a:pos x="connsiteX11988" y="connsiteY11988"/>
              </a:cxn>
              <a:cxn ang="0">
                <a:pos x="connsiteX11989" y="connsiteY11989"/>
              </a:cxn>
              <a:cxn ang="0">
                <a:pos x="connsiteX11990" y="connsiteY11990"/>
              </a:cxn>
              <a:cxn ang="0">
                <a:pos x="connsiteX11991" y="connsiteY11991"/>
              </a:cxn>
              <a:cxn ang="0">
                <a:pos x="connsiteX11992" y="connsiteY11992"/>
              </a:cxn>
              <a:cxn ang="0">
                <a:pos x="connsiteX11993" y="connsiteY11993"/>
              </a:cxn>
              <a:cxn ang="0">
                <a:pos x="connsiteX11994" y="connsiteY11994"/>
              </a:cxn>
              <a:cxn ang="0">
                <a:pos x="connsiteX11995" y="connsiteY11995"/>
              </a:cxn>
              <a:cxn ang="0">
                <a:pos x="connsiteX11996" y="connsiteY11996"/>
              </a:cxn>
              <a:cxn ang="0">
                <a:pos x="connsiteX11997" y="connsiteY11997"/>
              </a:cxn>
              <a:cxn ang="0">
                <a:pos x="connsiteX11998" y="connsiteY11998"/>
              </a:cxn>
              <a:cxn ang="0">
                <a:pos x="connsiteX11999" y="connsiteY11999"/>
              </a:cxn>
              <a:cxn ang="0">
                <a:pos x="connsiteX12000" y="connsiteY12000"/>
              </a:cxn>
              <a:cxn ang="0">
                <a:pos x="connsiteX12001" y="connsiteY12001"/>
              </a:cxn>
              <a:cxn ang="0">
                <a:pos x="connsiteX12002" y="connsiteY12002"/>
              </a:cxn>
              <a:cxn ang="0">
                <a:pos x="connsiteX12003" y="connsiteY12003"/>
              </a:cxn>
              <a:cxn ang="0">
                <a:pos x="connsiteX12004" y="connsiteY12004"/>
              </a:cxn>
              <a:cxn ang="0">
                <a:pos x="connsiteX12005" y="connsiteY12005"/>
              </a:cxn>
              <a:cxn ang="0">
                <a:pos x="connsiteX12006" y="connsiteY12006"/>
              </a:cxn>
              <a:cxn ang="0">
                <a:pos x="connsiteX12007" y="connsiteY12007"/>
              </a:cxn>
              <a:cxn ang="0">
                <a:pos x="connsiteX12008" y="connsiteY12008"/>
              </a:cxn>
              <a:cxn ang="0">
                <a:pos x="connsiteX12009" y="connsiteY12009"/>
              </a:cxn>
              <a:cxn ang="0">
                <a:pos x="connsiteX12010" y="connsiteY12010"/>
              </a:cxn>
              <a:cxn ang="0">
                <a:pos x="connsiteX12011" y="connsiteY12011"/>
              </a:cxn>
              <a:cxn ang="0">
                <a:pos x="connsiteX12012" y="connsiteY12012"/>
              </a:cxn>
              <a:cxn ang="0">
                <a:pos x="connsiteX12013" y="connsiteY12013"/>
              </a:cxn>
              <a:cxn ang="0">
                <a:pos x="connsiteX12014" y="connsiteY12014"/>
              </a:cxn>
              <a:cxn ang="0">
                <a:pos x="connsiteX12015" y="connsiteY12015"/>
              </a:cxn>
              <a:cxn ang="0">
                <a:pos x="connsiteX12016" y="connsiteY12016"/>
              </a:cxn>
              <a:cxn ang="0">
                <a:pos x="connsiteX12017" y="connsiteY12017"/>
              </a:cxn>
              <a:cxn ang="0">
                <a:pos x="connsiteX12018" y="connsiteY12018"/>
              </a:cxn>
              <a:cxn ang="0">
                <a:pos x="connsiteX12019" y="connsiteY12019"/>
              </a:cxn>
              <a:cxn ang="0">
                <a:pos x="connsiteX12020" y="connsiteY12020"/>
              </a:cxn>
              <a:cxn ang="0">
                <a:pos x="connsiteX12021" y="connsiteY12021"/>
              </a:cxn>
              <a:cxn ang="0">
                <a:pos x="connsiteX12022" y="connsiteY12022"/>
              </a:cxn>
              <a:cxn ang="0">
                <a:pos x="connsiteX12023" y="connsiteY12023"/>
              </a:cxn>
              <a:cxn ang="0">
                <a:pos x="connsiteX12024" y="connsiteY12024"/>
              </a:cxn>
              <a:cxn ang="0">
                <a:pos x="connsiteX12025" y="connsiteY12025"/>
              </a:cxn>
              <a:cxn ang="0">
                <a:pos x="connsiteX12026" y="connsiteY12026"/>
              </a:cxn>
              <a:cxn ang="0">
                <a:pos x="connsiteX12027" y="connsiteY12027"/>
              </a:cxn>
              <a:cxn ang="0">
                <a:pos x="connsiteX12028" y="connsiteY12028"/>
              </a:cxn>
              <a:cxn ang="0">
                <a:pos x="connsiteX12029" y="connsiteY12029"/>
              </a:cxn>
              <a:cxn ang="0">
                <a:pos x="connsiteX12030" y="connsiteY12030"/>
              </a:cxn>
              <a:cxn ang="0">
                <a:pos x="connsiteX12031" y="connsiteY12031"/>
              </a:cxn>
              <a:cxn ang="0">
                <a:pos x="connsiteX12032" y="connsiteY12032"/>
              </a:cxn>
              <a:cxn ang="0">
                <a:pos x="connsiteX12033" y="connsiteY12033"/>
              </a:cxn>
              <a:cxn ang="0">
                <a:pos x="connsiteX12034" y="connsiteY12034"/>
              </a:cxn>
              <a:cxn ang="0">
                <a:pos x="connsiteX12035" y="connsiteY12035"/>
              </a:cxn>
              <a:cxn ang="0">
                <a:pos x="connsiteX12036" y="connsiteY12036"/>
              </a:cxn>
              <a:cxn ang="0">
                <a:pos x="connsiteX12037" y="connsiteY12037"/>
              </a:cxn>
              <a:cxn ang="0">
                <a:pos x="connsiteX12038" y="connsiteY12038"/>
              </a:cxn>
              <a:cxn ang="0">
                <a:pos x="connsiteX12039" y="connsiteY12039"/>
              </a:cxn>
              <a:cxn ang="0">
                <a:pos x="connsiteX12040" y="connsiteY12040"/>
              </a:cxn>
              <a:cxn ang="0">
                <a:pos x="connsiteX12041" y="connsiteY12041"/>
              </a:cxn>
              <a:cxn ang="0">
                <a:pos x="connsiteX12042" y="connsiteY12042"/>
              </a:cxn>
              <a:cxn ang="0">
                <a:pos x="connsiteX12043" y="connsiteY12043"/>
              </a:cxn>
              <a:cxn ang="0">
                <a:pos x="connsiteX12044" y="connsiteY12044"/>
              </a:cxn>
              <a:cxn ang="0">
                <a:pos x="connsiteX12045" y="connsiteY12045"/>
              </a:cxn>
              <a:cxn ang="0">
                <a:pos x="connsiteX12046" y="connsiteY12046"/>
              </a:cxn>
              <a:cxn ang="0">
                <a:pos x="connsiteX12047" y="connsiteY12047"/>
              </a:cxn>
              <a:cxn ang="0">
                <a:pos x="connsiteX12048" y="connsiteY12048"/>
              </a:cxn>
              <a:cxn ang="0">
                <a:pos x="connsiteX12049" y="connsiteY12049"/>
              </a:cxn>
              <a:cxn ang="0">
                <a:pos x="connsiteX12050" y="connsiteY12050"/>
              </a:cxn>
              <a:cxn ang="0">
                <a:pos x="connsiteX12051" y="connsiteY12051"/>
              </a:cxn>
              <a:cxn ang="0">
                <a:pos x="connsiteX12052" y="connsiteY12052"/>
              </a:cxn>
              <a:cxn ang="0">
                <a:pos x="connsiteX12053" y="connsiteY12053"/>
              </a:cxn>
              <a:cxn ang="0">
                <a:pos x="connsiteX12054" y="connsiteY12054"/>
              </a:cxn>
              <a:cxn ang="0">
                <a:pos x="connsiteX12055" y="connsiteY12055"/>
              </a:cxn>
              <a:cxn ang="0">
                <a:pos x="connsiteX12056" y="connsiteY12056"/>
              </a:cxn>
              <a:cxn ang="0">
                <a:pos x="connsiteX12057" y="connsiteY12057"/>
              </a:cxn>
              <a:cxn ang="0">
                <a:pos x="connsiteX12058" y="connsiteY12058"/>
              </a:cxn>
              <a:cxn ang="0">
                <a:pos x="connsiteX12059" y="connsiteY12059"/>
              </a:cxn>
              <a:cxn ang="0">
                <a:pos x="connsiteX12060" y="connsiteY12060"/>
              </a:cxn>
              <a:cxn ang="0">
                <a:pos x="connsiteX12061" y="connsiteY12061"/>
              </a:cxn>
              <a:cxn ang="0">
                <a:pos x="connsiteX12062" y="connsiteY12062"/>
              </a:cxn>
              <a:cxn ang="0">
                <a:pos x="connsiteX12063" y="connsiteY12063"/>
              </a:cxn>
              <a:cxn ang="0">
                <a:pos x="connsiteX12064" y="connsiteY12064"/>
              </a:cxn>
              <a:cxn ang="0">
                <a:pos x="connsiteX12065" y="connsiteY12065"/>
              </a:cxn>
              <a:cxn ang="0">
                <a:pos x="connsiteX12066" y="connsiteY12066"/>
              </a:cxn>
              <a:cxn ang="0">
                <a:pos x="connsiteX12067" y="connsiteY12067"/>
              </a:cxn>
              <a:cxn ang="0">
                <a:pos x="connsiteX12068" y="connsiteY12068"/>
              </a:cxn>
              <a:cxn ang="0">
                <a:pos x="connsiteX12069" y="connsiteY12069"/>
              </a:cxn>
              <a:cxn ang="0">
                <a:pos x="connsiteX12070" y="connsiteY12070"/>
              </a:cxn>
              <a:cxn ang="0">
                <a:pos x="connsiteX12071" y="connsiteY12071"/>
              </a:cxn>
              <a:cxn ang="0">
                <a:pos x="connsiteX12072" y="connsiteY12072"/>
              </a:cxn>
              <a:cxn ang="0">
                <a:pos x="connsiteX12073" y="connsiteY12073"/>
              </a:cxn>
              <a:cxn ang="0">
                <a:pos x="connsiteX12074" y="connsiteY12074"/>
              </a:cxn>
              <a:cxn ang="0">
                <a:pos x="connsiteX12075" y="connsiteY12075"/>
              </a:cxn>
              <a:cxn ang="0">
                <a:pos x="connsiteX12076" y="connsiteY12076"/>
              </a:cxn>
              <a:cxn ang="0">
                <a:pos x="connsiteX12077" y="connsiteY12077"/>
              </a:cxn>
              <a:cxn ang="0">
                <a:pos x="connsiteX12078" y="connsiteY12078"/>
              </a:cxn>
              <a:cxn ang="0">
                <a:pos x="connsiteX12079" y="connsiteY12079"/>
              </a:cxn>
              <a:cxn ang="0">
                <a:pos x="connsiteX12080" y="connsiteY12080"/>
              </a:cxn>
              <a:cxn ang="0">
                <a:pos x="connsiteX12081" y="connsiteY12081"/>
              </a:cxn>
              <a:cxn ang="0">
                <a:pos x="connsiteX12082" y="connsiteY12082"/>
              </a:cxn>
              <a:cxn ang="0">
                <a:pos x="connsiteX12083" y="connsiteY12083"/>
              </a:cxn>
              <a:cxn ang="0">
                <a:pos x="connsiteX12084" y="connsiteY12084"/>
              </a:cxn>
              <a:cxn ang="0">
                <a:pos x="connsiteX12085" y="connsiteY12085"/>
              </a:cxn>
              <a:cxn ang="0">
                <a:pos x="connsiteX12086" y="connsiteY12086"/>
              </a:cxn>
              <a:cxn ang="0">
                <a:pos x="connsiteX12087" y="connsiteY12087"/>
              </a:cxn>
              <a:cxn ang="0">
                <a:pos x="connsiteX12088" y="connsiteY12088"/>
              </a:cxn>
              <a:cxn ang="0">
                <a:pos x="connsiteX12089" y="connsiteY12089"/>
              </a:cxn>
              <a:cxn ang="0">
                <a:pos x="connsiteX12090" y="connsiteY12090"/>
              </a:cxn>
              <a:cxn ang="0">
                <a:pos x="connsiteX12091" y="connsiteY12091"/>
              </a:cxn>
              <a:cxn ang="0">
                <a:pos x="connsiteX12092" y="connsiteY12092"/>
              </a:cxn>
              <a:cxn ang="0">
                <a:pos x="connsiteX12093" y="connsiteY12093"/>
              </a:cxn>
              <a:cxn ang="0">
                <a:pos x="connsiteX12094" y="connsiteY12094"/>
              </a:cxn>
              <a:cxn ang="0">
                <a:pos x="connsiteX12095" y="connsiteY12095"/>
              </a:cxn>
              <a:cxn ang="0">
                <a:pos x="connsiteX12096" y="connsiteY12096"/>
              </a:cxn>
              <a:cxn ang="0">
                <a:pos x="connsiteX12097" y="connsiteY12097"/>
              </a:cxn>
              <a:cxn ang="0">
                <a:pos x="connsiteX12098" y="connsiteY12098"/>
              </a:cxn>
              <a:cxn ang="0">
                <a:pos x="connsiteX12099" y="connsiteY12099"/>
              </a:cxn>
              <a:cxn ang="0">
                <a:pos x="connsiteX12100" y="connsiteY12100"/>
              </a:cxn>
              <a:cxn ang="0">
                <a:pos x="connsiteX12101" y="connsiteY12101"/>
              </a:cxn>
              <a:cxn ang="0">
                <a:pos x="connsiteX12102" y="connsiteY12102"/>
              </a:cxn>
              <a:cxn ang="0">
                <a:pos x="connsiteX12103" y="connsiteY12103"/>
              </a:cxn>
              <a:cxn ang="0">
                <a:pos x="connsiteX12104" y="connsiteY12104"/>
              </a:cxn>
              <a:cxn ang="0">
                <a:pos x="connsiteX12105" y="connsiteY12105"/>
              </a:cxn>
              <a:cxn ang="0">
                <a:pos x="connsiteX12106" y="connsiteY12106"/>
              </a:cxn>
              <a:cxn ang="0">
                <a:pos x="connsiteX12107" y="connsiteY12107"/>
              </a:cxn>
              <a:cxn ang="0">
                <a:pos x="connsiteX12108" y="connsiteY12108"/>
              </a:cxn>
              <a:cxn ang="0">
                <a:pos x="connsiteX12109" y="connsiteY12109"/>
              </a:cxn>
              <a:cxn ang="0">
                <a:pos x="connsiteX12110" y="connsiteY12110"/>
              </a:cxn>
              <a:cxn ang="0">
                <a:pos x="connsiteX12111" y="connsiteY12111"/>
              </a:cxn>
              <a:cxn ang="0">
                <a:pos x="connsiteX12112" y="connsiteY12112"/>
              </a:cxn>
              <a:cxn ang="0">
                <a:pos x="connsiteX12113" y="connsiteY12113"/>
              </a:cxn>
              <a:cxn ang="0">
                <a:pos x="connsiteX12114" y="connsiteY12114"/>
              </a:cxn>
              <a:cxn ang="0">
                <a:pos x="connsiteX12115" y="connsiteY12115"/>
              </a:cxn>
              <a:cxn ang="0">
                <a:pos x="connsiteX12116" y="connsiteY12116"/>
              </a:cxn>
              <a:cxn ang="0">
                <a:pos x="connsiteX12117" y="connsiteY12117"/>
              </a:cxn>
              <a:cxn ang="0">
                <a:pos x="connsiteX12118" y="connsiteY12118"/>
              </a:cxn>
              <a:cxn ang="0">
                <a:pos x="connsiteX12119" y="connsiteY12119"/>
              </a:cxn>
              <a:cxn ang="0">
                <a:pos x="connsiteX12120" y="connsiteY12120"/>
              </a:cxn>
              <a:cxn ang="0">
                <a:pos x="connsiteX12121" y="connsiteY12121"/>
              </a:cxn>
              <a:cxn ang="0">
                <a:pos x="connsiteX12122" y="connsiteY12122"/>
              </a:cxn>
              <a:cxn ang="0">
                <a:pos x="connsiteX12123" y="connsiteY12123"/>
              </a:cxn>
              <a:cxn ang="0">
                <a:pos x="connsiteX12124" y="connsiteY12124"/>
              </a:cxn>
              <a:cxn ang="0">
                <a:pos x="connsiteX12125" y="connsiteY12125"/>
              </a:cxn>
              <a:cxn ang="0">
                <a:pos x="connsiteX12126" y="connsiteY12126"/>
              </a:cxn>
              <a:cxn ang="0">
                <a:pos x="connsiteX12127" y="connsiteY12127"/>
              </a:cxn>
              <a:cxn ang="0">
                <a:pos x="connsiteX12128" y="connsiteY12128"/>
              </a:cxn>
              <a:cxn ang="0">
                <a:pos x="connsiteX12129" y="connsiteY12129"/>
              </a:cxn>
              <a:cxn ang="0">
                <a:pos x="connsiteX12130" y="connsiteY12130"/>
              </a:cxn>
              <a:cxn ang="0">
                <a:pos x="connsiteX12131" y="connsiteY12131"/>
              </a:cxn>
              <a:cxn ang="0">
                <a:pos x="connsiteX12132" y="connsiteY12132"/>
              </a:cxn>
              <a:cxn ang="0">
                <a:pos x="connsiteX12133" y="connsiteY12133"/>
              </a:cxn>
              <a:cxn ang="0">
                <a:pos x="connsiteX12134" y="connsiteY12134"/>
              </a:cxn>
              <a:cxn ang="0">
                <a:pos x="connsiteX12135" y="connsiteY12135"/>
              </a:cxn>
              <a:cxn ang="0">
                <a:pos x="connsiteX12136" y="connsiteY12136"/>
              </a:cxn>
              <a:cxn ang="0">
                <a:pos x="connsiteX12137" y="connsiteY12137"/>
              </a:cxn>
              <a:cxn ang="0">
                <a:pos x="connsiteX12138" y="connsiteY12138"/>
              </a:cxn>
              <a:cxn ang="0">
                <a:pos x="connsiteX12139" y="connsiteY12139"/>
              </a:cxn>
              <a:cxn ang="0">
                <a:pos x="connsiteX12140" y="connsiteY12140"/>
              </a:cxn>
              <a:cxn ang="0">
                <a:pos x="connsiteX12141" y="connsiteY12141"/>
              </a:cxn>
              <a:cxn ang="0">
                <a:pos x="connsiteX12142" y="connsiteY12142"/>
              </a:cxn>
              <a:cxn ang="0">
                <a:pos x="connsiteX12143" y="connsiteY12143"/>
              </a:cxn>
              <a:cxn ang="0">
                <a:pos x="connsiteX12144" y="connsiteY12144"/>
              </a:cxn>
              <a:cxn ang="0">
                <a:pos x="connsiteX12145" y="connsiteY12145"/>
              </a:cxn>
              <a:cxn ang="0">
                <a:pos x="connsiteX12146" y="connsiteY12146"/>
              </a:cxn>
              <a:cxn ang="0">
                <a:pos x="connsiteX12147" y="connsiteY12147"/>
              </a:cxn>
              <a:cxn ang="0">
                <a:pos x="connsiteX12148" y="connsiteY12148"/>
              </a:cxn>
              <a:cxn ang="0">
                <a:pos x="connsiteX12149" y="connsiteY12149"/>
              </a:cxn>
              <a:cxn ang="0">
                <a:pos x="connsiteX12150" y="connsiteY12150"/>
              </a:cxn>
              <a:cxn ang="0">
                <a:pos x="connsiteX12151" y="connsiteY12151"/>
              </a:cxn>
              <a:cxn ang="0">
                <a:pos x="connsiteX12152" y="connsiteY12152"/>
              </a:cxn>
              <a:cxn ang="0">
                <a:pos x="connsiteX12153" y="connsiteY12153"/>
              </a:cxn>
              <a:cxn ang="0">
                <a:pos x="connsiteX12154" y="connsiteY12154"/>
              </a:cxn>
              <a:cxn ang="0">
                <a:pos x="connsiteX12155" y="connsiteY12155"/>
              </a:cxn>
              <a:cxn ang="0">
                <a:pos x="connsiteX12156" y="connsiteY12156"/>
              </a:cxn>
              <a:cxn ang="0">
                <a:pos x="connsiteX12157" y="connsiteY12157"/>
              </a:cxn>
              <a:cxn ang="0">
                <a:pos x="connsiteX12158" y="connsiteY12158"/>
              </a:cxn>
              <a:cxn ang="0">
                <a:pos x="connsiteX12159" y="connsiteY12159"/>
              </a:cxn>
              <a:cxn ang="0">
                <a:pos x="connsiteX12160" y="connsiteY12160"/>
              </a:cxn>
              <a:cxn ang="0">
                <a:pos x="connsiteX12161" y="connsiteY12161"/>
              </a:cxn>
              <a:cxn ang="0">
                <a:pos x="connsiteX12162" y="connsiteY12162"/>
              </a:cxn>
              <a:cxn ang="0">
                <a:pos x="connsiteX12163" y="connsiteY12163"/>
              </a:cxn>
              <a:cxn ang="0">
                <a:pos x="connsiteX12164" y="connsiteY12164"/>
              </a:cxn>
              <a:cxn ang="0">
                <a:pos x="connsiteX12165" y="connsiteY12165"/>
              </a:cxn>
              <a:cxn ang="0">
                <a:pos x="connsiteX12166" y="connsiteY12166"/>
              </a:cxn>
              <a:cxn ang="0">
                <a:pos x="connsiteX12167" y="connsiteY12167"/>
              </a:cxn>
              <a:cxn ang="0">
                <a:pos x="connsiteX12168" y="connsiteY12168"/>
              </a:cxn>
              <a:cxn ang="0">
                <a:pos x="connsiteX12169" y="connsiteY12169"/>
              </a:cxn>
              <a:cxn ang="0">
                <a:pos x="connsiteX12170" y="connsiteY12170"/>
              </a:cxn>
              <a:cxn ang="0">
                <a:pos x="connsiteX12171" y="connsiteY12171"/>
              </a:cxn>
              <a:cxn ang="0">
                <a:pos x="connsiteX12172" y="connsiteY12172"/>
              </a:cxn>
              <a:cxn ang="0">
                <a:pos x="connsiteX12173" y="connsiteY12173"/>
              </a:cxn>
              <a:cxn ang="0">
                <a:pos x="connsiteX12174" y="connsiteY12174"/>
              </a:cxn>
              <a:cxn ang="0">
                <a:pos x="connsiteX12175" y="connsiteY12175"/>
              </a:cxn>
              <a:cxn ang="0">
                <a:pos x="connsiteX12176" y="connsiteY12176"/>
              </a:cxn>
              <a:cxn ang="0">
                <a:pos x="connsiteX12177" y="connsiteY12177"/>
              </a:cxn>
              <a:cxn ang="0">
                <a:pos x="connsiteX12178" y="connsiteY12178"/>
              </a:cxn>
              <a:cxn ang="0">
                <a:pos x="connsiteX12179" y="connsiteY12179"/>
              </a:cxn>
              <a:cxn ang="0">
                <a:pos x="connsiteX12180" y="connsiteY12180"/>
              </a:cxn>
              <a:cxn ang="0">
                <a:pos x="connsiteX12181" y="connsiteY12181"/>
              </a:cxn>
              <a:cxn ang="0">
                <a:pos x="connsiteX12182" y="connsiteY12182"/>
              </a:cxn>
              <a:cxn ang="0">
                <a:pos x="connsiteX12183" y="connsiteY12183"/>
              </a:cxn>
              <a:cxn ang="0">
                <a:pos x="connsiteX12184" y="connsiteY12184"/>
              </a:cxn>
              <a:cxn ang="0">
                <a:pos x="connsiteX12185" y="connsiteY12185"/>
              </a:cxn>
              <a:cxn ang="0">
                <a:pos x="connsiteX12186" y="connsiteY12186"/>
              </a:cxn>
              <a:cxn ang="0">
                <a:pos x="connsiteX12187" y="connsiteY12187"/>
              </a:cxn>
              <a:cxn ang="0">
                <a:pos x="connsiteX12188" y="connsiteY12188"/>
              </a:cxn>
              <a:cxn ang="0">
                <a:pos x="connsiteX12189" y="connsiteY12189"/>
              </a:cxn>
              <a:cxn ang="0">
                <a:pos x="connsiteX12190" y="connsiteY12190"/>
              </a:cxn>
              <a:cxn ang="0">
                <a:pos x="connsiteX12191" y="connsiteY12191"/>
              </a:cxn>
              <a:cxn ang="0">
                <a:pos x="connsiteX12192" y="connsiteY12192"/>
              </a:cxn>
              <a:cxn ang="0">
                <a:pos x="connsiteX12193" y="connsiteY12193"/>
              </a:cxn>
              <a:cxn ang="0">
                <a:pos x="connsiteX12194" y="connsiteY12194"/>
              </a:cxn>
              <a:cxn ang="0">
                <a:pos x="connsiteX12195" y="connsiteY12195"/>
              </a:cxn>
              <a:cxn ang="0">
                <a:pos x="connsiteX12196" y="connsiteY12196"/>
              </a:cxn>
              <a:cxn ang="0">
                <a:pos x="connsiteX12197" y="connsiteY12197"/>
              </a:cxn>
              <a:cxn ang="0">
                <a:pos x="connsiteX12198" y="connsiteY12198"/>
              </a:cxn>
              <a:cxn ang="0">
                <a:pos x="connsiteX12199" y="connsiteY12199"/>
              </a:cxn>
              <a:cxn ang="0">
                <a:pos x="connsiteX12200" y="connsiteY12200"/>
              </a:cxn>
              <a:cxn ang="0">
                <a:pos x="connsiteX12201" y="connsiteY12201"/>
              </a:cxn>
              <a:cxn ang="0">
                <a:pos x="connsiteX12202" y="connsiteY12202"/>
              </a:cxn>
              <a:cxn ang="0">
                <a:pos x="connsiteX12203" y="connsiteY12203"/>
              </a:cxn>
              <a:cxn ang="0">
                <a:pos x="connsiteX12204" y="connsiteY12204"/>
              </a:cxn>
              <a:cxn ang="0">
                <a:pos x="connsiteX12205" y="connsiteY12205"/>
              </a:cxn>
              <a:cxn ang="0">
                <a:pos x="connsiteX12206" y="connsiteY12206"/>
              </a:cxn>
              <a:cxn ang="0">
                <a:pos x="connsiteX12207" y="connsiteY12207"/>
              </a:cxn>
              <a:cxn ang="0">
                <a:pos x="connsiteX12208" y="connsiteY12208"/>
              </a:cxn>
              <a:cxn ang="0">
                <a:pos x="connsiteX12209" y="connsiteY12209"/>
              </a:cxn>
              <a:cxn ang="0">
                <a:pos x="connsiteX12210" y="connsiteY12210"/>
              </a:cxn>
              <a:cxn ang="0">
                <a:pos x="connsiteX12211" y="connsiteY12211"/>
              </a:cxn>
              <a:cxn ang="0">
                <a:pos x="connsiteX12212" y="connsiteY12212"/>
              </a:cxn>
              <a:cxn ang="0">
                <a:pos x="connsiteX12213" y="connsiteY12213"/>
              </a:cxn>
              <a:cxn ang="0">
                <a:pos x="connsiteX12214" y="connsiteY12214"/>
              </a:cxn>
              <a:cxn ang="0">
                <a:pos x="connsiteX12215" y="connsiteY12215"/>
              </a:cxn>
              <a:cxn ang="0">
                <a:pos x="connsiteX12216" y="connsiteY12216"/>
              </a:cxn>
              <a:cxn ang="0">
                <a:pos x="connsiteX12217" y="connsiteY12217"/>
              </a:cxn>
              <a:cxn ang="0">
                <a:pos x="connsiteX12218" y="connsiteY12218"/>
              </a:cxn>
              <a:cxn ang="0">
                <a:pos x="connsiteX12219" y="connsiteY12219"/>
              </a:cxn>
              <a:cxn ang="0">
                <a:pos x="connsiteX12220" y="connsiteY12220"/>
              </a:cxn>
              <a:cxn ang="0">
                <a:pos x="connsiteX12221" y="connsiteY12221"/>
              </a:cxn>
              <a:cxn ang="0">
                <a:pos x="connsiteX12222" y="connsiteY12222"/>
              </a:cxn>
              <a:cxn ang="0">
                <a:pos x="connsiteX12223" y="connsiteY12223"/>
              </a:cxn>
              <a:cxn ang="0">
                <a:pos x="connsiteX12224" y="connsiteY12224"/>
              </a:cxn>
              <a:cxn ang="0">
                <a:pos x="connsiteX12225" y="connsiteY12225"/>
              </a:cxn>
              <a:cxn ang="0">
                <a:pos x="connsiteX12226" y="connsiteY12226"/>
              </a:cxn>
              <a:cxn ang="0">
                <a:pos x="connsiteX12227" y="connsiteY12227"/>
              </a:cxn>
              <a:cxn ang="0">
                <a:pos x="connsiteX12228" y="connsiteY12228"/>
              </a:cxn>
              <a:cxn ang="0">
                <a:pos x="connsiteX12229" y="connsiteY12229"/>
              </a:cxn>
              <a:cxn ang="0">
                <a:pos x="connsiteX12230" y="connsiteY12230"/>
              </a:cxn>
              <a:cxn ang="0">
                <a:pos x="connsiteX12231" y="connsiteY12231"/>
              </a:cxn>
              <a:cxn ang="0">
                <a:pos x="connsiteX12232" y="connsiteY12232"/>
              </a:cxn>
              <a:cxn ang="0">
                <a:pos x="connsiteX12233" y="connsiteY12233"/>
              </a:cxn>
              <a:cxn ang="0">
                <a:pos x="connsiteX12234" y="connsiteY12234"/>
              </a:cxn>
              <a:cxn ang="0">
                <a:pos x="connsiteX12235" y="connsiteY12235"/>
              </a:cxn>
              <a:cxn ang="0">
                <a:pos x="connsiteX12236" y="connsiteY12236"/>
              </a:cxn>
              <a:cxn ang="0">
                <a:pos x="connsiteX12237" y="connsiteY12237"/>
              </a:cxn>
              <a:cxn ang="0">
                <a:pos x="connsiteX12238" y="connsiteY12238"/>
              </a:cxn>
              <a:cxn ang="0">
                <a:pos x="connsiteX12239" y="connsiteY12239"/>
              </a:cxn>
              <a:cxn ang="0">
                <a:pos x="connsiteX12240" y="connsiteY12240"/>
              </a:cxn>
              <a:cxn ang="0">
                <a:pos x="connsiteX12241" y="connsiteY12241"/>
              </a:cxn>
              <a:cxn ang="0">
                <a:pos x="connsiteX12242" y="connsiteY12242"/>
              </a:cxn>
              <a:cxn ang="0">
                <a:pos x="connsiteX12243" y="connsiteY12243"/>
              </a:cxn>
              <a:cxn ang="0">
                <a:pos x="connsiteX12244" y="connsiteY12244"/>
              </a:cxn>
              <a:cxn ang="0">
                <a:pos x="connsiteX12245" y="connsiteY12245"/>
              </a:cxn>
              <a:cxn ang="0">
                <a:pos x="connsiteX12246" y="connsiteY12246"/>
              </a:cxn>
              <a:cxn ang="0">
                <a:pos x="connsiteX12247" y="connsiteY12247"/>
              </a:cxn>
              <a:cxn ang="0">
                <a:pos x="connsiteX12248" y="connsiteY12248"/>
              </a:cxn>
              <a:cxn ang="0">
                <a:pos x="connsiteX12249" y="connsiteY12249"/>
              </a:cxn>
              <a:cxn ang="0">
                <a:pos x="connsiteX12250" y="connsiteY12250"/>
              </a:cxn>
              <a:cxn ang="0">
                <a:pos x="connsiteX12251" y="connsiteY12251"/>
              </a:cxn>
              <a:cxn ang="0">
                <a:pos x="connsiteX12252" y="connsiteY12252"/>
              </a:cxn>
              <a:cxn ang="0">
                <a:pos x="connsiteX12253" y="connsiteY12253"/>
              </a:cxn>
              <a:cxn ang="0">
                <a:pos x="connsiteX12254" y="connsiteY12254"/>
              </a:cxn>
              <a:cxn ang="0">
                <a:pos x="connsiteX12255" y="connsiteY12255"/>
              </a:cxn>
              <a:cxn ang="0">
                <a:pos x="connsiteX12256" y="connsiteY12256"/>
              </a:cxn>
              <a:cxn ang="0">
                <a:pos x="connsiteX12257" y="connsiteY12257"/>
              </a:cxn>
              <a:cxn ang="0">
                <a:pos x="connsiteX12258" y="connsiteY12258"/>
              </a:cxn>
              <a:cxn ang="0">
                <a:pos x="connsiteX12259" y="connsiteY12259"/>
              </a:cxn>
              <a:cxn ang="0">
                <a:pos x="connsiteX12260" y="connsiteY12260"/>
              </a:cxn>
              <a:cxn ang="0">
                <a:pos x="connsiteX12261" y="connsiteY12261"/>
              </a:cxn>
              <a:cxn ang="0">
                <a:pos x="connsiteX12262" y="connsiteY12262"/>
              </a:cxn>
              <a:cxn ang="0">
                <a:pos x="connsiteX12263" y="connsiteY12263"/>
              </a:cxn>
              <a:cxn ang="0">
                <a:pos x="connsiteX12264" y="connsiteY12264"/>
              </a:cxn>
              <a:cxn ang="0">
                <a:pos x="connsiteX12265" y="connsiteY12265"/>
              </a:cxn>
              <a:cxn ang="0">
                <a:pos x="connsiteX12266" y="connsiteY12266"/>
              </a:cxn>
              <a:cxn ang="0">
                <a:pos x="connsiteX12267" y="connsiteY12267"/>
              </a:cxn>
              <a:cxn ang="0">
                <a:pos x="connsiteX12268" y="connsiteY12268"/>
              </a:cxn>
              <a:cxn ang="0">
                <a:pos x="connsiteX12269" y="connsiteY12269"/>
              </a:cxn>
              <a:cxn ang="0">
                <a:pos x="connsiteX12270" y="connsiteY12270"/>
              </a:cxn>
              <a:cxn ang="0">
                <a:pos x="connsiteX12271" y="connsiteY12271"/>
              </a:cxn>
              <a:cxn ang="0">
                <a:pos x="connsiteX12272" y="connsiteY12272"/>
              </a:cxn>
              <a:cxn ang="0">
                <a:pos x="connsiteX12273" y="connsiteY12273"/>
              </a:cxn>
              <a:cxn ang="0">
                <a:pos x="connsiteX12274" y="connsiteY12274"/>
              </a:cxn>
              <a:cxn ang="0">
                <a:pos x="connsiteX12275" y="connsiteY12275"/>
              </a:cxn>
              <a:cxn ang="0">
                <a:pos x="connsiteX12276" y="connsiteY12276"/>
              </a:cxn>
              <a:cxn ang="0">
                <a:pos x="connsiteX12277" y="connsiteY12277"/>
              </a:cxn>
              <a:cxn ang="0">
                <a:pos x="connsiteX12278" y="connsiteY12278"/>
              </a:cxn>
              <a:cxn ang="0">
                <a:pos x="connsiteX12279" y="connsiteY12279"/>
              </a:cxn>
              <a:cxn ang="0">
                <a:pos x="connsiteX12280" y="connsiteY12280"/>
              </a:cxn>
              <a:cxn ang="0">
                <a:pos x="connsiteX12281" y="connsiteY12281"/>
              </a:cxn>
              <a:cxn ang="0">
                <a:pos x="connsiteX12282" y="connsiteY12282"/>
              </a:cxn>
              <a:cxn ang="0">
                <a:pos x="connsiteX12283" y="connsiteY12283"/>
              </a:cxn>
              <a:cxn ang="0">
                <a:pos x="connsiteX12284" y="connsiteY12284"/>
              </a:cxn>
              <a:cxn ang="0">
                <a:pos x="connsiteX12285" y="connsiteY12285"/>
              </a:cxn>
              <a:cxn ang="0">
                <a:pos x="connsiteX12286" y="connsiteY12286"/>
              </a:cxn>
              <a:cxn ang="0">
                <a:pos x="connsiteX12287" y="connsiteY12287"/>
              </a:cxn>
              <a:cxn ang="0">
                <a:pos x="connsiteX12288" y="connsiteY12288"/>
              </a:cxn>
              <a:cxn ang="0">
                <a:pos x="connsiteX12289" y="connsiteY12289"/>
              </a:cxn>
              <a:cxn ang="0">
                <a:pos x="connsiteX12290" y="connsiteY12290"/>
              </a:cxn>
              <a:cxn ang="0">
                <a:pos x="connsiteX12291" y="connsiteY12291"/>
              </a:cxn>
              <a:cxn ang="0">
                <a:pos x="connsiteX12292" y="connsiteY12292"/>
              </a:cxn>
              <a:cxn ang="0">
                <a:pos x="connsiteX12293" y="connsiteY12293"/>
              </a:cxn>
              <a:cxn ang="0">
                <a:pos x="connsiteX12294" y="connsiteY12294"/>
              </a:cxn>
              <a:cxn ang="0">
                <a:pos x="connsiteX12295" y="connsiteY12295"/>
              </a:cxn>
              <a:cxn ang="0">
                <a:pos x="connsiteX12296" y="connsiteY12296"/>
              </a:cxn>
              <a:cxn ang="0">
                <a:pos x="connsiteX12297" y="connsiteY12297"/>
              </a:cxn>
              <a:cxn ang="0">
                <a:pos x="connsiteX12298" y="connsiteY12298"/>
              </a:cxn>
              <a:cxn ang="0">
                <a:pos x="connsiteX12299" y="connsiteY12299"/>
              </a:cxn>
              <a:cxn ang="0">
                <a:pos x="connsiteX12300" y="connsiteY12300"/>
              </a:cxn>
              <a:cxn ang="0">
                <a:pos x="connsiteX12301" y="connsiteY12301"/>
              </a:cxn>
              <a:cxn ang="0">
                <a:pos x="connsiteX12302" y="connsiteY12302"/>
              </a:cxn>
              <a:cxn ang="0">
                <a:pos x="connsiteX12303" y="connsiteY12303"/>
              </a:cxn>
              <a:cxn ang="0">
                <a:pos x="connsiteX12304" y="connsiteY12304"/>
              </a:cxn>
              <a:cxn ang="0">
                <a:pos x="connsiteX12305" y="connsiteY12305"/>
              </a:cxn>
              <a:cxn ang="0">
                <a:pos x="connsiteX12306" y="connsiteY12306"/>
              </a:cxn>
              <a:cxn ang="0">
                <a:pos x="connsiteX12307" y="connsiteY12307"/>
              </a:cxn>
              <a:cxn ang="0">
                <a:pos x="connsiteX12308" y="connsiteY12308"/>
              </a:cxn>
              <a:cxn ang="0">
                <a:pos x="connsiteX12309" y="connsiteY12309"/>
              </a:cxn>
              <a:cxn ang="0">
                <a:pos x="connsiteX12310" y="connsiteY12310"/>
              </a:cxn>
              <a:cxn ang="0">
                <a:pos x="connsiteX12311" y="connsiteY12311"/>
              </a:cxn>
              <a:cxn ang="0">
                <a:pos x="connsiteX12312" y="connsiteY12312"/>
              </a:cxn>
              <a:cxn ang="0">
                <a:pos x="connsiteX12313" y="connsiteY12313"/>
              </a:cxn>
              <a:cxn ang="0">
                <a:pos x="connsiteX12314" y="connsiteY12314"/>
              </a:cxn>
              <a:cxn ang="0">
                <a:pos x="connsiteX12315" y="connsiteY12315"/>
              </a:cxn>
              <a:cxn ang="0">
                <a:pos x="connsiteX12316" y="connsiteY12316"/>
              </a:cxn>
              <a:cxn ang="0">
                <a:pos x="connsiteX12317" y="connsiteY12317"/>
              </a:cxn>
              <a:cxn ang="0">
                <a:pos x="connsiteX12318" y="connsiteY12318"/>
              </a:cxn>
              <a:cxn ang="0">
                <a:pos x="connsiteX12319" y="connsiteY12319"/>
              </a:cxn>
              <a:cxn ang="0">
                <a:pos x="connsiteX12320" y="connsiteY12320"/>
              </a:cxn>
              <a:cxn ang="0">
                <a:pos x="connsiteX12321" y="connsiteY12321"/>
              </a:cxn>
              <a:cxn ang="0">
                <a:pos x="connsiteX12322" y="connsiteY12322"/>
              </a:cxn>
              <a:cxn ang="0">
                <a:pos x="connsiteX12323" y="connsiteY12323"/>
              </a:cxn>
              <a:cxn ang="0">
                <a:pos x="connsiteX12324" y="connsiteY12324"/>
              </a:cxn>
              <a:cxn ang="0">
                <a:pos x="connsiteX12325" y="connsiteY12325"/>
              </a:cxn>
              <a:cxn ang="0">
                <a:pos x="connsiteX12326" y="connsiteY12326"/>
              </a:cxn>
              <a:cxn ang="0">
                <a:pos x="connsiteX12327" y="connsiteY12327"/>
              </a:cxn>
              <a:cxn ang="0">
                <a:pos x="connsiteX12328" y="connsiteY12328"/>
              </a:cxn>
              <a:cxn ang="0">
                <a:pos x="connsiteX12329" y="connsiteY12329"/>
              </a:cxn>
              <a:cxn ang="0">
                <a:pos x="connsiteX12330" y="connsiteY12330"/>
              </a:cxn>
              <a:cxn ang="0">
                <a:pos x="connsiteX12331" y="connsiteY12331"/>
              </a:cxn>
              <a:cxn ang="0">
                <a:pos x="connsiteX12332" y="connsiteY12332"/>
              </a:cxn>
              <a:cxn ang="0">
                <a:pos x="connsiteX12333" y="connsiteY12333"/>
              </a:cxn>
              <a:cxn ang="0">
                <a:pos x="connsiteX12334" y="connsiteY12334"/>
              </a:cxn>
              <a:cxn ang="0">
                <a:pos x="connsiteX12335" y="connsiteY12335"/>
              </a:cxn>
              <a:cxn ang="0">
                <a:pos x="connsiteX12336" y="connsiteY12336"/>
              </a:cxn>
              <a:cxn ang="0">
                <a:pos x="connsiteX12337" y="connsiteY12337"/>
              </a:cxn>
              <a:cxn ang="0">
                <a:pos x="connsiteX12338" y="connsiteY12338"/>
              </a:cxn>
              <a:cxn ang="0">
                <a:pos x="connsiteX12339" y="connsiteY12339"/>
              </a:cxn>
              <a:cxn ang="0">
                <a:pos x="connsiteX12340" y="connsiteY12340"/>
              </a:cxn>
              <a:cxn ang="0">
                <a:pos x="connsiteX12341" y="connsiteY12341"/>
              </a:cxn>
              <a:cxn ang="0">
                <a:pos x="connsiteX12342" y="connsiteY12342"/>
              </a:cxn>
              <a:cxn ang="0">
                <a:pos x="connsiteX12343" y="connsiteY12343"/>
              </a:cxn>
              <a:cxn ang="0">
                <a:pos x="connsiteX12344" y="connsiteY12344"/>
              </a:cxn>
              <a:cxn ang="0">
                <a:pos x="connsiteX12345" y="connsiteY12345"/>
              </a:cxn>
              <a:cxn ang="0">
                <a:pos x="connsiteX12346" y="connsiteY12346"/>
              </a:cxn>
              <a:cxn ang="0">
                <a:pos x="connsiteX12347" y="connsiteY12347"/>
              </a:cxn>
              <a:cxn ang="0">
                <a:pos x="connsiteX12348" y="connsiteY12348"/>
              </a:cxn>
              <a:cxn ang="0">
                <a:pos x="connsiteX12349" y="connsiteY12349"/>
              </a:cxn>
              <a:cxn ang="0">
                <a:pos x="connsiteX12350" y="connsiteY12350"/>
              </a:cxn>
              <a:cxn ang="0">
                <a:pos x="connsiteX12351" y="connsiteY12351"/>
              </a:cxn>
              <a:cxn ang="0">
                <a:pos x="connsiteX12352" y="connsiteY12352"/>
              </a:cxn>
              <a:cxn ang="0">
                <a:pos x="connsiteX12353" y="connsiteY12353"/>
              </a:cxn>
              <a:cxn ang="0">
                <a:pos x="connsiteX12354" y="connsiteY12354"/>
              </a:cxn>
              <a:cxn ang="0">
                <a:pos x="connsiteX12355" y="connsiteY12355"/>
              </a:cxn>
              <a:cxn ang="0">
                <a:pos x="connsiteX12356" y="connsiteY12356"/>
              </a:cxn>
              <a:cxn ang="0">
                <a:pos x="connsiteX12357" y="connsiteY12357"/>
              </a:cxn>
              <a:cxn ang="0">
                <a:pos x="connsiteX12358" y="connsiteY12358"/>
              </a:cxn>
              <a:cxn ang="0">
                <a:pos x="connsiteX12359" y="connsiteY12359"/>
              </a:cxn>
              <a:cxn ang="0">
                <a:pos x="connsiteX12360" y="connsiteY12360"/>
              </a:cxn>
              <a:cxn ang="0">
                <a:pos x="connsiteX12361" y="connsiteY12361"/>
              </a:cxn>
              <a:cxn ang="0">
                <a:pos x="connsiteX12362" y="connsiteY12362"/>
              </a:cxn>
              <a:cxn ang="0">
                <a:pos x="connsiteX12363" y="connsiteY12363"/>
              </a:cxn>
              <a:cxn ang="0">
                <a:pos x="connsiteX12364" y="connsiteY12364"/>
              </a:cxn>
              <a:cxn ang="0">
                <a:pos x="connsiteX12365" y="connsiteY12365"/>
              </a:cxn>
              <a:cxn ang="0">
                <a:pos x="connsiteX12366" y="connsiteY12366"/>
              </a:cxn>
              <a:cxn ang="0">
                <a:pos x="connsiteX12367" y="connsiteY12367"/>
              </a:cxn>
              <a:cxn ang="0">
                <a:pos x="connsiteX12368" y="connsiteY12368"/>
              </a:cxn>
              <a:cxn ang="0">
                <a:pos x="connsiteX12369" y="connsiteY12369"/>
              </a:cxn>
              <a:cxn ang="0">
                <a:pos x="connsiteX12370" y="connsiteY12370"/>
              </a:cxn>
              <a:cxn ang="0">
                <a:pos x="connsiteX12371" y="connsiteY12371"/>
              </a:cxn>
              <a:cxn ang="0">
                <a:pos x="connsiteX12372" y="connsiteY12372"/>
              </a:cxn>
              <a:cxn ang="0">
                <a:pos x="connsiteX12373" y="connsiteY12373"/>
              </a:cxn>
              <a:cxn ang="0">
                <a:pos x="connsiteX12374" y="connsiteY12374"/>
              </a:cxn>
              <a:cxn ang="0">
                <a:pos x="connsiteX12375" y="connsiteY12375"/>
              </a:cxn>
              <a:cxn ang="0">
                <a:pos x="connsiteX12376" y="connsiteY12376"/>
              </a:cxn>
              <a:cxn ang="0">
                <a:pos x="connsiteX12377" y="connsiteY12377"/>
              </a:cxn>
              <a:cxn ang="0">
                <a:pos x="connsiteX12378" y="connsiteY12378"/>
              </a:cxn>
              <a:cxn ang="0">
                <a:pos x="connsiteX12379" y="connsiteY12379"/>
              </a:cxn>
              <a:cxn ang="0">
                <a:pos x="connsiteX12380" y="connsiteY12380"/>
              </a:cxn>
              <a:cxn ang="0">
                <a:pos x="connsiteX12381" y="connsiteY12381"/>
              </a:cxn>
              <a:cxn ang="0">
                <a:pos x="connsiteX12382" y="connsiteY12382"/>
              </a:cxn>
              <a:cxn ang="0">
                <a:pos x="connsiteX12383" y="connsiteY12383"/>
              </a:cxn>
              <a:cxn ang="0">
                <a:pos x="connsiteX12384" y="connsiteY12384"/>
              </a:cxn>
              <a:cxn ang="0">
                <a:pos x="connsiteX12385" y="connsiteY12385"/>
              </a:cxn>
              <a:cxn ang="0">
                <a:pos x="connsiteX12386" y="connsiteY12386"/>
              </a:cxn>
              <a:cxn ang="0">
                <a:pos x="connsiteX12387" y="connsiteY12387"/>
              </a:cxn>
              <a:cxn ang="0">
                <a:pos x="connsiteX12388" y="connsiteY12388"/>
              </a:cxn>
              <a:cxn ang="0">
                <a:pos x="connsiteX12389" y="connsiteY12389"/>
              </a:cxn>
              <a:cxn ang="0">
                <a:pos x="connsiteX12390" y="connsiteY12390"/>
              </a:cxn>
              <a:cxn ang="0">
                <a:pos x="connsiteX12391" y="connsiteY12391"/>
              </a:cxn>
              <a:cxn ang="0">
                <a:pos x="connsiteX12392" y="connsiteY12392"/>
              </a:cxn>
              <a:cxn ang="0">
                <a:pos x="connsiteX12393" y="connsiteY12393"/>
              </a:cxn>
              <a:cxn ang="0">
                <a:pos x="connsiteX12394" y="connsiteY12394"/>
              </a:cxn>
              <a:cxn ang="0">
                <a:pos x="connsiteX12395" y="connsiteY12395"/>
              </a:cxn>
              <a:cxn ang="0">
                <a:pos x="connsiteX12396" y="connsiteY12396"/>
              </a:cxn>
              <a:cxn ang="0">
                <a:pos x="connsiteX12397" y="connsiteY12397"/>
              </a:cxn>
              <a:cxn ang="0">
                <a:pos x="connsiteX12398" y="connsiteY12398"/>
              </a:cxn>
              <a:cxn ang="0">
                <a:pos x="connsiteX12399" y="connsiteY12399"/>
              </a:cxn>
              <a:cxn ang="0">
                <a:pos x="connsiteX12400" y="connsiteY12400"/>
              </a:cxn>
              <a:cxn ang="0">
                <a:pos x="connsiteX12401" y="connsiteY12401"/>
              </a:cxn>
              <a:cxn ang="0">
                <a:pos x="connsiteX12402" y="connsiteY12402"/>
              </a:cxn>
              <a:cxn ang="0">
                <a:pos x="connsiteX12403" y="connsiteY12403"/>
              </a:cxn>
              <a:cxn ang="0">
                <a:pos x="connsiteX12404" y="connsiteY12404"/>
              </a:cxn>
              <a:cxn ang="0">
                <a:pos x="connsiteX12405" y="connsiteY12405"/>
              </a:cxn>
              <a:cxn ang="0">
                <a:pos x="connsiteX12406" y="connsiteY12406"/>
              </a:cxn>
              <a:cxn ang="0">
                <a:pos x="connsiteX12407" y="connsiteY12407"/>
              </a:cxn>
              <a:cxn ang="0">
                <a:pos x="connsiteX12408" y="connsiteY12408"/>
              </a:cxn>
              <a:cxn ang="0">
                <a:pos x="connsiteX12409" y="connsiteY12409"/>
              </a:cxn>
              <a:cxn ang="0">
                <a:pos x="connsiteX12410" y="connsiteY12410"/>
              </a:cxn>
              <a:cxn ang="0">
                <a:pos x="connsiteX12411" y="connsiteY12411"/>
              </a:cxn>
              <a:cxn ang="0">
                <a:pos x="connsiteX12412" y="connsiteY12412"/>
              </a:cxn>
              <a:cxn ang="0">
                <a:pos x="connsiteX12413" y="connsiteY12413"/>
              </a:cxn>
              <a:cxn ang="0">
                <a:pos x="connsiteX12414" y="connsiteY12414"/>
              </a:cxn>
              <a:cxn ang="0">
                <a:pos x="connsiteX12415" y="connsiteY12415"/>
              </a:cxn>
              <a:cxn ang="0">
                <a:pos x="connsiteX12416" y="connsiteY12416"/>
              </a:cxn>
              <a:cxn ang="0">
                <a:pos x="connsiteX12417" y="connsiteY12417"/>
              </a:cxn>
              <a:cxn ang="0">
                <a:pos x="connsiteX12418" y="connsiteY12418"/>
              </a:cxn>
              <a:cxn ang="0">
                <a:pos x="connsiteX12419" y="connsiteY12419"/>
              </a:cxn>
              <a:cxn ang="0">
                <a:pos x="connsiteX12420" y="connsiteY12420"/>
              </a:cxn>
              <a:cxn ang="0">
                <a:pos x="connsiteX12421" y="connsiteY12421"/>
              </a:cxn>
              <a:cxn ang="0">
                <a:pos x="connsiteX12422" y="connsiteY12422"/>
              </a:cxn>
              <a:cxn ang="0">
                <a:pos x="connsiteX12423" y="connsiteY12423"/>
              </a:cxn>
              <a:cxn ang="0">
                <a:pos x="connsiteX12424" y="connsiteY12424"/>
              </a:cxn>
              <a:cxn ang="0">
                <a:pos x="connsiteX12425" y="connsiteY12425"/>
              </a:cxn>
              <a:cxn ang="0">
                <a:pos x="connsiteX12426" y="connsiteY12426"/>
              </a:cxn>
              <a:cxn ang="0">
                <a:pos x="connsiteX12427" y="connsiteY12427"/>
              </a:cxn>
              <a:cxn ang="0">
                <a:pos x="connsiteX12428" y="connsiteY12428"/>
              </a:cxn>
              <a:cxn ang="0">
                <a:pos x="connsiteX12429" y="connsiteY12429"/>
              </a:cxn>
              <a:cxn ang="0">
                <a:pos x="connsiteX12430" y="connsiteY12430"/>
              </a:cxn>
              <a:cxn ang="0">
                <a:pos x="connsiteX12431" y="connsiteY12431"/>
              </a:cxn>
              <a:cxn ang="0">
                <a:pos x="connsiteX12432" y="connsiteY12432"/>
              </a:cxn>
              <a:cxn ang="0">
                <a:pos x="connsiteX12433" y="connsiteY12433"/>
              </a:cxn>
              <a:cxn ang="0">
                <a:pos x="connsiteX12434" y="connsiteY12434"/>
              </a:cxn>
              <a:cxn ang="0">
                <a:pos x="connsiteX12435" y="connsiteY12435"/>
              </a:cxn>
              <a:cxn ang="0">
                <a:pos x="connsiteX12436" y="connsiteY12436"/>
              </a:cxn>
              <a:cxn ang="0">
                <a:pos x="connsiteX12437" y="connsiteY12437"/>
              </a:cxn>
              <a:cxn ang="0">
                <a:pos x="connsiteX12438" y="connsiteY12438"/>
              </a:cxn>
              <a:cxn ang="0">
                <a:pos x="connsiteX12439" y="connsiteY12439"/>
              </a:cxn>
              <a:cxn ang="0">
                <a:pos x="connsiteX12440" y="connsiteY12440"/>
              </a:cxn>
              <a:cxn ang="0">
                <a:pos x="connsiteX12441" y="connsiteY12441"/>
              </a:cxn>
              <a:cxn ang="0">
                <a:pos x="connsiteX12442" y="connsiteY12442"/>
              </a:cxn>
              <a:cxn ang="0">
                <a:pos x="connsiteX12443" y="connsiteY12443"/>
              </a:cxn>
              <a:cxn ang="0">
                <a:pos x="connsiteX12444" y="connsiteY12444"/>
              </a:cxn>
              <a:cxn ang="0">
                <a:pos x="connsiteX12445" y="connsiteY12445"/>
              </a:cxn>
              <a:cxn ang="0">
                <a:pos x="connsiteX12446" y="connsiteY12446"/>
              </a:cxn>
              <a:cxn ang="0">
                <a:pos x="connsiteX12447" y="connsiteY12447"/>
              </a:cxn>
              <a:cxn ang="0">
                <a:pos x="connsiteX12448" y="connsiteY12448"/>
              </a:cxn>
              <a:cxn ang="0">
                <a:pos x="connsiteX12449" y="connsiteY12449"/>
              </a:cxn>
              <a:cxn ang="0">
                <a:pos x="connsiteX12450" y="connsiteY12450"/>
              </a:cxn>
              <a:cxn ang="0">
                <a:pos x="connsiteX12451" y="connsiteY12451"/>
              </a:cxn>
              <a:cxn ang="0">
                <a:pos x="connsiteX12452" y="connsiteY12452"/>
              </a:cxn>
              <a:cxn ang="0">
                <a:pos x="connsiteX12453" y="connsiteY12453"/>
              </a:cxn>
              <a:cxn ang="0">
                <a:pos x="connsiteX12454" y="connsiteY12454"/>
              </a:cxn>
              <a:cxn ang="0">
                <a:pos x="connsiteX12455" y="connsiteY12455"/>
              </a:cxn>
              <a:cxn ang="0">
                <a:pos x="connsiteX12456" y="connsiteY12456"/>
              </a:cxn>
              <a:cxn ang="0">
                <a:pos x="connsiteX12457" y="connsiteY12457"/>
              </a:cxn>
              <a:cxn ang="0">
                <a:pos x="connsiteX12458" y="connsiteY12458"/>
              </a:cxn>
              <a:cxn ang="0">
                <a:pos x="connsiteX12459" y="connsiteY12459"/>
              </a:cxn>
              <a:cxn ang="0">
                <a:pos x="connsiteX12460" y="connsiteY12460"/>
              </a:cxn>
              <a:cxn ang="0">
                <a:pos x="connsiteX12461" y="connsiteY12461"/>
              </a:cxn>
              <a:cxn ang="0">
                <a:pos x="connsiteX12462" y="connsiteY12462"/>
              </a:cxn>
              <a:cxn ang="0">
                <a:pos x="connsiteX12463" y="connsiteY12463"/>
              </a:cxn>
              <a:cxn ang="0">
                <a:pos x="connsiteX12464" y="connsiteY12464"/>
              </a:cxn>
              <a:cxn ang="0">
                <a:pos x="connsiteX12465" y="connsiteY12465"/>
              </a:cxn>
              <a:cxn ang="0">
                <a:pos x="connsiteX12466" y="connsiteY12466"/>
              </a:cxn>
              <a:cxn ang="0">
                <a:pos x="connsiteX12467" y="connsiteY12467"/>
              </a:cxn>
              <a:cxn ang="0">
                <a:pos x="connsiteX12468" y="connsiteY12468"/>
              </a:cxn>
              <a:cxn ang="0">
                <a:pos x="connsiteX12469" y="connsiteY12469"/>
              </a:cxn>
              <a:cxn ang="0">
                <a:pos x="connsiteX12470" y="connsiteY12470"/>
              </a:cxn>
              <a:cxn ang="0">
                <a:pos x="connsiteX12471" y="connsiteY12471"/>
              </a:cxn>
              <a:cxn ang="0">
                <a:pos x="connsiteX12472" y="connsiteY12472"/>
              </a:cxn>
              <a:cxn ang="0">
                <a:pos x="connsiteX12473" y="connsiteY12473"/>
              </a:cxn>
              <a:cxn ang="0">
                <a:pos x="connsiteX12474" y="connsiteY12474"/>
              </a:cxn>
              <a:cxn ang="0">
                <a:pos x="connsiteX12475" y="connsiteY12475"/>
              </a:cxn>
              <a:cxn ang="0">
                <a:pos x="connsiteX12476" y="connsiteY12476"/>
              </a:cxn>
              <a:cxn ang="0">
                <a:pos x="connsiteX12477" y="connsiteY12477"/>
              </a:cxn>
              <a:cxn ang="0">
                <a:pos x="connsiteX12478" y="connsiteY12478"/>
              </a:cxn>
              <a:cxn ang="0">
                <a:pos x="connsiteX12479" y="connsiteY12479"/>
              </a:cxn>
              <a:cxn ang="0">
                <a:pos x="connsiteX12480" y="connsiteY12480"/>
              </a:cxn>
              <a:cxn ang="0">
                <a:pos x="connsiteX12481" y="connsiteY12481"/>
              </a:cxn>
              <a:cxn ang="0">
                <a:pos x="connsiteX12482" y="connsiteY12482"/>
              </a:cxn>
              <a:cxn ang="0">
                <a:pos x="connsiteX12483" y="connsiteY12483"/>
              </a:cxn>
              <a:cxn ang="0">
                <a:pos x="connsiteX12484" y="connsiteY12484"/>
              </a:cxn>
              <a:cxn ang="0">
                <a:pos x="connsiteX12485" y="connsiteY12485"/>
              </a:cxn>
              <a:cxn ang="0">
                <a:pos x="connsiteX12486" y="connsiteY12486"/>
              </a:cxn>
              <a:cxn ang="0">
                <a:pos x="connsiteX12487" y="connsiteY12487"/>
              </a:cxn>
              <a:cxn ang="0">
                <a:pos x="connsiteX12488" y="connsiteY12488"/>
              </a:cxn>
              <a:cxn ang="0">
                <a:pos x="connsiteX12489" y="connsiteY12489"/>
              </a:cxn>
              <a:cxn ang="0">
                <a:pos x="connsiteX12490" y="connsiteY12490"/>
              </a:cxn>
              <a:cxn ang="0">
                <a:pos x="connsiteX12491" y="connsiteY12491"/>
              </a:cxn>
              <a:cxn ang="0">
                <a:pos x="connsiteX12492" y="connsiteY12492"/>
              </a:cxn>
              <a:cxn ang="0">
                <a:pos x="connsiteX12493" y="connsiteY12493"/>
              </a:cxn>
              <a:cxn ang="0">
                <a:pos x="connsiteX12494" y="connsiteY12494"/>
              </a:cxn>
              <a:cxn ang="0">
                <a:pos x="connsiteX12495" y="connsiteY12495"/>
              </a:cxn>
              <a:cxn ang="0">
                <a:pos x="connsiteX12496" y="connsiteY12496"/>
              </a:cxn>
              <a:cxn ang="0">
                <a:pos x="connsiteX12497" y="connsiteY12497"/>
              </a:cxn>
              <a:cxn ang="0">
                <a:pos x="connsiteX12498" y="connsiteY12498"/>
              </a:cxn>
              <a:cxn ang="0">
                <a:pos x="connsiteX12499" y="connsiteY12499"/>
              </a:cxn>
              <a:cxn ang="0">
                <a:pos x="connsiteX12500" y="connsiteY12500"/>
              </a:cxn>
              <a:cxn ang="0">
                <a:pos x="connsiteX12501" y="connsiteY12501"/>
              </a:cxn>
              <a:cxn ang="0">
                <a:pos x="connsiteX12502" y="connsiteY12502"/>
              </a:cxn>
              <a:cxn ang="0">
                <a:pos x="connsiteX12503" y="connsiteY12503"/>
              </a:cxn>
              <a:cxn ang="0">
                <a:pos x="connsiteX12504" y="connsiteY12504"/>
              </a:cxn>
              <a:cxn ang="0">
                <a:pos x="connsiteX12505" y="connsiteY12505"/>
              </a:cxn>
              <a:cxn ang="0">
                <a:pos x="connsiteX12506" y="connsiteY12506"/>
              </a:cxn>
              <a:cxn ang="0">
                <a:pos x="connsiteX12507" y="connsiteY12507"/>
              </a:cxn>
              <a:cxn ang="0">
                <a:pos x="connsiteX12508" y="connsiteY12508"/>
              </a:cxn>
              <a:cxn ang="0">
                <a:pos x="connsiteX12509" y="connsiteY12509"/>
              </a:cxn>
              <a:cxn ang="0">
                <a:pos x="connsiteX12510" y="connsiteY12510"/>
              </a:cxn>
              <a:cxn ang="0">
                <a:pos x="connsiteX12511" y="connsiteY12511"/>
              </a:cxn>
              <a:cxn ang="0">
                <a:pos x="connsiteX12512" y="connsiteY12512"/>
              </a:cxn>
              <a:cxn ang="0">
                <a:pos x="connsiteX12513" y="connsiteY12513"/>
              </a:cxn>
              <a:cxn ang="0">
                <a:pos x="connsiteX12514" y="connsiteY12514"/>
              </a:cxn>
              <a:cxn ang="0">
                <a:pos x="connsiteX12515" y="connsiteY12515"/>
              </a:cxn>
              <a:cxn ang="0">
                <a:pos x="connsiteX12516" y="connsiteY12516"/>
              </a:cxn>
              <a:cxn ang="0">
                <a:pos x="connsiteX12517" y="connsiteY12517"/>
              </a:cxn>
              <a:cxn ang="0">
                <a:pos x="connsiteX12518" y="connsiteY12518"/>
              </a:cxn>
              <a:cxn ang="0">
                <a:pos x="connsiteX12519" y="connsiteY12519"/>
              </a:cxn>
              <a:cxn ang="0">
                <a:pos x="connsiteX12520" y="connsiteY12520"/>
              </a:cxn>
              <a:cxn ang="0">
                <a:pos x="connsiteX12521" y="connsiteY12521"/>
              </a:cxn>
              <a:cxn ang="0">
                <a:pos x="connsiteX12522" y="connsiteY12522"/>
              </a:cxn>
              <a:cxn ang="0">
                <a:pos x="connsiteX12523" y="connsiteY12523"/>
              </a:cxn>
              <a:cxn ang="0">
                <a:pos x="connsiteX12524" y="connsiteY12524"/>
              </a:cxn>
              <a:cxn ang="0">
                <a:pos x="connsiteX12525" y="connsiteY12525"/>
              </a:cxn>
              <a:cxn ang="0">
                <a:pos x="connsiteX12526" y="connsiteY12526"/>
              </a:cxn>
              <a:cxn ang="0">
                <a:pos x="connsiteX12527" y="connsiteY12527"/>
              </a:cxn>
              <a:cxn ang="0">
                <a:pos x="connsiteX12528" y="connsiteY12528"/>
              </a:cxn>
              <a:cxn ang="0">
                <a:pos x="connsiteX12529" y="connsiteY12529"/>
              </a:cxn>
              <a:cxn ang="0">
                <a:pos x="connsiteX12530" y="connsiteY12530"/>
              </a:cxn>
              <a:cxn ang="0">
                <a:pos x="connsiteX12531" y="connsiteY12531"/>
              </a:cxn>
              <a:cxn ang="0">
                <a:pos x="connsiteX12532" y="connsiteY12532"/>
              </a:cxn>
              <a:cxn ang="0">
                <a:pos x="connsiteX12533" y="connsiteY12533"/>
              </a:cxn>
              <a:cxn ang="0">
                <a:pos x="connsiteX12534" y="connsiteY12534"/>
              </a:cxn>
              <a:cxn ang="0">
                <a:pos x="connsiteX12535" y="connsiteY12535"/>
              </a:cxn>
              <a:cxn ang="0">
                <a:pos x="connsiteX12536" y="connsiteY12536"/>
              </a:cxn>
              <a:cxn ang="0">
                <a:pos x="connsiteX12537" y="connsiteY12537"/>
              </a:cxn>
              <a:cxn ang="0">
                <a:pos x="connsiteX12538" y="connsiteY12538"/>
              </a:cxn>
              <a:cxn ang="0">
                <a:pos x="connsiteX12539" y="connsiteY12539"/>
              </a:cxn>
              <a:cxn ang="0">
                <a:pos x="connsiteX12540" y="connsiteY12540"/>
              </a:cxn>
              <a:cxn ang="0">
                <a:pos x="connsiteX12541" y="connsiteY12541"/>
              </a:cxn>
              <a:cxn ang="0">
                <a:pos x="connsiteX12542" y="connsiteY12542"/>
              </a:cxn>
              <a:cxn ang="0">
                <a:pos x="connsiteX12543" y="connsiteY12543"/>
              </a:cxn>
              <a:cxn ang="0">
                <a:pos x="connsiteX12544" y="connsiteY12544"/>
              </a:cxn>
              <a:cxn ang="0">
                <a:pos x="connsiteX12545" y="connsiteY12545"/>
              </a:cxn>
              <a:cxn ang="0">
                <a:pos x="connsiteX12546" y="connsiteY12546"/>
              </a:cxn>
              <a:cxn ang="0">
                <a:pos x="connsiteX12547" y="connsiteY12547"/>
              </a:cxn>
              <a:cxn ang="0">
                <a:pos x="connsiteX12548" y="connsiteY12548"/>
              </a:cxn>
              <a:cxn ang="0">
                <a:pos x="connsiteX12549" y="connsiteY12549"/>
              </a:cxn>
              <a:cxn ang="0">
                <a:pos x="connsiteX12550" y="connsiteY12550"/>
              </a:cxn>
              <a:cxn ang="0">
                <a:pos x="connsiteX12551" y="connsiteY12551"/>
              </a:cxn>
              <a:cxn ang="0">
                <a:pos x="connsiteX12552" y="connsiteY12552"/>
              </a:cxn>
              <a:cxn ang="0">
                <a:pos x="connsiteX12553" y="connsiteY12553"/>
              </a:cxn>
              <a:cxn ang="0">
                <a:pos x="connsiteX12554" y="connsiteY12554"/>
              </a:cxn>
              <a:cxn ang="0">
                <a:pos x="connsiteX12555" y="connsiteY12555"/>
              </a:cxn>
              <a:cxn ang="0">
                <a:pos x="connsiteX12556" y="connsiteY12556"/>
              </a:cxn>
              <a:cxn ang="0">
                <a:pos x="connsiteX12557" y="connsiteY12557"/>
              </a:cxn>
              <a:cxn ang="0">
                <a:pos x="connsiteX12558" y="connsiteY12558"/>
              </a:cxn>
              <a:cxn ang="0">
                <a:pos x="connsiteX12559" y="connsiteY12559"/>
              </a:cxn>
              <a:cxn ang="0">
                <a:pos x="connsiteX12560" y="connsiteY12560"/>
              </a:cxn>
              <a:cxn ang="0">
                <a:pos x="connsiteX12561" y="connsiteY12561"/>
              </a:cxn>
              <a:cxn ang="0">
                <a:pos x="connsiteX12562" y="connsiteY12562"/>
              </a:cxn>
              <a:cxn ang="0">
                <a:pos x="connsiteX12563" y="connsiteY12563"/>
              </a:cxn>
              <a:cxn ang="0">
                <a:pos x="connsiteX12564" y="connsiteY12564"/>
              </a:cxn>
              <a:cxn ang="0">
                <a:pos x="connsiteX12565" y="connsiteY12565"/>
              </a:cxn>
              <a:cxn ang="0">
                <a:pos x="connsiteX12566" y="connsiteY12566"/>
              </a:cxn>
              <a:cxn ang="0">
                <a:pos x="connsiteX12567" y="connsiteY12567"/>
              </a:cxn>
              <a:cxn ang="0">
                <a:pos x="connsiteX12568" y="connsiteY12568"/>
              </a:cxn>
              <a:cxn ang="0">
                <a:pos x="connsiteX12569" y="connsiteY12569"/>
              </a:cxn>
              <a:cxn ang="0">
                <a:pos x="connsiteX12570" y="connsiteY12570"/>
              </a:cxn>
              <a:cxn ang="0">
                <a:pos x="connsiteX12571" y="connsiteY12571"/>
              </a:cxn>
              <a:cxn ang="0">
                <a:pos x="connsiteX12572" y="connsiteY12572"/>
              </a:cxn>
              <a:cxn ang="0">
                <a:pos x="connsiteX12573" y="connsiteY12573"/>
              </a:cxn>
              <a:cxn ang="0">
                <a:pos x="connsiteX12574" y="connsiteY12574"/>
              </a:cxn>
              <a:cxn ang="0">
                <a:pos x="connsiteX12575" y="connsiteY12575"/>
              </a:cxn>
              <a:cxn ang="0">
                <a:pos x="connsiteX12576" y="connsiteY12576"/>
              </a:cxn>
              <a:cxn ang="0">
                <a:pos x="connsiteX12577" y="connsiteY12577"/>
              </a:cxn>
              <a:cxn ang="0">
                <a:pos x="connsiteX12578" y="connsiteY12578"/>
              </a:cxn>
              <a:cxn ang="0">
                <a:pos x="connsiteX12579" y="connsiteY12579"/>
              </a:cxn>
              <a:cxn ang="0">
                <a:pos x="connsiteX12580" y="connsiteY12580"/>
              </a:cxn>
              <a:cxn ang="0">
                <a:pos x="connsiteX12581" y="connsiteY12581"/>
              </a:cxn>
              <a:cxn ang="0">
                <a:pos x="connsiteX12582" y="connsiteY12582"/>
              </a:cxn>
              <a:cxn ang="0">
                <a:pos x="connsiteX12583" y="connsiteY12583"/>
              </a:cxn>
              <a:cxn ang="0">
                <a:pos x="connsiteX12584" y="connsiteY12584"/>
              </a:cxn>
              <a:cxn ang="0">
                <a:pos x="connsiteX12585" y="connsiteY12585"/>
              </a:cxn>
              <a:cxn ang="0">
                <a:pos x="connsiteX12586" y="connsiteY12586"/>
              </a:cxn>
              <a:cxn ang="0">
                <a:pos x="connsiteX12587" y="connsiteY12587"/>
              </a:cxn>
              <a:cxn ang="0">
                <a:pos x="connsiteX12588" y="connsiteY12588"/>
              </a:cxn>
              <a:cxn ang="0">
                <a:pos x="connsiteX12589" y="connsiteY12589"/>
              </a:cxn>
              <a:cxn ang="0">
                <a:pos x="connsiteX12590" y="connsiteY12590"/>
              </a:cxn>
              <a:cxn ang="0">
                <a:pos x="connsiteX12591" y="connsiteY12591"/>
              </a:cxn>
              <a:cxn ang="0">
                <a:pos x="connsiteX12592" y="connsiteY12592"/>
              </a:cxn>
              <a:cxn ang="0">
                <a:pos x="connsiteX12593" y="connsiteY12593"/>
              </a:cxn>
              <a:cxn ang="0">
                <a:pos x="connsiteX12594" y="connsiteY12594"/>
              </a:cxn>
              <a:cxn ang="0">
                <a:pos x="connsiteX12595" y="connsiteY12595"/>
              </a:cxn>
              <a:cxn ang="0">
                <a:pos x="connsiteX12596" y="connsiteY12596"/>
              </a:cxn>
              <a:cxn ang="0">
                <a:pos x="connsiteX12597" y="connsiteY12597"/>
              </a:cxn>
              <a:cxn ang="0">
                <a:pos x="connsiteX12598" y="connsiteY12598"/>
              </a:cxn>
              <a:cxn ang="0">
                <a:pos x="connsiteX12599" y="connsiteY12599"/>
              </a:cxn>
              <a:cxn ang="0">
                <a:pos x="connsiteX12600" y="connsiteY12600"/>
              </a:cxn>
              <a:cxn ang="0">
                <a:pos x="connsiteX12601" y="connsiteY12601"/>
              </a:cxn>
              <a:cxn ang="0">
                <a:pos x="connsiteX12602" y="connsiteY12602"/>
              </a:cxn>
              <a:cxn ang="0">
                <a:pos x="connsiteX12603" y="connsiteY12603"/>
              </a:cxn>
              <a:cxn ang="0">
                <a:pos x="connsiteX12604" y="connsiteY12604"/>
              </a:cxn>
              <a:cxn ang="0">
                <a:pos x="connsiteX12605" y="connsiteY12605"/>
              </a:cxn>
              <a:cxn ang="0">
                <a:pos x="connsiteX12606" y="connsiteY12606"/>
              </a:cxn>
              <a:cxn ang="0">
                <a:pos x="connsiteX12607" y="connsiteY12607"/>
              </a:cxn>
              <a:cxn ang="0">
                <a:pos x="connsiteX12608" y="connsiteY12608"/>
              </a:cxn>
              <a:cxn ang="0">
                <a:pos x="connsiteX12609" y="connsiteY12609"/>
              </a:cxn>
              <a:cxn ang="0">
                <a:pos x="connsiteX12610" y="connsiteY12610"/>
              </a:cxn>
              <a:cxn ang="0">
                <a:pos x="connsiteX12611" y="connsiteY12611"/>
              </a:cxn>
              <a:cxn ang="0">
                <a:pos x="connsiteX12612" y="connsiteY12612"/>
              </a:cxn>
              <a:cxn ang="0">
                <a:pos x="connsiteX12613" y="connsiteY12613"/>
              </a:cxn>
              <a:cxn ang="0">
                <a:pos x="connsiteX12614" y="connsiteY12614"/>
              </a:cxn>
              <a:cxn ang="0">
                <a:pos x="connsiteX12615" y="connsiteY12615"/>
              </a:cxn>
              <a:cxn ang="0">
                <a:pos x="connsiteX12616" y="connsiteY12616"/>
              </a:cxn>
              <a:cxn ang="0">
                <a:pos x="connsiteX12617" y="connsiteY12617"/>
              </a:cxn>
              <a:cxn ang="0">
                <a:pos x="connsiteX12618" y="connsiteY12618"/>
              </a:cxn>
              <a:cxn ang="0">
                <a:pos x="connsiteX12619" y="connsiteY12619"/>
              </a:cxn>
              <a:cxn ang="0">
                <a:pos x="connsiteX12620" y="connsiteY12620"/>
              </a:cxn>
              <a:cxn ang="0">
                <a:pos x="connsiteX12621" y="connsiteY12621"/>
              </a:cxn>
              <a:cxn ang="0">
                <a:pos x="connsiteX12622" y="connsiteY12622"/>
              </a:cxn>
              <a:cxn ang="0">
                <a:pos x="connsiteX12623" y="connsiteY12623"/>
              </a:cxn>
              <a:cxn ang="0">
                <a:pos x="connsiteX12624" y="connsiteY12624"/>
              </a:cxn>
              <a:cxn ang="0">
                <a:pos x="connsiteX12625" y="connsiteY12625"/>
              </a:cxn>
              <a:cxn ang="0">
                <a:pos x="connsiteX12626" y="connsiteY12626"/>
              </a:cxn>
              <a:cxn ang="0">
                <a:pos x="connsiteX12627" y="connsiteY12627"/>
              </a:cxn>
              <a:cxn ang="0">
                <a:pos x="connsiteX12628" y="connsiteY12628"/>
              </a:cxn>
              <a:cxn ang="0">
                <a:pos x="connsiteX12629" y="connsiteY12629"/>
              </a:cxn>
              <a:cxn ang="0">
                <a:pos x="connsiteX12630" y="connsiteY12630"/>
              </a:cxn>
              <a:cxn ang="0">
                <a:pos x="connsiteX12631" y="connsiteY12631"/>
              </a:cxn>
              <a:cxn ang="0">
                <a:pos x="connsiteX12632" y="connsiteY12632"/>
              </a:cxn>
              <a:cxn ang="0">
                <a:pos x="connsiteX12633" y="connsiteY12633"/>
              </a:cxn>
              <a:cxn ang="0">
                <a:pos x="connsiteX12634" y="connsiteY12634"/>
              </a:cxn>
              <a:cxn ang="0">
                <a:pos x="connsiteX12635" y="connsiteY12635"/>
              </a:cxn>
              <a:cxn ang="0">
                <a:pos x="connsiteX12636" y="connsiteY12636"/>
              </a:cxn>
              <a:cxn ang="0">
                <a:pos x="connsiteX12637" y="connsiteY12637"/>
              </a:cxn>
              <a:cxn ang="0">
                <a:pos x="connsiteX12638" y="connsiteY12638"/>
              </a:cxn>
              <a:cxn ang="0">
                <a:pos x="connsiteX12639" y="connsiteY12639"/>
              </a:cxn>
              <a:cxn ang="0">
                <a:pos x="connsiteX12640" y="connsiteY12640"/>
              </a:cxn>
              <a:cxn ang="0">
                <a:pos x="connsiteX12641" y="connsiteY12641"/>
              </a:cxn>
              <a:cxn ang="0">
                <a:pos x="connsiteX12642" y="connsiteY12642"/>
              </a:cxn>
              <a:cxn ang="0">
                <a:pos x="connsiteX12643" y="connsiteY12643"/>
              </a:cxn>
              <a:cxn ang="0">
                <a:pos x="connsiteX12644" y="connsiteY12644"/>
              </a:cxn>
              <a:cxn ang="0">
                <a:pos x="connsiteX12645" y="connsiteY12645"/>
              </a:cxn>
              <a:cxn ang="0">
                <a:pos x="connsiteX12646" y="connsiteY12646"/>
              </a:cxn>
              <a:cxn ang="0">
                <a:pos x="connsiteX12647" y="connsiteY12647"/>
              </a:cxn>
              <a:cxn ang="0">
                <a:pos x="connsiteX12648" y="connsiteY12648"/>
              </a:cxn>
              <a:cxn ang="0">
                <a:pos x="connsiteX12649" y="connsiteY12649"/>
              </a:cxn>
              <a:cxn ang="0">
                <a:pos x="connsiteX12650" y="connsiteY12650"/>
              </a:cxn>
              <a:cxn ang="0">
                <a:pos x="connsiteX12651" y="connsiteY12651"/>
              </a:cxn>
              <a:cxn ang="0">
                <a:pos x="connsiteX12652" y="connsiteY12652"/>
              </a:cxn>
              <a:cxn ang="0">
                <a:pos x="connsiteX12653" y="connsiteY12653"/>
              </a:cxn>
              <a:cxn ang="0">
                <a:pos x="connsiteX12654" y="connsiteY12654"/>
              </a:cxn>
              <a:cxn ang="0">
                <a:pos x="connsiteX12655" y="connsiteY12655"/>
              </a:cxn>
              <a:cxn ang="0">
                <a:pos x="connsiteX12656" y="connsiteY12656"/>
              </a:cxn>
              <a:cxn ang="0">
                <a:pos x="connsiteX12657" y="connsiteY12657"/>
              </a:cxn>
              <a:cxn ang="0">
                <a:pos x="connsiteX12658" y="connsiteY12658"/>
              </a:cxn>
              <a:cxn ang="0">
                <a:pos x="connsiteX12659" y="connsiteY12659"/>
              </a:cxn>
              <a:cxn ang="0">
                <a:pos x="connsiteX12660" y="connsiteY12660"/>
              </a:cxn>
              <a:cxn ang="0">
                <a:pos x="connsiteX12661" y="connsiteY12661"/>
              </a:cxn>
              <a:cxn ang="0">
                <a:pos x="connsiteX12662" y="connsiteY12662"/>
              </a:cxn>
              <a:cxn ang="0">
                <a:pos x="connsiteX12663" y="connsiteY12663"/>
              </a:cxn>
              <a:cxn ang="0">
                <a:pos x="connsiteX12664" y="connsiteY12664"/>
              </a:cxn>
              <a:cxn ang="0">
                <a:pos x="connsiteX12665" y="connsiteY12665"/>
              </a:cxn>
              <a:cxn ang="0">
                <a:pos x="connsiteX12666" y="connsiteY12666"/>
              </a:cxn>
              <a:cxn ang="0">
                <a:pos x="connsiteX12667" y="connsiteY12667"/>
              </a:cxn>
              <a:cxn ang="0">
                <a:pos x="connsiteX12668" y="connsiteY12668"/>
              </a:cxn>
              <a:cxn ang="0">
                <a:pos x="connsiteX12669" y="connsiteY12669"/>
              </a:cxn>
              <a:cxn ang="0">
                <a:pos x="connsiteX12670" y="connsiteY12670"/>
              </a:cxn>
              <a:cxn ang="0">
                <a:pos x="connsiteX12671" y="connsiteY12671"/>
              </a:cxn>
              <a:cxn ang="0">
                <a:pos x="connsiteX12672" y="connsiteY12672"/>
              </a:cxn>
              <a:cxn ang="0">
                <a:pos x="connsiteX12673" y="connsiteY12673"/>
              </a:cxn>
              <a:cxn ang="0">
                <a:pos x="connsiteX12674" y="connsiteY12674"/>
              </a:cxn>
              <a:cxn ang="0">
                <a:pos x="connsiteX12675" y="connsiteY12675"/>
              </a:cxn>
              <a:cxn ang="0">
                <a:pos x="connsiteX12676" y="connsiteY12676"/>
              </a:cxn>
              <a:cxn ang="0">
                <a:pos x="connsiteX12677" y="connsiteY12677"/>
              </a:cxn>
              <a:cxn ang="0">
                <a:pos x="connsiteX12678" y="connsiteY12678"/>
              </a:cxn>
              <a:cxn ang="0">
                <a:pos x="connsiteX12679" y="connsiteY12679"/>
              </a:cxn>
              <a:cxn ang="0">
                <a:pos x="connsiteX12680" y="connsiteY12680"/>
              </a:cxn>
              <a:cxn ang="0">
                <a:pos x="connsiteX12681" y="connsiteY12681"/>
              </a:cxn>
              <a:cxn ang="0">
                <a:pos x="connsiteX12682" y="connsiteY12682"/>
              </a:cxn>
              <a:cxn ang="0">
                <a:pos x="connsiteX12683" y="connsiteY12683"/>
              </a:cxn>
              <a:cxn ang="0">
                <a:pos x="connsiteX12684" y="connsiteY12684"/>
              </a:cxn>
              <a:cxn ang="0">
                <a:pos x="connsiteX12685" y="connsiteY12685"/>
              </a:cxn>
              <a:cxn ang="0">
                <a:pos x="connsiteX12686" y="connsiteY12686"/>
              </a:cxn>
              <a:cxn ang="0">
                <a:pos x="connsiteX12687" y="connsiteY12687"/>
              </a:cxn>
              <a:cxn ang="0">
                <a:pos x="connsiteX12688" y="connsiteY12688"/>
              </a:cxn>
              <a:cxn ang="0">
                <a:pos x="connsiteX12689" y="connsiteY12689"/>
              </a:cxn>
              <a:cxn ang="0">
                <a:pos x="connsiteX12690" y="connsiteY12690"/>
              </a:cxn>
              <a:cxn ang="0">
                <a:pos x="connsiteX12691" y="connsiteY12691"/>
              </a:cxn>
              <a:cxn ang="0">
                <a:pos x="connsiteX12692" y="connsiteY12692"/>
              </a:cxn>
              <a:cxn ang="0">
                <a:pos x="connsiteX12693" y="connsiteY12693"/>
              </a:cxn>
              <a:cxn ang="0">
                <a:pos x="connsiteX12694" y="connsiteY12694"/>
              </a:cxn>
              <a:cxn ang="0">
                <a:pos x="connsiteX12695" y="connsiteY12695"/>
              </a:cxn>
              <a:cxn ang="0">
                <a:pos x="connsiteX12696" y="connsiteY12696"/>
              </a:cxn>
              <a:cxn ang="0">
                <a:pos x="connsiteX12697" y="connsiteY12697"/>
              </a:cxn>
              <a:cxn ang="0">
                <a:pos x="connsiteX12698" y="connsiteY12698"/>
              </a:cxn>
              <a:cxn ang="0">
                <a:pos x="connsiteX12699" y="connsiteY12699"/>
              </a:cxn>
              <a:cxn ang="0">
                <a:pos x="connsiteX12700" y="connsiteY12700"/>
              </a:cxn>
              <a:cxn ang="0">
                <a:pos x="connsiteX12701" y="connsiteY12701"/>
              </a:cxn>
              <a:cxn ang="0">
                <a:pos x="connsiteX12702" y="connsiteY12702"/>
              </a:cxn>
              <a:cxn ang="0">
                <a:pos x="connsiteX12703" y="connsiteY12703"/>
              </a:cxn>
              <a:cxn ang="0">
                <a:pos x="connsiteX12704" y="connsiteY12704"/>
              </a:cxn>
              <a:cxn ang="0">
                <a:pos x="connsiteX12705" y="connsiteY12705"/>
              </a:cxn>
              <a:cxn ang="0">
                <a:pos x="connsiteX12706" y="connsiteY12706"/>
              </a:cxn>
              <a:cxn ang="0">
                <a:pos x="connsiteX12707" y="connsiteY12707"/>
              </a:cxn>
              <a:cxn ang="0">
                <a:pos x="connsiteX12708" y="connsiteY12708"/>
              </a:cxn>
              <a:cxn ang="0">
                <a:pos x="connsiteX12709" y="connsiteY12709"/>
              </a:cxn>
              <a:cxn ang="0">
                <a:pos x="connsiteX12710" y="connsiteY12710"/>
              </a:cxn>
              <a:cxn ang="0">
                <a:pos x="connsiteX12711" y="connsiteY12711"/>
              </a:cxn>
              <a:cxn ang="0">
                <a:pos x="connsiteX12712" y="connsiteY12712"/>
              </a:cxn>
              <a:cxn ang="0">
                <a:pos x="connsiteX12713" y="connsiteY12713"/>
              </a:cxn>
              <a:cxn ang="0">
                <a:pos x="connsiteX12714" y="connsiteY12714"/>
              </a:cxn>
              <a:cxn ang="0">
                <a:pos x="connsiteX12715" y="connsiteY12715"/>
              </a:cxn>
              <a:cxn ang="0">
                <a:pos x="connsiteX12716" y="connsiteY12716"/>
              </a:cxn>
              <a:cxn ang="0">
                <a:pos x="connsiteX12717" y="connsiteY12717"/>
              </a:cxn>
              <a:cxn ang="0">
                <a:pos x="connsiteX12718" y="connsiteY12718"/>
              </a:cxn>
              <a:cxn ang="0">
                <a:pos x="connsiteX12719" y="connsiteY12719"/>
              </a:cxn>
              <a:cxn ang="0">
                <a:pos x="connsiteX12720" y="connsiteY12720"/>
              </a:cxn>
              <a:cxn ang="0">
                <a:pos x="connsiteX12721" y="connsiteY12721"/>
              </a:cxn>
              <a:cxn ang="0">
                <a:pos x="connsiteX12722" y="connsiteY12722"/>
              </a:cxn>
              <a:cxn ang="0">
                <a:pos x="connsiteX12723" y="connsiteY12723"/>
              </a:cxn>
              <a:cxn ang="0">
                <a:pos x="connsiteX12724" y="connsiteY12724"/>
              </a:cxn>
              <a:cxn ang="0">
                <a:pos x="connsiteX12725" y="connsiteY12725"/>
              </a:cxn>
              <a:cxn ang="0">
                <a:pos x="connsiteX12726" y="connsiteY12726"/>
              </a:cxn>
              <a:cxn ang="0">
                <a:pos x="connsiteX12727" y="connsiteY12727"/>
              </a:cxn>
              <a:cxn ang="0">
                <a:pos x="connsiteX12728" y="connsiteY12728"/>
              </a:cxn>
              <a:cxn ang="0">
                <a:pos x="connsiteX12729" y="connsiteY12729"/>
              </a:cxn>
              <a:cxn ang="0">
                <a:pos x="connsiteX12730" y="connsiteY12730"/>
              </a:cxn>
              <a:cxn ang="0">
                <a:pos x="connsiteX12731" y="connsiteY12731"/>
              </a:cxn>
              <a:cxn ang="0">
                <a:pos x="connsiteX12732" y="connsiteY12732"/>
              </a:cxn>
              <a:cxn ang="0">
                <a:pos x="connsiteX12733" y="connsiteY12733"/>
              </a:cxn>
              <a:cxn ang="0">
                <a:pos x="connsiteX12734" y="connsiteY12734"/>
              </a:cxn>
              <a:cxn ang="0">
                <a:pos x="connsiteX12735" y="connsiteY12735"/>
              </a:cxn>
              <a:cxn ang="0">
                <a:pos x="connsiteX12736" y="connsiteY12736"/>
              </a:cxn>
              <a:cxn ang="0">
                <a:pos x="connsiteX12737" y="connsiteY12737"/>
              </a:cxn>
              <a:cxn ang="0">
                <a:pos x="connsiteX12738" y="connsiteY12738"/>
              </a:cxn>
              <a:cxn ang="0">
                <a:pos x="connsiteX12739" y="connsiteY12739"/>
              </a:cxn>
              <a:cxn ang="0">
                <a:pos x="connsiteX12740" y="connsiteY12740"/>
              </a:cxn>
              <a:cxn ang="0">
                <a:pos x="connsiteX12741" y="connsiteY12741"/>
              </a:cxn>
              <a:cxn ang="0">
                <a:pos x="connsiteX12742" y="connsiteY12742"/>
              </a:cxn>
              <a:cxn ang="0">
                <a:pos x="connsiteX12743" y="connsiteY12743"/>
              </a:cxn>
              <a:cxn ang="0">
                <a:pos x="connsiteX12744" y="connsiteY12744"/>
              </a:cxn>
              <a:cxn ang="0">
                <a:pos x="connsiteX12745" y="connsiteY12745"/>
              </a:cxn>
              <a:cxn ang="0">
                <a:pos x="connsiteX12746" y="connsiteY12746"/>
              </a:cxn>
              <a:cxn ang="0">
                <a:pos x="connsiteX12747" y="connsiteY12747"/>
              </a:cxn>
              <a:cxn ang="0">
                <a:pos x="connsiteX12748" y="connsiteY12748"/>
              </a:cxn>
              <a:cxn ang="0">
                <a:pos x="connsiteX12749" y="connsiteY12749"/>
              </a:cxn>
              <a:cxn ang="0">
                <a:pos x="connsiteX12750" y="connsiteY12750"/>
              </a:cxn>
              <a:cxn ang="0">
                <a:pos x="connsiteX12751" y="connsiteY12751"/>
              </a:cxn>
              <a:cxn ang="0">
                <a:pos x="connsiteX12752" y="connsiteY12752"/>
              </a:cxn>
              <a:cxn ang="0">
                <a:pos x="connsiteX12753" y="connsiteY12753"/>
              </a:cxn>
              <a:cxn ang="0">
                <a:pos x="connsiteX12754" y="connsiteY12754"/>
              </a:cxn>
              <a:cxn ang="0">
                <a:pos x="connsiteX12755" y="connsiteY12755"/>
              </a:cxn>
              <a:cxn ang="0">
                <a:pos x="connsiteX12756" y="connsiteY12756"/>
              </a:cxn>
              <a:cxn ang="0">
                <a:pos x="connsiteX12757" y="connsiteY12757"/>
              </a:cxn>
              <a:cxn ang="0">
                <a:pos x="connsiteX12758" y="connsiteY12758"/>
              </a:cxn>
              <a:cxn ang="0">
                <a:pos x="connsiteX12759" y="connsiteY12759"/>
              </a:cxn>
              <a:cxn ang="0">
                <a:pos x="connsiteX12760" y="connsiteY12760"/>
              </a:cxn>
              <a:cxn ang="0">
                <a:pos x="connsiteX12761" y="connsiteY12761"/>
              </a:cxn>
              <a:cxn ang="0">
                <a:pos x="connsiteX12762" y="connsiteY12762"/>
              </a:cxn>
              <a:cxn ang="0">
                <a:pos x="connsiteX12763" y="connsiteY12763"/>
              </a:cxn>
              <a:cxn ang="0">
                <a:pos x="connsiteX12764" y="connsiteY12764"/>
              </a:cxn>
              <a:cxn ang="0">
                <a:pos x="connsiteX12765" y="connsiteY12765"/>
              </a:cxn>
              <a:cxn ang="0">
                <a:pos x="connsiteX12766" y="connsiteY12766"/>
              </a:cxn>
              <a:cxn ang="0">
                <a:pos x="connsiteX12767" y="connsiteY12767"/>
              </a:cxn>
              <a:cxn ang="0">
                <a:pos x="connsiteX12768" y="connsiteY12768"/>
              </a:cxn>
              <a:cxn ang="0">
                <a:pos x="connsiteX12769" y="connsiteY12769"/>
              </a:cxn>
              <a:cxn ang="0">
                <a:pos x="connsiteX12770" y="connsiteY12770"/>
              </a:cxn>
              <a:cxn ang="0">
                <a:pos x="connsiteX12771" y="connsiteY12771"/>
              </a:cxn>
              <a:cxn ang="0">
                <a:pos x="connsiteX12772" y="connsiteY12772"/>
              </a:cxn>
              <a:cxn ang="0">
                <a:pos x="connsiteX12773" y="connsiteY12773"/>
              </a:cxn>
              <a:cxn ang="0">
                <a:pos x="connsiteX12774" y="connsiteY12774"/>
              </a:cxn>
              <a:cxn ang="0">
                <a:pos x="connsiteX12775" y="connsiteY12775"/>
              </a:cxn>
              <a:cxn ang="0">
                <a:pos x="connsiteX12776" y="connsiteY12776"/>
              </a:cxn>
              <a:cxn ang="0">
                <a:pos x="connsiteX12777" y="connsiteY12777"/>
              </a:cxn>
              <a:cxn ang="0">
                <a:pos x="connsiteX12778" y="connsiteY12778"/>
              </a:cxn>
              <a:cxn ang="0">
                <a:pos x="connsiteX12779" y="connsiteY12779"/>
              </a:cxn>
              <a:cxn ang="0">
                <a:pos x="connsiteX12780" y="connsiteY12780"/>
              </a:cxn>
              <a:cxn ang="0">
                <a:pos x="connsiteX12781" y="connsiteY12781"/>
              </a:cxn>
              <a:cxn ang="0">
                <a:pos x="connsiteX12782" y="connsiteY12782"/>
              </a:cxn>
              <a:cxn ang="0">
                <a:pos x="connsiteX12783" y="connsiteY12783"/>
              </a:cxn>
              <a:cxn ang="0">
                <a:pos x="connsiteX12784" y="connsiteY12784"/>
              </a:cxn>
              <a:cxn ang="0">
                <a:pos x="connsiteX12785" y="connsiteY12785"/>
              </a:cxn>
              <a:cxn ang="0">
                <a:pos x="connsiteX12786" y="connsiteY12786"/>
              </a:cxn>
              <a:cxn ang="0">
                <a:pos x="connsiteX12787" y="connsiteY12787"/>
              </a:cxn>
              <a:cxn ang="0">
                <a:pos x="connsiteX12788" y="connsiteY12788"/>
              </a:cxn>
              <a:cxn ang="0">
                <a:pos x="connsiteX12789" y="connsiteY12789"/>
              </a:cxn>
              <a:cxn ang="0">
                <a:pos x="connsiteX12790" y="connsiteY12790"/>
              </a:cxn>
              <a:cxn ang="0">
                <a:pos x="connsiteX12791" y="connsiteY12791"/>
              </a:cxn>
              <a:cxn ang="0">
                <a:pos x="connsiteX12792" y="connsiteY12792"/>
              </a:cxn>
              <a:cxn ang="0">
                <a:pos x="connsiteX12793" y="connsiteY12793"/>
              </a:cxn>
              <a:cxn ang="0">
                <a:pos x="connsiteX12794" y="connsiteY12794"/>
              </a:cxn>
              <a:cxn ang="0">
                <a:pos x="connsiteX12795" y="connsiteY12795"/>
              </a:cxn>
              <a:cxn ang="0">
                <a:pos x="connsiteX12796" y="connsiteY12796"/>
              </a:cxn>
              <a:cxn ang="0">
                <a:pos x="connsiteX12797" y="connsiteY12797"/>
              </a:cxn>
              <a:cxn ang="0">
                <a:pos x="connsiteX12798" y="connsiteY12798"/>
              </a:cxn>
              <a:cxn ang="0">
                <a:pos x="connsiteX12799" y="connsiteY12799"/>
              </a:cxn>
              <a:cxn ang="0">
                <a:pos x="connsiteX12800" y="connsiteY12800"/>
              </a:cxn>
              <a:cxn ang="0">
                <a:pos x="connsiteX12801" y="connsiteY12801"/>
              </a:cxn>
              <a:cxn ang="0">
                <a:pos x="connsiteX12802" y="connsiteY12802"/>
              </a:cxn>
              <a:cxn ang="0">
                <a:pos x="connsiteX12803" y="connsiteY12803"/>
              </a:cxn>
              <a:cxn ang="0">
                <a:pos x="connsiteX12804" y="connsiteY12804"/>
              </a:cxn>
              <a:cxn ang="0">
                <a:pos x="connsiteX12805" y="connsiteY12805"/>
              </a:cxn>
              <a:cxn ang="0">
                <a:pos x="connsiteX12806" y="connsiteY12806"/>
              </a:cxn>
              <a:cxn ang="0">
                <a:pos x="connsiteX12807" y="connsiteY12807"/>
              </a:cxn>
              <a:cxn ang="0">
                <a:pos x="connsiteX12808" y="connsiteY12808"/>
              </a:cxn>
              <a:cxn ang="0">
                <a:pos x="connsiteX12809" y="connsiteY12809"/>
              </a:cxn>
              <a:cxn ang="0">
                <a:pos x="connsiteX12810" y="connsiteY12810"/>
              </a:cxn>
              <a:cxn ang="0">
                <a:pos x="connsiteX12811" y="connsiteY12811"/>
              </a:cxn>
              <a:cxn ang="0">
                <a:pos x="connsiteX12812" y="connsiteY12812"/>
              </a:cxn>
              <a:cxn ang="0">
                <a:pos x="connsiteX12813" y="connsiteY12813"/>
              </a:cxn>
              <a:cxn ang="0">
                <a:pos x="connsiteX12814" y="connsiteY12814"/>
              </a:cxn>
              <a:cxn ang="0">
                <a:pos x="connsiteX12815" y="connsiteY12815"/>
              </a:cxn>
              <a:cxn ang="0">
                <a:pos x="connsiteX12816" y="connsiteY12816"/>
              </a:cxn>
              <a:cxn ang="0">
                <a:pos x="connsiteX12817" y="connsiteY12817"/>
              </a:cxn>
              <a:cxn ang="0">
                <a:pos x="connsiteX12818" y="connsiteY12818"/>
              </a:cxn>
              <a:cxn ang="0">
                <a:pos x="connsiteX12819" y="connsiteY12819"/>
              </a:cxn>
              <a:cxn ang="0">
                <a:pos x="connsiteX12820" y="connsiteY12820"/>
              </a:cxn>
              <a:cxn ang="0">
                <a:pos x="connsiteX12821" y="connsiteY12821"/>
              </a:cxn>
              <a:cxn ang="0">
                <a:pos x="connsiteX12822" y="connsiteY12822"/>
              </a:cxn>
              <a:cxn ang="0">
                <a:pos x="connsiteX12823" y="connsiteY12823"/>
              </a:cxn>
              <a:cxn ang="0">
                <a:pos x="connsiteX12824" y="connsiteY12824"/>
              </a:cxn>
              <a:cxn ang="0">
                <a:pos x="connsiteX12825" y="connsiteY12825"/>
              </a:cxn>
              <a:cxn ang="0">
                <a:pos x="connsiteX12826" y="connsiteY12826"/>
              </a:cxn>
              <a:cxn ang="0">
                <a:pos x="connsiteX12827" y="connsiteY12827"/>
              </a:cxn>
              <a:cxn ang="0">
                <a:pos x="connsiteX12828" y="connsiteY12828"/>
              </a:cxn>
              <a:cxn ang="0">
                <a:pos x="connsiteX12829" y="connsiteY12829"/>
              </a:cxn>
              <a:cxn ang="0">
                <a:pos x="connsiteX12830" y="connsiteY12830"/>
              </a:cxn>
              <a:cxn ang="0">
                <a:pos x="connsiteX12831" y="connsiteY12831"/>
              </a:cxn>
              <a:cxn ang="0">
                <a:pos x="connsiteX12832" y="connsiteY12832"/>
              </a:cxn>
              <a:cxn ang="0">
                <a:pos x="connsiteX12833" y="connsiteY12833"/>
              </a:cxn>
              <a:cxn ang="0">
                <a:pos x="connsiteX12834" y="connsiteY12834"/>
              </a:cxn>
              <a:cxn ang="0">
                <a:pos x="connsiteX12835" y="connsiteY12835"/>
              </a:cxn>
              <a:cxn ang="0">
                <a:pos x="connsiteX12836" y="connsiteY12836"/>
              </a:cxn>
              <a:cxn ang="0">
                <a:pos x="connsiteX12837" y="connsiteY12837"/>
              </a:cxn>
              <a:cxn ang="0">
                <a:pos x="connsiteX12838" y="connsiteY12838"/>
              </a:cxn>
              <a:cxn ang="0">
                <a:pos x="connsiteX12839" y="connsiteY12839"/>
              </a:cxn>
              <a:cxn ang="0">
                <a:pos x="connsiteX12840" y="connsiteY12840"/>
              </a:cxn>
              <a:cxn ang="0">
                <a:pos x="connsiteX12841" y="connsiteY12841"/>
              </a:cxn>
              <a:cxn ang="0">
                <a:pos x="connsiteX12842" y="connsiteY12842"/>
              </a:cxn>
              <a:cxn ang="0">
                <a:pos x="connsiteX12843" y="connsiteY12843"/>
              </a:cxn>
              <a:cxn ang="0">
                <a:pos x="connsiteX12844" y="connsiteY12844"/>
              </a:cxn>
              <a:cxn ang="0">
                <a:pos x="connsiteX12845" y="connsiteY12845"/>
              </a:cxn>
              <a:cxn ang="0">
                <a:pos x="connsiteX12846" y="connsiteY12846"/>
              </a:cxn>
              <a:cxn ang="0">
                <a:pos x="connsiteX12847" y="connsiteY12847"/>
              </a:cxn>
              <a:cxn ang="0">
                <a:pos x="connsiteX12848" y="connsiteY12848"/>
              </a:cxn>
              <a:cxn ang="0">
                <a:pos x="connsiteX12849" y="connsiteY12849"/>
              </a:cxn>
              <a:cxn ang="0">
                <a:pos x="connsiteX12850" y="connsiteY12850"/>
              </a:cxn>
              <a:cxn ang="0">
                <a:pos x="connsiteX12851" y="connsiteY12851"/>
              </a:cxn>
              <a:cxn ang="0">
                <a:pos x="connsiteX12852" y="connsiteY12852"/>
              </a:cxn>
              <a:cxn ang="0">
                <a:pos x="connsiteX12853" y="connsiteY12853"/>
              </a:cxn>
              <a:cxn ang="0">
                <a:pos x="connsiteX12854" y="connsiteY12854"/>
              </a:cxn>
              <a:cxn ang="0">
                <a:pos x="connsiteX12855" y="connsiteY12855"/>
              </a:cxn>
              <a:cxn ang="0">
                <a:pos x="connsiteX12856" y="connsiteY12856"/>
              </a:cxn>
              <a:cxn ang="0">
                <a:pos x="connsiteX12857" y="connsiteY12857"/>
              </a:cxn>
              <a:cxn ang="0">
                <a:pos x="connsiteX12858" y="connsiteY12858"/>
              </a:cxn>
              <a:cxn ang="0">
                <a:pos x="connsiteX12859" y="connsiteY12859"/>
              </a:cxn>
              <a:cxn ang="0">
                <a:pos x="connsiteX12860" y="connsiteY12860"/>
              </a:cxn>
              <a:cxn ang="0">
                <a:pos x="connsiteX12861" y="connsiteY12861"/>
              </a:cxn>
              <a:cxn ang="0">
                <a:pos x="connsiteX12862" y="connsiteY12862"/>
              </a:cxn>
              <a:cxn ang="0">
                <a:pos x="connsiteX12863" y="connsiteY12863"/>
              </a:cxn>
              <a:cxn ang="0">
                <a:pos x="connsiteX12864" y="connsiteY12864"/>
              </a:cxn>
              <a:cxn ang="0">
                <a:pos x="connsiteX12865" y="connsiteY12865"/>
              </a:cxn>
              <a:cxn ang="0">
                <a:pos x="connsiteX12866" y="connsiteY12866"/>
              </a:cxn>
              <a:cxn ang="0">
                <a:pos x="connsiteX12867" y="connsiteY12867"/>
              </a:cxn>
              <a:cxn ang="0">
                <a:pos x="connsiteX12868" y="connsiteY12868"/>
              </a:cxn>
              <a:cxn ang="0">
                <a:pos x="connsiteX12869" y="connsiteY12869"/>
              </a:cxn>
              <a:cxn ang="0">
                <a:pos x="connsiteX12870" y="connsiteY12870"/>
              </a:cxn>
              <a:cxn ang="0">
                <a:pos x="connsiteX12871" y="connsiteY12871"/>
              </a:cxn>
              <a:cxn ang="0">
                <a:pos x="connsiteX12872" y="connsiteY12872"/>
              </a:cxn>
              <a:cxn ang="0">
                <a:pos x="connsiteX12873" y="connsiteY12873"/>
              </a:cxn>
              <a:cxn ang="0">
                <a:pos x="connsiteX12874" y="connsiteY12874"/>
              </a:cxn>
              <a:cxn ang="0">
                <a:pos x="connsiteX12875" y="connsiteY12875"/>
              </a:cxn>
              <a:cxn ang="0">
                <a:pos x="connsiteX12876" y="connsiteY12876"/>
              </a:cxn>
              <a:cxn ang="0">
                <a:pos x="connsiteX12877" y="connsiteY12877"/>
              </a:cxn>
              <a:cxn ang="0">
                <a:pos x="connsiteX12878" y="connsiteY12878"/>
              </a:cxn>
              <a:cxn ang="0">
                <a:pos x="connsiteX12879" y="connsiteY12879"/>
              </a:cxn>
              <a:cxn ang="0">
                <a:pos x="connsiteX12880" y="connsiteY12880"/>
              </a:cxn>
              <a:cxn ang="0">
                <a:pos x="connsiteX12881" y="connsiteY12881"/>
              </a:cxn>
              <a:cxn ang="0">
                <a:pos x="connsiteX12882" y="connsiteY12882"/>
              </a:cxn>
              <a:cxn ang="0">
                <a:pos x="connsiteX12883" y="connsiteY12883"/>
              </a:cxn>
              <a:cxn ang="0">
                <a:pos x="connsiteX12884" y="connsiteY12884"/>
              </a:cxn>
              <a:cxn ang="0">
                <a:pos x="connsiteX12885" y="connsiteY12885"/>
              </a:cxn>
              <a:cxn ang="0">
                <a:pos x="connsiteX12886" y="connsiteY12886"/>
              </a:cxn>
              <a:cxn ang="0">
                <a:pos x="connsiteX12887" y="connsiteY12887"/>
              </a:cxn>
              <a:cxn ang="0">
                <a:pos x="connsiteX12888" y="connsiteY12888"/>
              </a:cxn>
              <a:cxn ang="0">
                <a:pos x="connsiteX12889" y="connsiteY12889"/>
              </a:cxn>
              <a:cxn ang="0">
                <a:pos x="connsiteX12890" y="connsiteY12890"/>
              </a:cxn>
              <a:cxn ang="0">
                <a:pos x="connsiteX12891" y="connsiteY12891"/>
              </a:cxn>
              <a:cxn ang="0">
                <a:pos x="connsiteX12892" y="connsiteY12892"/>
              </a:cxn>
              <a:cxn ang="0">
                <a:pos x="connsiteX12893" y="connsiteY12893"/>
              </a:cxn>
              <a:cxn ang="0">
                <a:pos x="connsiteX12894" y="connsiteY12894"/>
              </a:cxn>
              <a:cxn ang="0">
                <a:pos x="connsiteX12895" y="connsiteY12895"/>
              </a:cxn>
              <a:cxn ang="0">
                <a:pos x="connsiteX12896" y="connsiteY12896"/>
              </a:cxn>
              <a:cxn ang="0">
                <a:pos x="connsiteX12897" y="connsiteY12897"/>
              </a:cxn>
              <a:cxn ang="0">
                <a:pos x="connsiteX12898" y="connsiteY12898"/>
              </a:cxn>
              <a:cxn ang="0">
                <a:pos x="connsiteX12899" y="connsiteY12899"/>
              </a:cxn>
              <a:cxn ang="0">
                <a:pos x="connsiteX12900" y="connsiteY12900"/>
              </a:cxn>
              <a:cxn ang="0">
                <a:pos x="connsiteX12901" y="connsiteY12901"/>
              </a:cxn>
              <a:cxn ang="0">
                <a:pos x="connsiteX12902" y="connsiteY12902"/>
              </a:cxn>
              <a:cxn ang="0">
                <a:pos x="connsiteX12903" y="connsiteY12903"/>
              </a:cxn>
              <a:cxn ang="0">
                <a:pos x="connsiteX12904" y="connsiteY12904"/>
              </a:cxn>
              <a:cxn ang="0">
                <a:pos x="connsiteX12905" y="connsiteY12905"/>
              </a:cxn>
              <a:cxn ang="0">
                <a:pos x="connsiteX12906" y="connsiteY12906"/>
              </a:cxn>
              <a:cxn ang="0">
                <a:pos x="connsiteX12907" y="connsiteY12907"/>
              </a:cxn>
              <a:cxn ang="0">
                <a:pos x="connsiteX12908" y="connsiteY12908"/>
              </a:cxn>
              <a:cxn ang="0">
                <a:pos x="connsiteX12909" y="connsiteY12909"/>
              </a:cxn>
              <a:cxn ang="0">
                <a:pos x="connsiteX12910" y="connsiteY12910"/>
              </a:cxn>
              <a:cxn ang="0">
                <a:pos x="connsiteX12911" y="connsiteY12911"/>
              </a:cxn>
              <a:cxn ang="0">
                <a:pos x="connsiteX12912" y="connsiteY12912"/>
              </a:cxn>
              <a:cxn ang="0">
                <a:pos x="connsiteX12913" y="connsiteY12913"/>
              </a:cxn>
              <a:cxn ang="0">
                <a:pos x="connsiteX12914" y="connsiteY12914"/>
              </a:cxn>
              <a:cxn ang="0">
                <a:pos x="connsiteX12915" y="connsiteY12915"/>
              </a:cxn>
              <a:cxn ang="0">
                <a:pos x="connsiteX12916" y="connsiteY12916"/>
              </a:cxn>
              <a:cxn ang="0">
                <a:pos x="connsiteX12917" y="connsiteY12917"/>
              </a:cxn>
              <a:cxn ang="0">
                <a:pos x="connsiteX12918" y="connsiteY12918"/>
              </a:cxn>
              <a:cxn ang="0">
                <a:pos x="connsiteX12919" y="connsiteY12919"/>
              </a:cxn>
              <a:cxn ang="0">
                <a:pos x="connsiteX12920" y="connsiteY12920"/>
              </a:cxn>
              <a:cxn ang="0">
                <a:pos x="connsiteX12921" y="connsiteY12921"/>
              </a:cxn>
              <a:cxn ang="0">
                <a:pos x="connsiteX12922" y="connsiteY12922"/>
              </a:cxn>
              <a:cxn ang="0">
                <a:pos x="connsiteX12923" y="connsiteY12923"/>
              </a:cxn>
              <a:cxn ang="0">
                <a:pos x="connsiteX12924" y="connsiteY12924"/>
              </a:cxn>
              <a:cxn ang="0">
                <a:pos x="connsiteX12925" y="connsiteY12925"/>
              </a:cxn>
              <a:cxn ang="0">
                <a:pos x="connsiteX12926" y="connsiteY12926"/>
              </a:cxn>
              <a:cxn ang="0">
                <a:pos x="connsiteX12927" y="connsiteY12927"/>
              </a:cxn>
              <a:cxn ang="0">
                <a:pos x="connsiteX12928" y="connsiteY12928"/>
              </a:cxn>
              <a:cxn ang="0">
                <a:pos x="connsiteX12929" y="connsiteY12929"/>
              </a:cxn>
              <a:cxn ang="0">
                <a:pos x="connsiteX12930" y="connsiteY12930"/>
              </a:cxn>
              <a:cxn ang="0">
                <a:pos x="connsiteX12931" y="connsiteY12931"/>
              </a:cxn>
              <a:cxn ang="0">
                <a:pos x="connsiteX12932" y="connsiteY12932"/>
              </a:cxn>
              <a:cxn ang="0">
                <a:pos x="connsiteX12933" y="connsiteY12933"/>
              </a:cxn>
              <a:cxn ang="0">
                <a:pos x="connsiteX12934" y="connsiteY12934"/>
              </a:cxn>
              <a:cxn ang="0">
                <a:pos x="connsiteX12935" y="connsiteY12935"/>
              </a:cxn>
              <a:cxn ang="0">
                <a:pos x="connsiteX12936" y="connsiteY12936"/>
              </a:cxn>
              <a:cxn ang="0">
                <a:pos x="connsiteX12937" y="connsiteY12937"/>
              </a:cxn>
              <a:cxn ang="0">
                <a:pos x="connsiteX12938" y="connsiteY12938"/>
              </a:cxn>
              <a:cxn ang="0">
                <a:pos x="connsiteX12939" y="connsiteY12939"/>
              </a:cxn>
              <a:cxn ang="0">
                <a:pos x="connsiteX12940" y="connsiteY12940"/>
              </a:cxn>
              <a:cxn ang="0">
                <a:pos x="connsiteX12941" y="connsiteY12941"/>
              </a:cxn>
              <a:cxn ang="0">
                <a:pos x="connsiteX12942" y="connsiteY12942"/>
              </a:cxn>
              <a:cxn ang="0">
                <a:pos x="connsiteX12943" y="connsiteY12943"/>
              </a:cxn>
              <a:cxn ang="0">
                <a:pos x="connsiteX12944" y="connsiteY12944"/>
              </a:cxn>
              <a:cxn ang="0">
                <a:pos x="connsiteX12945" y="connsiteY12945"/>
              </a:cxn>
              <a:cxn ang="0">
                <a:pos x="connsiteX12946" y="connsiteY12946"/>
              </a:cxn>
              <a:cxn ang="0">
                <a:pos x="connsiteX12947" y="connsiteY12947"/>
              </a:cxn>
              <a:cxn ang="0">
                <a:pos x="connsiteX12948" y="connsiteY12948"/>
              </a:cxn>
              <a:cxn ang="0">
                <a:pos x="connsiteX12949" y="connsiteY12949"/>
              </a:cxn>
              <a:cxn ang="0">
                <a:pos x="connsiteX12950" y="connsiteY12950"/>
              </a:cxn>
              <a:cxn ang="0">
                <a:pos x="connsiteX12951" y="connsiteY12951"/>
              </a:cxn>
              <a:cxn ang="0">
                <a:pos x="connsiteX12952" y="connsiteY12952"/>
              </a:cxn>
              <a:cxn ang="0">
                <a:pos x="connsiteX12953" y="connsiteY12953"/>
              </a:cxn>
              <a:cxn ang="0">
                <a:pos x="connsiteX12954" y="connsiteY12954"/>
              </a:cxn>
              <a:cxn ang="0">
                <a:pos x="connsiteX12955" y="connsiteY12955"/>
              </a:cxn>
              <a:cxn ang="0">
                <a:pos x="connsiteX12956" y="connsiteY12956"/>
              </a:cxn>
              <a:cxn ang="0">
                <a:pos x="connsiteX12957" y="connsiteY12957"/>
              </a:cxn>
              <a:cxn ang="0">
                <a:pos x="connsiteX12958" y="connsiteY12958"/>
              </a:cxn>
              <a:cxn ang="0">
                <a:pos x="connsiteX12959" y="connsiteY12959"/>
              </a:cxn>
              <a:cxn ang="0">
                <a:pos x="connsiteX12960" y="connsiteY12960"/>
              </a:cxn>
              <a:cxn ang="0">
                <a:pos x="connsiteX12961" y="connsiteY12961"/>
              </a:cxn>
              <a:cxn ang="0">
                <a:pos x="connsiteX12962" y="connsiteY12962"/>
              </a:cxn>
              <a:cxn ang="0">
                <a:pos x="connsiteX12963" y="connsiteY12963"/>
              </a:cxn>
              <a:cxn ang="0">
                <a:pos x="connsiteX12964" y="connsiteY12964"/>
              </a:cxn>
              <a:cxn ang="0">
                <a:pos x="connsiteX12965" y="connsiteY12965"/>
              </a:cxn>
              <a:cxn ang="0">
                <a:pos x="connsiteX12966" y="connsiteY12966"/>
              </a:cxn>
              <a:cxn ang="0">
                <a:pos x="connsiteX12967" y="connsiteY12967"/>
              </a:cxn>
              <a:cxn ang="0">
                <a:pos x="connsiteX12968" y="connsiteY12968"/>
              </a:cxn>
              <a:cxn ang="0">
                <a:pos x="connsiteX12969" y="connsiteY12969"/>
              </a:cxn>
              <a:cxn ang="0">
                <a:pos x="connsiteX12970" y="connsiteY12970"/>
              </a:cxn>
              <a:cxn ang="0">
                <a:pos x="connsiteX12971" y="connsiteY12971"/>
              </a:cxn>
              <a:cxn ang="0">
                <a:pos x="connsiteX12972" y="connsiteY12972"/>
              </a:cxn>
              <a:cxn ang="0">
                <a:pos x="connsiteX12973" y="connsiteY12973"/>
              </a:cxn>
              <a:cxn ang="0">
                <a:pos x="connsiteX12974" y="connsiteY12974"/>
              </a:cxn>
              <a:cxn ang="0">
                <a:pos x="connsiteX12975" y="connsiteY12975"/>
              </a:cxn>
              <a:cxn ang="0">
                <a:pos x="connsiteX12976" y="connsiteY12976"/>
              </a:cxn>
              <a:cxn ang="0">
                <a:pos x="connsiteX12977" y="connsiteY12977"/>
              </a:cxn>
              <a:cxn ang="0">
                <a:pos x="connsiteX12978" y="connsiteY12978"/>
              </a:cxn>
              <a:cxn ang="0">
                <a:pos x="connsiteX12979" y="connsiteY12979"/>
              </a:cxn>
              <a:cxn ang="0">
                <a:pos x="connsiteX12980" y="connsiteY12980"/>
              </a:cxn>
              <a:cxn ang="0">
                <a:pos x="connsiteX12981" y="connsiteY12981"/>
              </a:cxn>
              <a:cxn ang="0">
                <a:pos x="connsiteX12982" y="connsiteY12982"/>
              </a:cxn>
              <a:cxn ang="0">
                <a:pos x="connsiteX12983" y="connsiteY12983"/>
              </a:cxn>
              <a:cxn ang="0">
                <a:pos x="connsiteX12984" y="connsiteY12984"/>
              </a:cxn>
              <a:cxn ang="0">
                <a:pos x="connsiteX12985" y="connsiteY12985"/>
              </a:cxn>
              <a:cxn ang="0">
                <a:pos x="connsiteX12986" y="connsiteY12986"/>
              </a:cxn>
              <a:cxn ang="0">
                <a:pos x="connsiteX12987" y="connsiteY12987"/>
              </a:cxn>
              <a:cxn ang="0">
                <a:pos x="connsiteX12988" y="connsiteY12988"/>
              </a:cxn>
              <a:cxn ang="0">
                <a:pos x="connsiteX12989" y="connsiteY12989"/>
              </a:cxn>
              <a:cxn ang="0">
                <a:pos x="connsiteX12990" y="connsiteY12990"/>
              </a:cxn>
              <a:cxn ang="0">
                <a:pos x="connsiteX12991" y="connsiteY12991"/>
              </a:cxn>
              <a:cxn ang="0">
                <a:pos x="connsiteX12992" y="connsiteY12992"/>
              </a:cxn>
              <a:cxn ang="0">
                <a:pos x="connsiteX12993" y="connsiteY12993"/>
              </a:cxn>
              <a:cxn ang="0">
                <a:pos x="connsiteX12994" y="connsiteY12994"/>
              </a:cxn>
              <a:cxn ang="0">
                <a:pos x="connsiteX12995" y="connsiteY12995"/>
              </a:cxn>
              <a:cxn ang="0">
                <a:pos x="connsiteX12996" y="connsiteY12996"/>
              </a:cxn>
              <a:cxn ang="0">
                <a:pos x="connsiteX12997" y="connsiteY12997"/>
              </a:cxn>
              <a:cxn ang="0">
                <a:pos x="connsiteX12998" y="connsiteY12998"/>
              </a:cxn>
              <a:cxn ang="0">
                <a:pos x="connsiteX12999" y="connsiteY12999"/>
              </a:cxn>
              <a:cxn ang="0">
                <a:pos x="connsiteX13000" y="connsiteY13000"/>
              </a:cxn>
              <a:cxn ang="0">
                <a:pos x="connsiteX13001" y="connsiteY13001"/>
              </a:cxn>
              <a:cxn ang="0">
                <a:pos x="connsiteX13002" y="connsiteY13002"/>
              </a:cxn>
              <a:cxn ang="0">
                <a:pos x="connsiteX13003" y="connsiteY13003"/>
              </a:cxn>
              <a:cxn ang="0">
                <a:pos x="connsiteX13004" y="connsiteY13004"/>
              </a:cxn>
              <a:cxn ang="0">
                <a:pos x="connsiteX13005" y="connsiteY13005"/>
              </a:cxn>
              <a:cxn ang="0">
                <a:pos x="connsiteX13006" y="connsiteY13006"/>
              </a:cxn>
              <a:cxn ang="0">
                <a:pos x="connsiteX13007" y="connsiteY13007"/>
              </a:cxn>
              <a:cxn ang="0">
                <a:pos x="connsiteX13008" y="connsiteY13008"/>
              </a:cxn>
              <a:cxn ang="0">
                <a:pos x="connsiteX13009" y="connsiteY13009"/>
              </a:cxn>
              <a:cxn ang="0">
                <a:pos x="connsiteX13010" y="connsiteY13010"/>
              </a:cxn>
              <a:cxn ang="0">
                <a:pos x="connsiteX13011" y="connsiteY13011"/>
              </a:cxn>
              <a:cxn ang="0">
                <a:pos x="connsiteX13012" y="connsiteY13012"/>
              </a:cxn>
              <a:cxn ang="0">
                <a:pos x="connsiteX13013" y="connsiteY13013"/>
              </a:cxn>
              <a:cxn ang="0">
                <a:pos x="connsiteX13014" y="connsiteY13014"/>
              </a:cxn>
              <a:cxn ang="0">
                <a:pos x="connsiteX13015" y="connsiteY13015"/>
              </a:cxn>
              <a:cxn ang="0">
                <a:pos x="connsiteX13016" y="connsiteY13016"/>
              </a:cxn>
              <a:cxn ang="0">
                <a:pos x="connsiteX13017" y="connsiteY13017"/>
              </a:cxn>
              <a:cxn ang="0">
                <a:pos x="connsiteX13018" y="connsiteY13018"/>
              </a:cxn>
              <a:cxn ang="0">
                <a:pos x="connsiteX13019" y="connsiteY13019"/>
              </a:cxn>
              <a:cxn ang="0">
                <a:pos x="connsiteX13020" y="connsiteY13020"/>
              </a:cxn>
              <a:cxn ang="0">
                <a:pos x="connsiteX13021" y="connsiteY13021"/>
              </a:cxn>
              <a:cxn ang="0">
                <a:pos x="connsiteX13022" y="connsiteY13022"/>
              </a:cxn>
              <a:cxn ang="0">
                <a:pos x="connsiteX13023" y="connsiteY13023"/>
              </a:cxn>
              <a:cxn ang="0">
                <a:pos x="connsiteX13024" y="connsiteY13024"/>
              </a:cxn>
              <a:cxn ang="0">
                <a:pos x="connsiteX13025" y="connsiteY13025"/>
              </a:cxn>
              <a:cxn ang="0">
                <a:pos x="connsiteX13026" y="connsiteY13026"/>
              </a:cxn>
              <a:cxn ang="0">
                <a:pos x="connsiteX13027" y="connsiteY13027"/>
              </a:cxn>
              <a:cxn ang="0">
                <a:pos x="connsiteX13028" y="connsiteY13028"/>
              </a:cxn>
              <a:cxn ang="0">
                <a:pos x="connsiteX13029" y="connsiteY13029"/>
              </a:cxn>
              <a:cxn ang="0">
                <a:pos x="connsiteX13030" y="connsiteY13030"/>
              </a:cxn>
              <a:cxn ang="0">
                <a:pos x="connsiteX13031" y="connsiteY13031"/>
              </a:cxn>
              <a:cxn ang="0">
                <a:pos x="connsiteX13032" y="connsiteY13032"/>
              </a:cxn>
              <a:cxn ang="0">
                <a:pos x="connsiteX13033" y="connsiteY13033"/>
              </a:cxn>
              <a:cxn ang="0">
                <a:pos x="connsiteX13034" y="connsiteY13034"/>
              </a:cxn>
              <a:cxn ang="0">
                <a:pos x="connsiteX13035" y="connsiteY13035"/>
              </a:cxn>
              <a:cxn ang="0">
                <a:pos x="connsiteX13036" y="connsiteY13036"/>
              </a:cxn>
              <a:cxn ang="0">
                <a:pos x="connsiteX13037" y="connsiteY13037"/>
              </a:cxn>
              <a:cxn ang="0">
                <a:pos x="connsiteX13038" y="connsiteY13038"/>
              </a:cxn>
              <a:cxn ang="0">
                <a:pos x="connsiteX13039" y="connsiteY13039"/>
              </a:cxn>
              <a:cxn ang="0">
                <a:pos x="connsiteX13040" y="connsiteY13040"/>
              </a:cxn>
              <a:cxn ang="0">
                <a:pos x="connsiteX13041" y="connsiteY13041"/>
              </a:cxn>
              <a:cxn ang="0">
                <a:pos x="connsiteX13042" y="connsiteY13042"/>
              </a:cxn>
              <a:cxn ang="0">
                <a:pos x="connsiteX13043" y="connsiteY13043"/>
              </a:cxn>
              <a:cxn ang="0">
                <a:pos x="connsiteX13044" y="connsiteY13044"/>
              </a:cxn>
              <a:cxn ang="0">
                <a:pos x="connsiteX13045" y="connsiteY13045"/>
              </a:cxn>
              <a:cxn ang="0">
                <a:pos x="connsiteX13046" y="connsiteY13046"/>
              </a:cxn>
              <a:cxn ang="0">
                <a:pos x="connsiteX13047" y="connsiteY13047"/>
              </a:cxn>
              <a:cxn ang="0">
                <a:pos x="connsiteX13048" y="connsiteY13048"/>
              </a:cxn>
              <a:cxn ang="0">
                <a:pos x="connsiteX13049" y="connsiteY13049"/>
              </a:cxn>
              <a:cxn ang="0">
                <a:pos x="connsiteX13050" y="connsiteY13050"/>
              </a:cxn>
              <a:cxn ang="0">
                <a:pos x="connsiteX13051" y="connsiteY13051"/>
              </a:cxn>
              <a:cxn ang="0">
                <a:pos x="connsiteX13052" y="connsiteY13052"/>
              </a:cxn>
              <a:cxn ang="0">
                <a:pos x="connsiteX13053" y="connsiteY13053"/>
              </a:cxn>
              <a:cxn ang="0">
                <a:pos x="connsiteX13054" y="connsiteY13054"/>
              </a:cxn>
              <a:cxn ang="0">
                <a:pos x="connsiteX13055" y="connsiteY13055"/>
              </a:cxn>
              <a:cxn ang="0">
                <a:pos x="connsiteX13056" y="connsiteY13056"/>
              </a:cxn>
              <a:cxn ang="0">
                <a:pos x="connsiteX13057" y="connsiteY13057"/>
              </a:cxn>
              <a:cxn ang="0">
                <a:pos x="connsiteX13058" y="connsiteY13058"/>
              </a:cxn>
              <a:cxn ang="0">
                <a:pos x="connsiteX13059" y="connsiteY13059"/>
              </a:cxn>
              <a:cxn ang="0">
                <a:pos x="connsiteX13060" y="connsiteY13060"/>
              </a:cxn>
              <a:cxn ang="0">
                <a:pos x="connsiteX13061" y="connsiteY13061"/>
              </a:cxn>
              <a:cxn ang="0">
                <a:pos x="connsiteX13062" y="connsiteY13062"/>
              </a:cxn>
              <a:cxn ang="0">
                <a:pos x="connsiteX13063" y="connsiteY13063"/>
              </a:cxn>
              <a:cxn ang="0">
                <a:pos x="connsiteX13064" y="connsiteY13064"/>
              </a:cxn>
              <a:cxn ang="0">
                <a:pos x="connsiteX13065" y="connsiteY13065"/>
              </a:cxn>
              <a:cxn ang="0">
                <a:pos x="connsiteX13066" y="connsiteY13066"/>
              </a:cxn>
              <a:cxn ang="0">
                <a:pos x="connsiteX13067" y="connsiteY13067"/>
              </a:cxn>
              <a:cxn ang="0">
                <a:pos x="connsiteX13068" y="connsiteY13068"/>
              </a:cxn>
              <a:cxn ang="0">
                <a:pos x="connsiteX13069" y="connsiteY13069"/>
              </a:cxn>
              <a:cxn ang="0">
                <a:pos x="connsiteX13070" y="connsiteY13070"/>
              </a:cxn>
              <a:cxn ang="0">
                <a:pos x="connsiteX13071" y="connsiteY13071"/>
              </a:cxn>
              <a:cxn ang="0">
                <a:pos x="connsiteX13072" y="connsiteY13072"/>
              </a:cxn>
              <a:cxn ang="0">
                <a:pos x="connsiteX13073" y="connsiteY13073"/>
              </a:cxn>
              <a:cxn ang="0">
                <a:pos x="connsiteX13074" y="connsiteY13074"/>
              </a:cxn>
              <a:cxn ang="0">
                <a:pos x="connsiteX13075" y="connsiteY13075"/>
              </a:cxn>
              <a:cxn ang="0">
                <a:pos x="connsiteX13076" y="connsiteY13076"/>
              </a:cxn>
              <a:cxn ang="0">
                <a:pos x="connsiteX13077" y="connsiteY13077"/>
              </a:cxn>
              <a:cxn ang="0">
                <a:pos x="connsiteX13078" y="connsiteY13078"/>
              </a:cxn>
              <a:cxn ang="0">
                <a:pos x="connsiteX13079" y="connsiteY13079"/>
              </a:cxn>
              <a:cxn ang="0">
                <a:pos x="connsiteX13080" y="connsiteY13080"/>
              </a:cxn>
              <a:cxn ang="0">
                <a:pos x="connsiteX13081" y="connsiteY13081"/>
              </a:cxn>
              <a:cxn ang="0">
                <a:pos x="connsiteX13082" y="connsiteY13082"/>
              </a:cxn>
              <a:cxn ang="0">
                <a:pos x="connsiteX13083" y="connsiteY13083"/>
              </a:cxn>
              <a:cxn ang="0">
                <a:pos x="connsiteX13084" y="connsiteY13084"/>
              </a:cxn>
              <a:cxn ang="0">
                <a:pos x="connsiteX13085" y="connsiteY13085"/>
              </a:cxn>
              <a:cxn ang="0">
                <a:pos x="connsiteX13086" y="connsiteY13086"/>
              </a:cxn>
              <a:cxn ang="0">
                <a:pos x="connsiteX13087" y="connsiteY13087"/>
              </a:cxn>
              <a:cxn ang="0">
                <a:pos x="connsiteX13088" y="connsiteY13088"/>
              </a:cxn>
              <a:cxn ang="0">
                <a:pos x="connsiteX13089" y="connsiteY13089"/>
              </a:cxn>
              <a:cxn ang="0">
                <a:pos x="connsiteX13090" y="connsiteY13090"/>
              </a:cxn>
              <a:cxn ang="0">
                <a:pos x="connsiteX13091" y="connsiteY13091"/>
              </a:cxn>
              <a:cxn ang="0">
                <a:pos x="connsiteX13092" y="connsiteY13092"/>
              </a:cxn>
              <a:cxn ang="0">
                <a:pos x="connsiteX13093" y="connsiteY13093"/>
              </a:cxn>
              <a:cxn ang="0">
                <a:pos x="connsiteX13094" y="connsiteY13094"/>
              </a:cxn>
              <a:cxn ang="0">
                <a:pos x="connsiteX13095" y="connsiteY13095"/>
              </a:cxn>
              <a:cxn ang="0">
                <a:pos x="connsiteX13096" y="connsiteY13096"/>
              </a:cxn>
              <a:cxn ang="0">
                <a:pos x="connsiteX13097" y="connsiteY13097"/>
              </a:cxn>
              <a:cxn ang="0">
                <a:pos x="connsiteX13098" y="connsiteY13098"/>
              </a:cxn>
              <a:cxn ang="0">
                <a:pos x="connsiteX13099" y="connsiteY13099"/>
              </a:cxn>
              <a:cxn ang="0">
                <a:pos x="connsiteX13100" y="connsiteY13100"/>
              </a:cxn>
              <a:cxn ang="0">
                <a:pos x="connsiteX13101" y="connsiteY13101"/>
              </a:cxn>
              <a:cxn ang="0">
                <a:pos x="connsiteX13102" y="connsiteY13102"/>
              </a:cxn>
              <a:cxn ang="0">
                <a:pos x="connsiteX13103" y="connsiteY13103"/>
              </a:cxn>
              <a:cxn ang="0">
                <a:pos x="connsiteX13104" y="connsiteY13104"/>
              </a:cxn>
              <a:cxn ang="0">
                <a:pos x="connsiteX13105" y="connsiteY13105"/>
              </a:cxn>
              <a:cxn ang="0">
                <a:pos x="connsiteX13106" y="connsiteY13106"/>
              </a:cxn>
              <a:cxn ang="0">
                <a:pos x="connsiteX13107" y="connsiteY13107"/>
              </a:cxn>
              <a:cxn ang="0">
                <a:pos x="connsiteX13108" y="connsiteY13108"/>
              </a:cxn>
              <a:cxn ang="0">
                <a:pos x="connsiteX13109" y="connsiteY13109"/>
              </a:cxn>
              <a:cxn ang="0">
                <a:pos x="connsiteX13110" y="connsiteY13110"/>
              </a:cxn>
              <a:cxn ang="0">
                <a:pos x="connsiteX13111" y="connsiteY13111"/>
              </a:cxn>
              <a:cxn ang="0">
                <a:pos x="connsiteX13112" y="connsiteY13112"/>
              </a:cxn>
              <a:cxn ang="0">
                <a:pos x="connsiteX13113" y="connsiteY13113"/>
              </a:cxn>
              <a:cxn ang="0">
                <a:pos x="connsiteX13114" y="connsiteY13114"/>
              </a:cxn>
              <a:cxn ang="0">
                <a:pos x="connsiteX13115" y="connsiteY13115"/>
              </a:cxn>
              <a:cxn ang="0">
                <a:pos x="connsiteX13116" y="connsiteY13116"/>
              </a:cxn>
              <a:cxn ang="0">
                <a:pos x="connsiteX13117" y="connsiteY13117"/>
              </a:cxn>
              <a:cxn ang="0">
                <a:pos x="connsiteX13118" y="connsiteY13118"/>
              </a:cxn>
              <a:cxn ang="0">
                <a:pos x="connsiteX13119" y="connsiteY13119"/>
              </a:cxn>
              <a:cxn ang="0">
                <a:pos x="connsiteX13120" y="connsiteY13120"/>
              </a:cxn>
              <a:cxn ang="0">
                <a:pos x="connsiteX13121" y="connsiteY13121"/>
              </a:cxn>
              <a:cxn ang="0">
                <a:pos x="connsiteX13122" y="connsiteY13122"/>
              </a:cxn>
              <a:cxn ang="0">
                <a:pos x="connsiteX13123" y="connsiteY13123"/>
              </a:cxn>
              <a:cxn ang="0">
                <a:pos x="connsiteX13124" y="connsiteY13124"/>
              </a:cxn>
              <a:cxn ang="0">
                <a:pos x="connsiteX13125" y="connsiteY13125"/>
              </a:cxn>
              <a:cxn ang="0">
                <a:pos x="connsiteX13126" y="connsiteY13126"/>
              </a:cxn>
              <a:cxn ang="0">
                <a:pos x="connsiteX13127" y="connsiteY13127"/>
              </a:cxn>
              <a:cxn ang="0">
                <a:pos x="connsiteX13128" y="connsiteY13128"/>
              </a:cxn>
              <a:cxn ang="0">
                <a:pos x="connsiteX13129" y="connsiteY13129"/>
              </a:cxn>
              <a:cxn ang="0">
                <a:pos x="connsiteX13130" y="connsiteY13130"/>
              </a:cxn>
              <a:cxn ang="0">
                <a:pos x="connsiteX13131" y="connsiteY13131"/>
              </a:cxn>
              <a:cxn ang="0">
                <a:pos x="connsiteX13132" y="connsiteY13132"/>
              </a:cxn>
              <a:cxn ang="0">
                <a:pos x="connsiteX13133" y="connsiteY13133"/>
              </a:cxn>
              <a:cxn ang="0">
                <a:pos x="connsiteX13134" y="connsiteY13134"/>
              </a:cxn>
              <a:cxn ang="0">
                <a:pos x="connsiteX13135" y="connsiteY13135"/>
              </a:cxn>
              <a:cxn ang="0">
                <a:pos x="connsiteX13136" y="connsiteY13136"/>
              </a:cxn>
              <a:cxn ang="0">
                <a:pos x="connsiteX13137" y="connsiteY13137"/>
              </a:cxn>
              <a:cxn ang="0">
                <a:pos x="connsiteX13138" y="connsiteY13138"/>
              </a:cxn>
              <a:cxn ang="0">
                <a:pos x="connsiteX13139" y="connsiteY13139"/>
              </a:cxn>
              <a:cxn ang="0">
                <a:pos x="connsiteX13140" y="connsiteY13140"/>
              </a:cxn>
              <a:cxn ang="0">
                <a:pos x="connsiteX13141" y="connsiteY13141"/>
              </a:cxn>
              <a:cxn ang="0">
                <a:pos x="connsiteX13142" y="connsiteY13142"/>
              </a:cxn>
              <a:cxn ang="0">
                <a:pos x="connsiteX13143" y="connsiteY13143"/>
              </a:cxn>
              <a:cxn ang="0">
                <a:pos x="connsiteX13144" y="connsiteY13144"/>
              </a:cxn>
              <a:cxn ang="0">
                <a:pos x="connsiteX13145" y="connsiteY13145"/>
              </a:cxn>
              <a:cxn ang="0">
                <a:pos x="connsiteX13146" y="connsiteY13146"/>
              </a:cxn>
              <a:cxn ang="0">
                <a:pos x="connsiteX13147" y="connsiteY13147"/>
              </a:cxn>
              <a:cxn ang="0">
                <a:pos x="connsiteX13148" y="connsiteY13148"/>
              </a:cxn>
              <a:cxn ang="0">
                <a:pos x="connsiteX13149" y="connsiteY13149"/>
              </a:cxn>
              <a:cxn ang="0">
                <a:pos x="connsiteX13150" y="connsiteY13150"/>
              </a:cxn>
              <a:cxn ang="0">
                <a:pos x="connsiteX13151" y="connsiteY13151"/>
              </a:cxn>
              <a:cxn ang="0">
                <a:pos x="connsiteX13152" y="connsiteY13152"/>
              </a:cxn>
              <a:cxn ang="0">
                <a:pos x="connsiteX13153" y="connsiteY13153"/>
              </a:cxn>
              <a:cxn ang="0">
                <a:pos x="connsiteX13154" y="connsiteY13154"/>
              </a:cxn>
              <a:cxn ang="0">
                <a:pos x="connsiteX13155" y="connsiteY13155"/>
              </a:cxn>
              <a:cxn ang="0">
                <a:pos x="connsiteX13156" y="connsiteY13156"/>
              </a:cxn>
              <a:cxn ang="0">
                <a:pos x="connsiteX13157" y="connsiteY13157"/>
              </a:cxn>
              <a:cxn ang="0">
                <a:pos x="connsiteX13158" y="connsiteY13158"/>
              </a:cxn>
              <a:cxn ang="0">
                <a:pos x="connsiteX13159" y="connsiteY13159"/>
              </a:cxn>
              <a:cxn ang="0">
                <a:pos x="connsiteX13160" y="connsiteY13160"/>
              </a:cxn>
              <a:cxn ang="0">
                <a:pos x="connsiteX13161" y="connsiteY13161"/>
              </a:cxn>
              <a:cxn ang="0">
                <a:pos x="connsiteX13162" y="connsiteY13162"/>
              </a:cxn>
              <a:cxn ang="0">
                <a:pos x="connsiteX13163" y="connsiteY13163"/>
              </a:cxn>
              <a:cxn ang="0">
                <a:pos x="connsiteX13164" y="connsiteY13164"/>
              </a:cxn>
              <a:cxn ang="0">
                <a:pos x="connsiteX13165" y="connsiteY13165"/>
              </a:cxn>
              <a:cxn ang="0">
                <a:pos x="connsiteX13166" y="connsiteY13166"/>
              </a:cxn>
              <a:cxn ang="0">
                <a:pos x="connsiteX13167" y="connsiteY13167"/>
              </a:cxn>
              <a:cxn ang="0">
                <a:pos x="connsiteX13168" y="connsiteY13168"/>
              </a:cxn>
              <a:cxn ang="0">
                <a:pos x="connsiteX13169" y="connsiteY13169"/>
              </a:cxn>
              <a:cxn ang="0">
                <a:pos x="connsiteX13170" y="connsiteY13170"/>
              </a:cxn>
              <a:cxn ang="0">
                <a:pos x="connsiteX13171" y="connsiteY13171"/>
              </a:cxn>
              <a:cxn ang="0">
                <a:pos x="connsiteX13172" y="connsiteY13172"/>
              </a:cxn>
              <a:cxn ang="0">
                <a:pos x="connsiteX13173" y="connsiteY13173"/>
              </a:cxn>
              <a:cxn ang="0">
                <a:pos x="connsiteX13174" y="connsiteY13174"/>
              </a:cxn>
              <a:cxn ang="0">
                <a:pos x="connsiteX13175" y="connsiteY13175"/>
              </a:cxn>
              <a:cxn ang="0">
                <a:pos x="connsiteX13176" y="connsiteY13176"/>
              </a:cxn>
              <a:cxn ang="0">
                <a:pos x="connsiteX13177" y="connsiteY13177"/>
              </a:cxn>
              <a:cxn ang="0">
                <a:pos x="connsiteX13178" y="connsiteY13178"/>
              </a:cxn>
              <a:cxn ang="0">
                <a:pos x="connsiteX13179" y="connsiteY13179"/>
              </a:cxn>
              <a:cxn ang="0">
                <a:pos x="connsiteX13180" y="connsiteY13180"/>
              </a:cxn>
              <a:cxn ang="0">
                <a:pos x="connsiteX13181" y="connsiteY13181"/>
              </a:cxn>
              <a:cxn ang="0">
                <a:pos x="connsiteX13182" y="connsiteY13182"/>
              </a:cxn>
              <a:cxn ang="0">
                <a:pos x="connsiteX13183" y="connsiteY13183"/>
              </a:cxn>
              <a:cxn ang="0">
                <a:pos x="connsiteX13184" y="connsiteY13184"/>
              </a:cxn>
              <a:cxn ang="0">
                <a:pos x="connsiteX13185" y="connsiteY13185"/>
              </a:cxn>
              <a:cxn ang="0">
                <a:pos x="connsiteX13186" y="connsiteY13186"/>
              </a:cxn>
              <a:cxn ang="0">
                <a:pos x="connsiteX13187" y="connsiteY13187"/>
              </a:cxn>
              <a:cxn ang="0">
                <a:pos x="connsiteX13188" y="connsiteY13188"/>
              </a:cxn>
              <a:cxn ang="0">
                <a:pos x="connsiteX13189" y="connsiteY13189"/>
              </a:cxn>
              <a:cxn ang="0">
                <a:pos x="connsiteX13190" y="connsiteY13190"/>
              </a:cxn>
              <a:cxn ang="0">
                <a:pos x="connsiteX13191" y="connsiteY13191"/>
              </a:cxn>
              <a:cxn ang="0">
                <a:pos x="connsiteX13192" y="connsiteY13192"/>
              </a:cxn>
              <a:cxn ang="0">
                <a:pos x="connsiteX13193" y="connsiteY13193"/>
              </a:cxn>
              <a:cxn ang="0">
                <a:pos x="connsiteX13194" y="connsiteY13194"/>
              </a:cxn>
              <a:cxn ang="0">
                <a:pos x="connsiteX13195" y="connsiteY13195"/>
              </a:cxn>
              <a:cxn ang="0">
                <a:pos x="connsiteX13196" y="connsiteY13196"/>
              </a:cxn>
              <a:cxn ang="0">
                <a:pos x="connsiteX13197" y="connsiteY13197"/>
              </a:cxn>
              <a:cxn ang="0">
                <a:pos x="connsiteX13198" y="connsiteY13198"/>
              </a:cxn>
              <a:cxn ang="0">
                <a:pos x="connsiteX13199" y="connsiteY13199"/>
              </a:cxn>
              <a:cxn ang="0">
                <a:pos x="connsiteX13200" y="connsiteY13200"/>
              </a:cxn>
              <a:cxn ang="0">
                <a:pos x="connsiteX13201" y="connsiteY13201"/>
              </a:cxn>
              <a:cxn ang="0">
                <a:pos x="connsiteX13202" y="connsiteY13202"/>
              </a:cxn>
              <a:cxn ang="0">
                <a:pos x="connsiteX13203" y="connsiteY13203"/>
              </a:cxn>
              <a:cxn ang="0">
                <a:pos x="connsiteX13204" y="connsiteY13204"/>
              </a:cxn>
              <a:cxn ang="0">
                <a:pos x="connsiteX13205" y="connsiteY13205"/>
              </a:cxn>
              <a:cxn ang="0">
                <a:pos x="connsiteX13206" y="connsiteY13206"/>
              </a:cxn>
              <a:cxn ang="0">
                <a:pos x="connsiteX13207" y="connsiteY13207"/>
              </a:cxn>
              <a:cxn ang="0">
                <a:pos x="connsiteX13208" y="connsiteY13208"/>
              </a:cxn>
              <a:cxn ang="0">
                <a:pos x="connsiteX13209" y="connsiteY13209"/>
              </a:cxn>
              <a:cxn ang="0">
                <a:pos x="connsiteX13210" y="connsiteY13210"/>
              </a:cxn>
              <a:cxn ang="0">
                <a:pos x="connsiteX13211" y="connsiteY13211"/>
              </a:cxn>
              <a:cxn ang="0">
                <a:pos x="connsiteX13212" y="connsiteY13212"/>
              </a:cxn>
              <a:cxn ang="0">
                <a:pos x="connsiteX13213" y="connsiteY13213"/>
              </a:cxn>
              <a:cxn ang="0">
                <a:pos x="connsiteX13214" y="connsiteY13214"/>
              </a:cxn>
              <a:cxn ang="0">
                <a:pos x="connsiteX13215" y="connsiteY13215"/>
              </a:cxn>
              <a:cxn ang="0">
                <a:pos x="connsiteX13216" y="connsiteY13216"/>
              </a:cxn>
              <a:cxn ang="0">
                <a:pos x="connsiteX13217" y="connsiteY13217"/>
              </a:cxn>
              <a:cxn ang="0">
                <a:pos x="connsiteX13218" y="connsiteY13218"/>
              </a:cxn>
              <a:cxn ang="0">
                <a:pos x="connsiteX13219" y="connsiteY13219"/>
              </a:cxn>
              <a:cxn ang="0">
                <a:pos x="connsiteX13220" y="connsiteY13220"/>
              </a:cxn>
              <a:cxn ang="0">
                <a:pos x="connsiteX13221" y="connsiteY13221"/>
              </a:cxn>
              <a:cxn ang="0">
                <a:pos x="connsiteX13222" y="connsiteY13222"/>
              </a:cxn>
              <a:cxn ang="0">
                <a:pos x="connsiteX13223" y="connsiteY13223"/>
              </a:cxn>
              <a:cxn ang="0">
                <a:pos x="connsiteX13224" y="connsiteY13224"/>
              </a:cxn>
              <a:cxn ang="0">
                <a:pos x="connsiteX13225" y="connsiteY13225"/>
              </a:cxn>
              <a:cxn ang="0">
                <a:pos x="connsiteX13226" y="connsiteY13226"/>
              </a:cxn>
              <a:cxn ang="0">
                <a:pos x="connsiteX13227" y="connsiteY13227"/>
              </a:cxn>
              <a:cxn ang="0">
                <a:pos x="connsiteX13228" y="connsiteY13228"/>
              </a:cxn>
              <a:cxn ang="0">
                <a:pos x="connsiteX13229" y="connsiteY13229"/>
              </a:cxn>
              <a:cxn ang="0">
                <a:pos x="connsiteX13230" y="connsiteY13230"/>
              </a:cxn>
              <a:cxn ang="0">
                <a:pos x="connsiteX13231" y="connsiteY13231"/>
              </a:cxn>
              <a:cxn ang="0">
                <a:pos x="connsiteX13232" y="connsiteY13232"/>
              </a:cxn>
              <a:cxn ang="0">
                <a:pos x="connsiteX13233" y="connsiteY13233"/>
              </a:cxn>
              <a:cxn ang="0">
                <a:pos x="connsiteX13234" y="connsiteY13234"/>
              </a:cxn>
              <a:cxn ang="0">
                <a:pos x="connsiteX13235" y="connsiteY13235"/>
              </a:cxn>
              <a:cxn ang="0">
                <a:pos x="connsiteX13236" y="connsiteY13236"/>
              </a:cxn>
              <a:cxn ang="0">
                <a:pos x="connsiteX13237" y="connsiteY13237"/>
              </a:cxn>
              <a:cxn ang="0">
                <a:pos x="connsiteX13238" y="connsiteY13238"/>
              </a:cxn>
              <a:cxn ang="0">
                <a:pos x="connsiteX13239" y="connsiteY13239"/>
              </a:cxn>
              <a:cxn ang="0">
                <a:pos x="connsiteX13240" y="connsiteY13240"/>
              </a:cxn>
              <a:cxn ang="0">
                <a:pos x="connsiteX13241" y="connsiteY13241"/>
              </a:cxn>
              <a:cxn ang="0">
                <a:pos x="connsiteX13242" y="connsiteY13242"/>
              </a:cxn>
              <a:cxn ang="0">
                <a:pos x="connsiteX13243" y="connsiteY13243"/>
              </a:cxn>
              <a:cxn ang="0">
                <a:pos x="connsiteX13244" y="connsiteY13244"/>
              </a:cxn>
              <a:cxn ang="0">
                <a:pos x="connsiteX13245" y="connsiteY13245"/>
              </a:cxn>
              <a:cxn ang="0">
                <a:pos x="connsiteX13246" y="connsiteY13246"/>
              </a:cxn>
              <a:cxn ang="0">
                <a:pos x="connsiteX13247" y="connsiteY13247"/>
              </a:cxn>
              <a:cxn ang="0">
                <a:pos x="connsiteX13248" y="connsiteY13248"/>
              </a:cxn>
              <a:cxn ang="0">
                <a:pos x="connsiteX13249" y="connsiteY13249"/>
              </a:cxn>
              <a:cxn ang="0">
                <a:pos x="connsiteX13250" y="connsiteY13250"/>
              </a:cxn>
              <a:cxn ang="0">
                <a:pos x="connsiteX13251" y="connsiteY13251"/>
              </a:cxn>
              <a:cxn ang="0">
                <a:pos x="connsiteX13252" y="connsiteY13252"/>
              </a:cxn>
              <a:cxn ang="0">
                <a:pos x="connsiteX13253" y="connsiteY13253"/>
              </a:cxn>
              <a:cxn ang="0">
                <a:pos x="connsiteX13254" y="connsiteY13254"/>
              </a:cxn>
              <a:cxn ang="0">
                <a:pos x="connsiteX13255" y="connsiteY13255"/>
              </a:cxn>
              <a:cxn ang="0">
                <a:pos x="connsiteX13256" y="connsiteY13256"/>
              </a:cxn>
              <a:cxn ang="0">
                <a:pos x="connsiteX13257" y="connsiteY13257"/>
              </a:cxn>
              <a:cxn ang="0">
                <a:pos x="connsiteX13258" y="connsiteY13258"/>
              </a:cxn>
              <a:cxn ang="0">
                <a:pos x="connsiteX13259" y="connsiteY13259"/>
              </a:cxn>
              <a:cxn ang="0">
                <a:pos x="connsiteX13260" y="connsiteY13260"/>
              </a:cxn>
              <a:cxn ang="0">
                <a:pos x="connsiteX13261" y="connsiteY13261"/>
              </a:cxn>
              <a:cxn ang="0">
                <a:pos x="connsiteX13262" y="connsiteY13262"/>
              </a:cxn>
              <a:cxn ang="0">
                <a:pos x="connsiteX13263" y="connsiteY13263"/>
              </a:cxn>
              <a:cxn ang="0">
                <a:pos x="connsiteX13264" y="connsiteY13264"/>
              </a:cxn>
              <a:cxn ang="0">
                <a:pos x="connsiteX13265" y="connsiteY13265"/>
              </a:cxn>
              <a:cxn ang="0">
                <a:pos x="connsiteX13266" y="connsiteY13266"/>
              </a:cxn>
              <a:cxn ang="0">
                <a:pos x="connsiteX13267" y="connsiteY13267"/>
              </a:cxn>
              <a:cxn ang="0">
                <a:pos x="connsiteX13268" y="connsiteY13268"/>
              </a:cxn>
              <a:cxn ang="0">
                <a:pos x="connsiteX13269" y="connsiteY13269"/>
              </a:cxn>
              <a:cxn ang="0">
                <a:pos x="connsiteX13270" y="connsiteY13270"/>
              </a:cxn>
              <a:cxn ang="0">
                <a:pos x="connsiteX13271" y="connsiteY13271"/>
              </a:cxn>
              <a:cxn ang="0">
                <a:pos x="connsiteX13272" y="connsiteY13272"/>
              </a:cxn>
              <a:cxn ang="0">
                <a:pos x="connsiteX13273" y="connsiteY13273"/>
              </a:cxn>
              <a:cxn ang="0">
                <a:pos x="connsiteX13274" y="connsiteY13274"/>
              </a:cxn>
              <a:cxn ang="0">
                <a:pos x="connsiteX13275" y="connsiteY13275"/>
              </a:cxn>
              <a:cxn ang="0">
                <a:pos x="connsiteX13276" y="connsiteY13276"/>
              </a:cxn>
              <a:cxn ang="0">
                <a:pos x="connsiteX13277" y="connsiteY13277"/>
              </a:cxn>
              <a:cxn ang="0">
                <a:pos x="connsiteX13278" y="connsiteY13278"/>
              </a:cxn>
              <a:cxn ang="0">
                <a:pos x="connsiteX13279" y="connsiteY13279"/>
              </a:cxn>
              <a:cxn ang="0">
                <a:pos x="connsiteX13280" y="connsiteY13280"/>
              </a:cxn>
              <a:cxn ang="0">
                <a:pos x="connsiteX13281" y="connsiteY13281"/>
              </a:cxn>
              <a:cxn ang="0">
                <a:pos x="connsiteX13282" y="connsiteY13282"/>
              </a:cxn>
              <a:cxn ang="0">
                <a:pos x="connsiteX13283" y="connsiteY13283"/>
              </a:cxn>
              <a:cxn ang="0">
                <a:pos x="connsiteX13284" y="connsiteY13284"/>
              </a:cxn>
              <a:cxn ang="0">
                <a:pos x="connsiteX13285" y="connsiteY13285"/>
              </a:cxn>
              <a:cxn ang="0">
                <a:pos x="connsiteX13286" y="connsiteY13286"/>
              </a:cxn>
              <a:cxn ang="0">
                <a:pos x="connsiteX13287" y="connsiteY13287"/>
              </a:cxn>
              <a:cxn ang="0">
                <a:pos x="connsiteX13288" y="connsiteY13288"/>
              </a:cxn>
              <a:cxn ang="0">
                <a:pos x="connsiteX13289" y="connsiteY13289"/>
              </a:cxn>
              <a:cxn ang="0">
                <a:pos x="connsiteX13290" y="connsiteY13290"/>
              </a:cxn>
              <a:cxn ang="0">
                <a:pos x="connsiteX13291" y="connsiteY13291"/>
              </a:cxn>
              <a:cxn ang="0">
                <a:pos x="connsiteX13292" y="connsiteY13292"/>
              </a:cxn>
              <a:cxn ang="0">
                <a:pos x="connsiteX13293" y="connsiteY13293"/>
              </a:cxn>
              <a:cxn ang="0">
                <a:pos x="connsiteX13294" y="connsiteY13294"/>
              </a:cxn>
              <a:cxn ang="0">
                <a:pos x="connsiteX13295" y="connsiteY13295"/>
              </a:cxn>
              <a:cxn ang="0">
                <a:pos x="connsiteX13296" y="connsiteY13296"/>
              </a:cxn>
              <a:cxn ang="0">
                <a:pos x="connsiteX13297" y="connsiteY13297"/>
              </a:cxn>
              <a:cxn ang="0">
                <a:pos x="connsiteX13298" y="connsiteY13298"/>
              </a:cxn>
              <a:cxn ang="0">
                <a:pos x="connsiteX13299" y="connsiteY13299"/>
              </a:cxn>
              <a:cxn ang="0">
                <a:pos x="connsiteX13300" y="connsiteY13300"/>
              </a:cxn>
              <a:cxn ang="0">
                <a:pos x="connsiteX13301" y="connsiteY13301"/>
              </a:cxn>
              <a:cxn ang="0">
                <a:pos x="connsiteX13302" y="connsiteY13302"/>
              </a:cxn>
              <a:cxn ang="0">
                <a:pos x="connsiteX13303" y="connsiteY13303"/>
              </a:cxn>
              <a:cxn ang="0">
                <a:pos x="connsiteX13304" y="connsiteY13304"/>
              </a:cxn>
              <a:cxn ang="0">
                <a:pos x="connsiteX13305" y="connsiteY13305"/>
              </a:cxn>
              <a:cxn ang="0">
                <a:pos x="connsiteX13306" y="connsiteY13306"/>
              </a:cxn>
              <a:cxn ang="0">
                <a:pos x="connsiteX13307" y="connsiteY13307"/>
              </a:cxn>
              <a:cxn ang="0">
                <a:pos x="connsiteX13308" y="connsiteY13308"/>
              </a:cxn>
              <a:cxn ang="0">
                <a:pos x="connsiteX13309" y="connsiteY13309"/>
              </a:cxn>
              <a:cxn ang="0">
                <a:pos x="connsiteX13310" y="connsiteY13310"/>
              </a:cxn>
              <a:cxn ang="0">
                <a:pos x="connsiteX13311" y="connsiteY13311"/>
              </a:cxn>
              <a:cxn ang="0">
                <a:pos x="connsiteX13312" y="connsiteY13312"/>
              </a:cxn>
              <a:cxn ang="0">
                <a:pos x="connsiteX13313" y="connsiteY13313"/>
              </a:cxn>
              <a:cxn ang="0">
                <a:pos x="connsiteX13314" y="connsiteY13314"/>
              </a:cxn>
              <a:cxn ang="0">
                <a:pos x="connsiteX13315" y="connsiteY13315"/>
              </a:cxn>
              <a:cxn ang="0">
                <a:pos x="connsiteX13316" y="connsiteY13316"/>
              </a:cxn>
              <a:cxn ang="0">
                <a:pos x="connsiteX13317" y="connsiteY13317"/>
              </a:cxn>
              <a:cxn ang="0">
                <a:pos x="connsiteX13318" y="connsiteY13318"/>
              </a:cxn>
              <a:cxn ang="0">
                <a:pos x="connsiteX13319" y="connsiteY13319"/>
              </a:cxn>
              <a:cxn ang="0">
                <a:pos x="connsiteX13320" y="connsiteY13320"/>
              </a:cxn>
              <a:cxn ang="0">
                <a:pos x="connsiteX13321" y="connsiteY13321"/>
              </a:cxn>
              <a:cxn ang="0">
                <a:pos x="connsiteX13322" y="connsiteY13322"/>
              </a:cxn>
              <a:cxn ang="0">
                <a:pos x="connsiteX13323" y="connsiteY13323"/>
              </a:cxn>
              <a:cxn ang="0">
                <a:pos x="connsiteX13324" y="connsiteY13324"/>
              </a:cxn>
              <a:cxn ang="0">
                <a:pos x="connsiteX13325" y="connsiteY13325"/>
              </a:cxn>
              <a:cxn ang="0">
                <a:pos x="connsiteX13326" y="connsiteY13326"/>
              </a:cxn>
              <a:cxn ang="0">
                <a:pos x="connsiteX13327" y="connsiteY13327"/>
              </a:cxn>
              <a:cxn ang="0">
                <a:pos x="connsiteX13328" y="connsiteY13328"/>
              </a:cxn>
              <a:cxn ang="0">
                <a:pos x="connsiteX13329" y="connsiteY13329"/>
              </a:cxn>
              <a:cxn ang="0">
                <a:pos x="connsiteX13330" y="connsiteY13330"/>
              </a:cxn>
              <a:cxn ang="0">
                <a:pos x="connsiteX13331" y="connsiteY13331"/>
              </a:cxn>
              <a:cxn ang="0">
                <a:pos x="connsiteX13332" y="connsiteY13332"/>
              </a:cxn>
              <a:cxn ang="0">
                <a:pos x="connsiteX13333" y="connsiteY13333"/>
              </a:cxn>
              <a:cxn ang="0">
                <a:pos x="connsiteX13334" y="connsiteY13334"/>
              </a:cxn>
              <a:cxn ang="0">
                <a:pos x="connsiteX13335" y="connsiteY13335"/>
              </a:cxn>
              <a:cxn ang="0">
                <a:pos x="connsiteX13336" y="connsiteY13336"/>
              </a:cxn>
              <a:cxn ang="0">
                <a:pos x="connsiteX13337" y="connsiteY13337"/>
              </a:cxn>
              <a:cxn ang="0">
                <a:pos x="connsiteX13338" y="connsiteY13338"/>
              </a:cxn>
              <a:cxn ang="0">
                <a:pos x="connsiteX13339" y="connsiteY13339"/>
              </a:cxn>
              <a:cxn ang="0">
                <a:pos x="connsiteX13340" y="connsiteY13340"/>
              </a:cxn>
              <a:cxn ang="0">
                <a:pos x="connsiteX13341" y="connsiteY13341"/>
              </a:cxn>
              <a:cxn ang="0">
                <a:pos x="connsiteX13342" y="connsiteY13342"/>
              </a:cxn>
              <a:cxn ang="0">
                <a:pos x="connsiteX13343" y="connsiteY13343"/>
              </a:cxn>
              <a:cxn ang="0">
                <a:pos x="connsiteX13344" y="connsiteY13344"/>
              </a:cxn>
              <a:cxn ang="0">
                <a:pos x="connsiteX13345" y="connsiteY13345"/>
              </a:cxn>
              <a:cxn ang="0">
                <a:pos x="connsiteX13346" y="connsiteY13346"/>
              </a:cxn>
              <a:cxn ang="0">
                <a:pos x="connsiteX13347" y="connsiteY13347"/>
              </a:cxn>
              <a:cxn ang="0">
                <a:pos x="connsiteX13348" y="connsiteY13348"/>
              </a:cxn>
              <a:cxn ang="0">
                <a:pos x="connsiteX13349" y="connsiteY13349"/>
              </a:cxn>
              <a:cxn ang="0">
                <a:pos x="connsiteX13350" y="connsiteY13350"/>
              </a:cxn>
              <a:cxn ang="0">
                <a:pos x="connsiteX13351" y="connsiteY13351"/>
              </a:cxn>
              <a:cxn ang="0">
                <a:pos x="connsiteX13352" y="connsiteY13352"/>
              </a:cxn>
              <a:cxn ang="0">
                <a:pos x="connsiteX13353" y="connsiteY13353"/>
              </a:cxn>
              <a:cxn ang="0">
                <a:pos x="connsiteX13354" y="connsiteY13354"/>
              </a:cxn>
              <a:cxn ang="0">
                <a:pos x="connsiteX13355" y="connsiteY13355"/>
              </a:cxn>
              <a:cxn ang="0">
                <a:pos x="connsiteX13356" y="connsiteY13356"/>
              </a:cxn>
              <a:cxn ang="0">
                <a:pos x="connsiteX13357" y="connsiteY13357"/>
              </a:cxn>
              <a:cxn ang="0">
                <a:pos x="connsiteX13358" y="connsiteY13358"/>
              </a:cxn>
              <a:cxn ang="0">
                <a:pos x="connsiteX13359" y="connsiteY13359"/>
              </a:cxn>
              <a:cxn ang="0">
                <a:pos x="connsiteX13360" y="connsiteY13360"/>
              </a:cxn>
              <a:cxn ang="0">
                <a:pos x="connsiteX13361" y="connsiteY13361"/>
              </a:cxn>
              <a:cxn ang="0">
                <a:pos x="connsiteX13362" y="connsiteY13362"/>
              </a:cxn>
              <a:cxn ang="0">
                <a:pos x="connsiteX13363" y="connsiteY13363"/>
              </a:cxn>
              <a:cxn ang="0">
                <a:pos x="connsiteX13364" y="connsiteY13364"/>
              </a:cxn>
              <a:cxn ang="0">
                <a:pos x="connsiteX13365" y="connsiteY13365"/>
              </a:cxn>
              <a:cxn ang="0">
                <a:pos x="connsiteX13366" y="connsiteY13366"/>
              </a:cxn>
              <a:cxn ang="0">
                <a:pos x="connsiteX13367" y="connsiteY13367"/>
              </a:cxn>
              <a:cxn ang="0">
                <a:pos x="connsiteX13368" y="connsiteY13368"/>
              </a:cxn>
              <a:cxn ang="0">
                <a:pos x="connsiteX13369" y="connsiteY13369"/>
              </a:cxn>
              <a:cxn ang="0">
                <a:pos x="connsiteX13370" y="connsiteY13370"/>
              </a:cxn>
              <a:cxn ang="0">
                <a:pos x="connsiteX13371" y="connsiteY13371"/>
              </a:cxn>
              <a:cxn ang="0">
                <a:pos x="connsiteX13372" y="connsiteY13372"/>
              </a:cxn>
              <a:cxn ang="0">
                <a:pos x="connsiteX13373" y="connsiteY13373"/>
              </a:cxn>
              <a:cxn ang="0">
                <a:pos x="connsiteX13374" y="connsiteY13374"/>
              </a:cxn>
              <a:cxn ang="0">
                <a:pos x="connsiteX13375" y="connsiteY13375"/>
              </a:cxn>
              <a:cxn ang="0">
                <a:pos x="connsiteX13376" y="connsiteY13376"/>
              </a:cxn>
              <a:cxn ang="0">
                <a:pos x="connsiteX13377" y="connsiteY13377"/>
              </a:cxn>
              <a:cxn ang="0">
                <a:pos x="connsiteX13378" y="connsiteY13378"/>
              </a:cxn>
              <a:cxn ang="0">
                <a:pos x="connsiteX13379" y="connsiteY13379"/>
              </a:cxn>
              <a:cxn ang="0">
                <a:pos x="connsiteX13380" y="connsiteY13380"/>
              </a:cxn>
              <a:cxn ang="0">
                <a:pos x="connsiteX13381" y="connsiteY13381"/>
              </a:cxn>
              <a:cxn ang="0">
                <a:pos x="connsiteX13382" y="connsiteY13382"/>
              </a:cxn>
              <a:cxn ang="0">
                <a:pos x="connsiteX13383" y="connsiteY13383"/>
              </a:cxn>
              <a:cxn ang="0">
                <a:pos x="connsiteX13384" y="connsiteY13384"/>
              </a:cxn>
              <a:cxn ang="0">
                <a:pos x="connsiteX13385" y="connsiteY13385"/>
              </a:cxn>
              <a:cxn ang="0">
                <a:pos x="connsiteX13386" y="connsiteY13386"/>
              </a:cxn>
              <a:cxn ang="0">
                <a:pos x="connsiteX13387" y="connsiteY13387"/>
              </a:cxn>
              <a:cxn ang="0">
                <a:pos x="connsiteX13388" y="connsiteY13388"/>
              </a:cxn>
              <a:cxn ang="0">
                <a:pos x="connsiteX13389" y="connsiteY13389"/>
              </a:cxn>
              <a:cxn ang="0">
                <a:pos x="connsiteX13390" y="connsiteY13390"/>
              </a:cxn>
              <a:cxn ang="0">
                <a:pos x="connsiteX13391" y="connsiteY13391"/>
              </a:cxn>
              <a:cxn ang="0">
                <a:pos x="connsiteX13392" y="connsiteY13392"/>
              </a:cxn>
              <a:cxn ang="0">
                <a:pos x="connsiteX13393" y="connsiteY13393"/>
              </a:cxn>
              <a:cxn ang="0">
                <a:pos x="connsiteX13394" y="connsiteY13394"/>
              </a:cxn>
              <a:cxn ang="0">
                <a:pos x="connsiteX13395" y="connsiteY13395"/>
              </a:cxn>
              <a:cxn ang="0">
                <a:pos x="connsiteX13396" y="connsiteY13396"/>
              </a:cxn>
              <a:cxn ang="0">
                <a:pos x="connsiteX13397" y="connsiteY13397"/>
              </a:cxn>
              <a:cxn ang="0">
                <a:pos x="connsiteX13398" y="connsiteY13398"/>
              </a:cxn>
              <a:cxn ang="0">
                <a:pos x="connsiteX13399" y="connsiteY13399"/>
              </a:cxn>
              <a:cxn ang="0">
                <a:pos x="connsiteX13400" y="connsiteY13400"/>
              </a:cxn>
              <a:cxn ang="0">
                <a:pos x="connsiteX13401" y="connsiteY13401"/>
              </a:cxn>
              <a:cxn ang="0">
                <a:pos x="connsiteX13402" y="connsiteY13402"/>
              </a:cxn>
              <a:cxn ang="0">
                <a:pos x="connsiteX13403" y="connsiteY13403"/>
              </a:cxn>
              <a:cxn ang="0">
                <a:pos x="connsiteX13404" y="connsiteY13404"/>
              </a:cxn>
              <a:cxn ang="0">
                <a:pos x="connsiteX13405" y="connsiteY13405"/>
              </a:cxn>
              <a:cxn ang="0">
                <a:pos x="connsiteX13406" y="connsiteY13406"/>
              </a:cxn>
              <a:cxn ang="0">
                <a:pos x="connsiteX13407" y="connsiteY13407"/>
              </a:cxn>
              <a:cxn ang="0">
                <a:pos x="connsiteX13408" y="connsiteY13408"/>
              </a:cxn>
              <a:cxn ang="0">
                <a:pos x="connsiteX13409" y="connsiteY13409"/>
              </a:cxn>
              <a:cxn ang="0">
                <a:pos x="connsiteX13410" y="connsiteY13410"/>
              </a:cxn>
              <a:cxn ang="0">
                <a:pos x="connsiteX13411" y="connsiteY13411"/>
              </a:cxn>
              <a:cxn ang="0">
                <a:pos x="connsiteX13412" y="connsiteY13412"/>
              </a:cxn>
              <a:cxn ang="0">
                <a:pos x="connsiteX13413" y="connsiteY13413"/>
              </a:cxn>
              <a:cxn ang="0">
                <a:pos x="connsiteX13414" y="connsiteY13414"/>
              </a:cxn>
              <a:cxn ang="0">
                <a:pos x="connsiteX13415" y="connsiteY13415"/>
              </a:cxn>
              <a:cxn ang="0">
                <a:pos x="connsiteX13416" y="connsiteY13416"/>
              </a:cxn>
              <a:cxn ang="0">
                <a:pos x="connsiteX13417" y="connsiteY13417"/>
              </a:cxn>
              <a:cxn ang="0">
                <a:pos x="connsiteX13418" y="connsiteY13418"/>
              </a:cxn>
              <a:cxn ang="0">
                <a:pos x="connsiteX13419" y="connsiteY13419"/>
              </a:cxn>
              <a:cxn ang="0">
                <a:pos x="connsiteX13420" y="connsiteY13420"/>
              </a:cxn>
              <a:cxn ang="0">
                <a:pos x="connsiteX13421" y="connsiteY13421"/>
              </a:cxn>
              <a:cxn ang="0">
                <a:pos x="connsiteX13422" y="connsiteY13422"/>
              </a:cxn>
              <a:cxn ang="0">
                <a:pos x="connsiteX13423" y="connsiteY13423"/>
              </a:cxn>
              <a:cxn ang="0">
                <a:pos x="connsiteX13424" y="connsiteY13424"/>
              </a:cxn>
              <a:cxn ang="0">
                <a:pos x="connsiteX13425" y="connsiteY13425"/>
              </a:cxn>
              <a:cxn ang="0">
                <a:pos x="connsiteX13426" y="connsiteY13426"/>
              </a:cxn>
              <a:cxn ang="0">
                <a:pos x="connsiteX13427" y="connsiteY13427"/>
              </a:cxn>
              <a:cxn ang="0">
                <a:pos x="connsiteX13428" y="connsiteY13428"/>
              </a:cxn>
              <a:cxn ang="0">
                <a:pos x="connsiteX13429" y="connsiteY13429"/>
              </a:cxn>
              <a:cxn ang="0">
                <a:pos x="connsiteX13430" y="connsiteY13430"/>
              </a:cxn>
              <a:cxn ang="0">
                <a:pos x="connsiteX13431" y="connsiteY13431"/>
              </a:cxn>
              <a:cxn ang="0">
                <a:pos x="connsiteX13432" y="connsiteY13432"/>
              </a:cxn>
              <a:cxn ang="0">
                <a:pos x="connsiteX13433" y="connsiteY13433"/>
              </a:cxn>
              <a:cxn ang="0">
                <a:pos x="connsiteX13434" y="connsiteY13434"/>
              </a:cxn>
              <a:cxn ang="0">
                <a:pos x="connsiteX13435" y="connsiteY13435"/>
              </a:cxn>
              <a:cxn ang="0">
                <a:pos x="connsiteX13436" y="connsiteY13436"/>
              </a:cxn>
              <a:cxn ang="0">
                <a:pos x="connsiteX13437" y="connsiteY13437"/>
              </a:cxn>
              <a:cxn ang="0">
                <a:pos x="connsiteX13438" y="connsiteY13438"/>
              </a:cxn>
              <a:cxn ang="0">
                <a:pos x="connsiteX13439" y="connsiteY13439"/>
              </a:cxn>
              <a:cxn ang="0">
                <a:pos x="connsiteX13440" y="connsiteY13440"/>
              </a:cxn>
              <a:cxn ang="0">
                <a:pos x="connsiteX13441" y="connsiteY13441"/>
              </a:cxn>
              <a:cxn ang="0">
                <a:pos x="connsiteX13442" y="connsiteY13442"/>
              </a:cxn>
              <a:cxn ang="0">
                <a:pos x="connsiteX13443" y="connsiteY13443"/>
              </a:cxn>
              <a:cxn ang="0">
                <a:pos x="connsiteX13444" y="connsiteY13444"/>
              </a:cxn>
              <a:cxn ang="0">
                <a:pos x="connsiteX13445" y="connsiteY13445"/>
              </a:cxn>
              <a:cxn ang="0">
                <a:pos x="connsiteX13446" y="connsiteY13446"/>
              </a:cxn>
              <a:cxn ang="0">
                <a:pos x="connsiteX13447" y="connsiteY13447"/>
              </a:cxn>
              <a:cxn ang="0">
                <a:pos x="connsiteX13448" y="connsiteY13448"/>
              </a:cxn>
              <a:cxn ang="0">
                <a:pos x="connsiteX13449" y="connsiteY13449"/>
              </a:cxn>
              <a:cxn ang="0">
                <a:pos x="connsiteX13450" y="connsiteY13450"/>
              </a:cxn>
              <a:cxn ang="0">
                <a:pos x="connsiteX13451" y="connsiteY13451"/>
              </a:cxn>
              <a:cxn ang="0">
                <a:pos x="connsiteX13452" y="connsiteY13452"/>
              </a:cxn>
              <a:cxn ang="0">
                <a:pos x="connsiteX13453" y="connsiteY13453"/>
              </a:cxn>
              <a:cxn ang="0">
                <a:pos x="connsiteX13454" y="connsiteY13454"/>
              </a:cxn>
              <a:cxn ang="0">
                <a:pos x="connsiteX13455" y="connsiteY13455"/>
              </a:cxn>
              <a:cxn ang="0">
                <a:pos x="connsiteX13456" y="connsiteY13456"/>
              </a:cxn>
              <a:cxn ang="0">
                <a:pos x="connsiteX13457" y="connsiteY13457"/>
              </a:cxn>
              <a:cxn ang="0">
                <a:pos x="connsiteX13458" y="connsiteY13458"/>
              </a:cxn>
              <a:cxn ang="0">
                <a:pos x="connsiteX13459" y="connsiteY13459"/>
              </a:cxn>
              <a:cxn ang="0">
                <a:pos x="connsiteX13460" y="connsiteY13460"/>
              </a:cxn>
              <a:cxn ang="0">
                <a:pos x="connsiteX13461" y="connsiteY13461"/>
              </a:cxn>
              <a:cxn ang="0">
                <a:pos x="connsiteX13462" y="connsiteY13462"/>
              </a:cxn>
              <a:cxn ang="0">
                <a:pos x="connsiteX13463" y="connsiteY13463"/>
              </a:cxn>
              <a:cxn ang="0">
                <a:pos x="connsiteX13464" y="connsiteY13464"/>
              </a:cxn>
              <a:cxn ang="0">
                <a:pos x="connsiteX13465" y="connsiteY13465"/>
              </a:cxn>
              <a:cxn ang="0">
                <a:pos x="connsiteX13466" y="connsiteY13466"/>
              </a:cxn>
              <a:cxn ang="0">
                <a:pos x="connsiteX13467" y="connsiteY13467"/>
              </a:cxn>
              <a:cxn ang="0">
                <a:pos x="connsiteX13468" y="connsiteY13468"/>
              </a:cxn>
              <a:cxn ang="0">
                <a:pos x="connsiteX13469" y="connsiteY13469"/>
              </a:cxn>
              <a:cxn ang="0">
                <a:pos x="connsiteX13470" y="connsiteY13470"/>
              </a:cxn>
              <a:cxn ang="0">
                <a:pos x="connsiteX13471" y="connsiteY13471"/>
              </a:cxn>
              <a:cxn ang="0">
                <a:pos x="connsiteX13472" y="connsiteY13472"/>
              </a:cxn>
              <a:cxn ang="0">
                <a:pos x="connsiteX13473" y="connsiteY13473"/>
              </a:cxn>
              <a:cxn ang="0">
                <a:pos x="connsiteX13474" y="connsiteY13474"/>
              </a:cxn>
              <a:cxn ang="0">
                <a:pos x="connsiteX13475" y="connsiteY13475"/>
              </a:cxn>
              <a:cxn ang="0">
                <a:pos x="connsiteX13476" y="connsiteY13476"/>
              </a:cxn>
              <a:cxn ang="0">
                <a:pos x="connsiteX13477" y="connsiteY13477"/>
              </a:cxn>
              <a:cxn ang="0">
                <a:pos x="connsiteX13478" y="connsiteY13478"/>
              </a:cxn>
              <a:cxn ang="0">
                <a:pos x="connsiteX13479" y="connsiteY13479"/>
              </a:cxn>
              <a:cxn ang="0">
                <a:pos x="connsiteX13480" y="connsiteY13480"/>
              </a:cxn>
              <a:cxn ang="0">
                <a:pos x="connsiteX13481" y="connsiteY13481"/>
              </a:cxn>
              <a:cxn ang="0">
                <a:pos x="connsiteX13482" y="connsiteY13482"/>
              </a:cxn>
              <a:cxn ang="0">
                <a:pos x="connsiteX13483" y="connsiteY13483"/>
              </a:cxn>
              <a:cxn ang="0">
                <a:pos x="connsiteX13484" y="connsiteY13484"/>
              </a:cxn>
              <a:cxn ang="0">
                <a:pos x="connsiteX13485" y="connsiteY13485"/>
              </a:cxn>
              <a:cxn ang="0">
                <a:pos x="connsiteX13486" y="connsiteY13486"/>
              </a:cxn>
              <a:cxn ang="0">
                <a:pos x="connsiteX13487" y="connsiteY13487"/>
              </a:cxn>
              <a:cxn ang="0">
                <a:pos x="connsiteX13488" y="connsiteY13488"/>
              </a:cxn>
              <a:cxn ang="0">
                <a:pos x="connsiteX13489" y="connsiteY13489"/>
              </a:cxn>
              <a:cxn ang="0">
                <a:pos x="connsiteX13490" y="connsiteY13490"/>
              </a:cxn>
              <a:cxn ang="0">
                <a:pos x="connsiteX13491" y="connsiteY13491"/>
              </a:cxn>
              <a:cxn ang="0">
                <a:pos x="connsiteX13492" y="connsiteY13492"/>
              </a:cxn>
              <a:cxn ang="0">
                <a:pos x="connsiteX13493" y="connsiteY13493"/>
              </a:cxn>
              <a:cxn ang="0">
                <a:pos x="connsiteX13494" y="connsiteY13494"/>
              </a:cxn>
              <a:cxn ang="0">
                <a:pos x="connsiteX13495" y="connsiteY13495"/>
              </a:cxn>
              <a:cxn ang="0">
                <a:pos x="connsiteX13496" y="connsiteY13496"/>
              </a:cxn>
              <a:cxn ang="0">
                <a:pos x="connsiteX13497" y="connsiteY13497"/>
              </a:cxn>
              <a:cxn ang="0">
                <a:pos x="connsiteX13498" y="connsiteY13498"/>
              </a:cxn>
              <a:cxn ang="0">
                <a:pos x="connsiteX13499" y="connsiteY13499"/>
              </a:cxn>
              <a:cxn ang="0">
                <a:pos x="connsiteX13500" y="connsiteY13500"/>
              </a:cxn>
              <a:cxn ang="0">
                <a:pos x="connsiteX13501" y="connsiteY13501"/>
              </a:cxn>
              <a:cxn ang="0">
                <a:pos x="connsiteX13502" y="connsiteY13502"/>
              </a:cxn>
              <a:cxn ang="0">
                <a:pos x="connsiteX13503" y="connsiteY13503"/>
              </a:cxn>
              <a:cxn ang="0">
                <a:pos x="connsiteX13504" y="connsiteY13504"/>
              </a:cxn>
              <a:cxn ang="0">
                <a:pos x="connsiteX13505" y="connsiteY13505"/>
              </a:cxn>
              <a:cxn ang="0">
                <a:pos x="connsiteX13506" y="connsiteY13506"/>
              </a:cxn>
              <a:cxn ang="0">
                <a:pos x="connsiteX13507" y="connsiteY13507"/>
              </a:cxn>
              <a:cxn ang="0">
                <a:pos x="connsiteX13508" y="connsiteY13508"/>
              </a:cxn>
              <a:cxn ang="0">
                <a:pos x="connsiteX13509" y="connsiteY13509"/>
              </a:cxn>
              <a:cxn ang="0">
                <a:pos x="connsiteX13510" y="connsiteY13510"/>
              </a:cxn>
              <a:cxn ang="0">
                <a:pos x="connsiteX13511" y="connsiteY13511"/>
              </a:cxn>
              <a:cxn ang="0">
                <a:pos x="connsiteX13512" y="connsiteY13512"/>
              </a:cxn>
              <a:cxn ang="0">
                <a:pos x="connsiteX13513" y="connsiteY13513"/>
              </a:cxn>
              <a:cxn ang="0">
                <a:pos x="connsiteX13514" y="connsiteY13514"/>
              </a:cxn>
              <a:cxn ang="0">
                <a:pos x="connsiteX13515" y="connsiteY13515"/>
              </a:cxn>
              <a:cxn ang="0">
                <a:pos x="connsiteX13516" y="connsiteY13516"/>
              </a:cxn>
              <a:cxn ang="0">
                <a:pos x="connsiteX13517" y="connsiteY13517"/>
              </a:cxn>
              <a:cxn ang="0">
                <a:pos x="connsiteX13518" y="connsiteY13518"/>
              </a:cxn>
              <a:cxn ang="0">
                <a:pos x="connsiteX13519" y="connsiteY13519"/>
              </a:cxn>
              <a:cxn ang="0">
                <a:pos x="connsiteX13520" y="connsiteY13520"/>
              </a:cxn>
              <a:cxn ang="0">
                <a:pos x="connsiteX13521" y="connsiteY13521"/>
              </a:cxn>
              <a:cxn ang="0">
                <a:pos x="connsiteX13522" y="connsiteY13522"/>
              </a:cxn>
              <a:cxn ang="0">
                <a:pos x="connsiteX13523" y="connsiteY13523"/>
              </a:cxn>
              <a:cxn ang="0">
                <a:pos x="connsiteX13524" y="connsiteY13524"/>
              </a:cxn>
              <a:cxn ang="0">
                <a:pos x="connsiteX13525" y="connsiteY13525"/>
              </a:cxn>
              <a:cxn ang="0">
                <a:pos x="connsiteX13526" y="connsiteY13526"/>
              </a:cxn>
              <a:cxn ang="0">
                <a:pos x="connsiteX13527" y="connsiteY13527"/>
              </a:cxn>
              <a:cxn ang="0">
                <a:pos x="connsiteX13528" y="connsiteY13528"/>
              </a:cxn>
              <a:cxn ang="0">
                <a:pos x="connsiteX13529" y="connsiteY13529"/>
              </a:cxn>
              <a:cxn ang="0">
                <a:pos x="connsiteX13530" y="connsiteY13530"/>
              </a:cxn>
              <a:cxn ang="0">
                <a:pos x="connsiteX13531" y="connsiteY13531"/>
              </a:cxn>
              <a:cxn ang="0">
                <a:pos x="connsiteX13532" y="connsiteY13532"/>
              </a:cxn>
              <a:cxn ang="0">
                <a:pos x="connsiteX13533" y="connsiteY13533"/>
              </a:cxn>
              <a:cxn ang="0">
                <a:pos x="connsiteX13534" y="connsiteY13534"/>
              </a:cxn>
              <a:cxn ang="0">
                <a:pos x="connsiteX13535" y="connsiteY13535"/>
              </a:cxn>
              <a:cxn ang="0">
                <a:pos x="connsiteX13536" y="connsiteY13536"/>
              </a:cxn>
              <a:cxn ang="0">
                <a:pos x="connsiteX13537" y="connsiteY13537"/>
              </a:cxn>
              <a:cxn ang="0">
                <a:pos x="connsiteX13538" y="connsiteY13538"/>
              </a:cxn>
              <a:cxn ang="0">
                <a:pos x="connsiteX13539" y="connsiteY13539"/>
              </a:cxn>
              <a:cxn ang="0">
                <a:pos x="connsiteX13540" y="connsiteY13540"/>
              </a:cxn>
              <a:cxn ang="0">
                <a:pos x="connsiteX13541" y="connsiteY13541"/>
              </a:cxn>
              <a:cxn ang="0">
                <a:pos x="connsiteX13542" y="connsiteY13542"/>
              </a:cxn>
              <a:cxn ang="0">
                <a:pos x="connsiteX13543" y="connsiteY13543"/>
              </a:cxn>
              <a:cxn ang="0">
                <a:pos x="connsiteX13544" y="connsiteY13544"/>
              </a:cxn>
              <a:cxn ang="0">
                <a:pos x="connsiteX13545" y="connsiteY13545"/>
              </a:cxn>
              <a:cxn ang="0">
                <a:pos x="connsiteX13546" y="connsiteY13546"/>
              </a:cxn>
              <a:cxn ang="0">
                <a:pos x="connsiteX13547" y="connsiteY13547"/>
              </a:cxn>
              <a:cxn ang="0">
                <a:pos x="connsiteX13548" y="connsiteY13548"/>
              </a:cxn>
              <a:cxn ang="0">
                <a:pos x="connsiteX13549" y="connsiteY13549"/>
              </a:cxn>
              <a:cxn ang="0">
                <a:pos x="connsiteX13550" y="connsiteY13550"/>
              </a:cxn>
              <a:cxn ang="0">
                <a:pos x="connsiteX13551" y="connsiteY13551"/>
              </a:cxn>
              <a:cxn ang="0">
                <a:pos x="connsiteX13552" y="connsiteY13552"/>
              </a:cxn>
              <a:cxn ang="0">
                <a:pos x="connsiteX13553" y="connsiteY13553"/>
              </a:cxn>
              <a:cxn ang="0">
                <a:pos x="connsiteX13554" y="connsiteY13554"/>
              </a:cxn>
              <a:cxn ang="0">
                <a:pos x="connsiteX13555" y="connsiteY13555"/>
              </a:cxn>
              <a:cxn ang="0">
                <a:pos x="connsiteX13556" y="connsiteY13556"/>
              </a:cxn>
              <a:cxn ang="0">
                <a:pos x="connsiteX13557" y="connsiteY13557"/>
              </a:cxn>
              <a:cxn ang="0">
                <a:pos x="connsiteX13558" y="connsiteY13558"/>
              </a:cxn>
              <a:cxn ang="0">
                <a:pos x="connsiteX13559" y="connsiteY13559"/>
              </a:cxn>
              <a:cxn ang="0">
                <a:pos x="connsiteX13560" y="connsiteY13560"/>
              </a:cxn>
              <a:cxn ang="0">
                <a:pos x="connsiteX13561" y="connsiteY13561"/>
              </a:cxn>
              <a:cxn ang="0">
                <a:pos x="connsiteX13562" y="connsiteY13562"/>
              </a:cxn>
              <a:cxn ang="0">
                <a:pos x="connsiteX13563" y="connsiteY13563"/>
              </a:cxn>
              <a:cxn ang="0">
                <a:pos x="connsiteX13564" y="connsiteY13564"/>
              </a:cxn>
              <a:cxn ang="0">
                <a:pos x="connsiteX13565" y="connsiteY13565"/>
              </a:cxn>
              <a:cxn ang="0">
                <a:pos x="connsiteX13566" y="connsiteY13566"/>
              </a:cxn>
              <a:cxn ang="0">
                <a:pos x="connsiteX13567" y="connsiteY13567"/>
              </a:cxn>
              <a:cxn ang="0">
                <a:pos x="connsiteX13568" y="connsiteY13568"/>
              </a:cxn>
              <a:cxn ang="0">
                <a:pos x="connsiteX13569" y="connsiteY13569"/>
              </a:cxn>
              <a:cxn ang="0">
                <a:pos x="connsiteX13570" y="connsiteY13570"/>
              </a:cxn>
              <a:cxn ang="0">
                <a:pos x="connsiteX13571" y="connsiteY13571"/>
              </a:cxn>
              <a:cxn ang="0">
                <a:pos x="connsiteX13572" y="connsiteY13572"/>
              </a:cxn>
              <a:cxn ang="0">
                <a:pos x="connsiteX13573" y="connsiteY13573"/>
              </a:cxn>
              <a:cxn ang="0">
                <a:pos x="connsiteX13574" y="connsiteY13574"/>
              </a:cxn>
              <a:cxn ang="0">
                <a:pos x="connsiteX13575" y="connsiteY13575"/>
              </a:cxn>
              <a:cxn ang="0">
                <a:pos x="connsiteX13576" y="connsiteY13576"/>
              </a:cxn>
              <a:cxn ang="0">
                <a:pos x="connsiteX13577" y="connsiteY13577"/>
              </a:cxn>
              <a:cxn ang="0">
                <a:pos x="connsiteX13578" y="connsiteY13578"/>
              </a:cxn>
              <a:cxn ang="0">
                <a:pos x="connsiteX13579" y="connsiteY13579"/>
              </a:cxn>
              <a:cxn ang="0">
                <a:pos x="connsiteX13580" y="connsiteY13580"/>
              </a:cxn>
              <a:cxn ang="0">
                <a:pos x="connsiteX13581" y="connsiteY13581"/>
              </a:cxn>
              <a:cxn ang="0">
                <a:pos x="connsiteX13582" y="connsiteY13582"/>
              </a:cxn>
              <a:cxn ang="0">
                <a:pos x="connsiteX13583" y="connsiteY13583"/>
              </a:cxn>
              <a:cxn ang="0">
                <a:pos x="connsiteX13584" y="connsiteY13584"/>
              </a:cxn>
              <a:cxn ang="0">
                <a:pos x="connsiteX13585" y="connsiteY13585"/>
              </a:cxn>
              <a:cxn ang="0">
                <a:pos x="connsiteX13586" y="connsiteY13586"/>
              </a:cxn>
              <a:cxn ang="0">
                <a:pos x="connsiteX13587" y="connsiteY13587"/>
              </a:cxn>
              <a:cxn ang="0">
                <a:pos x="connsiteX13588" y="connsiteY13588"/>
              </a:cxn>
              <a:cxn ang="0">
                <a:pos x="connsiteX13589" y="connsiteY13589"/>
              </a:cxn>
              <a:cxn ang="0">
                <a:pos x="connsiteX13590" y="connsiteY13590"/>
              </a:cxn>
              <a:cxn ang="0">
                <a:pos x="connsiteX13591" y="connsiteY13591"/>
              </a:cxn>
              <a:cxn ang="0">
                <a:pos x="connsiteX13592" y="connsiteY13592"/>
              </a:cxn>
              <a:cxn ang="0">
                <a:pos x="connsiteX13593" y="connsiteY13593"/>
              </a:cxn>
              <a:cxn ang="0">
                <a:pos x="connsiteX13594" y="connsiteY13594"/>
              </a:cxn>
              <a:cxn ang="0">
                <a:pos x="connsiteX13595" y="connsiteY13595"/>
              </a:cxn>
              <a:cxn ang="0">
                <a:pos x="connsiteX13596" y="connsiteY13596"/>
              </a:cxn>
              <a:cxn ang="0">
                <a:pos x="connsiteX13597" y="connsiteY13597"/>
              </a:cxn>
              <a:cxn ang="0">
                <a:pos x="connsiteX13598" y="connsiteY13598"/>
              </a:cxn>
              <a:cxn ang="0">
                <a:pos x="connsiteX13599" y="connsiteY13599"/>
              </a:cxn>
              <a:cxn ang="0">
                <a:pos x="connsiteX13600" y="connsiteY13600"/>
              </a:cxn>
              <a:cxn ang="0">
                <a:pos x="connsiteX13601" y="connsiteY13601"/>
              </a:cxn>
              <a:cxn ang="0">
                <a:pos x="connsiteX13602" y="connsiteY13602"/>
              </a:cxn>
              <a:cxn ang="0">
                <a:pos x="connsiteX13603" y="connsiteY13603"/>
              </a:cxn>
              <a:cxn ang="0">
                <a:pos x="connsiteX13604" y="connsiteY13604"/>
              </a:cxn>
              <a:cxn ang="0">
                <a:pos x="connsiteX13605" y="connsiteY13605"/>
              </a:cxn>
              <a:cxn ang="0">
                <a:pos x="connsiteX13606" y="connsiteY13606"/>
              </a:cxn>
              <a:cxn ang="0">
                <a:pos x="connsiteX13607" y="connsiteY13607"/>
              </a:cxn>
              <a:cxn ang="0">
                <a:pos x="connsiteX13608" y="connsiteY13608"/>
              </a:cxn>
              <a:cxn ang="0">
                <a:pos x="connsiteX13609" y="connsiteY13609"/>
              </a:cxn>
              <a:cxn ang="0">
                <a:pos x="connsiteX13610" y="connsiteY13610"/>
              </a:cxn>
              <a:cxn ang="0">
                <a:pos x="connsiteX13611" y="connsiteY13611"/>
              </a:cxn>
              <a:cxn ang="0">
                <a:pos x="connsiteX13612" y="connsiteY13612"/>
              </a:cxn>
              <a:cxn ang="0">
                <a:pos x="connsiteX13613" y="connsiteY13613"/>
              </a:cxn>
              <a:cxn ang="0">
                <a:pos x="connsiteX13614" y="connsiteY13614"/>
              </a:cxn>
              <a:cxn ang="0">
                <a:pos x="connsiteX13615" y="connsiteY13615"/>
              </a:cxn>
              <a:cxn ang="0">
                <a:pos x="connsiteX13616" y="connsiteY13616"/>
              </a:cxn>
              <a:cxn ang="0">
                <a:pos x="connsiteX13617" y="connsiteY13617"/>
              </a:cxn>
              <a:cxn ang="0">
                <a:pos x="connsiteX13618" y="connsiteY13618"/>
              </a:cxn>
              <a:cxn ang="0">
                <a:pos x="connsiteX13619" y="connsiteY13619"/>
              </a:cxn>
              <a:cxn ang="0">
                <a:pos x="connsiteX13620" y="connsiteY13620"/>
              </a:cxn>
              <a:cxn ang="0">
                <a:pos x="connsiteX13621" y="connsiteY13621"/>
              </a:cxn>
              <a:cxn ang="0">
                <a:pos x="connsiteX13622" y="connsiteY13622"/>
              </a:cxn>
              <a:cxn ang="0">
                <a:pos x="connsiteX13623" y="connsiteY13623"/>
              </a:cxn>
              <a:cxn ang="0">
                <a:pos x="connsiteX13624" y="connsiteY13624"/>
              </a:cxn>
              <a:cxn ang="0">
                <a:pos x="connsiteX13625" y="connsiteY13625"/>
              </a:cxn>
              <a:cxn ang="0">
                <a:pos x="connsiteX13626" y="connsiteY13626"/>
              </a:cxn>
              <a:cxn ang="0">
                <a:pos x="connsiteX13627" y="connsiteY13627"/>
              </a:cxn>
              <a:cxn ang="0">
                <a:pos x="connsiteX13628" y="connsiteY13628"/>
              </a:cxn>
              <a:cxn ang="0">
                <a:pos x="connsiteX13629" y="connsiteY13629"/>
              </a:cxn>
              <a:cxn ang="0">
                <a:pos x="connsiteX13630" y="connsiteY13630"/>
              </a:cxn>
              <a:cxn ang="0">
                <a:pos x="connsiteX13631" y="connsiteY13631"/>
              </a:cxn>
              <a:cxn ang="0">
                <a:pos x="connsiteX13632" y="connsiteY13632"/>
              </a:cxn>
              <a:cxn ang="0">
                <a:pos x="connsiteX13633" y="connsiteY13633"/>
              </a:cxn>
              <a:cxn ang="0">
                <a:pos x="connsiteX13634" y="connsiteY13634"/>
              </a:cxn>
              <a:cxn ang="0">
                <a:pos x="connsiteX13635" y="connsiteY13635"/>
              </a:cxn>
              <a:cxn ang="0">
                <a:pos x="connsiteX13636" y="connsiteY13636"/>
              </a:cxn>
              <a:cxn ang="0">
                <a:pos x="connsiteX13637" y="connsiteY13637"/>
              </a:cxn>
              <a:cxn ang="0">
                <a:pos x="connsiteX13638" y="connsiteY13638"/>
              </a:cxn>
              <a:cxn ang="0">
                <a:pos x="connsiteX13639" y="connsiteY13639"/>
              </a:cxn>
              <a:cxn ang="0">
                <a:pos x="connsiteX13640" y="connsiteY13640"/>
              </a:cxn>
              <a:cxn ang="0">
                <a:pos x="connsiteX13641" y="connsiteY13641"/>
              </a:cxn>
              <a:cxn ang="0">
                <a:pos x="connsiteX13642" y="connsiteY13642"/>
              </a:cxn>
              <a:cxn ang="0">
                <a:pos x="connsiteX13643" y="connsiteY13643"/>
              </a:cxn>
              <a:cxn ang="0">
                <a:pos x="connsiteX13644" y="connsiteY13644"/>
              </a:cxn>
              <a:cxn ang="0">
                <a:pos x="connsiteX13645" y="connsiteY13645"/>
              </a:cxn>
              <a:cxn ang="0">
                <a:pos x="connsiteX13646" y="connsiteY13646"/>
              </a:cxn>
              <a:cxn ang="0">
                <a:pos x="connsiteX13647" y="connsiteY13647"/>
              </a:cxn>
              <a:cxn ang="0">
                <a:pos x="connsiteX13648" y="connsiteY13648"/>
              </a:cxn>
              <a:cxn ang="0">
                <a:pos x="connsiteX13649" y="connsiteY13649"/>
              </a:cxn>
              <a:cxn ang="0">
                <a:pos x="connsiteX13650" y="connsiteY13650"/>
              </a:cxn>
              <a:cxn ang="0">
                <a:pos x="connsiteX13651" y="connsiteY13651"/>
              </a:cxn>
              <a:cxn ang="0">
                <a:pos x="connsiteX13652" y="connsiteY13652"/>
              </a:cxn>
              <a:cxn ang="0">
                <a:pos x="connsiteX13653" y="connsiteY13653"/>
              </a:cxn>
              <a:cxn ang="0">
                <a:pos x="connsiteX13654" y="connsiteY13654"/>
              </a:cxn>
              <a:cxn ang="0">
                <a:pos x="connsiteX13655" y="connsiteY13655"/>
              </a:cxn>
              <a:cxn ang="0">
                <a:pos x="connsiteX13656" y="connsiteY13656"/>
              </a:cxn>
              <a:cxn ang="0">
                <a:pos x="connsiteX13657" y="connsiteY13657"/>
              </a:cxn>
              <a:cxn ang="0">
                <a:pos x="connsiteX13658" y="connsiteY13658"/>
              </a:cxn>
              <a:cxn ang="0">
                <a:pos x="connsiteX13659" y="connsiteY13659"/>
              </a:cxn>
              <a:cxn ang="0">
                <a:pos x="connsiteX13660" y="connsiteY13660"/>
              </a:cxn>
              <a:cxn ang="0">
                <a:pos x="connsiteX13661" y="connsiteY13661"/>
              </a:cxn>
              <a:cxn ang="0">
                <a:pos x="connsiteX13662" y="connsiteY13662"/>
              </a:cxn>
              <a:cxn ang="0">
                <a:pos x="connsiteX13663" y="connsiteY13663"/>
              </a:cxn>
              <a:cxn ang="0">
                <a:pos x="connsiteX13664" y="connsiteY13664"/>
              </a:cxn>
              <a:cxn ang="0">
                <a:pos x="connsiteX13665" y="connsiteY13665"/>
              </a:cxn>
              <a:cxn ang="0">
                <a:pos x="connsiteX13666" y="connsiteY13666"/>
              </a:cxn>
              <a:cxn ang="0">
                <a:pos x="connsiteX13667" y="connsiteY13667"/>
              </a:cxn>
              <a:cxn ang="0">
                <a:pos x="connsiteX13668" y="connsiteY13668"/>
              </a:cxn>
              <a:cxn ang="0">
                <a:pos x="connsiteX13669" y="connsiteY13669"/>
              </a:cxn>
              <a:cxn ang="0">
                <a:pos x="connsiteX13670" y="connsiteY13670"/>
              </a:cxn>
              <a:cxn ang="0">
                <a:pos x="connsiteX13671" y="connsiteY13671"/>
              </a:cxn>
              <a:cxn ang="0">
                <a:pos x="connsiteX13672" y="connsiteY13672"/>
              </a:cxn>
              <a:cxn ang="0">
                <a:pos x="connsiteX13673" y="connsiteY13673"/>
              </a:cxn>
              <a:cxn ang="0">
                <a:pos x="connsiteX13674" y="connsiteY13674"/>
              </a:cxn>
              <a:cxn ang="0">
                <a:pos x="connsiteX13675" y="connsiteY13675"/>
              </a:cxn>
              <a:cxn ang="0">
                <a:pos x="connsiteX13676" y="connsiteY13676"/>
              </a:cxn>
              <a:cxn ang="0">
                <a:pos x="connsiteX13677" y="connsiteY13677"/>
              </a:cxn>
              <a:cxn ang="0">
                <a:pos x="connsiteX13678" y="connsiteY13678"/>
              </a:cxn>
              <a:cxn ang="0">
                <a:pos x="connsiteX13679" y="connsiteY13679"/>
              </a:cxn>
              <a:cxn ang="0">
                <a:pos x="connsiteX13680" y="connsiteY13680"/>
              </a:cxn>
              <a:cxn ang="0">
                <a:pos x="connsiteX13681" y="connsiteY13681"/>
              </a:cxn>
              <a:cxn ang="0">
                <a:pos x="connsiteX13682" y="connsiteY13682"/>
              </a:cxn>
              <a:cxn ang="0">
                <a:pos x="connsiteX13683" y="connsiteY13683"/>
              </a:cxn>
              <a:cxn ang="0">
                <a:pos x="connsiteX13684" y="connsiteY13684"/>
              </a:cxn>
              <a:cxn ang="0">
                <a:pos x="connsiteX13685" y="connsiteY13685"/>
              </a:cxn>
              <a:cxn ang="0">
                <a:pos x="connsiteX13686" y="connsiteY13686"/>
              </a:cxn>
              <a:cxn ang="0">
                <a:pos x="connsiteX13687" y="connsiteY13687"/>
              </a:cxn>
              <a:cxn ang="0">
                <a:pos x="connsiteX13688" y="connsiteY13688"/>
              </a:cxn>
              <a:cxn ang="0">
                <a:pos x="connsiteX13689" y="connsiteY13689"/>
              </a:cxn>
              <a:cxn ang="0">
                <a:pos x="connsiteX13690" y="connsiteY13690"/>
              </a:cxn>
              <a:cxn ang="0">
                <a:pos x="connsiteX13691" y="connsiteY13691"/>
              </a:cxn>
              <a:cxn ang="0">
                <a:pos x="connsiteX13692" y="connsiteY13692"/>
              </a:cxn>
              <a:cxn ang="0">
                <a:pos x="connsiteX13693" y="connsiteY13693"/>
              </a:cxn>
              <a:cxn ang="0">
                <a:pos x="connsiteX13694" y="connsiteY13694"/>
              </a:cxn>
              <a:cxn ang="0">
                <a:pos x="connsiteX13695" y="connsiteY13695"/>
              </a:cxn>
              <a:cxn ang="0">
                <a:pos x="connsiteX13696" y="connsiteY13696"/>
              </a:cxn>
              <a:cxn ang="0">
                <a:pos x="connsiteX13697" y="connsiteY13697"/>
              </a:cxn>
              <a:cxn ang="0">
                <a:pos x="connsiteX13698" y="connsiteY13698"/>
              </a:cxn>
              <a:cxn ang="0">
                <a:pos x="connsiteX13699" y="connsiteY13699"/>
              </a:cxn>
              <a:cxn ang="0">
                <a:pos x="connsiteX13700" y="connsiteY13700"/>
              </a:cxn>
              <a:cxn ang="0">
                <a:pos x="connsiteX13701" y="connsiteY13701"/>
              </a:cxn>
              <a:cxn ang="0">
                <a:pos x="connsiteX13702" y="connsiteY13702"/>
              </a:cxn>
              <a:cxn ang="0">
                <a:pos x="connsiteX13703" y="connsiteY13703"/>
              </a:cxn>
              <a:cxn ang="0">
                <a:pos x="connsiteX13704" y="connsiteY13704"/>
              </a:cxn>
              <a:cxn ang="0">
                <a:pos x="connsiteX13705" y="connsiteY13705"/>
              </a:cxn>
              <a:cxn ang="0">
                <a:pos x="connsiteX13706" y="connsiteY13706"/>
              </a:cxn>
              <a:cxn ang="0">
                <a:pos x="connsiteX13707" y="connsiteY13707"/>
              </a:cxn>
              <a:cxn ang="0">
                <a:pos x="connsiteX13708" y="connsiteY13708"/>
              </a:cxn>
              <a:cxn ang="0">
                <a:pos x="connsiteX13709" y="connsiteY13709"/>
              </a:cxn>
              <a:cxn ang="0">
                <a:pos x="connsiteX13710" y="connsiteY13710"/>
              </a:cxn>
              <a:cxn ang="0">
                <a:pos x="connsiteX13711" y="connsiteY13711"/>
              </a:cxn>
              <a:cxn ang="0">
                <a:pos x="connsiteX13712" y="connsiteY13712"/>
              </a:cxn>
              <a:cxn ang="0">
                <a:pos x="connsiteX13713" y="connsiteY13713"/>
              </a:cxn>
              <a:cxn ang="0">
                <a:pos x="connsiteX13714" y="connsiteY13714"/>
              </a:cxn>
              <a:cxn ang="0">
                <a:pos x="connsiteX13715" y="connsiteY13715"/>
              </a:cxn>
              <a:cxn ang="0">
                <a:pos x="connsiteX13716" y="connsiteY13716"/>
              </a:cxn>
              <a:cxn ang="0">
                <a:pos x="connsiteX13717" y="connsiteY13717"/>
              </a:cxn>
              <a:cxn ang="0">
                <a:pos x="connsiteX13718" y="connsiteY13718"/>
              </a:cxn>
              <a:cxn ang="0">
                <a:pos x="connsiteX13719" y="connsiteY13719"/>
              </a:cxn>
              <a:cxn ang="0">
                <a:pos x="connsiteX13720" y="connsiteY13720"/>
              </a:cxn>
              <a:cxn ang="0">
                <a:pos x="connsiteX13721" y="connsiteY13721"/>
              </a:cxn>
              <a:cxn ang="0">
                <a:pos x="connsiteX13722" y="connsiteY13722"/>
              </a:cxn>
              <a:cxn ang="0">
                <a:pos x="connsiteX13723" y="connsiteY13723"/>
              </a:cxn>
              <a:cxn ang="0">
                <a:pos x="connsiteX13724" y="connsiteY13724"/>
              </a:cxn>
              <a:cxn ang="0">
                <a:pos x="connsiteX13725" y="connsiteY13725"/>
              </a:cxn>
              <a:cxn ang="0">
                <a:pos x="connsiteX13726" y="connsiteY13726"/>
              </a:cxn>
              <a:cxn ang="0">
                <a:pos x="connsiteX13727" y="connsiteY13727"/>
              </a:cxn>
              <a:cxn ang="0">
                <a:pos x="connsiteX13728" y="connsiteY13728"/>
              </a:cxn>
              <a:cxn ang="0">
                <a:pos x="connsiteX13729" y="connsiteY13729"/>
              </a:cxn>
              <a:cxn ang="0">
                <a:pos x="connsiteX13730" y="connsiteY13730"/>
              </a:cxn>
              <a:cxn ang="0">
                <a:pos x="connsiteX13731" y="connsiteY13731"/>
              </a:cxn>
              <a:cxn ang="0">
                <a:pos x="connsiteX13732" y="connsiteY13732"/>
              </a:cxn>
              <a:cxn ang="0">
                <a:pos x="connsiteX13733" y="connsiteY13733"/>
              </a:cxn>
              <a:cxn ang="0">
                <a:pos x="connsiteX13734" y="connsiteY13734"/>
              </a:cxn>
              <a:cxn ang="0">
                <a:pos x="connsiteX13735" y="connsiteY13735"/>
              </a:cxn>
              <a:cxn ang="0">
                <a:pos x="connsiteX13736" y="connsiteY13736"/>
              </a:cxn>
              <a:cxn ang="0">
                <a:pos x="connsiteX13737" y="connsiteY13737"/>
              </a:cxn>
              <a:cxn ang="0">
                <a:pos x="connsiteX13738" y="connsiteY13738"/>
              </a:cxn>
              <a:cxn ang="0">
                <a:pos x="connsiteX13739" y="connsiteY13739"/>
              </a:cxn>
              <a:cxn ang="0">
                <a:pos x="connsiteX13740" y="connsiteY13740"/>
              </a:cxn>
              <a:cxn ang="0">
                <a:pos x="connsiteX13741" y="connsiteY13741"/>
              </a:cxn>
              <a:cxn ang="0">
                <a:pos x="connsiteX13742" y="connsiteY13742"/>
              </a:cxn>
              <a:cxn ang="0">
                <a:pos x="connsiteX13743" y="connsiteY13743"/>
              </a:cxn>
              <a:cxn ang="0">
                <a:pos x="connsiteX13744" y="connsiteY13744"/>
              </a:cxn>
              <a:cxn ang="0">
                <a:pos x="connsiteX13745" y="connsiteY13745"/>
              </a:cxn>
              <a:cxn ang="0">
                <a:pos x="connsiteX13746" y="connsiteY13746"/>
              </a:cxn>
              <a:cxn ang="0">
                <a:pos x="connsiteX13747" y="connsiteY13747"/>
              </a:cxn>
              <a:cxn ang="0">
                <a:pos x="connsiteX13748" y="connsiteY13748"/>
              </a:cxn>
              <a:cxn ang="0">
                <a:pos x="connsiteX13749" y="connsiteY13749"/>
              </a:cxn>
              <a:cxn ang="0">
                <a:pos x="connsiteX13750" y="connsiteY13750"/>
              </a:cxn>
              <a:cxn ang="0">
                <a:pos x="connsiteX13751" y="connsiteY13751"/>
              </a:cxn>
              <a:cxn ang="0">
                <a:pos x="connsiteX13752" y="connsiteY13752"/>
              </a:cxn>
              <a:cxn ang="0">
                <a:pos x="connsiteX13753" y="connsiteY13753"/>
              </a:cxn>
              <a:cxn ang="0">
                <a:pos x="connsiteX13754" y="connsiteY13754"/>
              </a:cxn>
              <a:cxn ang="0">
                <a:pos x="connsiteX13755" y="connsiteY13755"/>
              </a:cxn>
              <a:cxn ang="0">
                <a:pos x="connsiteX13756" y="connsiteY13756"/>
              </a:cxn>
              <a:cxn ang="0">
                <a:pos x="connsiteX13757" y="connsiteY13757"/>
              </a:cxn>
              <a:cxn ang="0">
                <a:pos x="connsiteX13758" y="connsiteY13758"/>
              </a:cxn>
              <a:cxn ang="0">
                <a:pos x="connsiteX13759" y="connsiteY13759"/>
              </a:cxn>
              <a:cxn ang="0">
                <a:pos x="connsiteX13760" y="connsiteY13760"/>
              </a:cxn>
              <a:cxn ang="0">
                <a:pos x="connsiteX13761" y="connsiteY13761"/>
              </a:cxn>
              <a:cxn ang="0">
                <a:pos x="connsiteX13762" y="connsiteY13762"/>
              </a:cxn>
              <a:cxn ang="0">
                <a:pos x="connsiteX13763" y="connsiteY13763"/>
              </a:cxn>
              <a:cxn ang="0">
                <a:pos x="connsiteX13764" y="connsiteY13764"/>
              </a:cxn>
              <a:cxn ang="0">
                <a:pos x="connsiteX13765" y="connsiteY13765"/>
              </a:cxn>
              <a:cxn ang="0">
                <a:pos x="connsiteX13766" y="connsiteY13766"/>
              </a:cxn>
              <a:cxn ang="0">
                <a:pos x="connsiteX13767" y="connsiteY13767"/>
              </a:cxn>
              <a:cxn ang="0">
                <a:pos x="connsiteX13768" y="connsiteY13768"/>
              </a:cxn>
              <a:cxn ang="0">
                <a:pos x="connsiteX13769" y="connsiteY13769"/>
              </a:cxn>
              <a:cxn ang="0">
                <a:pos x="connsiteX13770" y="connsiteY13770"/>
              </a:cxn>
              <a:cxn ang="0">
                <a:pos x="connsiteX13771" y="connsiteY13771"/>
              </a:cxn>
              <a:cxn ang="0">
                <a:pos x="connsiteX13772" y="connsiteY13772"/>
              </a:cxn>
              <a:cxn ang="0">
                <a:pos x="connsiteX13773" y="connsiteY13773"/>
              </a:cxn>
              <a:cxn ang="0">
                <a:pos x="connsiteX13774" y="connsiteY13774"/>
              </a:cxn>
              <a:cxn ang="0">
                <a:pos x="connsiteX13775" y="connsiteY13775"/>
              </a:cxn>
              <a:cxn ang="0">
                <a:pos x="connsiteX13776" y="connsiteY13776"/>
              </a:cxn>
              <a:cxn ang="0">
                <a:pos x="connsiteX13777" y="connsiteY13777"/>
              </a:cxn>
              <a:cxn ang="0">
                <a:pos x="connsiteX13778" y="connsiteY13778"/>
              </a:cxn>
              <a:cxn ang="0">
                <a:pos x="connsiteX13779" y="connsiteY13779"/>
              </a:cxn>
              <a:cxn ang="0">
                <a:pos x="connsiteX13780" y="connsiteY13780"/>
              </a:cxn>
              <a:cxn ang="0">
                <a:pos x="connsiteX13781" y="connsiteY13781"/>
              </a:cxn>
              <a:cxn ang="0">
                <a:pos x="connsiteX13782" y="connsiteY13782"/>
              </a:cxn>
              <a:cxn ang="0">
                <a:pos x="connsiteX13783" y="connsiteY13783"/>
              </a:cxn>
              <a:cxn ang="0">
                <a:pos x="connsiteX13784" y="connsiteY13784"/>
              </a:cxn>
              <a:cxn ang="0">
                <a:pos x="connsiteX13785" y="connsiteY13785"/>
              </a:cxn>
              <a:cxn ang="0">
                <a:pos x="connsiteX13786" y="connsiteY13786"/>
              </a:cxn>
              <a:cxn ang="0">
                <a:pos x="connsiteX13787" y="connsiteY13787"/>
              </a:cxn>
              <a:cxn ang="0">
                <a:pos x="connsiteX13788" y="connsiteY13788"/>
              </a:cxn>
              <a:cxn ang="0">
                <a:pos x="connsiteX13789" y="connsiteY13789"/>
              </a:cxn>
              <a:cxn ang="0">
                <a:pos x="connsiteX13790" y="connsiteY13790"/>
              </a:cxn>
              <a:cxn ang="0">
                <a:pos x="connsiteX13791" y="connsiteY13791"/>
              </a:cxn>
              <a:cxn ang="0">
                <a:pos x="connsiteX13792" y="connsiteY13792"/>
              </a:cxn>
              <a:cxn ang="0">
                <a:pos x="connsiteX13793" y="connsiteY13793"/>
              </a:cxn>
              <a:cxn ang="0">
                <a:pos x="connsiteX13794" y="connsiteY13794"/>
              </a:cxn>
              <a:cxn ang="0">
                <a:pos x="connsiteX13795" y="connsiteY13795"/>
              </a:cxn>
              <a:cxn ang="0">
                <a:pos x="connsiteX13796" y="connsiteY13796"/>
              </a:cxn>
              <a:cxn ang="0">
                <a:pos x="connsiteX13797" y="connsiteY13797"/>
              </a:cxn>
              <a:cxn ang="0">
                <a:pos x="connsiteX13798" y="connsiteY13798"/>
              </a:cxn>
              <a:cxn ang="0">
                <a:pos x="connsiteX13799" y="connsiteY13799"/>
              </a:cxn>
              <a:cxn ang="0">
                <a:pos x="connsiteX13800" y="connsiteY13800"/>
              </a:cxn>
              <a:cxn ang="0">
                <a:pos x="connsiteX13801" y="connsiteY13801"/>
              </a:cxn>
              <a:cxn ang="0">
                <a:pos x="connsiteX13802" y="connsiteY13802"/>
              </a:cxn>
              <a:cxn ang="0">
                <a:pos x="connsiteX13803" y="connsiteY13803"/>
              </a:cxn>
              <a:cxn ang="0">
                <a:pos x="connsiteX13804" y="connsiteY13804"/>
              </a:cxn>
              <a:cxn ang="0">
                <a:pos x="connsiteX13805" y="connsiteY13805"/>
              </a:cxn>
              <a:cxn ang="0">
                <a:pos x="connsiteX13806" y="connsiteY13806"/>
              </a:cxn>
              <a:cxn ang="0">
                <a:pos x="connsiteX13807" y="connsiteY13807"/>
              </a:cxn>
              <a:cxn ang="0">
                <a:pos x="connsiteX13808" y="connsiteY13808"/>
              </a:cxn>
              <a:cxn ang="0">
                <a:pos x="connsiteX13809" y="connsiteY13809"/>
              </a:cxn>
              <a:cxn ang="0">
                <a:pos x="connsiteX13810" y="connsiteY13810"/>
              </a:cxn>
              <a:cxn ang="0">
                <a:pos x="connsiteX13811" y="connsiteY13811"/>
              </a:cxn>
              <a:cxn ang="0">
                <a:pos x="connsiteX13812" y="connsiteY13812"/>
              </a:cxn>
              <a:cxn ang="0">
                <a:pos x="connsiteX13813" y="connsiteY13813"/>
              </a:cxn>
              <a:cxn ang="0">
                <a:pos x="connsiteX13814" y="connsiteY13814"/>
              </a:cxn>
              <a:cxn ang="0">
                <a:pos x="connsiteX13815" y="connsiteY13815"/>
              </a:cxn>
              <a:cxn ang="0">
                <a:pos x="connsiteX13816" y="connsiteY13816"/>
              </a:cxn>
              <a:cxn ang="0">
                <a:pos x="connsiteX13817" y="connsiteY13817"/>
              </a:cxn>
              <a:cxn ang="0">
                <a:pos x="connsiteX13818" y="connsiteY13818"/>
              </a:cxn>
              <a:cxn ang="0">
                <a:pos x="connsiteX13819" y="connsiteY13819"/>
              </a:cxn>
              <a:cxn ang="0">
                <a:pos x="connsiteX13820" y="connsiteY13820"/>
              </a:cxn>
              <a:cxn ang="0">
                <a:pos x="connsiteX13821" y="connsiteY13821"/>
              </a:cxn>
              <a:cxn ang="0">
                <a:pos x="connsiteX13822" y="connsiteY13822"/>
              </a:cxn>
              <a:cxn ang="0">
                <a:pos x="connsiteX13823" y="connsiteY13823"/>
              </a:cxn>
              <a:cxn ang="0">
                <a:pos x="connsiteX13824" y="connsiteY13824"/>
              </a:cxn>
              <a:cxn ang="0">
                <a:pos x="connsiteX13825" y="connsiteY13825"/>
              </a:cxn>
              <a:cxn ang="0">
                <a:pos x="connsiteX13826" y="connsiteY13826"/>
              </a:cxn>
              <a:cxn ang="0">
                <a:pos x="connsiteX13827" y="connsiteY13827"/>
              </a:cxn>
              <a:cxn ang="0">
                <a:pos x="connsiteX13828" y="connsiteY13828"/>
              </a:cxn>
              <a:cxn ang="0">
                <a:pos x="connsiteX13829" y="connsiteY13829"/>
              </a:cxn>
              <a:cxn ang="0">
                <a:pos x="connsiteX13830" y="connsiteY13830"/>
              </a:cxn>
              <a:cxn ang="0">
                <a:pos x="connsiteX13831" y="connsiteY13831"/>
              </a:cxn>
              <a:cxn ang="0">
                <a:pos x="connsiteX13832" y="connsiteY13832"/>
              </a:cxn>
              <a:cxn ang="0">
                <a:pos x="connsiteX13833" y="connsiteY13833"/>
              </a:cxn>
              <a:cxn ang="0">
                <a:pos x="connsiteX13834" y="connsiteY13834"/>
              </a:cxn>
              <a:cxn ang="0">
                <a:pos x="connsiteX13835" y="connsiteY13835"/>
              </a:cxn>
              <a:cxn ang="0">
                <a:pos x="connsiteX13836" y="connsiteY13836"/>
              </a:cxn>
              <a:cxn ang="0">
                <a:pos x="connsiteX13837" y="connsiteY13837"/>
              </a:cxn>
              <a:cxn ang="0">
                <a:pos x="connsiteX13838" y="connsiteY13838"/>
              </a:cxn>
              <a:cxn ang="0">
                <a:pos x="connsiteX13839" y="connsiteY13839"/>
              </a:cxn>
              <a:cxn ang="0">
                <a:pos x="connsiteX13840" y="connsiteY13840"/>
              </a:cxn>
              <a:cxn ang="0">
                <a:pos x="connsiteX13841" y="connsiteY13841"/>
              </a:cxn>
              <a:cxn ang="0">
                <a:pos x="connsiteX13842" y="connsiteY13842"/>
              </a:cxn>
              <a:cxn ang="0">
                <a:pos x="connsiteX13843" y="connsiteY13843"/>
              </a:cxn>
              <a:cxn ang="0">
                <a:pos x="connsiteX13844" y="connsiteY13844"/>
              </a:cxn>
              <a:cxn ang="0">
                <a:pos x="connsiteX13845" y="connsiteY13845"/>
              </a:cxn>
              <a:cxn ang="0">
                <a:pos x="connsiteX13846" y="connsiteY13846"/>
              </a:cxn>
              <a:cxn ang="0">
                <a:pos x="connsiteX13847" y="connsiteY13847"/>
              </a:cxn>
              <a:cxn ang="0">
                <a:pos x="connsiteX13848" y="connsiteY13848"/>
              </a:cxn>
              <a:cxn ang="0">
                <a:pos x="connsiteX13849" y="connsiteY13849"/>
              </a:cxn>
              <a:cxn ang="0">
                <a:pos x="connsiteX13850" y="connsiteY13850"/>
              </a:cxn>
              <a:cxn ang="0">
                <a:pos x="connsiteX13851" y="connsiteY13851"/>
              </a:cxn>
              <a:cxn ang="0">
                <a:pos x="connsiteX13852" y="connsiteY13852"/>
              </a:cxn>
              <a:cxn ang="0">
                <a:pos x="connsiteX13853" y="connsiteY13853"/>
              </a:cxn>
              <a:cxn ang="0">
                <a:pos x="connsiteX13854" y="connsiteY13854"/>
              </a:cxn>
              <a:cxn ang="0">
                <a:pos x="connsiteX13855" y="connsiteY13855"/>
              </a:cxn>
              <a:cxn ang="0">
                <a:pos x="connsiteX13856" y="connsiteY13856"/>
              </a:cxn>
              <a:cxn ang="0">
                <a:pos x="connsiteX13857" y="connsiteY13857"/>
              </a:cxn>
              <a:cxn ang="0">
                <a:pos x="connsiteX13858" y="connsiteY13858"/>
              </a:cxn>
              <a:cxn ang="0">
                <a:pos x="connsiteX13859" y="connsiteY13859"/>
              </a:cxn>
              <a:cxn ang="0">
                <a:pos x="connsiteX13860" y="connsiteY13860"/>
              </a:cxn>
              <a:cxn ang="0">
                <a:pos x="connsiteX13861" y="connsiteY13861"/>
              </a:cxn>
              <a:cxn ang="0">
                <a:pos x="connsiteX13862" y="connsiteY13862"/>
              </a:cxn>
              <a:cxn ang="0">
                <a:pos x="connsiteX13863" y="connsiteY13863"/>
              </a:cxn>
              <a:cxn ang="0">
                <a:pos x="connsiteX13864" y="connsiteY13864"/>
              </a:cxn>
              <a:cxn ang="0">
                <a:pos x="connsiteX13865" y="connsiteY13865"/>
              </a:cxn>
              <a:cxn ang="0">
                <a:pos x="connsiteX13866" y="connsiteY13866"/>
              </a:cxn>
              <a:cxn ang="0">
                <a:pos x="connsiteX13867" y="connsiteY13867"/>
              </a:cxn>
              <a:cxn ang="0">
                <a:pos x="connsiteX13868" y="connsiteY13868"/>
              </a:cxn>
              <a:cxn ang="0">
                <a:pos x="connsiteX13869" y="connsiteY13869"/>
              </a:cxn>
              <a:cxn ang="0">
                <a:pos x="connsiteX13870" y="connsiteY13870"/>
              </a:cxn>
              <a:cxn ang="0">
                <a:pos x="connsiteX13871" y="connsiteY13871"/>
              </a:cxn>
              <a:cxn ang="0">
                <a:pos x="connsiteX13872" y="connsiteY13872"/>
              </a:cxn>
              <a:cxn ang="0">
                <a:pos x="connsiteX13873" y="connsiteY13873"/>
              </a:cxn>
              <a:cxn ang="0">
                <a:pos x="connsiteX13874" y="connsiteY13874"/>
              </a:cxn>
              <a:cxn ang="0">
                <a:pos x="connsiteX13875" y="connsiteY13875"/>
              </a:cxn>
              <a:cxn ang="0">
                <a:pos x="connsiteX13876" y="connsiteY13876"/>
              </a:cxn>
              <a:cxn ang="0">
                <a:pos x="connsiteX13877" y="connsiteY13877"/>
              </a:cxn>
              <a:cxn ang="0">
                <a:pos x="connsiteX13878" y="connsiteY13878"/>
              </a:cxn>
              <a:cxn ang="0">
                <a:pos x="connsiteX13879" y="connsiteY13879"/>
              </a:cxn>
              <a:cxn ang="0">
                <a:pos x="connsiteX13880" y="connsiteY13880"/>
              </a:cxn>
              <a:cxn ang="0">
                <a:pos x="connsiteX13881" y="connsiteY13881"/>
              </a:cxn>
              <a:cxn ang="0">
                <a:pos x="connsiteX13882" y="connsiteY13882"/>
              </a:cxn>
              <a:cxn ang="0">
                <a:pos x="connsiteX13883" y="connsiteY13883"/>
              </a:cxn>
              <a:cxn ang="0">
                <a:pos x="connsiteX13884" y="connsiteY13884"/>
              </a:cxn>
              <a:cxn ang="0">
                <a:pos x="connsiteX13885" y="connsiteY13885"/>
              </a:cxn>
              <a:cxn ang="0">
                <a:pos x="connsiteX13886" y="connsiteY13886"/>
              </a:cxn>
              <a:cxn ang="0">
                <a:pos x="connsiteX13887" y="connsiteY13887"/>
              </a:cxn>
              <a:cxn ang="0">
                <a:pos x="connsiteX13888" y="connsiteY13888"/>
              </a:cxn>
              <a:cxn ang="0">
                <a:pos x="connsiteX13889" y="connsiteY13889"/>
              </a:cxn>
              <a:cxn ang="0">
                <a:pos x="connsiteX13890" y="connsiteY13890"/>
              </a:cxn>
              <a:cxn ang="0">
                <a:pos x="connsiteX13891" y="connsiteY13891"/>
              </a:cxn>
              <a:cxn ang="0">
                <a:pos x="connsiteX13892" y="connsiteY13892"/>
              </a:cxn>
              <a:cxn ang="0">
                <a:pos x="connsiteX13893" y="connsiteY13893"/>
              </a:cxn>
              <a:cxn ang="0">
                <a:pos x="connsiteX13894" y="connsiteY13894"/>
              </a:cxn>
              <a:cxn ang="0">
                <a:pos x="connsiteX13895" y="connsiteY13895"/>
              </a:cxn>
              <a:cxn ang="0">
                <a:pos x="connsiteX13896" y="connsiteY13896"/>
              </a:cxn>
              <a:cxn ang="0">
                <a:pos x="connsiteX13897" y="connsiteY13897"/>
              </a:cxn>
              <a:cxn ang="0">
                <a:pos x="connsiteX13898" y="connsiteY13898"/>
              </a:cxn>
              <a:cxn ang="0">
                <a:pos x="connsiteX13899" y="connsiteY13899"/>
              </a:cxn>
              <a:cxn ang="0">
                <a:pos x="connsiteX13900" y="connsiteY13900"/>
              </a:cxn>
              <a:cxn ang="0">
                <a:pos x="connsiteX13901" y="connsiteY13901"/>
              </a:cxn>
              <a:cxn ang="0">
                <a:pos x="connsiteX13902" y="connsiteY13902"/>
              </a:cxn>
              <a:cxn ang="0">
                <a:pos x="connsiteX13903" y="connsiteY13903"/>
              </a:cxn>
              <a:cxn ang="0">
                <a:pos x="connsiteX13904" y="connsiteY13904"/>
              </a:cxn>
              <a:cxn ang="0">
                <a:pos x="connsiteX13905" y="connsiteY13905"/>
              </a:cxn>
              <a:cxn ang="0">
                <a:pos x="connsiteX13906" y="connsiteY13906"/>
              </a:cxn>
              <a:cxn ang="0">
                <a:pos x="connsiteX13907" y="connsiteY13907"/>
              </a:cxn>
              <a:cxn ang="0">
                <a:pos x="connsiteX13908" y="connsiteY13908"/>
              </a:cxn>
              <a:cxn ang="0">
                <a:pos x="connsiteX13909" y="connsiteY13909"/>
              </a:cxn>
              <a:cxn ang="0">
                <a:pos x="connsiteX13910" y="connsiteY13910"/>
              </a:cxn>
              <a:cxn ang="0">
                <a:pos x="connsiteX13911" y="connsiteY13911"/>
              </a:cxn>
              <a:cxn ang="0">
                <a:pos x="connsiteX13912" y="connsiteY13912"/>
              </a:cxn>
              <a:cxn ang="0">
                <a:pos x="connsiteX13913" y="connsiteY13913"/>
              </a:cxn>
              <a:cxn ang="0">
                <a:pos x="connsiteX13914" y="connsiteY13914"/>
              </a:cxn>
              <a:cxn ang="0">
                <a:pos x="connsiteX13915" y="connsiteY13915"/>
              </a:cxn>
              <a:cxn ang="0">
                <a:pos x="connsiteX13916" y="connsiteY13916"/>
              </a:cxn>
              <a:cxn ang="0">
                <a:pos x="connsiteX13917" y="connsiteY13917"/>
              </a:cxn>
              <a:cxn ang="0">
                <a:pos x="connsiteX13918" y="connsiteY13918"/>
              </a:cxn>
              <a:cxn ang="0">
                <a:pos x="connsiteX13919" y="connsiteY13919"/>
              </a:cxn>
              <a:cxn ang="0">
                <a:pos x="connsiteX13920" y="connsiteY13920"/>
              </a:cxn>
              <a:cxn ang="0">
                <a:pos x="connsiteX13921" y="connsiteY13921"/>
              </a:cxn>
              <a:cxn ang="0">
                <a:pos x="connsiteX13922" y="connsiteY13922"/>
              </a:cxn>
              <a:cxn ang="0">
                <a:pos x="connsiteX13923" y="connsiteY13923"/>
              </a:cxn>
              <a:cxn ang="0">
                <a:pos x="connsiteX13924" y="connsiteY13924"/>
              </a:cxn>
              <a:cxn ang="0">
                <a:pos x="connsiteX13925" y="connsiteY13925"/>
              </a:cxn>
              <a:cxn ang="0">
                <a:pos x="connsiteX13926" y="connsiteY13926"/>
              </a:cxn>
              <a:cxn ang="0">
                <a:pos x="connsiteX13927" y="connsiteY13927"/>
              </a:cxn>
              <a:cxn ang="0">
                <a:pos x="connsiteX13928" y="connsiteY13928"/>
              </a:cxn>
              <a:cxn ang="0">
                <a:pos x="connsiteX13929" y="connsiteY13929"/>
              </a:cxn>
              <a:cxn ang="0">
                <a:pos x="connsiteX13930" y="connsiteY13930"/>
              </a:cxn>
              <a:cxn ang="0">
                <a:pos x="connsiteX13931" y="connsiteY13931"/>
              </a:cxn>
              <a:cxn ang="0">
                <a:pos x="connsiteX13932" y="connsiteY13932"/>
              </a:cxn>
              <a:cxn ang="0">
                <a:pos x="connsiteX13933" y="connsiteY13933"/>
              </a:cxn>
              <a:cxn ang="0">
                <a:pos x="connsiteX13934" y="connsiteY13934"/>
              </a:cxn>
              <a:cxn ang="0">
                <a:pos x="connsiteX13935" y="connsiteY13935"/>
              </a:cxn>
              <a:cxn ang="0">
                <a:pos x="connsiteX13936" y="connsiteY13936"/>
              </a:cxn>
              <a:cxn ang="0">
                <a:pos x="connsiteX13937" y="connsiteY13937"/>
              </a:cxn>
              <a:cxn ang="0">
                <a:pos x="connsiteX13938" y="connsiteY13938"/>
              </a:cxn>
              <a:cxn ang="0">
                <a:pos x="connsiteX13939" y="connsiteY13939"/>
              </a:cxn>
              <a:cxn ang="0">
                <a:pos x="connsiteX13940" y="connsiteY13940"/>
              </a:cxn>
              <a:cxn ang="0">
                <a:pos x="connsiteX13941" y="connsiteY13941"/>
              </a:cxn>
              <a:cxn ang="0">
                <a:pos x="connsiteX13942" y="connsiteY13942"/>
              </a:cxn>
              <a:cxn ang="0">
                <a:pos x="connsiteX13943" y="connsiteY13943"/>
              </a:cxn>
              <a:cxn ang="0">
                <a:pos x="connsiteX13944" y="connsiteY13944"/>
              </a:cxn>
              <a:cxn ang="0">
                <a:pos x="connsiteX13945" y="connsiteY13945"/>
              </a:cxn>
              <a:cxn ang="0">
                <a:pos x="connsiteX13946" y="connsiteY13946"/>
              </a:cxn>
              <a:cxn ang="0">
                <a:pos x="connsiteX13947" y="connsiteY13947"/>
              </a:cxn>
              <a:cxn ang="0">
                <a:pos x="connsiteX13948" y="connsiteY13948"/>
              </a:cxn>
              <a:cxn ang="0">
                <a:pos x="connsiteX13949" y="connsiteY13949"/>
              </a:cxn>
              <a:cxn ang="0">
                <a:pos x="connsiteX13950" y="connsiteY13950"/>
              </a:cxn>
              <a:cxn ang="0">
                <a:pos x="connsiteX13951" y="connsiteY13951"/>
              </a:cxn>
              <a:cxn ang="0">
                <a:pos x="connsiteX13952" y="connsiteY13952"/>
              </a:cxn>
              <a:cxn ang="0">
                <a:pos x="connsiteX13953" y="connsiteY13953"/>
              </a:cxn>
              <a:cxn ang="0">
                <a:pos x="connsiteX13954" y="connsiteY13954"/>
              </a:cxn>
              <a:cxn ang="0">
                <a:pos x="connsiteX13955" y="connsiteY13955"/>
              </a:cxn>
              <a:cxn ang="0">
                <a:pos x="connsiteX13956" y="connsiteY13956"/>
              </a:cxn>
              <a:cxn ang="0">
                <a:pos x="connsiteX13957" y="connsiteY13957"/>
              </a:cxn>
              <a:cxn ang="0">
                <a:pos x="connsiteX13958" y="connsiteY13958"/>
              </a:cxn>
              <a:cxn ang="0">
                <a:pos x="connsiteX13959" y="connsiteY13959"/>
              </a:cxn>
              <a:cxn ang="0">
                <a:pos x="connsiteX13960" y="connsiteY13960"/>
              </a:cxn>
              <a:cxn ang="0">
                <a:pos x="connsiteX13961" y="connsiteY13961"/>
              </a:cxn>
              <a:cxn ang="0">
                <a:pos x="connsiteX13962" y="connsiteY13962"/>
              </a:cxn>
              <a:cxn ang="0">
                <a:pos x="connsiteX13963" y="connsiteY13963"/>
              </a:cxn>
              <a:cxn ang="0">
                <a:pos x="connsiteX13964" y="connsiteY13964"/>
              </a:cxn>
              <a:cxn ang="0">
                <a:pos x="connsiteX13965" y="connsiteY13965"/>
              </a:cxn>
              <a:cxn ang="0">
                <a:pos x="connsiteX13966" y="connsiteY13966"/>
              </a:cxn>
              <a:cxn ang="0">
                <a:pos x="connsiteX13967" y="connsiteY13967"/>
              </a:cxn>
              <a:cxn ang="0">
                <a:pos x="connsiteX13968" y="connsiteY13968"/>
              </a:cxn>
              <a:cxn ang="0">
                <a:pos x="connsiteX13969" y="connsiteY13969"/>
              </a:cxn>
              <a:cxn ang="0">
                <a:pos x="connsiteX13970" y="connsiteY13970"/>
              </a:cxn>
              <a:cxn ang="0">
                <a:pos x="connsiteX13971" y="connsiteY13971"/>
              </a:cxn>
              <a:cxn ang="0">
                <a:pos x="connsiteX13972" y="connsiteY13972"/>
              </a:cxn>
              <a:cxn ang="0">
                <a:pos x="connsiteX13973" y="connsiteY13973"/>
              </a:cxn>
              <a:cxn ang="0">
                <a:pos x="connsiteX13974" y="connsiteY13974"/>
              </a:cxn>
              <a:cxn ang="0">
                <a:pos x="connsiteX13975" y="connsiteY13975"/>
              </a:cxn>
              <a:cxn ang="0">
                <a:pos x="connsiteX13976" y="connsiteY13976"/>
              </a:cxn>
              <a:cxn ang="0">
                <a:pos x="connsiteX13977" y="connsiteY13977"/>
              </a:cxn>
              <a:cxn ang="0">
                <a:pos x="connsiteX13978" y="connsiteY13978"/>
              </a:cxn>
              <a:cxn ang="0">
                <a:pos x="connsiteX13979" y="connsiteY13979"/>
              </a:cxn>
              <a:cxn ang="0">
                <a:pos x="connsiteX13980" y="connsiteY13980"/>
              </a:cxn>
              <a:cxn ang="0">
                <a:pos x="connsiteX13981" y="connsiteY13981"/>
              </a:cxn>
              <a:cxn ang="0">
                <a:pos x="connsiteX13982" y="connsiteY13982"/>
              </a:cxn>
              <a:cxn ang="0">
                <a:pos x="connsiteX13983" y="connsiteY13983"/>
              </a:cxn>
              <a:cxn ang="0">
                <a:pos x="connsiteX13984" y="connsiteY13984"/>
              </a:cxn>
              <a:cxn ang="0">
                <a:pos x="connsiteX13985" y="connsiteY13985"/>
              </a:cxn>
              <a:cxn ang="0">
                <a:pos x="connsiteX13986" y="connsiteY13986"/>
              </a:cxn>
              <a:cxn ang="0">
                <a:pos x="connsiteX13987" y="connsiteY13987"/>
              </a:cxn>
              <a:cxn ang="0">
                <a:pos x="connsiteX13988" y="connsiteY13988"/>
              </a:cxn>
              <a:cxn ang="0">
                <a:pos x="connsiteX13989" y="connsiteY13989"/>
              </a:cxn>
              <a:cxn ang="0">
                <a:pos x="connsiteX13990" y="connsiteY13990"/>
              </a:cxn>
              <a:cxn ang="0">
                <a:pos x="connsiteX13991" y="connsiteY13991"/>
              </a:cxn>
              <a:cxn ang="0">
                <a:pos x="connsiteX13992" y="connsiteY13992"/>
              </a:cxn>
              <a:cxn ang="0">
                <a:pos x="connsiteX13993" y="connsiteY13993"/>
              </a:cxn>
              <a:cxn ang="0">
                <a:pos x="connsiteX13994" y="connsiteY13994"/>
              </a:cxn>
              <a:cxn ang="0">
                <a:pos x="connsiteX13995" y="connsiteY13995"/>
              </a:cxn>
              <a:cxn ang="0">
                <a:pos x="connsiteX13996" y="connsiteY13996"/>
              </a:cxn>
              <a:cxn ang="0">
                <a:pos x="connsiteX13997" y="connsiteY13997"/>
              </a:cxn>
              <a:cxn ang="0">
                <a:pos x="connsiteX13998" y="connsiteY13998"/>
              </a:cxn>
              <a:cxn ang="0">
                <a:pos x="connsiteX13999" y="connsiteY13999"/>
              </a:cxn>
              <a:cxn ang="0">
                <a:pos x="connsiteX14000" y="connsiteY14000"/>
              </a:cxn>
              <a:cxn ang="0">
                <a:pos x="connsiteX14001" y="connsiteY14001"/>
              </a:cxn>
              <a:cxn ang="0">
                <a:pos x="connsiteX14002" y="connsiteY14002"/>
              </a:cxn>
              <a:cxn ang="0">
                <a:pos x="connsiteX14003" y="connsiteY14003"/>
              </a:cxn>
              <a:cxn ang="0">
                <a:pos x="connsiteX14004" y="connsiteY14004"/>
              </a:cxn>
              <a:cxn ang="0">
                <a:pos x="connsiteX14005" y="connsiteY14005"/>
              </a:cxn>
              <a:cxn ang="0">
                <a:pos x="connsiteX14006" y="connsiteY14006"/>
              </a:cxn>
              <a:cxn ang="0">
                <a:pos x="connsiteX14007" y="connsiteY14007"/>
              </a:cxn>
              <a:cxn ang="0">
                <a:pos x="connsiteX14008" y="connsiteY14008"/>
              </a:cxn>
              <a:cxn ang="0">
                <a:pos x="connsiteX14009" y="connsiteY14009"/>
              </a:cxn>
              <a:cxn ang="0">
                <a:pos x="connsiteX14010" y="connsiteY14010"/>
              </a:cxn>
              <a:cxn ang="0">
                <a:pos x="connsiteX14011" y="connsiteY14011"/>
              </a:cxn>
              <a:cxn ang="0">
                <a:pos x="connsiteX14012" y="connsiteY14012"/>
              </a:cxn>
              <a:cxn ang="0">
                <a:pos x="connsiteX14013" y="connsiteY14013"/>
              </a:cxn>
              <a:cxn ang="0">
                <a:pos x="connsiteX14014" y="connsiteY14014"/>
              </a:cxn>
              <a:cxn ang="0">
                <a:pos x="connsiteX14015" y="connsiteY14015"/>
              </a:cxn>
              <a:cxn ang="0">
                <a:pos x="connsiteX14016" y="connsiteY14016"/>
              </a:cxn>
              <a:cxn ang="0">
                <a:pos x="connsiteX14017" y="connsiteY14017"/>
              </a:cxn>
              <a:cxn ang="0">
                <a:pos x="connsiteX14018" y="connsiteY14018"/>
              </a:cxn>
              <a:cxn ang="0">
                <a:pos x="connsiteX14019" y="connsiteY14019"/>
              </a:cxn>
              <a:cxn ang="0">
                <a:pos x="connsiteX14020" y="connsiteY14020"/>
              </a:cxn>
              <a:cxn ang="0">
                <a:pos x="connsiteX14021" y="connsiteY14021"/>
              </a:cxn>
              <a:cxn ang="0">
                <a:pos x="connsiteX14022" y="connsiteY14022"/>
              </a:cxn>
              <a:cxn ang="0">
                <a:pos x="connsiteX14023" y="connsiteY14023"/>
              </a:cxn>
              <a:cxn ang="0">
                <a:pos x="connsiteX14024" y="connsiteY14024"/>
              </a:cxn>
              <a:cxn ang="0">
                <a:pos x="connsiteX14025" y="connsiteY14025"/>
              </a:cxn>
              <a:cxn ang="0">
                <a:pos x="connsiteX14026" y="connsiteY14026"/>
              </a:cxn>
              <a:cxn ang="0">
                <a:pos x="connsiteX14027" y="connsiteY14027"/>
              </a:cxn>
              <a:cxn ang="0">
                <a:pos x="connsiteX14028" y="connsiteY14028"/>
              </a:cxn>
              <a:cxn ang="0">
                <a:pos x="connsiteX14029" y="connsiteY14029"/>
              </a:cxn>
              <a:cxn ang="0">
                <a:pos x="connsiteX14030" y="connsiteY14030"/>
              </a:cxn>
              <a:cxn ang="0">
                <a:pos x="connsiteX14031" y="connsiteY14031"/>
              </a:cxn>
              <a:cxn ang="0">
                <a:pos x="connsiteX14032" y="connsiteY14032"/>
              </a:cxn>
              <a:cxn ang="0">
                <a:pos x="connsiteX14033" y="connsiteY14033"/>
              </a:cxn>
              <a:cxn ang="0">
                <a:pos x="connsiteX14034" y="connsiteY14034"/>
              </a:cxn>
              <a:cxn ang="0">
                <a:pos x="connsiteX14035" y="connsiteY14035"/>
              </a:cxn>
              <a:cxn ang="0">
                <a:pos x="connsiteX14036" y="connsiteY14036"/>
              </a:cxn>
              <a:cxn ang="0">
                <a:pos x="connsiteX14037" y="connsiteY14037"/>
              </a:cxn>
              <a:cxn ang="0">
                <a:pos x="connsiteX14038" y="connsiteY14038"/>
              </a:cxn>
              <a:cxn ang="0">
                <a:pos x="connsiteX14039" y="connsiteY14039"/>
              </a:cxn>
              <a:cxn ang="0">
                <a:pos x="connsiteX14040" y="connsiteY14040"/>
              </a:cxn>
              <a:cxn ang="0">
                <a:pos x="connsiteX14041" y="connsiteY14041"/>
              </a:cxn>
              <a:cxn ang="0">
                <a:pos x="connsiteX14042" y="connsiteY14042"/>
              </a:cxn>
              <a:cxn ang="0">
                <a:pos x="connsiteX14043" y="connsiteY14043"/>
              </a:cxn>
              <a:cxn ang="0">
                <a:pos x="connsiteX14044" y="connsiteY14044"/>
              </a:cxn>
              <a:cxn ang="0">
                <a:pos x="connsiteX14045" y="connsiteY14045"/>
              </a:cxn>
              <a:cxn ang="0">
                <a:pos x="connsiteX14046" y="connsiteY14046"/>
              </a:cxn>
              <a:cxn ang="0">
                <a:pos x="connsiteX14047" y="connsiteY14047"/>
              </a:cxn>
              <a:cxn ang="0">
                <a:pos x="connsiteX14048" y="connsiteY14048"/>
              </a:cxn>
              <a:cxn ang="0">
                <a:pos x="connsiteX14049" y="connsiteY14049"/>
              </a:cxn>
              <a:cxn ang="0">
                <a:pos x="connsiteX14050" y="connsiteY14050"/>
              </a:cxn>
              <a:cxn ang="0">
                <a:pos x="connsiteX14051" y="connsiteY14051"/>
              </a:cxn>
              <a:cxn ang="0">
                <a:pos x="connsiteX14052" y="connsiteY14052"/>
              </a:cxn>
              <a:cxn ang="0">
                <a:pos x="connsiteX14053" y="connsiteY14053"/>
              </a:cxn>
              <a:cxn ang="0">
                <a:pos x="connsiteX14054" y="connsiteY14054"/>
              </a:cxn>
              <a:cxn ang="0">
                <a:pos x="connsiteX14055" y="connsiteY14055"/>
              </a:cxn>
              <a:cxn ang="0">
                <a:pos x="connsiteX14056" y="connsiteY14056"/>
              </a:cxn>
              <a:cxn ang="0">
                <a:pos x="connsiteX14057" y="connsiteY14057"/>
              </a:cxn>
              <a:cxn ang="0">
                <a:pos x="connsiteX14058" y="connsiteY14058"/>
              </a:cxn>
              <a:cxn ang="0">
                <a:pos x="connsiteX14059" y="connsiteY14059"/>
              </a:cxn>
              <a:cxn ang="0">
                <a:pos x="connsiteX14060" y="connsiteY14060"/>
              </a:cxn>
              <a:cxn ang="0">
                <a:pos x="connsiteX14061" y="connsiteY14061"/>
              </a:cxn>
              <a:cxn ang="0">
                <a:pos x="connsiteX14062" y="connsiteY14062"/>
              </a:cxn>
              <a:cxn ang="0">
                <a:pos x="connsiteX14063" y="connsiteY14063"/>
              </a:cxn>
              <a:cxn ang="0">
                <a:pos x="connsiteX14064" y="connsiteY14064"/>
              </a:cxn>
              <a:cxn ang="0">
                <a:pos x="connsiteX14065" y="connsiteY14065"/>
              </a:cxn>
              <a:cxn ang="0">
                <a:pos x="connsiteX14066" y="connsiteY14066"/>
              </a:cxn>
              <a:cxn ang="0">
                <a:pos x="connsiteX14067" y="connsiteY14067"/>
              </a:cxn>
              <a:cxn ang="0">
                <a:pos x="connsiteX14068" y="connsiteY14068"/>
              </a:cxn>
              <a:cxn ang="0">
                <a:pos x="connsiteX14069" y="connsiteY14069"/>
              </a:cxn>
              <a:cxn ang="0">
                <a:pos x="connsiteX14070" y="connsiteY14070"/>
              </a:cxn>
              <a:cxn ang="0">
                <a:pos x="connsiteX14071" y="connsiteY14071"/>
              </a:cxn>
              <a:cxn ang="0">
                <a:pos x="connsiteX14072" y="connsiteY14072"/>
              </a:cxn>
              <a:cxn ang="0">
                <a:pos x="connsiteX14073" y="connsiteY14073"/>
              </a:cxn>
              <a:cxn ang="0">
                <a:pos x="connsiteX14074" y="connsiteY14074"/>
              </a:cxn>
              <a:cxn ang="0">
                <a:pos x="connsiteX14075" y="connsiteY14075"/>
              </a:cxn>
              <a:cxn ang="0">
                <a:pos x="connsiteX14076" y="connsiteY14076"/>
              </a:cxn>
              <a:cxn ang="0">
                <a:pos x="connsiteX14077" y="connsiteY14077"/>
              </a:cxn>
              <a:cxn ang="0">
                <a:pos x="connsiteX14078" y="connsiteY14078"/>
              </a:cxn>
              <a:cxn ang="0">
                <a:pos x="connsiteX14079" y="connsiteY14079"/>
              </a:cxn>
              <a:cxn ang="0">
                <a:pos x="connsiteX14080" y="connsiteY14080"/>
              </a:cxn>
              <a:cxn ang="0">
                <a:pos x="connsiteX14081" y="connsiteY14081"/>
              </a:cxn>
              <a:cxn ang="0">
                <a:pos x="connsiteX14082" y="connsiteY14082"/>
              </a:cxn>
              <a:cxn ang="0">
                <a:pos x="connsiteX14083" y="connsiteY14083"/>
              </a:cxn>
              <a:cxn ang="0">
                <a:pos x="connsiteX14084" y="connsiteY14084"/>
              </a:cxn>
              <a:cxn ang="0">
                <a:pos x="connsiteX14085" y="connsiteY14085"/>
              </a:cxn>
              <a:cxn ang="0">
                <a:pos x="connsiteX14086" y="connsiteY14086"/>
              </a:cxn>
              <a:cxn ang="0">
                <a:pos x="connsiteX14087" y="connsiteY14087"/>
              </a:cxn>
              <a:cxn ang="0">
                <a:pos x="connsiteX14088" y="connsiteY14088"/>
              </a:cxn>
              <a:cxn ang="0">
                <a:pos x="connsiteX14089" y="connsiteY14089"/>
              </a:cxn>
              <a:cxn ang="0">
                <a:pos x="connsiteX14090" y="connsiteY14090"/>
              </a:cxn>
              <a:cxn ang="0">
                <a:pos x="connsiteX14091" y="connsiteY14091"/>
              </a:cxn>
              <a:cxn ang="0">
                <a:pos x="connsiteX14092" y="connsiteY14092"/>
              </a:cxn>
              <a:cxn ang="0">
                <a:pos x="connsiteX14093" y="connsiteY14093"/>
              </a:cxn>
              <a:cxn ang="0">
                <a:pos x="connsiteX14094" y="connsiteY14094"/>
              </a:cxn>
              <a:cxn ang="0">
                <a:pos x="connsiteX14095" y="connsiteY14095"/>
              </a:cxn>
              <a:cxn ang="0">
                <a:pos x="connsiteX14096" y="connsiteY14096"/>
              </a:cxn>
              <a:cxn ang="0">
                <a:pos x="connsiteX14097" y="connsiteY14097"/>
              </a:cxn>
              <a:cxn ang="0">
                <a:pos x="connsiteX14098" y="connsiteY14098"/>
              </a:cxn>
              <a:cxn ang="0">
                <a:pos x="connsiteX14099" y="connsiteY14099"/>
              </a:cxn>
              <a:cxn ang="0">
                <a:pos x="connsiteX14100" y="connsiteY14100"/>
              </a:cxn>
              <a:cxn ang="0">
                <a:pos x="connsiteX14101" y="connsiteY14101"/>
              </a:cxn>
              <a:cxn ang="0">
                <a:pos x="connsiteX14102" y="connsiteY14102"/>
              </a:cxn>
              <a:cxn ang="0">
                <a:pos x="connsiteX14103" y="connsiteY14103"/>
              </a:cxn>
              <a:cxn ang="0">
                <a:pos x="connsiteX14104" y="connsiteY14104"/>
              </a:cxn>
              <a:cxn ang="0">
                <a:pos x="connsiteX14105" y="connsiteY14105"/>
              </a:cxn>
              <a:cxn ang="0">
                <a:pos x="connsiteX14106" y="connsiteY14106"/>
              </a:cxn>
              <a:cxn ang="0">
                <a:pos x="connsiteX14107" y="connsiteY14107"/>
              </a:cxn>
              <a:cxn ang="0">
                <a:pos x="connsiteX14108" y="connsiteY14108"/>
              </a:cxn>
              <a:cxn ang="0">
                <a:pos x="connsiteX14109" y="connsiteY14109"/>
              </a:cxn>
              <a:cxn ang="0">
                <a:pos x="connsiteX14110" y="connsiteY14110"/>
              </a:cxn>
              <a:cxn ang="0">
                <a:pos x="connsiteX14111" y="connsiteY14111"/>
              </a:cxn>
              <a:cxn ang="0">
                <a:pos x="connsiteX14112" y="connsiteY14112"/>
              </a:cxn>
              <a:cxn ang="0">
                <a:pos x="connsiteX14113" y="connsiteY14113"/>
              </a:cxn>
              <a:cxn ang="0">
                <a:pos x="connsiteX14114" y="connsiteY14114"/>
              </a:cxn>
              <a:cxn ang="0">
                <a:pos x="connsiteX14115" y="connsiteY14115"/>
              </a:cxn>
              <a:cxn ang="0">
                <a:pos x="connsiteX14116" y="connsiteY14116"/>
              </a:cxn>
              <a:cxn ang="0">
                <a:pos x="connsiteX14117" y="connsiteY14117"/>
              </a:cxn>
              <a:cxn ang="0">
                <a:pos x="connsiteX14118" y="connsiteY14118"/>
              </a:cxn>
              <a:cxn ang="0">
                <a:pos x="connsiteX14119" y="connsiteY14119"/>
              </a:cxn>
              <a:cxn ang="0">
                <a:pos x="connsiteX14120" y="connsiteY14120"/>
              </a:cxn>
              <a:cxn ang="0">
                <a:pos x="connsiteX14121" y="connsiteY14121"/>
              </a:cxn>
              <a:cxn ang="0">
                <a:pos x="connsiteX14122" y="connsiteY14122"/>
              </a:cxn>
              <a:cxn ang="0">
                <a:pos x="connsiteX14123" y="connsiteY14123"/>
              </a:cxn>
              <a:cxn ang="0">
                <a:pos x="connsiteX14124" y="connsiteY14124"/>
              </a:cxn>
              <a:cxn ang="0">
                <a:pos x="connsiteX14125" y="connsiteY14125"/>
              </a:cxn>
              <a:cxn ang="0">
                <a:pos x="connsiteX14126" y="connsiteY14126"/>
              </a:cxn>
              <a:cxn ang="0">
                <a:pos x="connsiteX14127" y="connsiteY14127"/>
              </a:cxn>
              <a:cxn ang="0">
                <a:pos x="connsiteX14128" y="connsiteY14128"/>
              </a:cxn>
              <a:cxn ang="0">
                <a:pos x="connsiteX14129" y="connsiteY14129"/>
              </a:cxn>
              <a:cxn ang="0">
                <a:pos x="connsiteX14130" y="connsiteY14130"/>
              </a:cxn>
              <a:cxn ang="0">
                <a:pos x="connsiteX14131" y="connsiteY14131"/>
              </a:cxn>
              <a:cxn ang="0">
                <a:pos x="connsiteX14132" y="connsiteY14132"/>
              </a:cxn>
              <a:cxn ang="0">
                <a:pos x="connsiteX14133" y="connsiteY14133"/>
              </a:cxn>
              <a:cxn ang="0">
                <a:pos x="connsiteX14134" y="connsiteY14134"/>
              </a:cxn>
              <a:cxn ang="0">
                <a:pos x="connsiteX14135" y="connsiteY14135"/>
              </a:cxn>
              <a:cxn ang="0">
                <a:pos x="connsiteX14136" y="connsiteY14136"/>
              </a:cxn>
              <a:cxn ang="0">
                <a:pos x="connsiteX14137" y="connsiteY14137"/>
              </a:cxn>
              <a:cxn ang="0">
                <a:pos x="connsiteX14138" y="connsiteY14138"/>
              </a:cxn>
              <a:cxn ang="0">
                <a:pos x="connsiteX14139" y="connsiteY14139"/>
              </a:cxn>
              <a:cxn ang="0">
                <a:pos x="connsiteX14140" y="connsiteY14140"/>
              </a:cxn>
              <a:cxn ang="0">
                <a:pos x="connsiteX14141" y="connsiteY14141"/>
              </a:cxn>
              <a:cxn ang="0">
                <a:pos x="connsiteX14142" y="connsiteY14142"/>
              </a:cxn>
              <a:cxn ang="0">
                <a:pos x="connsiteX14143" y="connsiteY14143"/>
              </a:cxn>
              <a:cxn ang="0">
                <a:pos x="connsiteX14144" y="connsiteY14144"/>
              </a:cxn>
              <a:cxn ang="0">
                <a:pos x="connsiteX14145" y="connsiteY14145"/>
              </a:cxn>
              <a:cxn ang="0">
                <a:pos x="connsiteX14146" y="connsiteY14146"/>
              </a:cxn>
              <a:cxn ang="0">
                <a:pos x="connsiteX14147" y="connsiteY14147"/>
              </a:cxn>
              <a:cxn ang="0">
                <a:pos x="connsiteX14148" y="connsiteY14148"/>
              </a:cxn>
              <a:cxn ang="0">
                <a:pos x="connsiteX14149" y="connsiteY14149"/>
              </a:cxn>
              <a:cxn ang="0">
                <a:pos x="connsiteX14150" y="connsiteY14150"/>
              </a:cxn>
              <a:cxn ang="0">
                <a:pos x="connsiteX14151" y="connsiteY14151"/>
              </a:cxn>
              <a:cxn ang="0">
                <a:pos x="connsiteX14152" y="connsiteY14152"/>
              </a:cxn>
              <a:cxn ang="0">
                <a:pos x="connsiteX14153" y="connsiteY14153"/>
              </a:cxn>
              <a:cxn ang="0">
                <a:pos x="connsiteX14154" y="connsiteY14154"/>
              </a:cxn>
              <a:cxn ang="0">
                <a:pos x="connsiteX14155" y="connsiteY14155"/>
              </a:cxn>
              <a:cxn ang="0">
                <a:pos x="connsiteX14156" y="connsiteY14156"/>
              </a:cxn>
              <a:cxn ang="0">
                <a:pos x="connsiteX14157" y="connsiteY14157"/>
              </a:cxn>
              <a:cxn ang="0">
                <a:pos x="connsiteX14158" y="connsiteY14158"/>
              </a:cxn>
              <a:cxn ang="0">
                <a:pos x="connsiteX14159" y="connsiteY14159"/>
              </a:cxn>
              <a:cxn ang="0">
                <a:pos x="connsiteX14160" y="connsiteY14160"/>
              </a:cxn>
              <a:cxn ang="0">
                <a:pos x="connsiteX14161" y="connsiteY14161"/>
              </a:cxn>
              <a:cxn ang="0">
                <a:pos x="connsiteX14162" y="connsiteY14162"/>
              </a:cxn>
              <a:cxn ang="0">
                <a:pos x="connsiteX14163" y="connsiteY14163"/>
              </a:cxn>
              <a:cxn ang="0">
                <a:pos x="connsiteX14164" y="connsiteY14164"/>
              </a:cxn>
              <a:cxn ang="0">
                <a:pos x="connsiteX14165" y="connsiteY14165"/>
              </a:cxn>
              <a:cxn ang="0">
                <a:pos x="connsiteX14166" y="connsiteY14166"/>
              </a:cxn>
              <a:cxn ang="0">
                <a:pos x="connsiteX14167" y="connsiteY14167"/>
              </a:cxn>
              <a:cxn ang="0">
                <a:pos x="connsiteX14168" y="connsiteY14168"/>
              </a:cxn>
              <a:cxn ang="0">
                <a:pos x="connsiteX14169" y="connsiteY14169"/>
              </a:cxn>
              <a:cxn ang="0">
                <a:pos x="connsiteX14170" y="connsiteY14170"/>
              </a:cxn>
              <a:cxn ang="0">
                <a:pos x="connsiteX14171" y="connsiteY14171"/>
              </a:cxn>
              <a:cxn ang="0">
                <a:pos x="connsiteX14172" y="connsiteY14172"/>
              </a:cxn>
              <a:cxn ang="0">
                <a:pos x="connsiteX14173" y="connsiteY14173"/>
              </a:cxn>
              <a:cxn ang="0">
                <a:pos x="connsiteX14174" y="connsiteY14174"/>
              </a:cxn>
              <a:cxn ang="0">
                <a:pos x="connsiteX14175" y="connsiteY14175"/>
              </a:cxn>
              <a:cxn ang="0">
                <a:pos x="connsiteX14176" y="connsiteY14176"/>
              </a:cxn>
              <a:cxn ang="0">
                <a:pos x="connsiteX14177" y="connsiteY14177"/>
              </a:cxn>
              <a:cxn ang="0">
                <a:pos x="connsiteX14178" y="connsiteY14178"/>
              </a:cxn>
              <a:cxn ang="0">
                <a:pos x="connsiteX14179" y="connsiteY14179"/>
              </a:cxn>
              <a:cxn ang="0">
                <a:pos x="connsiteX14180" y="connsiteY14180"/>
              </a:cxn>
              <a:cxn ang="0">
                <a:pos x="connsiteX14181" y="connsiteY14181"/>
              </a:cxn>
              <a:cxn ang="0">
                <a:pos x="connsiteX14182" y="connsiteY14182"/>
              </a:cxn>
              <a:cxn ang="0">
                <a:pos x="connsiteX14183" y="connsiteY14183"/>
              </a:cxn>
              <a:cxn ang="0">
                <a:pos x="connsiteX14184" y="connsiteY14184"/>
              </a:cxn>
              <a:cxn ang="0">
                <a:pos x="connsiteX14185" y="connsiteY14185"/>
              </a:cxn>
              <a:cxn ang="0">
                <a:pos x="connsiteX14186" y="connsiteY14186"/>
              </a:cxn>
              <a:cxn ang="0">
                <a:pos x="connsiteX14187" y="connsiteY14187"/>
              </a:cxn>
              <a:cxn ang="0">
                <a:pos x="connsiteX14188" y="connsiteY14188"/>
              </a:cxn>
              <a:cxn ang="0">
                <a:pos x="connsiteX14189" y="connsiteY14189"/>
              </a:cxn>
              <a:cxn ang="0">
                <a:pos x="connsiteX14190" y="connsiteY14190"/>
              </a:cxn>
              <a:cxn ang="0">
                <a:pos x="connsiteX14191" y="connsiteY14191"/>
              </a:cxn>
              <a:cxn ang="0">
                <a:pos x="connsiteX14192" y="connsiteY14192"/>
              </a:cxn>
              <a:cxn ang="0">
                <a:pos x="connsiteX14193" y="connsiteY14193"/>
              </a:cxn>
              <a:cxn ang="0">
                <a:pos x="connsiteX14194" y="connsiteY14194"/>
              </a:cxn>
              <a:cxn ang="0">
                <a:pos x="connsiteX14195" y="connsiteY14195"/>
              </a:cxn>
              <a:cxn ang="0">
                <a:pos x="connsiteX14196" y="connsiteY14196"/>
              </a:cxn>
              <a:cxn ang="0">
                <a:pos x="connsiteX14197" y="connsiteY14197"/>
              </a:cxn>
              <a:cxn ang="0">
                <a:pos x="connsiteX14198" y="connsiteY14198"/>
              </a:cxn>
              <a:cxn ang="0">
                <a:pos x="connsiteX14199" y="connsiteY14199"/>
              </a:cxn>
              <a:cxn ang="0">
                <a:pos x="connsiteX14200" y="connsiteY14200"/>
              </a:cxn>
              <a:cxn ang="0">
                <a:pos x="connsiteX14201" y="connsiteY14201"/>
              </a:cxn>
              <a:cxn ang="0">
                <a:pos x="connsiteX14202" y="connsiteY14202"/>
              </a:cxn>
              <a:cxn ang="0">
                <a:pos x="connsiteX14203" y="connsiteY14203"/>
              </a:cxn>
              <a:cxn ang="0">
                <a:pos x="connsiteX14204" y="connsiteY14204"/>
              </a:cxn>
              <a:cxn ang="0">
                <a:pos x="connsiteX14205" y="connsiteY14205"/>
              </a:cxn>
              <a:cxn ang="0">
                <a:pos x="connsiteX14206" y="connsiteY14206"/>
              </a:cxn>
              <a:cxn ang="0">
                <a:pos x="connsiteX14207" y="connsiteY14207"/>
              </a:cxn>
              <a:cxn ang="0">
                <a:pos x="connsiteX14208" y="connsiteY14208"/>
              </a:cxn>
              <a:cxn ang="0">
                <a:pos x="connsiteX14209" y="connsiteY14209"/>
              </a:cxn>
              <a:cxn ang="0">
                <a:pos x="connsiteX14210" y="connsiteY14210"/>
              </a:cxn>
              <a:cxn ang="0">
                <a:pos x="connsiteX14211" y="connsiteY14211"/>
              </a:cxn>
              <a:cxn ang="0">
                <a:pos x="connsiteX14212" y="connsiteY14212"/>
              </a:cxn>
              <a:cxn ang="0">
                <a:pos x="connsiteX14213" y="connsiteY14213"/>
              </a:cxn>
              <a:cxn ang="0">
                <a:pos x="connsiteX14214" y="connsiteY14214"/>
              </a:cxn>
              <a:cxn ang="0">
                <a:pos x="connsiteX14215" y="connsiteY14215"/>
              </a:cxn>
              <a:cxn ang="0">
                <a:pos x="connsiteX14216" y="connsiteY14216"/>
              </a:cxn>
              <a:cxn ang="0">
                <a:pos x="connsiteX14217" y="connsiteY14217"/>
              </a:cxn>
              <a:cxn ang="0">
                <a:pos x="connsiteX14218" y="connsiteY14218"/>
              </a:cxn>
              <a:cxn ang="0">
                <a:pos x="connsiteX14219" y="connsiteY14219"/>
              </a:cxn>
              <a:cxn ang="0">
                <a:pos x="connsiteX14220" y="connsiteY14220"/>
              </a:cxn>
              <a:cxn ang="0">
                <a:pos x="connsiteX14221" y="connsiteY14221"/>
              </a:cxn>
              <a:cxn ang="0">
                <a:pos x="connsiteX14222" y="connsiteY14222"/>
              </a:cxn>
              <a:cxn ang="0">
                <a:pos x="connsiteX14223" y="connsiteY14223"/>
              </a:cxn>
              <a:cxn ang="0">
                <a:pos x="connsiteX14224" y="connsiteY14224"/>
              </a:cxn>
              <a:cxn ang="0">
                <a:pos x="connsiteX14225" y="connsiteY14225"/>
              </a:cxn>
              <a:cxn ang="0">
                <a:pos x="connsiteX14226" y="connsiteY14226"/>
              </a:cxn>
              <a:cxn ang="0">
                <a:pos x="connsiteX14227" y="connsiteY14227"/>
              </a:cxn>
              <a:cxn ang="0">
                <a:pos x="connsiteX14228" y="connsiteY14228"/>
              </a:cxn>
              <a:cxn ang="0">
                <a:pos x="connsiteX14229" y="connsiteY14229"/>
              </a:cxn>
              <a:cxn ang="0">
                <a:pos x="connsiteX14230" y="connsiteY14230"/>
              </a:cxn>
              <a:cxn ang="0">
                <a:pos x="connsiteX14231" y="connsiteY14231"/>
              </a:cxn>
              <a:cxn ang="0">
                <a:pos x="connsiteX14232" y="connsiteY14232"/>
              </a:cxn>
              <a:cxn ang="0">
                <a:pos x="connsiteX14233" y="connsiteY14233"/>
              </a:cxn>
              <a:cxn ang="0">
                <a:pos x="connsiteX14234" y="connsiteY14234"/>
              </a:cxn>
              <a:cxn ang="0">
                <a:pos x="connsiteX14235" y="connsiteY14235"/>
              </a:cxn>
              <a:cxn ang="0">
                <a:pos x="connsiteX14236" y="connsiteY14236"/>
              </a:cxn>
              <a:cxn ang="0">
                <a:pos x="connsiteX14237" y="connsiteY14237"/>
              </a:cxn>
              <a:cxn ang="0">
                <a:pos x="connsiteX14238" y="connsiteY14238"/>
              </a:cxn>
              <a:cxn ang="0">
                <a:pos x="connsiteX14239" y="connsiteY14239"/>
              </a:cxn>
              <a:cxn ang="0">
                <a:pos x="connsiteX14240" y="connsiteY14240"/>
              </a:cxn>
              <a:cxn ang="0">
                <a:pos x="connsiteX14241" y="connsiteY14241"/>
              </a:cxn>
              <a:cxn ang="0">
                <a:pos x="connsiteX14242" y="connsiteY14242"/>
              </a:cxn>
              <a:cxn ang="0">
                <a:pos x="connsiteX14243" y="connsiteY14243"/>
              </a:cxn>
              <a:cxn ang="0">
                <a:pos x="connsiteX14244" y="connsiteY14244"/>
              </a:cxn>
              <a:cxn ang="0">
                <a:pos x="connsiteX14245" y="connsiteY14245"/>
              </a:cxn>
              <a:cxn ang="0">
                <a:pos x="connsiteX14246" y="connsiteY14246"/>
              </a:cxn>
              <a:cxn ang="0">
                <a:pos x="connsiteX14247" y="connsiteY14247"/>
              </a:cxn>
              <a:cxn ang="0">
                <a:pos x="connsiteX14248" y="connsiteY14248"/>
              </a:cxn>
              <a:cxn ang="0">
                <a:pos x="connsiteX14249" y="connsiteY14249"/>
              </a:cxn>
              <a:cxn ang="0">
                <a:pos x="connsiteX14250" y="connsiteY14250"/>
              </a:cxn>
              <a:cxn ang="0">
                <a:pos x="connsiteX14251" y="connsiteY14251"/>
              </a:cxn>
              <a:cxn ang="0">
                <a:pos x="connsiteX14252" y="connsiteY14252"/>
              </a:cxn>
              <a:cxn ang="0">
                <a:pos x="connsiteX14253" y="connsiteY14253"/>
              </a:cxn>
              <a:cxn ang="0">
                <a:pos x="connsiteX14254" y="connsiteY14254"/>
              </a:cxn>
              <a:cxn ang="0">
                <a:pos x="connsiteX14255" y="connsiteY14255"/>
              </a:cxn>
              <a:cxn ang="0">
                <a:pos x="connsiteX14256" y="connsiteY14256"/>
              </a:cxn>
              <a:cxn ang="0">
                <a:pos x="connsiteX14257" y="connsiteY14257"/>
              </a:cxn>
              <a:cxn ang="0">
                <a:pos x="connsiteX14258" y="connsiteY14258"/>
              </a:cxn>
              <a:cxn ang="0">
                <a:pos x="connsiteX14259" y="connsiteY14259"/>
              </a:cxn>
              <a:cxn ang="0">
                <a:pos x="connsiteX14260" y="connsiteY14260"/>
              </a:cxn>
              <a:cxn ang="0">
                <a:pos x="connsiteX14261" y="connsiteY14261"/>
              </a:cxn>
              <a:cxn ang="0">
                <a:pos x="connsiteX14262" y="connsiteY14262"/>
              </a:cxn>
              <a:cxn ang="0">
                <a:pos x="connsiteX14263" y="connsiteY14263"/>
              </a:cxn>
              <a:cxn ang="0">
                <a:pos x="connsiteX14264" y="connsiteY14264"/>
              </a:cxn>
              <a:cxn ang="0">
                <a:pos x="connsiteX14265" y="connsiteY14265"/>
              </a:cxn>
              <a:cxn ang="0">
                <a:pos x="connsiteX14266" y="connsiteY14266"/>
              </a:cxn>
              <a:cxn ang="0">
                <a:pos x="connsiteX14267" y="connsiteY14267"/>
              </a:cxn>
              <a:cxn ang="0">
                <a:pos x="connsiteX14268" y="connsiteY14268"/>
              </a:cxn>
              <a:cxn ang="0">
                <a:pos x="connsiteX14269" y="connsiteY14269"/>
              </a:cxn>
              <a:cxn ang="0">
                <a:pos x="connsiteX14270" y="connsiteY14270"/>
              </a:cxn>
              <a:cxn ang="0">
                <a:pos x="connsiteX14271" y="connsiteY14271"/>
              </a:cxn>
              <a:cxn ang="0">
                <a:pos x="connsiteX14272" y="connsiteY14272"/>
              </a:cxn>
              <a:cxn ang="0">
                <a:pos x="connsiteX14273" y="connsiteY14273"/>
              </a:cxn>
              <a:cxn ang="0">
                <a:pos x="connsiteX14274" y="connsiteY14274"/>
              </a:cxn>
              <a:cxn ang="0">
                <a:pos x="connsiteX14275" y="connsiteY14275"/>
              </a:cxn>
              <a:cxn ang="0">
                <a:pos x="connsiteX14276" y="connsiteY14276"/>
              </a:cxn>
              <a:cxn ang="0">
                <a:pos x="connsiteX14277" y="connsiteY14277"/>
              </a:cxn>
              <a:cxn ang="0">
                <a:pos x="connsiteX14278" y="connsiteY14278"/>
              </a:cxn>
              <a:cxn ang="0">
                <a:pos x="connsiteX14279" y="connsiteY14279"/>
              </a:cxn>
              <a:cxn ang="0">
                <a:pos x="connsiteX14280" y="connsiteY14280"/>
              </a:cxn>
              <a:cxn ang="0">
                <a:pos x="connsiteX14281" y="connsiteY14281"/>
              </a:cxn>
              <a:cxn ang="0">
                <a:pos x="connsiteX14282" y="connsiteY14282"/>
              </a:cxn>
              <a:cxn ang="0">
                <a:pos x="connsiteX14283" y="connsiteY14283"/>
              </a:cxn>
              <a:cxn ang="0">
                <a:pos x="connsiteX14284" y="connsiteY14284"/>
              </a:cxn>
              <a:cxn ang="0">
                <a:pos x="connsiteX14285" y="connsiteY14285"/>
              </a:cxn>
              <a:cxn ang="0">
                <a:pos x="connsiteX14286" y="connsiteY14286"/>
              </a:cxn>
              <a:cxn ang="0">
                <a:pos x="connsiteX14287" y="connsiteY14287"/>
              </a:cxn>
              <a:cxn ang="0">
                <a:pos x="connsiteX14288" y="connsiteY14288"/>
              </a:cxn>
              <a:cxn ang="0">
                <a:pos x="connsiteX14289" y="connsiteY14289"/>
              </a:cxn>
              <a:cxn ang="0">
                <a:pos x="connsiteX14290" y="connsiteY14290"/>
              </a:cxn>
              <a:cxn ang="0">
                <a:pos x="connsiteX14291" y="connsiteY14291"/>
              </a:cxn>
              <a:cxn ang="0">
                <a:pos x="connsiteX14292" y="connsiteY14292"/>
              </a:cxn>
              <a:cxn ang="0">
                <a:pos x="connsiteX14293" y="connsiteY14293"/>
              </a:cxn>
              <a:cxn ang="0">
                <a:pos x="connsiteX14294" y="connsiteY14294"/>
              </a:cxn>
              <a:cxn ang="0">
                <a:pos x="connsiteX14295" y="connsiteY14295"/>
              </a:cxn>
              <a:cxn ang="0">
                <a:pos x="connsiteX14296" y="connsiteY14296"/>
              </a:cxn>
              <a:cxn ang="0">
                <a:pos x="connsiteX14297" y="connsiteY14297"/>
              </a:cxn>
              <a:cxn ang="0">
                <a:pos x="connsiteX14298" y="connsiteY14298"/>
              </a:cxn>
              <a:cxn ang="0">
                <a:pos x="connsiteX14299" y="connsiteY14299"/>
              </a:cxn>
              <a:cxn ang="0">
                <a:pos x="connsiteX14300" y="connsiteY14300"/>
              </a:cxn>
              <a:cxn ang="0">
                <a:pos x="connsiteX14301" y="connsiteY14301"/>
              </a:cxn>
              <a:cxn ang="0">
                <a:pos x="connsiteX14302" y="connsiteY14302"/>
              </a:cxn>
              <a:cxn ang="0">
                <a:pos x="connsiteX14303" y="connsiteY14303"/>
              </a:cxn>
              <a:cxn ang="0">
                <a:pos x="connsiteX14304" y="connsiteY14304"/>
              </a:cxn>
              <a:cxn ang="0">
                <a:pos x="connsiteX14305" y="connsiteY14305"/>
              </a:cxn>
              <a:cxn ang="0">
                <a:pos x="connsiteX14306" y="connsiteY14306"/>
              </a:cxn>
              <a:cxn ang="0">
                <a:pos x="connsiteX14307" y="connsiteY14307"/>
              </a:cxn>
              <a:cxn ang="0">
                <a:pos x="connsiteX14308" y="connsiteY14308"/>
              </a:cxn>
              <a:cxn ang="0">
                <a:pos x="connsiteX14309" y="connsiteY14309"/>
              </a:cxn>
              <a:cxn ang="0">
                <a:pos x="connsiteX14310" y="connsiteY14310"/>
              </a:cxn>
              <a:cxn ang="0">
                <a:pos x="connsiteX14311" y="connsiteY14311"/>
              </a:cxn>
              <a:cxn ang="0">
                <a:pos x="connsiteX14312" y="connsiteY14312"/>
              </a:cxn>
              <a:cxn ang="0">
                <a:pos x="connsiteX14313" y="connsiteY14313"/>
              </a:cxn>
              <a:cxn ang="0">
                <a:pos x="connsiteX14314" y="connsiteY14314"/>
              </a:cxn>
              <a:cxn ang="0">
                <a:pos x="connsiteX14315" y="connsiteY14315"/>
              </a:cxn>
              <a:cxn ang="0">
                <a:pos x="connsiteX14316" y="connsiteY14316"/>
              </a:cxn>
              <a:cxn ang="0">
                <a:pos x="connsiteX14317" y="connsiteY14317"/>
              </a:cxn>
              <a:cxn ang="0">
                <a:pos x="connsiteX14318" y="connsiteY14318"/>
              </a:cxn>
              <a:cxn ang="0">
                <a:pos x="connsiteX14319" y="connsiteY14319"/>
              </a:cxn>
              <a:cxn ang="0">
                <a:pos x="connsiteX14320" y="connsiteY14320"/>
              </a:cxn>
              <a:cxn ang="0">
                <a:pos x="connsiteX14321" y="connsiteY14321"/>
              </a:cxn>
              <a:cxn ang="0">
                <a:pos x="connsiteX14322" y="connsiteY14322"/>
              </a:cxn>
              <a:cxn ang="0">
                <a:pos x="connsiteX14323" y="connsiteY14323"/>
              </a:cxn>
              <a:cxn ang="0">
                <a:pos x="connsiteX14324" y="connsiteY14324"/>
              </a:cxn>
              <a:cxn ang="0">
                <a:pos x="connsiteX14325" y="connsiteY14325"/>
              </a:cxn>
              <a:cxn ang="0">
                <a:pos x="connsiteX14326" y="connsiteY14326"/>
              </a:cxn>
              <a:cxn ang="0">
                <a:pos x="connsiteX14327" y="connsiteY14327"/>
              </a:cxn>
              <a:cxn ang="0">
                <a:pos x="connsiteX14328" y="connsiteY14328"/>
              </a:cxn>
              <a:cxn ang="0">
                <a:pos x="connsiteX14329" y="connsiteY14329"/>
              </a:cxn>
              <a:cxn ang="0">
                <a:pos x="connsiteX14330" y="connsiteY14330"/>
              </a:cxn>
              <a:cxn ang="0">
                <a:pos x="connsiteX14331" y="connsiteY14331"/>
              </a:cxn>
              <a:cxn ang="0">
                <a:pos x="connsiteX14332" y="connsiteY14332"/>
              </a:cxn>
              <a:cxn ang="0">
                <a:pos x="connsiteX14333" y="connsiteY14333"/>
              </a:cxn>
              <a:cxn ang="0">
                <a:pos x="connsiteX14334" y="connsiteY14334"/>
              </a:cxn>
              <a:cxn ang="0">
                <a:pos x="connsiteX14335" y="connsiteY14335"/>
              </a:cxn>
              <a:cxn ang="0">
                <a:pos x="connsiteX14336" y="connsiteY14336"/>
              </a:cxn>
              <a:cxn ang="0">
                <a:pos x="connsiteX14337" y="connsiteY14337"/>
              </a:cxn>
              <a:cxn ang="0">
                <a:pos x="connsiteX14338" y="connsiteY14338"/>
              </a:cxn>
              <a:cxn ang="0">
                <a:pos x="connsiteX14339" y="connsiteY14339"/>
              </a:cxn>
              <a:cxn ang="0">
                <a:pos x="connsiteX14340" y="connsiteY14340"/>
              </a:cxn>
              <a:cxn ang="0">
                <a:pos x="connsiteX14341" y="connsiteY14341"/>
              </a:cxn>
              <a:cxn ang="0">
                <a:pos x="connsiteX14342" y="connsiteY14342"/>
              </a:cxn>
              <a:cxn ang="0">
                <a:pos x="connsiteX14343" y="connsiteY14343"/>
              </a:cxn>
              <a:cxn ang="0">
                <a:pos x="connsiteX14344" y="connsiteY14344"/>
              </a:cxn>
              <a:cxn ang="0">
                <a:pos x="connsiteX14345" y="connsiteY14345"/>
              </a:cxn>
              <a:cxn ang="0">
                <a:pos x="connsiteX14346" y="connsiteY14346"/>
              </a:cxn>
              <a:cxn ang="0">
                <a:pos x="connsiteX14347" y="connsiteY14347"/>
              </a:cxn>
              <a:cxn ang="0">
                <a:pos x="connsiteX14348" y="connsiteY14348"/>
              </a:cxn>
              <a:cxn ang="0">
                <a:pos x="connsiteX14349" y="connsiteY14349"/>
              </a:cxn>
              <a:cxn ang="0">
                <a:pos x="connsiteX14350" y="connsiteY14350"/>
              </a:cxn>
              <a:cxn ang="0">
                <a:pos x="connsiteX14351" y="connsiteY14351"/>
              </a:cxn>
              <a:cxn ang="0">
                <a:pos x="connsiteX14352" y="connsiteY14352"/>
              </a:cxn>
              <a:cxn ang="0">
                <a:pos x="connsiteX14353" y="connsiteY14353"/>
              </a:cxn>
              <a:cxn ang="0">
                <a:pos x="connsiteX14354" y="connsiteY14354"/>
              </a:cxn>
              <a:cxn ang="0">
                <a:pos x="connsiteX14355" y="connsiteY14355"/>
              </a:cxn>
              <a:cxn ang="0">
                <a:pos x="connsiteX14356" y="connsiteY14356"/>
              </a:cxn>
              <a:cxn ang="0">
                <a:pos x="connsiteX14357" y="connsiteY14357"/>
              </a:cxn>
              <a:cxn ang="0">
                <a:pos x="connsiteX14358" y="connsiteY14358"/>
              </a:cxn>
              <a:cxn ang="0">
                <a:pos x="connsiteX14359" y="connsiteY14359"/>
              </a:cxn>
              <a:cxn ang="0">
                <a:pos x="connsiteX14360" y="connsiteY14360"/>
              </a:cxn>
              <a:cxn ang="0">
                <a:pos x="connsiteX14361" y="connsiteY14361"/>
              </a:cxn>
              <a:cxn ang="0">
                <a:pos x="connsiteX14362" y="connsiteY14362"/>
              </a:cxn>
              <a:cxn ang="0">
                <a:pos x="connsiteX14363" y="connsiteY14363"/>
              </a:cxn>
              <a:cxn ang="0">
                <a:pos x="connsiteX14364" y="connsiteY14364"/>
              </a:cxn>
              <a:cxn ang="0">
                <a:pos x="connsiteX14365" y="connsiteY14365"/>
              </a:cxn>
              <a:cxn ang="0">
                <a:pos x="connsiteX14366" y="connsiteY14366"/>
              </a:cxn>
              <a:cxn ang="0">
                <a:pos x="connsiteX14367" y="connsiteY14367"/>
              </a:cxn>
              <a:cxn ang="0">
                <a:pos x="connsiteX14368" y="connsiteY14368"/>
              </a:cxn>
              <a:cxn ang="0">
                <a:pos x="connsiteX14369" y="connsiteY14369"/>
              </a:cxn>
              <a:cxn ang="0">
                <a:pos x="connsiteX14370" y="connsiteY14370"/>
              </a:cxn>
              <a:cxn ang="0">
                <a:pos x="connsiteX14371" y="connsiteY14371"/>
              </a:cxn>
              <a:cxn ang="0">
                <a:pos x="connsiteX14372" y="connsiteY14372"/>
              </a:cxn>
              <a:cxn ang="0">
                <a:pos x="connsiteX14373" y="connsiteY14373"/>
              </a:cxn>
              <a:cxn ang="0">
                <a:pos x="connsiteX14374" y="connsiteY14374"/>
              </a:cxn>
              <a:cxn ang="0">
                <a:pos x="connsiteX14375" y="connsiteY14375"/>
              </a:cxn>
              <a:cxn ang="0">
                <a:pos x="connsiteX14376" y="connsiteY14376"/>
              </a:cxn>
              <a:cxn ang="0">
                <a:pos x="connsiteX14377" y="connsiteY14377"/>
              </a:cxn>
              <a:cxn ang="0">
                <a:pos x="connsiteX14378" y="connsiteY14378"/>
              </a:cxn>
              <a:cxn ang="0">
                <a:pos x="connsiteX14379" y="connsiteY14379"/>
              </a:cxn>
              <a:cxn ang="0">
                <a:pos x="connsiteX14380" y="connsiteY14380"/>
              </a:cxn>
              <a:cxn ang="0">
                <a:pos x="connsiteX14381" y="connsiteY14381"/>
              </a:cxn>
              <a:cxn ang="0">
                <a:pos x="connsiteX14382" y="connsiteY14382"/>
              </a:cxn>
              <a:cxn ang="0">
                <a:pos x="connsiteX14383" y="connsiteY14383"/>
              </a:cxn>
              <a:cxn ang="0">
                <a:pos x="connsiteX14384" y="connsiteY14384"/>
              </a:cxn>
              <a:cxn ang="0">
                <a:pos x="connsiteX14385" y="connsiteY14385"/>
              </a:cxn>
              <a:cxn ang="0">
                <a:pos x="connsiteX14386" y="connsiteY14386"/>
              </a:cxn>
              <a:cxn ang="0">
                <a:pos x="connsiteX14387" y="connsiteY14387"/>
              </a:cxn>
              <a:cxn ang="0">
                <a:pos x="connsiteX14388" y="connsiteY14388"/>
              </a:cxn>
              <a:cxn ang="0">
                <a:pos x="connsiteX14389" y="connsiteY14389"/>
              </a:cxn>
              <a:cxn ang="0">
                <a:pos x="connsiteX14390" y="connsiteY14390"/>
              </a:cxn>
              <a:cxn ang="0">
                <a:pos x="connsiteX14391" y="connsiteY14391"/>
              </a:cxn>
              <a:cxn ang="0">
                <a:pos x="connsiteX14392" y="connsiteY14392"/>
              </a:cxn>
              <a:cxn ang="0">
                <a:pos x="connsiteX14393" y="connsiteY14393"/>
              </a:cxn>
              <a:cxn ang="0">
                <a:pos x="connsiteX14394" y="connsiteY14394"/>
              </a:cxn>
              <a:cxn ang="0">
                <a:pos x="connsiteX14395" y="connsiteY14395"/>
              </a:cxn>
              <a:cxn ang="0">
                <a:pos x="connsiteX14396" y="connsiteY14396"/>
              </a:cxn>
              <a:cxn ang="0">
                <a:pos x="connsiteX14397" y="connsiteY14397"/>
              </a:cxn>
              <a:cxn ang="0">
                <a:pos x="connsiteX14398" y="connsiteY14398"/>
              </a:cxn>
              <a:cxn ang="0">
                <a:pos x="connsiteX14399" y="connsiteY14399"/>
              </a:cxn>
              <a:cxn ang="0">
                <a:pos x="connsiteX14400" y="connsiteY14400"/>
              </a:cxn>
              <a:cxn ang="0">
                <a:pos x="connsiteX14401" y="connsiteY14401"/>
              </a:cxn>
              <a:cxn ang="0">
                <a:pos x="connsiteX14402" y="connsiteY14402"/>
              </a:cxn>
              <a:cxn ang="0">
                <a:pos x="connsiteX14403" y="connsiteY14403"/>
              </a:cxn>
              <a:cxn ang="0">
                <a:pos x="connsiteX14404" y="connsiteY14404"/>
              </a:cxn>
              <a:cxn ang="0">
                <a:pos x="connsiteX14405" y="connsiteY14405"/>
              </a:cxn>
              <a:cxn ang="0">
                <a:pos x="connsiteX14406" y="connsiteY14406"/>
              </a:cxn>
              <a:cxn ang="0">
                <a:pos x="connsiteX14407" y="connsiteY14407"/>
              </a:cxn>
              <a:cxn ang="0">
                <a:pos x="connsiteX14408" y="connsiteY14408"/>
              </a:cxn>
              <a:cxn ang="0">
                <a:pos x="connsiteX14409" y="connsiteY14409"/>
              </a:cxn>
              <a:cxn ang="0">
                <a:pos x="connsiteX14410" y="connsiteY14410"/>
              </a:cxn>
              <a:cxn ang="0">
                <a:pos x="connsiteX14411" y="connsiteY14411"/>
              </a:cxn>
              <a:cxn ang="0">
                <a:pos x="connsiteX14412" y="connsiteY14412"/>
              </a:cxn>
              <a:cxn ang="0">
                <a:pos x="connsiteX14413" y="connsiteY14413"/>
              </a:cxn>
              <a:cxn ang="0">
                <a:pos x="connsiteX14414" y="connsiteY14414"/>
              </a:cxn>
              <a:cxn ang="0">
                <a:pos x="connsiteX14415" y="connsiteY14415"/>
              </a:cxn>
              <a:cxn ang="0">
                <a:pos x="connsiteX14416" y="connsiteY14416"/>
              </a:cxn>
              <a:cxn ang="0">
                <a:pos x="connsiteX14417" y="connsiteY14417"/>
              </a:cxn>
              <a:cxn ang="0">
                <a:pos x="connsiteX14418" y="connsiteY14418"/>
              </a:cxn>
              <a:cxn ang="0">
                <a:pos x="connsiteX14419" y="connsiteY14419"/>
              </a:cxn>
              <a:cxn ang="0">
                <a:pos x="connsiteX14420" y="connsiteY14420"/>
              </a:cxn>
              <a:cxn ang="0">
                <a:pos x="connsiteX14421" y="connsiteY14421"/>
              </a:cxn>
              <a:cxn ang="0">
                <a:pos x="connsiteX14422" y="connsiteY14422"/>
              </a:cxn>
              <a:cxn ang="0">
                <a:pos x="connsiteX14423" y="connsiteY14423"/>
              </a:cxn>
              <a:cxn ang="0">
                <a:pos x="connsiteX14424" y="connsiteY14424"/>
              </a:cxn>
              <a:cxn ang="0">
                <a:pos x="connsiteX14425" y="connsiteY14425"/>
              </a:cxn>
              <a:cxn ang="0">
                <a:pos x="connsiteX14426" y="connsiteY14426"/>
              </a:cxn>
              <a:cxn ang="0">
                <a:pos x="connsiteX14427" y="connsiteY14427"/>
              </a:cxn>
              <a:cxn ang="0">
                <a:pos x="connsiteX14428" y="connsiteY14428"/>
              </a:cxn>
              <a:cxn ang="0">
                <a:pos x="connsiteX14429" y="connsiteY14429"/>
              </a:cxn>
              <a:cxn ang="0">
                <a:pos x="connsiteX14430" y="connsiteY14430"/>
              </a:cxn>
              <a:cxn ang="0">
                <a:pos x="connsiteX14431" y="connsiteY14431"/>
              </a:cxn>
              <a:cxn ang="0">
                <a:pos x="connsiteX14432" y="connsiteY14432"/>
              </a:cxn>
              <a:cxn ang="0">
                <a:pos x="connsiteX14433" y="connsiteY14433"/>
              </a:cxn>
              <a:cxn ang="0">
                <a:pos x="connsiteX14434" y="connsiteY14434"/>
              </a:cxn>
              <a:cxn ang="0">
                <a:pos x="connsiteX14435" y="connsiteY14435"/>
              </a:cxn>
              <a:cxn ang="0">
                <a:pos x="connsiteX14436" y="connsiteY14436"/>
              </a:cxn>
              <a:cxn ang="0">
                <a:pos x="connsiteX14437" y="connsiteY14437"/>
              </a:cxn>
              <a:cxn ang="0">
                <a:pos x="connsiteX14438" y="connsiteY14438"/>
              </a:cxn>
              <a:cxn ang="0">
                <a:pos x="connsiteX14439" y="connsiteY14439"/>
              </a:cxn>
              <a:cxn ang="0">
                <a:pos x="connsiteX14440" y="connsiteY14440"/>
              </a:cxn>
              <a:cxn ang="0">
                <a:pos x="connsiteX14441" y="connsiteY14441"/>
              </a:cxn>
              <a:cxn ang="0">
                <a:pos x="connsiteX14442" y="connsiteY14442"/>
              </a:cxn>
              <a:cxn ang="0">
                <a:pos x="connsiteX14443" y="connsiteY14443"/>
              </a:cxn>
              <a:cxn ang="0">
                <a:pos x="connsiteX14444" y="connsiteY14444"/>
              </a:cxn>
              <a:cxn ang="0">
                <a:pos x="connsiteX14445" y="connsiteY14445"/>
              </a:cxn>
              <a:cxn ang="0">
                <a:pos x="connsiteX14446" y="connsiteY14446"/>
              </a:cxn>
              <a:cxn ang="0">
                <a:pos x="connsiteX14447" y="connsiteY14447"/>
              </a:cxn>
              <a:cxn ang="0">
                <a:pos x="connsiteX14448" y="connsiteY14448"/>
              </a:cxn>
              <a:cxn ang="0">
                <a:pos x="connsiteX14449" y="connsiteY14449"/>
              </a:cxn>
              <a:cxn ang="0">
                <a:pos x="connsiteX14450" y="connsiteY14450"/>
              </a:cxn>
              <a:cxn ang="0">
                <a:pos x="connsiteX14451" y="connsiteY14451"/>
              </a:cxn>
              <a:cxn ang="0">
                <a:pos x="connsiteX14452" y="connsiteY14452"/>
              </a:cxn>
              <a:cxn ang="0">
                <a:pos x="connsiteX14453" y="connsiteY14453"/>
              </a:cxn>
              <a:cxn ang="0">
                <a:pos x="connsiteX14454" y="connsiteY14454"/>
              </a:cxn>
              <a:cxn ang="0">
                <a:pos x="connsiteX14455" y="connsiteY14455"/>
              </a:cxn>
              <a:cxn ang="0">
                <a:pos x="connsiteX14456" y="connsiteY14456"/>
              </a:cxn>
              <a:cxn ang="0">
                <a:pos x="connsiteX14457" y="connsiteY14457"/>
              </a:cxn>
              <a:cxn ang="0">
                <a:pos x="connsiteX14458" y="connsiteY14458"/>
              </a:cxn>
              <a:cxn ang="0">
                <a:pos x="connsiteX14459" y="connsiteY14459"/>
              </a:cxn>
              <a:cxn ang="0">
                <a:pos x="connsiteX14460" y="connsiteY14460"/>
              </a:cxn>
              <a:cxn ang="0">
                <a:pos x="connsiteX14461" y="connsiteY14461"/>
              </a:cxn>
              <a:cxn ang="0">
                <a:pos x="connsiteX14462" y="connsiteY14462"/>
              </a:cxn>
              <a:cxn ang="0">
                <a:pos x="connsiteX14463" y="connsiteY14463"/>
              </a:cxn>
              <a:cxn ang="0">
                <a:pos x="connsiteX14464" y="connsiteY14464"/>
              </a:cxn>
              <a:cxn ang="0">
                <a:pos x="connsiteX14465" y="connsiteY14465"/>
              </a:cxn>
              <a:cxn ang="0">
                <a:pos x="connsiteX14466" y="connsiteY14466"/>
              </a:cxn>
              <a:cxn ang="0">
                <a:pos x="connsiteX14467" y="connsiteY14467"/>
              </a:cxn>
              <a:cxn ang="0">
                <a:pos x="connsiteX14468" y="connsiteY14468"/>
              </a:cxn>
              <a:cxn ang="0">
                <a:pos x="connsiteX14469" y="connsiteY14469"/>
              </a:cxn>
              <a:cxn ang="0">
                <a:pos x="connsiteX14470" y="connsiteY14470"/>
              </a:cxn>
              <a:cxn ang="0">
                <a:pos x="connsiteX14471" y="connsiteY14471"/>
              </a:cxn>
              <a:cxn ang="0">
                <a:pos x="connsiteX14472" y="connsiteY14472"/>
              </a:cxn>
              <a:cxn ang="0">
                <a:pos x="connsiteX14473" y="connsiteY14473"/>
              </a:cxn>
              <a:cxn ang="0">
                <a:pos x="connsiteX14474" y="connsiteY14474"/>
              </a:cxn>
              <a:cxn ang="0">
                <a:pos x="connsiteX14475" y="connsiteY14475"/>
              </a:cxn>
              <a:cxn ang="0">
                <a:pos x="connsiteX14476" y="connsiteY14476"/>
              </a:cxn>
              <a:cxn ang="0">
                <a:pos x="connsiteX14477" y="connsiteY14477"/>
              </a:cxn>
              <a:cxn ang="0">
                <a:pos x="connsiteX14478" y="connsiteY14478"/>
              </a:cxn>
              <a:cxn ang="0">
                <a:pos x="connsiteX14479" y="connsiteY14479"/>
              </a:cxn>
              <a:cxn ang="0">
                <a:pos x="connsiteX14480" y="connsiteY14480"/>
              </a:cxn>
              <a:cxn ang="0">
                <a:pos x="connsiteX14481" y="connsiteY14481"/>
              </a:cxn>
              <a:cxn ang="0">
                <a:pos x="connsiteX14482" y="connsiteY14482"/>
              </a:cxn>
              <a:cxn ang="0">
                <a:pos x="connsiteX14483" y="connsiteY14483"/>
              </a:cxn>
              <a:cxn ang="0">
                <a:pos x="connsiteX14484" y="connsiteY14484"/>
              </a:cxn>
              <a:cxn ang="0">
                <a:pos x="connsiteX14485" y="connsiteY14485"/>
              </a:cxn>
              <a:cxn ang="0">
                <a:pos x="connsiteX14486" y="connsiteY14486"/>
              </a:cxn>
              <a:cxn ang="0">
                <a:pos x="connsiteX14487" y="connsiteY14487"/>
              </a:cxn>
              <a:cxn ang="0">
                <a:pos x="connsiteX14488" y="connsiteY14488"/>
              </a:cxn>
              <a:cxn ang="0">
                <a:pos x="connsiteX14489" y="connsiteY14489"/>
              </a:cxn>
              <a:cxn ang="0">
                <a:pos x="connsiteX14490" y="connsiteY14490"/>
              </a:cxn>
              <a:cxn ang="0">
                <a:pos x="connsiteX14491" y="connsiteY14491"/>
              </a:cxn>
              <a:cxn ang="0">
                <a:pos x="connsiteX14492" y="connsiteY14492"/>
              </a:cxn>
              <a:cxn ang="0">
                <a:pos x="connsiteX14493" y="connsiteY14493"/>
              </a:cxn>
              <a:cxn ang="0">
                <a:pos x="connsiteX14494" y="connsiteY14494"/>
              </a:cxn>
              <a:cxn ang="0">
                <a:pos x="connsiteX14495" y="connsiteY14495"/>
              </a:cxn>
              <a:cxn ang="0">
                <a:pos x="connsiteX14496" y="connsiteY14496"/>
              </a:cxn>
              <a:cxn ang="0">
                <a:pos x="connsiteX14497" y="connsiteY14497"/>
              </a:cxn>
              <a:cxn ang="0">
                <a:pos x="connsiteX14498" y="connsiteY14498"/>
              </a:cxn>
              <a:cxn ang="0">
                <a:pos x="connsiteX14499" y="connsiteY14499"/>
              </a:cxn>
              <a:cxn ang="0">
                <a:pos x="connsiteX14500" y="connsiteY14500"/>
              </a:cxn>
              <a:cxn ang="0">
                <a:pos x="connsiteX14501" y="connsiteY14501"/>
              </a:cxn>
              <a:cxn ang="0">
                <a:pos x="connsiteX14502" y="connsiteY14502"/>
              </a:cxn>
              <a:cxn ang="0">
                <a:pos x="connsiteX14503" y="connsiteY14503"/>
              </a:cxn>
              <a:cxn ang="0">
                <a:pos x="connsiteX14504" y="connsiteY14504"/>
              </a:cxn>
              <a:cxn ang="0">
                <a:pos x="connsiteX14505" y="connsiteY14505"/>
              </a:cxn>
              <a:cxn ang="0">
                <a:pos x="connsiteX14506" y="connsiteY14506"/>
              </a:cxn>
              <a:cxn ang="0">
                <a:pos x="connsiteX14507" y="connsiteY14507"/>
              </a:cxn>
              <a:cxn ang="0">
                <a:pos x="connsiteX14508" y="connsiteY14508"/>
              </a:cxn>
              <a:cxn ang="0">
                <a:pos x="connsiteX14509" y="connsiteY14509"/>
              </a:cxn>
              <a:cxn ang="0">
                <a:pos x="connsiteX14510" y="connsiteY14510"/>
              </a:cxn>
              <a:cxn ang="0">
                <a:pos x="connsiteX14511" y="connsiteY14511"/>
              </a:cxn>
              <a:cxn ang="0">
                <a:pos x="connsiteX14512" y="connsiteY14512"/>
              </a:cxn>
              <a:cxn ang="0">
                <a:pos x="connsiteX14513" y="connsiteY14513"/>
              </a:cxn>
              <a:cxn ang="0">
                <a:pos x="connsiteX14514" y="connsiteY14514"/>
              </a:cxn>
              <a:cxn ang="0">
                <a:pos x="connsiteX14515" y="connsiteY14515"/>
              </a:cxn>
              <a:cxn ang="0">
                <a:pos x="connsiteX14516" y="connsiteY14516"/>
              </a:cxn>
              <a:cxn ang="0">
                <a:pos x="connsiteX14517" y="connsiteY14517"/>
              </a:cxn>
              <a:cxn ang="0">
                <a:pos x="connsiteX14518" y="connsiteY14518"/>
              </a:cxn>
              <a:cxn ang="0">
                <a:pos x="connsiteX14519" y="connsiteY14519"/>
              </a:cxn>
              <a:cxn ang="0">
                <a:pos x="connsiteX14520" y="connsiteY14520"/>
              </a:cxn>
              <a:cxn ang="0">
                <a:pos x="connsiteX14521" y="connsiteY14521"/>
              </a:cxn>
              <a:cxn ang="0">
                <a:pos x="connsiteX14522" y="connsiteY14522"/>
              </a:cxn>
              <a:cxn ang="0">
                <a:pos x="connsiteX14523" y="connsiteY14523"/>
              </a:cxn>
              <a:cxn ang="0">
                <a:pos x="connsiteX14524" y="connsiteY14524"/>
              </a:cxn>
              <a:cxn ang="0">
                <a:pos x="connsiteX14525" y="connsiteY14525"/>
              </a:cxn>
              <a:cxn ang="0">
                <a:pos x="connsiteX14526" y="connsiteY14526"/>
              </a:cxn>
              <a:cxn ang="0">
                <a:pos x="connsiteX14527" y="connsiteY14527"/>
              </a:cxn>
              <a:cxn ang="0">
                <a:pos x="connsiteX14528" y="connsiteY14528"/>
              </a:cxn>
              <a:cxn ang="0">
                <a:pos x="connsiteX14529" y="connsiteY14529"/>
              </a:cxn>
              <a:cxn ang="0">
                <a:pos x="connsiteX14530" y="connsiteY14530"/>
              </a:cxn>
              <a:cxn ang="0">
                <a:pos x="connsiteX14531" y="connsiteY14531"/>
              </a:cxn>
              <a:cxn ang="0">
                <a:pos x="connsiteX14532" y="connsiteY14532"/>
              </a:cxn>
              <a:cxn ang="0">
                <a:pos x="connsiteX14533" y="connsiteY14533"/>
              </a:cxn>
              <a:cxn ang="0">
                <a:pos x="connsiteX14534" y="connsiteY14534"/>
              </a:cxn>
              <a:cxn ang="0">
                <a:pos x="connsiteX14535" y="connsiteY14535"/>
              </a:cxn>
              <a:cxn ang="0">
                <a:pos x="connsiteX14536" y="connsiteY14536"/>
              </a:cxn>
              <a:cxn ang="0">
                <a:pos x="connsiteX14537" y="connsiteY14537"/>
              </a:cxn>
              <a:cxn ang="0">
                <a:pos x="connsiteX14538" y="connsiteY14538"/>
              </a:cxn>
              <a:cxn ang="0">
                <a:pos x="connsiteX14539" y="connsiteY14539"/>
              </a:cxn>
              <a:cxn ang="0">
                <a:pos x="connsiteX14540" y="connsiteY14540"/>
              </a:cxn>
              <a:cxn ang="0">
                <a:pos x="connsiteX14541" y="connsiteY14541"/>
              </a:cxn>
              <a:cxn ang="0">
                <a:pos x="connsiteX14542" y="connsiteY14542"/>
              </a:cxn>
              <a:cxn ang="0">
                <a:pos x="connsiteX14543" y="connsiteY14543"/>
              </a:cxn>
              <a:cxn ang="0">
                <a:pos x="connsiteX14544" y="connsiteY14544"/>
              </a:cxn>
              <a:cxn ang="0">
                <a:pos x="connsiteX14545" y="connsiteY14545"/>
              </a:cxn>
              <a:cxn ang="0">
                <a:pos x="connsiteX14546" y="connsiteY14546"/>
              </a:cxn>
              <a:cxn ang="0">
                <a:pos x="connsiteX14547" y="connsiteY14547"/>
              </a:cxn>
              <a:cxn ang="0">
                <a:pos x="connsiteX14548" y="connsiteY14548"/>
              </a:cxn>
              <a:cxn ang="0">
                <a:pos x="connsiteX14549" y="connsiteY14549"/>
              </a:cxn>
              <a:cxn ang="0">
                <a:pos x="connsiteX14550" y="connsiteY14550"/>
              </a:cxn>
              <a:cxn ang="0">
                <a:pos x="connsiteX14551" y="connsiteY14551"/>
              </a:cxn>
              <a:cxn ang="0">
                <a:pos x="connsiteX14552" y="connsiteY14552"/>
              </a:cxn>
              <a:cxn ang="0">
                <a:pos x="connsiteX14553" y="connsiteY14553"/>
              </a:cxn>
              <a:cxn ang="0">
                <a:pos x="connsiteX14554" y="connsiteY14554"/>
              </a:cxn>
              <a:cxn ang="0">
                <a:pos x="connsiteX14555" y="connsiteY14555"/>
              </a:cxn>
              <a:cxn ang="0">
                <a:pos x="connsiteX14556" y="connsiteY14556"/>
              </a:cxn>
              <a:cxn ang="0">
                <a:pos x="connsiteX14557" y="connsiteY14557"/>
              </a:cxn>
              <a:cxn ang="0">
                <a:pos x="connsiteX14558" y="connsiteY14558"/>
              </a:cxn>
              <a:cxn ang="0">
                <a:pos x="connsiteX14559" y="connsiteY14559"/>
              </a:cxn>
              <a:cxn ang="0">
                <a:pos x="connsiteX14560" y="connsiteY14560"/>
              </a:cxn>
              <a:cxn ang="0">
                <a:pos x="connsiteX14561" y="connsiteY14561"/>
              </a:cxn>
              <a:cxn ang="0">
                <a:pos x="connsiteX14562" y="connsiteY14562"/>
              </a:cxn>
              <a:cxn ang="0">
                <a:pos x="connsiteX14563" y="connsiteY14563"/>
              </a:cxn>
              <a:cxn ang="0">
                <a:pos x="connsiteX14564" y="connsiteY14564"/>
              </a:cxn>
              <a:cxn ang="0">
                <a:pos x="connsiteX14565" y="connsiteY14565"/>
              </a:cxn>
              <a:cxn ang="0">
                <a:pos x="connsiteX14566" y="connsiteY14566"/>
              </a:cxn>
              <a:cxn ang="0">
                <a:pos x="connsiteX14567" y="connsiteY14567"/>
              </a:cxn>
              <a:cxn ang="0">
                <a:pos x="connsiteX14568" y="connsiteY14568"/>
              </a:cxn>
              <a:cxn ang="0">
                <a:pos x="connsiteX14569" y="connsiteY14569"/>
              </a:cxn>
              <a:cxn ang="0">
                <a:pos x="connsiteX14570" y="connsiteY14570"/>
              </a:cxn>
              <a:cxn ang="0">
                <a:pos x="connsiteX14571" y="connsiteY14571"/>
              </a:cxn>
              <a:cxn ang="0">
                <a:pos x="connsiteX14572" y="connsiteY14572"/>
              </a:cxn>
              <a:cxn ang="0">
                <a:pos x="connsiteX14573" y="connsiteY14573"/>
              </a:cxn>
              <a:cxn ang="0">
                <a:pos x="connsiteX14574" y="connsiteY14574"/>
              </a:cxn>
              <a:cxn ang="0">
                <a:pos x="connsiteX14575" y="connsiteY14575"/>
              </a:cxn>
              <a:cxn ang="0">
                <a:pos x="connsiteX14576" y="connsiteY14576"/>
              </a:cxn>
              <a:cxn ang="0">
                <a:pos x="connsiteX14577" y="connsiteY14577"/>
              </a:cxn>
              <a:cxn ang="0">
                <a:pos x="connsiteX14578" y="connsiteY14578"/>
              </a:cxn>
              <a:cxn ang="0">
                <a:pos x="connsiteX14579" y="connsiteY14579"/>
              </a:cxn>
              <a:cxn ang="0">
                <a:pos x="connsiteX14580" y="connsiteY14580"/>
              </a:cxn>
              <a:cxn ang="0">
                <a:pos x="connsiteX14581" y="connsiteY14581"/>
              </a:cxn>
              <a:cxn ang="0">
                <a:pos x="connsiteX14582" y="connsiteY14582"/>
              </a:cxn>
              <a:cxn ang="0">
                <a:pos x="connsiteX14583" y="connsiteY14583"/>
              </a:cxn>
              <a:cxn ang="0">
                <a:pos x="connsiteX14584" y="connsiteY14584"/>
              </a:cxn>
              <a:cxn ang="0">
                <a:pos x="connsiteX14585" y="connsiteY14585"/>
              </a:cxn>
              <a:cxn ang="0">
                <a:pos x="connsiteX14586" y="connsiteY14586"/>
              </a:cxn>
              <a:cxn ang="0">
                <a:pos x="connsiteX14587" y="connsiteY14587"/>
              </a:cxn>
              <a:cxn ang="0">
                <a:pos x="connsiteX14588" y="connsiteY14588"/>
              </a:cxn>
              <a:cxn ang="0">
                <a:pos x="connsiteX14589" y="connsiteY14589"/>
              </a:cxn>
              <a:cxn ang="0">
                <a:pos x="connsiteX14590" y="connsiteY14590"/>
              </a:cxn>
              <a:cxn ang="0">
                <a:pos x="connsiteX14591" y="connsiteY14591"/>
              </a:cxn>
              <a:cxn ang="0">
                <a:pos x="connsiteX14592" y="connsiteY14592"/>
              </a:cxn>
              <a:cxn ang="0">
                <a:pos x="connsiteX14593" y="connsiteY14593"/>
              </a:cxn>
              <a:cxn ang="0">
                <a:pos x="connsiteX14594" y="connsiteY14594"/>
              </a:cxn>
              <a:cxn ang="0">
                <a:pos x="connsiteX14595" y="connsiteY14595"/>
              </a:cxn>
              <a:cxn ang="0">
                <a:pos x="connsiteX14596" y="connsiteY14596"/>
              </a:cxn>
              <a:cxn ang="0">
                <a:pos x="connsiteX14597" y="connsiteY14597"/>
              </a:cxn>
              <a:cxn ang="0">
                <a:pos x="connsiteX14598" y="connsiteY14598"/>
              </a:cxn>
              <a:cxn ang="0">
                <a:pos x="connsiteX14599" y="connsiteY14599"/>
              </a:cxn>
              <a:cxn ang="0">
                <a:pos x="connsiteX14600" y="connsiteY14600"/>
              </a:cxn>
              <a:cxn ang="0">
                <a:pos x="connsiteX14601" y="connsiteY14601"/>
              </a:cxn>
              <a:cxn ang="0">
                <a:pos x="connsiteX14602" y="connsiteY14602"/>
              </a:cxn>
              <a:cxn ang="0">
                <a:pos x="connsiteX14603" y="connsiteY14603"/>
              </a:cxn>
              <a:cxn ang="0">
                <a:pos x="connsiteX14604" y="connsiteY14604"/>
              </a:cxn>
              <a:cxn ang="0">
                <a:pos x="connsiteX14605" y="connsiteY14605"/>
              </a:cxn>
              <a:cxn ang="0">
                <a:pos x="connsiteX14606" y="connsiteY14606"/>
              </a:cxn>
              <a:cxn ang="0">
                <a:pos x="connsiteX14607" y="connsiteY14607"/>
              </a:cxn>
              <a:cxn ang="0">
                <a:pos x="connsiteX14608" y="connsiteY14608"/>
              </a:cxn>
              <a:cxn ang="0">
                <a:pos x="connsiteX14609" y="connsiteY14609"/>
              </a:cxn>
              <a:cxn ang="0">
                <a:pos x="connsiteX14610" y="connsiteY14610"/>
              </a:cxn>
              <a:cxn ang="0">
                <a:pos x="connsiteX14611" y="connsiteY14611"/>
              </a:cxn>
              <a:cxn ang="0">
                <a:pos x="connsiteX14612" y="connsiteY14612"/>
              </a:cxn>
              <a:cxn ang="0">
                <a:pos x="connsiteX14613" y="connsiteY14613"/>
              </a:cxn>
              <a:cxn ang="0">
                <a:pos x="connsiteX14614" y="connsiteY14614"/>
              </a:cxn>
              <a:cxn ang="0">
                <a:pos x="connsiteX14615" y="connsiteY14615"/>
              </a:cxn>
              <a:cxn ang="0">
                <a:pos x="connsiteX14616" y="connsiteY14616"/>
              </a:cxn>
              <a:cxn ang="0">
                <a:pos x="connsiteX14617" y="connsiteY14617"/>
              </a:cxn>
              <a:cxn ang="0">
                <a:pos x="connsiteX14618" y="connsiteY14618"/>
              </a:cxn>
              <a:cxn ang="0">
                <a:pos x="connsiteX14619" y="connsiteY14619"/>
              </a:cxn>
              <a:cxn ang="0">
                <a:pos x="connsiteX14620" y="connsiteY14620"/>
              </a:cxn>
              <a:cxn ang="0">
                <a:pos x="connsiteX14621" y="connsiteY14621"/>
              </a:cxn>
              <a:cxn ang="0">
                <a:pos x="connsiteX14622" y="connsiteY14622"/>
              </a:cxn>
              <a:cxn ang="0">
                <a:pos x="connsiteX14623" y="connsiteY14623"/>
              </a:cxn>
              <a:cxn ang="0">
                <a:pos x="connsiteX14624" y="connsiteY14624"/>
              </a:cxn>
              <a:cxn ang="0">
                <a:pos x="connsiteX14625" y="connsiteY14625"/>
              </a:cxn>
              <a:cxn ang="0">
                <a:pos x="connsiteX14626" y="connsiteY14626"/>
              </a:cxn>
              <a:cxn ang="0">
                <a:pos x="connsiteX14627" y="connsiteY14627"/>
              </a:cxn>
              <a:cxn ang="0">
                <a:pos x="connsiteX14628" y="connsiteY14628"/>
              </a:cxn>
              <a:cxn ang="0">
                <a:pos x="connsiteX14629" y="connsiteY14629"/>
              </a:cxn>
              <a:cxn ang="0">
                <a:pos x="connsiteX14630" y="connsiteY14630"/>
              </a:cxn>
              <a:cxn ang="0">
                <a:pos x="connsiteX14631" y="connsiteY14631"/>
              </a:cxn>
              <a:cxn ang="0">
                <a:pos x="connsiteX14632" y="connsiteY14632"/>
              </a:cxn>
              <a:cxn ang="0">
                <a:pos x="connsiteX14633" y="connsiteY14633"/>
              </a:cxn>
              <a:cxn ang="0">
                <a:pos x="connsiteX14634" y="connsiteY14634"/>
              </a:cxn>
              <a:cxn ang="0">
                <a:pos x="connsiteX14635" y="connsiteY14635"/>
              </a:cxn>
              <a:cxn ang="0">
                <a:pos x="connsiteX14636" y="connsiteY14636"/>
              </a:cxn>
              <a:cxn ang="0">
                <a:pos x="connsiteX14637" y="connsiteY14637"/>
              </a:cxn>
              <a:cxn ang="0">
                <a:pos x="connsiteX14638" y="connsiteY14638"/>
              </a:cxn>
              <a:cxn ang="0">
                <a:pos x="connsiteX14639" y="connsiteY14639"/>
              </a:cxn>
              <a:cxn ang="0">
                <a:pos x="connsiteX14640" y="connsiteY14640"/>
              </a:cxn>
              <a:cxn ang="0">
                <a:pos x="connsiteX14641" y="connsiteY14641"/>
              </a:cxn>
              <a:cxn ang="0">
                <a:pos x="connsiteX14642" y="connsiteY14642"/>
              </a:cxn>
              <a:cxn ang="0">
                <a:pos x="connsiteX14643" y="connsiteY14643"/>
              </a:cxn>
              <a:cxn ang="0">
                <a:pos x="connsiteX14644" y="connsiteY14644"/>
              </a:cxn>
              <a:cxn ang="0">
                <a:pos x="connsiteX14645" y="connsiteY14645"/>
              </a:cxn>
              <a:cxn ang="0">
                <a:pos x="connsiteX14646" y="connsiteY14646"/>
              </a:cxn>
              <a:cxn ang="0">
                <a:pos x="connsiteX14647" y="connsiteY14647"/>
              </a:cxn>
              <a:cxn ang="0">
                <a:pos x="connsiteX14648" y="connsiteY14648"/>
              </a:cxn>
              <a:cxn ang="0">
                <a:pos x="connsiteX14649" y="connsiteY14649"/>
              </a:cxn>
              <a:cxn ang="0">
                <a:pos x="connsiteX14650" y="connsiteY14650"/>
              </a:cxn>
              <a:cxn ang="0">
                <a:pos x="connsiteX14651" y="connsiteY14651"/>
              </a:cxn>
              <a:cxn ang="0">
                <a:pos x="connsiteX14652" y="connsiteY14652"/>
              </a:cxn>
              <a:cxn ang="0">
                <a:pos x="connsiteX14653" y="connsiteY14653"/>
              </a:cxn>
              <a:cxn ang="0">
                <a:pos x="connsiteX14654" y="connsiteY14654"/>
              </a:cxn>
              <a:cxn ang="0">
                <a:pos x="connsiteX14655" y="connsiteY14655"/>
              </a:cxn>
              <a:cxn ang="0">
                <a:pos x="connsiteX14656" y="connsiteY14656"/>
              </a:cxn>
              <a:cxn ang="0">
                <a:pos x="connsiteX14657" y="connsiteY14657"/>
              </a:cxn>
              <a:cxn ang="0">
                <a:pos x="connsiteX14658" y="connsiteY14658"/>
              </a:cxn>
              <a:cxn ang="0">
                <a:pos x="connsiteX14659" y="connsiteY14659"/>
              </a:cxn>
              <a:cxn ang="0">
                <a:pos x="connsiteX14660" y="connsiteY14660"/>
              </a:cxn>
              <a:cxn ang="0">
                <a:pos x="connsiteX14661" y="connsiteY14661"/>
              </a:cxn>
              <a:cxn ang="0">
                <a:pos x="connsiteX14662" y="connsiteY14662"/>
              </a:cxn>
              <a:cxn ang="0">
                <a:pos x="connsiteX14663" y="connsiteY14663"/>
              </a:cxn>
              <a:cxn ang="0">
                <a:pos x="connsiteX14664" y="connsiteY14664"/>
              </a:cxn>
              <a:cxn ang="0">
                <a:pos x="connsiteX14665" y="connsiteY14665"/>
              </a:cxn>
              <a:cxn ang="0">
                <a:pos x="connsiteX14666" y="connsiteY14666"/>
              </a:cxn>
              <a:cxn ang="0">
                <a:pos x="connsiteX14667" y="connsiteY14667"/>
              </a:cxn>
              <a:cxn ang="0">
                <a:pos x="connsiteX14668" y="connsiteY14668"/>
              </a:cxn>
              <a:cxn ang="0">
                <a:pos x="connsiteX14669" y="connsiteY14669"/>
              </a:cxn>
              <a:cxn ang="0">
                <a:pos x="connsiteX14670" y="connsiteY14670"/>
              </a:cxn>
              <a:cxn ang="0">
                <a:pos x="connsiteX14671" y="connsiteY14671"/>
              </a:cxn>
              <a:cxn ang="0">
                <a:pos x="connsiteX14672" y="connsiteY14672"/>
              </a:cxn>
              <a:cxn ang="0">
                <a:pos x="connsiteX14673" y="connsiteY14673"/>
              </a:cxn>
              <a:cxn ang="0">
                <a:pos x="connsiteX14674" y="connsiteY14674"/>
              </a:cxn>
              <a:cxn ang="0">
                <a:pos x="connsiteX14675" y="connsiteY14675"/>
              </a:cxn>
              <a:cxn ang="0">
                <a:pos x="connsiteX14676" y="connsiteY14676"/>
              </a:cxn>
              <a:cxn ang="0">
                <a:pos x="connsiteX14677" y="connsiteY14677"/>
              </a:cxn>
              <a:cxn ang="0">
                <a:pos x="connsiteX14678" y="connsiteY14678"/>
              </a:cxn>
              <a:cxn ang="0">
                <a:pos x="connsiteX14679" y="connsiteY14679"/>
              </a:cxn>
              <a:cxn ang="0">
                <a:pos x="connsiteX14680" y="connsiteY14680"/>
              </a:cxn>
              <a:cxn ang="0">
                <a:pos x="connsiteX14681" y="connsiteY14681"/>
              </a:cxn>
              <a:cxn ang="0">
                <a:pos x="connsiteX14682" y="connsiteY14682"/>
              </a:cxn>
              <a:cxn ang="0">
                <a:pos x="connsiteX14683" y="connsiteY14683"/>
              </a:cxn>
              <a:cxn ang="0">
                <a:pos x="connsiteX14684" y="connsiteY14684"/>
              </a:cxn>
              <a:cxn ang="0">
                <a:pos x="connsiteX14685" y="connsiteY14685"/>
              </a:cxn>
              <a:cxn ang="0">
                <a:pos x="connsiteX14686" y="connsiteY14686"/>
              </a:cxn>
              <a:cxn ang="0">
                <a:pos x="connsiteX14687" y="connsiteY14687"/>
              </a:cxn>
              <a:cxn ang="0">
                <a:pos x="connsiteX14688" y="connsiteY14688"/>
              </a:cxn>
              <a:cxn ang="0">
                <a:pos x="connsiteX14689" y="connsiteY14689"/>
              </a:cxn>
              <a:cxn ang="0">
                <a:pos x="connsiteX14690" y="connsiteY14690"/>
              </a:cxn>
              <a:cxn ang="0">
                <a:pos x="connsiteX14691" y="connsiteY14691"/>
              </a:cxn>
              <a:cxn ang="0">
                <a:pos x="connsiteX14692" y="connsiteY14692"/>
              </a:cxn>
              <a:cxn ang="0">
                <a:pos x="connsiteX14693" y="connsiteY14693"/>
              </a:cxn>
              <a:cxn ang="0">
                <a:pos x="connsiteX14694" y="connsiteY14694"/>
              </a:cxn>
              <a:cxn ang="0">
                <a:pos x="connsiteX14695" y="connsiteY14695"/>
              </a:cxn>
              <a:cxn ang="0">
                <a:pos x="connsiteX14696" y="connsiteY14696"/>
              </a:cxn>
              <a:cxn ang="0">
                <a:pos x="connsiteX14697" y="connsiteY14697"/>
              </a:cxn>
              <a:cxn ang="0">
                <a:pos x="connsiteX14698" y="connsiteY14698"/>
              </a:cxn>
              <a:cxn ang="0">
                <a:pos x="connsiteX14699" y="connsiteY14699"/>
              </a:cxn>
              <a:cxn ang="0">
                <a:pos x="connsiteX14700" y="connsiteY14700"/>
              </a:cxn>
              <a:cxn ang="0">
                <a:pos x="connsiteX14701" y="connsiteY14701"/>
              </a:cxn>
              <a:cxn ang="0">
                <a:pos x="connsiteX14702" y="connsiteY14702"/>
              </a:cxn>
              <a:cxn ang="0">
                <a:pos x="connsiteX14703" y="connsiteY14703"/>
              </a:cxn>
              <a:cxn ang="0">
                <a:pos x="connsiteX14704" y="connsiteY14704"/>
              </a:cxn>
              <a:cxn ang="0">
                <a:pos x="connsiteX14705" y="connsiteY14705"/>
              </a:cxn>
              <a:cxn ang="0">
                <a:pos x="connsiteX14706" y="connsiteY14706"/>
              </a:cxn>
              <a:cxn ang="0">
                <a:pos x="connsiteX14707" y="connsiteY14707"/>
              </a:cxn>
              <a:cxn ang="0">
                <a:pos x="connsiteX14708" y="connsiteY14708"/>
              </a:cxn>
              <a:cxn ang="0">
                <a:pos x="connsiteX14709" y="connsiteY14709"/>
              </a:cxn>
              <a:cxn ang="0">
                <a:pos x="connsiteX14710" y="connsiteY14710"/>
              </a:cxn>
              <a:cxn ang="0">
                <a:pos x="connsiteX14711" y="connsiteY14711"/>
              </a:cxn>
              <a:cxn ang="0">
                <a:pos x="connsiteX14712" y="connsiteY14712"/>
              </a:cxn>
              <a:cxn ang="0">
                <a:pos x="connsiteX14713" y="connsiteY14713"/>
              </a:cxn>
              <a:cxn ang="0">
                <a:pos x="connsiteX14714" y="connsiteY14714"/>
              </a:cxn>
              <a:cxn ang="0">
                <a:pos x="connsiteX14715" y="connsiteY14715"/>
              </a:cxn>
              <a:cxn ang="0">
                <a:pos x="connsiteX14716" y="connsiteY14716"/>
              </a:cxn>
              <a:cxn ang="0">
                <a:pos x="connsiteX14717" y="connsiteY14717"/>
              </a:cxn>
              <a:cxn ang="0">
                <a:pos x="connsiteX14718" y="connsiteY14718"/>
              </a:cxn>
              <a:cxn ang="0">
                <a:pos x="connsiteX14719" y="connsiteY14719"/>
              </a:cxn>
              <a:cxn ang="0">
                <a:pos x="connsiteX14720" y="connsiteY14720"/>
              </a:cxn>
              <a:cxn ang="0">
                <a:pos x="connsiteX14721" y="connsiteY14721"/>
              </a:cxn>
              <a:cxn ang="0">
                <a:pos x="connsiteX14722" y="connsiteY14722"/>
              </a:cxn>
              <a:cxn ang="0">
                <a:pos x="connsiteX14723" y="connsiteY14723"/>
              </a:cxn>
              <a:cxn ang="0">
                <a:pos x="connsiteX14724" y="connsiteY14724"/>
              </a:cxn>
              <a:cxn ang="0">
                <a:pos x="connsiteX14725" y="connsiteY14725"/>
              </a:cxn>
              <a:cxn ang="0">
                <a:pos x="connsiteX14726" y="connsiteY14726"/>
              </a:cxn>
              <a:cxn ang="0">
                <a:pos x="connsiteX14727" y="connsiteY14727"/>
              </a:cxn>
              <a:cxn ang="0">
                <a:pos x="connsiteX14728" y="connsiteY14728"/>
              </a:cxn>
              <a:cxn ang="0">
                <a:pos x="connsiteX14729" y="connsiteY14729"/>
              </a:cxn>
              <a:cxn ang="0">
                <a:pos x="connsiteX14730" y="connsiteY14730"/>
              </a:cxn>
              <a:cxn ang="0">
                <a:pos x="connsiteX14731" y="connsiteY14731"/>
              </a:cxn>
              <a:cxn ang="0">
                <a:pos x="connsiteX14732" y="connsiteY14732"/>
              </a:cxn>
              <a:cxn ang="0">
                <a:pos x="connsiteX14733" y="connsiteY14733"/>
              </a:cxn>
              <a:cxn ang="0">
                <a:pos x="connsiteX14734" y="connsiteY14734"/>
              </a:cxn>
              <a:cxn ang="0">
                <a:pos x="connsiteX14735" y="connsiteY14735"/>
              </a:cxn>
              <a:cxn ang="0">
                <a:pos x="connsiteX14736" y="connsiteY14736"/>
              </a:cxn>
              <a:cxn ang="0">
                <a:pos x="connsiteX14737" y="connsiteY14737"/>
              </a:cxn>
              <a:cxn ang="0">
                <a:pos x="connsiteX14738" y="connsiteY14738"/>
              </a:cxn>
              <a:cxn ang="0">
                <a:pos x="connsiteX14739" y="connsiteY14739"/>
              </a:cxn>
              <a:cxn ang="0">
                <a:pos x="connsiteX14740" y="connsiteY14740"/>
              </a:cxn>
              <a:cxn ang="0">
                <a:pos x="connsiteX14741" y="connsiteY14741"/>
              </a:cxn>
              <a:cxn ang="0">
                <a:pos x="connsiteX14742" y="connsiteY14742"/>
              </a:cxn>
              <a:cxn ang="0">
                <a:pos x="connsiteX14743" y="connsiteY14743"/>
              </a:cxn>
              <a:cxn ang="0">
                <a:pos x="connsiteX14744" y="connsiteY14744"/>
              </a:cxn>
              <a:cxn ang="0">
                <a:pos x="connsiteX14745" y="connsiteY14745"/>
              </a:cxn>
              <a:cxn ang="0">
                <a:pos x="connsiteX14746" y="connsiteY14746"/>
              </a:cxn>
              <a:cxn ang="0">
                <a:pos x="connsiteX14747" y="connsiteY14747"/>
              </a:cxn>
              <a:cxn ang="0">
                <a:pos x="connsiteX14748" y="connsiteY14748"/>
              </a:cxn>
              <a:cxn ang="0">
                <a:pos x="connsiteX14749" y="connsiteY14749"/>
              </a:cxn>
              <a:cxn ang="0">
                <a:pos x="connsiteX14750" y="connsiteY14750"/>
              </a:cxn>
              <a:cxn ang="0">
                <a:pos x="connsiteX14751" y="connsiteY14751"/>
              </a:cxn>
              <a:cxn ang="0">
                <a:pos x="connsiteX14752" y="connsiteY14752"/>
              </a:cxn>
              <a:cxn ang="0">
                <a:pos x="connsiteX14753" y="connsiteY14753"/>
              </a:cxn>
              <a:cxn ang="0">
                <a:pos x="connsiteX14754" y="connsiteY14754"/>
              </a:cxn>
              <a:cxn ang="0">
                <a:pos x="connsiteX14755" y="connsiteY14755"/>
              </a:cxn>
              <a:cxn ang="0">
                <a:pos x="connsiteX14756" y="connsiteY14756"/>
              </a:cxn>
              <a:cxn ang="0">
                <a:pos x="connsiteX14757" y="connsiteY14757"/>
              </a:cxn>
              <a:cxn ang="0">
                <a:pos x="connsiteX14758" y="connsiteY14758"/>
              </a:cxn>
              <a:cxn ang="0">
                <a:pos x="connsiteX14759" y="connsiteY14759"/>
              </a:cxn>
              <a:cxn ang="0">
                <a:pos x="connsiteX14760" y="connsiteY14760"/>
              </a:cxn>
              <a:cxn ang="0">
                <a:pos x="connsiteX14761" y="connsiteY14761"/>
              </a:cxn>
              <a:cxn ang="0">
                <a:pos x="connsiteX14762" y="connsiteY14762"/>
              </a:cxn>
              <a:cxn ang="0">
                <a:pos x="connsiteX14763" y="connsiteY14763"/>
              </a:cxn>
              <a:cxn ang="0">
                <a:pos x="connsiteX14764" y="connsiteY14764"/>
              </a:cxn>
              <a:cxn ang="0">
                <a:pos x="connsiteX14765" y="connsiteY14765"/>
              </a:cxn>
              <a:cxn ang="0">
                <a:pos x="connsiteX14766" y="connsiteY14766"/>
              </a:cxn>
              <a:cxn ang="0">
                <a:pos x="connsiteX14767" y="connsiteY14767"/>
              </a:cxn>
              <a:cxn ang="0">
                <a:pos x="connsiteX14768" y="connsiteY14768"/>
              </a:cxn>
              <a:cxn ang="0">
                <a:pos x="connsiteX14769" y="connsiteY14769"/>
              </a:cxn>
              <a:cxn ang="0">
                <a:pos x="connsiteX14770" y="connsiteY14770"/>
              </a:cxn>
              <a:cxn ang="0">
                <a:pos x="connsiteX14771" y="connsiteY14771"/>
              </a:cxn>
              <a:cxn ang="0">
                <a:pos x="connsiteX14772" y="connsiteY14772"/>
              </a:cxn>
              <a:cxn ang="0">
                <a:pos x="connsiteX14773" y="connsiteY14773"/>
              </a:cxn>
              <a:cxn ang="0">
                <a:pos x="connsiteX14774" y="connsiteY14774"/>
              </a:cxn>
              <a:cxn ang="0">
                <a:pos x="connsiteX14775" y="connsiteY14775"/>
              </a:cxn>
              <a:cxn ang="0">
                <a:pos x="connsiteX14776" y="connsiteY14776"/>
              </a:cxn>
              <a:cxn ang="0">
                <a:pos x="connsiteX14777" y="connsiteY14777"/>
              </a:cxn>
              <a:cxn ang="0">
                <a:pos x="connsiteX14778" y="connsiteY14778"/>
              </a:cxn>
              <a:cxn ang="0">
                <a:pos x="connsiteX14779" y="connsiteY14779"/>
              </a:cxn>
              <a:cxn ang="0">
                <a:pos x="connsiteX14780" y="connsiteY14780"/>
              </a:cxn>
              <a:cxn ang="0">
                <a:pos x="connsiteX14781" y="connsiteY14781"/>
              </a:cxn>
              <a:cxn ang="0">
                <a:pos x="connsiteX14782" y="connsiteY14782"/>
              </a:cxn>
              <a:cxn ang="0">
                <a:pos x="connsiteX14783" y="connsiteY14783"/>
              </a:cxn>
              <a:cxn ang="0">
                <a:pos x="connsiteX14784" y="connsiteY14784"/>
              </a:cxn>
              <a:cxn ang="0">
                <a:pos x="connsiteX14785" y="connsiteY14785"/>
              </a:cxn>
              <a:cxn ang="0">
                <a:pos x="connsiteX14786" y="connsiteY14786"/>
              </a:cxn>
              <a:cxn ang="0">
                <a:pos x="connsiteX14787" y="connsiteY14787"/>
              </a:cxn>
              <a:cxn ang="0">
                <a:pos x="connsiteX14788" y="connsiteY14788"/>
              </a:cxn>
              <a:cxn ang="0">
                <a:pos x="connsiteX14789" y="connsiteY14789"/>
              </a:cxn>
              <a:cxn ang="0">
                <a:pos x="connsiteX14790" y="connsiteY14790"/>
              </a:cxn>
              <a:cxn ang="0">
                <a:pos x="connsiteX14791" y="connsiteY14791"/>
              </a:cxn>
              <a:cxn ang="0">
                <a:pos x="connsiteX14792" y="connsiteY14792"/>
              </a:cxn>
              <a:cxn ang="0">
                <a:pos x="connsiteX14793" y="connsiteY14793"/>
              </a:cxn>
              <a:cxn ang="0">
                <a:pos x="connsiteX14794" y="connsiteY14794"/>
              </a:cxn>
              <a:cxn ang="0">
                <a:pos x="connsiteX14795" y="connsiteY14795"/>
              </a:cxn>
              <a:cxn ang="0">
                <a:pos x="connsiteX14796" y="connsiteY14796"/>
              </a:cxn>
              <a:cxn ang="0">
                <a:pos x="connsiteX14797" y="connsiteY14797"/>
              </a:cxn>
              <a:cxn ang="0">
                <a:pos x="connsiteX14798" y="connsiteY14798"/>
              </a:cxn>
              <a:cxn ang="0">
                <a:pos x="connsiteX14799" y="connsiteY14799"/>
              </a:cxn>
              <a:cxn ang="0">
                <a:pos x="connsiteX14800" y="connsiteY14800"/>
              </a:cxn>
              <a:cxn ang="0">
                <a:pos x="connsiteX14801" y="connsiteY14801"/>
              </a:cxn>
              <a:cxn ang="0">
                <a:pos x="connsiteX14802" y="connsiteY14802"/>
              </a:cxn>
              <a:cxn ang="0">
                <a:pos x="connsiteX14803" y="connsiteY14803"/>
              </a:cxn>
              <a:cxn ang="0">
                <a:pos x="connsiteX14804" y="connsiteY14804"/>
              </a:cxn>
              <a:cxn ang="0">
                <a:pos x="connsiteX14805" y="connsiteY14805"/>
              </a:cxn>
              <a:cxn ang="0">
                <a:pos x="connsiteX14806" y="connsiteY14806"/>
              </a:cxn>
              <a:cxn ang="0">
                <a:pos x="connsiteX14807" y="connsiteY14807"/>
              </a:cxn>
              <a:cxn ang="0">
                <a:pos x="connsiteX14808" y="connsiteY14808"/>
              </a:cxn>
              <a:cxn ang="0">
                <a:pos x="connsiteX14809" y="connsiteY14809"/>
              </a:cxn>
              <a:cxn ang="0">
                <a:pos x="connsiteX14810" y="connsiteY14810"/>
              </a:cxn>
              <a:cxn ang="0">
                <a:pos x="connsiteX14811" y="connsiteY14811"/>
              </a:cxn>
              <a:cxn ang="0">
                <a:pos x="connsiteX14812" y="connsiteY14812"/>
              </a:cxn>
              <a:cxn ang="0">
                <a:pos x="connsiteX14813" y="connsiteY14813"/>
              </a:cxn>
              <a:cxn ang="0">
                <a:pos x="connsiteX14814" y="connsiteY14814"/>
              </a:cxn>
              <a:cxn ang="0">
                <a:pos x="connsiteX14815" y="connsiteY14815"/>
              </a:cxn>
              <a:cxn ang="0">
                <a:pos x="connsiteX14816" y="connsiteY14816"/>
              </a:cxn>
              <a:cxn ang="0">
                <a:pos x="connsiteX14817" y="connsiteY14817"/>
              </a:cxn>
              <a:cxn ang="0">
                <a:pos x="connsiteX14818" y="connsiteY14818"/>
              </a:cxn>
              <a:cxn ang="0">
                <a:pos x="connsiteX14819" y="connsiteY14819"/>
              </a:cxn>
              <a:cxn ang="0">
                <a:pos x="connsiteX14820" y="connsiteY14820"/>
              </a:cxn>
              <a:cxn ang="0">
                <a:pos x="connsiteX14821" y="connsiteY14821"/>
              </a:cxn>
              <a:cxn ang="0">
                <a:pos x="connsiteX14822" y="connsiteY14822"/>
              </a:cxn>
              <a:cxn ang="0">
                <a:pos x="connsiteX14823" y="connsiteY14823"/>
              </a:cxn>
              <a:cxn ang="0">
                <a:pos x="connsiteX14824" y="connsiteY14824"/>
              </a:cxn>
              <a:cxn ang="0">
                <a:pos x="connsiteX14825" y="connsiteY14825"/>
              </a:cxn>
              <a:cxn ang="0">
                <a:pos x="connsiteX14826" y="connsiteY14826"/>
              </a:cxn>
              <a:cxn ang="0">
                <a:pos x="connsiteX14827" y="connsiteY14827"/>
              </a:cxn>
              <a:cxn ang="0">
                <a:pos x="connsiteX14828" y="connsiteY14828"/>
              </a:cxn>
              <a:cxn ang="0">
                <a:pos x="connsiteX14829" y="connsiteY14829"/>
              </a:cxn>
              <a:cxn ang="0">
                <a:pos x="connsiteX14830" y="connsiteY14830"/>
              </a:cxn>
              <a:cxn ang="0">
                <a:pos x="connsiteX14831" y="connsiteY14831"/>
              </a:cxn>
              <a:cxn ang="0">
                <a:pos x="connsiteX14832" y="connsiteY14832"/>
              </a:cxn>
              <a:cxn ang="0">
                <a:pos x="connsiteX14833" y="connsiteY14833"/>
              </a:cxn>
              <a:cxn ang="0">
                <a:pos x="connsiteX14834" y="connsiteY14834"/>
              </a:cxn>
              <a:cxn ang="0">
                <a:pos x="connsiteX14835" y="connsiteY14835"/>
              </a:cxn>
              <a:cxn ang="0">
                <a:pos x="connsiteX14836" y="connsiteY14836"/>
              </a:cxn>
              <a:cxn ang="0">
                <a:pos x="connsiteX14837" y="connsiteY14837"/>
              </a:cxn>
              <a:cxn ang="0">
                <a:pos x="connsiteX14838" y="connsiteY14838"/>
              </a:cxn>
              <a:cxn ang="0">
                <a:pos x="connsiteX14839" y="connsiteY14839"/>
              </a:cxn>
              <a:cxn ang="0">
                <a:pos x="connsiteX14840" y="connsiteY14840"/>
              </a:cxn>
              <a:cxn ang="0">
                <a:pos x="connsiteX14841" y="connsiteY14841"/>
              </a:cxn>
              <a:cxn ang="0">
                <a:pos x="connsiteX14842" y="connsiteY14842"/>
              </a:cxn>
              <a:cxn ang="0">
                <a:pos x="connsiteX14843" y="connsiteY14843"/>
              </a:cxn>
              <a:cxn ang="0">
                <a:pos x="connsiteX14844" y="connsiteY14844"/>
              </a:cxn>
              <a:cxn ang="0">
                <a:pos x="connsiteX14845" y="connsiteY14845"/>
              </a:cxn>
              <a:cxn ang="0">
                <a:pos x="connsiteX14846" y="connsiteY14846"/>
              </a:cxn>
              <a:cxn ang="0">
                <a:pos x="connsiteX14847" y="connsiteY14847"/>
              </a:cxn>
              <a:cxn ang="0">
                <a:pos x="connsiteX14848" y="connsiteY14848"/>
              </a:cxn>
              <a:cxn ang="0">
                <a:pos x="connsiteX14849" y="connsiteY14849"/>
              </a:cxn>
              <a:cxn ang="0">
                <a:pos x="connsiteX14850" y="connsiteY14850"/>
              </a:cxn>
              <a:cxn ang="0">
                <a:pos x="connsiteX14851" y="connsiteY14851"/>
              </a:cxn>
              <a:cxn ang="0">
                <a:pos x="connsiteX14852" y="connsiteY14852"/>
              </a:cxn>
              <a:cxn ang="0">
                <a:pos x="connsiteX14853" y="connsiteY14853"/>
              </a:cxn>
              <a:cxn ang="0">
                <a:pos x="connsiteX14854" y="connsiteY14854"/>
              </a:cxn>
              <a:cxn ang="0">
                <a:pos x="connsiteX14855" y="connsiteY14855"/>
              </a:cxn>
              <a:cxn ang="0">
                <a:pos x="connsiteX14856" y="connsiteY14856"/>
              </a:cxn>
              <a:cxn ang="0">
                <a:pos x="connsiteX14857" y="connsiteY14857"/>
              </a:cxn>
              <a:cxn ang="0">
                <a:pos x="connsiteX14858" y="connsiteY14858"/>
              </a:cxn>
              <a:cxn ang="0">
                <a:pos x="connsiteX14859" y="connsiteY14859"/>
              </a:cxn>
              <a:cxn ang="0">
                <a:pos x="connsiteX14860" y="connsiteY14860"/>
              </a:cxn>
              <a:cxn ang="0">
                <a:pos x="connsiteX14861" y="connsiteY14861"/>
              </a:cxn>
              <a:cxn ang="0">
                <a:pos x="connsiteX14862" y="connsiteY14862"/>
              </a:cxn>
              <a:cxn ang="0">
                <a:pos x="connsiteX14863" y="connsiteY14863"/>
              </a:cxn>
              <a:cxn ang="0">
                <a:pos x="connsiteX14864" y="connsiteY14864"/>
              </a:cxn>
              <a:cxn ang="0">
                <a:pos x="connsiteX14865" y="connsiteY14865"/>
              </a:cxn>
              <a:cxn ang="0">
                <a:pos x="connsiteX14866" y="connsiteY14866"/>
              </a:cxn>
              <a:cxn ang="0">
                <a:pos x="connsiteX14867" y="connsiteY14867"/>
              </a:cxn>
              <a:cxn ang="0">
                <a:pos x="connsiteX14868" y="connsiteY14868"/>
              </a:cxn>
              <a:cxn ang="0">
                <a:pos x="connsiteX14869" y="connsiteY14869"/>
              </a:cxn>
              <a:cxn ang="0">
                <a:pos x="connsiteX14870" y="connsiteY14870"/>
              </a:cxn>
              <a:cxn ang="0">
                <a:pos x="connsiteX14871" y="connsiteY14871"/>
              </a:cxn>
              <a:cxn ang="0">
                <a:pos x="connsiteX14872" y="connsiteY14872"/>
              </a:cxn>
              <a:cxn ang="0">
                <a:pos x="connsiteX14873" y="connsiteY14873"/>
              </a:cxn>
              <a:cxn ang="0">
                <a:pos x="connsiteX14874" y="connsiteY14874"/>
              </a:cxn>
              <a:cxn ang="0">
                <a:pos x="connsiteX14875" y="connsiteY14875"/>
              </a:cxn>
              <a:cxn ang="0">
                <a:pos x="connsiteX14876" y="connsiteY14876"/>
              </a:cxn>
              <a:cxn ang="0">
                <a:pos x="connsiteX14877" y="connsiteY14877"/>
              </a:cxn>
              <a:cxn ang="0">
                <a:pos x="connsiteX14878" y="connsiteY14878"/>
              </a:cxn>
              <a:cxn ang="0">
                <a:pos x="connsiteX14879" y="connsiteY14879"/>
              </a:cxn>
              <a:cxn ang="0">
                <a:pos x="connsiteX14880" y="connsiteY14880"/>
              </a:cxn>
              <a:cxn ang="0">
                <a:pos x="connsiteX14881" y="connsiteY14881"/>
              </a:cxn>
              <a:cxn ang="0">
                <a:pos x="connsiteX14882" y="connsiteY14882"/>
              </a:cxn>
              <a:cxn ang="0">
                <a:pos x="connsiteX14883" y="connsiteY14883"/>
              </a:cxn>
              <a:cxn ang="0">
                <a:pos x="connsiteX14884" y="connsiteY14884"/>
              </a:cxn>
              <a:cxn ang="0">
                <a:pos x="connsiteX14885" y="connsiteY14885"/>
              </a:cxn>
              <a:cxn ang="0">
                <a:pos x="connsiteX14886" y="connsiteY14886"/>
              </a:cxn>
              <a:cxn ang="0">
                <a:pos x="connsiteX14887" y="connsiteY14887"/>
              </a:cxn>
              <a:cxn ang="0">
                <a:pos x="connsiteX14888" y="connsiteY14888"/>
              </a:cxn>
              <a:cxn ang="0">
                <a:pos x="connsiteX14889" y="connsiteY14889"/>
              </a:cxn>
              <a:cxn ang="0">
                <a:pos x="connsiteX14890" y="connsiteY14890"/>
              </a:cxn>
              <a:cxn ang="0">
                <a:pos x="connsiteX14891" y="connsiteY14891"/>
              </a:cxn>
              <a:cxn ang="0">
                <a:pos x="connsiteX14892" y="connsiteY14892"/>
              </a:cxn>
              <a:cxn ang="0">
                <a:pos x="connsiteX14893" y="connsiteY14893"/>
              </a:cxn>
              <a:cxn ang="0">
                <a:pos x="connsiteX14894" y="connsiteY14894"/>
              </a:cxn>
              <a:cxn ang="0">
                <a:pos x="connsiteX14895" y="connsiteY14895"/>
              </a:cxn>
              <a:cxn ang="0">
                <a:pos x="connsiteX14896" y="connsiteY14896"/>
              </a:cxn>
              <a:cxn ang="0">
                <a:pos x="connsiteX14897" y="connsiteY14897"/>
              </a:cxn>
              <a:cxn ang="0">
                <a:pos x="connsiteX14898" y="connsiteY14898"/>
              </a:cxn>
              <a:cxn ang="0">
                <a:pos x="connsiteX14899" y="connsiteY14899"/>
              </a:cxn>
              <a:cxn ang="0">
                <a:pos x="connsiteX14900" y="connsiteY14900"/>
              </a:cxn>
              <a:cxn ang="0">
                <a:pos x="connsiteX14901" y="connsiteY14901"/>
              </a:cxn>
              <a:cxn ang="0">
                <a:pos x="connsiteX14902" y="connsiteY14902"/>
              </a:cxn>
              <a:cxn ang="0">
                <a:pos x="connsiteX14903" y="connsiteY14903"/>
              </a:cxn>
              <a:cxn ang="0">
                <a:pos x="connsiteX14904" y="connsiteY14904"/>
              </a:cxn>
              <a:cxn ang="0">
                <a:pos x="connsiteX14905" y="connsiteY14905"/>
              </a:cxn>
              <a:cxn ang="0">
                <a:pos x="connsiteX14906" y="connsiteY14906"/>
              </a:cxn>
              <a:cxn ang="0">
                <a:pos x="connsiteX14907" y="connsiteY14907"/>
              </a:cxn>
              <a:cxn ang="0">
                <a:pos x="connsiteX14908" y="connsiteY14908"/>
              </a:cxn>
              <a:cxn ang="0">
                <a:pos x="connsiteX14909" y="connsiteY14909"/>
              </a:cxn>
              <a:cxn ang="0">
                <a:pos x="connsiteX14910" y="connsiteY14910"/>
              </a:cxn>
              <a:cxn ang="0">
                <a:pos x="connsiteX14911" y="connsiteY14911"/>
              </a:cxn>
              <a:cxn ang="0">
                <a:pos x="connsiteX14912" y="connsiteY14912"/>
              </a:cxn>
              <a:cxn ang="0">
                <a:pos x="connsiteX14913" y="connsiteY14913"/>
              </a:cxn>
              <a:cxn ang="0">
                <a:pos x="connsiteX14914" y="connsiteY14914"/>
              </a:cxn>
              <a:cxn ang="0">
                <a:pos x="connsiteX14915" y="connsiteY14915"/>
              </a:cxn>
              <a:cxn ang="0">
                <a:pos x="connsiteX14916" y="connsiteY14916"/>
              </a:cxn>
              <a:cxn ang="0">
                <a:pos x="connsiteX14917" y="connsiteY14917"/>
              </a:cxn>
              <a:cxn ang="0">
                <a:pos x="connsiteX14918" y="connsiteY14918"/>
              </a:cxn>
              <a:cxn ang="0">
                <a:pos x="connsiteX14919" y="connsiteY14919"/>
              </a:cxn>
              <a:cxn ang="0">
                <a:pos x="connsiteX14920" y="connsiteY14920"/>
              </a:cxn>
              <a:cxn ang="0">
                <a:pos x="connsiteX14921" y="connsiteY14921"/>
              </a:cxn>
              <a:cxn ang="0">
                <a:pos x="connsiteX14922" y="connsiteY14922"/>
              </a:cxn>
              <a:cxn ang="0">
                <a:pos x="connsiteX14923" y="connsiteY14923"/>
              </a:cxn>
              <a:cxn ang="0">
                <a:pos x="connsiteX14924" y="connsiteY14924"/>
              </a:cxn>
              <a:cxn ang="0">
                <a:pos x="connsiteX14925" y="connsiteY14925"/>
              </a:cxn>
              <a:cxn ang="0">
                <a:pos x="connsiteX14926" y="connsiteY14926"/>
              </a:cxn>
              <a:cxn ang="0">
                <a:pos x="connsiteX14927" y="connsiteY14927"/>
              </a:cxn>
              <a:cxn ang="0">
                <a:pos x="connsiteX14928" y="connsiteY14928"/>
              </a:cxn>
              <a:cxn ang="0">
                <a:pos x="connsiteX14929" y="connsiteY14929"/>
              </a:cxn>
              <a:cxn ang="0">
                <a:pos x="connsiteX14930" y="connsiteY14930"/>
              </a:cxn>
              <a:cxn ang="0">
                <a:pos x="connsiteX14931" y="connsiteY14931"/>
              </a:cxn>
              <a:cxn ang="0">
                <a:pos x="connsiteX14932" y="connsiteY14932"/>
              </a:cxn>
              <a:cxn ang="0">
                <a:pos x="connsiteX14933" y="connsiteY14933"/>
              </a:cxn>
              <a:cxn ang="0">
                <a:pos x="connsiteX14934" y="connsiteY14934"/>
              </a:cxn>
              <a:cxn ang="0">
                <a:pos x="connsiteX14935" y="connsiteY14935"/>
              </a:cxn>
              <a:cxn ang="0">
                <a:pos x="connsiteX14936" y="connsiteY14936"/>
              </a:cxn>
              <a:cxn ang="0">
                <a:pos x="connsiteX14937" y="connsiteY14937"/>
              </a:cxn>
              <a:cxn ang="0">
                <a:pos x="connsiteX14938" y="connsiteY14938"/>
              </a:cxn>
              <a:cxn ang="0">
                <a:pos x="connsiteX14939" y="connsiteY14939"/>
              </a:cxn>
              <a:cxn ang="0">
                <a:pos x="connsiteX14940" y="connsiteY14940"/>
              </a:cxn>
              <a:cxn ang="0">
                <a:pos x="connsiteX14941" y="connsiteY14941"/>
              </a:cxn>
              <a:cxn ang="0">
                <a:pos x="connsiteX14942" y="connsiteY14942"/>
              </a:cxn>
              <a:cxn ang="0">
                <a:pos x="connsiteX14943" y="connsiteY14943"/>
              </a:cxn>
              <a:cxn ang="0">
                <a:pos x="connsiteX14944" y="connsiteY14944"/>
              </a:cxn>
              <a:cxn ang="0">
                <a:pos x="connsiteX14945" y="connsiteY14945"/>
              </a:cxn>
              <a:cxn ang="0">
                <a:pos x="connsiteX14946" y="connsiteY14946"/>
              </a:cxn>
              <a:cxn ang="0">
                <a:pos x="connsiteX14947" y="connsiteY14947"/>
              </a:cxn>
              <a:cxn ang="0">
                <a:pos x="connsiteX14948" y="connsiteY14948"/>
              </a:cxn>
              <a:cxn ang="0">
                <a:pos x="connsiteX14949" y="connsiteY14949"/>
              </a:cxn>
              <a:cxn ang="0">
                <a:pos x="connsiteX14950" y="connsiteY14950"/>
              </a:cxn>
              <a:cxn ang="0">
                <a:pos x="connsiteX14951" y="connsiteY14951"/>
              </a:cxn>
              <a:cxn ang="0">
                <a:pos x="connsiteX14952" y="connsiteY14952"/>
              </a:cxn>
              <a:cxn ang="0">
                <a:pos x="connsiteX14953" y="connsiteY14953"/>
              </a:cxn>
              <a:cxn ang="0">
                <a:pos x="connsiteX14954" y="connsiteY14954"/>
              </a:cxn>
              <a:cxn ang="0">
                <a:pos x="connsiteX14955" y="connsiteY14955"/>
              </a:cxn>
              <a:cxn ang="0">
                <a:pos x="connsiteX14956" y="connsiteY14956"/>
              </a:cxn>
              <a:cxn ang="0">
                <a:pos x="connsiteX14957" y="connsiteY14957"/>
              </a:cxn>
              <a:cxn ang="0">
                <a:pos x="connsiteX14958" y="connsiteY14958"/>
              </a:cxn>
              <a:cxn ang="0">
                <a:pos x="connsiteX14959" y="connsiteY14959"/>
              </a:cxn>
              <a:cxn ang="0">
                <a:pos x="connsiteX14960" y="connsiteY14960"/>
              </a:cxn>
              <a:cxn ang="0">
                <a:pos x="connsiteX14961" y="connsiteY14961"/>
              </a:cxn>
              <a:cxn ang="0">
                <a:pos x="connsiteX14962" y="connsiteY14962"/>
              </a:cxn>
              <a:cxn ang="0">
                <a:pos x="connsiteX14963" y="connsiteY14963"/>
              </a:cxn>
              <a:cxn ang="0">
                <a:pos x="connsiteX14964" y="connsiteY14964"/>
              </a:cxn>
              <a:cxn ang="0">
                <a:pos x="connsiteX14965" y="connsiteY14965"/>
              </a:cxn>
              <a:cxn ang="0">
                <a:pos x="connsiteX14966" y="connsiteY14966"/>
              </a:cxn>
              <a:cxn ang="0">
                <a:pos x="connsiteX14967" y="connsiteY14967"/>
              </a:cxn>
              <a:cxn ang="0">
                <a:pos x="connsiteX14968" y="connsiteY14968"/>
              </a:cxn>
              <a:cxn ang="0">
                <a:pos x="connsiteX14969" y="connsiteY14969"/>
              </a:cxn>
              <a:cxn ang="0">
                <a:pos x="connsiteX14970" y="connsiteY14970"/>
              </a:cxn>
              <a:cxn ang="0">
                <a:pos x="connsiteX14971" y="connsiteY14971"/>
              </a:cxn>
              <a:cxn ang="0">
                <a:pos x="connsiteX14972" y="connsiteY14972"/>
              </a:cxn>
              <a:cxn ang="0">
                <a:pos x="connsiteX14973" y="connsiteY14973"/>
              </a:cxn>
              <a:cxn ang="0">
                <a:pos x="connsiteX14974" y="connsiteY14974"/>
              </a:cxn>
              <a:cxn ang="0">
                <a:pos x="connsiteX14975" y="connsiteY14975"/>
              </a:cxn>
              <a:cxn ang="0">
                <a:pos x="connsiteX14976" y="connsiteY14976"/>
              </a:cxn>
              <a:cxn ang="0">
                <a:pos x="connsiteX14977" y="connsiteY14977"/>
              </a:cxn>
              <a:cxn ang="0">
                <a:pos x="connsiteX14978" y="connsiteY14978"/>
              </a:cxn>
              <a:cxn ang="0">
                <a:pos x="connsiteX14979" y="connsiteY14979"/>
              </a:cxn>
              <a:cxn ang="0">
                <a:pos x="connsiteX14980" y="connsiteY14980"/>
              </a:cxn>
              <a:cxn ang="0">
                <a:pos x="connsiteX14981" y="connsiteY14981"/>
              </a:cxn>
              <a:cxn ang="0">
                <a:pos x="connsiteX14982" y="connsiteY14982"/>
              </a:cxn>
              <a:cxn ang="0">
                <a:pos x="connsiteX14983" y="connsiteY14983"/>
              </a:cxn>
              <a:cxn ang="0">
                <a:pos x="connsiteX14984" y="connsiteY14984"/>
              </a:cxn>
              <a:cxn ang="0">
                <a:pos x="connsiteX14985" y="connsiteY14985"/>
              </a:cxn>
              <a:cxn ang="0">
                <a:pos x="connsiteX14986" y="connsiteY14986"/>
              </a:cxn>
              <a:cxn ang="0">
                <a:pos x="connsiteX14987" y="connsiteY14987"/>
              </a:cxn>
              <a:cxn ang="0">
                <a:pos x="connsiteX14988" y="connsiteY14988"/>
              </a:cxn>
              <a:cxn ang="0">
                <a:pos x="connsiteX14989" y="connsiteY14989"/>
              </a:cxn>
              <a:cxn ang="0">
                <a:pos x="connsiteX14990" y="connsiteY14990"/>
              </a:cxn>
              <a:cxn ang="0">
                <a:pos x="connsiteX14991" y="connsiteY14991"/>
              </a:cxn>
              <a:cxn ang="0">
                <a:pos x="connsiteX14992" y="connsiteY14992"/>
              </a:cxn>
              <a:cxn ang="0">
                <a:pos x="connsiteX14993" y="connsiteY14993"/>
              </a:cxn>
              <a:cxn ang="0">
                <a:pos x="connsiteX14994" y="connsiteY14994"/>
              </a:cxn>
              <a:cxn ang="0">
                <a:pos x="connsiteX14995" y="connsiteY14995"/>
              </a:cxn>
              <a:cxn ang="0">
                <a:pos x="connsiteX14996" y="connsiteY14996"/>
              </a:cxn>
              <a:cxn ang="0">
                <a:pos x="connsiteX14997" y="connsiteY14997"/>
              </a:cxn>
              <a:cxn ang="0">
                <a:pos x="connsiteX14998" y="connsiteY14998"/>
              </a:cxn>
              <a:cxn ang="0">
                <a:pos x="connsiteX14999" y="connsiteY14999"/>
              </a:cxn>
              <a:cxn ang="0">
                <a:pos x="connsiteX15000" y="connsiteY15000"/>
              </a:cxn>
              <a:cxn ang="0">
                <a:pos x="connsiteX15001" y="connsiteY15001"/>
              </a:cxn>
              <a:cxn ang="0">
                <a:pos x="connsiteX15002" y="connsiteY15002"/>
              </a:cxn>
              <a:cxn ang="0">
                <a:pos x="connsiteX15003" y="connsiteY15003"/>
              </a:cxn>
              <a:cxn ang="0">
                <a:pos x="connsiteX15004" y="connsiteY15004"/>
              </a:cxn>
              <a:cxn ang="0">
                <a:pos x="connsiteX15005" y="connsiteY15005"/>
              </a:cxn>
              <a:cxn ang="0">
                <a:pos x="connsiteX15006" y="connsiteY15006"/>
              </a:cxn>
              <a:cxn ang="0">
                <a:pos x="connsiteX15007" y="connsiteY15007"/>
              </a:cxn>
              <a:cxn ang="0">
                <a:pos x="connsiteX15008" y="connsiteY15008"/>
              </a:cxn>
              <a:cxn ang="0">
                <a:pos x="connsiteX15009" y="connsiteY15009"/>
              </a:cxn>
              <a:cxn ang="0">
                <a:pos x="connsiteX15010" y="connsiteY15010"/>
              </a:cxn>
              <a:cxn ang="0">
                <a:pos x="connsiteX15011" y="connsiteY15011"/>
              </a:cxn>
              <a:cxn ang="0">
                <a:pos x="connsiteX15012" y="connsiteY15012"/>
              </a:cxn>
              <a:cxn ang="0">
                <a:pos x="connsiteX15013" y="connsiteY15013"/>
              </a:cxn>
              <a:cxn ang="0">
                <a:pos x="connsiteX15014" y="connsiteY15014"/>
              </a:cxn>
              <a:cxn ang="0">
                <a:pos x="connsiteX15015" y="connsiteY15015"/>
              </a:cxn>
              <a:cxn ang="0">
                <a:pos x="connsiteX15016" y="connsiteY15016"/>
              </a:cxn>
              <a:cxn ang="0">
                <a:pos x="connsiteX15017" y="connsiteY15017"/>
              </a:cxn>
              <a:cxn ang="0">
                <a:pos x="connsiteX15018" y="connsiteY15018"/>
              </a:cxn>
              <a:cxn ang="0">
                <a:pos x="connsiteX15019" y="connsiteY15019"/>
              </a:cxn>
              <a:cxn ang="0">
                <a:pos x="connsiteX15020" y="connsiteY15020"/>
              </a:cxn>
              <a:cxn ang="0">
                <a:pos x="connsiteX15021" y="connsiteY15021"/>
              </a:cxn>
              <a:cxn ang="0">
                <a:pos x="connsiteX15022" y="connsiteY15022"/>
              </a:cxn>
              <a:cxn ang="0">
                <a:pos x="connsiteX15023" y="connsiteY15023"/>
              </a:cxn>
              <a:cxn ang="0">
                <a:pos x="connsiteX15024" y="connsiteY15024"/>
              </a:cxn>
              <a:cxn ang="0">
                <a:pos x="connsiteX15025" y="connsiteY15025"/>
              </a:cxn>
              <a:cxn ang="0">
                <a:pos x="connsiteX15026" y="connsiteY15026"/>
              </a:cxn>
              <a:cxn ang="0">
                <a:pos x="connsiteX15027" y="connsiteY15027"/>
              </a:cxn>
              <a:cxn ang="0">
                <a:pos x="connsiteX15028" y="connsiteY15028"/>
              </a:cxn>
              <a:cxn ang="0">
                <a:pos x="connsiteX15029" y="connsiteY15029"/>
              </a:cxn>
              <a:cxn ang="0">
                <a:pos x="connsiteX15030" y="connsiteY15030"/>
              </a:cxn>
              <a:cxn ang="0">
                <a:pos x="connsiteX15031" y="connsiteY15031"/>
              </a:cxn>
              <a:cxn ang="0">
                <a:pos x="connsiteX15032" y="connsiteY15032"/>
              </a:cxn>
              <a:cxn ang="0">
                <a:pos x="connsiteX15033" y="connsiteY15033"/>
              </a:cxn>
              <a:cxn ang="0">
                <a:pos x="connsiteX15034" y="connsiteY15034"/>
              </a:cxn>
              <a:cxn ang="0">
                <a:pos x="connsiteX15035" y="connsiteY15035"/>
              </a:cxn>
              <a:cxn ang="0">
                <a:pos x="connsiteX15036" y="connsiteY15036"/>
              </a:cxn>
              <a:cxn ang="0">
                <a:pos x="connsiteX15037" y="connsiteY15037"/>
              </a:cxn>
              <a:cxn ang="0">
                <a:pos x="connsiteX15038" y="connsiteY15038"/>
              </a:cxn>
              <a:cxn ang="0">
                <a:pos x="connsiteX15039" y="connsiteY15039"/>
              </a:cxn>
              <a:cxn ang="0">
                <a:pos x="connsiteX15040" y="connsiteY15040"/>
              </a:cxn>
              <a:cxn ang="0">
                <a:pos x="connsiteX15041" y="connsiteY15041"/>
              </a:cxn>
              <a:cxn ang="0">
                <a:pos x="connsiteX15042" y="connsiteY15042"/>
              </a:cxn>
              <a:cxn ang="0">
                <a:pos x="connsiteX15043" y="connsiteY15043"/>
              </a:cxn>
              <a:cxn ang="0">
                <a:pos x="connsiteX15044" y="connsiteY15044"/>
              </a:cxn>
              <a:cxn ang="0">
                <a:pos x="connsiteX15045" y="connsiteY15045"/>
              </a:cxn>
              <a:cxn ang="0">
                <a:pos x="connsiteX15046" y="connsiteY15046"/>
              </a:cxn>
              <a:cxn ang="0">
                <a:pos x="connsiteX15047" y="connsiteY15047"/>
              </a:cxn>
              <a:cxn ang="0">
                <a:pos x="connsiteX15048" y="connsiteY15048"/>
              </a:cxn>
              <a:cxn ang="0">
                <a:pos x="connsiteX15049" y="connsiteY15049"/>
              </a:cxn>
              <a:cxn ang="0">
                <a:pos x="connsiteX15050" y="connsiteY15050"/>
              </a:cxn>
              <a:cxn ang="0">
                <a:pos x="connsiteX15051" y="connsiteY15051"/>
              </a:cxn>
              <a:cxn ang="0">
                <a:pos x="connsiteX15052" y="connsiteY15052"/>
              </a:cxn>
              <a:cxn ang="0">
                <a:pos x="connsiteX15053" y="connsiteY15053"/>
              </a:cxn>
              <a:cxn ang="0">
                <a:pos x="connsiteX15054" y="connsiteY15054"/>
              </a:cxn>
              <a:cxn ang="0">
                <a:pos x="connsiteX15055" y="connsiteY15055"/>
              </a:cxn>
              <a:cxn ang="0">
                <a:pos x="connsiteX15056" y="connsiteY15056"/>
              </a:cxn>
              <a:cxn ang="0">
                <a:pos x="connsiteX15057" y="connsiteY15057"/>
              </a:cxn>
              <a:cxn ang="0">
                <a:pos x="connsiteX15058" y="connsiteY15058"/>
              </a:cxn>
              <a:cxn ang="0">
                <a:pos x="connsiteX15059" y="connsiteY15059"/>
              </a:cxn>
              <a:cxn ang="0">
                <a:pos x="connsiteX15060" y="connsiteY15060"/>
              </a:cxn>
              <a:cxn ang="0">
                <a:pos x="connsiteX15061" y="connsiteY15061"/>
              </a:cxn>
              <a:cxn ang="0">
                <a:pos x="connsiteX15062" y="connsiteY15062"/>
              </a:cxn>
              <a:cxn ang="0">
                <a:pos x="connsiteX15063" y="connsiteY15063"/>
              </a:cxn>
              <a:cxn ang="0">
                <a:pos x="connsiteX15064" y="connsiteY15064"/>
              </a:cxn>
              <a:cxn ang="0">
                <a:pos x="connsiteX15065" y="connsiteY15065"/>
              </a:cxn>
              <a:cxn ang="0">
                <a:pos x="connsiteX15066" y="connsiteY15066"/>
              </a:cxn>
              <a:cxn ang="0">
                <a:pos x="connsiteX15067" y="connsiteY15067"/>
              </a:cxn>
              <a:cxn ang="0">
                <a:pos x="connsiteX15068" y="connsiteY15068"/>
              </a:cxn>
              <a:cxn ang="0">
                <a:pos x="connsiteX15069" y="connsiteY15069"/>
              </a:cxn>
              <a:cxn ang="0">
                <a:pos x="connsiteX15070" y="connsiteY15070"/>
              </a:cxn>
              <a:cxn ang="0">
                <a:pos x="connsiteX15071" y="connsiteY15071"/>
              </a:cxn>
              <a:cxn ang="0">
                <a:pos x="connsiteX15072" y="connsiteY15072"/>
              </a:cxn>
              <a:cxn ang="0">
                <a:pos x="connsiteX15073" y="connsiteY15073"/>
              </a:cxn>
              <a:cxn ang="0">
                <a:pos x="connsiteX15074" y="connsiteY15074"/>
              </a:cxn>
              <a:cxn ang="0">
                <a:pos x="connsiteX15075" y="connsiteY15075"/>
              </a:cxn>
              <a:cxn ang="0">
                <a:pos x="connsiteX15076" y="connsiteY15076"/>
              </a:cxn>
              <a:cxn ang="0">
                <a:pos x="connsiteX15077" y="connsiteY15077"/>
              </a:cxn>
              <a:cxn ang="0">
                <a:pos x="connsiteX15078" y="connsiteY15078"/>
              </a:cxn>
              <a:cxn ang="0">
                <a:pos x="connsiteX15079" y="connsiteY15079"/>
              </a:cxn>
              <a:cxn ang="0">
                <a:pos x="connsiteX15080" y="connsiteY15080"/>
              </a:cxn>
              <a:cxn ang="0">
                <a:pos x="connsiteX15081" y="connsiteY15081"/>
              </a:cxn>
              <a:cxn ang="0">
                <a:pos x="connsiteX15082" y="connsiteY15082"/>
              </a:cxn>
              <a:cxn ang="0">
                <a:pos x="connsiteX15083" y="connsiteY15083"/>
              </a:cxn>
              <a:cxn ang="0">
                <a:pos x="connsiteX15084" y="connsiteY15084"/>
              </a:cxn>
              <a:cxn ang="0">
                <a:pos x="connsiteX15085" y="connsiteY15085"/>
              </a:cxn>
              <a:cxn ang="0">
                <a:pos x="connsiteX15086" y="connsiteY15086"/>
              </a:cxn>
              <a:cxn ang="0">
                <a:pos x="connsiteX15087" y="connsiteY15087"/>
              </a:cxn>
              <a:cxn ang="0">
                <a:pos x="connsiteX15088" y="connsiteY15088"/>
              </a:cxn>
              <a:cxn ang="0">
                <a:pos x="connsiteX15089" y="connsiteY15089"/>
              </a:cxn>
              <a:cxn ang="0">
                <a:pos x="connsiteX15090" y="connsiteY15090"/>
              </a:cxn>
              <a:cxn ang="0">
                <a:pos x="connsiteX15091" y="connsiteY15091"/>
              </a:cxn>
              <a:cxn ang="0">
                <a:pos x="connsiteX15092" y="connsiteY15092"/>
              </a:cxn>
              <a:cxn ang="0">
                <a:pos x="connsiteX15093" y="connsiteY15093"/>
              </a:cxn>
              <a:cxn ang="0">
                <a:pos x="connsiteX15094" y="connsiteY15094"/>
              </a:cxn>
              <a:cxn ang="0">
                <a:pos x="connsiteX15095" y="connsiteY15095"/>
              </a:cxn>
              <a:cxn ang="0">
                <a:pos x="connsiteX15096" y="connsiteY15096"/>
              </a:cxn>
              <a:cxn ang="0">
                <a:pos x="connsiteX15097" y="connsiteY15097"/>
              </a:cxn>
              <a:cxn ang="0">
                <a:pos x="connsiteX15098" y="connsiteY15098"/>
              </a:cxn>
              <a:cxn ang="0">
                <a:pos x="connsiteX15099" y="connsiteY15099"/>
              </a:cxn>
              <a:cxn ang="0">
                <a:pos x="connsiteX15100" y="connsiteY15100"/>
              </a:cxn>
              <a:cxn ang="0">
                <a:pos x="connsiteX15101" y="connsiteY15101"/>
              </a:cxn>
              <a:cxn ang="0">
                <a:pos x="connsiteX15102" y="connsiteY15102"/>
              </a:cxn>
              <a:cxn ang="0">
                <a:pos x="connsiteX15103" y="connsiteY15103"/>
              </a:cxn>
              <a:cxn ang="0">
                <a:pos x="connsiteX15104" y="connsiteY15104"/>
              </a:cxn>
              <a:cxn ang="0">
                <a:pos x="connsiteX15105" y="connsiteY15105"/>
              </a:cxn>
              <a:cxn ang="0">
                <a:pos x="connsiteX15106" y="connsiteY15106"/>
              </a:cxn>
              <a:cxn ang="0">
                <a:pos x="connsiteX15107" y="connsiteY15107"/>
              </a:cxn>
              <a:cxn ang="0">
                <a:pos x="connsiteX15108" y="connsiteY15108"/>
              </a:cxn>
              <a:cxn ang="0">
                <a:pos x="connsiteX15109" y="connsiteY15109"/>
              </a:cxn>
              <a:cxn ang="0">
                <a:pos x="connsiteX15110" y="connsiteY15110"/>
              </a:cxn>
              <a:cxn ang="0">
                <a:pos x="connsiteX15111" y="connsiteY15111"/>
              </a:cxn>
              <a:cxn ang="0">
                <a:pos x="connsiteX15112" y="connsiteY15112"/>
              </a:cxn>
              <a:cxn ang="0">
                <a:pos x="connsiteX15113" y="connsiteY15113"/>
              </a:cxn>
              <a:cxn ang="0">
                <a:pos x="connsiteX15114" y="connsiteY15114"/>
              </a:cxn>
              <a:cxn ang="0">
                <a:pos x="connsiteX15115" y="connsiteY15115"/>
              </a:cxn>
              <a:cxn ang="0">
                <a:pos x="connsiteX15116" y="connsiteY15116"/>
              </a:cxn>
              <a:cxn ang="0">
                <a:pos x="connsiteX15117" y="connsiteY15117"/>
              </a:cxn>
              <a:cxn ang="0">
                <a:pos x="connsiteX15118" y="connsiteY15118"/>
              </a:cxn>
              <a:cxn ang="0">
                <a:pos x="connsiteX15119" y="connsiteY15119"/>
              </a:cxn>
              <a:cxn ang="0">
                <a:pos x="connsiteX15120" y="connsiteY15120"/>
              </a:cxn>
              <a:cxn ang="0">
                <a:pos x="connsiteX15121" y="connsiteY15121"/>
              </a:cxn>
              <a:cxn ang="0">
                <a:pos x="connsiteX15122" y="connsiteY15122"/>
              </a:cxn>
              <a:cxn ang="0">
                <a:pos x="connsiteX15123" y="connsiteY15123"/>
              </a:cxn>
              <a:cxn ang="0">
                <a:pos x="connsiteX15124" y="connsiteY15124"/>
              </a:cxn>
              <a:cxn ang="0">
                <a:pos x="connsiteX15125" y="connsiteY15125"/>
              </a:cxn>
              <a:cxn ang="0">
                <a:pos x="connsiteX15126" y="connsiteY15126"/>
              </a:cxn>
              <a:cxn ang="0">
                <a:pos x="connsiteX15127" y="connsiteY15127"/>
              </a:cxn>
              <a:cxn ang="0">
                <a:pos x="connsiteX15128" y="connsiteY15128"/>
              </a:cxn>
              <a:cxn ang="0">
                <a:pos x="connsiteX15129" y="connsiteY15129"/>
              </a:cxn>
              <a:cxn ang="0">
                <a:pos x="connsiteX15130" y="connsiteY15130"/>
              </a:cxn>
              <a:cxn ang="0">
                <a:pos x="connsiteX15131" y="connsiteY15131"/>
              </a:cxn>
              <a:cxn ang="0">
                <a:pos x="connsiteX15132" y="connsiteY15132"/>
              </a:cxn>
              <a:cxn ang="0">
                <a:pos x="connsiteX15133" y="connsiteY15133"/>
              </a:cxn>
              <a:cxn ang="0">
                <a:pos x="connsiteX15134" y="connsiteY15134"/>
              </a:cxn>
              <a:cxn ang="0">
                <a:pos x="connsiteX15135" y="connsiteY15135"/>
              </a:cxn>
              <a:cxn ang="0">
                <a:pos x="connsiteX15136" y="connsiteY15136"/>
              </a:cxn>
              <a:cxn ang="0">
                <a:pos x="connsiteX15137" y="connsiteY15137"/>
              </a:cxn>
              <a:cxn ang="0">
                <a:pos x="connsiteX15138" y="connsiteY15138"/>
              </a:cxn>
              <a:cxn ang="0">
                <a:pos x="connsiteX15139" y="connsiteY15139"/>
              </a:cxn>
              <a:cxn ang="0">
                <a:pos x="connsiteX15140" y="connsiteY15140"/>
              </a:cxn>
              <a:cxn ang="0">
                <a:pos x="connsiteX15141" y="connsiteY15141"/>
              </a:cxn>
              <a:cxn ang="0">
                <a:pos x="connsiteX15142" y="connsiteY15142"/>
              </a:cxn>
              <a:cxn ang="0">
                <a:pos x="connsiteX15143" y="connsiteY15143"/>
              </a:cxn>
              <a:cxn ang="0">
                <a:pos x="connsiteX15144" y="connsiteY15144"/>
              </a:cxn>
              <a:cxn ang="0">
                <a:pos x="connsiteX15145" y="connsiteY15145"/>
              </a:cxn>
              <a:cxn ang="0">
                <a:pos x="connsiteX15146" y="connsiteY15146"/>
              </a:cxn>
              <a:cxn ang="0">
                <a:pos x="connsiteX15147" y="connsiteY15147"/>
              </a:cxn>
              <a:cxn ang="0">
                <a:pos x="connsiteX15148" y="connsiteY15148"/>
              </a:cxn>
              <a:cxn ang="0">
                <a:pos x="connsiteX15149" y="connsiteY15149"/>
              </a:cxn>
              <a:cxn ang="0">
                <a:pos x="connsiteX15150" y="connsiteY15150"/>
              </a:cxn>
              <a:cxn ang="0">
                <a:pos x="connsiteX15151" y="connsiteY15151"/>
              </a:cxn>
              <a:cxn ang="0">
                <a:pos x="connsiteX15152" y="connsiteY15152"/>
              </a:cxn>
              <a:cxn ang="0">
                <a:pos x="connsiteX15153" y="connsiteY15153"/>
              </a:cxn>
              <a:cxn ang="0">
                <a:pos x="connsiteX15154" y="connsiteY15154"/>
              </a:cxn>
              <a:cxn ang="0">
                <a:pos x="connsiteX15155" y="connsiteY15155"/>
              </a:cxn>
              <a:cxn ang="0">
                <a:pos x="connsiteX15156" y="connsiteY15156"/>
              </a:cxn>
              <a:cxn ang="0">
                <a:pos x="connsiteX15157" y="connsiteY15157"/>
              </a:cxn>
              <a:cxn ang="0">
                <a:pos x="connsiteX15158" y="connsiteY15158"/>
              </a:cxn>
              <a:cxn ang="0">
                <a:pos x="connsiteX15159" y="connsiteY15159"/>
              </a:cxn>
              <a:cxn ang="0">
                <a:pos x="connsiteX15160" y="connsiteY15160"/>
              </a:cxn>
              <a:cxn ang="0">
                <a:pos x="connsiteX15161" y="connsiteY15161"/>
              </a:cxn>
              <a:cxn ang="0">
                <a:pos x="connsiteX15162" y="connsiteY15162"/>
              </a:cxn>
              <a:cxn ang="0">
                <a:pos x="connsiteX15163" y="connsiteY15163"/>
              </a:cxn>
              <a:cxn ang="0">
                <a:pos x="connsiteX15164" y="connsiteY15164"/>
              </a:cxn>
              <a:cxn ang="0">
                <a:pos x="connsiteX15165" y="connsiteY15165"/>
              </a:cxn>
              <a:cxn ang="0">
                <a:pos x="connsiteX15166" y="connsiteY15166"/>
              </a:cxn>
              <a:cxn ang="0">
                <a:pos x="connsiteX15167" y="connsiteY15167"/>
              </a:cxn>
              <a:cxn ang="0">
                <a:pos x="connsiteX15168" y="connsiteY15168"/>
              </a:cxn>
              <a:cxn ang="0">
                <a:pos x="connsiteX15169" y="connsiteY15169"/>
              </a:cxn>
              <a:cxn ang="0">
                <a:pos x="connsiteX15170" y="connsiteY15170"/>
              </a:cxn>
              <a:cxn ang="0">
                <a:pos x="connsiteX15171" y="connsiteY15171"/>
              </a:cxn>
              <a:cxn ang="0">
                <a:pos x="connsiteX15172" y="connsiteY15172"/>
              </a:cxn>
              <a:cxn ang="0">
                <a:pos x="connsiteX15173" y="connsiteY15173"/>
              </a:cxn>
              <a:cxn ang="0">
                <a:pos x="connsiteX15174" y="connsiteY15174"/>
              </a:cxn>
              <a:cxn ang="0">
                <a:pos x="connsiteX15175" y="connsiteY15175"/>
              </a:cxn>
              <a:cxn ang="0">
                <a:pos x="connsiteX15176" y="connsiteY15176"/>
              </a:cxn>
              <a:cxn ang="0">
                <a:pos x="connsiteX15177" y="connsiteY15177"/>
              </a:cxn>
              <a:cxn ang="0">
                <a:pos x="connsiteX15178" y="connsiteY15178"/>
              </a:cxn>
              <a:cxn ang="0">
                <a:pos x="connsiteX15179" y="connsiteY15179"/>
              </a:cxn>
              <a:cxn ang="0">
                <a:pos x="connsiteX15180" y="connsiteY15180"/>
              </a:cxn>
              <a:cxn ang="0">
                <a:pos x="connsiteX15181" y="connsiteY15181"/>
              </a:cxn>
              <a:cxn ang="0">
                <a:pos x="connsiteX15182" y="connsiteY15182"/>
              </a:cxn>
              <a:cxn ang="0">
                <a:pos x="connsiteX15183" y="connsiteY15183"/>
              </a:cxn>
              <a:cxn ang="0">
                <a:pos x="connsiteX15184" y="connsiteY15184"/>
              </a:cxn>
              <a:cxn ang="0">
                <a:pos x="connsiteX15185" y="connsiteY15185"/>
              </a:cxn>
              <a:cxn ang="0">
                <a:pos x="connsiteX15186" y="connsiteY15186"/>
              </a:cxn>
              <a:cxn ang="0">
                <a:pos x="connsiteX15187" y="connsiteY15187"/>
              </a:cxn>
              <a:cxn ang="0">
                <a:pos x="connsiteX15188" y="connsiteY15188"/>
              </a:cxn>
              <a:cxn ang="0">
                <a:pos x="connsiteX15189" y="connsiteY15189"/>
              </a:cxn>
              <a:cxn ang="0">
                <a:pos x="connsiteX15190" y="connsiteY15190"/>
              </a:cxn>
              <a:cxn ang="0">
                <a:pos x="connsiteX15191" y="connsiteY15191"/>
              </a:cxn>
              <a:cxn ang="0">
                <a:pos x="connsiteX15192" y="connsiteY15192"/>
              </a:cxn>
              <a:cxn ang="0">
                <a:pos x="connsiteX15193" y="connsiteY15193"/>
              </a:cxn>
              <a:cxn ang="0">
                <a:pos x="connsiteX15194" y="connsiteY15194"/>
              </a:cxn>
              <a:cxn ang="0">
                <a:pos x="connsiteX15195" y="connsiteY15195"/>
              </a:cxn>
              <a:cxn ang="0">
                <a:pos x="connsiteX15196" y="connsiteY15196"/>
              </a:cxn>
              <a:cxn ang="0">
                <a:pos x="connsiteX15197" y="connsiteY15197"/>
              </a:cxn>
              <a:cxn ang="0">
                <a:pos x="connsiteX15198" y="connsiteY15198"/>
              </a:cxn>
              <a:cxn ang="0">
                <a:pos x="connsiteX15199" y="connsiteY15199"/>
              </a:cxn>
              <a:cxn ang="0">
                <a:pos x="connsiteX15200" y="connsiteY15200"/>
              </a:cxn>
              <a:cxn ang="0">
                <a:pos x="connsiteX15201" y="connsiteY15201"/>
              </a:cxn>
              <a:cxn ang="0">
                <a:pos x="connsiteX15202" y="connsiteY15202"/>
              </a:cxn>
              <a:cxn ang="0">
                <a:pos x="connsiteX15203" y="connsiteY15203"/>
              </a:cxn>
              <a:cxn ang="0">
                <a:pos x="connsiteX15204" y="connsiteY15204"/>
              </a:cxn>
              <a:cxn ang="0">
                <a:pos x="connsiteX15205" y="connsiteY15205"/>
              </a:cxn>
              <a:cxn ang="0">
                <a:pos x="connsiteX15206" y="connsiteY15206"/>
              </a:cxn>
              <a:cxn ang="0">
                <a:pos x="connsiteX15207" y="connsiteY15207"/>
              </a:cxn>
              <a:cxn ang="0">
                <a:pos x="connsiteX15208" y="connsiteY15208"/>
              </a:cxn>
              <a:cxn ang="0">
                <a:pos x="connsiteX15209" y="connsiteY15209"/>
              </a:cxn>
              <a:cxn ang="0">
                <a:pos x="connsiteX15210" y="connsiteY15210"/>
              </a:cxn>
              <a:cxn ang="0">
                <a:pos x="connsiteX15211" y="connsiteY15211"/>
              </a:cxn>
              <a:cxn ang="0">
                <a:pos x="connsiteX15212" y="connsiteY15212"/>
              </a:cxn>
              <a:cxn ang="0">
                <a:pos x="connsiteX15213" y="connsiteY15213"/>
              </a:cxn>
              <a:cxn ang="0">
                <a:pos x="connsiteX15214" y="connsiteY15214"/>
              </a:cxn>
              <a:cxn ang="0">
                <a:pos x="connsiteX15215" y="connsiteY15215"/>
              </a:cxn>
              <a:cxn ang="0">
                <a:pos x="connsiteX15216" y="connsiteY15216"/>
              </a:cxn>
              <a:cxn ang="0">
                <a:pos x="connsiteX15217" y="connsiteY15217"/>
              </a:cxn>
              <a:cxn ang="0">
                <a:pos x="connsiteX15218" y="connsiteY15218"/>
              </a:cxn>
              <a:cxn ang="0">
                <a:pos x="connsiteX15219" y="connsiteY15219"/>
              </a:cxn>
              <a:cxn ang="0">
                <a:pos x="connsiteX15220" y="connsiteY15220"/>
              </a:cxn>
              <a:cxn ang="0">
                <a:pos x="connsiteX15221" y="connsiteY15221"/>
              </a:cxn>
              <a:cxn ang="0">
                <a:pos x="connsiteX15222" y="connsiteY15222"/>
              </a:cxn>
              <a:cxn ang="0">
                <a:pos x="connsiteX15223" y="connsiteY15223"/>
              </a:cxn>
              <a:cxn ang="0">
                <a:pos x="connsiteX15224" y="connsiteY15224"/>
              </a:cxn>
              <a:cxn ang="0">
                <a:pos x="connsiteX15225" y="connsiteY15225"/>
              </a:cxn>
              <a:cxn ang="0">
                <a:pos x="connsiteX15226" y="connsiteY15226"/>
              </a:cxn>
              <a:cxn ang="0">
                <a:pos x="connsiteX15227" y="connsiteY15227"/>
              </a:cxn>
              <a:cxn ang="0">
                <a:pos x="connsiteX15228" y="connsiteY15228"/>
              </a:cxn>
              <a:cxn ang="0">
                <a:pos x="connsiteX15229" y="connsiteY15229"/>
              </a:cxn>
              <a:cxn ang="0">
                <a:pos x="connsiteX15230" y="connsiteY15230"/>
              </a:cxn>
              <a:cxn ang="0">
                <a:pos x="connsiteX15231" y="connsiteY15231"/>
              </a:cxn>
              <a:cxn ang="0">
                <a:pos x="connsiteX15232" y="connsiteY15232"/>
              </a:cxn>
              <a:cxn ang="0">
                <a:pos x="connsiteX15233" y="connsiteY15233"/>
              </a:cxn>
              <a:cxn ang="0">
                <a:pos x="connsiteX15234" y="connsiteY15234"/>
              </a:cxn>
              <a:cxn ang="0">
                <a:pos x="connsiteX15235" y="connsiteY15235"/>
              </a:cxn>
              <a:cxn ang="0">
                <a:pos x="connsiteX15236" y="connsiteY15236"/>
              </a:cxn>
              <a:cxn ang="0">
                <a:pos x="connsiteX15237" y="connsiteY15237"/>
              </a:cxn>
              <a:cxn ang="0">
                <a:pos x="connsiteX15238" y="connsiteY15238"/>
              </a:cxn>
              <a:cxn ang="0">
                <a:pos x="connsiteX15239" y="connsiteY15239"/>
              </a:cxn>
              <a:cxn ang="0">
                <a:pos x="connsiteX15240" y="connsiteY15240"/>
              </a:cxn>
              <a:cxn ang="0">
                <a:pos x="connsiteX15241" y="connsiteY15241"/>
              </a:cxn>
              <a:cxn ang="0">
                <a:pos x="connsiteX15242" y="connsiteY15242"/>
              </a:cxn>
              <a:cxn ang="0">
                <a:pos x="connsiteX15243" y="connsiteY15243"/>
              </a:cxn>
              <a:cxn ang="0">
                <a:pos x="connsiteX15244" y="connsiteY15244"/>
              </a:cxn>
              <a:cxn ang="0">
                <a:pos x="connsiteX15245" y="connsiteY15245"/>
              </a:cxn>
              <a:cxn ang="0">
                <a:pos x="connsiteX15246" y="connsiteY15246"/>
              </a:cxn>
              <a:cxn ang="0">
                <a:pos x="connsiteX15247" y="connsiteY15247"/>
              </a:cxn>
              <a:cxn ang="0">
                <a:pos x="connsiteX15248" y="connsiteY15248"/>
              </a:cxn>
              <a:cxn ang="0">
                <a:pos x="connsiteX15249" y="connsiteY15249"/>
              </a:cxn>
              <a:cxn ang="0">
                <a:pos x="connsiteX15250" y="connsiteY15250"/>
              </a:cxn>
              <a:cxn ang="0">
                <a:pos x="connsiteX15251" y="connsiteY15251"/>
              </a:cxn>
              <a:cxn ang="0">
                <a:pos x="connsiteX15252" y="connsiteY15252"/>
              </a:cxn>
              <a:cxn ang="0">
                <a:pos x="connsiteX15253" y="connsiteY15253"/>
              </a:cxn>
              <a:cxn ang="0">
                <a:pos x="connsiteX15254" y="connsiteY15254"/>
              </a:cxn>
              <a:cxn ang="0">
                <a:pos x="connsiteX15255" y="connsiteY15255"/>
              </a:cxn>
              <a:cxn ang="0">
                <a:pos x="connsiteX15256" y="connsiteY15256"/>
              </a:cxn>
              <a:cxn ang="0">
                <a:pos x="connsiteX15257" y="connsiteY15257"/>
              </a:cxn>
              <a:cxn ang="0">
                <a:pos x="connsiteX15258" y="connsiteY15258"/>
              </a:cxn>
              <a:cxn ang="0">
                <a:pos x="connsiteX15259" y="connsiteY15259"/>
              </a:cxn>
              <a:cxn ang="0">
                <a:pos x="connsiteX15260" y="connsiteY15260"/>
              </a:cxn>
              <a:cxn ang="0">
                <a:pos x="connsiteX15261" y="connsiteY15261"/>
              </a:cxn>
              <a:cxn ang="0">
                <a:pos x="connsiteX15262" y="connsiteY15262"/>
              </a:cxn>
              <a:cxn ang="0">
                <a:pos x="connsiteX15263" y="connsiteY15263"/>
              </a:cxn>
              <a:cxn ang="0">
                <a:pos x="connsiteX15264" y="connsiteY15264"/>
              </a:cxn>
              <a:cxn ang="0">
                <a:pos x="connsiteX15265" y="connsiteY15265"/>
              </a:cxn>
              <a:cxn ang="0">
                <a:pos x="connsiteX15266" y="connsiteY15266"/>
              </a:cxn>
              <a:cxn ang="0">
                <a:pos x="connsiteX15267" y="connsiteY15267"/>
              </a:cxn>
              <a:cxn ang="0">
                <a:pos x="connsiteX15268" y="connsiteY15268"/>
              </a:cxn>
              <a:cxn ang="0">
                <a:pos x="connsiteX15269" y="connsiteY15269"/>
              </a:cxn>
              <a:cxn ang="0">
                <a:pos x="connsiteX15270" y="connsiteY15270"/>
              </a:cxn>
              <a:cxn ang="0">
                <a:pos x="connsiteX15271" y="connsiteY15271"/>
              </a:cxn>
              <a:cxn ang="0">
                <a:pos x="connsiteX15272" y="connsiteY15272"/>
              </a:cxn>
              <a:cxn ang="0">
                <a:pos x="connsiteX15273" y="connsiteY15273"/>
              </a:cxn>
              <a:cxn ang="0">
                <a:pos x="connsiteX15274" y="connsiteY15274"/>
              </a:cxn>
              <a:cxn ang="0">
                <a:pos x="connsiteX15275" y="connsiteY15275"/>
              </a:cxn>
              <a:cxn ang="0">
                <a:pos x="connsiteX15276" y="connsiteY15276"/>
              </a:cxn>
              <a:cxn ang="0">
                <a:pos x="connsiteX15277" y="connsiteY15277"/>
              </a:cxn>
              <a:cxn ang="0">
                <a:pos x="connsiteX15278" y="connsiteY15278"/>
              </a:cxn>
              <a:cxn ang="0">
                <a:pos x="connsiteX15279" y="connsiteY15279"/>
              </a:cxn>
              <a:cxn ang="0">
                <a:pos x="connsiteX15280" y="connsiteY15280"/>
              </a:cxn>
              <a:cxn ang="0">
                <a:pos x="connsiteX15281" y="connsiteY15281"/>
              </a:cxn>
              <a:cxn ang="0">
                <a:pos x="connsiteX15282" y="connsiteY15282"/>
              </a:cxn>
              <a:cxn ang="0">
                <a:pos x="connsiteX15283" y="connsiteY15283"/>
              </a:cxn>
              <a:cxn ang="0">
                <a:pos x="connsiteX15284" y="connsiteY15284"/>
              </a:cxn>
              <a:cxn ang="0">
                <a:pos x="connsiteX15285" y="connsiteY15285"/>
              </a:cxn>
              <a:cxn ang="0">
                <a:pos x="connsiteX15286" y="connsiteY15286"/>
              </a:cxn>
              <a:cxn ang="0">
                <a:pos x="connsiteX15287" y="connsiteY15287"/>
              </a:cxn>
              <a:cxn ang="0">
                <a:pos x="connsiteX15288" y="connsiteY15288"/>
              </a:cxn>
              <a:cxn ang="0">
                <a:pos x="connsiteX15289" y="connsiteY15289"/>
              </a:cxn>
              <a:cxn ang="0">
                <a:pos x="connsiteX15290" y="connsiteY15290"/>
              </a:cxn>
              <a:cxn ang="0">
                <a:pos x="connsiteX15291" y="connsiteY15291"/>
              </a:cxn>
              <a:cxn ang="0">
                <a:pos x="connsiteX15292" y="connsiteY15292"/>
              </a:cxn>
              <a:cxn ang="0">
                <a:pos x="connsiteX15293" y="connsiteY15293"/>
              </a:cxn>
              <a:cxn ang="0">
                <a:pos x="connsiteX15294" y="connsiteY15294"/>
              </a:cxn>
              <a:cxn ang="0">
                <a:pos x="connsiteX15295" y="connsiteY15295"/>
              </a:cxn>
              <a:cxn ang="0">
                <a:pos x="connsiteX15296" y="connsiteY15296"/>
              </a:cxn>
              <a:cxn ang="0">
                <a:pos x="connsiteX15297" y="connsiteY15297"/>
              </a:cxn>
              <a:cxn ang="0">
                <a:pos x="connsiteX15298" y="connsiteY15298"/>
              </a:cxn>
              <a:cxn ang="0">
                <a:pos x="connsiteX15299" y="connsiteY15299"/>
              </a:cxn>
              <a:cxn ang="0">
                <a:pos x="connsiteX15300" y="connsiteY15300"/>
              </a:cxn>
              <a:cxn ang="0">
                <a:pos x="connsiteX15301" y="connsiteY15301"/>
              </a:cxn>
              <a:cxn ang="0">
                <a:pos x="connsiteX15302" y="connsiteY15302"/>
              </a:cxn>
              <a:cxn ang="0">
                <a:pos x="connsiteX15303" y="connsiteY15303"/>
              </a:cxn>
              <a:cxn ang="0">
                <a:pos x="connsiteX15304" y="connsiteY15304"/>
              </a:cxn>
              <a:cxn ang="0">
                <a:pos x="connsiteX15305" y="connsiteY15305"/>
              </a:cxn>
              <a:cxn ang="0">
                <a:pos x="connsiteX15306" y="connsiteY15306"/>
              </a:cxn>
              <a:cxn ang="0">
                <a:pos x="connsiteX15307" y="connsiteY15307"/>
              </a:cxn>
              <a:cxn ang="0">
                <a:pos x="connsiteX15308" y="connsiteY15308"/>
              </a:cxn>
              <a:cxn ang="0">
                <a:pos x="connsiteX15309" y="connsiteY15309"/>
              </a:cxn>
              <a:cxn ang="0">
                <a:pos x="connsiteX15310" y="connsiteY15310"/>
              </a:cxn>
              <a:cxn ang="0">
                <a:pos x="connsiteX15311" y="connsiteY15311"/>
              </a:cxn>
              <a:cxn ang="0">
                <a:pos x="connsiteX15312" y="connsiteY15312"/>
              </a:cxn>
              <a:cxn ang="0">
                <a:pos x="connsiteX15313" y="connsiteY15313"/>
              </a:cxn>
              <a:cxn ang="0">
                <a:pos x="connsiteX15314" y="connsiteY15314"/>
              </a:cxn>
              <a:cxn ang="0">
                <a:pos x="connsiteX15315" y="connsiteY15315"/>
              </a:cxn>
              <a:cxn ang="0">
                <a:pos x="connsiteX15316" y="connsiteY15316"/>
              </a:cxn>
              <a:cxn ang="0">
                <a:pos x="connsiteX15317" y="connsiteY15317"/>
              </a:cxn>
              <a:cxn ang="0">
                <a:pos x="connsiteX15318" y="connsiteY15318"/>
              </a:cxn>
              <a:cxn ang="0">
                <a:pos x="connsiteX15319" y="connsiteY15319"/>
              </a:cxn>
              <a:cxn ang="0">
                <a:pos x="connsiteX15320" y="connsiteY15320"/>
              </a:cxn>
              <a:cxn ang="0">
                <a:pos x="connsiteX15321" y="connsiteY15321"/>
              </a:cxn>
              <a:cxn ang="0">
                <a:pos x="connsiteX15322" y="connsiteY15322"/>
              </a:cxn>
              <a:cxn ang="0">
                <a:pos x="connsiteX15323" y="connsiteY15323"/>
              </a:cxn>
              <a:cxn ang="0">
                <a:pos x="connsiteX15324" y="connsiteY15324"/>
              </a:cxn>
              <a:cxn ang="0">
                <a:pos x="connsiteX15325" y="connsiteY15325"/>
              </a:cxn>
              <a:cxn ang="0">
                <a:pos x="connsiteX15326" y="connsiteY15326"/>
              </a:cxn>
              <a:cxn ang="0">
                <a:pos x="connsiteX15327" y="connsiteY15327"/>
              </a:cxn>
              <a:cxn ang="0">
                <a:pos x="connsiteX15328" y="connsiteY15328"/>
              </a:cxn>
              <a:cxn ang="0">
                <a:pos x="connsiteX15329" y="connsiteY15329"/>
              </a:cxn>
              <a:cxn ang="0">
                <a:pos x="connsiteX15330" y="connsiteY15330"/>
              </a:cxn>
              <a:cxn ang="0">
                <a:pos x="connsiteX15331" y="connsiteY15331"/>
              </a:cxn>
              <a:cxn ang="0">
                <a:pos x="connsiteX15332" y="connsiteY15332"/>
              </a:cxn>
              <a:cxn ang="0">
                <a:pos x="connsiteX15333" y="connsiteY15333"/>
              </a:cxn>
              <a:cxn ang="0">
                <a:pos x="connsiteX15334" y="connsiteY15334"/>
              </a:cxn>
              <a:cxn ang="0">
                <a:pos x="connsiteX15335" y="connsiteY15335"/>
              </a:cxn>
              <a:cxn ang="0">
                <a:pos x="connsiteX15336" y="connsiteY15336"/>
              </a:cxn>
              <a:cxn ang="0">
                <a:pos x="connsiteX15337" y="connsiteY15337"/>
              </a:cxn>
              <a:cxn ang="0">
                <a:pos x="connsiteX15338" y="connsiteY15338"/>
              </a:cxn>
              <a:cxn ang="0">
                <a:pos x="connsiteX15339" y="connsiteY15339"/>
              </a:cxn>
              <a:cxn ang="0">
                <a:pos x="connsiteX15340" y="connsiteY15340"/>
              </a:cxn>
              <a:cxn ang="0">
                <a:pos x="connsiteX15341" y="connsiteY15341"/>
              </a:cxn>
              <a:cxn ang="0">
                <a:pos x="connsiteX15342" y="connsiteY15342"/>
              </a:cxn>
              <a:cxn ang="0">
                <a:pos x="connsiteX15343" y="connsiteY15343"/>
              </a:cxn>
              <a:cxn ang="0">
                <a:pos x="connsiteX15344" y="connsiteY15344"/>
              </a:cxn>
              <a:cxn ang="0">
                <a:pos x="connsiteX15345" y="connsiteY15345"/>
              </a:cxn>
              <a:cxn ang="0">
                <a:pos x="connsiteX15346" y="connsiteY15346"/>
              </a:cxn>
              <a:cxn ang="0">
                <a:pos x="connsiteX15347" y="connsiteY15347"/>
              </a:cxn>
              <a:cxn ang="0">
                <a:pos x="connsiteX15348" y="connsiteY15348"/>
              </a:cxn>
              <a:cxn ang="0">
                <a:pos x="connsiteX15349" y="connsiteY15349"/>
              </a:cxn>
              <a:cxn ang="0">
                <a:pos x="connsiteX15350" y="connsiteY15350"/>
              </a:cxn>
              <a:cxn ang="0">
                <a:pos x="connsiteX15351" y="connsiteY15351"/>
              </a:cxn>
              <a:cxn ang="0">
                <a:pos x="connsiteX15352" y="connsiteY15352"/>
              </a:cxn>
              <a:cxn ang="0">
                <a:pos x="connsiteX15353" y="connsiteY15353"/>
              </a:cxn>
              <a:cxn ang="0">
                <a:pos x="connsiteX15354" y="connsiteY15354"/>
              </a:cxn>
              <a:cxn ang="0">
                <a:pos x="connsiteX15355" y="connsiteY15355"/>
              </a:cxn>
              <a:cxn ang="0">
                <a:pos x="connsiteX15356" y="connsiteY15356"/>
              </a:cxn>
              <a:cxn ang="0">
                <a:pos x="connsiteX15357" y="connsiteY15357"/>
              </a:cxn>
              <a:cxn ang="0">
                <a:pos x="connsiteX15358" y="connsiteY15358"/>
              </a:cxn>
              <a:cxn ang="0">
                <a:pos x="connsiteX15359" y="connsiteY15359"/>
              </a:cxn>
              <a:cxn ang="0">
                <a:pos x="connsiteX15360" y="connsiteY15360"/>
              </a:cxn>
              <a:cxn ang="0">
                <a:pos x="connsiteX15361" y="connsiteY15361"/>
              </a:cxn>
              <a:cxn ang="0">
                <a:pos x="connsiteX15362" y="connsiteY15362"/>
              </a:cxn>
              <a:cxn ang="0">
                <a:pos x="connsiteX15363" y="connsiteY15363"/>
              </a:cxn>
              <a:cxn ang="0">
                <a:pos x="connsiteX15364" y="connsiteY15364"/>
              </a:cxn>
              <a:cxn ang="0">
                <a:pos x="connsiteX15365" y="connsiteY15365"/>
              </a:cxn>
              <a:cxn ang="0">
                <a:pos x="connsiteX15366" y="connsiteY15366"/>
              </a:cxn>
              <a:cxn ang="0">
                <a:pos x="connsiteX15367" y="connsiteY15367"/>
              </a:cxn>
              <a:cxn ang="0">
                <a:pos x="connsiteX15368" y="connsiteY15368"/>
              </a:cxn>
              <a:cxn ang="0">
                <a:pos x="connsiteX15369" y="connsiteY15369"/>
              </a:cxn>
              <a:cxn ang="0">
                <a:pos x="connsiteX15370" y="connsiteY15370"/>
              </a:cxn>
              <a:cxn ang="0">
                <a:pos x="connsiteX15371" y="connsiteY15371"/>
              </a:cxn>
              <a:cxn ang="0">
                <a:pos x="connsiteX15372" y="connsiteY15372"/>
              </a:cxn>
              <a:cxn ang="0">
                <a:pos x="connsiteX15373" y="connsiteY15373"/>
              </a:cxn>
              <a:cxn ang="0">
                <a:pos x="connsiteX15374" y="connsiteY15374"/>
              </a:cxn>
              <a:cxn ang="0">
                <a:pos x="connsiteX15375" y="connsiteY15375"/>
              </a:cxn>
              <a:cxn ang="0">
                <a:pos x="connsiteX15376" y="connsiteY15376"/>
              </a:cxn>
              <a:cxn ang="0">
                <a:pos x="connsiteX15377" y="connsiteY15377"/>
              </a:cxn>
              <a:cxn ang="0">
                <a:pos x="connsiteX15378" y="connsiteY15378"/>
              </a:cxn>
              <a:cxn ang="0">
                <a:pos x="connsiteX15379" y="connsiteY15379"/>
              </a:cxn>
              <a:cxn ang="0">
                <a:pos x="connsiteX15380" y="connsiteY15380"/>
              </a:cxn>
              <a:cxn ang="0">
                <a:pos x="connsiteX15381" y="connsiteY15381"/>
              </a:cxn>
              <a:cxn ang="0">
                <a:pos x="connsiteX15382" y="connsiteY15382"/>
              </a:cxn>
              <a:cxn ang="0">
                <a:pos x="connsiteX15383" y="connsiteY15383"/>
              </a:cxn>
              <a:cxn ang="0">
                <a:pos x="connsiteX15384" y="connsiteY15384"/>
              </a:cxn>
              <a:cxn ang="0">
                <a:pos x="connsiteX15385" y="connsiteY15385"/>
              </a:cxn>
              <a:cxn ang="0">
                <a:pos x="connsiteX15386" y="connsiteY15386"/>
              </a:cxn>
              <a:cxn ang="0">
                <a:pos x="connsiteX15387" y="connsiteY15387"/>
              </a:cxn>
              <a:cxn ang="0">
                <a:pos x="connsiteX15388" y="connsiteY15388"/>
              </a:cxn>
              <a:cxn ang="0">
                <a:pos x="connsiteX15389" y="connsiteY15389"/>
              </a:cxn>
              <a:cxn ang="0">
                <a:pos x="connsiteX15390" y="connsiteY15390"/>
              </a:cxn>
              <a:cxn ang="0">
                <a:pos x="connsiteX15391" y="connsiteY15391"/>
              </a:cxn>
              <a:cxn ang="0">
                <a:pos x="connsiteX15392" y="connsiteY15392"/>
              </a:cxn>
              <a:cxn ang="0">
                <a:pos x="connsiteX15393" y="connsiteY15393"/>
              </a:cxn>
              <a:cxn ang="0">
                <a:pos x="connsiteX15394" y="connsiteY15394"/>
              </a:cxn>
              <a:cxn ang="0">
                <a:pos x="connsiteX15395" y="connsiteY15395"/>
              </a:cxn>
              <a:cxn ang="0">
                <a:pos x="connsiteX15396" y="connsiteY15396"/>
              </a:cxn>
              <a:cxn ang="0">
                <a:pos x="connsiteX15397" y="connsiteY15397"/>
              </a:cxn>
              <a:cxn ang="0">
                <a:pos x="connsiteX15398" y="connsiteY15398"/>
              </a:cxn>
              <a:cxn ang="0">
                <a:pos x="connsiteX15399" y="connsiteY15399"/>
              </a:cxn>
              <a:cxn ang="0">
                <a:pos x="connsiteX15400" y="connsiteY15400"/>
              </a:cxn>
              <a:cxn ang="0">
                <a:pos x="connsiteX15401" y="connsiteY15401"/>
              </a:cxn>
              <a:cxn ang="0">
                <a:pos x="connsiteX15402" y="connsiteY15402"/>
              </a:cxn>
              <a:cxn ang="0">
                <a:pos x="connsiteX15403" y="connsiteY15403"/>
              </a:cxn>
              <a:cxn ang="0">
                <a:pos x="connsiteX15404" y="connsiteY15404"/>
              </a:cxn>
              <a:cxn ang="0">
                <a:pos x="connsiteX15405" y="connsiteY15405"/>
              </a:cxn>
              <a:cxn ang="0">
                <a:pos x="connsiteX15406" y="connsiteY15406"/>
              </a:cxn>
              <a:cxn ang="0">
                <a:pos x="connsiteX15407" y="connsiteY15407"/>
              </a:cxn>
              <a:cxn ang="0">
                <a:pos x="connsiteX15408" y="connsiteY15408"/>
              </a:cxn>
              <a:cxn ang="0">
                <a:pos x="connsiteX15409" y="connsiteY15409"/>
              </a:cxn>
              <a:cxn ang="0">
                <a:pos x="connsiteX15410" y="connsiteY15410"/>
              </a:cxn>
              <a:cxn ang="0">
                <a:pos x="connsiteX15411" y="connsiteY15411"/>
              </a:cxn>
              <a:cxn ang="0">
                <a:pos x="connsiteX15412" y="connsiteY15412"/>
              </a:cxn>
              <a:cxn ang="0">
                <a:pos x="connsiteX15413" y="connsiteY15413"/>
              </a:cxn>
              <a:cxn ang="0">
                <a:pos x="connsiteX15414" y="connsiteY15414"/>
              </a:cxn>
              <a:cxn ang="0">
                <a:pos x="connsiteX15415" y="connsiteY15415"/>
              </a:cxn>
              <a:cxn ang="0">
                <a:pos x="connsiteX15416" y="connsiteY15416"/>
              </a:cxn>
              <a:cxn ang="0">
                <a:pos x="connsiteX15417" y="connsiteY15417"/>
              </a:cxn>
              <a:cxn ang="0">
                <a:pos x="connsiteX15418" y="connsiteY15418"/>
              </a:cxn>
              <a:cxn ang="0">
                <a:pos x="connsiteX15419" y="connsiteY15419"/>
              </a:cxn>
              <a:cxn ang="0">
                <a:pos x="connsiteX15420" y="connsiteY15420"/>
              </a:cxn>
              <a:cxn ang="0">
                <a:pos x="connsiteX15421" y="connsiteY15421"/>
              </a:cxn>
              <a:cxn ang="0">
                <a:pos x="connsiteX15422" y="connsiteY15422"/>
              </a:cxn>
              <a:cxn ang="0">
                <a:pos x="connsiteX15423" y="connsiteY15423"/>
              </a:cxn>
              <a:cxn ang="0">
                <a:pos x="connsiteX15424" y="connsiteY15424"/>
              </a:cxn>
              <a:cxn ang="0">
                <a:pos x="connsiteX15425" y="connsiteY15425"/>
              </a:cxn>
              <a:cxn ang="0">
                <a:pos x="connsiteX15426" y="connsiteY15426"/>
              </a:cxn>
              <a:cxn ang="0">
                <a:pos x="connsiteX15427" y="connsiteY15427"/>
              </a:cxn>
              <a:cxn ang="0">
                <a:pos x="connsiteX15428" y="connsiteY15428"/>
              </a:cxn>
              <a:cxn ang="0">
                <a:pos x="connsiteX15429" y="connsiteY15429"/>
              </a:cxn>
              <a:cxn ang="0">
                <a:pos x="connsiteX15430" y="connsiteY15430"/>
              </a:cxn>
              <a:cxn ang="0">
                <a:pos x="connsiteX15431" y="connsiteY15431"/>
              </a:cxn>
              <a:cxn ang="0">
                <a:pos x="connsiteX15432" y="connsiteY15432"/>
              </a:cxn>
              <a:cxn ang="0">
                <a:pos x="connsiteX15433" y="connsiteY15433"/>
              </a:cxn>
              <a:cxn ang="0">
                <a:pos x="connsiteX15434" y="connsiteY15434"/>
              </a:cxn>
              <a:cxn ang="0">
                <a:pos x="connsiteX15435" y="connsiteY15435"/>
              </a:cxn>
              <a:cxn ang="0">
                <a:pos x="connsiteX15436" y="connsiteY15436"/>
              </a:cxn>
              <a:cxn ang="0">
                <a:pos x="connsiteX15437" y="connsiteY15437"/>
              </a:cxn>
              <a:cxn ang="0">
                <a:pos x="connsiteX15438" y="connsiteY15438"/>
              </a:cxn>
              <a:cxn ang="0">
                <a:pos x="connsiteX15439" y="connsiteY15439"/>
              </a:cxn>
              <a:cxn ang="0">
                <a:pos x="connsiteX15440" y="connsiteY15440"/>
              </a:cxn>
              <a:cxn ang="0">
                <a:pos x="connsiteX15441" y="connsiteY15441"/>
              </a:cxn>
              <a:cxn ang="0">
                <a:pos x="connsiteX15442" y="connsiteY15442"/>
              </a:cxn>
              <a:cxn ang="0">
                <a:pos x="connsiteX15443" y="connsiteY15443"/>
              </a:cxn>
              <a:cxn ang="0">
                <a:pos x="connsiteX15444" y="connsiteY15444"/>
              </a:cxn>
              <a:cxn ang="0">
                <a:pos x="connsiteX15445" y="connsiteY15445"/>
              </a:cxn>
              <a:cxn ang="0">
                <a:pos x="connsiteX15446" y="connsiteY15446"/>
              </a:cxn>
              <a:cxn ang="0">
                <a:pos x="connsiteX15447" y="connsiteY15447"/>
              </a:cxn>
              <a:cxn ang="0">
                <a:pos x="connsiteX15448" y="connsiteY15448"/>
              </a:cxn>
              <a:cxn ang="0">
                <a:pos x="connsiteX15449" y="connsiteY15449"/>
              </a:cxn>
              <a:cxn ang="0">
                <a:pos x="connsiteX15450" y="connsiteY15450"/>
              </a:cxn>
              <a:cxn ang="0">
                <a:pos x="connsiteX15451" y="connsiteY15451"/>
              </a:cxn>
              <a:cxn ang="0">
                <a:pos x="connsiteX15452" y="connsiteY15452"/>
              </a:cxn>
              <a:cxn ang="0">
                <a:pos x="connsiteX15453" y="connsiteY15453"/>
              </a:cxn>
              <a:cxn ang="0">
                <a:pos x="connsiteX15454" y="connsiteY15454"/>
              </a:cxn>
              <a:cxn ang="0">
                <a:pos x="connsiteX15455" y="connsiteY15455"/>
              </a:cxn>
              <a:cxn ang="0">
                <a:pos x="connsiteX15456" y="connsiteY15456"/>
              </a:cxn>
              <a:cxn ang="0">
                <a:pos x="connsiteX15457" y="connsiteY15457"/>
              </a:cxn>
              <a:cxn ang="0">
                <a:pos x="connsiteX15458" y="connsiteY15458"/>
              </a:cxn>
              <a:cxn ang="0">
                <a:pos x="connsiteX15459" y="connsiteY15459"/>
              </a:cxn>
              <a:cxn ang="0">
                <a:pos x="connsiteX15460" y="connsiteY15460"/>
              </a:cxn>
              <a:cxn ang="0">
                <a:pos x="connsiteX15461" y="connsiteY15461"/>
              </a:cxn>
              <a:cxn ang="0">
                <a:pos x="connsiteX15462" y="connsiteY15462"/>
              </a:cxn>
              <a:cxn ang="0">
                <a:pos x="connsiteX15463" y="connsiteY15463"/>
              </a:cxn>
              <a:cxn ang="0">
                <a:pos x="connsiteX15464" y="connsiteY15464"/>
              </a:cxn>
              <a:cxn ang="0">
                <a:pos x="connsiteX15465" y="connsiteY15465"/>
              </a:cxn>
              <a:cxn ang="0">
                <a:pos x="connsiteX15466" y="connsiteY15466"/>
              </a:cxn>
              <a:cxn ang="0">
                <a:pos x="connsiteX15467" y="connsiteY15467"/>
              </a:cxn>
              <a:cxn ang="0">
                <a:pos x="connsiteX15468" y="connsiteY15468"/>
              </a:cxn>
              <a:cxn ang="0">
                <a:pos x="connsiteX15469" y="connsiteY15469"/>
              </a:cxn>
              <a:cxn ang="0">
                <a:pos x="connsiteX15470" y="connsiteY15470"/>
              </a:cxn>
              <a:cxn ang="0">
                <a:pos x="connsiteX15471" y="connsiteY15471"/>
              </a:cxn>
              <a:cxn ang="0">
                <a:pos x="connsiteX15472" y="connsiteY15472"/>
              </a:cxn>
              <a:cxn ang="0">
                <a:pos x="connsiteX15473" y="connsiteY15473"/>
              </a:cxn>
              <a:cxn ang="0">
                <a:pos x="connsiteX15474" y="connsiteY15474"/>
              </a:cxn>
              <a:cxn ang="0">
                <a:pos x="connsiteX15475" y="connsiteY15475"/>
              </a:cxn>
              <a:cxn ang="0">
                <a:pos x="connsiteX15476" y="connsiteY15476"/>
              </a:cxn>
              <a:cxn ang="0">
                <a:pos x="connsiteX15477" y="connsiteY15477"/>
              </a:cxn>
              <a:cxn ang="0">
                <a:pos x="connsiteX15478" y="connsiteY15478"/>
              </a:cxn>
              <a:cxn ang="0">
                <a:pos x="connsiteX15479" y="connsiteY15479"/>
              </a:cxn>
              <a:cxn ang="0">
                <a:pos x="connsiteX15480" y="connsiteY15480"/>
              </a:cxn>
              <a:cxn ang="0">
                <a:pos x="connsiteX15481" y="connsiteY15481"/>
              </a:cxn>
              <a:cxn ang="0">
                <a:pos x="connsiteX15482" y="connsiteY15482"/>
              </a:cxn>
              <a:cxn ang="0">
                <a:pos x="connsiteX15483" y="connsiteY15483"/>
              </a:cxn>
              <a:cxn ang="0">
                <a:pos x="connsiteX15484" y="connsiteY15484"/>
              </a:cxn>
              <a:cxn ang="0">
                <a:pos x="connsiteX15485" y="connsiteY15485"/>
              </a:cxn>
              <a:cxn ang="0">
                <a:pos x="connsiteX15486" y="connsiteY15486"/>
              </a:cxn>
              <a:cxn ang="0">
                <a:pos x="connsiteX15487" y="connsiteY15487"/>
              </a:cxn>
              <a:cxn ang="0">
                <a:pos x="connsiteX15488" y="connsiteY15488"/>
              </a:cxn>
              <a:cxn ang="0">
                <a:pos x="connsiteX15489" y="connsiteY15489"/>
              </a:cxn>
              <a:cxn ang="0">
                <a:pos x="connsiteX15490" y="connsiteY15490"/>
              </a:cxn>
              <a:cxn ang="0">
                <a:pos x="connsiteX15491" y="connsiteY15491"/>
              </a:cxn>
              <a:cxn ang="0">
                <a:pos x="connsiteX15492" y="connsiteY15492"/>
              </a:cxn>
              <a:cxn ang="0">
                <a:pos x="connsiteX15493" y="connsiteY15493"/>
              </a:cxn>
              <a:cxn ang="0">
                <a:pos x="connsiteX15494" y="connsiteY15494"/>
              </a:cxn>
              <a:cxn ang="0">
                <a:pos x="connsiteX15495" y="connsiteY15495"/>
              </a:cxn>
              <a:cxn ang="0">
                <a:pos x="connsiteX15496" y="connsiteY15496"/>
              </a:cxn>
              <a:cxn ang="0">
                <a:pos x="connsiteX15497" y="connsiteY15497"/>
              </a:cxn>
              <a:cxn ang="0">
                <a:pos x="connsiteX15498" y="connsiteY15498"/>
              </a:cxn>
              <a:cxn ang="0">
                <a:pos x="connsiteX15499" y="connsiteY15499"/>
              </a:cxn>
              <a:cxn ang="0">
                <a:pos x="connsiteX15500" y="connsiteY15500"/>
              </a:cxn>
              <a:cxn ang="0">
                <a:pos x="connsiteX15501" y="connsiteY15501"/>
              </a:cxn>
              <a:cxn ang="0">
                <a:pos x="connsiteX15502" y="connsiteY15502"/>
              </a:cxn>
              <a:cxn ang="0">
                <a:pos x="connsiteX15503" y="connsiteY15503"/>
              </a:cxn>
              <a:cxn ang="0">
                <a:pos x="connsiteX15504" y="connsiteY15504"/>
              </a:cxn>
              <a:cxn ang="0">
                <a:pos x="connsiteX15505" y="connsiteY15505"/>
              </a:cxn>
              <a:cxn ang="0">
                <a:pos x="connsiteX15506" y="connsiteY15506"/>
              </a:cxn>
              <a:cxn ang="0">
                <a:pos x="connsiteX15507" y="connsiteY15507"/>
              </a:cxn>
              <a:cxn ang="0">
                <a:pos x="connsiteX15508" y="connsiteY15508"/>
              </a:cxn>
              <a:cxn ang="0">
                <a:pos x="connsiteX15509" y="connsiteY15509"/>
              </a:cxn>
              <a:cxn ang="0">
                <a:pos x="connsiteX15510" y="connsiteY15510"/>
              </a:cxn>
              <a:cxn ang="0">
                <a:pos x="connsiteX15511" y="connsiteY15511"/>
              </a:cxn>
              <a:cxn ang="0">
                <a:pos x="connsiteX15512" y="connsiteY15512"/>
              </a:cxn>
              <a:cxn ang="0">
                <a:pos x="connsiteX15513" y="connsiteY15513"/>
              </a:cxn>
              <a:cxn ang="0">
                <a:pos x="connsiteX15514" y="connsiteY15514"/>
              </a:cxn>
              <a:cxn ang="0">
                <a:pos x="connsiteX15515" y="connsiteY15515"/>
              </a:cxn>
              <a:cxn ang="0">
                <a:pos x="connsiteX15516" y="connsiteY15516"/>
              </a:cxn>
              <a:cxn ang="0">
                <a:pos x="connsiteX15517" y="connsiteY15517"/>
              </a:cxn>
              <a:cxn ang="0">
                <a:pos x="connsiteX15518" y="connsiteY15518"/>
              </a:cxn>
              <a:cxn ang="0">
                <a:pos x="connsiteX15519" y="connsiteY15519"/>
              </a:cxn>
              <a:cxn ang="0">
                <a:pos x="connsiteX15520" y="connsiteY15520"/>
              </a:cxn>
              <a:cxn ang="0">
                <a:pos x="connsiteX15521" y="connsiteY15521"/>
              </a:cxn>
              <a:cxn ang="0">
                <a:pos x="connsiteX15522" y="connsiteY15522"/>
              </a:cxn>
              <a:cxn ang="0">
                <a:pos x="connsiteX15523" y="connsiteY15523"/>
              </a:cxn>
              <a:cxn ang="0">
                <a:pos x="connsiteX15524" y="connsiteY15524"/>
              </a:cxn>
              <a:cxn ang="0">
                <a:pos x="connsiteX15525" y="connsiteY15525"/>
              </a:cxn>
              <a:cxn ang="0">
                <a:pos x="connsiteX15526" y="connsiteY15526"/>
              </a:cxn>
              <a:cxn ang="0">
                <a:pos x="connsiteX15527" y="connsiteY15527"/>
              </a:cxn>
              <a:cxn ang="0">
                <a:pos x="connsiteX15528" y="connsiteY15528"/>
              </a:cxn>
              <a:cxn ang="0">
                <a:pos x="connsiteX15529" y="connsiteY15529"/>
              </a:cxn>
              <a:cxn ang="0">
                <a:pos x="connsiteX15530" y="connsiteY15530"/>
              </a:cxn>
              <a:cxn ang="0">
                <a:pos x="connsiteX15531" y="connsiteY15531"/>
              </a:cxn>
              <a:cxn ang="0">
                <a:pos x="connsiteX15532" y="connsiteY15532"/>
              </a:cxn>
              <a:cxn ang="0">
                <a:pos x="connsiteX15533" y="connsiteY15533"/>
              </a:cxn>
              <a:cxn ang="0">
                <a:pos x="connsiteX15534" y="connsiteY15534"/>
              </a:cxn>
              <a:cxn ang="0">
                <a:pos x="connsiteX15535" y="connsiteY15535"/>
              </a:cxn>
              <a:cxn ang="0">
                <a:pos x="connsiteX15536" y="connsiteY15536"/>
              </a:cxn>
              <a:cxn ang="0">
                <a:pos x="connsiteX15537" y="connsiteY15537"/>
              </a:cxn>
              <a:cxn ang="0">
                <a:pos x="connsiteX15538" y="connsiteY15538"/>
              </a:cxn>
              <a:cxn ang="0">
                <a:pos x="connsiteX15539" y="connsiteY15539"/>
              </a:cxn>
              <a:cxn ang="0">
                <a:pos x="connsiteX15540" y="connsiteY15540"/>
              </a:cxn>
              <a:cxn ang="0">
                <a:pos x="connsiteX15541" y="connsiteY15541"/>
              </a:cxn>
              <a:cxn ang="0">
                <a:pos x="connsiteX15542" y="connsiteY15542"/>
              </a:cxn>
              <a:cxn ang="0">
                <a:pos x="connsiteX15543" y="connsiteY15543"/>
              </a:cxn>
              <a:cxn ang="0">
                <a:pos x="connsiteX15544" y="connsiteY15544"/>
              </a:cxn>
              <a:cxn ang="0">
                <a:pos x="connsiteX15545" y="connsiteY15545"/>
              </a:cxn>
              <a:cxn ang="0">
                <a:pos x="connsiteX15546" y="connsiteY15546"/>
              </a:cxn>
              <a:cxn ang="0">
                <a:pos x="connsiteX15547" y="connsiteY15547"/>
              </a:cxn>
              <a:cxn ang="0">
                <a:pos x="connsiteX15548" y="connsiteY15548"/>
              </a:cxn>
              <a:cxn ang="0">
                <a:pos x="connsiteX15549" y="connsiteY15549"/>
              </a:cxn>
              <a:cxn ang="0">
                <a:pos x="connsiteX15550" y="connsiteY15550"/>
              </a:cxn>
              <a:cxn ang="0">
                <a:pos x="connsiteX15551" y="connsiteY15551"/>
              </a:cxn>
              <a:cxn ang="0">
                <a:pos x="connsiteX15552" y="connsiteY15552"/>
              </a:cxn>
              <a:cxn ang="0">
                <a:pos x="connsiteX15553" y="connsiteY15553"/>
              </a:cxn>
              <a:cxn ang="0">
                <a:pos x="connsiteX15554" y="connsiteY15554"/>
              </a:cxn>
              <a:cxn ang="0">
                <a:pos x="connsiteX15555" y="connsiteY15555"/>
              </a:cxn>
              <a:cxn ang="0">
                <a:pos x="connsiteX15556" y="connsiteY15556"/>
              </a:cxn>
              <a:cxn ang="0">
                <a:pos x="connsiteX15557" y="connsiteY15557"/>
              </a:cxn>
              <a:cxn ang="0">
                <a:pos x="connsiteX15558" y="connsiteY15558"/>
              </a:cxn>
              <a:cxn ang="0">
                <a:pos x="connsiteX15559" y="connsiteY15559"/>
              </a:cxn>
              <a:cxn ang="0">
                <a:pos x="connsiteX15560" y="connsiteY15560"/>
              </a:cxn>
              <a:cxn ang="0">
                <a:pos x="connsiteX15561" y="connsiteY15561"/>
              </a:cxn>
              <a:cxn ang="0">
                <a:pos x="connsiteX15562" y="connsiteY15562"/>
              </a:cxn>
              <a:cxn ang="0">
                <a:pos x="connsiteX15563" y="connsiteY15563"/>
              </a:cxn>
              <a:cxn ang="0">
                <a:pos x="connsiteX15564" y="connsiteY15564"/>
              </a:cxn>
              <a:cxn ang="0">
                <a:pos x="connsiteX15565" y="connsiteY15565"/>
              </a:cxn>
              <a:cxn ang="0">
                <a:pos x="connsiteX15566" y="connsiteY15566"/>
              </a:cxn>
              <a:cxn ang="0">
                <a:pos x="connsiteX15567" y="connsiteY15567"/>
              </a:cxn>
              <a:cxn ang="0">
                <a:pos x="connsiteX15568" y="connsiteY15568"/>
              </a:cxn>
              <a:cxn ang="0">
                <a:pos x="connsiteX15569" y="connsiteY15569"/>
              </a:cxn>
              <a:cxn ang="0">
                <a:pos x="connsiteX15570" y="connsiteY15570"/>
              </a:cxn>
              <a:cxn ang="0">
                <a:pos x="connsiteX15571" y="connsiteY15571"/>
              </a:cxn>
              <a:cxn ang="0">
                <a:pos x="connsiteX15572" y="connsiteY15572"/>
              </a:cxn>
              <a:cxn ang="0">
                <a:pos x="connsiteX15573" y="connsiteY15573"/>
              </a:cxn>
              <a:cxn ang="0">
                <a:pos x="connsiteX15574" y="connsiteY15574"/>
              </a:cxn>
              <a:cxn ang="0">
                <a:pos x="connsiteX15575" y="connsiteY15575"/>
              </a:cxn>
              <a:cxn ang="0">
                <a:pos x="connsiteX15576" y="connsiteY15576"/>
              </a:cxn>
              <a:cxn ang="0">
                <a:pos x="connsiteX15577" y="connsiteY15577"/>
              </a:cxn>
              <a:cxn ang="0">
                <a:pos x="connsiteX15578" y="connsiteY15578"/>
              </a:cxn>
              <a:cxn ang="0">
                <a:pos x="connsiteX15579" y="connsiteY15579"/>
              </a:cxn>
              <a:cxn ang="0">
                <a:pos x="connsiteX15580" y="connsiteY15580"/>
              </a:cxn>
              <a:cxn ang="0">
                <a:pos x="connsiteX15581" y="connsiteY15581"/>
              </a:cxn>
              <a:cxn ang="0">
                <a:pos x="connsiteX15582" y="connsiteY15582"/>
              </a:cxn>
              <a:cxn ang="0">
                <a:pos x="connsiteX15583" y="connsiteY15583"/>
              </a:cxn>
              <a:cxn ang="0">
                <a:pos x="connsiteX15584" y="connsiteY15584"/>
              </a:cxn>
              <a:cxn ang="0">
                <a:pos x="connsiteX15585" y="connsiteY15585"/>
              </a:cxn>
              <a:cxn ang="0">
                <a:pos x="connsiteX15586" y="connsiteY15586"/>
              </a:cxn>
              <a:cxn ang="0">
                <a:pos x="connsiteX15587" y="connsiteY15587"/>
              </a:cxn>
              <a:cxn ang="0">
                <a:pos x="connsiteX15588" y="connsiteY15588"/>
              </a:cxn>
              <a:cxn ang="0">
                <a:pos x="connsiteX15589" y="connsiteY15589"/>
              </a:cxn>
              <a:cxn ang="0">
                <a:pos x="connsiteX15590" y="connsiteY15590"/>
              </a:cxn>
              <a:cxn ang="0">
                <a:pos x="connsiteX15591" y="connsiteY15591"/>
              </a:cxn>
              <a:cxn ang="0">
                <a:pos x="connsiteX15592" y="connsiteY15592"/>
              </a:cxn>
              <a:cxn ang="0">
                <a:pos x="connsiteX15593" y="connsiteY15593"/>
              </a:cxn>
              <a:cxn ang="0">
                <a:pos x="connsiteX15594" y="connsiteY15594"/>
              </a:cxn>
              <a:cxn ang="0">
                <a:pos x="connsiteX15595" y="connsiteY15595"/>
              </a:cxn>
              <a:cxn ang="0">
                <a:pos x="connsiteX15596" y="connsiteY15596"/>
              </a:cxn>
              <a:cxn ang="0">
                <a:pos x="connsiteX15597" y="connsiteY15597"/>
              </a:cxn>
              <a:cxn ang="0">
                <a:pos x="connsiteX15598" y="connsiteY15598"/>
              </a:cxn>
              <a:cxn ang="0">
                <a:pos x="connsiteX15599" y="connsiteY15599"/>
              </a:cxn>
              <a:cxn ang="0">
                <a:pos x="connsiteX15600" y="connsiteY15600"/>
              </a:cxn>
              <a:cxn ang="0">
                <a:pos x="connsiteX15601" y="connsiteY15601"/>
              </a:cxn>
              <a:cxn ang="0">
                <a:pos x="connsiteX15602" y="connsiteY15602"/>
              </a:cxn>
              <a:cxn ang="0">
                <a:pos x="connsiteX15603" y="connsiteY15603"/>
              </a:cxn>
              <a:cxn ang="0">
                <a:pos x="connsiteX15604" y="connsiteY15604"/>
              </a:cxn>
              <a:cxn ang="0">
                <a:pos x="connsiteX15605" y="connsiteY15605"/>
              </a:cxn>
              <a:cxn ang="0">
                <a:pos x="connsiteX15606" y="connsiteY15606"/>
              </a:cxn>
              <a:cxn ang="0">
                <a:pos x="connsiteX15607" y="connsiteY15607"/>
              </a:cxn>
              <a:cxn ang="0">
                <a:pos x="connsiteX15608" y="connsiteY15608"/>
              </a:cxn>
              <a:cxn ang="0">
                <a:pos x="connsiteX15609" y="connsiteY15609"/>
              </a:cxn>
              <a:cxn ang="0">
                <a:pos x="connsiteX15610" y="connsiteY15610"/>
              </a:cxn>
              <a:cxn ang="0">
                <a:pos x="connsiteX15611" y="connsiteY15611"/>
              </a:cxn>
              <a:cxn ang="0">
                <a:pos x="connsiteX15612" y="connsiteY15612"/>
              </a:cxn>
              <a:cxn ang="0">
                <a:pos x="connsiteX15613" y="connsiteY15613"/>
              </a:cxn>
              <a:cxn ang="0">
                <a:pos x="connsiteX15614" y="connsiteY15614"/>
              </a:cxn>
              <a:cxn ang="0">
                <a:pos x="connsiteX15615" y="connsiteY15615"/>
              </a:cxn>
              <a:cxn ang="0">
                <a:pos x="connsiteX15616" y="connsiteY15616"/>
              </a:cxn>
              <a:cxn ang="0">
                <a:pos x="connsiteX15617" y="connsiteY15617"/>
              </a:cxn>
              <a:cxn ang="0">
                <a:pos x="connsiteX15618" y="connsiteY15618"/>
              </a:cxn>
              <a:cxn ang="0">
                <a:pos x="connsiteX15619" y="connsiteY15619"/>
              </a:cxn>
              <a:cxn ang="0">
                <a:pos x="connsiteX15620" y="connsiteY15620"/>
              </a:cxn>
              <a:cxn ang="0">
                <a:pos x="connsiteX15621" y="connsiteY15621"/>
              </a:cxn>
              <a:cxn ang="0">
                <a:pos x="connsiteX15622" y="connsiteY15622"/>
              </a:cxn>
              <a:cxn ang="0">
                <a:pos x="connsiteX15623" y="connsiteY15623"/>
              </a:cxn>
              <a:cxn ang="0">
                <a:pos x="connsiteX15624" y="connsiteY15624"/>
              </a:cxn>
              <a:cxn ang="0">
                <a:pos x="connsiteX15625" y="connsiteY15625"/>
              </a:cxn>
              <a:cxn ang="0">
                <a:pos x="connsiteX15626" y="connsiteY15626"/>
              </a:cxn>
              <a:cxn ang="0">
                <a:pos x="connsiteX15627" y="connsiteY15627"/>
              </a:cxn>
              <a:cxn ang="0">
                <a:pos x="connsiteX15628" y="connsiteY15628"/>
              </a:cxn>
              <a:cxn ang="0">
                <a:pos x="connsiteX15629" y="connsiteY15629"/>
              </a:cxn>
              <a:cxn ang="0">
                <a:pos x="connsiteX15630" y="connsiteY15630"/>
              </a:cxn>
              <a:cxn ang="0">
                <a:pos x="connsiteX15631" y="connsiteY15631"/>
              </a:cxn>
              <a:cxn ang="0">
                <a:pos x="connsiteX15632" y="connsiteY15632"/>
              </a:cxn>
              <a:cxn ang="0">
                <a:pos x="connsiteX15633" y="connsiteY15633"/>
              </a:cxn>
              <a:cxn ang="0">
                <a:pos x="connsiteX15634" y="connsiteY15634"/>
              </a:cxn>
              <a:cxn ang="0">
                <a:pos x="connsiteX15635" y="connsiteY15635"/>
              </a:cxn>
              <a:cxn ang="0">
                <a:pos x="connsiteX15636" y="connsiteY15636"/>
              </a:cxn>
              <a:cxn ang="0">
                <a:pos x="connsiteX15637" y="connsiteY15637"/>
              </a:cxn>
              <a:cxn ang="0">
                <a:pos x="connsiteX15638" y="connsiteY15638"/>
              </a:cxn>
              <a:cxn ang="0">
                <a:pos x="connsiteX15639" y="connsiteY15639"/>
              </a:cxn>
              <a:cxn ang="0">
                <a:pos x="connsiteX15640" y="connsiteY15640"/>
              </a:cxn>
              <a:cxn ang="0">
                <a:pos x="connsiteX15641" y="connsiteY15641"/>
              </a:cxn>
              <a:cxn ang="0">
                <a:pos x="connsiteX15642" y="connsiteY15642"/>
              </a:cxn>
              <a:cxn ang="0">
                <a:pos x="connsiteX15643" y="connsiteY15643"/>
              </a:cxn>
              <a:cxn ang="0">
                <a:pos x="connsiteX15644" y="connsiteY15644"/>
              </a:cxn>
              <a:cxn ang="0">
                <a:pos x="connsiteX15645" y="connsiteY15645"/>
              </a:cxn>
              <a:cxn ang="0">
                <a:pos x="connsiteX15646" y="connsiteY15646"/>
              </a:cxn>
              <a:cxn ang="0">
                <a:pos x="connsiteX15647" y="connsiteY15647"/>
              </a:cxn>
              <a:cxn ang="0">
                <a:pos x="connsiteX15648" y="connsiteY15648"/>
              </a:cxn>
              <a:cxn ang="0">
                <a:pos x="connsiteX15649" y="connsiteY15649"/>
              </a:cxn>
              <a:cxn ang="0">
                <a:pos x="connsiteX15650" y="connsiteY15650"/>
              </a:cxn>
              <a:cxn ang="0">
                <a:pos x="connsiteX15651" y="connsiteY15651"/>
              </a:cxn>
              <a:cxn ang="0">
                <a:pos x="connsiteX15652" y="connsiteY15652"/>
              </a:cxn>
              <a:cxn ang="0">
                <a:pos x="connsiteX15653" y="connsiteY15653"/>
              </a:cxn>
              <a:cxn ang="0">
                <a:pos x="connsiteX15654" y="connsiteY15654"/>
              </a:cxn>
              <a:cxn ang="0">
                <a:pos x="connsiteX15655" y="connsiteY15655"/>
              </a:cxn>
              <a:cxn ang="0">
                <a:pos x="connsiteX15656" y="connsiteY15656"/>
              </a:cxn>
              <a:cxn ang="0">
                <a:pos x="connsiteX15657" y="connsiteY15657"/>
              </a:cxn>
              <a:cxn ang="0">
                <a:pos x="connsiteX15658" y="connsiteY15658"/>
              </a:cxn>
              <a:cxn ang="0">
                <a:pos x="connsiteX15659" y="connsiteY15659"/>
              </a:cxn>
              <a:cxn ang="0">
                <a:pos x="connsiteX15660" y="connsiteY15660"/>
              </a:cxn>
              <a:cxn ang="0">
                <a:pos x="connsiteX15661" y="connsiteY15661"/>
              </a:cxn>
              <a:cxn ang="0">
                <a:pos x="connsiteX15662" y="connsiteY15662"/>
              </a:cxn>
              <a:cxn ang="0">
                <a:pos x="connsiteX15663" y="connsiteY15663"/>
              </a:cxn>
              <a:cxn ang="0">
                <a:pos x="connsiteX15664" y="connsiteY15664"/>
              </a:cxn>
              <a:cxn ang="0">
                <a:pos x="connsiteX15665" y="connsiteY15665"/>
              </a:cxn>
              <a:cxn ang="0">
                <a:pos x="connsiteX15666" y="connsiteY15666"/>
              </a:cxn>
              <a:cxn ang="0">
                <a:pos x="connsiteX15667" y="connsiteY15667"/>
              </a:cxn>
              <a:cxn ang="0">
                <a:pos x="connsiteX15668" y="connsiteY15668"/>
              </a:cxn>
              <a:cxn ang="0">
                <a:pos x="connsiteX15669" y="connsiteY15669"/>
              </a:cxn>
              <a:cxn ang="0">
                <a:pos x="connsiteX15670" y="connsiteY15670"/>
              </a:cxn>
              <a:cxn ang="0">
                <a:pos x="connsiteX15671" y="connsiteY15671"/>
              </a:cxn>
              <a:cxn ang="0">
                <a:pos x="connsiteX15672" y="connsiteY15672"/>
              </a:cxn>
              <a:cxn ang="0">
                <a:pos x="connsiteX15673" y="connsiteY15673"/>
              </a:cxn>
              <a:cxn ang="0">
                <a:pos x="connsiteX15674" y="connsiteY15674"/>
              </a:cxn>
              <a:cxn ang="0">
                <a:pos x="connsiteX15675" y="connsiteY15675"/>
              </a:cxn>
              <a:cxn ang="0">
                <a:pos x="connsiteX15676" y="connsiteY15676"/>
              </a:cxn>
              <a:cxn ang="0">
                <a:pos x="connsiteX15677" y="connsiteY15677"/>
              </a:cxn>
              <a:cxn ang="0">
                <a:pos x="connsiteX15678" y="connsiteY15678"/>
              </a:cxn>
              <a:cxn ang="0">
                <a:pos x="connsiteX15679" y="connsiteY15679"/>
              </a:cxn>
              <a:cxn ang="0">
                <a:pos x="connsiteX15680" y="connsiteY15680"/>
              </a:cxn>
              <a:cxn ang="0">
                <a:pos x="connsiteX15681" y="connsiteY15681"/>
              </a:cxn>
              <a:cxn ang="0">
                <a:pos x="connsiteX15682" y="connsiteY15682"/>
              </a:cxn>
              <a:cxn ang="0">
                <a:pos x="connsiteX15683" y="connsiteY15683"/>
              </a:cxn>
              <a:cxn ang="0">
                <a:pos x="connsiteX15684" y="connsiteY15684"/>
              </a:cxn>
              <a:cxn ang="0">
                <a:pos x="connsiteX15685" y="connsiteY15685"/>
              </a:cxn>
              <a:cxn ang="0">
                <a:pos x="connsiteX15686" y="connsiteY15686"/>
              </a:cxn>
              <a:cxn ang="0">
                <a:pos x="connsiteX15687" y="connsiteY15687"/>
              </a:cxn>
              <a:cxn ang="0">
                <a:pos x="connsiteX15688" y="connsiteY15688"/>
              </a:cxn>
              <a:cxn ang="0">
                <a:pos x="connsiteX15689" y="connsiteY15689"/>
              </a:cxn>
              <a:cxn ang="0">
                <a:pos x="connsiteX15690" y="connsiteY15690"/>
              </a:cxn>
              <a:cxn ang="0">
                <a:pos x="connsiteX15691" y="connsiteY15691"/>
              </a:cxn>
              <a:cxn ang="0">
                <a:pos x="connsiteX15692" y="connsiteY15692"/>
              </a:cxn>
              <a:cxn ang="0">
                <a:pos x="connsiteX15693" y="connsiteY15693"/>
              </a:cxn>
              <a:cxn ang="0">
                <a:pos x="connsiteX15694" y="connsiteY15694"/>
              </a:cxn>
              <a:cxn ang="0">
                <a:pos x="connsiteX15695" y="connsiteY15695"/>
              </a:cxn>
              <a:cxn ang="0">
                <a:pos x="connsiteX15696" y="connsiteY15696"/>
              </a:cxn>
              <a:cxn ang="0">
                <a:pos x="connsiteX15697" y="connsiteY15697"/>
              </a:cxn>
              <a:cxn ang="0">
                <a:pos x="connsiteX15698" y="connsiteY15698"/>
              </a:cxn>
              <a:cxn ang="0">
                <a:pos x="connsiteX15699" y="connsiteY15699"/>
              </a:cxn>
              <a:cxn ang="0">
                <a:pos x="connsiteX15700" y="connsiteY15700"/>
              </a:cxn>
              <a:cxn ang="0">
                <a:pos x="connsiteX15701" y="connsiteY15701"/>
              </a:cxn>
              <a:cxn ang="0">
                <a:pos x="connsiteX15702" y="connsiteY15702"/>
              </a:cxn>
              <a:cxn ang="0">
                <a:pos x="connsiteX15703" y="connsiteY15703"/>
              </a:cxn>
              <a:cxn ang="0">
                <a:pos x="connsiteX15704" y="connsiteY15704"/>
              </a:cxn>
              <a:cxn ang="0">
                <a:pos x="connsiteX15705" y="connsiteY15705"/>
              </a:cxn>
              <a:cxn ang="0">
                <a:pos x="connsiteX15706" y="connsiteY15706"/>
              </a:cxn>
              <a:cxn ang="0">
                <a:pos x="connsiteX15707" y="connsiteY15707"/>
              </a:cxn>
              <a:cxn ang="0">
                <a:pos x="connsiteX15708" y="connsiteY15708"/>
              </a:cxn>
              <a:cxn ang="0">
                <a:pos x="connsiteX15709" y="connsiteY15709"/>
              </a:cxn>
              <a:cxn ang="0">
                <a:pos x="connsiteX15710" y="connsiteY15710"/>
              </a:cxn>
              <a:cxn ang="0">
                <a:pos x="connsiteX15711" y="connsiteY15711"/>
              </a:cxn>
              <a:cxn ang="0">
                <a:pos x="connsiteX15712" y="connsiteY15712"/>
              </a:cxn>
              <a:cxn ang="0">
                <a:pos x="connsiteX15713" y="connsiteY15713"/>
              </a:cxn>
              <a:cxn ang="0">
                <a:pos x="connsiteX15714" y="connsiteY15714"/>
              </a:cxn>
              <a:cxn ang="0">
                <a:pos x="connsiteX15715" y="connsiteY15715"/>
              </a:cxn>
              <a:cxn ang="0">
                <a:pos x="connsiteX15716" y="connsiteY15716"/>
              </a:cxn>
              <a:cxn ang="0">
                <a:pos x="connsiteX15717" y="connsiteY15717"/>
              </a:cxn>
              <a:cxn ang="0">
                <a:pos x="connsiteX15718" y="connsiteY15718"/>
              </a:cxn>
              <a:cxn ang="0">
                <a:pos x="connsiteX15719" y="connsiteY15719"/>
              </a:cxn>
              <a:cxn ang="0">
                <a:pos x="connsiteX15720" y="connsiteY15720"/>
              </a:cxn>
              <a:cxn ang="0">
                <a:pos x="connsiteX15721" y="connsiteY15721"/>
              </a:cxn>
              <a:cxn ang="0">
                <a:pos x="connsiteX15722" y="connsiteY15722"/>
              </a:cxn>
              <a:cxn ang="0">
                <a:pos x="connsiteX15723" y="connsiteY15723"/>
              </a:cxn>
              <a:cxn ang="0">
                <a:pos x="connsiteX15724" y="connsiteY15724"/>
              </a:cxn>
              <a:cxn ang="0">
                <a:pos x="connsiteX15725" y="connsiteY15725"/>
              </a:cxn>
              <a:cxn ang="0">
                <a:pos x="connsiteX15726" y="connsiteY15726"/>
              </a:cxn>
              <a:cxn ang="0">
                <a:pos x="connsiteX15727" y="connsiteY15727"/>
              </a:cxn>
              <a:cxn ang="0">
                <a:pos x="connsiteX15728" y="connsiteY15728"/>
              </a:cxn>
              <a:cxn ang="0">
                <a:pos x="connsiteX15729" y="connsiteY15729"/>
              </a:cxn>
              <a:cxn ang="0">
                <a:pos x="connsiteX15730" y="connsiteY15730"/>
              </a:cxn>
              <a:cxn ang="0">
                <a:pos x="connsiteX15731" y="connsiteY15731"/>
              </a:cxn>
              <a:cxn ang="0">
                <a:pos x="connsiteX15732" y="connsiteY15732"/>
              </a:cxn>
              <a:cxn ang="0">
                <a:pos x="connsiteX15733" y="connsiteY15733"/>
              </a:cxn>
              <a:cxn ang="0">
                <a:pos x="connsiteX15734" y="connsiteY15734"/>
              </a:cxn>
              <a:cxn ang="0">
                <a:pos x="connsiteX15735" y="connsiteY15735"/>
              </a:cxn>
              <a:cxn ang="0">
                <a:pos x="connsiteX15736" y="connsiteY15736"/>
              </a:cxn>
              <a:cxn ang="0">
                <a:pos x="connsiteX15737" y="connsiteY15737"/>
              </a:cxn>
              <a:cxn ang="0">
                <a:pos x="connsiteX15738" y="connsiteY15738"/>
              </a:cxn>
              <a:cxn ang="0">
                <a:pos x="connsiteX15739" y="connsiteY15739"/>
              </a:cxn>
              <a:cxn ang="0">
                <a:pos x="connsiteX15740" y="connsiteY15740"/>
              </a:cxn>
              <a:cxn ang="0">
                <a:pos x="connsiteX15741" y="connsiteY15741"/>
              </a:cxn>
              <a:cxn ang="0">
                <a:pos x="connsiteX15742" y="connsiteY15742"/>
              </a:cxn>
              <a:cxn ang="0">
                <a:pos x="connsiteX15743" y="connsiteY15743"/>
              </a:cxn>
              <a:cxn ang="0">
                <a:pos x="connsiteX15744" y="connsiteY15744"/>
              </a:cxn>
              <a:cxn ang="0">
                <a:pos x="connsiteX15745" y="connsiteY15745"/>
              </a:cxn>
              <a:cxn ang="0">
                <a:pos x="connsiteX15746" y="connsiteY15746"/>
              </a:cxn>
              <a:cxn ang="0">
                <a:pos x="connsiteX15747" y="connsiteY15747"/>
              </a:cxn>
              <a:cxn ang="0">
                <a:pos x="connsiteX15748" y="connsiteY15748"/>
              </a:cxn>
              <a:cxn ang="0">
                <a:pos x="connsiteX15749" y="connsiteY15749"/>
              </a:cxn>
              <a:cxn ang="0">
                <a:pos x="connsiteX15750" y="connsiteY15750"/>
              </a:cxn>
              <a:cxn ang="0">
                <a:pos x="connsiteX15751" y="connsiteY15751"/>
              </a:cxn>
              <a:cxn ang="0">
                <a:pos x="connsiteX15752" y="connsiteY15752"/>
              </a:cxn>
              <a:cxn ang="0">
                <a:pos x="connsiteX15753" y="connsiteY15753"/>
              </a:cxn>
              <a:cxn ang="0">
                <a:pos x="connsiteX15754" y="connsiteY15754"/>
              </a:cxn>
              <a:cxn ang="0">
                <a:pos x="connsiteX15755" y="connsiteY15755"/>
              </a:cxn>
              <a:cxn ang="0">
                <a:pos x="connsiteX15756" y="connsiteY15756"/>
              </a:cxn>
              <a:cxn ang="0">
                <a:pos x="connsiteX15757" y="connsiteY15757"/>
              </a:cxn>
              <a:cxn ang="0">
                <a:pos x="connsiteX15758" y="connsiteY15758"/>
              </a:cxn>
              <a:cxn ang="0">
                <a:pos x="connsiteX15759" y="connsiteY15759"/>
              </a:cxn>
              <a:cxn ang="0">
                <a:pos x="connsiteX15760" y="connsiteY15760"/>
              </a:cxn>
              <a:cxn ang="0">
                <a:pos x="connsiteX15761" y="connsiteY15761"/>
              </a:cxn>
              <a:cxn ang="0">
                <a:pos x="connsiteX15762" y="connsiteY15762"/>
              </a:cxn>
              <a:cxn ang="0">
                <a:pos x="connsiteX15763" y="connsiteY15763"/>
              </a:cxn>
              <a:cxn ang="0">
                <a:pos x="connsiteX15764" y="connsiteY15764"/>
              </a:cxn>
              <a:cxn ang="0">
                <a:pos x="connsiteX15765" y="connsiteY15765"/>
              </a:cxn>
              <a:cxn ang="0">
                <a:pos x="connsiteX15766" y="connsiteY15766"/>
              </a:cxn>
              <a:cxn ang="0">
                <a:pos x="connsiteX15767" y="connsiteY15767"/>
              </a:cxn>
              <a:cxn ang="0">
                <a:pos x="connsiteX15768" y="connsiteY15768"/>
              </a:cxn>
              <a:cxn ang="0">
                <a:pos x="connsiteX15769" y="connsiteY15769"/>
              </a:cxn>
              <a:cxn ang="0">
                <a:pos x="connsiteX15770" y="connsiteY15770"/>
              </a:cxn>
              <a:cxn ang="0">
                <a:pos x="connsiteX15771" y="connsiteY15771"/>
              </a:cxn>
              <a:cxn ang="0">
                <a:pos x="connsiteX15772" y="connsiteY15772"/>
              </a:cxn>
              <a:cxn ang="0">
                <a:pos x="connsiteX15773" y="connsiteY15773"/>
              </a:cxn>
              <a:cxn ang="0">
                <a:pos x="connsiteX15774" y="connsiteY15774"/>
              </a:cxn>
              <a:cxn ang="0">
                <a:pos x="connsiteX15775" y="connsiteY15775"/>
              </a:cxn>
              <a:cxn ang="0">
                <a:pos x="connsiteX15776" y="connsiteY15776"/>
              </a:cxn>
              <a:cxn ang="0">
                <a:pos x="connsiteX15777" y="connsiteY15777"/>
              </a:cxn>
              <a:cxn ang="0">
                <a:pos x="connsiteX15778" y="connsiteY15778"/>
              </a:cxn>
              <a:cxn ang="0">
                <a:pos x="connsiteX15779" y="connsiteY15779"/>
              </a:cxn>
              <a:cxn ang="0">
                <a:pos x="connsiteX15780" y="connsiteY15780"/>
              </a:cxn>
              <a:cxn ang="0">
                <a:pos x="connsiteX15781" y="connsiteY15781"/>
              </a:cxn>
              <a:cxn ang="0">
                <a:pos x="connsiteX15782" y="connsiteY15782"/>
              </a:cxn>
              <a:cxn ang="0">
                <a:pos x="connsiteX15783" y="connsiteY15783"/>
              </a:cxn>
              <a:cxn ang="0">
                <a:pos x="connsiteX15784" y="connsiteY15784"/>
              </a:cxn>
              <a:cxn ang="0">
                <a:pos x="connsiteX15785" y="connsiteY15785"/>
              </a:cxn>
              <a:cxn ang="0">
                <a:pos x="connsiteX15786" y="connsiteY15786"/>
              </a:cxn>
              <a:cxn ang="0">
                <a:pos x="connsiteX15787" y="connsiteY15787"/>
              </a:cxn>
              <a:cxn ang="0">
                <a:pos x="connsiteX15788" y="connsiteY15788"/>
              </a:cxn>
              <a:cxn ang="0">
                <a:pos x="connsiteX15789" y="connsiteY15789"/>
              </a:cxn>
              <a:cxn ang="0">
                <a:pos x="connsiteX15790" y="connsiteY15790"/>
              </a:cxn>
              <a:cxn ang="0">
                <a:pos x="connsiteX15791" y="connsiteY15791"/>
              </a:cxn>
              <a:cxn ang="0">
                <a:pos x="connsiteX15792" y="connsiteY15792"/>
              </a:cxn>
              <a:cxn ang="0">
                <a:pos x="connsiteX15793" y="connsiteY15793"/>
              </a:cxn>
              <a:cxn ang="0">
                <a:pos x="connsiteX15794" y="connsiteY15794"/>
              </a:cxn>
              <a:cxn ang="0">
                <a:pos x="connsiteX15795" y="connsiteY15795"/>
              </a:cxn>
              <a:cxn ang="0">
                <a:pos x="connsiteX15796" y="connsiteY15796"/>
              </a:cxn>
              <a:cxn ang="0">
                <a:pos x="connsiteX15797" y="connsiteY15797"/>
              </a:cxn>
              <a:cxn ang="0">
                <a:pos x="connsiteX15798" y="connsiteY15798"/>
              </a:cxn>
              <a:cxn ang="0">
                <a:pos x="connsiteX15799" y="connsiteY15799"/>
              </a:cxn>
              <a:cxn ang="0">
                <a:pos x="connsiteX15800" y="connsiteY15800"/>
              </a:cxn>
              <a:cxn ang="0">
                <a:pos x="connsiteX15801" y="connsiteY15801"/>
              </a:cxn>
              <a:cxn ang="0">
                <a:pos x="connsiteX15802" y="connsiteY15802"/>
              </a:cxn>
              <a:cxn ang="0">
                <a:pos x="connsiteX15803" y="connsiteY15803"/>
              </a:cxn>
              <a:cxn ang="0">
                <a:pos x="connsiteX15804" y="connsiteY15804"/>
              </a:cxn>
              <a:cxn ang="0">
                <a:pos x="connsiteX15805" y="connsiteY15805"/>
              </a:cxn>
              <a:cxn ang="0">
                <a:pos x="connsiteX15806" y="connsiteY15806"/>
              </a:cxn>
              <a:cxn ang="0">
                <a:pos x="connsiteX15807" y="connsiteY15807"/>
              </a:cxn>
              <a:cxn ang="0">
                <a:pos x="connsiteX15808" y="connsiteY15808"/>
              </a:cxn>
              <a:cxn ang="0">
                <a:pos x="connsiteX15809" y="connsiteY15809"/>
              </a:cxn>
              <a:cxn ang="0">
                <a:pos x="connsiteX15810" y="connsiteY15810"/>
              </a:cxn>
              <a:cxn ang="0">
                <a:pos x="connsiteX15811" y="connsiteY15811"/>
              </a:cxn>
              <a:cxn ang="0">
                <a:pos x="connsiteX15812" y="connsiteY15812"/>
              </a:cxn>
              <a:cxn ang="0">
                <a:pos x="connsiteX15813" y="connsiteY15813"/>
              </a:cxn>
              <a:cxn ang="0">
                <a:pos x="connsiteX15814" y="connsiteY15814"/>
              </a:cxn>
              <a:cxn ang="0">
                <a:pos x="connsiteX15815" y="connsiteY15815"/>
              </a:cxn>
              <a:cxn ang="0">
                <a:pos x="connsiteX15816" y="connsiteY15816"/>
              </a:cxn>
              <a:cxn ang="0">
                <a:pos x="connsiteX15817" y="connsiteY15817"/>
              </a:cxn>
              <a:cxn ang="0">
                <a:pos x="connsiteX15818" y="connsiteY15818"/>
              </a:cxn>
              <a:cxn ang="0">
                <a:pos x="connsiteX15819" y="connsiteY15819"/>
              </a:cxn>
              <a:cxn ang="0">
                <a:pos x="connsiteX15820" y="connsiteY15820"/>
              </a:cxn>
              <a:cxn ang="0">
                <a:pos x="connsiteX15821" y="connsiteY15821"/>
              </a:cxn>
              <a:cxn ang="0">
                <a:pos x="connsiteX15822" y="connsiteY15822"/>
              </a:cxn>
              <a:cxn ang="0">
                <a:pos x="connsiteX15823" y="connsiteY15823"/>
              </a:cxn>
              <a:cxn ang="0">
                <a:pos x="connsiteX15824" y="connsiteY15824"/>
              </a:cxn>
              <a:cxn ang="0">
                <a:pos x="connsiteX15825" y="connsiteY15825"/>
              </a:cxn>
              <a:cxn ang="0">
                <a:pos x="connsiteX15826" y="connsiteY15826"/>
              </a:cxn>
              <a:cxn ang="0">
                <a:pos x="connsiteX15827" y="connsiteY15827"/>
              </a:cxn>
              <a:cxn ang="0">
                <a:pos x="connsiteX15828" y="connsiteY15828"/>
              </a:cxn>
              <a:cxn ang="0">
                <a:pos x="connsiteX15829" y="connsiteY15829"/>
              </a:cxn>
              <a:cxn ang="0">
                <a:pos x="connsiteX15830" y="connsiteY15830"/>
              </a:cxn>
              <a:cxn ang="0">
                <a:pos x="connsiteX15831" y="connsiteY15831"/>
              </a:cxn>
              <a:cxn ang="0">
                <a:pos x="connsiteX15832" y="connsiteY15832"/>
              </a:cxn>
              <a:cxn ang="0">
                <a:pos x="connsiteX15833" y="connsiteY15833"/>
              </a:cxn>
              <a:cxn ang="0">
                <a:pos x="connsiteX15834" y="connsiteY15834"/>
              </a:cxn>
              <a:cxn ang="0">
                <a:pos x="connsiteX15835" y="connsiteY15835"/>
              </a:cxn>
              <a:cxn ang="0">
                <a:pos x="connsiteX15836" y="connsiteY15836"/>
              </a:cxn>
              <a:cxn ang="0">
                <a:pos x="connsiteX15837" y="connsiteY15837"/>
              </a:cxn>
              <a:cxn ang="0">
                <a:pos x="connsiteX15838" y="connsiteY15838"/>
              </a:cxn>
              <a:cxn ang="0">
                <a:pos x="connsiteX15839" y="connsiteY15839"/>
              </a:cxn>
              <a:cxn ang="0">
                <a:pos x="connsiteX15840" y="connsiteY15840"/>
              </a:cxn>
              <a:cxn ang="0">
                <a:pos x="connsiteX15841" y="connsiteY15841"/>
              </a:cxn>
              <a:cxn ang="0">
                <a:pos x="connsiteX15842" y="connsiteY15842"/>
              </a:cxn>
              <a:cxn ang="0">
                <a:pos x="connsiteX15843" y="connsiteY15843"/>
              </a:cxn>
              <a:cxn ang="0">
                <a:pos x="connsiteX15844" y="connsiteY15844"/>
              </a:cxn>
              <a:cxn ang="0">
                <a:pos x="connsiteX15845" y="connsiteY15845"/>
              </a:cxn>
              <a:cxn ang="0">
                <a:pos x="connsiteX15846" y="connsiteY15846"/>
              </a:cxn>
              <a:cxn ang="0">
                <a:pos x="connsiteX15847" y="connsiteY15847"/>
              </a:cxn>
              <a:cxn ang="0">
                <a:pos x="connsiteX15848" y="connsiteY15848"/>
              </a:cxn>
              <a:cxn ang="0">
                <a:pos x="connsiteX15849" y="connsiteY15849"/>
              </a:cxn>
              <a:cxn ang="0">
                <a:pos x="connsiteX15850" y="connsiteY15850"/>
              </a:cxn>
              <a:cxn ang="0">
                <a:pos x="connsiteX15851" y="connsiteY15851"/>
              </a:cxn>
              <a:cxn ang="0">
                <a:pos x="connsiteX15852" y="connsiteY15852"/>
              </a:cxn>
              <a:cxn ang="0">
                <a:pos x="connsiteX15853" y="connsiteY15853"/>
              </a:cxn>
              <a:cxn ang="0">
                <a:pos x="connsiteX15854" y="connsiteY15854"/>
              </a:cxn>
              <a:cxn ang="0">
                <a:pos x="connsiteX15855" y="connsiteY15855"/>
              </a:cxn>
              <a:cxn ang="0">
                <a:pos x="connsiteX15856" y="connsiteY15856"/>
              </a:cxn>
              <a:cxn ang="0">
                <a:pos x="connsiteX15857" y="connsiteY15857"/>
              </a:cxn>
              <a:cxn ang="0">
                <a:pos x="connsiteX15858" y="connsiteY15858"/>
              </a:cxn>
              <a:cxn ang="0">
                <a:pos x="connsiteX15859" y="connsiteY15859"/>
              </a:cxn>
              <a:cxn ang="0">
                <a:pos x="connsiteX15860" y="connsiteY15860"/>
              </a:cxn>
              <a:cxn ang="0">
                <a:pos x="connsiteX15861" y="connsiteY15861"/>
              </a:cxn>
              <a:cxn ang="0">
                <a:pos x="connsiteX15862" y="connsiteY15862"/>
              </a:cxn>
              <a:cxn ang="0">
                <a:pos x="connsiteX15863" y="connsiteY15863"/>
              </a:cxn>
              <a:cxn ang="0">
                <a:pos x="connsiteX15864" y="connsiteY15864"/>
              </a:cxn>
              <a:cxn ang="0">
                <a:pos x="connsiteX15865" y="connsiteY15865"/>
              </a:cxn>
              <a:cxn ang="0">
                <a:pos x="connsiteX15866" y="connsiteY15866"/>
              </a:cxn>
              <a:cxn ang="0">
                <a:pos x="connsiteX15867" y="connsiteY15867"/>
              </a:cxn>
              <a:cxn ang="0">
                <a:pos x="connsiteX15868" y="connsiteY15868"/>
              </a:cxn>
              <a:cxn ang="0">
                <a:pos x="connsiteX15869" y="connsiteY15869"/>
              </a:cxn>
              <a:cxn ang="0">
                <a:pos x="connsiteX15870" y="connsiteY15870"/>
              </a:cxn>
              <a:cxn ang="0">
                <a:pos x="connsiteX15871" y="connsiteY15871"/>
              </a:cxn>
              <a:cxn ang="0">
                <a:pos x="connsiteX15872" y="connsiteY15872"/>
              </a:cxn>
              <a:cxn ang="0">
                <a:pos x="connsiteX15873" y="connsiteY15873"/>
              </a:cxn>
              <a:cxn ang="0">
                <a:pos x="connsiteX15874" y="connsiteY15874"/>
              </a:cxn>
              <a:cxn ang="0">
                <a:pos x="connsiteX15875" y="connsiteY15875"/>
              </a:cxn>
              <a:cxn ang="0">
                <a:pos x="connsiteX15876" y="connsiteY15876"/>
              </a:cxn>
              <a:cxn ang="0">
                <a:pos x="connsiteX15877" y="connsiteY15877"/>
              </a:cxn>
              <a:cxn ang="0">
                <a:pos x="connsiteX15878" y="connsiteY15878"/>
              </a:cxn>
              <a:cxn ang="0">
                <a:pos x="connsiteX15879" y="connsiteY15879"/>
              </a:cxn>
              <a:cxn ang="0">
                <a:pos x="connsiteX15880" y="connsiteY15880"/>
              </a:cxn>
              <a:cxn ang="0">
                <a:pos x="connsiteX15881" y="connsiteY15881"/>
              </a:cxn>
              <a:cxn ang="0">
                <a:pos x="connsiteX15882" y="connsiteY15882"/>
              </a:cxn>
              <a:cxn ang="0">
                <a:pos x="connsiteX15883" y="connsiteY15883"/>
              </a:cxn>
              <a:cxn ang="0">
                <a:pos x="connsiteX15884" y="connsiteY15884"/>
              </a:cxn>
              <a:cxn ang="0">
                <a:pos x="connsiteX15885" y="connsiteY15885"/>
              </a:cxn>
              <a:cxn ang="0">
                <a:pos x="connsiteX15886" y="connsiteY15886"/>
              </a:cxn>
              <a:cxn ang="0">
                <a:pos x="connsiteX15887" y="connsiteY15887"/>
              </a:cxn>
              <a:cxn ang="0">
                <a:pos x="connsiteX15888" y="connsiteY15888"/>
              </a:cxn>
              <a:cxn ang="0">
                <a:pos x="connsiteX15889" y="connsiteY15889"/>
              </a:cxn>
              <a:cxn ang="0">
                <a:pos x="connsiteX15890" y="connsiteY15890"/>
              </a:cxn>
              <a:cxn ang="0">
                <a:pos x="connsiteX15891" y="connsiteY15891"/>
              </a:cxn>
              <a:cxn ang="0">
                <a:pos x="connsiteX15892" y="connsiteY15892"/>
              </a:cxn>
              <a:cxn ang="0">
                <a:pos x="connsiteX15893" y="connsiteY15893"/>
              </a:cxn>
              <a:cxn ang="0">
                <a:pos x="connsiteX15894" y="connsiteY15894"/>
              </a:cxn>
              <a:cxn ang="0">
                <a:pos x="connsiteX15895" y="connsiteY15895"/>
              </a:cxn>
              <a:cxn ang="0">
                <a:pos x="connsiteX15896" y="connsiteY15896"/>
              </a:cxn>
              <a:cxn ang="0">
                <a:pos x="connsiteX15897" y="connsiteY15897"/>
              </a:cxn>
              <a:cxn ang="0">
                <a:pos x="connsiteX15898" y="connsiteY15898"/>
              </a:cxn>
              <a:cxn ang="0">
                <a:pos x="connsiteX15899" y="connsiteY15899"/>
              </a:cxn>
              <a:cxn ang="0">
                <a:pos x="connsiteX15900" y="connsiteY15900"/>
              </a:cxn>
              <a:cxn ang="0">
                <a:pos x="connsiteX15901" y="connsiteY15901"/>
              </a:cxn>
              <a:cxn ang="0">
                <a:pos x="connsiteX15902" y="connsiteY15902"/>
              </a:cxn>
              <a:cxn ang="0">
                <a:pos x="connsiteX15903" y="connsiteY15903"/>
              </a:cxn>
              <a:cxn ang="0">
                <a:pos x="connsiteX15904" y="connsiteY15904"/>
              </a:cxn>
              <a:cxn ang="0">
                <a:pos x="connsiteX15905" y="connsiteY15905"/>
              </a:cxn>
              <a:cxn ang="0">
                <a:pos x="connsiteX15906" y="connsiteY15906"/>
              </a:cxn>
              <a:cxn ang="0">
                <a:pos x="connsiteX15907" y="connsiteY15907"/>
              </a:cxn>
              <a:cxn ang="0">
                <a:pos x="connsiteX15908" y="connsiteY15908"/>
              </a:cxn>
              <a:cxn ang="0">
                <a:pos x="connsiteX15909" y="connsiteY15909"/>
              </a:cxn>
              <a:cxn ang="0">
                <a:pos x="connsiteX15910" y="connsiteY15910"/>
              </a:cxn>
              <a:cxn ang="0">
                <a:pos x="connsiteX15911" y="connsiteY15911"/>
              </a:cxn>
              <a:cxn ang="0">
                <a:pos x="connsiteX15912" y="connsiteY15912"/>
              </a:cxn>
              <a:cxn ang="0">
                <a:pos x="connsiteX15913" y="connsiteY15913"/>
              </a:cxn>
              <a:cxn ang="0">
                <a:pos x="connsiteX15914" y="connsiteY15914"/>
              </a:cxn>
              <a:cxn ang="0">
                <a:pos x="connsiteX15915" y="connsiteY15915"/>
              </a:cxn>
              <a:cxn ang="0">
                <a:pos x="connsiteX15916" y="connsiteY15916"/>
              </a:cxn>
              <a:cxn ang="0">
                <a:pos x="connsiteX15917" y="connsiteY15917"/>
              </a:cxn>
              <a:cxn ang="0">
                <a:pos x="connsiteX15918" y="connsiteY15918"/>
              </a:cxn>
              <a:cxn ang="0">
                <a:pos x="connsiteX15919" y="connsiteY15919"/>
              </a:cxn>
              <a:cxn ang="0">
                <a:pos x="connsiteX15920" y="connsiteY15920"/>
              </a:cxn>
              <a:cxn ang="0">
                <a:pos x="connsiteX15921" y="connsiteY15921"/>
              </a:cxn>
              <a:cxn ang="0">
                <a:pos x="connsiteX15922" y="connsiteY15922"/>
              </a:cxn>
              <a:cxn ang="0">
                <a:pos x="connsiteX15923" y="connsiteY15923"/>
              </a:cxn>
              <a:cxn ang="0">
                <a:pos x="connsiteX15924" y="connsiteY15924"/>
              </a:cxn>
              <a:cxn ang="0">
                <a:pos x="connsiteX15925" y="connsiteY15925"/>
              </a:cxn>
              <a:cxn ang="0">
                <a:pos x="connsiteX15926" y="connsiteY15926"/>
              </a:cxn>
              <a:cxn ang="0">
                <a:pos x="connsiteX15927" y="connsiteY15927"/>
              </a:cxn>
              <a:cxn ang="0">
                <a:pos x="connsiteX15928" y="connsiteY15928"/>
              </a:cxn>
              <a:cxn ang="0">
                <a:pos x="connsiteX15929" y="connsiteY15929"/>
              </a:cxn>
              <a:cxn ang="0">
                <a:pos x="connsiteX15930" y="connsiteY15930"/>
              </a:cxn>
              <a:cxn ang="0">
                <a:pos x="connsiteX15931" y="connsiteY15931"/>
              </a:cxn>
              <a:cxn ang="0">
                <a:pos x="connsiteX15932" y="connsiteY15932"/>
              </a:cxn>
              <a:cxn ang="0">
                <a:pos x="connsiteX15933" y="connsiteY15933"/>
              </a:cxn>
              <a:cxn ang="0">
                <a:pos x="connsiteX15934" y="connsiteY15934"/>
              </a:cxn>
              <a:cxn ang="0">
                <a:pos x="connsiteX15935" y="connsiteY15935"/>
              </a:cxn>
              <a:cxn ang="0">
                <a:pos x="connsiteX15936" y="connsiteY15936"/>
              </a:cxn>
              <a:cxn ang="0">
                <a:pos x="connsiteX15937" y="connsiteY15937"/>
              </a:cxn>
              <a:cxn ang="0">
                <a:pos x="connsiteX15938" y="connsiteY15938"/>
              </a:cxn>
              <a:cxn ang="0">
                <a:pos x="connsiteX15939" y="connsiteY15939"/>
              </a:cxn>
              <a:cxn ang="0">
                <a:pos x="connsiteX15940" y="connsiteY15940"/>
              </a:cxn>
              <a:cxn ang="0">
                <a:pos x="connsiteX15941" y="connsiteY15941"/>
              </a:cxn>
              <a:cxn ang="0">
                <a:pos x="connsiteX15942" y="connsiteY15942"/>
              </a:cxn>
              <a:cxn ang="0">
                <a:pos x="connsiteX15943" y="connsiteY15943"/>
              </a:cxn>
              <a:cxn ang="0">
                <a:pos x="connsiteX15944" y="connsiteY15944"/>
              </a:cxn>
              <a:cxn ang="0">
                <a:pos x="connsiteX15945" y="connsiteY15945"/>
              </a:cxn>
              <a:cxn ang="0">
                <a:pos x="connsiteX15946" y="connsiteY15946"/>
              </a:cxn>
              <a:cxn ang="0">
                <a:pos x="connsiteX15947" y="connsiteY15947"/>
              </a:cxn>
              <a:cxn ang="0">
                <a:pos x="connsiteX15948" y="connsiteY15948"/>
              </a:cxn>
              <a:cxn ang="0">
                <a:pos x="connsiteX15949" y="connsiteY15949"/>
              </a:cxn>
              <a:cxn ang="0">
                <a:pos x="connsiteX15950" y="connsiteY15950"/>
              </a:cxn>
              <a:cxn ang="0">
                <a:pos x="connsiteX15951" y="connsiteY15951"/>
              </a:cxn>
              <a:cxn ang="0">
                <a:pos x="connsiteX15952" y="connsiteY15952"/>
              </a:cxn>
              <a:cxn ang="0">
                <a:pos x="connsiteX15953" y="connsiteY15953"/>
              </a:cxn>
              <a:cxn ang="0">
                <a:pos x="connsiteX15954" y="connsiteY15954"/>
              </a:cxn>
              <a:cxn ang="0">
                <a:pos x="connsiteX15955" y="connsiteY15955"/>
              </a:cxn>
              <a:cxn ang="0">
                <a:pos x="connsiteX15956" y="connsiteY15956"/>
              </a:cxn>
              <a:cxn ang="0">
                <a:pos x="connsiteX15957" y="connsiteY15957"/>
              </a:cxn>
              <a:cxn ang="0">
                <a:pos x="connsiteX15958" y="connsiteY15958"/>
              </a:cxn>
              <a:cxn ang="0">
                <a:pos x="connsiteX15959" y="connsiteY15959"/>
              </a:cxn>
              <a:cxn ang="0">
                <a:pos x="connsiteX15960" y="connsiteY15960"/>
              </a:cxn>
              <a:cxn ang="0">
                <a:pos x="connsiteX15961" y="connsiteY15961"/>
              </a:cxn>
              <a:cxn ang="0">
                <a:pos x="connsiteX15962" y="connsiteY15962"/>
              </a:cxn>
              <a:cxn ang="0">
                <a:pos x="connsiteX15963" y="connsiteY15963"/>
              </a:cxn>
              <a:cxn ang="0">
                <a:pos x="connsiteX15964" y="connsiteY15964"/>
              </a:cxn>
              <a:cxn ang="0">
                <a:pos x="connsiteX15965" y="connsiteY15965"/>
              </a:cxn>
              <a:cxn ang="0">
                <a:pos x="connsiteX15966" y="connsiteY15966"/>
              </a:cxn>
              <a:cxn ang="0">
                <a:pos x="connsiteX15967" y="connsiteY15967"/>
              </a:cxn>
              <a:cxn ang="0">
                <a:pos x="connsiteX15968" y="connsiteY15968"/>
              </a:cxn>
              <a:cxn ang="0">
                <a:pos x="connsiteX15969" y="connsiteY15969"/>
              </a:cxn>
              <a:cxn ang="0">
                <a:pos x="connsiteX15970" y="connsiteY15970"/>
              </a:cxn>
              <a:cxn ang="0">
                <a:pos x="connsiteX15971" y="connsiteY15971"/>
              </a:cxn>
              <a:cxn ang="0">
                <a:pos x="connsiteX15972" y="connsiteY15972"/>
              </a:cxn>
              <a:cxn ang="0">
                <a:pos x="connsiteX15973" y="connsiteY15973"/>
              </a:cxn>
              <a:cxn ang="0">
                <a:pos x="connsiteX15974" y="connsiteY15974"/>
              </a:cxn>
              <a:cxn ang="0">
                <a:pos x="connsiteX15975" y="connsiteY15975"/>
              </a:cxn>
              <a:cxn ang="0">
                <a:pos x="connsiteX15976" y="connsiteY15976"/>
              </a:cxn>
              <a:cxn ang="0">
                <a:pos x="connsiteX15977" y="connsiteY15977"/>
              </a:cxn>
              <a:cxn ang="0">
                <a:pos x="connsiteX15978" y="connsiteY15978"/>
              </a:cxn>
              <a:cxn ang="0">
                <a:pos x="connsiteX15979" y="connsiteY15979"/>
              </a:cxn>
              <a:cxn ang="0">
                <a:pos x="connsiteX15980" y="connsiteY15980"/>
              </a:cxn>
              <a:cxn ang="0">
                <a:pos x="connsiteX15981" y="connsiteY15981"/>
              </a:cxn>
              <a:cxn ang="0">
                <a:pos x="connsiteX15982" y="connsiteY15982"/>
              </a:cxn>
              <a:cxn ang="0">
                <a:pos x="connsiteX15983" y="connsiteY15983"/>
              </a:cxn>
              <a:cxn ang="0">
                <a:pos x="connsiteX15984" y="connsiteY15984"/>
              </a:cxn>
              <a:cxn ang="0">
                <a:pos x="connsiteX15985" y="connsiteY15985"/>
              </a:cxn>
              <a:cxn ang="0">
                <a:pos x="connsiteX15986" y="connsiteY15986"/>
              </a:cxn>
              <a:cxn ang="0">
                <a:pos x="connsiteX15987" y="connsiteY15987"/>
              </a:cxn>
              <a:cxn ang="0">
                <a:pos x="connsiteX15988" y="connsiteY15988"/>
              </a:cxn>
              <a:cxn ang="0">
                <a:pos x="connsiteX15989" y="connsiteY15989"/>
              </a:cxn>
              <a:cxn ang="0">
                <a:pos x="connsiteX15990" y="connsiteY15990"/>
              </a:cxn>
              <a:cxn ang="0">
                <a:pos x="connsiteX15991" y="connsiteY15991"/>
              </a:cxn>
              <a:cxn ang="0">
                <a:pos x="connsiteX15992" y="connsiteY15992"/>
              </a:cxn>
              <a:cxn ang="0">
                <a:pos x="connsiteX15993" y="connsiteY15993"/>
              </a:cxn>
              <a:cxn ang="0">
                <a:pos x="connsiteX15994" y="connsiteY15994"/>
              </a:cxn>
              <a:cxn ang="0">
                <a:pos x="connsiteX15995" y="connsiteY15995"/>
              </a:cxn>
              <a:cxn ang="0">
                <a:pos x="connsiteX15996" y="connsiteY15996"/>
              </a:cxn>
              <a:cxn ang="0">
                <a:pos x="connsiteX15997" y="connsiteY15997"/>
              </a:cxn>
              <a:cxn ang="0">
                <a:pos x="connsiteX15998" y="connsiteY15998"/>
              </a:cxn>
              <a:cxn ang="0">
                <a:pos x="connsiteX15999" y="connsiteY15999"/>
              </a:cxn>
              <a:cxn ang="0">
                <a:pos x="connsiteX16000" y="connsiteY16000"/>
              </a:cxn>
              <a:cxn ang="0">
                <a:pos x="connsiteX16001" y="connsiteY16001"/>
              </a:cxn>
              <a:cxn ang="0">
                <a:pos x="connsiteX16002" y="connsiteY16002"/>
              </a:cxn>
              <a:cxn ang="0">
                <a:pos x="connsiteX16003" y="connsiteY16003"/>
              </a:cxn>
              <a:cxn ang="0">
                <a:pos x="connsiteX16004" y="connsiteY16004"/>
              </a:cxn>
              <a:cxn ang="0">
                <a:pos x="connsiteX16005" y="connsiteY16005"/>
              </a:cxn>
              <a:cxn ang="0">
                <a:pos x="connsiteX16006" y="connsiteY16006"/>
              </a:cxn>
              <a:cxn ang="0">
                <a:pos x="connsiteX16007" y="connsiteY16007"/>
              </a:cxn>
              <a:cxn ang="0">
                <a:pos x="connsiteX16008" y="connsiteY16008"/>
              </a:cxn>
              <a:cxn ang="0">
                <a:pos x="connsiteX16009" y="connsiteY16009"/>
              </a:cxn>
              <a:cxn ang="0">
                <a:pos x="connsiteX16010" y="connsiteY16010"/>
              </a:cxn>
              <a:cxn ang="0">
                <a:pos x="connsiteX16011" y="connsiteY16011"/>
              </a:cxn>
              <a:cxn ang="0">
                <a:pos x="connsiteX16012" y="connsiteY16012"/>
              </a:cxn>
              <a:cxn ang="0">
                <a:pos x="connsiteX16013" y="connsiteY16013"/>
              </a:cxn>
              <a:cxn ang="0">
                <a:pos x="connsiteX16014" y="connsiteY16014"/>
              </a:cxn>
              <a:cxn ang="0">
                <a:pos x="connsiteX16015" y="connsiteY16015"/>
              </a:cxn>
              <a:cxn ang="0">
                <a:pos x="connsiteX16016" y="connsiteY16016"/>
              </a:cxn>
              <a:cxn ang="0">
                <a:pos x="connsiteX16017" y="connsiteY16017"/>
              </a:cxn>
              <a:cxn ang="0">
                <a:pos x="connsiteX16018" y="connsiteY16018"/>
              </a:cxn>
              <a:cxn ang="0">
                <a:pos x="connsiteX16019" y="connsiteY16019"/>
              </a:cxn>
              <a:cxn ang="0">
                <a:pos x="connsiteX16020" y="connsiteY16020"/>
              </a:cxn>
              <a:cxn ang="0">
                <a:pos x="connsiteX16021" y="connsiteY16021"/>
              </a:cxn>
              <a:cxn ang="0">
                <a:pos x="connsiteX16022" y="connsiteY16022"/>
              </a:cxn>
              <a:cxn ang="0">
                <a:pos x="connsiteX16023" y="connsiteY16023"/>
              </a:cxn>
              <a:cxn ang="0">
                <a:pos x="connsiteX16024" y="connsiteY16024"/>
              </a:cxn>
              <a:cxn ang="0">
                <a:pos x="connsiteX16025" y="connsiteY16025"/>
              </a:cxn>
              <a:cxn ang="0">
                <a:pos x="connsiteX16026" y="connsiteY16026"/>
              </a:cxn>
              <a:cxn ang="0">
                <a:pos x="connsiteX16027" y="connsiteY16027"/>
              </a:cxn>
              <a:cxn ang="0">
                <a:pos x="connsiteX16028" y="connsiteY16028"/>
              </a:cxn>
              <a:cxn ang="0">
                <a:pos x="connsiteX16029" y="connsiteY16029"/>
              </a:cxn>
              <a:cxn ang="0">
                <a:pos x="connsiteX16030" y="connsiteY16030"/>
              </a:cxn>
              <a:cxn ang="0">
                <a:pos x="connsiteX16031" y="connsiteY16031"/>
              </a:cxn>
              <a:cxn ang="0">
                <a:pos x="connsiteX16032" y="connsiteY16032"/>
              </a:cxn>
              <a:cxn ang="0">
                <a:pos x="connsiteX16033" y="connsiteY16033"/>
              </a:cxn>
              <a:cxn ang="0">
                <a:pos x="connsiteX16034" y="connsiteY16034"/>
              </a:cxn>
              <a:cxn ang="0">
                <a:pos x="connsiteX16035" y="connsiteY16035"/>
              </a:cxn>
              <a:cxn ang="0">
                <a:pos x="connsiteX16036" y="connsiteY16036"/>
              </a:cxn>
              <a:cxn ang="0">
                <a:pos x="connsiteX16037" y="connsiteY16037"/>
              </a:cxn>
              <a:cxn ang="0">
                <a:pos x="connsiteX16038" y="connsiteY16038"/>
              </a:cxn>
              <a:cxn ang="0">
                <a:pos x="connsiteX16039" y="connsiteY16039"/>
              </a:cxn>
              <a:cxn ang="0">
                <a:pos x="connsiteX16040" y="connsiteY16040"/>
              </a:cxn>
              <a:cxn ang="0">
                <a:pos x="connsiteX16041" y="connsiteY16041"/>
              </a:cxn>
              <a:cxn ang="0">
                <a:pos x="connsiteX16042" y="connsiteY16042"/>
              </a:cxn>
              <a:cxn ang="0">
                <a:pos x="connsiteX16043" y="connsiteY16043"/>
              </a:cxn>
              <a:cxn ang="0">
                <a:pos x="connsiteX16044" y="connsiteY16044"/>
              </a:cxn>
              <a:cxn ang="0">
                <a:pos x="connsiteX16045" y="connsiteY16045"/>
              </a:cxn>
              <a:cxn ang="0">
                <a:pos x="connsiteX16046" y="connsiteY16046"/>
              </a:cxn>
              <a:cxn ang="0">
                <a:pos x="connsiteX16047" y="connsiteY16047"/>
              </a:cxn>
              <a:cxn ang="0">
                <a:pos x="connsiteX16048" y="connsiteY16048"/>
              </a:cxn>
              <a:cxn ang="0">
                <a:pos x="connsiteX16049" y="connsiteY16049"/>
              </a:cxn>
              <a:cxn ang="0">
                <a:pos x="connsiteX16050" y="connsiteY16050"/>
              </a:cxn>
              <a:cxn ang="0">
                <a:pos x="connsiteX16051" y="connsiteY16051"/>
              </a:cxn>
              <a:cxn ang="0">
                <a:pos x="connsiteX16052" y="connsiteY16052"/>
              </a:cxn>
              <a:cxn ang="0">
                <a:pos x="connsiteX16053" y="connsiteY16053"/>
              </a:cxn>
              <a:cxn ang="0">
                <a:pos x="connsiteX16054" y="connsiteY16054"/>
              </a:cxn>
              <a:cxn ang="0">
                <a:pos x="connsiteX16055" y="connsiteY16055"/>
              </a:cxn>
              <a:cxn ang="0">
                <a:pos x="connsiteX16056" y="connsiteY16056"/>
              </a:cxn>
              <a:cxn ang="0">
                <a:pos x="connsiteX16057" y="connsiteY16057"/>
              </a:cxn>
              <a:cxn ang="0">
                <a:pos x="connsiteX16058" y="connsiteY16058"/>
              </a:cxn>
              <a:cxn ang="0">
                <a:pos x="connsiteX16059" y="connsiteY16059"/>
              </a:cxn>
              <a:cxn ang="0">
                <a:pos x="connsiteX16060" y="connsiteY16060"/>
              </a:cxn>
              <a:cxn ang="0">
                <a:pos x="connsiteX16061" y="connsiteY16061"/>
              </a:cxn>
              <a:cxn ang="0">
                <a:pos x="connsiteX16062" y="connsiteY16062"/>
              </a:cxn>
              <a:cxn ang="0">
                <a:pos x="connsiteX16063" y="connsiteY16063"/>
              </a:cxn>
              <a:cxn ang="0">
                <a:pos x="connsiteX16064" y="connsiteY16064"/>
              </a:cxn>
              <a:cxn ang="0">
                <a:pos x="connsiteX16065" y="connsiteY16065"/>
              </a:cxn>
              <a:cxn ang="0">
                <a:pos x="connsiteX16066" y="connsiteY16066"/>
              </a:cxn>
              <a:cxn ang="0">
                <a:pos x="connsiteX16067" y="connsiteY16067"/>
              </a:cxn>
              <a:cxn ang="0">
                <a:pos x="connsiteX16068" y="connsiteY16068"/>
              </a:cxn>
              <a:cxn ang="0">
                <a:pos x="connsiteX16069" y="connsiteY16069"/>
              </a:cxn>
              <a:cxn ang="0">
                <a:pos x="connsiteX16070" y="connsiteY16070"/>
              </a:cxn>
              <a:cxn ang="0">
                <a:pos x="connsiteX16071" y="connsiteY16071"/>
              </a:cxn>
              <a:cxn ang="0">
                <a:pos x="connsiteX16072" y="connsiteY16072"/>
              </a:cxn>
              <a:cxn ang="0">
                <a:pos x="connsiteX16073" y="connsiteY16073"/>
              </a:cxn>
              <a:cxn ang="0">
                <a:pos x="connsiteX16074" y="connsiteY16074"/>
              </a:cxn>
              <a:cxn ang="0">
                <a:pos x="connsiteX16075" y="connsiteY16075"/>
              </a:cxn>
              <a:cxn ang="0">
                <a:pos x="connsiteX16076" y="connsiteY16076"/>
              </a:cxn>
              <a:cxn ang="0">
                <a:pos x="connsiteX16077" y="connsiteY16077"/>
              </a:cxn>
              <a:cxn ang="0">
                <a:pos x="connsiteX16078" y="connsiteY16078"/>
              </a:cxn>
              <a:cxn ang="0">
                <a:pos x="connsiteX16079" y="connsiteY16079"/>
              </a:cxn>
              <a:cxn ang="0">
                <a:pos x="connsiteX16080" y="connsiteY16080"/>
              </a:cxn>
              <a:cxn ang="0">
                <a:pos x="connsiteX16081" y="connsiteY16081"/>
              </a:cxn>
              <a:cxn ang="0">
                <a:pos x="connsiteX16082" y="connsiteY16082"/>
              </a:cxn>
              <a:cxn ang="0">
                <a:pos x="connsiteX16083" y="connsiteY16083"/>
              </a:cxn>
              <a:cxn ang="0">
                <a:pos x="connsiteX16084" y="connsiteY16084"/>
              </a:cxn>
              <a:cxn ang="0">
                <a:pos x="connsiteX16085" y="connsiteY16085"/>
              </a:cxn>
              <a:cxn ang="0">
                <a:pos x="connsiteX16086" y="connsiteY16086"/>
              </a:cxn>
              <a:cxn ang="0">
                <a:pos x="connsiteX16087" y="connsiteY16087"/>
              </a:cxn>
              <a:cxn ang="0">
                <a:pos x="connsiteX16088" y="connsiteY16088"/>
              </a:cxn>
              <a:cxn ang="0">
                <a:pos x="connsiteX16089" y="connsiteY16089"/>
              </a:cxn>
              <a:cxn ang="0">
                <a:pos x="connsiteX16090" y="connsiteY16090"/>
              </a:cxn>
              <a:cxn ang="0">
                <a:pos x="connsiteX16091" y="connsiteY16091"/>
              </a:cxn>
              <a:cxn ang="0">
                <a:pos x="connsiteX16092" y="connsiteY16092"/>
              </a:cxn>
              <a:cxn ang="0">
                <a:pos x="connsiteX16093" y="connsiteY16093"/>
              </a:cxn>
              <a:cxn ang="0">
                <a:pos x="connsiteX16094" y="connsiteY16094"/>
              </a:cxn>
              <a:cxn ang="0">
                <a:pos x="connsiteX16095" y="connsiteY16095"/>
              </a:cxn>
              <a:cxn ang="0">
                <a:pos x="connsiteX16096" y="connsiteY16096"/>
              </a:cxn>
              <a:cxn ang="0">
                <a:pos x="connsiteX16097" y="connsiteY16097"/>
              </a:cxn>
              <a:cxn ang="0">
                <a:pos x="connsiteX16098" y="connsiteY16098"/>
              </a:cxn>
              <a:cxn ang="0">
                <a:pos x="connsiteX16099" y="connsiteY16099"/>
              </a:cxn>
              <a:cxn ang="0">
                <a:pos x="connsiteX16100" y="connsiteY16100"/>
              </a:cxn>
              <a:cxn ang="0">
                <a:pos x="connsiteX16101" y="connsiteY16101"/>
              </a:cxn>
              <a:cxn ang="0">
                <a:pos x="connsiteX16102" y="connsiteY16102"/>
              </a:cxn>
              <a:cxn ang="0">
                <a:pos x="connsiteX16103" y="connsiteY16103"/>
              </a:cxn>
              <a:cxn ang="0">
                <a:pos x="connsiteX16104" y="connsiteY16104"/>
              </a:cxn>
              <a:cxn ang="0">
                <a:pos x="connsiteX16105" y="connsiteY16105"/>
              </a:cxn>
              <a:cxn ang="0">
                <a:pos x="connsiteX16106" y="connsiteY16106"/>
              </a:cxn>
              <a:cxn ang="0">
                <a:pos x="connsiteX16107" y="connsiteY16107"/>
              </a:cxn>
              <a:cxn ang="0">
                <a:pos x="connsiteX16108" y="connsiteY16108"/>
              </a:cxn>
              <a:cxn ang="0">
                <a:pos x="connsiteX16109" y="connsiteY16109"/>
              </a:cxn>
              <a:cxn ang="0">
                <a:pos x="connsiteX16110" y="connsiteY16110"/>
              </a:cxn>
              <a:cxn ang="0">
                <a:pos x="connsiteX16111" y="connsiteY16111"/>
              </a:cxn>
              <a:cxn ang="0">
                <a:pos x="connsiteX16112" y="connsiteY16112"/>
              </a:cxn>
              <a:cxn ang="0">
                <a:pos x="connsiteX16113" y="connsiteY16113"/>
              </a:cxn>
              <a:cxn ang="0">
                <a:pos x="connsiteX16114" y="connsiteY16114"/>
              </a:cxn>
              <a:cxn ang="0">
                <a:pos x="connsiteX16115" y="connsiteY16115"/>
              </a:cxn>
              <a:cxn ang="0">
                <a:pos x="connsiteX16116" y="connsiteY16116"/>
              </a:cxn>
              <a:cxn ang="0">
                <a:pos x="connsiteX16117" y="connsiteY16117"/>
              </a:cxn>
              <a:cxn ang="0">
                <a:pos x="connsiteX16118" y="connsiteY16118"/>
              </a:cxn>
              <a:cxn ang="0">
                <a:pos x="connsiteX16119" y="connsiteY16119"/>
              </a:cxn>
              <a:cxn ang="0">
                <a:pos x="connsiteX16120" y="connsiteY16120"/>
              </a:cxn>
              <a:cxn ang="0">
                <a:pos x="connsiteX16121" y="connsiteY16121"/>
              </a:cxn>
              <a:cxn ang="0">
                <a:pos x="connsiteX16122" y="connsiteY16122"/>
              </a:cxn>
              <a:cxn ang="0">
                <a:pos x="connsiteX16123" y="connsiteY16123"/>
              </a:cxn>
              <a:cxn ang="0">
                <a:pos x="connsiteX16124" y="connsiteY16124"/>
              </a:cxn>
              <a:cxn ang="0">
                <a:pos x="connsiteX16125" y="connsiteY16125"/>
              </a:cxn>
              <a:cxn ang="0">
                <a:pos x="connsiteX16126" y="connsiteY16126"/>
              </a:cxn>
              <a:cxn ang="0">
                <a:pos x="connsiteX16127" y="connsiteY16127"/>
              </a:cxn>
              <a:cxn ang="0">
                <a:pos x="connsiteX16128" y="connsiteY16128"/>
              </a:cxn>
              <a:cxn ang="0">
                <a:pos x="connsiteX16129" y="connsiteY16129"/>
              </a:cxn>
              <a:cxn ang="0">
                <a:pos x="connsiteX16130" y="connsiteY16130"/>
              </a:cxn>
              <a:cxn ang="0">
                <a:pos x="connsiteX16131" y="connsiteY16131"/>
              </a:cxn>
              <a:cxn ang="0">
                <a:pos x="connsiteX16132" y="connsiteY16132"/>
              </a:cxn>
              <a:cxn ang="0">
                <a:pos x="connsiteX16133" y="connsiteY16133"/>
              </a:cxn>
              <a:cxn ang="0">
                <a:pos x="connsiteX16134" y="connsiteY16134"/>
              </a:cxn>
              <a:cxn ang="0">
                <a:pos x="connsiteX16135" y="connsiteY16135"/>
              </a:cxn>
              <a:cxn ang="0">
                <a:pos x="connsiteX16136" y="connsiteY16136"/>
              </a:cxn>
              <a:cxn ang="0">
                <a:pos x="connsiteX16137" y="connsiteY16137"/>
              </a:cxn>
              <a:cxn ang="0">
                <a:pos x="connsiteX16138" y="connsiteY16138"/>
              </a:cxn>
              <a:cxn ang="0">
                <a:pos x="connsiteX16139" y="connsiteY16139"/>
              </a:cxn>
              <a:cxn ang="0">
                <a:pos x="connsiteX16140" y="connsiteY16140"/>
              </a:cxn>
              <a:cxn ang="0">
                <a:pos x="connsiteX16141" y="connsiteY16141"/>
              </a:cxn>
              <a:cxn ang="0">
                <a:pos x="connsiteX16142" y="connsiteY16142"/>
              </a:cxn>
              <a:cxn ang="0">
                <a:pos x="connsiteX16143" y="connsiteY16143"/>
              </a:cxn>
              <a:cxn ang="0">
                <a:pos x="connsiteX16144" y="connsiteY16144"/>
              </a:cxn>
              <a:cxn ang="0">
                <a:pos x="connsiteX16145" y="connsiteY16145"/>
              </a:cxn>
              <a:cxn ang="0">
                <a:pos x="connsiteX16146" y="connsiteY16146"/>
              </a:cxn>
              <a:cxn ang="0">
                <a:pos x="connsiteX16147" y="connsiteY16147"/>
              </a:cxn>
              <a:cxn ang="0">
                <a:pos x="connsiteX16148" y="connsiteY16148"/>
              </a:cxn>
              <a:cxn ang="0">
                <a:pos x="connsiteX16149" y="connsiteY16149"/>
              </a:cxn>
              <a:cxn ang="0">
                <a:pos x="connsiteX16150" y="connsiteY16150"/>
              </a:cxn>
              <a:cxn ang="0">
                <a:pos x="connsiteX16151" y="connsiteY16151"/>
              </a:cxn>
              <a:cxn ang="0">
                <a:pos x="connsiteX16152" y="connsiteY16152"/>
              </a:cxn>
              <a:cxn ang="0">
                <a:pos x="connsiteX16153" y="connsiteY16153"/>
              </a:cxn>
              <a:cxn ang="0">
                <a:pos x="connsiteX16154" y="connsiteY16154"/>
              </a:cxn>
              <a:cxn ang="0">
                <a:pos x="connsiteX16155" y="connsiteY16155"/>
              </a:cxn>
              <a:cxn ang="0">
                <a:pos x="connsiteX16156" y="connsiteY16156"/>
              </a:cxn>
              <a:cxn ang="0">
                <a:pos x="connsiteX16157" y="connsiteY16157"/>
              </a:cxn>
              <a:cxn ang="0">
                <a:pos x="connsiteX16158" y="connsiteY16158"/>
              </a:cxn>
              <a:cxn ang="0">
                <a:pos x="connsiteX16159" y="connsiteY16159"/>
              </a:cxn>
              <a:cxn ang="0">
                <a:pos x="connsiteX16160" y="connsiteY16160"/>
              </a:cxn>
              <a:cxn ang="0">
                <a:pos x="connsiteX16161" y="connsiteY16161"/>
              </a:cxn>
              <a:cxn ang="0">
                <a:pos x="connsiteX16162" y="connsiteY16162"/>
              </a:cxn>
              <a:cxn ang="0">
                <a:pos x="connsiteX16163" y="connsiteY16163"/>
              </a:cxn>
              <a:cxn ang="0">
                <a:pos x="connsiteX16164" y="connsiteY16164"/>
              </a:cxn>
              <a:cxn ang="0">
                <a:pos x="connsiteX16165" y="connsiteY16165"/>
              </a:cxn>
              <a:cxn ang="0">
                <a:pos x="connsiteX16166" y="connsiteY16166"/>
              </a:cxn>
              <a:cxn ang="0">
                <a:pos x="connsiteX16167" y="connsiteY16167"/>
              </a:cxn>
              <a:cxn ang="0">
                <a:pos x="connsiteX16168" y="connsiteY16168"/>
              </a:cxn>
              <a:cxn ang="0">
                <a:pos x="connsiteX16169" y="connsiteY16169"/>
              </a:cxn>
              <a:cxn ang="0">
                <a:pos x="connsiteX16170" y="connsiteY16170"/>
              </a:cxn>
              <a:cxn ang="0">
                <a:pos x="connsiteX16171" y="connsiteY16171"/>
              </a:cxn>
              <a:cxn ang="0">
                <a:pos x="connsiteX16172" y="connsiteY16172"/>
              </a:cxn>
              <a:cxn ang="0">
                <a:pos x="connsiteX16173" y="connsiteY16173"/>
              </a:cxn>
              <a:cxn ang="0">
                <a:pos x="connsiteX16174" y="connsiteY16174"/>
              </a:cxn>
              <a:cxn ang="0">
                <a:pos x="connsiteX16175" y="connsiteY16175"/>
              </a:cxn>
              <a:cxn ang="0">
                <a:pos x="connsiteX16176" y="connsiteY16176"/>
              </a:cxn>
              <a:cxn ang="0">
                <a:pos x="connsiteX16177" y="connsiteY16177"/>
              </a:cxn>
              <a:cxn ang="0">
                <a:pos x="connsiteX16178" y="connsiteY16178"/>
              </a:cxn>
              <a:cxn ang="0">
                <a:pos x="connsiteX16179" y="connsiteY16179"/>
              </a:cxn>
              <a:cxn ang="0">
                <a:pos x="connsiteX16180" y="connsiteY16180"/>
              </a:cxn>
              <a:cxn ang="0">
                <a:pos x="connsiteX16181" y="connsiteY16181"/>
              </a:cxn>
              <a:cxn ang="0">
                <a:pos x="connsiteX16182" y="connsiteY16182"/>
              </a:cxn>
              <a:cxn ang="0">
                <a:pos x="connsiteX16183" y="connsiteY16183"/>
              </a:cxn>
              <a:cxn ang="0">
                <a:pos x="connsiteX16184" y="connsiteY16184"/>
              </a:cxn>
              <a:cxn ang="0">
                <a:pos x="connsiteX16185" y="connsiteY16185"/>
              </a:cxn>
              <a:cxn ang="0">
                <a:pos x="connsiteX16186" y="connsiteY16186"/>
              </a:cxn>
              <a:cxn ang="0">
                <a:pos x="connsiteX16187" y="connsiteY16187"/>
              </a:cxn>
              <a:cxn ang="0">
                <a:pos x="connsiteX16188" y="connsiteY16188"/>
              </a:cxn>
              <a:cxn ang="0">
                <a:pos x="connsiteX16189" y="connsiteY16189"/>
              </a:cxn>
              <a:cxn ang="0">
                <a:pos x="connsiteX16190" y="connsiteY16190"/>
              </a:cxn>
              <a:cxn ang="0">
                <a:pos x="connsiteX16191" y="connsiteY16191"/>
              </a:cxn>
              <a:cxn ang="0">
                <a:pos x="connsiteX16192" y="connsiteY16192"/>
              </a:cxn>
              <a:cxn ang="0">
                <a:pos x="connsiteX16193" y="connsiteY16193"/>
              </a:cxn>
              <a:cxn ang="0">
                <a:pos x="connsiteX16194" y="connsiteY16194"/>
              </a:cxn>
              <a:cxn ang="0">
                <a:pos x="connsiteX16195" y="connsiteY16195"/>
              </a:cxn>
              <a:cxn ang="0">
                <a:pos x="connsiteX16196" y="connsiteY16196"/>
              </a:cxn>
              <a:cxn ang="0">
                <a:pos x="connsiteX16197" y="connsiteY16197"/>
              </a:cxn>
              <a:cxn ang="0">
                <a:pos x="connsiteX16198" y="connsiteY16198"/>
              </a:cxn>
              <a:cxn ang="0">
                <a:pos x="connsiteX16199" y="connsiteY16199"/>
              </a:cxn>
              <a:cxn ang="0">
                <a:pos x="connsiteX16200" y="connsiteY16200"/>
              </a:cxn>
              <a:cxn ang="0">
                <a:pos x="connsiteX16201" y="connsiteY16201"/>
              </a:cxn>
              <a:cxn ang="0">
                <a:pos x="connsiteX16202" y="connsiteY16202"/>
              </a:cxn>
              <a:cxn ang="0">
                <a:pos x="connsiteX16203" y="connsiteY16203"/>
              </a:cxn>
              <a:cxn ang="0">
                <a:pos x="connsiteX16204" y="connsiteY16204"/>
              </a:cxn>
              <a:cxn ang="0">
                <a:pos x="connsiteX16205" y="connsiteY16205"/>
              </a:cxn>
              <a:cxn ang="0">
                <a:pos x="connsiteX16206" y="connsiteY16206"/>
              </a:cxn>
              <a:cxn ang="0">
                <a:pos x="connsiteX16207" y="connsiteY16207"/>
              </a:cxn>
              <a:cxn ang="0">
                <a:pos x="connsiteX16208" y="connsiteY16208"/>
              </a:cxn>
              <a:cxn ang="0">
                <a:pos x="connsiteX16209" y="connsiteY16209"/>
              </a:cxn>
              <a:cxn ang="0">
                <a:pos x="connsiteX16210" y="connsiteY16210"/>
              </a:cxn>
              <a:cxn ang="0">
                <a:pos x="connsiteX16211" y="connsiteY16211"/>
              </a:cxn>
              <a:cxn ang="0">
                <a:pos x="connsiteX16212" y="connsiteY16212"/>
              </a:cxn>
              <a:cxn ang="0">
                <a:pos x="connsiteX16213" y="connsiteY16213"/>
              </a:cxn>
              <a:cxn ang="0">
                <a:pos x="connsiteX16214" y="connsiteY16214"/>
              </a:cxn>
              <a:cxn ang="0">
                <a:pos x="connsiteX16215" y="connsiteY16215"/>
              </a:cxn>
              <a:cxn ang="0">
                <a:pos x="connsiteX16216" y="connsiteY16216"/>
              </a:cxn>
              <a:cxn ang="0">
                <a:pos x="connsiteX16217" y="connsiteY16217"/>
              </a:cxn>
              <a:cxn ang="0">
                <a:pos x="connsiteX16218" y="connsiteY16218"/>
              </a:cxn>
              <a:cxn ang="0">
                <a:pos x="connsiteX16219" y="connsiteY16219"/>
              </a:cxn>
              <a:cxn ang="0">
                <a:pos x="connsiteX16220" y="connsiteY16220"/>
              </a:cxn>
              <a:cxn ang="0">
                <a:pos x="connsiteX16221" y="connsiteY16221"/>
              </a:cxn>
              <a:cxn ang="0">
                <a:pos x="connsiteX16222" y="connsiteY16222"/>
              </a:cxn>
              <a:cxn ang="0">
                <a:pos x="connsiteX16223" y="connsiteY16223"/>
              </a:cxn>
              <a:cxn ang="0">
                <a:pos x="connsiteX16224" y="connsiteY16224"/>
              </a:cxn>
              <a:cxn ang="0">
                <a:pos x="connsiteX16225" y="connsiteY16225"/>
              </a:cxn>
              <a:cxn ang="0">
                <a:pos x="connsiteX16226" y="connsiteY16226"/>
              </a:cxn>
              <a:cxn ang="0">
                <a:pos x="connsiteX16227" y="connsiteY16227"/>
              </a:cxn>
              <a:cxn ang="0">
                <a:pos x="connsiteX16228" y="connsiteY16228"/>
              </a:cxn>
              <a:cxn ang="0">
                <a:pos x="connsiteX16229" y="connsiteY16229"/>
              </a:cxn>
              <a:cxn ang="0">
                <a:pos x="connsiteX16230" y="connsiteY16230"/>
              </a:cxn>
              <a:cxn ang="0">
                <a:pos x="connsiteX16231" y="connsiteY16231"/>
              </a:cxn>
              <a:cxn ang="0">
                <a:pos x="connsiteX16232" y="connsiteY16232"/>
              </a:cxn>
              <a:cxn ang="0">
                <a:pos x="connsiteX16233" y="connsiteY16233"/>
              </a:cxn>
              <a:cxn ang="0">
                <a:pos x="connsiteX16234" y="connsiteY16234"/>
              </a:cxn>
              <a:cxn ang="0">
                <a:pos x="connsiteX16235" y="connsiteY16235"/>
              </a:cxn>
              <a:cxn ang="0">
                <a:pos x="connsiteX16236" y="connsiteY16236"/>
              </a:cxn>
              <a:cxn ang="0">
                <a:pos x="connsiteX16237" y="connsiteY16237"/>
              </a:cxn>
              <a:cxn ang="0">
                <a:pos x="connsiteX16238" y="connsiteY16238"/>
              </a:cxn>
              <a:cxn ang="0">
                <a:pos x="connsiteX16239" y="connsiteY16239"/>
              </a:cxn>
              <a:cxn ang="0">
                <a:pos x="connsiteX16240" y="connsiteY16240"/>
              </a:cxn>
              <a:cxn ang="0">
                <a:pos x="connsiteX16241" y="connsiteY16241"/>
              </a:cxn>
              <a:cxn ang="0">
                <a:pos x="connsiteX16242" y="connsiteY16242"/>
              </a:cxn>
              <a:cxn ang="0">
                <a:pos x="connsiteX16243" y="connsiteY16243"/>
              </a:cxn>
              <a:cxn ang="0">
                <a:pos x="connsiteX16244" y="connsiteY16244"/>
              </a:cxn>
              <a:cxn ang="0">
                <a:pos x="connsiteX16245" y="connsiteY16245"/>
              </a:cxn>
              <a:cxn ang="0">
                <a:pos x="connsiteX16246" y="connsiteY16246"/>
              </a:cxn>
              <a:cxn ang="0">
                <a:pos x="connsiteX16247" y="connsiteY16247"/>
              </a:cxn>
              <a:cxn ang="0">
                <a:pos x="connsiteX16248" y="connsiteY16248"/>
              </a:cxn>
              <a:cxn ang="0">
                <a:pos x="connsiteX16249" y="connsiteY16249"/>
              </a:cxn>
              <a:cxn ang="0">
                <a:pos x="connsiteX16250" y="connsiteY16250"/>
              </a:cxn>
              <a:cxn ang="0">
                <a:pos x="connsiteX16251" y="connsiteY16251"/>
              </a:cxn>
              <a:cxn ang="0">
                <a:pos x="connsiteX16252" y="connsiteY16252"/>
              </a:cxn>
              <a:cxn ang="0">
                <a:pos x="connsiteX16253" y="connsiteY16253"/>
              </a:cxn>
              <a:cxn ang="0">
                <a:pos x="connsiteX16254" y="connsiteY16254"/>
              </a:cxn>
              <a:cxn ang="0">
                <a:pos x="connsiteX16255" y="connsiteY16255"/>
              </a:cxn>
              <a:cxn ang="0">
                <a:pos x="connsiteX16256" y="connsiteY16256"/>
              </a:cxn>
              <a:cxn ang="0">
                <a:pos x="connsiteX16257" y="connsiteY16257"/>
              </a:cxn>
              <a:cxn ang="0">
                <a:pos x="connsiteX16258" y="connsiteY16258"/>
              </a:cxn>
              <a:cxn ang="0">
                <a:pos x="connsiteX16259" y="connsiteY16259"/>
              </a:cxn>
              <a:cxn ang="0">
                <a:pos x="connsiteX16260" y="connsiteY16260"/>
              </a:cxn>
              <a:cxn ang="0">
                <a:pos x="connsiteX16261" y="connsiteY16261"/>
              </a:cxn>
              <a:cxn ang="0">
                <a:pos x="connsiteX16262" y="connsiteY16262"/>
              </a:cxn>
              <a:cxn ang="0">
                <a:pos x="connsiteX16263" y="connsiteY16263"/>
              </a:cxn>
              <a:cxn ang="0">
                <a:pos x="connsiteX16264" y="connsiteY16264"/>
              </a:cxn>
              <a:cxn ang="0">
                <a:pos x="connsiteX16265" y="connsiteY16265"/>
              </a:cxn>
              <a:cxn ang="0">
                <a:pos x="connsiteX16266" y="connsiteY16266"/>
              </a:cxn>
              <a:cxn ang="0">
                <a:pos x="connsiteX16267" y="connsiteY16267"/>
              </a:cxn>
              <a:cxn ang="0">
                <a:pos x="connsiteX16268" y="connsiteY16268"/>
              </a:cxn>
              <a:cxn ang="0">
                <a:pos x="connsiteX16269" y="connsiteY16269"/>
              </a:cxn>
              <a:cxn ang="0">
                <a:pos x="connsiteX16270" y="connsiteY16270"/>
              </a:cxn>
              <a:cxn ang="0">
                <a:pos x="connsiteX16271" y="connsiteY16271"/>
              </a:cxn>
              <a:cxn ang="0">
                <a:pos x="connsiteX16272" y="connsiteY16272"/>
              </a:cxn>
              <a:cxn ang="0">
                <a:pos x="connsiteX16273" y="connsiteY16273"/>
              </a:cxn>
              <a:cxn ang="0">
                <a:pos x="connsiteX16274" y="connsiteY16274"/>
              </a:cxn>
              <a:cxn ang="0">
                <a:pos x="connsiteX16275" y="connsiteY16275"/>
              </a:cxn>
              <a:cxn ang="0">
                <a:pos x="connsiteX16276" y="connsiteY16276"/>
              </a:cxn>
              <a:cxn ang="0">
                <a:pos x="connsiteX16277" y="connsiteY16277"/>
              </a:cxn>
              <a:cxn ang="0">
                <a:pos x="connsiteX16278" y="connsiteY16278"/>
              </a:cxn>
              <a:cxn ang="0">
                <a:pos x="connsiteX16279" y="connsiteY16279"/>
              </a:cxn>
              <a:cxn ang="0">
                <a:pos x="connsiteX16280" y="connsiteY16280"/>
              </a:cxn>
              <a:cxn ang="0">
                <a:pos x="connsiteX16281" y="connsiteY16281"/>
              </a:cxn>
              <a:cxn ang="0">
                <a:pos x="connsiteX16282" y="connsiteY16282"/>
              </a:cxn>
              <a:cxn ang="0">
                <a:pos x="connsiteX16283" y="connsiteY16283"/>
              </a:cxn>
              <a:cxn ang="0">
                <a:pos x="connsiteX16284" y="connsiteY16284"/>
              </a:cxn>
              <a:cxn ang="0">
                <a:pos x="connsiteX16285" y="connsiteY16285"/>
              </a:cxn>
              <a:cxn ang="0">
                <a:pos x="connsiteX16286" y="connsiteY16286"/>
              </a:cxn>
              <a:cxn ang="0">
                <a:pos x="connsiteX16287" y="connsiteY16287"/>
              </a:cxn>
              <a:cxn ang="0">
                <a:pos x="connsiteX16288" y="connsiteY16288"/>
              </a:cxn>
              <a:cxn ang="0">
                <a:pos x="connsiteX16289" y="connsiteY16289"/>
              </a:cxn>
              <a:cxn ang="0">
                <a:pos x="connsiteX16290" y="connsiteY16290"/>
              </a:cxn>
              <a:cxn ang="0">
                <a:pos x="connsiteX16291" y="connsiteY16291"/>
              </a:cxn>
              <a:cxn ang="0">
                <a:pos x="connsiteX16292" y="connsiteY16292"/>
              </a:cxn>
              <a:cxn ang="0">
                <a:pos x="connsiteX16293" y="connsiteY16293"/>
              </a:cxn>
              <a:cxn ang="0">
                <a:pos x="connsiteX16294" y="connsiteY16294"/>
              </a:cxn>
              <a:cxn ang="0">
                <a:pos x="connsiteX16295" y="connsiteY16295"/>
              </a:cxn>
              <a:cxn ang="0">
                <a:pos x="connsiteX16296" y="connsiteY16296"/>
              </a:cxn>
              <a:cxn ang="0">
                <a:pos x="connsiteX16297" y="connsiteY16297"/>
              </a:cxn>
              <a:cxn ang="0">
                <a:pos x="connsiteX16298" y="connsiteY16298"/>
              </a:cxn>
              <a:cxn ang="0">
                <a:pos x="connsiteX16299" y="connsiteY16299"/>
              </a:cxn>
              <a:cxn ang="0">
                <a:pos x="connsiteX16300" y="connsiteY16300"/>
              </a:cxn>
              <a:cxn ang="0">
                <a:pos x="connsiteX16301" y="connsiteY16301"/>
              </a:cxn>
              <a:cxn ang="0">
                <a:pos x="connsiteX16302" y="connsiteY16302"/>
              </a:cxn>
              <a:cxn ang="0">
                <a:pos x="connsiteX16303" y="connsiteY16303"/>
              </a:cxn>
              <a:cxn ang="0">
                <a:pos x="connsiteX16304" y="connsiteY16304"/>
              </a:cxn>
              <a:cxn ang="0">
                <a:pos x="connsiteX16305" y="connsiteY16305"/>
              </a:cxn>
              <a:cxn ang="0">
                <a:pos x="connsiteX16306" y="connsiteY16306"/>
              </a:cxn>
              <a:cxn ang="0">
                <a:pos x="connsiteX16307" y="connsiteY16307"/>
              </a:cxn>
              <a:cxn ang="0">
                <a:pos x="connsiteX16308" y="connsiteY16308"/>
              </a:cxn>
              <a:cxn ang="0">
                <a:pos x="connsiteX16309" y="connsiteY16309"/>
              </a:cxn>
              <a:cxn ang="0">
                <a:pos x="connsiteX16310" y="connsiteY16310"/>
              </a:cxn>
              <a:cxn ang="0">
                <a:pos x="connsiteX16311" y="connsiteY16311"/>
              </a:cxn>
              <a:cxn ang="0">
                <a:pos x="connsiteX16312" y="connsiteY16312"/>
              </a:cxn>
              <a:cxn ang="0">
                <a:pos x="connsiteX16313" y="connsiteY16313"/>
              </a:cxn>
              <a:cxn ang="0">
                <a:pos x="connsiteX16314" y="connsiteY16314"/>
              </a:cxn>
              <a:cxn ang="0">
                <a:pos x="connsiteX16315" y="connsiteY16315"/>
              </a:cxn>
              <a:cxn ang="0">
                <a:pos x="connsiteX16316" y="connsiteY16316"/>
              </a:cxn>
              <a:cxn ang="0">
                <a:pos x="connsiteX16317" y="connsiteY16317"/>
              </a:cxn>
              <a:cxn ang="0">
                <a:pos x="connsiteX16318" y="connsiteY16318"/>
              </a:cxn>
              <a:cxn ang="0">
                <a:pos x="connsiteX16319" y="connsiteY16319"/>
              </a:cxn>
              <a:cxn ang="0">
                <a:pos x="connsiteX16320" y="connsiteY16320"/>
              </a:cxn>
              <a:cxn ang="0">
                <a:pos x="connsiteX16321" y="connsiteY16321"/>
              </a:cxn>
              <a:cxn ang="0">
                <a:pos x="connsiteX16322" y="connsiteY16322"/>
              </a:cxn>
              <a:cxn ang="0">
                <a:pos x="connsiteX16323" y="connsiteY16323"/>
              </a:cxn>
              <a:cxn ang="0">
                <a:pos x="connsiteX16324" y="connsiteY16324"/>
              </a:cxn>
              <a:cxn ang="0">
                <a:pos x="connsiteX16325" y="connsiteY16325"/>
              </a:cxn>
              <a:cxn ang="0">
                <a:pos x="connsiteX16326" y="connsiteY16326"/>
              </a:cxn>
              <a:cxn ang="0">
                <a:pos x="connsiteX16327" y="connsiteY16327"/>
              </a:cxn>
              <a:cxn ang="0">
                <a:pos x="connsiteX16328" y="connsiteY16328"/>
              </a:cxn>
              <a:cxn ang="0">
                <a:pos x="connsiteX16329" y="connsiteY16329"/>
              </a:cxn>
              <a:cxn ang="0">
                <a:pos x="connsiteX16330" y="connsiteY16330"/>
              </a:cxn>
              <a:cxn ang="0">
                <a:pos x="connsiteX16331" y="connsiteY16331"/>
              </a:cxn>
              <a:cxn ang="0">
                <a:pos x="connsiteX16332" y="connsiteY16332"/>
              </a:cxn>
              <a:cxn ang="0">
                <a:pos x="connsiteX16333" y="connsiteY16333"/>
              </a:cxn>
              <a:cxn ang="0">
                <a:pos x="connsiteX16334" y="connsiteY16334"/>
              </a:cxn>
              <a:cxn ang="0">
                <a:pos x="connsiteX16335" y="connsiteY16335"/>
              </a:cxn>
              <a:cxn ang="0">
                <a:pos x="connsiteX16336" y="connsiteY16336"/>
              </a:cxn>
              <a:cxn ang="0">
                <a:pos x="connsiteX16337" y="connsiteY16337"/>
              </a:cxn>
              <a:cxn ang="0">
                <a:pos x="connsiteX16338" y="connsiteY16338"/>
              </a:cxn>
              <a:cxn ang="0">
                <a:pos x="connsiteX16339" y="connsiteY16339"/>
              </a:cxn>
              <a:cxn ang="0">
                <a:pos x="connsiteX16340" y="connsiteY16340"/>
              </a:cxn>
              <a:cxn ang="0">
                <a:pos x="connsiteX16341" y="connsiteY16341"/>
              </a:cxn>
              <a:cxn ang="0">
                <a:pos x="connsiteX16342" y="connsiteY16342"/>
              </a:cxn>
              <a:cxn ang="0">
                <a:pos x="connsiteX16343" y="connsiteY16343"/>
              </a:cxn>
              <a:cxn ang="0">
                <a:pos x="connsiteX16344" y="connsiteY16344"/>
              </a:cxn>
              <a:cxn ang="0">
                <a:pos x="connsiteX16345" y="connsiteY16345"/>
              </a:cxn>
              <a:cxn ang="0">
                <a:pos x="connsiteX16346" y="connsiteY16346"/>
              </a:cxn>
              <a:cxn ang="0">
                <a:pos x="connsiteX16347" y="connsiteY16347"/>
              </a:cxn>
              <a:cxn ang="0">
                <a:pos x="connsiteX16348" y="connsiteY16348"/>
              </a:cxn>
              <a:cxn ang="0">
                <a:pos x="connsiteX16349" y="connsiteY16349"/>
              </a:cxn>
              <a:cxn ang="0">
                <a:pos x="connsiteX16350" y="connsiteY16350"/>
              </a:cxn>
              <a:cxn ang="0">
                <a:pos x="connsiteX16351" y="connsiteY16351"/>
              </a:cxn>
              <a:cxn ang="0">
                <a:pos x="connsiteX16352" y="connsiteY16352"/>
              </a:cxn>
              <a:cxn ang="0">
                <a:pos x="connsiteX16353" y="connsiteY16353"/>
              </a:cxn>
              <a:cxn ang="0">
                <a:pos x="connsiteX16354" y="connsiteY16354"/>
              </a:cxn>
              <a:cxn ang="0">
                <a:pos x="connsiteX16355" y="connsiteY16355"/>
              </a:cxn>
              <a:cxn ang="0">
                <a:pos x="connsiteX16356" y="connsiteY16356"/>
              </a:cxn>
              <a:cxn ang="0">
                <a:pos x="connsiteX16357" y="connsiteY16357"/>
              </a:cxn>
              <a:cxn ang="0">
                <a:pos x="connsiteX16358" y="connsiteY16358"/>
              </a:cxn>
              <a:cxn ang="0">
                <a:pos x="connsiteX16359" y="connsiteY16359"/>
              </a:cxn>
              <a:cxn ang="0">
                <a:pos x="connsiteX16360" y="connsiteY16360"/>
              </a:cxn>
              <a:cxn ang="0">
                <a:pos x="connsiteX16361" y="connsiteY16361"/>
              </a:cxn>
              <a:cxn ang="0">
                <a:pos x="connsiteX16362" y="connsiteY16362"/>
              </a:cxn>
              <a:cxn ang="0">
                <a:pos x="connsiteX16363" y="connsiteY16363"/>
              </a:cxn>
              <a:cxn ang="0">
                <a:pos x="connsiteX16364" y="connsiteY16364"/>
              </a:cxn>
              <a:cxn ang="0">
                <a:pos x="connsiteX16365" y="connsiteY16365"/>
              </a:cxn>
              <a:cxn ang="0">
                <a:pos x="connsiteX16366" y="connsiteY16366"/>
              </a:cxn>
              <a:cxn ang="0">
                <a:pos x="connsiteX16367" y="connsiteY16367"/>
              </a:cxn>
              <a:cxn ang="0">
                <a:pos x="connsiteX16368" y="connsiteY16368"/>
              </a:cxn>
              <a:cxn ang="0">
                <a:pos x="connsiteX16369" y="connsiteY16369"/>
              </a:cxn>
              <a:cxn ang="0">
                <a:pos x="connsiteX16370" y="connsiteY16370"/>
              </a:cxn>
              <a:cxn ang="0">
                <a:pos x="connsiteX16371" y="connsiteY16371"/>
              </a:cxn>
              <a:cxn ang="0">
                <a:pos x="connsiteX16372" y="connsiteY16372"/>
              </a:cxn>
              <a:cxn ang="0">
                <a:pos x="connsiteX16373" y="connsiteY16373"/>
              </a:cxn>
              <a:cxn ang="0">
                <a:pos x="connsiteX16374" y="connsiteY16374"/>
              </a:cxn>
              <a:cxn ang="0">
                <a:pos x="connsiteX16375" y="connsiteY16375"/>
              </a:cxn>
              <a:cxn ang="0">
                <a:pos x="connsiteX16376" y="connsiteY16376"/>
              </a:cxn>
              <a:cxn ang="0">
                <a:pos x="connsiteX16377" y="connsiteY16377"/>
              </a:cxn>
              <a:cxn ang="0">
                <a:pos x="connsiteX16378" y="connsiteY16378"/>
              </a:cxn>
              <a:cxn ang="0">
                <a:pos x="connsiteX16379" y="connsiteY16379"/>
              </a:cxn>
              <a:cxn ang="0">
                <a:pos x="connsiteX16380" y="connsiteY16380"/>
              </a:cxn>
              <a:cxn ang="0">
                <a:pos x="connsiteX16381" y="connsiteY16381"/>
              </a:cxn>
              <a:cxn ang="0">
                <a:pos x="connsiteX16382" y="connsiteY16382"/>
              </a:cxn>
              <a:cxn ang="0">
                <a:pos x="connsiteX16383" y="connsiteY16383"/>
              </a:cxn>
              <a:cxn ang="0">
                <a:pos x="connsiteX16384" y="connsiteY16384"/>
              </a:cxn>
              <a:cxn ang="0">
                <a:pos x="connsiteX16385" y="connsiteY16385"/>
              </a:cxn>
              <a:cxn ang="0">
                <a:pos x="connsiteX16386" y="connsiteY16386"/>
              </a:cxn>
              <a:cxn ang="0">
                <a:pos x="connsiteX16387" y="connsiteY16387"/>
              </a:cxn>
              <a:cxn ang="0">
                <a:pos x="connsiteX16388" y="connsiteY16388"/>
              </a:cxn>
              <a:cxn ang="0">
                <a:pos x="connsiteX16389" y="connsiteY16389"/>
              </a:cxn>
              <a:cxn ang="0">
                <a:pos x="connsiteX16390" y="connsiteY16390"/>
              </a:cxn>
              <a:cxn ang="0">
                <a:pos x="connsiteX16391" y="connsiteY16391"/>
              </a:cxn>
              <a:cxn ang="0">
                <a:pos x="connsiteX16392" y="connsiteY16392"/>
              </a:cxn>
              <a:cxn ang="0">
                <a:pos x="connsiteX16393" y="connsiteY16393"/>
              </a:cxn>
              <a:cxn ang="0">
                <a:pos x="connsiteX16394" y="connsiteY16394"/>
              </a:cxn>
              <a:cxn ang="0">
                <a:pos x="connsiteX16395" y="connsiteY16395"/>
              </a:cxn>
              <a:cxn ang="0">
                <a:pos x="connsiteX16396" y="connsiteY16396"/>
              </a:cxn>
              <a:cxn ang="0">
                <a:pos x="connsiteX16397" y="connsiteY16397"/>
              </a:cxn>
              <a:cxn ang="0">
                <a:pos x="connsiteX16398" y="connsiteY16398"/>
              </a:cxn>
              <a:cxn ang="0">
                <a:pos x="connsiteX16399" y="connsiteY16399"/>
              </a:cxn>
              <a:cxn ang="0">
                <a:pos x="connsiteX16400" y="connsiteY16400"/>
              </a:cxn>
              <a:cxn ang="0">
                <a:pos x="connsiteX16401" y="connsiteY16401"/>
              </a:cxn>
              <a:cxn ang="0">
                <a:pos x="connsiteX16402" y="connsiteY16402"/>
              </a:cxn>
              <a:cxn ang="0">
                <a:pos x="connsiteX16403" y="connsiteY16403"/>
              </a:cxn>
              <a:cxn ang="0">
                <a:pos x="connsiteX16404" y="connsiteY16404"/>
              </a:cxn>
              <a:cxn ang="0">
                <a:pos x="connsiteX16405" y="connsiteY16405"/>
              </a:cxn>
              <a:cxn ang="0">
                <a:pos x="connsiteX16406" y="connsiteY16406"/>
              </a:cxn>
              <a:cxn ang="0">
                <a:pos x="connsiteX16407" y="connsiteY16407"/>
              </a:cxn>
              <a:cxn ang="0">
                <a:pos x="connsiteX16408" y="connsiteY16408"/>
              </a:cxn>
              <a:cxn ang="0">
                <a:pos x="connsiteX16409" y="connsiteY16409"/>
              </a:cxn>
              <a:cxn ang="0">
                <a:pos x="connsiteX16410" y="connsiteY16410"/>
              </a:cxn>
              <a:cxn ang="0">
                <a:pos x="connsiteX16411" y="connsiteY16411"/>
              </a:cxn>
              <a:cxn ang="0">
                <a:pos x="connsiteX16412" y="connsiteY16412"/>
              </a:cxn>
              <a:cxn ang="0">
                <a:pos x="connsiteX16413" y="connsiteY16413"/>
              </a:cxn>
              <a:cxn ang="0">
                <a:pos x="connsiteX16414" y="connsiteY16414"/>
              </a:cxn>
              <a:cxn ang="0">
                <a:pos x="connsiteX16415" y="connsiteY16415"/>
              </a:cxn>
              <a:cxn ang="0">
                <a:pos x="connsiteX16416" y="connsiteY16416"/>
              </a:cxn>
              <a:cxn ang="0">
                <a:pos x="connsiteX16417" y="connsiteY16417"/>
              </a:cxn>
              <a:cxn ang="0">
                <a:pos x="connsiteX16418" y="connsiteY16418"/>
              </a:cxn>
              <a:cxn ang="0">
                <a:pos x="connsiteX16419" y="connsiteY16419"/>
              </a:cxn>
              <a:cxn ang="0">
                <a:pos x="connsiteX16420" y="connsiteY16420"/>
              </a:cxn>
              <a:cxn ang="0">
                <a:pos x="connsiteX16421" y="connsiteY16421"/>
              </a:cxn>
              <a:cxn ang="0">
                <a:pos x="connsiteX16422" y="connsiteY16422"/>
              </a:cxn>
              <a:cxn ang="0">
                <a:pos x="connsiteX16423" y="connsiteY16423"/>
              </a:cxn>
              <a:cxn ang="0">
                <a:pos x="connsiteX16424" y="connsiteY16424"/>
              </a:cxn>
              <a:cxn ang="0">
                <a:pos x="connsiteX16425" y="connsiteY16425"/>
              </a:cxn>
              <a:cxn ang="0">
                <a:pos x="connsiteX16426" y="connsiteY16426"/>
              </a:cxn>
              <a:cxn ang="0">
                <a:pos x="connsiteX16427" y="connsiteY16427"/>
              </a:cxn>
              <a:cxn ang="0">
                <a:pos x="connsiteX16428" y="connsiteY16428"/>
              </a:cxn>
              <a:cxn ang="0">
                <a:pos x="connsiteX16429" y="connsiteY16429"/>
              </a:cxn>
              <a:cxn ang="0">
                <a:pos x="connsiteX16430" y="connsiteY16430"/>
              </a:cxn>
              <a:cxn ang="0">
                <a:pos x="connsiteX16431" y="connsiteY16431"/>
              </a:cxn>
              <a:cxn ang="0">
                <a:pos x="connsiteX16432" y="connsiteY16432"/>
              </a:cxn>
              <a:cxn ang="0">
                <a:pos x="connsiteX16433" y="connsiteY16433"/>
              </a:cxn>
              <a:cxn ang="0">
                <a:pos x="connsiteX16434" y="connsiteY16434"/>
              </a:cxn>
              <a:cxn ang="0">
                <a:pos x="connsiteX16435" y="connsiteY16435"/>
              </a:cxn>
              <a:cxn ang="0">
                <a:pos x="connsiteX16436" y="connsiteY16436"/>
              </a:cxn>
              <a:cxn ang="0">
                <a:pos x="connsiteX16437" y="connsiteY16437"/>
              </a:cxn>
              <a:cxn ang="0">
                <a:pos x="connsiteX16438" y="connsiteY16438"/>
              </a:cxn>
              <a:cxn ang="0">
                <a:pos x="connsiteX16439" y="connsiteY16439"/>
              </a:cxn>
              <a:cxn ang="0">
                <a:pos x="connsiteX16440" y="connsiteY16440"/>
              </a:cxn>
              <a:cxn ang="0">
                <a:pos x="connsiteX16441" y="connsiteY16441"/>
              </a:cxn>
              <a:cxn ang="0">
                <a:pos x="connsiteX16442" y="connsiteY16442"/>
              </a:cxn>
              <a:cxn ang="0">
                <a:pos x="connsiteX16443" y="connsiteY16443"/>
              </a:cxn>
              <a:cxn ang="0">
                <a:pos x="connsiteX16444" y="connsiteY16444"/>
              </a:cxn>
              <a:cxn ang="0">
                <a:pos x="connsiteX16445" y="connsiteY16445"/>
              </a:cxn>
              <a:cxn ang="0">
                <a:pos x="connsiteX16446" y="connsiteY16446"/>
              </a:cxn>
              <a:cxn ang="0">
                <a:pos x="connsiteX16447" y="connsiteY16447"/>
              </a:cxn>
              <a:cxn ang="0">
                <a:pos x="connsiteX16448" y="connsiteY16448"/>
              </a:cxn>
              <a:cxn ang="0">
                <a:pos x="connsiteX16449" y="connsiteY16449"/>
              </a:cxn>
              <a:cxn ang="0">
                <a:pos x="connsiteX16450" y="connsiteY16450"/>
              </a:cxn>
              <a:cxn ang="0">
                <a:pos x="connsiteX16451" y="connsiteY16451"/>
              </a:cxn>
              <a:cxn ang="0">
                <a:pos x="connsiteX16452" y="connsiteY16452"/>
              </a:cxn>
              <a:cxn ang="0">
                <a:pos x="connsiteX16453" y="connsiteY16453"/>
              </a:cxn>
              <a:cxn ang="0">
                <a:pos x="connsiteX16454" y="connsiteY16454"/>
              </a:cxn>
              <a:cxn ang="0">
                <a:pos x="connsiteX16455" y="connsiteY16455"/>
              </a:cxn>
              <a:cxn ang="0">
                <a:pos x="connsiteX16456" y="connsiteY16456"/>
              </a:cxn>
              <a:cxn ang="0">
                <a:pos x="connsiteX16457" y="connsiteY16457"/>
              </a:cxn>
              <a:cxn ang="0">
                <a:pos x="connsiteX16458" y="connsiteY16458"/>
              </a:cxn>
              <a:cxn ang="0">
                <a:pos x="connsiteX16459" y="connsiteY16459"/>
              </a:cxn>
              <a:cxn ang="0">
                <a:pos x="connsiteX16460" y="connsiteY16460"/>
              </a:cxn>
              <a:cxn ang="0">
                <a:pos x="connsiteX16461" y="connsiteY16461"/>
              </a:cxn>
              <a:cxn ang="0">
                <a:pos x="connsiteX16462" y="connsiteY16462"/>
              </a:cxn>
              <a:cxn ang="0">
                <a:pos x="connsiteX16463" y="connsiteY16463"/>
              </a:cxn>
              <a:cxn ang="0">
                <a:pos x="connsiteX16464" y="connsiteY16464"/>
              </a:cxn>
              <a:cxn ang="0">
                <a:pos x="connsiteX16465" y="connsiteY16465"/>
              </a:cxn>
              <a:cxn ang="0">
                <a:pos x="connsiteX16466" y="connsiteY16466"/>
              </a:cxn>
              <a:cxn ang="0">
                <a:pos x="connsiteX16467" y="connsiteY16467"/>
              </a:cxn>
              <a:cxn ang="0">
                <a:pos x="connsiteX16468" y="connsiteY16468"/>
              </a:cxn>
              <a:cxn ang="0">
                <a:pos x="connsiteX16469" y="connsiteY16469"/>
              </a:cxn>
              <a:cxn ang="0">
                <a:pos x="connsiteX16470" y="connsiteY16470"/>
              </a:cxn>
              <a:cxn ang="0">
                <a:pos x="connsiteX16471" y="connsiteY16471"/>
              </a:cxn>
              <a:cxn ang="0">
                <a:pos x="connsiteX16472" y="connsiteY16472"/>
              </a:cxn>
              <a:cxn ang="0">
                <a:pos x="connsiteX16473" y="connsiteY16473"/>
              </a:cxn>
              <a:cxn ang="0">
                <a:pos x="connsiteX16474" y="connsiteY16474"/>
              </a:cxn>
              <a:cxn ang="0">
                <a:pos x="connsiteX16475" y="connsiteY16475"/>
              </a:cxn>
              <a:cxn ang="0">
                <a:pos x="connsiteX16476" y="connsiteY16476"/>
              </a:cxn>
              <a:cxn ang="0">
                <a:pos x="connsiteX16477" y="connsiteY16477"/>
              </a:cxn>
              <a:cxn ang="0">
                <a:pos x="connsiteX16478" y="connsiteY16478"/>
              </a:cxn>
              <a:cxn ang="0">
                <a:pos x="connsiteX16479" y="connsiteY16479"/>
              </a:cxn>
              <a:cxn ang="0">
                <a:pos x="connsiteX16480" y="connsiteY16480"/>
              </a:cxn>
              <a:cxn ang="0">
                <a:pos x="connsiteX16481" y="connsiteY16481"/>
              </a:cxn>
              <a:cxn ang="0">
                <a:pos x="connsiteX16482" y="connsiteY16482"/>
              </a:cxn>
              <a:cxn ang="0">
                <a:pos x="connsiteX16483" y="connsiteY16483"/>
              </a:cxn>
              <a:cxn ang="0">
                <a:pos x="connsiteX16484" y="connsiteY16484"/>
              </a:cxn>
              <a:cxn ang="0">
                <a:pos x="connsiteX16485" y="connsiteY16485"/>
              </a:cxn>
              <a:cxn ang="0">
                <a:pos x="connsiteX16486" y="connsiteY16486"/>
              </a:cxn>
              <a:cxn ang="0">
                <a:pos x="connsiteX16487" y="connsiteY16487"/>
              </a:cxn>
              <a:cxn ang="0">
                <a:pos x="connsiteX16488" y="connsiteY16488"/>
              </a:cxn>
              <a:cxn ang="0">
                <a:pos x="connsiteX16489" y="connsiteY16489"/>
              </a:cxn>
              <a:cxn ang="0">
                <a:pos x="connsiteX16490" y="connsiteY16490"/>
              </a:cxn>
              <a:cxn ang="0">
                <a:pos x="connsiteX16491" y="connsiteY16491"/>
              </a:cxn>
              <a:cxn ang="0">
                <a:pos x="connsiteX16492" y="connsiteY16492"/>
              </a:cxn>
              <a:cxn ang="0">
                <a:pos x="connsiteX16493" y="connsiteY16493"/>
              </a:cxn>
              <a:cxn ang="0">
                <a:pos x="connsiteX16494" y="connsiteY16494"/>
              </a:cxn>
              <a:cxn ang="0">
                <a:pos x="connsiteX16495" y="connsiteY16495"/>
              </a:cxn>
              <a:cxn ang="0">
                <a:pos x="connsiteX16496" y="connsiteY16496"/>
              </a:cxn>
              <a:cxn ang="0">
                <a:pos x="connsiteX16497" y="connsiteY16497"/>
              </a:cxn>
              <a:cxn ang="0">
                <a:pos x="connsiteX16498" y="connsiteY16498"/>
              </a:cxn>
              <a:cxn ang="0">
                <a:pos x="connsiteX16499" y="connsiteY16499"/>
              </a:cxn>
              <a:cxn ang="0">
                <a:pos x="connsiteX16500" y="connsiteY16500"/>
              </a:cxn>
              <a:cxn ang="0">
                <a:pos x="connsiteX16501" y="connsiteY16501"/>
              </a:cxn>
              <a:cxn ang="0">
                <a:pos x="connsiteX16502" y="connsiteY16502"/>
              </a:cxn>
              <a:cxn ang="0">
                <a:pos x="connsiteX16503" y="connsiteY16503"/>
              </a:cxn>
              <a:cxn ang="0">
                <a:pos x="connsiteX16504" y="connsiteY16504"/>
              </a:cxn>
              <a:cxn ang="0">
                <a:pos x="connsiteX16505" y="connsiteY16505"/>
              </a:cxn>
              <a:cxn ang="0">
                <a:pos x="connsiteX16506" y="connsiteY16506"/>
              </a:cxn>
              <a:cxn ang="0">
                <a:pos x="connsiteX16507" y="connsiteY16507"/>
              </a:cxn>
              <a:cxn ang="0">
                <a:pos x="connsiteX16508" y="connsiteY16508"/>
              </a:cxn>
              <a:cxn ang="0">
                <a:pos x="connsiteX16509" y="connsiteY16509"/>
              </a:cxn>
              <a:cxn ang="0">
                <a:pos x="connsiteX16510" y="connsiteY16510"/>
              </a:cxn>
              <a:cxn ang="0">
                <a:pos x="connsiteX16511" y="connsiteY16511"/>
              </a:cxn>
              <a:cxn ang="0">
                <a:pos x="connsiteX16512" y="connsiteY16512"/>
              </a:cxn>
              <a:cxn ang="0">
                <a:pos x="connsiteX16513" y="connsiteY16513"/>
              </a:cxn>
              <a:cxn ang="0">
                <a:pos x="connsiteX16514" y="connsiteY16514"/>
              </a:cxn>
              <a:cxn ang="0">
                <a:pos x="connsiteX16515" y="connsiteY16515"/>
              </a:cxn>
              <a:cxn ang="0">
                <a:pos x="connsiteX16516" y="connsiteY16516"/>
              </a:cxn>
              <a:cxn ang="0">
                <a:pos x="connsiteX16517" y="connsiteY16517"/>
              </a:cxn>
              <a:cxn ang="0">
                <a:pos x="connsiteX16518" y="connsiteY16518"/>
              </a:cxn>
              <a:cxn ang="0">
                <a:pos x="connsiteX16519" y="connsiteY16519"/>
              </a:cxn>
              <a:cxn ang="0">
                <a:pos x="connsiteX16520" y="connsiteY16520"/>
              </a:cxn>
              <a:cxn ang="0">
                <a:pos x="connsiteX16521" y="connsiteY16521"/>
              </a:cxn>
              <a:cxn ang="0">
                <a:pos x="connsiteX16522" y="connsiteY16522"/>
              </a:cxn>
              <a:cxn ang="0">
                <a:pos x="connsiteX16523" y="connsiteY16523"/>
              </a:cxn>
              <a:cxn ang="0">
                <a:pos x="connsiteX16524" y="connsiteY16524"/>
              </a:cxn>
              <a:cxn ang="0">
                <a:pos x="connsiteX16525" y="connsiteY16525"/>
              </a:cxn>
              <a:cxn ang="0">
                <a:pos x="connsiteX16526" y="connsiteY16526"/>
              </a:cxn>
              <a:cxn ang="0">
                <a:pos x="connsiteX16527" y="connsiteY16527"/>
              </a:cxn>
              <a:cxn ang="0">
                <a:pos x="connsiteX16528" y="connsiteY16528"/>
              </a:cxn>
              <a:cxn ang="0">
                <a:pos x="connsiteX16529" y="connsiteY16529"/>
              </a:cxn>
              <a:cxn ang="0">
                <a:pos x="connsiteX16530" y="connsiteY16530"/>
              </a:cxn>
              <a:cxn ang="0">
                <a:pos x="connsiteX16531" y="connsiteY16531"/>
              </a:cxn>
              <a:cxn ang="0">
                <a:pos x="connsiteX16532" y="connsiteY16532"/>
              </a:cxn>
              <a:cxn ang="0">
                <a:pos x="connsiteX16533" y="connsiteY16533"/>
              </a:cxn>
              <a:cxn ang="0">
                <a:pos x="connsiteX16534" y="connsiteY16534"/>
              </a:cxn>
              <a:cxn ang="0">
                <a:pos x="connsiteX16535" y="connsiteY16535"/>
              </a:cxn>
              <a:cxn ang="0">
                <a:pos x="connsiteX16536" y="connsiteY16536"/>
              </a:cxn>
              <a:cxn ang="0">
                <a:pos x="connsiteX16537" y="connsiteY16537"/>
              </a:cxn>
              <a:cxn ang="0">
                <a:pos x="connsiteX16538" y="connsiteY16538"/>
              </a:cxn>
              <a:cxn ang="0">
                <a:pos x="connsiteX16539" y="connsiteY16539"/>
              </a:cxn>
              <a:cxn ang="0">
                <a:pos x="connsiteX16540" y="connsiteY16540"/>
              </a:cxn>
              <a:cxn ang="0">
                <a:pos x="connsiteX16541" y="connsiteY16541"/>
              </a:cxn>
              <a:cxn ang="0">
                <a:pos x="connsiteX16542" y="connsiteY16542"/>
              </a:cxn>
              <a:cxn ang="0">
                <a:pos x="connsiteX16543" y="connsiteY16543"/>
              </a:cxn>
              <a:cxn ang="0">
                <a:pos x="connsiteX16544" y="connsiteY16544"/>
              </a:cxn>
              <a:cxn ang="0">
                <a:pos x="connsiteX16545" y="connsiteY16545"/>
              </a:cxn>
              <a:cxn ang="0">
                <a:pos x="connsiteX16546" y="connsiteY16546"/>
              </a:cxn>
              <a:cxn ang="0">
                <a:pos x="connsiteX16547" y="connsiteY16547"/>
              </a:cxn>
              <a:cxn ang="0">
                <a:pos x="connsiteX16548" y="connsiteY16548"/>
              </a:cxn>
              <a:cxn ang="0">
                <a:pos x="connsiteX16549" y="connsiteY16549"/>
              </a:cxn>
              <a:cxn ang="0">
                <a:pos x="connsiteX16550" y="connsiteY16550"/>
              </a:cxn>
              <a:cxn ang="0">
                <a:pos x="connsiteX16551" y="connsiteY16551"/>
              </a:cxn>
              <a:cxn ang="0">
                <a:pos x="connsiteX16552" y="connsiteY16552"/>
              </a:cxn>
              <a:cxn ang="0">
                <a:pos x="connsiteX16553" y="connsiteY16553"/>
              </a:cxn>
              <a:cxn ang="0">
                <a:pos x="connsiteX16554" y="connsiteY16554"/>
              </a:cxn>
              <a:cxn ang="0">
                <a:pos x="connsiteX16555" y="connsiteY16555"/>
              </a:cxn>
              <a:cxn ang="0">
                <a:pos x="connsiteX16556" y="connsiteY16556"/>
              </a:cxn>
              <a:cxn ang="0">
                <a:pos x="connsiteX16557" y="connsiteY16557"/>
              </a:cxn>
              <a:cxn ang="0">
                <a:pos x="connsiteX16558" y="connsiteY16558"/>
              </a:cxn>
              <a:cxn ang="0">
                <a:pos x="connsiteX16559" y="connsiteY16559"/>
              </a:cxn>
              <a:cxn ang="0">
                <a:pos x="connsiteX16560" y="connsiteY16560"/>
              </a:cxn>
              <a:cxn ang="0">
                <a:pos x="connsiteX16561" y="connsiteY16561"/>
              </a:cxn>
              <a:cxn ang="0">
                <a:pos x="connsiteX16562" y="connsiteY16562"/>
              </a:cxn>
              <a:cxn ang="0">
                <a:pos x="connsiteX16563" y="connsiteY16563"/>
              </a:cxn>
              <a:cxn ang="0">
                <a:pos x="connsiteX16564" y="connsiteY16564"/>
              </a:cxn>
              <a:cxn ang="0">
                <a:pos x="connsiteX16565" y="connsiteY16565"/>
              </a:cxn>
              <a:cxn ang="0">
                <a:pos x="connsiteX16566" y="connsiteY16566"/>
              </a:cxn>
              <a:cxn ang="0">
                <a:pos x="connsiteX16567" y="connsiteY16567"/>
              </a:cxn>
              <a:cxn ang="0">
                <a:pos x="connsiteX16568" y="connsiteY16568"/>
              </a:cxn>
              <a:cxn ang="0">
                <a:pos x="connsiteX16569" y="connsiteY16569"/>
              </a:cxn>
              <a:cxn ang="0">
                <a:pos x="connsiteX16570" y="connsiteY16570"/>
              </a:cxn>
              <a:cxn ang="0">
                <a:pos x="connsiteX16571" y="connsiteY16571"/>
              </a:cxn>
              <a:cxn ang="0">
                <a:pos x="connsiteX16572" y="connsiteY16572"/>
              </a:cxn>
              <a:cxn ang="0">
                <a:pos x="connsiteX16573" y="connsiteY16573"/>
              </a:cxn>
              <a:cxn ang="0">
                <a:pos x="connsiteX16574" y="connsiteY16574"/>
              </a:cxn>
              <a:cxn ang="0">
                <a:pos x="connsiteX16575" y="connsiteY16575"/>
              </a:cxn>
              <a:cxn ang="0">
                <a:pos x="connsiteX16576" y="connsiteY16576"/>
              </a:cxn>
              <a:cxn ang="0">
                <a:pos x="connsiteX16577" y="connsiteY16577"/>
              </a:cxn>
              <a:cxn ang="0">
                <a:pos x="connsiteX16578" y="connsiteY16578"/>
              </a:cxn>
              <a:cxn ang="0">
                <a:pos x="connsiteX16579" y="connsiteY16579"/>
              </a:cxn>
              <a:cxn ang="0">
                <a:pos x="connsiteX16580" y="connsiteY16580"/>
              </a:cxn>
              <a:cxn ang="0">
                <a:pos x="connsiteX16581" y="connsiteY16581"/>
              </a:cxn>
              <a:cxn ang="0">
                <a:pos x="connsiteX16582" y="connsiteY16582"/>
              </a:cxn>
              <a:cxn ang="0">
                <a:pos x="connsiteX16583" y="connsiteY16583"/>
              </a:cxn>
              <a:cxn ang="0">
                <a:pos x="connsiteX16584" y="connsiteY16584"/>
              </a:cxn>
              <a:cxn ang="0">
                <a:pos x="connsiteX16585" y="connsiteY16585"/>
              </a:cxn>
              <a:cxn ang="0">
                <a:pos x="connsiteX16586" y="connsiteY16586"/>
              </a:cxn>
              <a:cxn ang="0">
                <a:pos x="connsiteX16587" y="connsiteY16587"/>
              </a:cxn>
              <a:cxn ang="0">
                <a:pos x="connsiteX16588" y="connsiteY16588"/>
              </a:cxn>
              <a:cxn ang="0">
                <a:pos x="connsiteX16589" y="connsiteY16589"/>
              </a:cxn>
              <a:cxn ang="0">
                <a:pos x="connsiteX16590" y="connsiteY16590"/>
              </a:cxn>
              <a:cxn ang="0">
                <a:pos x="connsiteX16591" y="connsiteY16591"/>
              </a:cxn>
              <a:cxn ang="0">
                <a:pos x="connsiteX16592" y="connsiteY16592"/>
              </a:cxn>
              <a:cxn ang="0">
                <a:pos x="connsiteX16593" y="connsiteY16593"/>
              </a:cxn>
              <a:cxn ang="0">
                <a:pos x="connsiteX16594" y="connsiteY16594"/>
              </a:cxn>
              <a:cxn ang="0">
                <a:pos x="connsiteX16595" y="connsiteY16595"/>
              </a:cxn>
              <a:cxn ang="0">
                <a:pos x="connsiteX16596" y="connsiteY16596"/>
              </a:cxn>
              <a:cxn ang="0">
                <a:pos x="connsiteX16597" y="connsiteY16597"/>
              </a:cxn>
              <a:cxn ang="0">
                <a:pos x="connsiteX16598" y="connsiteY16598"/>
              </a:cxn>
              <a:cxn ang="0">
                <a:pos x="connsiteX16599" y="connsiteY16599"/>
              </a:cxn>
              <a:cxn ang="0">
                <a:pos x="connsiteX16600" y="connsiteY16600"/>
              </a:cxn>
              <a:cxn ang="0">
                <a:pos x="connsiteX16601" y="connsiteY16601"/>
              </a:cxn>
              <a:cxn ang="0">
                <a:pos x="connsiteX16602" y="connsiteY16602"/>
              </a:cxn>
              <a:cxn ang="0">
                <a:pos x="connsiteX16603" y="connsiteY16603"/>
              </a:cxn>
              <a:cxn ang="0">
                <a:pos x="connsiteX16604" y="connsiteY16604"/>
              </a:cxn>
              <a:cxn ang="0">
                <a:pos x="connsiteX16605" y="connsiteY16605"/>
              </a:cxn>
              <a:cxn ang="0">
                <a:pos x="connsiteX16606" y="connsiteY16606"/>
              </a:cxn>
              <a:cxn ang="0">
                <a:pos x="connsiteX16607" y="connsiteY16607"/>
              </a:cxn>
              <a:cxn ang="0">
                <a:pos x="connsiteX16608" y="connsiteY16608"/>
              </a:cxn>
              <a:cxn ang="0">
                <a:pos x="connsiteX16609" y="connsiteY16609"/>
              </a:cxn>
              <a:cxn ang="0">
                <a:pos x="connsiteX16610" y="connsiteY16610"/>
              </a:cxn>
              <a:cxn ang="0">
                <a:pos x="connsiteX16611" y="connsiteY16611"/>
              </a:cxn>
              <a:cxn ang="0">
                <a:pos x="connsiteX16612" y="connsiteY16612"/>
              </a:cxn>
              <a:cxn ang="0">
                <a:pos x="connsiteX16613" y="connsiteY16613"/>
              </a:cxn>
              <a:cxn ang="0">
                <a:pos x="connsiteX16614" y="connsiteY16614"/>
              </a:cxn>
              <a:cxn ang="0">
                <a:pos x="connsiteX16615" y="connsiteY16615"/>
              </a:cxn>
              <a:cxn ang="0">
                <a:pos x="connsiteX16616" y="connsiteY16616"/>
              </a:cxn>
              <a:cxn ang="0">
                <a:pos x="connsiteX16617" y="connsiteY16617"/>
              </a:cxn>
              <a:cxn ang="0">
                <a:pos x="connsiteX16618" y="connsiteY16618"/>
              </a:cxn>
              <a:cxn ang="0">
                <a:pos x="connsiteX16619" y="connsiteY16619"/>
              </a:cxn>
              <a:cxn ang="0">
                <a:pos x="connsiteX16620" y="connsiteY16620"/>
              </a:cxn>
              <a:cxn ang="0">
                <a:pos x="connsiteX16621" y="connsiteY16621"/>
              </a:cxn>
              <a:cxn ang="0">
                <a:pos x="connsiteX16622" y="connsiteY16622"/>
              </a:cxn>
              <a:cxn ang="0">
                <a:pos x="connsiteX16623" y="connsiteY16623"/>
              </a:cxn>
              <a:cxn ang="0">
                <a:pos x="connsiteX16624" y="connsiteY16624"/>
              </a:cxn>
              <a:cxn ang="0">
                <a:pos x="connsiteX16625" y="connsiteY16625"/>
              </a:cxn>
              <a:cxn ang="0">
                <a:pos x="connsiteX16626" y="connsiteY16626"/>
              </a:cxn>
              <a:cxn ang="0">
                <a:pos x="connsiteX16627" y="connsiteY16627"/>
              </a:cxn>
              <a:cxn ang="0">
                <a:pos x="connsiteX16628" y="connsiteY16628"/>
              </a:cxn>
              <a:cxn ang="0">
                <a:pos x="connsiteX16629" y="connsiteY16629"/>
              </a:cxn>
              <a:cxn ang="0">
                <a:pos x="connsiteX16630" y="connsiteY16630"/>
              </a:cxn>
              <a:cxn ang="0">
                <a:pos x="connsiteX16631" y="connsiteY16631"/>
              </a:cxn>
              <a:cxn ang="0">
                <a:pos x="connsiteX16632" y="connsiteY16632"/>
              </a:cxn>
              <a:cxn ang="0">
                <a:pos x="connsiteX16633" y="connsiteY16633"/>
              </a:cxn>
              <a:cxn ang="0">
                <a:pos x="connsiteX16634" y="connsiteY16634"/>
              </a:cxn>
              <a:cxn ang="0">
                <a:pos x="connsiteX16635" y="connsiteY16635"/>
              </a:cxn>
              <a:cxn ang="0">
                <a:pos x="connsiteX16636" y="connsiteY16636"/>
              </a:cxn>
              <a:cxn ang="0">
                <a:pos x="connsiteX16637" y="connsiteY16637"/>
              </a:cxn>
              <a:cxn ang="0">
                <a:pos x="connsiteX16638" y="connsiteY16638"/>
              </a:cxn>
              <a:cxn ang="0">
                <a:pos x="connsiteX16639" y="connsiteY16639"/>
              </a:cxn>
              <a:cxn ang="0">
                <a:pos x="connsiteX16640" y="connsiteY16640"/>
              </a:cxn>
              <a:cxn ang="0">
                <a:pos x="connsiteX16641" y="connsiteY16641"/>
              </a:cxn>
              <a:cxn ang="0">
                <a:pos x="connsiteX16642" y="connsiteY16642"/>
              </a:cxn>
              <a:cxn ang="0">
                <a:pos x="connsiteX16643" y="connsiteY16643"/>
              </a:cxn>
              <a:cxn ang="0">
                <a:pos x="connsiteX16644" y="connsiteY16644"/>
              </a:cxn>
              <a:cxn ang="0">
                <a:pos x="connsiteX16645" y="connsiteY16645"/>
              </a:cxn>
              <a:cxn ang="0">
                <a:pos x="connsiteX16646" y="connsiteY16646"/>
              </a:cxn>
              <a:cxn ang="0">
                <a:pos x="connsiteX16647" y="connsiteY16647"/>
              </a:cxn>
              <a:cxn ang="0">
                <a:pos x="connsiteX16648" y="connsiteY16648"/>
              </a:cxn>
              <a:cxn ang="0">
                <a:pos x="connsiteX16649" y="connsiteY16649"/>
              </a:cxn>
              <a:cxn ang="0">
                <a:pos x="connsiteX16650" y="connsiteY16650"/>
              </a:cxn>
              <a:cxn ang="0">
                <a:pos x="connsiteX16651" y="connsiteY16651"/>
              </a:cxn>
              <a:cxn ang="0">
                <a:pos x="connsiteX16652" y="connsiteY16652"/>
              </a:cxn>
              <a:cxn ang="0">
                <a:pos x="connsiteX16653" y="connsiteY16653"/>
              </a:cxn>
              <a:cxn ang="0">
                <a:pos x="connsiteX16654" y="connsiteY16654"/>
              </a:cxn>
              <a:cxn ang="0">
                <a:pos x="connsiteX16655" y="connsiteY16655"/>
              </a:cxn>
              <a:cxn ang="0">
                <a:pos x="connsiteX16656" y="connsiteY16656"/>
              </a:cxn>
              <a:cxn ang="0">
                <a:pos x="connsiteX16657" y="connsiteY16657"/>
              </a:cxn>
              <a:cxn ang="0">
                <a:pos x="connsiteX16658" y="connsiteY16658"/>
              </a:cxn>
              <a:cxn ang="0">
                <a:pos x="connsiteX16659" y="connsiteY16659"/>
              </a:cxn>
              <a:cxn ang="0">
                <a:pos x="connsiteX16660" y="connsiteY16660"/>
              </a:cxn>
              <a:cxn ang="0">
                <a:pos x="connsiteX16661" y="connsiteY16661"/>
              </a:cxn>
              <a:cxn ang="0">
                <a:pos x="connsiteX16662" y="connsiteY16662"/>
              </a:cxn>
              <a:cxn ang="0">
                <a:pos x="connsiteX16663" y="connsiteY16663"/>
              </a:cxn>
              <a:cxn ang="0">
                <a:pos x="connsiteX16664" y="connsiteY16664"/>
              </a:cxn>
              <a:cxn ang="0">
                <a:pos x="connsiteX16665" y="connsiteY16665"/>
              </a:cxn>
              <a:cxn ang="0">
                <a:pos x="connsiteX16666" y="connsiteY16666"/>
              </a:cxn>
              <a:cxn ang="0">
                <a:pos x="connsiteX16667" y="connsiteY16667"/>
              </a:cxn>
              <a:cxn ang="0">
                <a:pos x="connsiteX16668" y="connsiteY16668"/>
              </a:cxn>
              <a:cxn ang="0">
                <a:pos x="connsiteX16669" y="connsiteY16669"/>
              </a:cxn>
              <a:cxn ang="0">
                <a:pos x="connsiteX16670" y="connsiteY16670"/>
              </a:cxn>
              <a:cxn ang="0">
                <a:pos x="connsiteX16671" y="connsiteY16671"/>
              </a:cxn>
              <a:cxn ang="0">
                <a:pos x="connsiteX16672" y="connsiteY16672"/>
              </a:cxn>
              <a:cxn ang="0">
                <a:pos x="connsiteX16673" y="connsiteY16673"/>
              </a:cxn>
              <a:cxn ang="0">
                <a:pos x="connsiteX16674" y="connsiteY16674"/>
              </a:cxn>
              <a:cxn ang="0">
                <a:pos x="connsiteX16675" y="connsiteY16675"/>
              </a:cxn>
              <a:cxn ang="0">
                <a:pos x="connsiteX16676" y="connsiteY16676"/>
              </a:cxn>
              <a:cxn ang="0">
                <a:pos x="connsiteX16677" y="connsiteY16677"/>
              </a:cxn>
              <a:cxn ang="0">
                <a:pos x="connsiteX16678" y="connsiteY16678"/>
              </a:cxn>
              <a:cxn ang="0">
                <a:pos x="connsiteX16679" y="connsiteY16679"/>
              </a:cxn>
              <a:cxn ang="0">
                <a:pos x="connsiteX16680" y="connsiteY16680"/>
              </a:cxn>
              <a:cxn ang="0">
                <a:pos x="connsiteX16681" y="connsiteY16681"/>
              </a:cxn>
              <a:cxn ang="0">
                <a:pos x="connsiteX16682" y="connsiteY16682"/>
              </a:cxn>
              <a:cxn ang="0">
                <a:pos x="connsiteX16683" y="connsiteY16683"/>
              </a:cxn>
              <a:cxn ang="0">
                <a:pos x="connsiteX16684" y="connsiteY16684"/>
              </a:cxn>
              <a:cxn ang="0">
                <a:pos x="connsiteX16685" y="connsiteY16685"/>
              </a:cxn>
              <a:cxn ang="0">
                <a:pos x="connsiteX16686" y="connsiteY16686"/>
              </a:cxn>
              <a:cxn ang="0">
                <a:pos x="connsiteX16687" y="connsiteY16687"/>
              </a:cxn>
              <a:cxn ang="0">
                <a:pos x="connsiteX16688" y="connsiteY16688"/>
              </a:cxn>
              <a:cxn ang="0">
                <a:pos x="connsiteX16689" y="connsiteY16689"/>
              </a:cxn>
              <a:cxn ang="0">
                <a:pos x="connsiteX16690" y="connsiteY16690"/>
              </a:cxn>
              <a:cxn ang="0">
                <a:pos x="connsiteX16691" y="connsiteY16691"/>
              </a:cxn>
              <a:cxn ang="0">
                <a:pos x="connsiteX16692" y="connsiteY16692"/>
              </a:cxn>
              <a:cxn ang="0">
                <a:pos x="connsiteX16693" y="connsiteY16693"/>
              </a:cxn>
              <a:cxn ang="0">
                <a:pos x="connsiteX16694" y="connsiteY16694"/>
              </a:cxn>
              <a:cxn ang="0">
                <a:pos x="connsiteX16695" y="connsiteY16695"/>
              </a:cxn>
              <a:cxn ang="0">
                <a:pos x="connsiteX16696" y="connsiteY16696"/>
              </a:cxn>
              <a:cxn ang="0">
                <a:pos x="connsiteX16697" y="connsiteY16697"/>
              </a:cxn>
              <a:cxn ang="0">
                <a:pos x="connsiteX16698" y="connsiteY16698"/>
              </a:cxn>
              <a:cxn ang="0">
                <a:pos x="connsiteX16699" y="connsiteY16699"/>
              </a:cxn>
              <a:cxn ang="0">
                <a:pos x="connsiteX16700" y="connsiteY16700"/>
              </a:cxn>
              <a:cxn ang="0">
                <a:pos x="connsiteX16701" y="connsiteY16701"/>
              </a:cxn>
              <a:cxn ang="0">
                <a:pos x="connsiteX16702" y="connsiteY16702"/>
              </a:cxn>
              <a:cxn ang="0">
                <a:pos x="connsiteX16703" y="connsiteY16703"/>
              </a:cxn>
              <a:cxn ang="0">
                <a:pos x="connsiteX16704" y="connsiteY16704"/>
              </a:cxn>
              <a:cxn ang="0">
                <a:pos x="connsiteX16705" y="connsiteY16705"/>
              </a:cxn>
              <a:cxn ang="0">
                <a:pos x="connsiteX16706" y="connsiteY16706"/>
              </a:cxn>
              <a:cxn ang="0">
                <a:pos x="connsiteX16707" y="connsiteY16707"/>
              </a:cxn>
              <a:cxn ang="0">
                <a:pos x="connsiteX16708" y="connsiteY16708"/>
              </a:cxn>
              <a:cxn ang="0">
                <a:pos x="connsiteX16709" y="connsiteY16709"/>
              </a:cxn>
              <a:cxn ang="0">
                <a:pos x="connsiteX16710" y="connsiteY16710"/>
              </a:cxn>
              <a:cxn ang="0">
                <a:pos x="connsiteX16711" y="connsiteY16711"/>
              </a:cxn>
              <a:cxn ang="0">
                <a:pos x="connsiteX16712" y="connsiteY16712"/>
              </a:cxn>
              <a:cxn ang="0">
                <a:pos x="connsiteX16713" y="connsiteY16713"/>
              </a:cxn>
              <a:cxn ang="0">
                <a:pos x="connsiteX16714" y="connsiteY16714"/>
              </a:cxn>
              <a:cxn ang="0">
                <a:pos x="connsiteX16715" y="connsiteY16715"/>
              </a:cxn>
              <a:cxn ang="0">
                <a:pos x="connsiteX16716" y="connsiteY16716"/>
              </a:cxn>
              <a:cxn ang="0">
                <a:pos x="connsiteX16717" y="connsiteY16717"/>
              </a:cxn>
              <a:cxn ang="0">
                <a:pos x="connsiteX16718" y="connsiteY16718"/>
              </a:cxn>
              <a:cxn ang="0">
                <a:pos x="connsiteX16719" y="connsiteY16719"/>
              </a:cxn>
              <a:cxn ang="0">
                <a:pos x="connsiteX16720" y="connsiteY16720"/>
              </a:cxn>
              <a:cxn ang="0">
                <a:pos x="connsiteX16721" y="connsiteY16721"/>
              </a:cxn>
              <a:cxn ang="0">
                <a:pos x="connsiteX16722" y="connsiteY16722"/>
              </a:cxn>
              <a:cxn ang="0">
                <a:pos x="connsiteX16723" y="connsiteY16723"/>
              </a:cxn>
              <a:cxn ang="0">
                <a:pos x="connsiteX16724" y="connsiteY16724"/>
              </a:cxn>
              <a:cxn ang="0">
                <a:pos x="connsiteX16725" y="connsiteY16725"/>
              </a:cxn>
              <a:cxn ang="0">
                <a:pos x="connsiteX16726" y="connsiteY16726"/>
              </a:cxn>
              <a:cxn ang="0">
                <a:pos x="connsiteX16727" y="connsiteY16727"/>
              </a:cxn>
              <a:cxn ang="0">
                <a:pos x="connsiteX16728" y="connsiteY16728"/>
              </a:cxn>
              <a:cxn ang="0">
                <a:pos x="connsiteX16729" y="connsiteY16729"/>
              </a:cxn>
              <a:cxn ang="0">
                <a:pos x="connsiteX16730" y="connsiteY16730"/>
              </a:cxn>
              <a:cxn ang="0">
                <a:pos x="connsiteX16731" y="connsiteY16731"/>
              </a:cxn>
              <a:cxn ang="0">
                <a:pos x="connsiteX16732" y="connsiteY16732"/>
              </a:cxn>
              <a:cxn ang="0">
                <a:pos x="connsiteX16733" y="connsiteY16733"/>
              </a:cxn>
              <a:cxn ang="0">
                <a:pos x="connsiteX16734" y="connsiteY16734"/>
              </a:cxn>
              <a:cxn ang="0">
                <a:pos x="connsiteX16735" y="connsiteY16735"/>
              </a:cxn>
              <a:cxn ang="0">
                <a:pos x="connsiteX16736" y="connsiteY16736"/>
              </a:cxn>
              <a:cxn ang="0">
                <a:pos x="connsiteX16737" y="connsiteY16737"/>
              </a:cxn>
              <a:cxn ang="0">
                <a:pos x="connsiteX16738" y="connsiteY16738"/>
              </a:cxn>
              <a:cxn ang="0">
                <a:pos x="connsiteX16739" y="connsiteY16739"/>
              </a:cxn>
              <a:cxn ang="0">
                <a:pos x="connsiteX16740" y="connsiteY16740"/>
              </a:cxn>
              <a:cxn ang="0">
                <a:pos x="connsiteX16741" y="connsiteY16741"/>
              </a:cxn>
              <a:cxn ang="0">
                <a:pos x="connsiteX16742" y="connsiteY16742"/>
              </a:cxn>
              <a:cxn ang="0">
                <a:pos x="connsiteX16743" y="connsiteY16743"/>
              </a:cxn>
              <a:cxn ang="0">
                <a:pos x="connsiteX16744" y="connsiteY16744"/>
              </a:cxn>
              <a:cxn ang="0">
                <a:pos x="connsiteX16745" y="connsiteY16745"/>
              </a:cxn>
              <a:cxn ang="0">
                <a:pos x="connsiteX16746" y="connsiteY16746"/>
              </a:cxn>
              <a:cxn ang="0">
                <a:pos x="connsiteX16747" y="connsiteY16747"/>
              </a:cxn>
              <a:cxn ang="0">
                <a:pos x="connsiteX16748" y="connsiteY16748"/>
              </a:cxn>
              <a:cxn ang="0">
                <a:pos x="connsiteX16749" y="connsiteY16749"/>
              </a:cxn>
              <a:cxn ang="0">
                <a:pos x="connsiteX16750" y="connsiteY16750"/>
              </a:cxn>
              <a:cxn ang="0">
                <a:pos x="connsiteX16751" y="connsiteY16751"/>
              </a:cxn>
              <a:cxn ang="0">
                <a:pos x="connsiteX16752" y="connsiteY16752"/>
              </a:cxn>
              <a:cxn ang="0">
                <a:pos x="connsiteX16753" y="connsiteY16753"/>
              </a:cxn>
              <a:cxn ang="0">
                <a:pos x="connsiteX16754" y="connsiteY16754"/>
              </a:cxn>
              <a:cxn ang="0">
                <a:pos x="connsiteX16755" y="connsiteY16755"/>
              </a:cxn>
              <a:cxn ang="0">
                <a:pos x="connsiteX16756" y="connsiteY16756"/>
              </a:cxn>
              <a:cxn ang="0">
                <a:pos x="connsiteX16757" y="connsiteY16757"/>
              </a:cxn>
              <a:cxn ang="0">
                <a:pos x="connsiteX16758" y="connsiteY16758"/>
              </a:cxn>
              <a:cxn ang="0">
                <a:pos x="connsiteX16759" y="connsiteY16759"/>
              </a:cxn>
              <a:cxn ang="0">
                <a:pos x="connsiteX16760" y="connsiteY16760"/>
              </a:cxn>
              <a:cxn ang="0">
                <a:pos x="connsiteX16761" y="connsiteY16761"/>
              </a:cxn>
              <a:cxn ang="0">
                <a:pos x="connsiteX16762" y="connsiteY16762"/>
              </a:cxn>
              <a:cxn ang="0">
                <a:pos x="connsiteX16763" y="connsiteY16763"/>
              </a:cxn>
              <a:cxn ang="0">
                <a:pos x="connsiteX16764" y="connsiteY16764"/>
              </a:cxn>
              <a:cxn ang="0">
                <a:pos x="connsiteX16765" y="connsiteY16765"/>
              </a:cxn>
              <a:cxn ang="0">
                <a:pos x="connsiteX16766" y="connsiteY16766"/>
              </a:cxn>
              <a:cxn ang="0">
                <a:pos x="connsiteX16767" y="connsiteY16767"/>
              </a:cxn>
              <a:cxn ang="0">
                <a:pos x="connsiteX16768" y="connsiteY16768"/>
              </a:cxn>
              <a:cxn ang="0">
                <a:pos x="connsiteX16769" y="connsiteY16769"/>
              </a:cxn>
              <a:cxn ang="0">
                <a:pos x="connsiteX16770" y="connsiteY16770"/>
              </a:cxn>
              <a:cxn ang="0">
                <a:pos x="connsiteX16771" y="connsiteY16771"/>
              </a:cxn>
              <a:cxn ang="0">
                <a:pos x="connsiteX16772" y="connsiteY16772"/>
              </a:cxn>
              <a:cxn ang="0">
                <a:pos x="connsiteX16773" y="connsiteY16773"/>
              </a:cxn>
              <a:cxn ang="0">
                <a:pos x="connsiteX16774" y="connsiteY16774"/>
              </a:cxn>
              <a:cxn ang="0">
                <a:pos x="connsiteX16775" y="connsiteY16775"/>
              </a:cxn>
              <a:cxn ang="0">
                <a:pos x="connsiteX16776" y="connsiteY16776"/>
              </a:cxn>
              <a:cxn ang="0">
                <a:pos x="connsiteX16777" y="connsiteY16777"/>
              </a:cxn>
              <a:cxn ang="0">
                <a:pos x="connsiteX16778" y="connsiteY16778"/>
              </a:cxn>
              <a:cxn ang="0">
                <a:pos x="connsiteX16779" y="connsiteY16779"/>
              </a:cxn>
              <a:cxn ang="0">
                <a:pos x="connsiteX16780" y="connsiteY16780"/>
              </a:cxn>
              <a:cxn ang="0">
                <a:pos x="connsiteX16781" y="connsiteY16781"/>
              </a:cxn>
              <a:cxn ang="0">
                <a:pos x="connsiteX16782" y="connsiteY16782"/>
              </a:cxn>
              <a:cxn ang="0">
                <a:pos x="connsiteX16783" y="connsiteY16783"/>
              </a:cxn>
              <a:cxn ang="0">
                <a:pos x="connsiteX16784" y="connsiteY16784"/>
              </a:cxn>
              <a:cxn ang="0">
                <a:pos x="connsiteX16785" y="connsiteY16785"/>
              </a:cxn>
              <a:cxn ang="0">
                <a:pos x="connsiteX16786" y="connsiteY16786"/>
              </a:cxn>
              <a:cxn ang="0">
                <a:pos x="connsiteX16787" y="connsiteY16787"/>
              </a:cxn>
              <a:cxn ang="0">
                <a:pos x="connsiteX16788" y="connsiteY16788"/>
              </a:cxn>
              <a:cxn ang="0">
                <a:pos x="connsiteX16789" y="connsiteY16789"/>
              </a:cxn>
              <a:cxn ang="0">
                <a:pos x="connsiteX16790" y="connsiteY16790"/>
              </a:cxn>
              <a:cxn ang="0">
                <a:pos x="connsiteX16791" y="connsiteY16791"/>
              </a:cxn>
              <a:cxn ang="0">
                <a:pos x="connsiteX16792" y="connsiteY16792"/>
              </a:cxn>
              <a:cxn ang="0">
                <a:pos x="connsiteX16793" y="connsiteY16793"/>
              </a:cxn>
              <a:cxn ang="0">
                <a:pos x="connsiteX16794" y="connsiteY16794"/>
              </a:cxn>
              <a:cxn ang="0">
                <a:pos x="connsiteX16795" y="connsiteY16795"/>
              </a:cxn>
              <a:cxn ang="0">
                <a:pos x="connsiteX16796" y="connsiteY16796"/>
              </a:cxn>
              <a:cxn ang="0">
                <a:pos x="connsiteX16797" y="connsiteY16797"/>
              </a:cxn>
              <a:cxn ang="0">
                <a:pos x="connsiteX16798" y="connsiteY16798"/>
              </a:cxn>
              <a:cxn ang="0">
                <a:pos x="connsiteX16799" y="connsiteY16799"/>
              </a:cxn>
              <a:cxn ang="0">
                <a:pos x="connsiteX16800" y="connsiteY16800"/>
              </a:cxn>
              <a:cxn ang="0">
                <a:pos x="connsiteX16801" y="connsiteY16801"/>
              </a:cxn>
              <a:cxn ang="0">
                <a:pos x="connsiteX16802" y="connsiteY16802"/>
              </a:cxn>
              <a:cxn ang="0">
                <a:pos x="connsiteX16803" y="connsiteY16803"/>
              </a:cxn>
              <a:cxn ang="0">
                <a:pos x="connsiteX16804" y="connsiteY16804"/>
              </a:cxn>
              <a:cxn ang="0">
                <a:pos x="connsiteX16805" y="connsiteY16805"/>
              </a:cxn>
              <a:cxn ang="0">
                <a:pos x="connsiteX16806" y="connsiteY16806"/>
              </a:cxn>
              <a:cxn ang="0">
                <a:pos x="connsiteX16807" y="connsiteY16807"/>
              </a:cxn>
              <a:cxn ang="0">
                <a:pos x="connsiteX16808" y="connsiteY16808"/>
              </a:cxn>
              <a:cxn ang="0">
                <a:pos x="connsiteX16809" y="connsiteY16809"/>
              </a:cxn>
              <a:cxn ang="0">
                <a:pos x="connsiteX16810" y="connsiteY16810"/>
              </a:cxn>
              <a:cxn ang="0">
                <a:pos x="connsiteX16811" y="connsiteY16811"/>
              </a:cxn>
              <a:cxn ang="0">
                <a:pos x="connsiteX16812" y="connsiteY16812"/>
              </a:cxn>
              <a:cxn ang="0">
                <a:pos x="connsiteX16813" y="connsiteY16813"/>
              </a:cxn>
              <a:cxn ang="0">
                <a:pos x="connsiteX16814" y="connsiteY16814"/>
              </a:cxn>
              <a:cxn ang="0">
                <a:pos x="connsiteX16815" y="connsiteY16815"/>
              </a:cxn>
              <a:cxn ang="0">
                <a:pos x="connsiteX16816" y="connsiteY16816"/>
              </a:cxn>
              <a:cxn ang="0">
                <a:pos x="connsiteX16817" y="connsiteY16817"/>
              </a:cxn>
              <a:cxn ang="0">
                <a:pos x="connsiteX16818" y="connsiteY16818"/>
              </a:cxn>
              <a:cxn ang="0">
                <a:pos x="connsiteX16819" y="connsiteY16819"/>
              </a:cxn>
              <a:cxn ang="0">
                <a:pos x="connsiteX16820" y="connsiteY16820"/>
              </a:cxn>
              <a:cxn ang="0">
                <a:pos x="connsiteX16821" y="connsiteY16821"/>
              </a:cxn>
              <a:cxn ang="0">
                <a:pos x="connsiteX16822" y="connsiteY16822"/>
              </a:cxn>
              <a:cxn ang="0">
                <a:pos x="connsiteX16823" y="connsiteY16823"/>
              </a:cxn>
              <a:cxn ang="0">
                <a:pos x="connsiteX16824" y="connsiteY16824"/>
              </a:cxn>
              <a:cxn ang="0">
                <a:pos x="connsiteX16825" y="connsiteY16825"/>
              </a:cxn>
              <a:cxn ang="0">
                <a:pos x="connsiteX16826" y="connsiteY16826"/>
              </a:cxn>
              <a:cxn ang="0">
                <a:pos x="connsiteX16827" y="connsiteY16827"/>
              </a:cxn>
              <a:cxn ang="0">
                <a:pos x="connsiteX16828" y="connsiteY16828"/>
              </a:cxn>
              <a:cxn ang="0">
                <a:pos x="connsiteX16829" y="connsiteY16829"/>
              </a:cxn>
              <a:cxn ang="0">
                <a:pos x="connsiteX16830" y="connsiteY16830"/>
              </a:cxn>
              <a:cxn ang="0">
                <a:pos x="connsiteX16831" y="connsiteY16831"/>
              </a:cxn>
              <a:cxn ang="0">
                <a:pos x="connsiteX16832" y="connsiteY16832"/>
              </a:cxn>
              <a:cxn ang="0">
                <a:pos x="connsiteX16833" y="connsiteY16833"/>
              </a:cxn>
              <a:cxn ang="0">
                <a:pos x="connsiteX16834" y="connsiteY16834"/>
              </a:cxn>
              <a:cxn ang="0">
                <a:pos x="connsiteX16835" y="connsiteY16835"/>
              </a:cxn>
              <a:cxn ang="0">
                <a:pos x="connsiteX16836" y="connsiteY16836"/>
              </a:cxn>
              <a:cxn ang="0">
                <a:pos x="connsiteX16837" y="connsiteY16837"/>
              </a:cxn>
              <a:cxn ang="0">
                <a:pos x="connsiteX16838" y="connsiteY16838"/>
              </a:cxn>
              <a:cxn ang="0">
                <a:pos x="connsiteX16839" y="connsiteY16839"/>
              </a:cxn>
              <a:cxn ang="0">
                <a:pos x="connsiteX16840" y="connsiteY16840"/>
              </a:cxn>
              <a:cxn ang="0">
                <a:pos x="connsiteX16841" y="connsiteY16841"/>
              </a:cxn>
              <a:cxn ang="0">
                <a:pos x="connsiteX16842" y="connsiteY16842"/>
              </a:cxn>
              <a:cxn ang="0">
                <a:pos x="connsiteX16843" y="connsiteY16843"/>
              </a:cxn>
              <a:cxn ang="0">
                <a:pos x="connsiteX16844" y="connsiteY16844"/>
              </a:cxn>
              <a:cxn ang="0">
                <a:pos x="connsiteX16845" y="connsiteY16845"/>
              </a:cxn>
              <a:cxn ang="0">
                <a:pos x="connsiteX16846" y="connsiteY16846"/>
              </a:cxn>
              <a:cxn ang="0">
                <a:pos x="connsiteX16847" y="connsiteY16847"/>
              </a:cxn>
              <a:cxn ang="0">
                <a:pos x="connsiteX16848" y="connsiteY16848"/>
              </a:cxn>
              <a:cxn ang="0">
                <a:pos x="connsiteX16849" y="connsiteY16849"/>
              </a:cxn>
              <a:cxn ang="0">
                <a:pos x="connsiteX16850" y="connsiteY16850"/>
              </a:cxn>
              <a:cxn ang="0">
                <a:pos x="connsiteX16851" y="connsiteY16851"/>
              </a:cxn>
              <a:cxn ang="0">
                <a:pos x="connsiteX16852" y="connsiteY16852"/>
              </a:cxn>
              <a:cxn ang="0">
                <a:pos x="connsiteX16853" y="connsiteY16853"/>
              </a:cxn>
              <a:cxn ang="0">
                <a:pos x="connsiteX16854" y="connsiteY16854"/>
              </a:cxn>
              <a:cxn ang="0">
                <a:pos x="connsiteX16855" y="connsiteY16855"/>
              </a:cxn>
              <a:cxn ang="0">
                <a:pos x="connsiteX16856" y="connsiteY16856"/>
              </a:cxn>
              <a:cxn ang="0">
                <a:pos x="connsiteX16857" y="connsiteY16857"/>
              </a:cxn>
              <a:cxn ang="0">
                <a:pos x="connsiteX16858" y="connsiteY16858"/>
              </a:cxn>
              <a:cxn ang="0">
                <a:pos x="connsiteX16859" y="connsiteY16859"/>
              </a:cxn>
              <a:cxn ang="0">
                <a:pos x="connsiteX16860" y="connsiteY16860"/>
              </a:cxn>
              <a:cxn ang="0">
                <a:pos x="connsiteX16861" y="connsiteY16861"/>
              </a:cxn>
              <a:cxn ang="0">
                <a:pos x="connsiteX16862" y="connsiteY16862"/>
              </a:cxn>
              <a:cxn ang="0">
                <a:pos x="connsiteX16863" y="connsiteY16863"/>
              </a:cxn>
              <a:cxn ang="0">
                <a:pos x="connsiteX16864" y="connsiteY16864"/>
              </a:cxn>
              <a:cxn ang="0">
                <a:pos x="connsiteX16865" y="connsiteY16865"/>
              </a:cxn>
              <a:cxn ang="0">
                <a:pos x="connsiteX16866" y="connsiteY16866"/>
              </a:cxn>
              <a:cxn ang="0">
                <a:pos x="connsiteX16867" y="connsiteY16867"/>
              </a:cxn>
              <a:cxn ang="0">
                <a:pos x="connsiteX16868" y="connsiteY16868"/>
              </a:cxn>
              <a:cxn ang="0">
                <a:pos x="connsiteX16869" y="connsiteY16869"/>
              </a:cxn>
              <a:cxn ang="0">
                <a:pos x="connsiteX16870" y="connsiteY16870"/>
              </a:cxn>
              <a:cxn ang="0">
                <a:pos x="connsiteX16871" y="connsiteY16871"/>
              </a:cxn>
              <a:cxn ang="0">
                <a:pos x="connsiteX16872" y="connsiteY16872"/>
              </a:cxn>
              <a:cxn ang="0">
                <a:pos x="connsiteX16873" y="connsiteY16873"/>
              </a:cxn>
              <a:cxn ang="0">
                <a:pos x="connsiteX16874" y="connsiteY16874"/>
              </a:cxn>
              <a:cxn ang="0">
                <a:pos x="connsiteX16875" y="connsiteY16875"/>
              </a:cxn>
              <a:cxn ang="0">
                <a:pos x="connsiteX16876" y="connsiteY16876"/>
              </a:cxn>
              <a:cxn ang="0">
                <a:pos x="connsiteX16877" y="connsiteY16877"/>
              </a:cxn>
              <a:cxn ang="0">
                <a:pos x="connsiteX16878" y="connsiteY16878"/>
              </a:cxn>
              <a:cxn ang="0">
                <a:pos x="connsiteX16879" y="connsiteY16879"/>
              </a:cxn>
              <a:cxn ang="0">
                <a:pos x="connsiteX16880" y="connsiteY16880"/>
              </a:cxn>
              <a:cxn ang="0">
                <a:pos x="connsiteX16881" y="connsiteY16881"/>
              </a:cxn>
              <a:cxn ang="0">
                <a:pos x="connsiteX16882" y="connsiteY16882"/>
              </a:cxn>
              <a:cxn ang="0">
                <a:pos x="connsiteX16883" y="connsiteY16883"/>
              </a:cxn>
              <a:cxn ang="0">
                <a:pos x="connsiteX16884" y="connsiteY16884"/>
              </a:cxn>
              <a:cxn ang="0">
                <a:pos x="connsiteX16885" y="connsiteY16885"/>
              </a:cxn>
              <a:cxn ang="0">
                <a:pos x="connsiteX16886" y="connsiteY16886"/>
              </a:cxn>
              <a:cxn ang="0">
                <a:pos x="connsiteX16887" y="connsiteY16887"/>
              </a:cxn>
              <a:cxn ang="0">
                <a:pos x="connsiteX16888" y="connsiteY16888"/>
              </a:cxn>
              <a:cxn ang="0">
                <a:pos x="connsiteX16889" y="connsiteY16889"/>
              </a:cxn>
              <a:cxn ang="0">
                <a:pos x="connsiteX16890" y="connsiteY16890"/>
              </a:cxn>
              <a:cxn ang="0">
                <a:pos x="connsiteX16891" y="connsiteY16891"/>
              </a:cxn>
              <a:cxn ang="0">
                <a:pos x="connsiteX16892" y="connsiteY16892"/>
              </a:cxn>
              <a:cxn ang="0">
                <a:pos x="connsiteX16893" y="connsiteY16893"/>
              </a:cxn>
              <a:cxn ang="0">
                <a:pos x="connsiteX16894" y="connsiteY16894"/>
              </a:cxn>
              <a:cxn ang="0">
                <a:pos x="connsiteX16895" y="connsiteY16895"/>
              </a:cxn>
              <a:cxn ang="0">
                <a:pos x="connsiteX16896" y="connsiteY16896"/>
              </a:cxn>
              <a:cxn ang="0">
                <a:pos x="connsiteX16897" y="connsiteY16897"/>
              </a:cxn>
              <a:cxn ang="0">
                <a:pos x="connsiteX16898" y="connsiteY16898"/>
              </a:cxn>
              <a:cxn ang="0">
                <a:pos x="connsiteX16899" y="connsiteY16899"/>
              </a:cxn>
              <a:cxn ang="0">
                <a:pos x="connsiteX16900" y="connsiteY16900"/>
              </a:cxn>
              <a:cxn ang="0">
                <a:pos x="connsiteX16901" y="connsiteY16901"/>
              </a:cxn>
              <a:cxn ang="0">
                <a:pos x="connsiteX16902" y="connsiteY16902"/>
              </a:cxn>
              <a:cxn ang="0">
                <a:pos x="connsiteX16903" y="connsiteY16903"/>
              </a:cxn>
              <a:cxn ang="0">
                <a:pos x="connsiteX16904" y="connsiteY16904"/>
              </a:cxn>
              <a:cxn ang="0">
                <a:pos x="connsiteX16905" y="connsiteY16905"/>
              </a:cxn>
              <a:cxn ang="0">
                <a:pos x="connsiteX16906" y="connsiteY16906"/>
              </a:cxn>
              <a:cxn ang="0">
                <a:pos x="connsiteX16907" y="connsiteY16907"/>
              </a:cxn>
              <a:cxn ang="0">
                <a:pos x="connsiteX16908" y="connsiteY16908"/>
              </a:cxn>
              <a:cxn ang="0">
                <a:pos x="connsiteX16909" y="connsiteY16909"/>
              </a:cxn>
              <a:cxn ang="0">
                <a:pos x="connsiteX16910" y="connsiteY16910"/>
              </a:cxn>
              <a:cxn ang="0">
                <a:pos x="connsiteX16911" y="connsiteY16911"/>
              </a:cxn>
              <a:cxn ang="0">
                <a:pos x="connsiteX16912" y="connsiteY16912"/>
              </a:cxn>
              <a:cxn ang="0">
                <a:pos x="connsiteX16913" y="connsiteY16913"/>
              </a:cxn>
              <a:cxn ang="0">
                <a:pos x="connsiteX16914" y="connsiteY16914"/>
              </a:cxn>
              <a:cxn ang="0">
                <a:pos x="connsiteX16915" y="connsiteY16915"/>
              </a:cxn>
              <a:cxn ang="0">
                <a:pos x="connsiteX16916" y="connsiteY16916"/>
              </a:cxn>
              <a:cxn ang="0">
                <a:pos x="connsiteX16917" y="connsiteY16917"/>
              </a:cxn>
              <a:cxn ang="0">
                <a:pos x="connsiteX16918" y="connsiteY16918"/>
              </a:cxn>
              <a:cxn ang="0">
                <a:pos x="connsiteX16919" y="connsiteY16919"/>
              </a:cxn>
              <a:cxn ang="0">
                <a:pos x="connsiteX16920" y="connsiteY16920"/>
              </a:cxn>
              <a:cxn ang="0">
                <a:pos x="connsiteX16921" y="connsiteY16921"/>
              </a:cxn>
              <a:cxn ang="0">
                <a:pos x="connsiteX16922" y="connsiteY16922"/>
              </a:cxn>
              <a:cxn ang="0">
                <a:pos x="connsiteX16923" y="connsiteY16923"/>
              </a:cxn>
              <a:cxn ang="0">
                <a:pos x="connsiteX16924" y="connsiteY16924"/>
              </a:cxn>
              <a:cxn ang="0">
                <a:pos x="connsiteX16925" y="connsiteY16925"/>
              </a:cxn>
              <a:cxn ang="0">
                <a:pos x="connsiteX16926" y="connsiteY16926"/>
              </a:cxn>
              <a:cxn ang="0">
                <a:pos x="connsiteX16927" y="connsiteY16927"/>
              </a:cxn>
              <a:cxn ang="0">
                <a:pos x="connsiteX16928" y="connsiteY16928"/>
              </a:cxn>
              <a:cxn ang="0">
                <a:pos x="connsiteX16929" y="connsiteY16929"/>
              </a:cxn>
              <a:cxn ang="0">
                <a:pos x="connsiteX16930" y="connsiteY16930"/>
              </a:cxn>
              <a:cxn ang="0">
                <a:pos x="connsiteX16931" y="connsiteY16931"/>
              </a:cxn>
              <a:cxn ang="0">
                <a:pos x="connsiteX16932" y="connsiteY16932"/>
              </a:cxn>
              <a:cxn ang="0">
                <a:pos x="connsiteX16933" y="connsiteY16933"/>
              </a:cxn>
              <a:cxn ang="0">
                <a:pos x="connsiteX16934" y="connsiteY16934"/>
              </a:cxn>
              <a:cxn ang="0">
                <a:pos x="connsiteX16935" y="connsiteY16935"/>
              </a:cxn>
              <a:cxn ang="0">
                <a:pos x="connsiteX16936" y="connsiteY16936"/>
              </a:cxn>
              <a:cxn ang="0">
                <a:pos x="connsiteX16937" y="connsiteY16937"/>
              </a:cxn>
              <a:cxn ang="0">
                <a:pos x="connsiteX16938" y="connsiteY16938"/>
              </a:cxn>
              <a:cxn ang="0">
                <a:pos x="connsiteX16939" y="connsiteY16939"/>
              </a:cxn>
              <a:cxn ang="0">
                <a:pos x="connsiteX16940" y="connsiteY16940"/>
              </a:cxn>
              <a:cxn ang="0">
                <a:pos x="connsiteX16941" y="connsiteY16941"/>
              </a:cxn>
              <a:cxn ang="0">
                <a:pos x="connsiteX16942" y="connsiteY16942"/>
              </a:cxn>
              <a:cxn ang="0">
                <a:pos x="connsiteX16943" y="connsiteY16943"/>
              </a:cxn>
              <a:cxn ang="0">
                <a:pos x="connsiteX16944" y="connsiteY16944"/>
              </a:cxn>
              <a:cxn ang="0">
                <a:pos x="connsiteX16945" y="connsiteY16945"/>
              </a:cxn>
              <a:cxn ang="0">
                <a:pos x="connsiteX16946" y="connsiteY16946"/>
              </a:cxn>
              <a:cxn ang="0">
                <a:pos x="connsiteX16947" y="connsiteY16947"/>
              </a:cxn>
              <a:cxn ang="0">
                <a:pos x="connsiteX16948" y="connsiteY16948"/>
              </a:cxn>
              <a:cxn ang="0">
                <a:pos x="connsiteX16949" y="connsiteY16949"/>
              </a:cxn>
              <a:cxn ang="0">
                <a:pos x="connsiteX16950" y="connsiteY16950"/>
              </a:cxn>
              <a:cxn ang="0">
                <a:pos x="connsiteX16951" y="connsiteY16951"/>
              </a:cxn>
              <a:cxn ang="0">
                <a:pos x="connsiteX16952" y="connsiteY16952"/>
              </a:cxn>
              <a:cxn ang="0">
                <a:pos x="connsiteX16953" y="connsiteY16953"/>
              </a:cxn>
              <a:cxn ang="0">
                <a:pos x="connsiteX16954" y="connsiteY16954"/>
              </a:cxn>
              <a:cxn ang="0">
                <a:pos x="connsiteX16955" y="connsiteY16955"/>
              </a:cxn>
              <a:cxn ang="0">
                <a:pos x="connsiteX16956" y="connsiteY16956"/>
              </a:cxn>
              <a:cxn ang="0">
                <a:pos x="connsiteX16957" y="connsiteY16957"/>
              </a:cxn>
              <a:cxn ang="0">
                <a:pos x="connsiteX16958" y="connsiteY16958"/>
              </a:cxn>
              <a:cxn ang="0">
                <a:pos x="connsiteX16959" y="connsiteY16959"/>
              </a:cxn>
              <a:cxn ang="0">
                <a:pos x="connsiteX16960" y="connsiteY16960"/>
              </a:cxn>
              <a:cxn ang="0">
                <a:pos x="connsiteX16961" y="connsiteY16961"/>
              </a:cxn>
              <a:cxn ang="0">
                <a:pos x="connsiteX16962" y="connsiteY16962"/>
              </a:cxn>
              <a:cxn ang="0">
                <a:pos x="connsiteX16963" y="connsiteY16963"/>
              </a:cxn>
              <a:cxn ang="0">
                <a:pos x="connsiteX16964" y="connsiteY16964"/>
              </a:cxn>
              <a:cxn ang="0">
                <a:pos x="connsiteX16965" y="connsiteY16965"/>
              </a:cxn>
              <a:cxn ang="0">
                <a:pos x="connsiteX16966" y="connsiteY16966"/>
              </a:cxn>
              <a:cxn ang="0">
                <a:pos x="connsiteX16967" y="connsiteY16967"/>
              </a:cxn>
              <a:cxn ang="0">
                <a:pos x="connsiteX16968" y="connsiteY16968"/>
              </a:cxn>
              <a:cxn ang="0">
                <a:pos x="connsiteX16969" y="connsiteY16969"/>
              </a:cxn>
              <a:cxn ang="0">
                <a:pos x="connsiteX16970" y="connsiteY16970"/>
              </a:cxn>
              <a:cxn ang="0">
                <a:pos x="connsiteX16971" y="connsiteY16971"/>
              </a:cxn>
              <a:cxn ang="0">
                <a:pos x="connsiteX16972" y="connsiteY16972"/>
              </a:cxn>
              <a:cxn ang="0">
                <a:pos x="connsiteX16973" y="connsiteY16973"/>
              </a:cxn>
              <a:cxn ang="0">
                <a:pos x="connsiteX16974" y="connsiteY16974"/>
              </a:cxn>
              <a:cxn ang="0">
                <a:pos x="connsiteX16975" y="connsiteY16975"/>
              </a:cxn>
              <a:cxn ang="0">
                <a:pos x="connsiteX16976" y="connsiteY16976"/>
              </a:cxn>
              <a:cxn ang="0">
                <a:pos x="connsiteX16977" y="connsiteY16977"/>
              </a:cxn>
              <a:cxn ang="0">
                <a:pos x="connsiteX16978" y="connsiteY16978"/>
              </a:cxn>
              <a:cxn ang="0">
                <a:pos x="connsiteX16979" y="connsiteY16979"/>
              </a:cxn>
              <a:cxn ang="0">
                <a:pos x="connsiteX16980" y="connsiteY16980"/>
              </a:cxn>
              <a:cxn ang="0">
                <a:pos x="connsiteX16981" y="connsiteY16981"/>
              </a:cxn>
              <a:cxn ang="0">
                <a:pos x="connsiteX16982" y="connsiteY16982"/>
              </a:cxn>
              <a:cxn ang="0">
                <a:pos x="connsiteX16983" y="connsiteY16983"/>
              </a:cxn>
              <a:cxn ang="0">
                <a:pos x="connsiteX16984" y="connsiteY16984"/>
              </a:cxn>
              <a:cxn ang="0">
                <a:pos x="connsiteX16985" y="connsiteY16985"/>
              </a:cxn>
              <a:cxn ang="0">
                <a:pos x="connsiteX16986" y="connsiteY16986"/>
              </a:cxn>
              <a:cxn ang="0">
                <a:pos x="connsiteX16987" y="connsiteY16987"/>
              </a:cxn>
              <a:cxn ang="0">
                <a:pos x="connsiteX16988" y="connsiteY16988"/>
              </a:cxn>
              <a:cxn ang="0">
                <a:pos x="connsiteX16989" y="connsiteY16989"/>
              </a:cxn>
              <a:cxn ang="0">
                <a:pos x="connsiteX16990" y="connsiteY16990"/>
              </a:cxn>
              <a:cxn ang="0">
                <a:pos x="connsiteX16991" y="connsiteY16991"/>
              </a:cxn>
              <a:cxn ang="0">
                <a:pos x="connsiteX16992" y="connsiteY16992"/>
              </a:cxn>
              <a:cxn ang="0">
                <a:pos x="connsiteX16993" y="connsiteY16993"/>
              </a:cxn>
              <a:cxn ang="0">
                <a:pos x="connsiteX16994" y="connsiteY16994"/>
              </a:cxn>
              <a:cxn ang="0">
                <a:pos x="connsiteX16995" y="connsiteY16995"/>
              </a:cxn>
              <a:cxn ang="0">
                <a:pos x="connsiteX16996" y="connsiteY16996"/>
              </a:cxn>
              <a:cxn ang="0">
                <a:pos x="connsiteX16997" y="connsiteY16997"/>
              </a:cxn>
              <a:cxn ang="0">
                <a:pos x="connsiteX16998" y="connsiteY16998"/>
              </a:cxn>
              <a:cxn ang="0">
                <a:pos x="connsiteX16999" y="connsiteY16999"/>
              </a:cxn>
              <a:cxn ang="0">
                <a:pos x="connsiteX17000" y="connsiteY17000"/>
              </a:cxn>
              <a:cxn ang="0">
                <a:pos x="connsiteX17001" y="connsiteY17001"/>
              </a:cxn>
              <a:cxn ang="0">
                <a:pos x="connsiteX17002" y="connsiteY17002"/>
              </a:cxn>
              <a:cxn ang="0">
                <a:pos x="connsiteX17003" y="connsiteY17003"/>
              </a:cxn>
              <a:cxn ang="0">
                <a:pos x="connsiteX17004" y="connsiteY17004"/>
              </a:cxn>
              <a:cxn ang="0">
                <a:pos x="connsiteX17005" y="connsiteY17005"/>
              </a:cxn>
              <a:cxn ang="0">
                <a:pos x="connsiteX17006" y="connsiteY17006"/>
              </a:cxn>
              <a:cxn ang="0">
                <a:pos x="connsiteX17007" y="connsiteY17007"/>
              </a:cxn>
              <a:cxn ang="0">
                <a:pos x="connsiteX17008" y="connsiteY17008"/>
              </a:cxn>
              <a:cxn ang="0">
                <a:pos x="connsiteX17009" y="connsiteY17009"/>
              </a:cxn>
              <a:cxn ang="0">
                <a:pos x="connsiteX17010" y="connsiteY17010"/>
              </a:cxn>
              <a:cxn ang="0">
                <a:pos x="connsiteX17011" y="connsiteY17011"/>
              </a:cxn>
              <a:cxn ang="0">
                <a:pos x="connsiteX17012" y="connsiteY17012"/>
              </a:cxn>
              <a:cxn ang="0">
                <a:pos x="connsiteX17013" y="connsiteY17013"/>
              </a:cxn>
              <a:cxn ang="0">
                <a:pos x="connsiteX17014" y="connsiteY17014"/>
              </a:cxn>
              <a:cxn ang="0">
                <a:pos x="connsiteX17015" y="connsiteY17015"/>
              </a:cxn>
              <a:cxn ang="0">
                <a:pos x="connsiteX17016" y="connsiteY17016"/>
              </a:cxn>
              <a:cxn ang="0">
                <a:pos x="connsiteX17017" y="connsiteY17017"/>
              </a:cxn>
              <a:cxn ang="0">
                <a:pos x="connsiteX17018" y="connsiteY17018"/>
              </a:cxn>
              <a:cxn ang="0">
                <a:pos x="connsiteX17019" y="connsiteY17019"/>
              </a:cxn>
              <a:cxn ang="0">
                <a:pos x="connsiteX17020" y="connsiteY17020"/>
              </a:cxn>
              <a:cxn ang="0">
                <a:pos x="connsiteX17021" y="connsiteY17021"/>
              </a:cxn>
              <a:cxn ang="0">
                <a:pos x="connsiteX17022" y="connsiteY17022"/>
              </a:cxn>
              <a:cxn ang="0">
                <a:pos x="connsiteX17023" y="connsiteY17023"/>
              </a:cxn>
              <a:cxn ang="0">
                <a:pos x="connsiteX17024" y="connsiteY17024"/>
              </a:cxn>
              <a:cxn ang="0">
                <a:pos x="connsiteX17025" y="connsiteY17025"/>
              </a:cxn>
              <a:cxn ang="0">
                <a:pos x="connsiteX17026" y="connsiteY17026"/>
              </a:cxn>
              <a:cxn ang="0">
                <a:pos x="connsiteX17027" y="connsiteY17027"/>
              </a:cxn>
              <a:cxn ang="0">
                <a:pos x="connsiteX17028" y="connsiteY17028"/>
              </a:cxn>
              <a:cxn ang="0">
                <a:pos x="connsiteX17029" y="connsiteY17029"/>
              </a:cxn>
              <a:cxn ang="0">
                <a:pos x="connsiteX17030" y="connsiteY17030"/>
              </a:cxn>
              <a:cxn ang="0">
                <a:pos x="connsiteX17031" y="connsiteY17031"/>
              </a:cxn>
              <a:cxn ang="0">
                <a:pos x="connsiteX17032" y="connsiteY17032"/>
              </a:cxn>
              <a:cxn ang="0">
                <a:pos x="connsiteX17033" y="connsiteY17033"/>
              </a:cxn>
              <a:cxn ang="0">
                <a:pos x="connsiteX17034" y="connsiteY17034"/>
              </a:cxn>
              <a:cxn ang="0">
                <a:pos x="connsiteX17035" y="connsiteY17035"/>
              </a:cxn>
              <a:cxn ang="0">
                <a:pos x="connsiteX17036" y="connsiteY17036"/>
              </a:cxn>
              <a:cxn ang="0">
                <a:pos x="connsiteX17037" y="connsiteY17037"/>
              </a:cxn>
              <a:cxn ang="0">
                <a:pos x="connsiteX17038" y="connsiteY17038"/>
              </a:cxn>
              <a:cxn ang="0">
                <a:pos x="connsiteX17039" y="connsiteY17039"/>
              </a:cxn>
              <a:cxn ang="0">
                <a:pos x="connsiteX17040" y="connsiteY17040"/>
              </a:cxn>
              <a:cxn ang="0">
                <a:pos x="connsiteX17041" y="connsiteY17041"/>
              </a:cxn>
              <a:cxn ang="0">
                <a:pos x="connsiteX17042" y="connsiteY17042"/>
              </a:cxn>
              <a:cxn ang="0">
                <a:pos x="connsiteX17043" y="connsiteY17043"/>
              </a:cxn>
              <a:cxn ang="0">
                <a:pos x="connsiteX17044" y="connsiteY17044"/>
              </a:cxn>
              <a:cxn ang="0">
                <a:pos x="connsiteX17045" y="connsiteY17045"/>
              </a:cxn>
              <a:cxn ang="0">
                <a:pos x="connsiteX17046" y="connsiteY17046"/>
              </a:cxn>
              <a:cxn ang="0">
                <a:pos x="connsiteX17047" y="connsiteY17047"/>
              </a:cxn>
              <a:cxn ang="0">
                <a:pos x="connsiteX17048" y="connsiteY17048"/>
              </a:cxn>
              <a:cxn ang="0">
                <a:pos x="connsiteX17049" y="connsiteY17049"/>
              </a:cxn>
              <a:cxn ang="0">
                <a:pos x="connsiteX17050" y="connsiteY17050"/>
              </a:cxn>
              <a:cxn ang="0">
                <a:pos x="connsiteX17051" y="connsiteY17051"/>
              </a:cxn>
              <a:cxn ang="0">
                <a:pos x="connsiteX17052" y="connsiteY17052"/>
              </a:cxn>
              <a:cxn ang="0">
                <a:pos x="connsiteX17053" y="connsiteY17053"/>
              </a:cxn>
              <a:cxn ang="0">
                <a:pos x="connsiteX17054" y="connsiteY17054"/>
              </a:cxn>
              <a:cxn ang="0">
                <a:pos x="connsiteX17055" y="connsiteY17055"/>
              </a:cxn>
              <a:cxn ang="0">
                <a:pos x="connsiteX17056" y="connsiteY17056"/>
              </a:cxn>
              <a:cxn ang="0">
                <a:pos x="connsiteX17057" y="connsiteY17057"/>
              </a:cxn>
              <a:cxn ang="0">
                <a:pos x="connsiteX17058" y="connsiteY17058"/>
              </a:cxn>
              <a:cxn ang="0">
                <a:pos x="connsiteX17059" y="connsiteY17059"/>
              </a:cxn>
              <a:cxn ang="0">
                <a:pos x="connsiteX17060" y="connsiteY17060"/>
              </a:cxn>
              <a:cxn ang="0">
                <a:pos x="connsiteX17061" y="connsiteY17061"/>
              </a:cxn>
              <a:cxn ang="0">
                <a:pos x="connsiteX17062" y="connsiteY17062"/>
              </a:cxn>
              <a:cxn ang="0">
                <a:pos x="connsiteX17063" y="connsiteY17063"/>
              </a:cxn>
              <a:cxn ang="0">
                <a:pos x="connsiteX17064" y="connsiteY17064"/>
              </a:cxn>
              <a:cxn ang="0">
                <a:pos x="connsiteX17065" y="connsiteY17065"/>
              </a:cxn>
              <a:cxn ang="0">
                <a:pos x="connsiteX17066" y="connsiteY17066"/>
              </a:cxn>
              <a:cxn ang="0">
                <a:pos x="connsiteX17067" y="connsiteY17067"/>
              </a:cxn>
              <a:cxn ang="0">
                <a:pos x="connsiteX17068" y="connsiteY17068"/>
              </a:cxn>
              <a:cxn ang="0">
                <a:pos x="connsiteX17069" y="connsiteY17069"/>
              </a:cxn>
              <a:cxn ang="0">
                <a:pos x="connsiteX17070" y="connsiteY17070"/>
              </a:cxn>
              <a:cxn ang="0">
                <a:pos x="connsiteX17071" y="connsiteY17071"/>
              </a:cxn>
              <a:cxn ang="0">
                <a:pos x="connsiteX17072" y="connsiteY17072"/>
              </a:cxn>
              <a:cxn ang="0">
                <a:pos x="connsiteX17073" y="connsiteY17073"/>
              </a:cxn>
              <a:cxn ang="0">
                <a:pos x="connsiteX17074" y="connsiteY17074"/>
              </a:cxn>
              <a:cxn ang="0">
                <a:pos x="connsiteX17075" y="connsiteY17075"/>
              </a:cxn>
              <a:cxn ang="0">
                <a:pos x="connsiteX17076" y="connsiteY17076"/>
              </a:cxn>
              <a:cxn ang="0">
                <a:pos x="connsiteX17077" y="connsiteY17077"/>
              </a:cxn>
              <a:cxn ang="0">
                <a:pos x="connsiteX17078" y="connsiteY17078"/>
              </a:cxn>
              <a:cxn ang="0">
                <a:pos x="connsiteX17079" y="connsiteY17079"/>
              </a:cxn>
              <a:cxn ang="0">
                <a:pos x="connsiteX17080" y="connsiteY17080"/>
              </a:cxn>
              <a:cxn ang="0">
                <a:pos x="connsiteX17081" y="connsiteY17081"/>
              </a:cxn>
              <a:cxn ang="0">
                <a:pos x="connsiteX17082" y="connsiteY17082"/>
              </a:cxn>
              <a:cxn ang="0">
                <a:pos x="connsiteX17083" y="connsiteY17083"/>
              </a:cxn>
              <a:cxn ang="0">
                <a:pos x="connsiteX17084" y="connsiteY17084"/>
              </a:cxn>
              <a:cxn ang="0">
                <a:pos x="connsiteX17085" y="connsiteY17085"/>
              </a:cxn>
              <a:cxn ang="0">
                <a:pos x="connsiteX17086" y="connsiteY17086"/>
              </a:cxn>
              <a:cxn ang="0">
                <a:pos x="connsiteX17087" y="connsiteY17087"/>
              </a:cxn>
              <a:cxn ang="0">
                <a:pos x="connsiteX17088" y="connsiteY17088"/>
              </a:cxn>
              <a:cxn ang="0">
                <a:pos x="connsiteX17089" y="connsiteY17089"/>
              </a:cxn>
              <a:cxn ang="0">
                <a:pos x="connsiteX17090" y="connsiteY17090"/>
              </a:cxn>
              <a:cxn ang="0">
                <a:pos x="connsiteX17091" y="connsiteY17091"/>
              </a:cxn>
              <a:cxn ang="0">
                <a:pos x="connsiteX17092" y="connsiteY17092"/>
              </a:cxn>
              <a:cxn ang="0">
                <a:pos x="connsiteX17093" y="connsiteY17093"/>
              </a:cxn>
              <a:cxn ang="0">
                <a:pos x="connsiteX17094" y="connsiteY17094"/>
              </a:cxn>
              <a:cxn ang="0">
                <a:pos x="connsiteX17095" y="connsiteY17095"/>
              </a:cxn>
              <a:cxn ang="0">
                <a:pos x="connsiteX17096" y="connsiteY17096"/>
              </a:cxn>
              <a:cxn ang="0">
                <a:pos x="connsiteX17097" y="connsiteY17097"/>
              </a:cxn>
              <a:cxn ang="0">
                <a:pos x="connsiteX17098" y="connsiteY17098"/>
              </a:cxn>
              <a:cxn ang="0">
                <a:pos x="connsiteX17099" y="connsiteY17099"/>
              </a:cxn>
              <a:cxn ang="0">
                <a:pos x="connsiteX17100" y="connsiteY17100"/>
              </a:cxn>
              <a:cxn ang="0">
                <a:pos x="connsiteX17101" y="connsiteY17101"/>
              </a:cxn>
              <a:cxn ang="0">
                <a:pos x="connsiteX17102" y="connsiteY17102"/>
              </a:cxn>
              <a:cxn ang="0">
                <a:pos x="connsiteX17103" y="connsiteY17103"/>
              </a:cxn>
              <a:cxn ang="0">
                <a:pos x="connsiteX17104" y="connsiteY17104"/>
              </a:cxn>
              <a:cxn ang="0">
                <a:pos x="connsiteX17105" y="connsiteY17105"/>
              </a:cxn>
              <a:cxn ang="0">
                <a:pos x="connsiteX17106" y="connsiteY17106"/>
              </a:cxn>
              <a:cxn ang="0">
                <a:pos x="connsiteX17107" y="connsiteY17107"/>
              </a:cxn>
              <a:cxn ang="0">
                <a:pos x="connsiteX17108" y="connsiteY17108"/>
              </a:cxn>
              <a:cxn ang="0">
                <a:pos x="connsiteX17109" y="connsiteY17109"/>
              </a:cxn>
              <a:cxn ang="0">
                <a:pos x="connsiteX17110" y="connsiteY17110"/>
              </a:cxn>
              <a:cxn ang="0">
                <a:pos x="connsiteX17111" y="connsiteY17111"/>
              </a:cxn>
              <a:cxn ang="0">
                <a:pos x="connsiteX17112" y="connsiteY17112"/>
              </a:cxn>
              <a:cxn ang="0">
                <a:pos x="connsiteX17113" y="connsiteY17113"/>
              </a:cxn>
              <a:cxn ang="0">
                <a:pos x="connsiteX17114" y="connsiteY17114"/>
              </a:cxn>
              <a:cxn ang="0">
                <a:pos x="connsiteX17115" y="connsiteY17115"/>
              </a:cxn>
              <a:cxn ang="0">
                <a:pos x="connsiteX17116" y="connsiteY17116"/>
              </a:cxn>
              <a:cxn ang="0">
                <a:pos x="connsiteX17117" y="connsiteY17117"/>
              </a:cxn>
              <a:cxn ang="0">
                <a:pos x="connsiteX17118" y="connsiteY17118"/>
              </a:cxn>
              <a:cxn ang="0">
                <a:pos x="connsiteX17119" y="connsiteY17119"/>
              </a:cxn>
              <a:cxn ang="0">
                <a:pos x="connsiteX17120" y="connsiteY17120"/>
              </a:cxn>
              <a:cxn ang="0">
                <a:pos x="connsiteX17121" y="connsiteY17121"/>
              </a:cxn>
              <a:cxn ang="0">
                <a:pos x="connsiteX17122" y="connsiteY17122"/>
              </a:cxn>
              <a:cxn ang="0">
                <a:pos x="connsiteX17123" y="connsiteY17123"/>
              </a:cxn>
              <a:cxn ang="0">
                <a:pos x="connsiteX17124" y="connsiteY17124"/>
              </a:cxn>
              <a:cxn ang="0">
                <a:pos x="connsiteX17125" y="connsiteY17125"/>
              </a:cxn>
              <a:cxn ang="0">
                <a:pos x="connsiteX17126" y="connsiteY17126"/>
              </a:cxn>
              <a:cxn ang="0">
                <a:pos x="connsiteX17127" y="connsiteY17127"/>
              </a:cxn>
              <a:cxn ang="0">
                <a:pos x="connsiteX17128" y="connsiteY17128"/>
              </a:cxn>
              <a:cxn ang="0">
                <a:pos x="connsiteX17129" y="connsiteY17129"/>
              </a:cxn>
              <a:cxn ang="0">
                <a:pos x="connsiteX17130" y="connsiteY17130"/>
              </a:cxn>
              <a:cxn ang="0">
                <a:pos x="connsiteX17131" y="connsiteY17131"/>
              </a:cxn>
              <a:cxn ang="0">
                <a:pos x="connsiteX17132" y="connsiteY17132"/>
              </a:cxn>
              <a:cxn ang="0">
                <a:pos x="connsiteX17133" y="connsiteY17133"/>
              </a:cxn>
              <a:cxn ang="0">
                <a:pos x="connsiteX17134" y="connsiteY17134"/>
              </a:cxn>
              <a:cxn ang="0">
                <a:pos x="connsiteX17135" y="connsiteY17135"/>
              </a:cxn>
              <a:cxn ang="0">
                <a:pos x="connsiteX17136" y="connsiteY17136"/>
              </a:cxn>
              <a:cxn ang="0">
                <a:pos x="connsiteX17137" y="connsiteY17137"/>
              </a:cxn>
              <a:cxn ang="0">
                <a:pos x="connsiteX17138" y="connsiteY17138"/>
              </a:cxn>
              <a:cxn ang="0">
                <a:pos x="connsiteX17139" y="connsiteY17139"/>
              </a:cxn>
              <a:cxn ang="0">
                <a:pos x="connsiteX17140" y="connsiteY17140"/>
              </a:cxn>
              <a:cxn ang="0">
                <a:pos x="connsiteX17141" y="connsiteY17141"/>
              </a:cxn>
              <a:cxn ang="0">
                <a:pos x="connsiteX17142" y="connsiteY17142"/>
              </a:cxn>
              <a:cxn ang="0">
                <a:pos x="connsiteX17143" y="connsiteY17143"/>
              </a:cxn>
              <a:cxn ang="0">
                <a:pos x="connsiteX17144" y="connsiteY17144"/>
              </a:cxn>
              <a:cxn ang="0">
                <a:pos x="connsiteX17145" y="connsiteY17145"/>
              </a:cxn>
              <a:cxn ang="0">
                <a:pos x="connsiteX17146" y="connsiteY17146"/>
              </a:cxn>
              <a:cxn ang="0">
                <a:pos x="connsiteX17147" y="connsiteY17147"/>
              </a:cxn>
              <a:cxn ang="0">
                <a:pos x="connsiteX17148" y="connsiteY17148"/>
              </a:cxn>
              <a:cxn ang="0">
                <a:pos x="connsiteX17149" y="connsiteY17149"/>
              </a:cxn>
              <a:cxn ang="0">
                <a:pos x="connsiteX17150" y="connsiteY17150"/>
              </a:cxn>
              <a:cxn ang="0">
                <a:pos x="connsiteX17151" y="connsiteY17151"/>
              </a:cxn>
              <a:cxn ang="0">
                <a:pos x="connsiteX17152" y="connsiteY17152"/>
              </a:cxn>
              <a:cxn ang="0">
                <a:pos x="connsiteX17153" y="connsiteY17153"/>
              </a:cxn>
              <a:cxn ang="0">
                <a:pos x="connsiteX17154" y="connsiteY17154"/>
              </a:cxn>
              <a:cxn ang="0">
                <a:pos x="connsiteX17155" y="connsiteY17155"/>
              </a:cxn>
              <a:cxn ang="0">
                <a:pos x="connsiteX17156" y="connsiteY17156"/>
              </a:cxn>
              <a:cxn ang="0">
                <a:pos x="connsiteX17157" y="connsiteY17157"/>
              </a:cxn>
              <a:cxn ang="0">
                <a:pos x="connsiteX17158" y="connsiteY17158"/>
              </a:cxn>
              <a:cxn ang="0">
                <a:pos x="connsiteX17159" y="connsiteY17159"/>
              </a:cxn>
              <a:cxn ang="0">
                <a:pos x="connsiteX17160" y="connsiteY17160"/>
              </a:cxn>
              <a:cxn ang="0">
                <a:pos x="connsiteX17161" y="connsiteY17161"/>
              </a:cxn>
              <a:cxn ang="0">
                <a:pos x="connsiteX17162" y="connsiteY17162"/>
              </a:cxn>
              <a:cxn ang="0">
                <a:pos x="connsiteX17163" y="connsiteY17163"/>
              </a:cxn>
              <a:cxn ang="0">
                <a:pos x="connsiteX17164" y="connsiteY17164"/>
              </a:cxn>
              <a:cxn ang="0">
                <a:pos x="connsiteX17165" y="connsiteY17165"/>
              </a:cxn>
              <a:cxn ang="0">
                <a:pos x="connsiteX17166" y="connsiteY17166"/>
              </a:cxn>
              <a:cxn ang="0">
                <a:pos x="connsiteX17167" y="connsiteY17167"/>
              </a:cxn>
              <a:cxn ang="0">
                <a:pos x="connsiteX17168" y="connsiteY17168"/>
              </a:cxn>
              <a:cxn ang="0">
                <a:pos x="connsiteX17169" y="connsiteY17169"/>
              </a:cxn>
              <a:cxn ang="0">
                <a:pos x="connsiteX17170" y="connsiteY17170"/>
              </a:cxn>
              <a:cxn ang="0">
                <a:pos x="connsiteX17171" y="connsiteY17171"/>
              </a:cxn>
              <a:cxn ang="0">
                <a:pos x="connsiteX17172" y="connsiteY17172"/>
              </a:cxn>
              <a:cxn ang="0">
                <a:pos x="connsiteX17173" y="connsiteY17173"/>
              </a:cxn>
              <a:cxn ang="0">
                <a:pos x="connsiteX17174" y="connsiteY17174"/>
              </a:cxn>
              <a:cxn ang="0">
                <a:pos x="connsiteX17175" y="connsiteY17175"/>
              </a:cxn>
              <a:cxn ang="0">
                <a:pos x="connsiteX17176" y="connsiteY17176"/>
              </a:cxn>
              <a:cxn ang="0">
                <a:pos x="connsiteX17177" y="connsiteY17177"/>
              </a:cxn>
              <a:cxn ang="0">
                <a:pos x="connsiteX17178" y="connsiteY17178"/>
              </a:cxn>
              <a:cxn ang="0">
                <a:pos x="connsiteX17179" y="connsiteY17179"/>
              </a:cxn>
              <a:cxn ang="0">
                <a:pos x="connsiteX17180" y="connsiteY17180"/>
              </a:cxn>
              <a:cxn ang="0">
                <a:pos x="connsiteX17181" y="connsiteY17181"/>
              </a:cxn>
              <a:cxn ang="0">
                <a:pos x="connsiteX17182" y="connsiteY17182"/>
              </a:cxn>
              <a:cxn ang="0">
                <a:pos x="connsiteX17183" y="connsiteY17183"/>
              </a:cxn>
              <a:cxn ang="0">
                <a:pos x="connsiteX17184" y="connsiteY17184"/>
              </a:cxn>
              <a:cxn ang="0">
                <a:pos x="connsiteX17185" y="connsiteY17185"/>
              </a:cxn>
              <a:cxn ang="0">
                <a:pos x="connsiteX17186" y="connsiteY17186"/>
              </a:cxn>
              <a:cxn ang="0">
                <a:pos x="connsiteX17187" y="connsiteY17187"/>
              </a:cxn>
              <a:cxn ang="0">
                <a:pos x="connsiteX17188" y="connsiteY17188"/>
              </a:cxn>
              <a:cxn ang="0">
                <a:pos x="connsiteX17189" y="connsiteY17189"/>
              </a:cxn>
              <a:cxn ang="0">
                <a:pos x="connsiteX17190" y="connsiteY17190"/>
              </a:cxn>
              <a:cxn ang="0">
                <a:pos x="connsiteX17191" y="connsiteY17191"/>
              </a:cxn>
              <a:cxn ang="0">
                <a:pos x="connsiteX17192" y="connsiteY17192"/>
              </a:cxn>
              <a:cxn ang="0">
                <a:pos x="connsiteX17193" y="connsiteY17193"/>
              </a:cxn>
              <a:cxn ang="0">
                <a:pos x="connsiteX17194" y="connsiteY17194"/>
              </a:cxn>
              <a:cxn ang="0">
                <a:pos x="connsiteX17195" y="connsiteY17195"/>
              </a:cxn>
              <a:cxn ang="0">
                <a:pos x="connsiteX17196" y="connsiteY17196"/>
              </a:cxn>
              <a:cxn ang="0">
                <a:pos x="connsiteX17197" y="connsiteY17197"/>
              </a:cxn>
              <a:cxn ang="0">
                <a:pos x="connsiteX17198" y="connsiteY17198"/>
              </a:cxn>
              <a:cxn ang="0">
                <a:pos x="connsiteX17199" y="connsiteY17199"/>
              </a:cxn>
              <a:cxn ang="0">
                <a:pos x="connsiteX17200" y="connsiteY17200"/>
              </a:cxn>
              <a:cxn ang="0">
                <a:pos x="connsiteX17201" y="connsiteY17201"/>
              </a:cxn>
              <a:cxn ang="0">
                <a:pos x="connsiteX17202" y="connsiteY17202"/>
              </a:cxn>
              <a:cxn ang="0">
                <a:pos x="connsiteX17203" y="connsiteY17203"/>
              </a:cxn>
              <a:cxn ang="0">
                <a:pos x="connsiteX17204" y="connsiteY17204"/>
              </a:cxn>
              <a:cxn ang="0">
                <a:pos x="connsiteX17205" y="connsiteY17205"/>
              </a:cxn>
              <a:cxn ang="0">
                <a:pos x="connsiteX17206" y="connsiteY17206"/>
              </a:cxn>
              <a:cxn ang="0">
                <a:pos x="connsiteX17207" y="connsiteY17207"/>
              </a:cxn>
              <a:cxn ang="0">
                <a:pos x="connsiteX17208" y="connsiteY17208"/>
              </a:cxn>
              <a:cxn ang="0">
                <a:pos x="connsiteX17209" y="connsiteY17209"/>
              </a:cxn>
              <a:cxn ang="0">
                <a:pos x="connsiteX17210" y="connsiteY17210"/>
              </a:cxn>
              <a:cxn ang="0">
                <a:pos x="connsiteX17211" y="connsiteY17211"/>
              </a:cxn>
              <a:cxn ang="0">
                <a:pos x="connsiteX17212" y="connsiteY17212"/>
              </a:cxn>
              <a:cxn ang="0">
                <a:pos x="connsiteX17213" y="connsiteY17213"/>
              </a:cxn>
              <a:cxn ang="0">
                <a:pos x="connsiteX17214" y="connsiteY17214"/>
              </a:cxn>
              <a:cxn ang="0">
                <a:pos x="connsiteX17215" y="connsiteY17215"/>
              </a:cxn>
              <a:cxn ang="0">
                <a:pos x="connsiteX17216" y="connsiteY17216"/>
              </a:cxn>
              <a:cxn ang="0">
                <a:pos x="connsiteX17217" y="connsiteY17217"/>
              </a:cxn>
              <a:cxn ang="0">
                <a:pos x="connsiteX17218" y="connsiteY17218"/>
              </a:cxn>
              <a:cxn ang="0">
                <a:pos x="connsiteX17219" y="connsiteY17219"/>
              </a:cxn>
              <a:cxn ang="0">
                <a:pos x="connsiteX17220" y="connsiteY17220"/>
              </a:cxn>
              <a:cxn ang="0">
                <a:pos x="connsiteX17221" y="connsiteY17221"/>
              </a:cxn>
              <a:cxn ang="0">
                <a:pos x="connsiteX17222" y="connsiteY17222"/>
              </a:cxn>
              <a:cxn ang="0">
                <a:pos x="connsiteX17223" y="connsiteY17223"/>
              </a:cxn>
              <a:cxn ang="0">
                <a:pos x="connsiteX17224" y="connsiteY17224"/>
              </a:cxn>
              <a:cxn ang="0">
                <a:pos x="connsiteX17225" y="connsiteY17225"/>
              </a:cxn>
              <a:cxn ang="0">
                <a:pos x="connsiteX17226" y="connsiteY17226"/>
              </a:cxn>
              <a:cxn ang="0">
                <a:pos x="connsiteX17227" y="connsiteY17227"/>
              </a:cxn>
              <a:cxn ang="0">
                <a:pos x="connsiteX17228" y="connsiteY17228"/>
              </a:cxn>
              <a:cxn ang="0">
                <a:pos x="connsiteX17229" y="connsiteY17229"/>
              </a:cxn>
              <a:cxn ang="0">
                <a:pos x="connsiteX17230" y="connsiteY17230"/>
              </a:cxn>
              <a:cxn ang="0">
                <a:pos x="connsiteX17231" y="connsiteY17231"/>
              </a:cxn>
              <a:cxn ang="0">
                <a:pos x="connsiteX17232" y="connsiteY17232"/>
              </a:cxn>
              <a:cxn ang="0">
                <a:pos x="connsiteX17233" y="connsiteY17233"/>
              </a:cxn>
              <a:cxn ang="0">
                <a:pos x="connsiteX17234" y="connsiteY17234"/>
              </a:cxn>
              <a:cxn ang="0">
                <a:pos x="connsiteX17235" y="connsiteY17235"/>
              </a:cxn>
              <a:cxn ang="0">
                <a:pos x="connsiteX17236" y="connsiteY17236"/>
              </a:cxn>
              <a:cxn ang="0">
                <a:pos x="connsiteX17237" y="connsiteY17237"/>
              </a:cxn>
              <a:cxn ang="0">
                <a:pos x="connsiteX17238" y="connsiteY17238"/>
              </a:cxn>
              <a:cxn ang="0">
                <a:pos x="connsiteX17239" y="connsiteY17239"/>
              </a:cxn>
              <a:cxn ang="0">
                <a:pos x="connsiteX17240" y="connsiteY17240"/>
              </a:cxn>
              <a:cxn ang="0">
                <a:pos x="connsiteX17241" y="connsiteY17241"/>
              </a:cxn>
              <a:cxn ang="0">
                <a:pos x="connsiteX17242" y="connsiteY17242"/>
              </a:cxn>
              <a:cxn ang="0">
                <a:pos x="connsiteX17243" y="connsiteY17243"/>
              </a:cxn>
              <a:cxn ang="0">
                <a:pos x="connsiteX17244" y="connsiteY17244"/>
              </a:cxn>
              <a:cxn ang="0">
                <a:pos x="connsiteX17245" y="connsiteY17245"/>
              </a:cxn>
              <a:cxn ang="0">
                <a:pos x="connsiteX17246" y="connsiteY17246"/>
              </a:cxn>
              <a:cxn ang="0">
                <a:pos x="connsiteX17247" y="connsiteY17247"/>
              </a:cxn>
              <a:cxn ang="0">
                <a:pos x="connsiteX17248" y="connsiteY17248"/>
              </a:cxn>
              <a:cxn ang="0">
                <a:pos x="connsiteX17249" y="connsiteY17249"/>
              </a:cxn>
              <a:cxn ang="0">
                <a:pos x="connsiteX17250" y="connsiteY17250"/>
              </a:cxn>
              <a:cxn ang="0">
                <a:pos x="connsiteX17251" y="connsiteY17251"/>
              </a:cxn>
              <a:cxn ang="0">
                <a:pos x="connsiteX17252" y="connsiteY17252"/>
              </a:cxn>
              <a:cxn ang="0">
                <a:pos x="connsiteX17253" y="connsiteY17253"/>
              </a:cxn>
              <a:cxn ang="0">
                <a:pos x="connsiteX17254" y="connsiteY17254"/>
              </a:cxn>
              <a:cxn ang="0">
                <a:pos x="connsiteX17255" y="connsiteY17255"/>
              </a:cxn>
              <a:cxn ang="0">
                <a:pos x="connsiteX17256" y="connsiteY17256"/>
              </a:cxn>
              <a:cxn ang="0">
                <a:pos x="connsiteX17257" y="connsiteY17257"/>
              </a:cxn>
              <a:cxn ang="0">
                <a:pos x="connsiteX17258" y="connsiteY17258"/>
              </a:cxn>
              <a:cxn ang="0">
                <a:pos x="connsiteX17259" y="connsiteY17259"/>
              </a:cxn>
              <a:cxn ang="0">
                <a:pos x="connsiteX17260" y="connsiteY17260"/>
              </a:cxn>
              <a:cxn ang="0">
                <a:pos x="connsiteX17261" y="connsiteY17261"/>
              </a:cxn>
              <a:cxn ang="0">
                <a:pos x="connsiteX17262" y="connsiteY17262"/>
              </a:cxn>
              <a:cxn ang="0">
                <a:pos x="connsiteX17263" y="connsiteY17263"/>
              </a:cxn>
              <a:cxn ang="0">
                <a:pos x="connsiteX17264" y="connsiteY17264"/>
              </a:cxn>
              <a:cxn ang="0">
                <a:pos x="connsiteX17265" y="connsiteY17265"/>
              </a:cxn>
              <a:cxn ang="0">
                <a:pos x="connsiteX17266" y="connsiteY17266"/>
              </a:cxn>
              <a:cxn ang="0">
                <a:pos x="connsiteX17267" y="connsiteY17267"/>
              </a:cxn>
              <a:cxn ang="0">
                <a:pos x="connsiteX17268" y="connsiteY17268"/>
              </a:cxn>
              <a:cxn ang="0">
                <a:pos x="connsiteX17269" y="connsiteY17269"/>
              </a:cxn>
              <a:cxn ang="0">
                <a:pos x="connsiteX17270" y="connsiteY17270"/>
              </a:cxn>
              <a:cxn ang="0">
                <a:pos x="connsiteX17271" y="connsiteY17271"/>
              </a:cxn>
              <a:cxn ang="0">
                <a:pos x="connsiteX17272" y="connsiteY17272"/>
              </a:cxn>
              <a:cxn ang="0">
                <a:pos x="connsiteX17273" y="connsiteY17273"/>
              </a:cxn>
              <a:cxn ang="0">
                <a:pos x="connsiteX17274" y="connsiteY17274"/>
              </a:cxn>
              <a:cxn ang="0">
                <a:pos x="connsiteX17275" y="connsiteY17275"/>
              </a:cxn>
              <a:cxn ang="0">
                <a:pos x="connsiteX17276" y="connsiteY17276"/>
              </a:cxn>
              <a:cxn ang="0">
                <a:pos x="connsiteX17277" y="connsiteY17277"/>
              </a:cxn>
              <a:cxn ang="0">
                <a:pos x="connsiteX17278" y="connsiteY17278"/>
              </a:cxn>
              <a:cxn ang="0">
                <a:pos x="connsiteX17279" y="connsiteY17279"/>
              </a:cxn>
              <a:cxn ang="0">
                <a:pos x="connsiteX17280" y="connsiteY17280"/>
              </a:cxn>
              <a:cxn ang="0">
                <a:pos x="connsiteX17281" y="connsiteY17281"/>
              </a:cxn>
              <a:cxn ang="0">
                <a:pos x="connsiteX17282" y="connsiteY17282"/>
              </a:cxn>
              <a:cxn ang="0">
                <a:pos x="connsiteX17283" y="connsiteY17283"/>
              </a:cxn>
              <a:cxn ang="0">
                <a:pos x="connsiteX17284" y="connsiteY17284"/>
              </a:cxn>
              <a:cxn ang="0">
                <a:pos x="connsiteX17285" y="connsiteY17285"/>
              </a:cxn>
              <a:cxn ang="0">
                <a:pos x="connsiteX17286" y="connsiteY17286"/>
              </a:cxn>
              <a:cxn ang="0">
                <a:pos x="connsiteX17287" y="connsiteY17287"/>
              </a:cxn>
              <a:cxn ang="0">
                <a:pos x="connsiteX17288" y="connsiteY17288"/>
              </a:cxn>
              <a:cxn ang="0">
                <a:pos x="connsiteX17289" y="connsiteY17289"/>
              </a:cxn>
              <a:cxn ang="0">
                <a:pos x="connsiteX17290" y="connsiteY17290"/>
              </a:cxn>
              <a:cxn ang="0">
                <a:pos x="connsiteX17291" y="connsiteY17291"/>
              </a:cxn>
              <a:cxn ang="0">
                <a:pos x="connsiteX17292" y="connsiteY17292"/>
              </a:cxn>
              <a:cxn ang="0">
                <a:pos x="connsiteX17293" y="connsiteY17293"/>
              </a:cxn>
              <a:cxn ang="0">
                <a:pos x="connsiteX17294" y="connsiteY17294"/>
              </a:cxn>
              <a:cxn ang="0">
                <a:pos x="connsiteX17295" y="connsiteY17295"/>
              </a:cxn>
              <a:cxn ang="0">
                <a:pos x="connsiteX17296" y="connsiteY17296"/>
              </a:cxn>
              <a:cxn ang="0">
                <a:pos x="connsiteX17297" y="connsiteY17297"/>
              </a:cxn>
              <a:cxn ang="0">
                <a:pos x="connsiteX17298" y="connsiteY17298"/>
              </a:cxn>
              <a:cxn ang="0">
                <a:pos x="connsiteX17299" y="connsiteY17299"/>
              </a:cxn>
              <a:cxn ang="0">
                <a:pos x="connsiteX17300" y="connsiteY17300"/>
              </a:cxn>
              <a:cxn ang="0">
                <a:pos x="connsiteX17301" y="connsiteY17301"/>
              </a:cxn>
              <a:cxn ang="0">
                <a:pos x="connsiteX17302" y="connsiteY17302"/>
              </a:cxn>
              <a:cxn ang="0">
                <a:pos x="connsiteX17303" y="connsiteY17303"/>
              </a:cxn>
              <a:cxn ang="0">
                <a:pos x="connsiteX17304" y="connsiteY17304"/>
              </a:cxn>
              <a:cxn ang="0">
                <a:pos x="connsiteX17305" y="connsiteY17305"/>
              </a:cxn>
              <a:cxn ang="0">
                <a:pos x="connsiteX17306" y="connsiteY17306"/>
              </a:cxn>
              <a:cxn ang="0">
                <a:pos x="connsiteX17307" y="connsiteY17307"/>
              </a:cxn>
              <a:cxn ang="0">
                <a:pos x="connsiteX17308" y="connsiteY17308"/>
              </a:cxn>
              <a:cxn ang="0">
                <a:pos x="connsiteX17309" y="connsiteY17309"/>
              </a:cxn>
              <a:cxn ang="0">
                <a:pos x="connsiteX17310" y="connsiteY17310"/>
              </a:cxn>
              <a:cxn ang="0">
                <a:pos x="connsiteX17311" y="connsiteY17311"/>
              </a:cxn>
              <a:cxn ang="0">
                <a:pos x="connsiteX17312" y="connsiteY17312"/>
              </a:cxn>
              <a:cxn ang="0">
                <a:pos x="connsiteX17313" y="connsiteY17313"/>
              </a:cxn>
              <a:cxn ang="0">
                <a:pos x="connsiteX17314" y="connsiteY17314"/>
              </a:cxn>
              <a:cxn ang="0">
                <a:pos x="connsiteX17315" y="connsiteY17315"/>
              </a:cxn>
              <a:cxn ang="0">
                <a:pos x="connsiteX17316" y="connsiteY17316"/>
              </a:cxn>
              <a:cxn ang="0">
                <a:pos x="connsiteX17317" y="connsiteY17317"/>
              </a:cxn>
              <a:cxn ang="0">
                <a:pos x="connsiteX17318" y="connsiteY17318"/>
              </a:cxn>
              <a:cxn ang="0">
                <a:pos x="connsiteX17319" y="connsiteY17319"/>
              </a:cxn>
              <a:cxn ang="0">
                <a:pos x="connsiteX17320" y="connsiteY17320"/>
              </a:cxn>
              <a:cxn ang="0">
                <a:pos x="connsiteX17321" y="connsiteY17321"/>
              </a:cxn>
              <a:cxn ang="0">
                <a:pos x="connsiteX17322" y="connsiteY17322"/>
              </a:cxn>
              <a:cxn ang="0">
                <a:pos x="connsiteX17323" y="connsiteY17323"/>
              </a:cxn>
              <a:cxn ang="0">
                <a:pos x="connsiteX17324" y="connsiteY17324"/>
              </a:cxn>
              <a:cxn ang="0">
                <a:pos x="connsiteX17325" y="connsiteY17325"/>
              </a:cxn>
              <a:cxn ang="0">
                <a:pos x="connsiteX17326" y="connsiteY17326"/>
              </a:cxn>
              <a:cxn ang="0">
                <a:pos x="connsiteX17327" y="connsiteY17327"/>
              </a:cxn>
              <a:cxn ang="0">
                <a:pos x="connsiteX17328" y="connsiteY17328"/>
              </a:cxn>
              <a:cxn ang="0">
                <a:pos x="connsiteX17329" y="connsiteY17329"/>
              </a:cxn>
              <a:cxn ang="0">
                <a:pos x="connsiteX17330" y="connsiteY17330"/>
              </a:cxn>
              <a:cxn ang="0">
                <a:pos x="connsiteX17331" y="connsiteY17331"/>
              </a:cxn>
              <a:cxn ang="0">
                <a:pos x="connsiteX17332" y="connsiteY17332"/>
              </a:cxn>
              <a:cxn ang="0">
                <a:pos x="connsiteX17333" y="connsiteY17333"/>
              </a:cxn>
              <a:cxn ang="0">
                <a:pos x="connsiteX17334" y="connsiteY17334"/>
              </a:cxn>
              <a:cxn ang="0">
                <a:pos x="connsiteX17335" y="connsiteY17335"/>
              </a:cxn>
              <a:cxn ang="0">
                <a:pos x="connsiteX17336" y="connsiteY17336"/>
              </a:cxn>
              <a:cxn ang="0">
                <a:pos x="connsiteX17337" y="connsiteY17337"/>
              </a:cxn>
              <a:cxn ang="0">
                <a:pos x="connsiteX17338" y="connsiteY17338"/>
              </a:cxn>
              <a:cxn ang="0">
                <a:pos x="connsiteX17339" y="connsiteY17339"/>
              </a:cxn>
              <a:cxn ang="0">
                <a:pos x="connsiteX17340" y="connsiteY17340"/>
              </a:cxn>
              <a:cxn ang="0">
                <a:pos x="connsiteX17341" y="connsiteY17341"/>
              </a:cxn>
              <a:cxn ang="0">
                <a:pos x="connsiteX17342" y="connsiteY17342"/>
              </a:cxn>
              <a:cxn ang="0">
                <a:pos x="connsiteX17343" y="connsiteY17343"/>
              </a:cxn>
              <a:cxn ang="0">
                <a:pos x="connsiteX17344" y="connsiteY17344"/>
              </a:cxn>
              <a:cxn ang="0">
                <a:pos x="connsiteX17345" y="connsiteY17345"/>
              </a:cxn>
              <a:cxn ang="0">
                <a:pos x="connsiteX17346" y="connsiteY17346"/>
              </a:cxn>
              <a:cxn ang="0">
                <a:pos x="connsiteX17347" y="connsiteY17347"/>
              </a:cxn>
              <a:cxn ang="0">
                <a:pos x="connsiteX17348" y="connsiteY17348"/>
              </a:cxn>
              <a:cxn ang="0">
                <a:pos x="connsiteX17349" y="connsiteY17349"/>
              </a:cxn>
              <a:cxn ang="0">
                <a:pos x="connsiteX17350" y="connsiteY17350"/>
              </a:cxn>
              <a:cxn ang="0">
                <a:pos x="connsiteX17351" y="connsiteY17351"/>
              </a:cxn>
              <a:cxn ang="0">
                <a:pos x="connsiteX17352" y="connsiteY17352"/>
              </a:cxn>
              <a:cxn ang="0">
                <a:pos x="connsiteX17353" y="connsiteY17353"/>
              </a:cxn>
              <a:cxn ang="0">
                <a:pos x="connsiteX17354" y="connsiteY17354"/>
              </a:cxn>
              <a:cxn ang="0">
                <a:pos x="connsiteX17355" y="connsiteY17355"/>
              </a:cxn>
              <a:cxn ang="0">
                <a:pos x="connsiteX17356" y="connsiteY17356"/>
              </a:cxn>
              <a:cxn ang="0">
                <a:pos x="connsiteX17357" y="connsiteY17357"/>
              </a:cxn>
              <a:cxn ang="0">
                <a:pos x="connsiteX17358" y="connsiteY17358"/>
              </a:cxn>
              <a:cxn ang="0">
                <a:pos x="connsiteX17359" y="connsiteY17359"/>
              </a:cxn>
              <a:cxn ang="0">
                <a:pos x="connsiteX17360" y="connsiteY17360"/>
              </a:cxn>
              <a:cxn ang="0">
                <a:pos x="connsiteX17361" y="connsiteY17361"/>
              </a:cxn>
              <a:cxn ang="0">
                <a:pos x="connsiteX17362" y="connsiteY17362"/>
              </a:cxn>
              <a:cxn ang="0">
                <a:pos x="connsiteX17363" y="connsiteY17363"/>
              </a:cxn>
              <a:cxn ang="0">
                <a:pos x="connsiteX17364" y="connsiteY17364"/>
              </a:cxn>
              <a:cxn ang="0">
                <a:pos x="connsiteX17365" y="connsiteY17365"/>
              </a:cxn>
              <a:cxn ang="0">
                <a:pos x="connsiteX17366" y="connsiteY17366"/>
              </a:cxn>
              <a:cxn ang="0">
                <a:pos x="connsiteX17367" y="connsiteY17367"/>
              </a:cxn>
              <a:cxn ang="0">
                <a:pos x="connsiteX17368" y="connsiteY17368"/>
              </a:cxn>
              <a:cxn ang="0">
                <a:pos x="connsiteX17369" y="connsiteY17369"/>
              </a:cxn>
              <a:cxn ang="0">
                <a:pos x="connsiteX17370" y="connsiteY17370"/>
              </a:cxn>
              <a:cxn ang="0">
                <a:pos x="connsiteX17371" y="connsiteY17371"/>
              </a:cxn>
              <a:cxn ang="0">
                <a:pos x="connsiteX17372" y="connsiteY17372"/>
              </a:cxn>
              <a:cxn ang="0">
                <a:pos x="connsiteX17373" y="connsiteY17373"/>
              </a:cxn>
              <a:cxn ang="0">
                <a:pos x="connsiteX17374" y="connsiteY17374"/>
              </a:cxn>
              <a:cxn ang="0">
                <a:pos x="connsiteX17375" y="connsiteY17375"/>
              </a:cxn>
              <a:cxn ang="0">
                <a:pos x="connsiteX17376" y="connsiteY17376"/>
              </a:cxn>
              <a:cxn ang="0">
                <a:pos x="connsiteX17377" y="connsiteY17377"/>
              </a:cxn>
              <a:cxn ang="0">
                <a:pos x="connsiteX17378" y="connsiteY17378"/>
              </a:cxn>
              <a:cxn ang="0">
                <a:pos x="connsiteX17379" y="connsiteY17379"/>
              </a:cxn>
              <a:cxn ang="0">
                <a:pos x="connsiteX17380" y="connsiteY17380"/>
              </a:cxn>
              <a:cxn ang="0">
                <a:pos x="connsiteX17381" y="connsiteY17381"/>
              </a:cxn>
              <a:cxn ang="0">
                <a:pos x="connsiteX17382" y="connsiteY17382"/>
              </a:cxn>
              <a:cxn ang="0">
                <a:pos x="connsiteX17383" y="connsiteY17383"/>
              </a:cxn>
              <a:cxn ang="0">
                <a:pos x="connsiteX17384" y="connsiteY17384"/>
              </a:cxn>
              <a:cxn ang="0">
                <a:pos x="connsiteX17385" y="connsiteY17385"/>
              </a:cxn>
              <a:cxn ang="0">
                <a:pos x="connsiteX17386" y="connsiteY17386"/>
              </a:cxn>
              <a:cxn ang="0">
                <a:pos x="connsiteX17387" y="connsiteY17387"/>
              </a:cxn>
              <a:cxn ang="0">
                <a:pos x="connsiteX17388" y="connsiteY17388"/>
              </a:cxn>
              <a:cxn ang="0">
                <a:pos x="connsiteX17389" y="connsiteY17389"/>
              </a:cxn>
              <a:cxn ang="0">
                <a:pos x="connsiteX17390" y="connsiteY17390"/>
              </a:cxn>
              <a:cxn ang="0">
                <a:pos x="connsiteX17391" y="connsiteY17391"/>
              </a:cxn>
              <a:cxn ang="0">
                <a:pos x="connsiteX17392" y="connsiteY17392"/>
              </a:cxn>
              <a:cxn ang="0">
                <a:pos x="connsiteX17393" y="connsiteY17393"/>
              </a:cxn>
              <a:cxn ang="0">
                <a:pos x="connsiteX17394" y="connsiteY17394"/>
              </a:cxn>
              <a:cxn ang="0">
                <a:pos x="connsiteX17395" y="connsiteY17395"/>
              </a:cxn>
              <a:cxn ang="0">
                <a:pos x="connsiteX17396" y="connsiteY17396"/>
              </a:cxn>
              <a:cxn ang="0">
                <a:pos x="connsiteX17397" y="connsiteY17397"/>
              </a:cxn>
              <a:cxn ang="0">
                <a:pos x="connsiteX17398" y="connsiteY17398"/>
              </a:cxn>
              <a:cxn ang="0">
                <a:pos x="connsiteX17399" y="connsiteY17399"/>
              </a:cxn>
              <a:cxn ang="0">
                <a:pos x="connsiteX17400" y="connsiteY17400"/>
              </a:cxn>
              <a:cxn ang="0">
                <a:pos x="connsiteX17401" y="connsiteY17401"/>
              </a:cxn>
              <a:cxn ang="0">
                <a:pos x="connsiteX17402" y="connsiteY17402"/>
              </a:cxn>
              <a:cxn ang="0">
                <a:pos x="connsiteX17403" y="connsiteY17403"/>
              </a:cxn>
              <a:cxn ang="0">
                <a:pos x="connsiteX17404" y="connsiteY17404"/>
              </a:cxn>
              <a:cxn ang="0">
                <a:pos x="connsiteX17405" y="connsiteY17405"/>
              </a:cxn>
              <a:cxn ang="0">
                <a:pos x="connsiteX17406" y="connsiteY17406"/>
              </a:cxn>
              <a:cxn ang="0">
                <a:pos x="connsiteX17407" y="connsiteY17407"/>
              </a:cxn>
              <a:cxn ang="0">
                <a:pos x="connsiteX17408" y="connsiteY17408"/>
              </a:cxn>
              <a:cxn ang="0">
                <a:pos x="connsiteX17409" y="connsiteY17409"/>
              </a:cxn>
              <a:cxn ang="0">
                <a:pos x="connsiteX17410" y="connsiteY17410"/>
              </a:cxn>
              <a:cxn ang="0">
                <a:pos x="connsiteX17411" y="connsiteY17411"/>
              </a:cxn>
              <a:cxn ang="0">
                <a:pos x="connsiteX17412" y="connsiteY17412"/>
              </a:cxn>
              <a:cxn ang="0">
                <a:pos x="connsiteX17413" y="connsiteY17413"/>
              </a:cxn>
              <a:cxn ang="0">
                <a:pos x="connsiteX17414" y="connsiteY17414"/>
              </a:cxn>
              <a:cxn ang="0">
                <a:pos x="connsiteX17415" y="connsiteY17415"/>
              </a:cxn>
              <a:cxn ang="0">
                <a:pos x="connsiteX17416" y="connsiteY17416"/>
              </a:cxn>
              <a:cxn ang="0">
                <a:pos x="connsiteX17417" y="connsiteY17417"/>
              </a:cxn>
              <a:cxn ang="0">
                <a:pos x="connsiteX17418" y="connsiteY17418"/>
              </a:cxn>
              <a:cxn ang="0">
                <a:pos x="connsiteX17419" y="connsiteY17419"/>
              </a:cxn>
              <a:cxn ang="0">
                <a:pos x="connsiteX17420" y="connsiteY17420"/>
              </a:cxn>
              <a:cxn ang="0">
                <a:pos x="connsiteX17421" y="connsiteY17421"/>
              </a:cxn>
              <a:cxn ang="0">
                <a:pos x="connsiteX17422" y="connsiteY17422"/>
              </a:cxn>
              <a:cxn ang="0">
                <a:pos x="connsiteX17423" y="connsiteY17423"/>
              </a:cxn>
              <a:cxn ang="0">
                <a:pos x="connsiteX17424" y="connsiteY17424"/>
              </a:cxn>
              <a:cxn ang="0">
                <a:pos x="connsiteX17425" y="connsiteY17425"/>
              </a:cxn>
              <a:cxn ang="0">
                <a:pos x="connsiteX17426" y="connsiteY17426"/>
              </a:cxn>
              <a:cxn ang="0">
                <a:pos x="connsiteX17427" y="connsiteY17427"/>
              </a:cxn>
              <a:cxn ang="0">
                <a:pos x="connsiteX17428" y="connsiteY17428"/>
              </a:cxn>
              <a:cxn ang="0">
                <a:pos x="connsiteX17429" y="connsiteY17429"/>
              </a:cxn>
              <a:cxn ang="0">
                <a:pos x="connsiteX17430" y="connsiteY17430"/>
              </a:cxn>
              <a:cxn ang="0">
                <a:pos x="connsiteX17431" y="connsiteY17431"/>
              </a:cxn>
              <a:cxn ang="0">
                <a:pos x="connsiteX17432" y="connsiteY17432"/>
              </a:cxn>
              <a:cxn ang="0">
                <a:pos x="connsiteX17433" y="connsiteY17433"/>
              </a:cxn>
              <a:cxn ang="0">
                <a:pos x="connsiteX17434" y="connsiteY17434"/>
              </a:cxn>
              <a:cxn ang="0">
                <a:pos x="connsiteX17435" y="connsiteY17435"/>
              </a:cxn>
              <a:cxn ang="0">
                <a:pos x="connsiteX17436" y="connsiteY17436"/>
              </a:cxn>
              <a:cxn ang="0">
                <a:pos x="connsiteX17437" y="connsiteY17437"/>
              </a:cxn>
              <a:cxn ang="0">
                <a:pos x="connsiteX17438" y="connsiteY17438"/>
              </a:cxn>
              <a:cxn ang="0">
                <a:pos x="connsiteX17439" y="connsiteY17439"/>
              </a:cxn>
              <a:cxn ang="0">
                <a:pos x="connsiteX17440" y="connsiteY17440"/>
              </a:cxn>
              <a:cxn ang="0">
                <a:pos x="connsiteX17441" y="connsiteY17441"/>
              </a:cxn>
              <a:cxn ang="0">
                <a:pos x="connsiteX17442" y="connsiteY17442"/>
              </a:cxn>
              <a:cxn ang="0">
                <a:pos x="connsiteX17443" y="connsiteY17443"/>
              </a:cxn>
              <a:cxn ang="0">
                <a:pos x="connsiteX17444" y="connsiteY17444"/>
              </a:cxn>
              <a:cxn ang="0">
                <a:pos x="connsiteX17445" y="connsiteY17445"/>
              </a:cxn>
              <a:cxn ang="0">
                <a:pos x="connsiteX17446" y="connsiteY17446"/>
              </a:cxn>
              <a:cxn ang="0">
                <a:pos x="connsiteX17447" y="connsiteY17447"/>
              </a:cxn>
              <a:cxn ang="0">
                <a:pos x="connsiteX17448" y="connsiteY17448"/>
              </a:cxn>
              <a:cxn ang="0">
                <a:pos x="connsiteX17449" y="connsiteY17449"/>
              </a:cxn>
              <a:cxn ang="0">
                <a:pos x="connsiteX17450" y="connsiteY17450"/>
              </a:cxn>
              <a:cxn ang="0">
                <a:pos x="connsiteX17451" y="connsiteY17451"/>
              </a:cxn>
              <a:cxn ang="0">
                <a:pos x="connsiteX17452" y="connsiteY17452"/>
              </a:cxn>
              <a:cxn ang="0">
                <a:pos x="connsiteX17453" y="connsiteY17453"/>
              </a:cxn>
              <a:cxn ang="0">
                <a:pos x="connsiteX17454" y="connsiteY17454"/>
              </a:cxn>
              <a:cxn ang="0">
                <a:pos x="connsiteX17455" y="connsiteY17455"/>
              </a:cxn>
              <a:cxn ang="0">
                <a:pos x="connsiteX17456" y="connsiteY17456"/>
              </a:cxn>
              <a:cxn ang="0">
                <a:pos x="connsiteX17457" y="connsiteY17457"/>
              </a:cxn>
              <a:cxn ang="0">
                <a:pos x="connsiteX17458" y="connsiteY17458"/>
              </a:cxn>
              <a:cxn ang="0">
                <a:pos x="connsiteX17459" y="connsiteY17459"/>
              </a:cxn>
              <a:cxn ang="0">
                <a:pos x="connsiteX17460" y="connsiteY17460"/>
              </a:cxn>
              <a:cxn ang="0">
                <a:pos x="connsiteX17461" y="connsiteY17461"/>
              </a:cxn>
              <a:cxn ang="0">
                <a:pos x="connsiteX17462" y="connsiteY17462"/>
              </a:cxn>
              <a:cxn ang="0">
                <a:pos x="connsiteX17463" y="connsiteY17463"/>
              </a:cxn>
              <a:cxn ang="0">
                <a:pos x="connsiteX17464" y="connsiteY17464"/>
              </a:cxn>
              <a:cxn ang="0">
                <a:pos x="connsiteX17465" y="connsiteY17465"/>
              </a:cxn>
              <a:cxn ang="0">
                <a:pos x="connsiteX17466" y="connsiteY17466"/>
              </a:cxn>
              <a:cxn ang="0">
                <a:pos x="connsiteX17467" y="connsiteY17467"/>
              </a:cxn>
              <a:cxn ang="0">
                <a:pos x="connsiteX17468" y="connsiteY17468"/>
              </a:cxn>
              <a:cxn ang="0">
                <a:pos x="connsiteX17469" y="connsiteY17469"/>
              </a:cxn>
              <a:cxn ang="0">
                <a:pos x="connsiteX17470" y="connsiteY17470"/>
              </a:cxn>
              <a:cxn ang="0">
                <a:pos x="connsiteX17471" y="connsiteY17471"/>
              </a:cxn>
              <a:cxn ang="0">
                <a:pos x="connsiteX17472" y="connsiteY17472"/>
              </a:cxn>
              <a:cxn ang="0">
                <a:pos x="connsiteX17473" y="connsiteY17473"/>
              </a:cxn>
              <a:cxn ang="0">
                <a:pos x="connsiteX17474" y="connsiteY17474"/>
              </a:cxn>
              <a:cxn ang="0">
                <a:pos x="connsiteX17475" y="connsiteY17475"/>
              </a:cxn>
              <a:cxn ang="0">
                <a:pos x="connsiteX17476" y="connsiteY17476"/>
              </a:cxn>
              <a:cxn ang="0">
                <a:pos x="connsiteX17477" y="connsiteY17477"/>
              </a:cxn>
              <a:cxn ang="0">
                <a:pos x="connsiteX17478" y="connsiteY17478"/>
              </a:cxn>
              <a:cxn ang="0">
                <a:pos x="connsiteX17479" y="connsiteY17479"/>
              </a:cxn>
              <a:cxn ang="0">
                <a:pos x="connsiteX17480" y="connsiteY17480"/>
              </a:cxn>
              <a:cxn ang="0">
                <a:pos x="connsiteX17481" y="connsiteY17481"/>
              </a:cxn>
              <a:cxn ang="0">
                <a:pos x="connsiteX17482" y="connsiteY17482"/>
              </a:cxn>
              <a:cxn ang="0">
                <a:pos x="connsiteX17483" y="connsiteY17483"/>
              </a:cxn>
              <a:cxn ang="0">
                <a:pos x="connsiteX17484" y="connsiteY17484"/>
              </a:cxn>
              <a:cxn ang="0">
                <a:pos x="connsiteX17485" y="connsiteY17485"/>
              </a:cxn>
              <a:cxn ang="0">
                <a:pos x="connsiteX17486" y="connsiteY17486"/>
              </a:cxn>
              <a:cxn ang="0">
                <a:pos x="connsiteX17487" y="connsiteY17487"/>
              </a:cxn>
              <a:cxn ang="0">
                <a:pos x="connsiteX17488" y="connsiteY17488"/>
              </a:cxn>
              <a:cxn ang="0">
                <a:pos x="connsiteX17489" y="connsiteY17489"/>
              </a:cxn>
              <a:cxn ang="0">
                <a:pos x="connsiteX17490" y="connsiteY17490"/>
              </a:cxn>
              <a:cxn ang="0">
                <a:pos x="connsiteX17491" y="connsiteY17491"/>
              </a:cxn>
              <a:cxn ang="0">
                <a:pos x="connsiteX17492" y="connsiteY17492"/>
              </a:cxn>
              <a:cxn ang="0">
                <a:pos x="connsiteX17493" y="connsiteY17493"/>
              </a:cxn>
              <a:cxn ang="0">
                <a:pos x="connsiteX17494" y="connsiteY17494"/>
              </a:cxn>
              <a:cxn ang="0">
                <a:pos x="connsiteX17495" y="connsiteY17495"/>
              </a:cxn>
              <a:cxn ang="0">
                <a:pos x="connsiteX17496" y="connsiteY17496"/>
              </a:cxn>
              <a:cxn ang="0">
                <a:pos x="connsiteX17497" y="connsiteY17497"/>
              </a:cxn>
              <a:cxn ang="0">
                <a:pos x="connsiteX17498" y="connsiteY17498"/>
              </a:cxn>
              <a:cxn ang="0">
                <a:pos x="connsiteX17499" y="connsiteY17499"/>
              </a:cxn>
              <a:cxn ang="0">
                <a:pos x="connsiteX17500" y="connsiteY17500"/>
              </a:cxn>
              <a:cxn ang="0">
                <a:pos x="connsiteX17501" y="connsiteY17501"/>
              </a:cxn>
              <a:cxn ang="0">
                <a:pos x="connsiteX17502" y="connsiteY17502"/>
              </a:cxn>
              <a:cxn ang="0">
                <a:pos x="connsiteX17503" y="connsiteY17503"/>
              </a:cxn>
              <a:cxn ang="0">
                <a:pos x="connsiteX17504" y="connsiteY17504"/>
              </a:cxn>
              <a:cxn ang="0">
                <a:pos x="connsiteX17505" y="connsiteY17505"/>
              </a:cxn>
              <a:cxn ang="0">
                <a:pos x="connsiteX17506" y="connsiteY17506"/>
              </a:cxn>
              <a:cxn ang="0">
                <a:pos x="connsiteX17507" y="connsiteY17507"/>
              </a:cxn>
              <a:cxn ang="0">
                <a:pos x="connsiteX17508" y="connsiteY17508"/>
              </a:cxn>
              <a:cxn ang="0">
                <a:pos x="connsiteX17509" y="connsiteY17509"/>
              </a:cxn>
              <a:cxn ang="0">
                <a:pos x="connsiteX17510" y="connsiteY17510"/>
              </a:cxn>
              <a:cxn ang="0">
                <a:pos x="connsiteX17511" y="connsiteY17511"/>
              </a:cxn>
              <a:cxn ang="0">
                <a:pos x="connsiteX17512" y="connsiteY17512"/>
              </a:cxn>
              <a:cxn ang="0">
                <a:pos x="connsiteX17513" y="connsiteY17513"/>
              </a:cxn>
              <a:cxn ang="0">
                <a:pos x="connsiteX17514" y="connsiteY17514"/>
              </a:cxn>
              <a:cxn ang="0">
                <a:pos x="connsiteX17515" y="connsiteY17515"/>
              </a:cxn>
              <a:cxn ang="0">
                <a:pos x="connsiteX17516" y="connsiteY17516"/>
              </a:cxn>
              <a:cxn ang="0">
                <a:pos x="connsiteX17517" y="connsiteY17517"/>
              </a:cxn>
              <a:cxn ang="0">
                <a:pos x="connsiteX17518" y="connsiteY17518"/>
              </a:cxn>
              <a:cxn ang="0">
                <a:pos x="connsiteX17519" y="connsiteY17519"/>
              </a:cxn>
              <a:cxn ang="0">
                <a:pos x="connsiteX17520" y="connsiteY17520"/>
              </a:cxn>
              <a:cxn ang="0">
                <a:pos x="connsiteX17521" y="connsiteY17521"/>
              </a:cxn>
              <a:cxn ang="0">
                <a:pos x="connsiteX17522" y="connsiteY17522"/>
              </a:cxn>
              <a:cxn ang="0">
                <a:pos x="connsiteX17523" y="connsiteY17523"/>
              </a:cxn>
              <a:cxn ang="0">
                <a:pos x="connsiteX17524" y="connsiteY17524"/>
              </a:cxn>
              <a:cxn ang="0">
                <a:pos x="connsiteX17525" y="connsiteY17525"/>
              </a:cxn>
              <a:cxn ang="0">
                <a:pos x="connsiteX17526" y="connsiteY17526"/>
              </a:cxn>
              <a:cxn ang="0">
                <a:pos x="connsiteX17527" y="connsiteY17527"/>
              </a:cxn>
              <a:cxn ang="0">
                <a:pos x="connsiteX17528" y="connsiteY17528"/>
              </a:cxn>
              <a:cxn ang="0">
                <a:pos x="connsiteX17529" y="connsiteY17529"/>
              </a:cxn>
              <a:cxn ang="0">
                <a:pos x="connsiteX17530" y="connsiteY17530"/>
              </a:cxn>
              <a:cxn ang="0">
                <a:pos x="connsiteX17531" y="connsiteY17531"/>
              </a:cxn>
              <a:cxn ang="0">
                <a:pos x="connsiteX17532" y="connsiteY17532"/>
              </a:cxn>
              <a:cxn ang="0">
                <a:pos x="connsiteX17533" y="connsiteY17533"/>
              </a:cxn>
              <a:cxn ang="0">
                <a:pos x="connsiteX17534" y="connsiteY17534"/>
              </a:cxn>
              <a:cxn ang="0">
                <a:pos x="connsiteX17535" y="connsiteY17535"/>
              </a:cxn>
              <a:cxn ang="0">
                <a:pos x="connsiteX17536" y="connsiteY17536"/>
              </a:cxn>
              <a:cxn ang="0">
                <a:pos x="connsiteX17537" y="connsiteY17537"/>
              </a:cxn>
              <a:cxn ang="0">
                <a:pos x="connsiteX17538" y="connsiteY17538"/>
              </a:cxn>
              <a:cxn ang="0">
                <a:pos x="connsiteX17539" y="connsiteY17539"/>
              </a:cxn>
              <a:cxn ang="0">
                <a:pos x="connsiteX17540" y="connsiteY17540"/>
              </a:cxn>
              <a:cxn ang="0">
                <a:pos x="connsiteX17541" y="connsiteY17541"/>
              </a:cxn>
              <a:cxn ang="0">
                <a:pos x="connsiteX17542" y="connsiteY17542"/>
              </a:cxn>
              <a:cxn ang="0">
                <a:pos x="connsiteX17543" y="connsiteY17543"/>
              </a:cxn>
              <a:cxn ang="0">
                <a:pos x="connsiteX17544" y="connsiteY17544"/>
              </a:cxn>
              <a:cxn ang="0">
                <a:pos x="connsiteX17545" y="connsiteY17545"/>
              </a:cxn>
              <a:cxn ang="0">
                <a:pos x="connsiteX17546" y="connsiteY17546"/>
              </a:cxn>
              <a:cxn ang="0">
                <a:pos x="connsiteX17547" y="connsiteY17547"/>
              </a:cxn>
              <a:cxn ang="0">
                <a:pos x="connsiteX17548" y="connsiteY17548"/>
              </a:cxn>
              <a:cxn ang="0">
                <a:pos x="connsiteX17549" y="connsiteY17549"/>
              </a:cxn>
              <a:cxn ang="0">
                <a:pos x="connsiteX17550" y="connsiteY17550"/>
              </a:cxn>
              <a:cxn ang="0">
                <a:pos x="connsiteX17551" y="connsiteY17551"/>
              </a:cxn>
              <a:cxn ang="0">
                <a:pos x="connsiteX17552" y="connsiteY17552"/>
              </a:cxn>
              <a:cxn ang="0">
                <a:pos x="connsiteX17553" y="connsiteY17553"/>
              </a:cxn>
              <a:cxn ang="0">
                <a:pos x="connsiteX17554" y="connsiteY17554"/>
              </a:cxn>
              <a:cxn ang="0">
                <a:pos x="connsiteX17555" y="connsiteY17555"/>
              </a:cxn>
              <a:cxn ang="0">
                <a:pos x="connsiteX17556" y="connsiteY17556"/>
              </a:cxn>
              <a:cxn ang="0">
                <a:pos x="connsiteX17557" y="connsiteY17557"/>
              </a:cxn>
              <a:cxn ang="0">
                <a:pos x="connsiteX17558" y="connsiteY17558"/>
              </a:cxn>
              <a:cxn ang="0">
                <a:pos x="connsiteX17559" y="connsiteY17559"/>
              </a:cxn>
              <a:cxn ang="0">
                <a:pos x="connsiteX17560" y="connsiteY17560"/>
              </a:cxn>
              <a:cxn ang="0">
                <a:pos x="connsiteX17561" y="connsiteY17561"/>
              </a:cxn>
              <a:cxn ang="0">
                <a:pos x="connsiteX17562" y="connsiteY17562"/>
              </a:cxn>
              <a:cxn ang="0">
                <a:pos x="connsiteX17563" y="connsiteY17563"/>
              </a:cxn>
              <a:cxn ang="0">
                <a:pos x="connsiteX17564" y="connsiteY17564"/>
              </a:cxn>
              <a:cxn ang="0">
                <a:pos x="connsiteX17565" y="connsiteY17565"/>
              </a:cxn>
              <a:cxn ang="0">
                <a:pos x="connsiteX17566" y="connsiteY17566"/>
              </a:cxn>
              <a:cxn ang="0">
                <a:pos x="connsiteX17567" y="connsiteY17567"/>
              </a:cxn>
              <a:cxn ang="0">
                <a:pos x="connsiteX17568" y="connsiteY17568"/>
              </a:cxn>
              <a:cxn ang="0">
                <a:pos x="connsiteX17569" y="connsiteY17569"/>
              </a:cxn>
              <a:cxn ang="0">
                <a:pos x="connsiteX17570" y="connsiteY17570"/>
              </a:cxn>
              <a:cxn ang="0">
                <a:pos x="connsiteX17571" y="connsiteY17571"/>
              </a:cxn>
              <a:cxn ang="0">
                <a:pos x="connsiteX17572" y="connsiteY17572"/>
              </a:cxn>
              <a:cxn ang="0">
                <a:pos x="connsiteX17573" y="connsiteY17573"/>
              </a:cxn>
              <a:cxn ang="0">
                <a:pos x="connsiteX17574" y="connsiteY17574"/>
              </a:cxn>
              <a:cxn ang="0">
                <a:pos x="connsiteX17575" y="connsiteY17575"/>
              </a:cxn>
              <a:cxn ang="0">
                <a:pos x="connsiteX17576" y="connsiteY17576"/>
              </a:cxn>
              <a:cxn ang="0">
                <a:pos x="connsiteX17577" y="connsiteY17577"/>
              </a:cxn>
              <a:cxn ang="0">
                <a:pos x="connsiteX17578" y="connsiteY17578"/>
              </a:cxn>
              <a:cxn ang="0">
                <a:pos x="connsiteX17579" y="connsiteY17579"/>
              </a:cxn>
              <a:cxn ang="0">
                <a:pos x="connsiteX17580" y="connsiteY17580"/>
              </a:cxn>
              <a:cxn ang="0">
                <a:pos x="connsiteX17581" y="connsiteY17581"/>
              </a:cxn>
              <a:cxn ang="0">
                <a:pos x="connsiteX17582" y="connsiteY17582"/>
              </a:cxn>
              <a:cxn ang="0">
                <a:pos x="connsiteX17583" y="connsiteY17583"/>
              </a:cxn>
              <a:cxn ang="0">
                <a:pos x="connsiteX17584" y="connsiteY17584"/>
              </a:cxn>
              <a:cxn ang="0">
                <a:pos x="connsiteX17585" y="connsiteY17585"/>
              </a:cxn>
              <a:cxn ang="0">
                <a:pos x="connsiteX17586" y="connsiteY17586"/>
              </a:cxn>
              <a:cxn ang="0">
                <a:pos x="connsiteX17587" y="connsiteY17587"/>
              </a:cxn>
              <a:cxn ang="0">
                <a:pos x="connsiteX17588" y="connsiteY17588"/>
              </a:cxn>
              <a:cxn ang="0">
                <a:pos x="connsiteX17589" y="connsiteY17589"/>
              </a:cxn>
              <a:cxn ang="0">
                <a:pos x="connsiteX17590" y="connsiteY17590"/>
              </a:cxn>
              <a:cxn ang="0">
                <a:pos x="connsiteX17591" y="connsiteY17591"/>
              </a:cxn>
              <a:cxn ang="0">
                <a:pos x="connsiteX17592" y="connsiteY17592"/>
              </a:cxn>
              <a:cxn ang="0">
                <a:pos x="connsiteX17593" y="connsiteY17593"/>
              </a:cxn>
              <a:cxn ang="0">
                <a:pos x="connsiteX17594" y="connsiteY17594"/>
              </a:cxn>
              <a:cxn ang="0">
                <a:pos x="connsiteX17595" y="connsiteY17595"/>
              </a:cxn>
              <a:cxn ang="0">
                <a:pos x="connsiteX17596" y="connsiteY17596"/>
              </a:cxn>
              <a:cxn ang="0">
                <a:pos x="connsiteX17597" y="connsiteY17597"/>
              </a:cxn>
              <a:cxn ang="0">
                <a:pos x="connsiteX17598" y="connsiteY17598"/>
              </a:cxn>
              <a:cxn ang="0">
                <a:pos x="connsiteX17599" y="connsiteY17599"/>
              </a:cxn>
              <a:cxn ang="0">
                <a:pos x="connsiteX17600" y="connsiteY17600"/>
              </a:cxn>
              <a:cxn ang="0">
                <a:pos x="connsiteX17601" y="connsiteY17601"/>
              </a:cxn>
              <a:cxn ang="0">
                <a:pos x="connsiteX17602" y="connsiteY17602"/>
              </a:cxn>
              <a:cxn ang="0">
                <a:pos x="connsiteX17603" y="connsiteY17603"/>
              </a:cxn>
              <a:cxn ang="0">
                <a:pos x="connsiteX17604" y="connsiteY17604"/>
              </a:cxn>
              <a:cxn ang="0">
                <a:pos x="connsiteX17605" y="connsiteY17605"/>
              </a:cxn>
              <a:cxn ang="0">
                <a:pos x="connsiteX17606" y="connsiteY17606"/>
              </a:cxn>
              <a:cxn ang="0">
                <a:pos x="connsiteX17607" y="connsiteY17607"/>
              </a:cxn>
              <a:cxn ang="0">
                <a:pos x="connsiteX17608" y="connsiteY17608"/>
              </a:cxn>
              <a:cxn ang="0">
                <a:pos x="connsiteX17609" y="connsiteY17609"/>
              </a:cxn>
              <a:cxn ang="0">
                <a:pos x="connsiteX17610" y="connsiteY17610"/>
              </a:cxn>
              <a:cxn ang="0">
                <a:pos x="connsiteX17611" y="connsiteY17611"/>
              </a:cxn>
              <a:cxn ang="0">
                <a:pos x="connsiteX17612" y="connsiteY17612"/>
              </a:cxn>
              <a:cxn ang="0">
                <a:pos x="connsiteX17613" y="connsiteY17613"/>
              </a:cxn>
              <a:cxn ang="0">
                <a:pos x="connsiteX17614" y="connsiteY17614"/>
              </a:cxn>
              <a:cxn ang="0">
                <a:pos x="connsiteX17615" y="connsiteY17615"/>
              </a:cxn>
              <a:cxn ang="0">
                <a:pos x="connsiteX17616" y="connsiteY17616"/>
              </a:cxn>
              <a:cxn ang="0">
                <a:pos x="connsiteX17617" y="connsiteY17617"/>
              </a:cxn>
              <a:cxn ang="0">
                <a:pos x="connsiteX17618" y="connsiteY17618"/>
              </a:cxn>
              <a:cxn ang="0">
                <a:pos x="connsiteX17619" y="connsiteY17619"/>
              </a:cxn>
              <a:cxn ang="0">
                <a:pos x="connsiteX17620" y="connsiteY17620"/>
              </a:cxn>
              <a:cxn ang="0">
                <a:pos x="connsiteX17621" y="connsiteY17621"/>
              </a:cxn>
              <a:cxn ang="0">
                <a:pos x="connsiteX17622" y="connsiteY17622"/>
              </a:cxn>
              <a:cxn ang="0">
                <a:pos x="connsiteX17623" y="connsiteY17623"/>
              </a:cxn>
              <a:cxn ang="0">
                <a:pos x="connsiteX17624" y="connsiteY17624"/>
              </a:cxn>
              <a:cxn ang="0">
                <a:pos x="connsiteX17625" y="connsiteY17625"/>
              </a:cxn>
              <a:cxn ang="0">
                <a:pos x="connsiteX17626" y="connsiteY17626"/>
              </a:cxn>
              <a:cxn ang="0">
                <a:pos x="connsiteX17627" y="connsiteY17627"/>
              </a:cxn>
              <a:cxn ang="0">
                <a:pos x="connsiteX17628" y="connsiteY17628"/>
              </a:cxn>
              <a:cxn ang="0">
                <a:pos x="connsiteX17629" y="connsiteY17629"/>
              </a:cxn>
              <a:cxn ang="0">
                <a:pos x="connsiteX17630" y="connsiteY17630"/>
              </a:cxn>
              <a:cxn ang="0">
                <a:pos x="connsiteX17631" y="connsiteY17631"/>
              </a:cxn>
              <a:cxn ang="0">
                <a:pos x="connsiteX17632" y="connsiteY17632"/>
              </a:cxn>
              <a:cxn ang="0">
                <a:pos x="connsiteX17633" y="connsiteY17633"/>
              </a:cxn>
              <a:cxn ang="0">
                <a:pos x="connsiteX17634" y="connsiteY17634"/>
              </a:cxn>
              <a:cxn ang="0">
                <a:pos x="connsiteX17635" y="connsiteY17635"/>
              </a:cxn>
              <a:cxn ang="0">
                <a:pos x="connsiteX17636" y="connsiteY17636"/>
              </a:cxn>
              <a:cxn ang="0">
                <a:pos x="connsiteX17637" y="connsiteY17637"/>
              </a:cxn>
              <a:cxn ang="0">
                <a:pos x="connsiteX17638" y="connsiteY17638"/>
              </a:cxn>
              <a:cxn ang="0">
                <a:pos x="connsiteX17639" y="connsiteY17639"/>
              </a:cxn>
              <a:cxn ang="0">
                <a:pos x="connsiteX17640" y="connsiteY17640"/>
              </a:cxn>
              <a:cxn ang="0">
                <a:pos x="connsiteX17641" y="connsiteY17641"/>
              </a:cxn>
              <a:cxn ang="0">
                <a:pos x="connsiteX17642" y="connsiteY17642"/>
              </a:cxn>
              <a:cxn ang="0">
                <a:pos x="connsiteX17643" y="connsiteY17643"/>
              </a:cxn>
              <a:cxn ang="0">
                <a:pos x="connsiteX17644" y="connsiteY17644"/>
              </a:cxn>
              <a:cxn ang="0">
                <a:pos x="connsiteX17645" y="connsiteY17645"/>
              </a:cxn>
              <a:cxn ang="0">
                <a:pos x="connsiteX17646" y="connsiteY17646"/>
              </a:cxn>
              <a:cxn ang="0">
                <a:pos x="connsiteX17647" y="connsiteY17647"/>
              </a:cxn>
              <a:cxn ang="0">
                <a:pos x="connsiteX17648" y="connsiteY17648"/>
              </a:cxn>
              <a:cxn ang="0">
                <a:pos x="connsiteX17649" y="connsiteY17649"/>
              </a:cxn>
              <a:cxn ang="0">
                <a:pos x="connsiteX17650" y="connsiteY17650"/>
              </a:cxn>
              <a:cxn ang="0">
                <a:pos x="connsiteX17651" y="connsiteY17651"/>
              </a:cxn>
              <a:cxn ang="0">
                <a:pos x="connsiteX17652" y="connsiteY17652"/>
              </a:cxn>
              <a:cxn ang="0">
                <a:pos x="connsiteX17653" y="connsiteY17653"/>
              </a:cxn>
              <a:cxn ang="0">
                <a:pos x="connsiteX17654" y="connsiteY17654"/>
              </a:cxn>
              <a:cxn ang="0">
                <a:pos x="connsiteX17655" y="connsiteY17655"/>
              </a:cxn>
              <a:cxn ang="0">
                <a:pos x="connsiteX17656" y="connsiteY17656"/>
              </a:cxn>
              <a:cxn ang="0">
                <a:pos x="connsiteX17657" y="connsiteY17657"/>
              </a:cxn>
              <a:cxn ang="0">
                <a:pos x="connsiteX17658" y="connsiteY17658"/>
              </a:cxn>
              <a:cxn ang="0">
                <a:pos x="connsiteX17659" y="connsiteY17659"/>
              </a:cxn>
              <a:cxn ang="0">
                <a:pos x="connsiteX17660" y="connsiteY17660"/>
              </a:cxn>
              <a:cxn ang="0">
                <a:pos x="connsiteX17661" y="connsiteY17661"/>
              </a:cxn>
              <a:cxn ang="0">
                <a:pos x="connsiteX17662" y="connsiteY17662"/>
              </a:cxn>
              <a:cxn ang="0">
                <a:pos x="connsiteX17663" y="connsiteY17663"/>
              </a:cxn>
              <a:cxn ang="0">
                <a:pos x="connsiteX17664" y="connsiteY17664"/>
              </a:cxn>
              <a:cxn ang="0">
                <a:pos x="connsiteX17665" y="connsiteY17665"/>
              </a:cxn>
              <a:cxn ang="0">
                <a:pos x="connsiteX17666" y="connsiteY17666"/>
              </a:cxn>
              <a:cxn ang="0">
                <a:pos x="connsiteX17667" y="connsiteY17667"/>
              </a:cxn>
              <a:cxn ang="0">
                <a:pos x="connsiteX17668" y="connsiteY17668"/>
              </a:cxn>
              <a:cxn ang="0">
                <a:pos x="connsiteX17669" y="connsiteY17669"/>
              </a:cxn>
              <a:cxn ang="0">
                <a:pos x="connsiteX17670" y="connsiteY17670"/>
              </a:cxn>
              <a:cxn ang="0">
                <a:pos x="connsiteX17671" y="connsiteY17671"/>
              </a:cxn>
              <a:cxn ang="0">
                <a:pos x="connsiteX17672" y="connsiteY17672"/>
              </a:cxn>
              <a:cxn ang="0">
                <a:pos x="connsiteX17673" y="connsiteY17673"/>
              </a:cxn>
              <a:cxn ang="0">
                <a:pos x="connsiteX17674" y="connsiteY17674"/>
              </a:cxn>
              <a:cxn ang="0">
                <a:pos x="connsiteX17675" y="connsiteY17675"/>
              </a:cxn>
              <a:cxn ang="0">
                <a:pos x="connsiteX17676" y="connsiteY17676"/>
              </a:cxn>
              <a:cxn ang="0">
                <a:pos x="connsiteX17677" y="connsiteY17677"/>
              </a:cxn>
              <a:cxn ang="0">
                <a:pos x="connsiteX17678" y="connsiteY17678"/>
              </a:cxn>
              <a:cxn ang="0">
                <a:pos x="connsiteX17679" y="connsiteY17679"/>
              </a:cxn>
              <a:cxn ang="0">
                <a:pos x="connsiteX17680" y="connsiteY17680"/>
              </a:cxn>
              <a:cxn ang="0">
                <a:pos x="connsiteX17681" y="connsiteY17681"/>
              </a:cxn>
              <a:cxn ang="0">
                <a:pos x="connsiteX17682" y="connsiteY17682"/>
              </a:cxn>
              <a:cxn ang="0">
                <a:pos x="connsiteX17683" y="connsiteY17683"/>
              </a:cxn>
              <a:cxn ang="0">
                <a:pos x="connsiteX17684" y="connsiteY17684"/>
              </a:cxn>
              <a:cxn ang="0">
                <a:pos x="connsiteX17685" y="connsiteY17685"/>
              </a:cxn>
              <a:cxn ang="0">
                <a:pos x="connsiteX17686" y="connsiteY17686"/>
              </a:cxn>
              <a:cxn ang="0">
                <a:pos x="connsiteX17687" y="connsiteY17687"/>
              </a:cxn>
              <a:cxn ang="0">
                <a:pos x="connsiteX17688" y="connsiteY17688"/>
              </a:cxn>
              <a:cxn ang="0">
                <a:pos x="connsiteX17689" y="connsiteY17689"/>
              </a:cxn>
              <a:cxn ang="0">
                <a:pos x="connsiteX17690" y="connsiteY17690"/>
              </a:cxn>
              <a:cxn ang="0">
                <a:pos x="connsiteX17691" y="connsiteY17691"/>
              </a:cxn>
              <a:cxn ang="0">
                <a:pos x="connsiteX17692" y="connsiteY17692"/>
              </a:cxn>
              <a:cxn ang="0">
                <a:pos x="connsiteX17693" y="connsiteY17693"/>
              </a:cxn>
              <a:cxn ang="0">
                <a:pos x="connsiteX17694" y="connsiteY17694"/>
              </a:cxn>
              <a:cxn ang="0">
                <a:pos x="connsiteX17695" y="connsiteY17695"/>
              </a:cxn>
              <a:cxn ang="0">
                <a:pos x="connsiteX17696" y="connsiteY17696"/>
              </a:cxn>
              <a:cxn ang="0">
                <a:pos x="connsiteX17697" y="connsiteY17697"/>
              </a:cxn>
              <a:cxn ang="0">
                <a:pos x="connsiteX17698" y="connsiteY17698"/>
              </a:cxn>
              <a:cxn ang="0">
                <a:pos x="connsiteX17699" y="connsiteY17699"/>
              </a:cxn>
              <a:cxn ang="0">
                <a:pos x="connsiteX17700" y="connsiteY17700"/>
              </a:cxn>
              <a:cxn ang="0">
                <a:pos x="connsiteX17701" y="connsiteY17701"/>
              </a:cxn>
              <a:cxn ang="0">
                <a:pos x="connsiteX17702" y="connsiteY17702"/>
              </a:cxn>
              <a:cxn ang="0">
                <a:pos x="connsiteX17703" y="connsiteY17703"/>
              </a:cxn>
              <a:cxn ang="0">
                <a:pos x="connsiteX17704" y="connsiteY17704"/>
              </a:cxn>
              <a:cxn ang="0">
                <a:pos x="connsiteX17705" y="connsiteY17705"/>
              </a:cxn>
              <a:cxn ang="0">
                <a:pos x="connsiteX17706" y="connsiteY17706"/>
              </a:cxn>
              <a:cxn ang="0">
                <a:pos x="connsiteX17707" y="connsiteY17707"/>
              </a:cxn>
              <a:cxn ang="0">
                <a:pos x="connsiteX17708" y="connsiteY17708"/>
              </a:cxn>
              <a:cxn ang="0">
                <a:pos x="connsiteX17709" y="connsiteY17709"/>
              </a:cxn>
              <a:cxn ang="0">
                <a:pos x="connsiteX17710" y="connsiteY17710"/>
              </a:cxn>
              <a:cxn ang="0">
                <a:pos x="connsiteX17711" y="connsiteY17711"/>
              </a:cxn>
              <a:cxn ang="0">
                <a:pos x="connsiteX17712" y="connsiteY17712"/>
              </a:cxn>
              <a:cxn ang="0">
                <a:pos x="connsiteX17713" y="connsiteY17713"/>
              </a:cxn>
              <a:cxn ang="0">
                <a:pos x="connsiteX17714" y="connsiteY17714"/>
              </a:cxn>
              <a:cxn ang="0">
                <a:pos x="connsiteX17715" y="connsiteY17715"/>
              </a:cxn>
              <a:cxn ang="0">
                <a:pos x="connsiteX17716" y="connsiteY17716"/>
              </a:cxn>
              <a:cxn ang="0">
                <a:pos x="connsiteX17717" y="connsiteY17717"/>
              </a:cxn>
              <a:cxn ang="0">
                <a:pos x="connsiteX17718" y="connsiteY17718"/>
              </a:cxn>
              <a:cxn ang="0">
                <a:pos x="connsiteX17719" y="connsiteY17719"/>
              </a:cxn>
              <a:cxn ang="0">
                <a:pos x="connsiteX17720" y="connsiteY17720"/>
              </a:cxn>
              <a:cxn ang="0">
                <a:pos x="connsiteX17721" y="connsiteY17721"/>
              </a:cxn>
              <a:cxn ang="0">
                <a:pos x="connsiteX17722" y="connsiteY17722"/>
              </a:cxn>
              <a:cxn ang="0">
                <a:pos x="connsiteX17723" y="connsiteY17723"/>
              </a:cxn>
              <a:cxn ang="0">
                <a:pos x="connsiteX17724" y="connsiteY17724"/>
              </a:cxn>
              <a:cxn ang="0">
                <a:pos x="connsiteX17725" y="connsiteY17725"/>
              </a:cxn>
              <a:cxn ang="0">
                <a:pos x="connsiteX17726" y="connsiteY17726"/>
              </a:cxn>
              <a:cxn ang="0">
                <a:pos x="connsiteX17727" y="connsiteY17727"/>
              </a:cxn>
              <a:cxn ang="0">
                <a:pos x="connsiteX17728" y="connsiteY17728"/>
              </a:cxn>
              <a:cxn ang="0">
                <a:pos x="connsiteX17729" y="connsiteY17729"/>
              </a:cxn>
              <a:cxn ang="0">
                <a:pos x="connsiteX17730" y="connsiteY17730"/>
              </a:cxn>
              <a:cxn ang="0">
                <a:pos x="connsiteX17731" y="connsiteY17731"/>
              </a:cxn>
              <a:cxn ang="0">
                <a:pos x="connsiteX17732" y="connsiteY17732"/>
              </a:cxn>
              <a:cxn ang="0">
                <a:pos x="connsiteX17733" y="connsiteY17733"/>
              </a:cxn>
              <a:cxn ang="0">
                <a:pos x="connsiteX17734" y="connsiteY17734"/>
              </a:cxn>
              <a:cxn ang="0">
                <a:pos x="connsiteX17735" y="connsiteY17735"/>
              </a:cxn>
              <a:cxn ang="0">
                <a:pos x="connsiteX17736" y="connsiteY17736"/>
              </a:cxn>
              <a:cxn ang="0">
                <a:pos x="connsiteX17737" y="connsiteY17737"/>
              </a:cxn>
              <a:cxn ang="0">
                <a:pos x="connsiteX17738" y="connsiteY17738"/>
              </a:cxn>
              <a:cxn ang="0">
                <a:pos x="connsiteX17739" y="connsiteY17739"/>
              </a:cxn>
              <a:cxn ang="0">
                <a:pos x="connsiteX17740" y="connsiteY17740"/>
              </a:cxn>
              <a:cxn ang="0">
                <a:pos x="connsiteX17741" y="connsiteY17741"/>
              </a:cxn>
              <a:cxn ang="0">
                <a:pos x="connsiteX17742" y="connsiteY17742"/>
              </a:cxn>
              <a:cxn ang="0">
                <a:pos x="connsiteX17743" y="connsiteY17743"/>
              </a:cxn>
              <a:cxn ang="0">
                <a:pos x="connsiteX17744" y="connsiteY17744"/>
              </a:cxn>
              <a:cxn ang="0">
                <a:pos x="connsiteX17745" y="connsiteY17745"/>
              </a:cxn>
              <a:cxn ang="0">
                <a:pos x="connsiteX17746" y="connsiteY17746"/>
              </a:cxn>
              <a:cxn ang="0">
                <a:pos x="connsiteX17747" y="connsiteY17747"/>
              </a:cxn>
              <a:cxn ang="0">
                <a:pos x="connsiteX17748" y="connsiteY17748"/>
              </a:cxn>
              <a:cxn ang="0">
                <a:pos x="connsiteX17749" y="connsiteY17749"/>
              </a:cxn>
              <a:cxn ang="0">
                <a:pos x="connsiteX17750" y="connsiteY17750"/>
              </a:cxn>
              <a:cxn ang="0">
                <a:pos x="connsiteX17751" y="connsiteY17751"/>
              </a:cxn>
              <a:cxn ang="0">
                <a:pos x="connsiteX17752" y="connsiteY17752"/>
              </a:cxn>
              <a:cxn ang="0">
                <a:pos x="connsiteX17753" y="connsiteY17753"/>
              </a:cxn>
              <a:cxn ang="0">
                <a:pos x="connsiteX17754" y="connsiteY17754"/>
              </a:cxn>
              <a:cxn ang="0">
                <a:pos x="connsiteX17755" y="connsiteY17755"/>
              </a:cxn>
              <a:cxn ang="0">
                <a:pos x="connsiteX17756" y="connsiteY17756"/>
              </a:cxn>
              <a:cxn ang="0">
                <a:pos x="connsiteX17757" y="connsiteY17757"/>
              </a:cxn>
              <a:cxn ang="0">
                <a:pos x="connsiteX17758" y="connsiteY17758"/>
              </a:cxn>
              <a:cxn ang="0">
                <a:pos x="connsiteX17759" y="connsiteY17759"/>
              </a:cxn>
              <a:cxn ang="0">
                <a:pos x="connsiteX17760" y="connsiteY17760"/>
              </a:cxn>
              <a:cxn ang="0">
                <a:pos x="connsiteX17761" y="connsiteY17761"/>
              </a:cxn>
              <a:cxn ang="0">
                <a:pos x="connsiteX17762" y="connsiteY17762"/>
              </a:cxn>
              <a:cxn ang="0">
                <a:pos x="connsiteX17763" y="connsiteY17763"/>
              </a:cxn>
              <a:cxn ang="0">
                <a:pos x="connsiteX17764" y="connsiteY17764"/>
              </a:cxn>
              <a:cxn ang="0">
                <a:pos x="connsiteX17765" y="connsiteY17765"/>
              </a:cxn>
              <a:cxn ang="0">
                <a:pos x="connsiteX17766" y="connsiteY17766"/>
              </a:cxn>
              <a:cxn ang="0">
                <a:pos x="connsiteX17767" y="connsiteY17767"/>
              </a:cxn>
              <a:cxn ang="0">
                <a:pos x="connsiteX17768" y="connsiteY17768"/>
              </a:cxn>
              <a:cxn ang="0">
                <a:pos x="connsiteX17769" y="connsiteY17769"/>
              </a:cxn>
              <a:cxn ang="0">
                <a:pos x="connsiteX17770" y="connsiteY17770"/>
              </a:cxn>
              <a:cxn ang="0">
                <a:pos x="connsiteX17771" y="connsiteY17771"/>
              </a:cxn>
              <a:cxn ang="0">
                <a:pos x="connsiteX17772" y="connsiteY17772"/>
              </a:cxn>
              <a:cxn ang="0">
                <a:pos x="connsiteX17773" y="connsiteY17773"/>
              </a:cxn>
              <a:cxn ang="0">
                <a:pos x="connsiteX17774" y="connsiteY17774"/>
              </a:cxn>
              <a:cxn ang="0">
                <a:pos x="connsiteX17775" y="connsiteY17775"/>
              </a:cxn>
              <a:cxn ang="0">
                <a:pos x="connsiteX17776" y="connsiteY17776"/>
              </a:cxn>
              <a:cxn ang="0">
                <a:pos x="connsiteX17777" y="connsiteY17777"/>
              </a:cxn>
              <a:cxn ang="0">
                <a:pos x="connsiteX17778" y="connsiteY17778"/>
              </a:cxn>
              <a:cxn ang="0">
                <a:pos x="connsiteX17779" y="connsiteY17779"/>
              </a:cxn>
              <a:cxn ang="0">
                <a:pos x="connsiteX17780" y="connsiteY17780"/>
              </a:cxn>
              <a:cxn ang="0">
                <a:pos x="connsiteX17781" y="connsiteY17781"/>
              </a:cxn>
              <a:cxn ang="0">
                <a:pos x="connsiteX17782" y="connsiteY17782"/>
              </a:cxn>
              <a:cxn ang="0">
                <a:pos x="connsiteX17783" y="connsiteY17783"/>
              </a:cxn>
              <a:cxn ang="0">
                <a:pos x="connsiteX17784" y="connsiteY17784"/>
              </a:cxn>
              <a:cxn ang="0">
                <a:pos x="connsiteX17785" y="connsiteY17785"/>
              </a:cxn>
              <a:cxn ang="0">
                <a:pos x="connsiteX17786" y="connsiteY17786"/>
              </a:cxn>
              <a:cxn ang="0">
                <a:pos x="connsiteX17787" y="connsiteY17787"/>
              </a:cxn>
              <a:cxn ang="0">
                <a:pos x="connsiteX17788" y="connsiteY17788"/>
              </a:cxn>
              <a:cxn ang="0">
                <a:pos x="connsiteX17789" y="connsiteY17789"/>
              </a:cxn>
              <a:cxn ang="0">
                <a:pos x="connsiteX17790" y="connsiteY17790"/>
              </a:cxn>
              <a:cxn ang="0">
                <a:pos x="connsiteX17791" y="connsiteY17791"/>
              </a:cxn>
              <a:cxn ang="0">
                <a:pos x="connsiteX17792" y="connsiteY17792"/>
              </a:cxn>
              <a:cxn ang="0">
                <a:pos x="connsiteX17793" y="connsiteY17793"/>
              </a:cxn>
              <a:cxn ang="0">
                <a:pos x="connsiteX17794" y="connsiteY17794"/>
              </a:cxn>
              <a:cxn ang="0">
                <a:pos x="connsiteX17795" y="connsiteY17795"/>
              </a:cxn>
              <a:cxn ang="0">
                <a:pos x="connsiteX17796" y="connsiteY17796"/>
              </a:cxn>
              <a:cxn ang="0">
                <a:pos x="connsiteX17797" y="connsiteY17797"/>
              </a:cxn>
              <a:cxn ang="0">
                <a:pos x="connsiteX17798" y="connsiteY17798"/>
              </a:cxn>
              <a:cxn ang="0">
                <a:pos x="connsiteX17799" y="connsiteY17799"/>
              </a:cxn>
              <a:cxn ang="0">
                <a:pos x="connsiteX17800" y="connsiteY17800"/>
              </a:cxn>
              <a:cxn ang="0">
                <a:pos x="connsiteX17801" y="connsiteY17801"/>
              </a:cxn>
              <a:cxn ang="0">
                <a:pos x="connsiteX17802" y="connsiteY17802"/>
              </a:cxn>
              <a:cxn ang="0">
                <a:pos x="connsiteX17803" y="connsiteY17803"/>
              </a:cxn>
              <a:cxn ang="0">
                <a:pos x="connsiteX17804" y="connsiteY17804"/>
              </a:cxn>
              <a:cxn ang="0">
                <a:pos x="connsiteX17805" y="connsiteY17805"/>
              </a:cxn>
              <a:cxn ang="0">
                <a:pos x="connsiteX17806" y="connsiteY17806"/>
              </a:cxn>
              <a:cxn ang="0">
                <a:pos x="connsiteX17807" y="connsiteY17807"/>
              </a:cxn>
              <a:cxn ang="0">
                <a:pos x="connsiteX17808" y="connsiteY17808"/>
              </a:cxn>
              <a:cxn ang="0">
                <a:pos x="connsiteX17809" y="connsiteY17809"/>
              </a:cxn>
              <a:cxn ang="0">
                <a:pos x="connsiteX17810" y="connsiteY17810"/>
              </a:cxn>
              <a:cxn ang="0">
                <a:pos x="connsiteX17811" y="connsiteY17811"/>
              </a:cxn>
              <a:cxn ang="0">
                <a:pos x="connsiteX17812" y="connsiteY17812"/>
              </a:cxn>
              <a:cxn ang="0">
                <a:pos x="connsiteX17813" y="connsiteY17813"/>
              </a:cxn>
              <a:cxn ang="0">
                <a:pos x="connsiteX17814" y="connsiteY17814"/>
              </a:cxn>
              <a:cxn ang="0">
                <a:pos x="connsiteX17815" y="connsiteY17815"/>
              </a:cxn>
              <a:cxn ang="0">
                <a:pos x="connsiteX17816" y="connsiteY17816"/>
              </a:cxn>
              <a:cxn ang="0">
                <a:pos x="connsiteX17817" y="connsiteY17817"/>
              </a:cxn>
              <a:cxn ang="0">
                <a:pos x="connsiteX17818" y="connsiteY17818"/>
              </a:cxn>
              <a:cxn ang="0">
                <a:pos x="connsiteX17819" y="connsiteY17819"/>
              </a:cxn>
              <a:cxn ang="0">
                <a:pos x="connsiteX17820" y="connsiteY17820"/>
              </a:cxn>
              <a:cxn ang="0">
                <a:pos x="connsiteX17821" y="connsiteY17821"/>
              </a:cxn>
              <a:cxn ang="0">
                <a:pos x="connsiteX17822" y="connsiteY17822"/>
              </a:cxn>
              <a:cxn ang="0">
                <a:pos x="connsiteX17823" y="connsiteY17823"/>
              </a:cxn>
              <a:cxn ang="0">
                <a:pos x="connsiteX17824" y="connsiteY17824"/>
              </a:cxn>
              <a:cxn ang="0">
                <a:pos x="connsiteX17825" y="connsiteY17825"/>
              </a:cxn>
              <a:cxn ang="0">
                <a:pos x="connsiteX17826" y="connsiteY17826"/>
              </a:cxn>
              <a:cxn ang="0">
                <a:pos x="connsiteX17827" y="connsiteY17827"/>
              </a:cxn>
              <a:cxn ang="0">
                <a:pos x="connsiteX17828" y="connsiteY17828"/>
              </a:cxn>
              <a:cxn ang="0">
                <a:pos x="connsiteX17829" y="connsiteY17829"/>
              </a:cxn>
              <a:cxn ang="0">
                <a:pos x="connsiteX17830" y="connsiteY17830"/>
              </a:cxn>
              <a:cxn ang="0">
                <a:pos x="connsiteX17831" y="connsiteY17831"/>
              </a:cxn>
              <a:cxn ang="0">
                <a:pos x="connsiteX17832" y="connsiteY17832"/>
              </a:cxn>
              <a:cxn ang="0">
                <a:pos x="connsiteX17833" y="connsiteY17833"/>
              </a:cxn>
              <a:cxn ang="0">
                <a:pos x="connsiteX17834" y="connsiteY17834"/>
              </a:cxn>
              <a:cxn ang="0">
                <a:pos x="connsiteX17835" y="connsiteY17835"/>
              </a:cxn>
              <a:cxn ang="0">
                <a:pos x="connsiteX17836" y="connsiteY17836"/>
              </a:cxn>
              <a:cxn ang="0">
                <a:pos x="connsiteX17837" y="connsiteY17837"/>
              </a:cxn>
              <a:cxn ang="0">
                <a:pos x="connsiteX17838" y="connsiteY17838"/>
              </a:cxn>
              <a:cxn ang="0">
                <a:pos x="connsiteX17839" y="connsiteY17839"/>
              </a:cxn>
              <a:cxn ang="0">
                <a:pos x="connsiteX17840" y="connsiteY17840"/>
              </a:cxn>
              <a:cxn ang="0">
                <a:pos x="connsiteX17841" y="connsiteY17841"/>
              </a:cxn>
              <a:cxn ang="0">
                <a:pos x="connsiteX17842" y="connsiteY17842"/>
              </a:cxn>
              <a:cxn ang="0">
                <a:pos x="connsiteX17843" y="connsiteY17843"/>
              </a:cxn>
              <a:cxn ang="0">
                <a:pos x="connsiteX17844" y="connsiteY17844"/>
              </a:cxn>
              <a:cxn ang="0">
                <a:pos x="connsiteX17845" y="connsiteY17845"/>
              </a:cxn>
              <a:cxn ang="0">
                <a:pos x="connsiteX17846" y="connsiteY17846"/>
              </a:cxn>
              <a:cxn ang="0">
                <a:pos x="connsiteX17847" y="connsiteY17847"/>
              </a:cxn>
              <a:cxn ang="0">
                <a:pos x="connsiteX17848" y="connsiteY17848"/>
              </a:cxn>
              <a:cxn ang="0">
                <a:pos x="connsiteX17849" y="connsiteY17849"/>
              </a:cxn>
              <a:cxn ang="0">
                <a:pos x="connsiteX17850" y="connsiteY17850"/>
              </a:cxn>
              <a:cxn ang="0">
                <a:pos x="connsiteX17851" y="connsiteY17851"/>
              </a:cxn>
              <a:cxn ang="0">
                <a:pos x="connsiteX17852" y="connsiteY17852"/>
              </a:cxn>
              <a:cxn ang="0">
                <a:pos x="connsiteX17853" y="connsiteY17853"/>
              </a:cxn>
              <a:cxn ang="0">
                <a:pos x="connsiteX17854" y="connsiteY17854"/>
              </a:cxn>
              <a:cxn ang="0">
                <a:pos x="connsiteX17855" y="connsiteY17855"/>
              </a:cxn>
              <a:cxn ang="0">
                <a:pos x="connsiteX17856" y="connsiteY17856"/>
              </a:cxn>
              <a:cxn ang="0">
                <a:pos x="connsiteX17857" y="connsiteY17857"/>
              </a:cxn>
              <a:cxn ang="0">
                <a:pos x="connsiteX17858" y="connsiteY17858"/>
              </a:cxn>
              <a:cxn ang="0">
                <a:pos x="connsiteX17859" y="connsiteY17859"/>
              </a:cxn>
              <a:cxn ang="0">
                <a:pos x="connsiteX17860" y="connsiteY17860"/>
              </a:cxn>
              <a:cxn ang="0">
                <a:pos x="connsiteX17861" y="connsiteY17861"/>
              </a:cxn>
              <a:cxn ang="0">
                <a:pos x="connsiteX17862" y="connsiteY17862"/>
              </a:cxn>
              <a:cxn ang="0">
                <a:pos x="connsiteX17863" y="connsiteY17863"/>
              </a:cxn>
              <a:cxn ang="0">
                <a:pos x="connsiteX17864" y="connsiteY17864"/>
              </a:cxn>
              <a:cxn ang="0">
                <a:pos x="connsiteX17865" y="connsiteY17865"/>
              </a:cxn>
              <a:cxn ang="0">
                <a:pos x="connsiteX17866" y="connsiteY17866"/>
              </a:cxn>
              <a:cxn ang="0">
                <a:pos x="connsiteX17867" y="connsiteY17867"/>
              </a:cxn>
              <a:cxn ang="0">
                <a:pos x="connsiteX17868" y="connsiteY17868"/>
              </a:cxn>
              <a:cxn ang="0">
                <a:pos x="connsiteX17869" y="connsiteY17869"/>
              </a:cxn>
              <a:cxn ang="0">
                <a:pos x="connsiteX17870" y="connsiteY17870"/>
              </a:cxn>
              <a:cxn ang="0">
                <a:pos x="connsiteX17871" y="connsiteY17871"/>
              </a:cxn>
              <a:cxn ang="0">
                <a:pos x="connsiteX17872" y="connsiteY17872"/>
              </a:cxn>
              <a:cxn ang="0">
                <a:pos x="connsiteX17873" y="connsiteY17873"/>
              </a:cxn>
              <a:cxn ang="0">
                <a:pos x="connsiteX17874" y="connsiteY17874"/>
              </a:cxn>
              <a:cxn ang="0">
                <a:pos x="connsiteX17875" y="connsiteY17875"/>
              </a:cxn>
              <a:cxn ang="0">
                <a:pos x="connsiteX17876" y="connsiteY17876"/>
              </a:cxn>
              <a:cxn ang="0">
                <a:pos x="connsiteX17877" y="connsiteY17877"/>
              </a:cxn>
              <a:cxn ang="0">
                <a:pos x="connsiteX17878" y="connsiteY17878"/>
              </a:cxn>
              <a:cxn ang="0">
                <a:pos x="connsiteX17879" y="connsiteY17879"/>
              </a:cxn>
              <a:cxn ang="0">
                <a:pos x="connsiteX17880" y="connsiteY17880"/>
              </a:cxn>
              <a:cxn ang="0">
                <a:pos x="connsiteX17881" y="connsiteY17881"/>
              </a:cxn>
              <a:cxn ang="0">
                <a:pos x="connsiteX17882" y="connsiteY17882"/>
              </a:cxn>
              <a:cxn ang="0">
                <a:pos x="connsiteX17883" y="connsiteY17883"/>
              </a:cxn>
              <a:cxn ang="0">
                <a:pos x="connsiteX17884" y="connsiteY17884"/>
              </a:cxn>
              <a:cxn ang="0">
                <a:pos x="connsiteX17885" y="connsiteY17885"/>
              </a:cxn>
              <a:cxn ang="0">
                <a:pos x="connsiteX17886" y="connsiteY17886"/>
              </a:cxn>
              <a:cxn ang="0">
                <a:pos x="connsiteX17887" y="connsiteY17887"/>
              </a:cxn>
              <a:cxn ang="0">
                <a:pos x="connsiteX17888" y="connsiteY17888"/>
              </a:cxn>
              <a:cxn ang="0">
                <a:pos x="connsiteX17889" y="connsiteY17889"/>
              </a:cxn>
              <a:cxn ang="0">
                <a:pos x="connsiteX17890" y="connsiteY17890"/>
              </a:cxn>
              <a:cxn ang="0">
                <a:pos x="connsiteX17891" y="connsiteY17891"/>
              </a:cxn>
              <a:cxn ang="0">
                <a:pos x="connsiteX17892" y="connsiteY17892"/>
              </a:cxn>
              <a:cxn ang="0">
                <a:pos x="connsiteX17893" y="connsiteY17893"/>
              </a:cxn>
              <a:cxn ang="0">
                <a:pos x="connsiteX17894" y="connsiteY17894"/>
              </a:cxn>
              <a:cxn ang="0">
                <a:pos x="connsiteX17895" y="connsiteY17895"/>
              </a:cxn>
              <a:cxn ang="0">
                <a:pos x="connsiteX17896" y="connsiteY17896"/>
              </a:cxn>
              <a:cxn ang="0">
                <a:pos x="connsiteX17897" y="connsiteY17897"/>
              </a:cxn>
              <a:cxn ang="0">
                <a:pos x="connsiteX17898" y="connsiteY17898"/>
              </a:cxn>
              <a:cxn ang="0">
                <a:pos x="connsiteX17899" y="connsiteY17899"/>
              </a:cxn>
              <a:cxn ang="0">
                <a:pos x="connsiteX17900" y="connsiteY17900"/>
              </a:cxn>
              <a:cxn ang="0">
                <a:pos x="connsiteX17901" y="connsiteY17901"/>
              </a:cxn>
              <a:cxn ang="0">
                <a:pos x="connsiteX17902" y="connsiteY17902"/>
              </a:cxn>
              <a:cxn ang="0">
                <a:pos x="connsiteX17903" y="connsiteY17903"/>
              </a:cxn>
              <a:cxn ang="0">
                <a:pos x="connsiteX17904" y="connsiteY17904"/>
              </a:cxn>
              <a:cxn ang="0">
                <a:pos x="connsiteX17905" y="connsiteY17905"/>
              </a:cxn>
              <a:cxn ang="0">
                <a:pos x="connsiteX17906" y="connsiteY17906"/>
              </a:cxn>
              <a:cxn ang="0">
                <a:pos x="connsiteX17907" y="connsiteY17907"/>
              </a:cxn>
              <a:cxn ang="0">
                <a:pos x="connsiteX17908" y="connsiteY17908"/>
              </a:cxn>
              <a:cxn ang="0">
                <a:pos x="connsiteX17909" y="connsiteY17909"/>
              </a:cxn>
              <a:cxn ang="0">
                <a:pos x="connsiteX17910" y="connsiteY17910"/>
              </a:cxn>
              <a:cxn ang="0">
                <a:pos x="connsiteX17911" y="connsiteY17911"/>
              </a:cxn>
              <a:cxn ang="0">
                <a:pos x="connsiteX17912" y="connsiteY17912"/>
              </a:cxn>
              <a:cxn ang="0">
                <a:pos x="connsiteX17913" y="connsiteY17913"/>
              </a:cxn>
              <a:cxn ang="0">
                <a:pos x="connsiteX17914" y="connsiteY17914"/>
              </a:cxn>
              <a:cxn ang="0">
                <a:pos x="connsiteX17915" y="connsiteY17915"/>
              </a:cxn>
              <a:cxn ang="0">
                <a:pos x="connsiteX17916" y="connsiteY17916"/>
              </a:cxn>
              <a:cxn ang="0">
                <a:pos x="connsiteX17917" y="connsiteY17917"/>
              </a:cxn>
              <a:cxn ang="0">
                <a:pos x="connsiteX17918" y="connsiteY17918"/>
              </a:cxn>
              <a:cxn ang="0">
                <a:pos x="connsiteX17919" y="connsiteY17919"/>
              </a:cxn>
              <a:cxn ang="0">
                <a:pos x="connsiteX17920" y="connsiteY17920"/>
              </a:cxn>
              <a:cxn ang="0">
                <a:pos x="connsiteX17921" y="connsiteY17921"/>
              </a:cxn>
              <a:cxn ang="0">
                <a:pos x="connsiteX17922" y="connsiteY17922"/>
              </a:cxn>
              <a:cxn ang="0">
                <a:pos x="connsiteX17923" y="connsiteY17923"/>
              </a:cxn>
              <a:cxn ang="0">
                <a:pos x="connsiteX17924" y="connsiteY17924"/>
              </a:cxn>
              <a:cxn ang="0">
                <a:pos x="connsiteX17925" y="connsiteY17925"/>
              </a:cxn>
              <a:cxn ang="0">
                <a:pos x="connsiteX17926" y="connsiteY17926"/>
              </a:cxn>
              <a:cxn ang="0">
                <a:pos x="connsiteX17927" y="connsiteY17927"/>
              </a:cxn>
              <a:cxn ang="0">
                <a:pos x="connsiteX17928" y="connsiteY17928"/>
              </a:cxn>
              <a:cxn ang="0">
                <a:pos x="connsiteX17929" y="connsiteY17929"/>
              </a:cxn>
              <a:cxn ang="0">
                <a:pos x="connsiteX17930" y="connsiteY17930"/>
              </a:cxn>
              <a:cxn ang="0">
                <a:pos x="connsiteX17931" y="connsiteY17931"/>
              </a:cxn>
              <a:cxn ang="0">
                <a:pos x="connsiteX17932" y="connsiteY17932"/>
              </a:cxn>
              <a:cxn ang="0">
                <a:pos x="connsiteX17933" y="connsiteY17933"/>
              </a:cxn>
              <a:cxn ang="0">
                <a:pos x="connsiteX17934" y="connsiteY17934"/>
              </a:cxn>
              <a:cxn ang="0">
                <a:pos x="connsiteX17935" y="connsiteY17935"/>
              </a:cxn>
              <a:cxn ang="0">
                <a:pos x="connsiteX17936" y="connsiteY17936"/>
              </a:cxn>
              <a:cxn ang="0">
                <a:pos x="connsiteX17937" y="connsiteY17937"/>
              </a:cxn>
              <a:cxn ang="0">
                <a:pos x="connsiteX17938" y="connsiteY17938"/>
              </a:cxn>
              <a:cxn ang="0">
                <a:pos x="connsiteX17939" y="connsiteY17939"/>
              </a:cxn>
              <a:cxn ang="0">
                <a:pos x="connsiteX17940" y="connsiteY17940"/>
              </a:cxn>
              <a:cxn ang="0">
                <a:pos x="connsiteX17941" y="connsiteY17941"/>
              </a:cxn>
              <a:cxn ang="0">
                <a:pos x="connsiteX17942" y="connsiteY17942"/>
              </a:cxn>
              <a:cxn ang="0">
                <a:pos x="connsiteX17943" y="connsiteY17943"/>
              </a:cxn>
              <a:cxn ang="0">
                <a:pos x="connsiteX17944" y="connsiteY17944"/>
              </a:cxn>
              <a:cxn ang="0">
                <a:pos x="connsiteX17945" y="connsiteY17945"/>
              </a:cxn>
              <a:cxn ang="0">
                <a:pos x="connsiteX17946" y="connsiteY17946"/>
              </a:cxn>
              <a:cxn ang="0">
                <a:pos x="connsiteX17947" y="connsiteY17947"/>
              </a:cxn>
              <a:cxn ang="0">
                <a:pos x="connsiteX17948" y="connsiteY17948"/>
              </a:cxn>
              <a:cxn ang="0">
                <a:pos x="connsiteX17949" y="connsiteY17949"/>
              </a:cxn>
              <a:cxn ang="0">
                <a:pos x="connsiteX17950" y="connsiteY17950"/>
              </a:cxn>
              <a:cxn ang="0">
                <a:pos x="connsiteX17951" y="connsiteY17951"/>
              </a:cxn>
              <a:cxn ang="0">
                <a:pos x="connsiteX17952" y="connsiteY17952"/>
              </a:cxn>
              <a:cxn ang="0">
                <a:pos x="connsiteX17953" y="connsiteY17953"/>
              </a:cxn>
              <a:cxn ang="0">
                <a:pos x="connsiteX17954" y="connsiteY17954"/>
              </a:cxn>
              <a:cxn ang="0">
                <a:pos x="connsiteX17955" y="connsiteY17955"/>
              </a:cxn>
              <a:cxn ang="0">
                <a:pos x="connsiteX17956" y="connsiteY17956"/>
              </a:cxn>
              <a:cxn ang="0">
                <a:pos x="connsiteX17957" y="connsiteY17957"/>
              </a:cxn>
              <a:cxn ang="0">
                <a:pos x="connsiteX17958" y="connsiteY17958"/>
              </a:cxn>
              <a:cxn ang="0">
                <a:pos x="connsiteX17959" y="connsiteY17959"/>
              </a:cxn>
              <a:cxn ang="0">
                <a:pos x="connsiteX17960" y="connsiteY17960"/>
              </a:cxn>
              <a:cxn ang="0">
                <a:pos x="connsiteX17961" y="connsiteY17961"/>
              </a:cxn>
              <a:cxn ang="0">
                <a:pos x="connsiteX17962" y="connsiteY17962"/>
              </a:cxn>
              <a:cxn ang="0">
                <a:pos x="connsiteX17963" y="connsiteY17963"/>
              </a:cxn>
              <a:cxn ang="0">
                <a:pos x="connsiteX17964" y="connsiteY17964"/>
              </a:cxn>
              <a:cxn ang="0">
                <a:pos x="connsiteX17965" y="connsiteY17965"/>
              </a:cxn>
              <a:cxn ang="0">
                <a:pos x="connsiteX17966" y="connsiteY17966"/>
              </a:cxn>
              <a:cxn ang="0">
                <a:pos x="connsiteX17967" y="connsiteY17967"/>
              </a:cxn>
              <a:cxn ang="0">
                <a:pos x="connsiteX17968" y="connsiteY17968"/>
              </a:cxn>
              <a:cxn ang="0">
                <a:pos x="connsiteX17969" y="connsiteY17969"/>
              </a:cxn>
              <a:cxn ang="0">
                <a:pos x="connsiteX17970" y="connsiteY17970"/>
              </a:cxn>
              <a:cxn ang="0">
                <a:pos x="connsiteX17971" y="connsiteY17971"/>
              </a:cxn>
              <a:cxn ang="0">
                <a:pos x="connsiteX17972" y="connsiteY17972"/>
              </a:cxn>
              <a:cxn ang="0">
                <a:pos x="connsiteX17973" y="connsiteY17973"/>
              </a:cxn>
              <a:cxn ang="0">
                <a:pos x="connsiteX17974" y="connsiteY17974"/>
              </a:cxn>
              <a:cxn ang="0">
                <a:pos x="connsiteX17975" y="connsiteY17975"/>
              </a:cxn>
              <a:cxn ang="0">
                <a:pos x="connsiteX17976" y="connsiteY17976"/>
              </a:cxn>
              <a:cxn ang="0">
                <a:pos x="connsiteX17977" y="connsiteY17977"/>
              </a:cxn>
              <a:cxn ang="0">
                <a:pos x="connsiteX17978" y="connsiteY17978"/>
              </a:cxn>
              <a:cxn ang="0">
                <a:pos x="connsiteX17979" y="connsiteY17979"/>
              </a:cxn>
              <a:cxn ang="0">
                <a:pos x="connsiteX17980" y="connsiteY17980"/>
              </a:cxn>
              <a:cxn ang="0">
                <a:pos x="connsiteX17981" y="connsiteY17981"/>
              </a:cxn>
              <a:cxn ang="0">
                <a:pos x="connsiteX17982" y="connsiteY17982"/>
              </a:cxn>
              <a:cxn ang="0">
                <a:pos x="connsiteX17983" y="connsiteY17983"/>
              </a:cxn>
              <a:cxn ang="0">
                <a:pos x="connsiteX17984" y="connsiteY17984"/>
              </a:cxn>
              <a:cxn ang="0">
                <a:pos x="connsiteX17985" y="connsiteY17985"/>
              </a:cxn>
              <a:cxn ang="0">
                <a:pos x="connsiteX17986" y="connsiteY17986"/>
              </a:cxn>
              <a:cxn ang="0">
                <a:pos x="connsiteX17987" y="connsiteY17987"/>
              </a:cxn>
              <a:cxn ang="0">
                <a:pos x="connsiteX17988" y="connsiteY17988"/>
              </a:cxn>
              <a:cxn ang="0">
                <a:pos x="connsiteX17989" y="connsiteY17989"/>
              </a:cxn>
              <a:cxn ang="0">
                <a:pos x="connsiteX17990" y="connsiteY17990"/>
              </a:cxn>
              <a:cxn ang="0">
                <a:pos x="connsiteX17991" y="connsiteY17991"/>
              </a:cxn>
              <a:cxn ang="0">
                <a:pos x="connsiteX17992" y="connsiteY17992"/>
              </a:cxn>
              <a:cxn ang="0">
                <a:pos x="connsiteX17993" y="connsiteY17993"/>
              </a:cxn>
              <a:cxn ang="0">
                <a:pos x="connsiteX17994" y="connsiteY17994"/>
              </a:cxn>
              <a:cxn ang="0">
                <a:pos x="connsiteX17995" y="connsiteY17995"/>
              </a:cxn>
              <a:cxn ang="0">
                <a:pos x="connsiteX17996" y="connsiteY17996"/>
              </a:cxn>
              <a:cxn ang="0">
                <a:pos x="connsiteX17997" y="connsiteY17997"/>
              </a:cxn>
              <a:cxn ang="0">
                <a:pos x="connsiteX17998" y="connsiteY17998"/>
              </a:cxn>
              <a:cxn ang="0">
                <a:pos x="connsiteX17999" y="connsiteY17999"/>
              </a:cxn>
              <a:cxn ang="0">
                <a:pos x="connsiteX18000" y="connsiteY18000"/>
              </a:cxn>
              <a:cxn ang="0">
                <a:pos x="connsiteX18001" y="connsiteY18001"/>
              </a:cxn>
              <a:cxn ang="0">
                <a:pos x="connsiteX18002" y="connsiteY18002"/>
              </a:cxn>
              <a:cxn ang="0">
                <a:pos x="connsiteX18003" y="connsiteY18003"/>
              </a:cxn>
              <a:cxn ang="0">
                <a:pos x="connsiteX18004" y="connsiteY18004"/>
              </a:cxn>
              <a:cxn ang="0">
                <a:pos x="connsiteX18005" y="connsiteY18005"/>
              </a:cxn>
              <a:cxn ang="0">
                <a:pos x="connsiteX18006" y="connsiteY18006"/>
              </a:cxn>
              <a:cxn ang="0">
                <a:pos x="connsiteX18007" y="connsiteY18007"/>
              </a:cxn>
              <a:cxn ang="0">
                <a:pos x="connsiteX18008" y="connsiteY18008"/>
              </a:cxn>
              <a:cxn ang="0">
                <a:pos x="connsiteX18009" y="connsiteY18009"/>
              </a:cxn>
              <a:cxn ang="0">
                <a:pos x="connsiteX18010" y="connsiteY18010"/>
              </a:cxn>
              <a:cxn ang="0">
                <a:pos x="connsiteX18011" y="connsiteY18011"/>
              </a:cxn>
              <a:cxn ang="0">
                <a:pos x="connsiteX18012" y="connsiteY18012"/>
              </a:cxn>
              <a:cxn ang="0">
                <a:pos x="connsiteX18013" y="connsiteY18013"/>
              </a:cxn>
              <a:cxn ang="0">
                <a:pos x="connsiteX18014" y="connsiteY18014"/>
              </a:cxn>
              <a:cxn ang="0">
                <a:pos x="connsiteX18015" y="connsiteY18015"/>
              </a:cxn>
              <a:cxn ang="0">
                <a:pos x="connsiteX18016" y="connsiteY18016"/>
              </a:cxn>
              <a:cxn ang="0">
                <a:pos x="connsiteX18017" y="connsiteY18017"/>
              </a:cxn>
              <a:cxn ang="0">
                <a:pos x="connsiteX18018" y="connsiteY18018"/>
              </a:cxn>
              <a:cxn ang="0">
                <a:pos x="connsiteX18019" y="connsiteY18019"/>
              </a:cxn>
              <a:cxn ang="0">
                <a:pos x="connsiteX18020" y="connsiteY18020"/>
              </a:cxn>
              <a:cxn ang="0">
                <a:pos x="connsiteX18021" y="connsiteY18021"/>
              </a:cxn>
              <a:cxn ang="0">
                <a:pos x="connsiteX18022" y="connsiteY18022"/>
              </a:cxn>
              <a:cxn ang="0">
                <a:pos x="connsiteX18023" y="connsiteY18023"/>
              </a:cxn>
              <a:cxn ang="0">
                <a:pos x="connsiteX18024" y="connsiteY18024"/>
              </a:cxn>
              <a:cxn ang="0">
                <a:pos x="connsiteX18025" y="connsiteY18025"/>
              </a:cxn>
              <a:cxn ang="0">
                <a:pos x="connsiteX18026" y="connsiteY18026"/>
              </a:cxn>
              <a:cxn ang="0">
                <a:pos x="connsiteX18027" y="connsiteY18027"/>
              </a:cxn>
              <a:cxn ang="0">
                <a:pos x="connsiteX18028" y="connsiteY18028"/>
              </a:cxn>
              <a:cxn ang="0">
                <a:pos x="connsiteX18029" y="connsiteY18029"/>
              </a:cxn>
              <a:cxn ang="0">
                <a:pos x="connsiteX18030" y="connsiteY18030"/>
              </a:cxn>
              <a:cxn ang="0">
                <a:pos x="connsiteX18031" y="connsiteY18031"/>
              </a:cxn>
              <a:cxn ang="0">
                <a:pos x="connsiteX18032" y="connsiteY18032"/>
              </a:cxn>
              <a:cxn ang="0">
                <a:pos x="connsiteX18033" y="connsiteY18033"/>
              </a:cxn>
              <a:cxn ang="0">
                <a:pos x="connsiteX18034" y="connsiteY18034"/>
              </a:cxn>
              <a:cxn ang="0">
                <a:pos x="connsiteX18035" y="connsiteY18035"/>
              </a:cxn>
              <a:cxn ang="0">
                <a:pos x="connsiteX18036" y="connsiteY18036"/>
              </a:cxn>
              <a:cxn ang="0">
                <a:pos x="connsiteX18037" y="connsiteY18037"/>
              </a:cxn>
              <a:cxn ang="0">
                <a:pos x="connsiteX18038" y="connsiteY18038"/>
              </a:cxn>
              <a:cxn ang="0">
                <a:pos x="connsiteX18039" y="connsiteY18039"/>
              </a:cxn>
              <a:cxn ang="0">
                <a:pos x="connsiteX18040" y="connsiteY18040"/>
              </a:cxn>
              <a:cxn ang="0">
                <a:pos x="connsiteX18041" y="connsiteY18041"/>
              </a:cxn>
              <a:cxn ang="0">
                <a:pos x="connsiteX18042" y="connsiteY18042"/>
              </a:cxn>
              <a:cxn ang="0">
                <a:pos x="connsiteX18043" y="connsiteY18043"/>
              </a:cxn>
              <a:cxn ang="0">
                <a:pos x="connsiteX18044" y="connsiteY18044"/>
              </a:cxn>
              <a:cxn ang="0">
                <a:pos x="connsiteX18045" y="connsiteY18045"/>
              </a:cxn>
              <a:cxn ang="0">
                <a:pos x="connsiteX18046" y="connsiteY18046"/>
              </a:cxn>
              <a:cxn ang="0">
                <a:pos x="connsiteX18047" y="connsiteY18047"/>
              </a:cxn>
              <a:cxn ang="0">
                <a:pos x="connsiteX18048" y="connsiteY18048"/>
              </a:cxn>
              <a:cxn ang="0">
                <a:pos x="connsiteX18049" y="connsiteY18049"/>
              </a:cxn>
              <a:cxn ang="0">
                <a:pos x="connsiteX18050" y="connsiteY18050"/>
              </a:cxn>
              <a:cxn ang="0">
                <a:pos x="connsiteX18051" y="connsiteY18051"/>
              </a:cxn>
              <a:cxn ang="0">
                <a:pos x="connsiteX18052" y="connsiteY18052"/>
              </a:cxn>
              <a:cxn ang="0">
                <a:pos x="connsiteX18053" y="connsiteY18053"/>
              </a:cxn>
              <a:cxn ang="0">
                <a:pos x="connsiteX18054" y="connsiteY18054"/>
              </a:cxn>
              <a:cxn ang="0">
                <a:pos x="connsiteX18055" y="connsiteY18055"/>
              </a:cxn>
              <a:cxn ang="0">
                <a:pos x="connsiteX18056" y="connsiteY18056"/>
              </a:cxn>
              <a:cxn ang="0">
                <a:pos x="connsiteX18057" y="connsiteY18057"/>
              </a:cxn>
              <a:cxn ang="0">
                <a:pos x="connsiteX18058" y="connsiteY18058"/>
              </a:cxn>
              <a:cxn ang="0">
                <a:pos x="connsiteX18059" y="connsiteY18059"/>
              </a:cxn>
              <a:cxn ang="0">
                <a:pos x="connsiteX18060" y="connsiteY18060"/>
              </a:cxn>
              <a:cxn ang="0">
                <a:pos x="connsiteX18061" y="connsiteY18061"/>
              </a:cxn>
              <a:cxn ang="0">
                <a:pos x="connsiteX18062" y="connsiteY18062"/>
              </a:cxn>
              <a:cxn ang="0">
                <a:pos x="connsiteX18063" y="connsiteY18063"/>
              </a:cxn>
              <a:cxn ang="0">
                <a:pos x="connsiteX18064" y="connsiteY18064"/>
              </a:cxn>
              <a:cxn ang="0">
                <a:pos x="connsiteX18065" y="connsiteY18065"/>
              </a:cxn>
              <a:cxn ang="0">
                <a:pos x="connsiteX18066" y="connsiteY18066"/>
              </a:cxn>
              <a:cxn ang="0">
                <a:pos x="connsiteX18067" y="connsiteY18067"/>
              </a:cxn>
              <a:cxn ang="0">
                <a:pos x="connsiteX18068" y="connsiteY18068"/>
              </a:cxn>
              <a:cxn ang="0">
                <a:pos x="connsiteX18069" y="connsiteY18069"/>
              </a:cxn>
              <a:cxn ang="0">
                <a:pos x="connsiteX18070" y="connsiteY18070"/>
              </a:cxn>
              <a:cxn ang="0">
                <a:pos x="connsiteX18071" y="connsiteY18071"/>
              </a:cxn>
              <a:cxn ang="0">
                <a:pos x="connsiteX18072" y="connsiteY18072"/>
              </a:cxn>
              <a:cxn ang="0">
                <a:pos x="connsiteX18073" y="connsiteY18073"/>
              </a:cxn>
              <a:cxn ang="0">
                <a:pos x="connsiteX18074" y="connsiteY18074"/>
              </a:cxn>
              <a:cxn ang="0">
                <a:pos x="connsiteX18075" y="connsiteY18075"/>
              </a:cxn>
              <a:cxn ang="0">
                <a:pos x="connsiteX18076" y="connsiteY18076"/>
              </a:cxn>
              <a:cxn ang="0">
                <a:pos x="connsiteX18077" y="connsiteY18077"/>
              </a:cxn>
              <a:cxn ang="0">
                <a:pos x="connsiteX18078" y="connsiteY18078"/>
              </a:cxn>
              <a:cxn ang="0">
                <a:pos x="connsiteX18079" y="connsiteY18079"/>
              </a:cxn>
              <a:cxn ang="0">
                <a:pos x="connsiteX18080" y="connsiteY18080"/>
              </a:cxn>
              <a:cxn ang="0">
                <a:pos x="connsiteX18081" y="connsiteY18081"/>
              </a:cxn>
              <a:cxn ang="0">
                <a:pos x="connsiteX18082" y="connsiteY18082"/>
              </a:cxn>
              <a:cxn ang="0">
                <a:pos x="connsiteX18083" y="connsiteY18083"/>
              </a:cxn>
              <a:cxn ang="0">
                <a:pos x="connsiteX18084" y="connsiteY18084"/>
              </a:cxn>
              <a:cxn ang="0">
                <a:pos x="connsiteX18085" y="connsiteY18085"/>
              </a:cxn>
              <a:cxn ang="0">
                <a:pos x="connsiteX18086" y="connsiteY18086"/>
              </a:cxn>
              <a:cxn ang="0">
                <a:pos x="connsiteX18087" y="connsiteY18087"/>
              </a:cxn>
              <a:cxn ang="0">
                <a:pos x="connsiteX18088" y="connsiteY18088"/>
              </a:cxn>
              <a:cxn ang="0">
                <a:pos x="connsiteX18089" y="connsiteY18089"/>
              </a:cxn>
              <a:cxn ang="0">
                <a:pos x="connsiteX18090" y="connsiteY18090"/>
              </a:cxn>
              <a:cxn ang="0">
                <a:pos x="connsiteX18091" y="connsiteY18091"/>
              </a:cxn>
              <a:cxn ang="0">
                <a:pos x="connsiteX18092" y="connsiteY18092"/>
              </a:cxn>
              <a:cxn ang="0">
                <a:pos x="connsiteX18093" y="connsiteY18093"/>
              </a:cxn>
              <a:cxn ang="0">
                <a:pos x="connsiteX18094" y="connsiteY18094"/>
              </a:cxn>
              <a:cxn ang="0">
                <a:pos x="connsiteX18095" y="connsiteY18095"/>
              </a:cxn>
              <a:cxn ang="0">
                <a:pos x="connsiteX18096" y="connsiteY18096"/>
              </a:cxn>
              <a:cxn ang="0">
                <a:pos x="connsiteX18097" y="connsiteY18097"/>
              </a:cxn>
              <a:cxn ang="0">
                <a:pos x="connsiteX18098" y="connsiteY18098"/>
              </a:cxn>
              <a:cxn ang="0">
                <a:pos x="connsiteX18099" y="connsiteY18099"/>
              </a:cxn>
              <a:cxn ang="0">
                <a:pos x="connsiteX18100" y="connsiteY18100"/>
              </a:cxn>
              <a:cxn ang="0">
                <a:pos x="connsiteX18101" y="connsiteY18101"/>
              </a:cxn>
              <a:cxn ang="0">
                <a:pos x="connsiteX18102" y="connsiteY18102"/>
              </a:cxn>
              <a:cxn ang="0">
                <a:pos x="connsiteX18103" y="connsiteY18103"/>
              </a:cxn>
              <a:cxn ang="0">
                <a:pos x="connsiteX18104" y="connsiteY18104"/>
              </a:cxn>
              <a:cxn ang="0">
                <a:pos x="connsiteX18105" y="connsiteY18105"/>
              </a:cxn>
              <a:cxn ang="0">
                <a:pos x="connsiteX18106" y="connsiteY18106"/>
              </a:cxn>
              <a:cxn ang="0">
                <a:pos x="connsiteX18107" y="connsiteY18107"/>
              </a:cxn>
              <a:cxn ang="0">
                <a:pos x="connsiteX18108" y="connsiteY18108"/>
              </a:cxn>
              <a:cxn ang="0">
                <a:pos x="connsiteX18109" y="connsiteY18109"/>
              </a:cxn>
              <a:cxn ang="0">
                <a:pos x="connsiteX18110" y="connsiteY18110"/>
              </a:cxn>
              <a:cxn ang="0">
                <a:pos x="connsiteX18111" y="connsiteY18111"/>
              </a:cxn>
              <a:cxn ang="0">
                <a:pos x="connsiteX18112" y="connsiteY18112"/>
              </a:cxn>
              <a:cxn ang="0">
                <a:pos x="connsiteX18113" y="connsiteY18113"/>
              </a:cxn>
              <a:cxn ang="0">
                <a:pos x="connsiteX18114" y="connsiteY18114"/>
              </a:cxn>
              <a:cxn ang="0">
                <a:pos x="connsiteX18115" y="connsiteY18115"/>
              </a:cxn>
              <a:cxn ang="0">
                <a:pos x="connsiteX18116" y="connsiteY18116"/>
              </a:cxn>
              <a:cxn ang="0">
                <a:pos x="connsiteX18117" y="connsiteY18117"/>
              </a:cxn>
              <a:cxn ang="0">
                <a:pos x="connsiteX18118" y="connsiteY18118"/>
              </a:cxn>
              <a:cxn ang="0">
                <a:pos x="connsiteX18119" y="connsiteY18119"/>
              </a:cxn>
              <a:cxn ang="0">
                <a:pos x="connsiteX18120" y="connsiteY18120"/>
              </a:cxn>
              <a:cxn ang="0">
                <a:pos x="connsiteX18121" y="connsiteY18121"/>
              </a:cxn>
              <a:cxn ang="0">
                <a:pos x="connsiteX18122" y="connsiteY18122"/>
              </a:cxn>
              <a:cxn ang="0">
                <a:pos x="connsiteX18123" y="connsiteY18123"/>
              </a:cxn>
              <a:cxn ang="0">
                <a:pos x="connsiteX18124" y="connsiteY18124"/>
              </a:cxn>
              <a:cxn ang="0">
                <a:pos x="connsiteX18125" y="connsiteY18125"/>
              </a:cxn>
              <a:cxn ang="0">
                <a:pos x="connsiteX18126" y="connsiteY18126"/>
              </a:cxn>
              <a:cxn ang="0">
                <a:pos x="connsiteX18127" y="connsiteY18127"/>
              </a:cxn>
              <a:cxn ang="0">
                <a:pos x="connsiteX18128" y="connsiteY18128"/>
              </a:cxn>
              <a:cxn ang="0">
                <a:pos x="connsiteX18129" y="connsiteY18129"/>
              </a:cxn>
              <a:cxn ang="0">
                <a:pos x="connsiteX18130" y="connsiteY18130"/>
              </a:cxn>
              <a:cxn ang="0">
                <a:pos x="connsiteX18131" y="connsiteY18131"/>
              </a:cxn>
              <a:cxn ang="0">
                <a:pos x="connsiteX18132" y="connsiteY18132"/>
              </a:cxn>
              <a:cxn ang="0">
                <a:pos x="connsiteX18133" y="connsiteY18133"/>
              </a:cxn>
              <a:cxn ang="0">
                <a:pos x="connsiteX18134" y="connsiteY18134"/>
              </a:cxn>
              <a:cxn ang="0">
                <a:pos x="connsiteX18135" y="connsiteY18135"/>
              </a:cxn>
              <a:cxn ang="0">
                <a:pos x="connsiteX18136" y="connsiteY18136"/>
              </a:cxn>
              <a:cxn ang="0">
                <a:pos x="connsiteX18137" y="connsiteY18137"/>
              </a:cxn>
              <a:cxn ang="0">
                <a:pos x="connsiteX18138" y="connsiteY18138"/>
              </a:cxn>
              <a:cxn ang="0">
                <a:pos x="connsiteX18139" y="connsiteY18139"/>
              </a:cxn>
              <a:cxn ang="0">
                <a:pos x="connsiteX18140" y="connsiteY18140"/>
              </a:cxn>
              <a:cxn ang="0">
                <a:pos x="connsiteX18141" y="connsiteY18141"/>
              </a:cxn>
              <a:cxn ang="0">
                <a:pos x="connsiteX18142" y="connsiteY18142"/>
              </a:cxn>
              <a:cxn ang="0">
                <a:pos x="connsiteX18143" y="connsiteY18143"/>
              </a:cxn>
              <a:cxn ang="0">
                <a:pos x="connsiteX18144" y="connsiteY18144"/>
              </a:cxn>
              <a:cxn ang="0">
                <a:pos x="connsiteX18145" y="connsiteY18145"/>
              </a:cxn>
              <a:cxn ang="0">
                <a:pos x="connsiteX18146" y="connsiteY18146"/>
              </a:cxn>
              <a:cxn ang="0">
                <a:pos x="connsiteX18147" y="connsiteY18147"/>
              </a:cxn>
              <a:cxn ang="0">
                <a:pos x="connsiteX18148" y="connsiteY18148"/>
              </a:cxn>
              <a:cxn ang="0">
                <a:pos x="connsiteX18149" y="connsiteY18149"/>
              </a:cxn>
              <a:cxn ang="0">
                <a:pos x="connsiteX18150" y="connsiteY18150"/>
              </a:cxn>
              <a:cxn ang="0">
                <a:pos x="connsiteX18151" y="connsiteY18151"/>
              </a:cxn>
              <a:cxn ang="0">
                <a:pos x="connsiteX18152" y="connsiteY18152"/>
              </a:cxn>
              <a:cxn ang="0">
                <a:pos x="connsiteX18153" y="connsiteY18153"/>
              </a:cxn>
              <a:cxn ang="0">
                <a:pos x="connsiteX18154" y="connsiteY18154"/>
              </a:cxn>
              <a:cxn ang="0">
                <a:pos x="connsiteX18155" y="connsiteY18155"/>
              </a:cxn>
              <a:cxn ang="0">
                <a:pos x="connsiteX18156" y="connsiteY18156"/>
              </a:cxn>
              <a:cxn ang="0">
                <a:pos x="connsiteX18157" y="connsiteY18157"/>
              </a:cxn>
              <a:cxn ang="0">
                <a:pos x="connsiteX18158" y="connsiteY18158"/>
              </a:cxn>
              <a:cxn ang="0">
                <a:pos x="connsiteX18159" y="connsiteY18159"/>
              </a:cxn>
              <a:cxn ang="0">
                <a:pos x="connsiteX18160" y="connsiteY18160"/>
              </a:cxn>
              <a:cxn ang="0">
                <a:pos x="connsiteX18161" y="connsiteY18161"/>
              </a:cxn>
              <a:cxn ang="0">
                <a:pos x="connsiteX18162" y="connsiteY18162"/>
              </a:cxn>
              <a:cxn ang="0">
                <a:pos x="connsiteX18163" y="connsiteY18163"/>
              </a:cxn>
              <a:cxn ang="0">
                <a:pos x="connsiteX18164" y="connsiteY18164"/>
              </a:cxn>
              <a:cxn ang="0">
                <a:pos x="connsiteX18165" y="connsiteY18165"/>
              </a:cxn>
              <a:cxn ang="0">
                <a:pos x="connsiteX18166" y="connsiteY18166"/>
              </a:cxn>
              <a:cxn ang="0">
                <a:pos x="connsiteX18167" y="connsiteY18167"/>
              </a:cxn>
              <a:cxn ang="0">
                <a:pos x="connsiteX18168" y="connsiteY18168"/>
              </a:cxn>
              <a:cxn ang="0">
                <a:pos x="connsiteX18169" y="connsiteY18169"/>
              </a:cxn>
              <a:cxn ang="0">
                <a:pos x="connsiteX18170" y="connsiteY18170"/>
              </a:cxn>
              <a:cxn ang="0">
                <a:pos x="connsiteX18171" y="connsiteY18171"/>
              </a:cxn>
              <a:cxn ang="0">
                <a:pos x="connsiteX18172" y="connsiteY18172"/>
              </a:cxn>
              <a:cxn ang="0">
                <a:pos x="connsiteX18173" y="connsiteY18173"/>
              </a:cxn>
              <a:cxn ang="0">
                <a:pos x="connsiteX18174" y="connsiteY18174"/>
              </a:cxn>
              <a:cxn ang="0">
                <a:pos x="connsiteX18175" y="connsiteY18175"/>
              </a:cxn>
              <a:cxn ang="0">
                <a:pos x="connsiteX18176" y="connsiteY18176"/>
              </a:cxn>
              <a:cxn ang="0">
                <a:pos x="connsiteX18177" y="connsiteY18177"/>
              </a:cxn>
              <a:cxn ang="0">
                <a:pos x="connsiteX18178" y="connsiteY18178"/>
              </a:cxn>
              <a:cxn ang="0">
                <a:pos x="connsiteX18179" y="connsiteY18179"/>
              </a:cxn>
              <a:cxn ang="0">
                <a:pos x="connsiteX18180" y="connsiteY18180"/>
              </a:cxn>
              <a:cxn ang="0">
                <a:pos x="connsiteX18181" y="connsiteY18181"/>
              </a:cxn>
              <a:cxn ang="0">
                <a:pos x="connsiteX18182" y="connsiteY18182"/>
              </a:cxn>
              <a:cxn ang="0">
                <a:pos x="connsiteX18183" y="connsiteY18183"/>
              </a:cxn>
              <a:cxn ang="0">
                <a:pos x="connsiteX18184" y="connsiteY18184"/>
              </a:cxn>
              <a:cxn ang="0">
                <a:pos x="connsiteX18185" y="connsiteY18185"/>
              </a:cxn>
              <a:cxn ang="0">
                <a:pos x="connsiteX18186" y="connsiteY18186"/>
              </a:cxn>
              <a:cxn ang="0">
                <a:pos x="connsiteX18187" y="connsiteY18187"/>
              </a:cxn>
              <a:cxn ang="0">
                <a:pos x="connsiteX18188" y="connsiteY18188"/>
              </a:cxn>
              <a:cxn ang="0">
                <a:pos x="connsiteX18189" y="connsiteY18189"/>
              </a:cxn>
              <a:cxn ang="0">
                <a:pos x="connsiteX18190" y="connsiteY18190"/>
              </a:cxn>
              <a:cxn ang="0">
                <a:pos x="connsiteX18191" y="connsiteY18191"/>
              </a:cxn>
              <a:cxn ang="0">
                <a:pos x="connsiteX18192" y="connsiteY18192"/>
              </a:cxn>
              <a:cxn ang="0">
                <a:pos x="connsiteX18193" y="connsiteY18193"/>
              </a:cxn>
              <a:cxn ang="0">
                <a:pos x="connsiteX18194" y="connsiteY18194"/>
              </a:cxn>
              <a:cxn ang="0">
                <a:pos x="connsiteX18195" y="connsiteY18195"/>
              </a:cxn>
              <a:cxn ang="0">
                <a:pos x="connsiteX18196" y="connsiteY18196"/>
              </a:cxn>
              <a:cxn ang="0">
                <a:pos x="connsiteX18197" y="connsiteY18197"/>
              </a:cxn>
              <a:cxn ang="0">
                <a:pos x="connsiteX18198" y="connsiteY18198"/>
              </a:cxn>
              <a:cxn ang="0">
                <a:pos x="connsiteX18199" y="connsiteY18199"/>
              </a:cxn>
              <a:cxn ang="0">
                <a:pos x="connsiteX18200" y="connsiteY18200"/>
              </a:cxn>
              <a:cxn ang="0">
                <a:pos x="connsiteX18201" y="connsiteY18201"/>
              </a:cxn>
              <a:cxn ang="0">
                <a:pos x="connsiteX18202" y="connsiteY18202"/>
              </a:cxn>
              <a:cxn ang="0">
                <a:pos x="connsiteX18203" y="connsiteY18203"/>
              </a:cxn>
              <a:cxn ang="0">
                <a:pos x="connsiteX18204" y="connsiteY18204"/>
              </a:cxn>
              <a:cxn ang="0">
                <a:pos x="connsiteX18205" y="connsiteY18205"/>
              </a:cxn>
              <a:cxn ang="0">
                <a:pos x="connsiteX18206" y="connsiteY18206"/>
              </a:cxn>
              <a:cxn ang="0">
                <a:pos x="connsiteX18207" y="connsiteY18207"/>
              </a:cxn>
              <a:cxn ang="0">
                <a:pos x="connsiteX18208" y="connsiteY18208"/>
              </a:cxn>
              <a:cxn ang="0">
                <a:pos x="connsiteX18209" y="connsiteY18209"/>
              </a:cxn>
              <a:cxn ang="0">
                <a:pos x="connsiteX18210" y="connsiteY18210"/>
              </a:cxn>
              <a:cxn ang="0">
                <a:pos x="connsiteX18211" y="connsiteY18211"/>
              </a:cxn>
              <a:cxn ang="0">
                <a:pos x="connsiteX18212" y="connsiteY18212"/>
              </a:cxn>
              <a:cxn ang="0">
                <a:pos x="connsiteX18213" y="connsiteY18213"/>
              </a:cxn>
              <a:cxn ang="0">
                <a:pos x="connsiteX18214" y="connsiteY18214"/>
              </a:cxn>
              <a:cxn ang="0">
                <a:pos x="connsiteX18215" y="connsiteY18215"/>
              </a:cxn>
              <a:cxn ang="0">
                <a:pos x="connsiteX18216" y="connsiteY18216"/>
              </a:cxn>
              <a:cxn ang="0">
                <a:pos x="connsiteX18217" y="connsiteY18217"/>
              </a:cxn>
              <a:cxn ang="0">
                <a:pos x="connsiteX18218" y="connsiteY18218"/>
              </a:cxn>
              <a:cxn ang="0">
                <a:pos x="connsiteX18219" y="connsiteY18219"/>
              </a:cxn>
              <a:cxn ang="0">
                <a:pos x="connsiteX18220" y="connsiteY18220"/>
              </a:cxn>
              <a:cxn ang="0">
                <a:pos x="connsiteX18221" y="connsiteY18221"/>
              </a:cxn>
              <a:cxn ang="0">
                <a:pos x="connsiteX18222" y="connsiteY18222"/>
              </a:cxn>
              <a:cxn ang="0">
                <a:pos x="connsiteX18223" y="connsiteY18223"/>
              </a:cxn>
              <a:cxn ang="0">
                <a:pos x="connsiteX18224" y="connsiteY18224"/>
              </a:cxn>
              <a:cxn ang="0">
                <a:pos x="connsiteX18225" y="connsiteY18225"/>
              </a:cxn>
              <a:cxn ang="0">
                <a:pos x="connsiteX18226" y="connsiteY18226"/>
              </a:cxn>
              <a:cxn ang="0">
                <a:pos x="connsiteX18227" y="connsiteY18227"/>
              </a:cxn>
              <a:cxn ang="0">
                <a:pos x="connsiteX18228" y="connsiteY18228"/>
              </a:cxn>
              <a:cxn ang="0">
                <a:pos x="connsiteX18229" y="connsiteY18229"/>
              </a:cxn>
              <a:cxn ang="0">
                <a:pos x="connsiteX18230" y="connsiteY18230"/>
              </a:cxn>
              <a:cxn ang="0">
                <a:pos x="connsiteX18231" y="connsiteY18231"/>
              </a:cxn>
              <a:cxn ang="0">
                <a:pos x="connsiteX18232" y="connsiteY18232"/>
              </a:cxn>
              <a:cxn ang="0">
                <a:pos x="connsiteX18233" y="connsiteY18233"/>
              </a:cxn>
              <a:cxn ang="0">
                <a:pos x="connsiteX18234" y="connsiteY18234"/>
              </a:cxn>
              <a:cxn ang="0">
                <a:pos x="connsiteX18235" y="connsiteY18235"/>
              </a:cxn>
              <a:cxn ang="0">
                <a:pos x="connsiteX18236" y="connsiteY18236"/>
              </a:cxn>
              <a:cxn ang="0">
                <a:pos x="connsiteX18237" y="connsiteY18237"/>
              </a:cxn>
              <a:cxn ang="0">
                <a:pos x="connsiteX18238" y="connsiteY18238"/>
              </a:cxn>
              <a:cxn ang="0">
                <a:pos x="connsiteX18239" y="connsiteY18239"/>
              </a:cxn>
              <a:cxn ang="0">
                <a:pos x="connsiteX18240" y="connsiteY18240"/>
              </a:cxn>
              <a:cxn ang="0">
                <a:pos x="connsiteX18241" y="connsiteY18241"/>
              </a:cxn>
              <a:cxn ang="0">
                <a:pos x="connsiteX18242" y="connsiteY18242"/>
              </a:cxn>
              <a:cxn ang="0">
                <a:pos x="connsiteX18243" y="connsiteY18243"/>
              </a:cxn>
              <a:cxn ang="0">
                <a:pos x="connsiteX18244" y="connsiteY18244"/>
              </a:cxn>
              <a:cxn ang="0">
                <a:pos x="connsiteX18245" y="connsiteY18245"/>
              </a:cxn>
              <a:cxn ang="0">
                <a:pos x="connsiteX18246" y="connsiteY18246"/>
              </a:cxn>
              <a:cxn ang="0">
                <a:pos x="connsiteX18247" y="connsiteY18247"/>
              </a:cxn>
              <a:cxn ang="0">
                <a:pos x="connsiteX18248" y="connsiteY18248"/>
              </a:cxn>
              <a:cxn ang="0">
                <a:pos x="connsiteX18249" y="connsiteY18249"/>
              </a:cxn>
              <a:cxn ang="0">
                <a:pos x="connsiteX18250" y="connsiteY18250"/>
              </a:cxn>
              <a:cxn ang="0">
                <a:pos x="connsiteX18251" y="connsiteY18251"/>
              </a:cxn>
              <a:cxn ang="0">
                <a:pos x="connsiteX18252" y="connsiteY18252"/>
              </a:cxn>
              <a:cxn ang="0">
                <a:pos x="connsiteX18253" y="connsiteY18253"/>
              </a:cxn>
              <a:cxn ang="0">
                <a:pos x="connsiteX18254" y="connsiteY18254"/>
              </a:cxn>
              <a:cxn ang="0">
                <a:pos x="connsiteX18255" y="connsiteY18255"/>
              </a:cxn>
              <a:cxn ang="0">
                <a:pos x="connsiteX18256" y="connsiteY18256"/>
              </a:cxn>
              <a:cxn ang="0">
                <a:pos x="connsiteX18257" y="connsiteY18257"/>
              </a:cxn>
              <a:cxn ang="0">
                <a:pos x="connsiteX18258" y="connsiteY18258"/>
              </a:cxn>
              <a:cxn ang="0">
                <a:pos x="connsiteX18259" y="connsiteY18259"/>
              </a:cxn>
              <a:cxn ang="0">
                <a:pos x="connsiteX18260" y="connsiteY18260"/>
              </a:cxn>
              <a:cxn ang="0">
                <a:pos x="connsiteX18261" y="connsiteY18261"/>
              </a:cxn>
              <a:cxn ang="0">
                <a:pos x="connsiteX18262" y="connsiteY18262"/>
              </a:cxn>
              <a:cxn ang="0">
                <a:pos x="connsiteX18263" y="connsiteY18263"/>
              </a:cxn>
              <a:cxn ang="0">
                <a:pos x="connsiteX18264" y="connsiteY18264"/>
              </a:cxn>
              <a:cxn ang="0">
                <a:pos x="connsiteX18265" y="connsiteY18265"/>
              </a:cxn>
              <a:cxn ang="0">
                <a:pos x="connsiteX18266" y="connsiteY18266"/>
              </a:cxn>
              <a:cxn ang="0">
                <a:pos x="connsiteX18267" y="connsiteY18267"/>
              </a:cxn>
              <a:cxn ang="0">
                <a:pos x="connsiteX18268" y="connsiteY18268"/>
              </a:cxn>
              <a:cxn ang="0">
                <a:pos x="connsiteX18269" y="connsiteY18269"/>
              </a:cxn>
              <a:cxn ang="0">
                <a:pos x="connsiteX18270" y="connsiteY18270"/>
              </a:cxn>
              <a:cxn ang="0">
                <a:pos x="connsiteX18271" y="connsiteY18271"/>
              </a:cxn>
              <a:cxn ang="0">
                <a:pos x="connsiteX18272" y="connsiteY18272"/>
              </a:cxn>
              <a:cxn ang="0">
                <a:pos x="connsiteX18273" y="connsiteY18273"/>
              </a:cxn>
              <a:cxn ang="0">
                <a:pos x="connsiteX18274" y="connsiteY18274"/>
              </a:cxn>
              <a:cxn ang="0">
                <a:pos x="connsiteX18275" y="connsiteY18275"/>
              </a:cxn>
              <a:cxn ang="0">
                <a:pos x="connsiteX18276" y="connsiteY18276"/>
              </a:cxn>
              <a:cxn ang="0">
                <a:pos x="connsiteX18277" y="connsiteY18277"/>
              </a:cxn>
              <a:cxn ang="0">
                <a:pos x="connsiteX18278" y="connsiteY18278"/>
              </a:cxn>
              <a:cxn ang="0">
                <a:pos x="connsiteX18279" y="connsiteY18279"/>
              </a:cxn>
              <a:cxn ang="0">
                <a:pos x="connsiteX18280" y="connsiteY18280"/>
              </a:cxn>
              <a:cxn ang="0">
                <a:pos x="connsiteX18281" y="connsiteY18281"/>
              </a:cxn>
              <a:cxn ang="0">
                <a:pos x="connsiteX18282" y="connsiteY18282"/>
              </a:cxn>
              <a:cxn ang="0">
                <a:pos x="connsiteX18283" y="connsiteY18283"/>
              </a:cxn>
              <a:cxn ang="0">
                <a:pos x="connsiteX18284" y="connsiteY18284"/>
              </a:cxn>
              <a:cxn ang="0">
                <a:pos x="connsiteX18285" y="connsiteY18285"/>
              </a:cxn>
              <a:cxn ang="0">
                <a:pos x="connsiteX18286" y="connsiteY18286"/>
              </a:cxn>
              <a:cxn ang="0">
                <a:pos x="connsiteX18287" y="connsiteY18287"/>
              </a:cxn>
              <a:cxn ang="0">
                <a:pos x="connsiteX18288" y="connsiteY18288"/>
              </a:cxn>
              <a:cxn ang="0">
                <a:pos x="connsiteX18289" y="connsiteY18289"/>
              </a:cxn>
              <a:cxn ang="0">
                <a:pos x="connsiteX18290" y="connsiteY18290"/>
              </a:cxn>
              <a:cxn ang="0">
                <a:pos x="connsiteX18291" y="connsiteY18291"/>
              </a:cxn>
              <a:cxn ang="0">
                <a:pos x="connsiteX18292" y="connsiteY18292"/>
              </a:cxn>
              <a:cxn ang="0">
                <a:pos x="connsiteX18293" y="connsiteY18293"/>
              </a:cxn>
              <a:cxn ang="0">
                <a:pos x="connsiteX18294" y="connsiteY18294"/>
              </a:cxn>
              <a:cxn ang="0">
                <a:pos x="connsiteX18295" y="connsiteY18295"/>
              </a:cxn>
              <a:cxn ang="0">
                <a:pos x="connsiteX18296" y="connsiteY18296"/>
              </a:cxn>
              <a:cxn ang="0">
                <a:pos x="connsiteX18297" y="connsiteY18297"/>
              </a:cxn>
              <a:cxn ang="0">
                <a:pos x="connsiteX18298" y="connsiteY18298"/>
              </a:cxn>
              <a:cxn ang="0">
                <a:pos x="connsiteX18299" y="connsiteY18299"/>
              </a:cxn>
              <a:cxn ang="0">
                <a:pos x="connsiteX18300" y="connsiteY18300"/>
              </a:cxn>
              <a:cxn ang="0">
                <a:pos x="connsiteX18301" y="connsiteY18301"/>
              </a:cxn>
              <a:cxn ang="0">
                <a:pos x="connsiteX18302" y="connsiteY18302"/>
              </a:cxn>
              <a:cxn ang="0">
                <a:pos x="connsiteX18303" y="connsiteY18303"/>
              </a:cxn>
              <a:cxn ang="0">
                <a:pos x="connsiteX18304" y="connsiteY18304"/>
              </a:cxn>
              <a:cxn ang="0">
                <a:pos x="connsiteX18305" y="connsiteY18305"/>
              </a:cxn>
              <a:cxn ang="0">
                <a:pos x="connsiteX18306" y="connsiteY18306"/>
              </a:cxn>
              <a:cxn ang="0">
                <a:pos x="connsiteX18307" y="connsiteY18307"/>
              </a:cxn>
              <a:cxn ang="0">
                <a:pos x="connsiteX18308" y="connsiteY18308"/>
              </a:cxn>
              <a:cxn ang="0">
                <a:pos x="connsiteX18309" y="connsiteY18309"/>
              </a:cxn>
              <a:cxn ang="0">
                <a:pos x="connsiteX18310" y="connsiteY18310"/>
              </a:cxn>
              <a:cxn ang="0">
                <a:pos x="connsiteX18311" y="connsiteY18311"/>
              </a:cxn>
              <a:cxn ang="0">
                <a:pos x="connsiteX18312" y="connsiteY18312"/>
              </a:cxn>
              <a:cxn ang="0">
                <a:pos x="connsiteX18313" y="connsiteY18313"/>
              </a:cxn>
              <a:cxn ang="0">
                <a:pos x="connsiteX18314" y="connsiteY18314"/>
              </a:cxn>
              <a:cxn ang="0">
                <a:pos x="connsiteX18315" y="connsiteY18315"/>
              </a:cxn>
              <a:cxn ang="0">
                <a:pos x="connsiteX18316" y="connsiteY18316"/>
              </a:cxn>
              <a:cxn ang="0">
                <a:pos x="connsiteX18317" y="connsiteY18317"/>
              </a:cxn>
              <a:cxn ang="0">
                <a:pos x="connsiteX18318" y="connsiteY18318"/>
              </a:cxn>
              <a:cxn ang="0">
                <a:pos x="connsiteX18319" y="connsiteY18319"/>
              </a:cxn>
              <a:cxn ang="0">
                <a:pos x="connsiteX18320" y="connsiteY18320"/>
              </a:cxn>
              <a:cxn ang="0">
                <a:pos x="connsiteX18321" y="connsiteY18321"/>
              </a:cxn>
              <a:cxn ang="0">
                <a:pos x="connsiteX18322" y="connsiteY18322"/>
              </a:cxn>
              <a:cxn ang="0">
                <a:pos x="connsiteX18323" y="connsiteY18323"/>
              </a:cxn>
              <a:cxn ang="0">
                <a:pos x="connsiteX18324" y="connsiteY18324"/>
              </a:cxn>
              <a:cxn ang="0">
                <a:pos x="connsiteX18325" y="connsiteY18325"/>
              </a:cxn>
              <a:cxn ang="0">
                <a:pos x="connsiteX18326" y="connsiteY18326"/>
              </a:cxn>
              <a:cxn ang="0">
                <a:pos x="connsiteX18327" y="connsiteY18327"/>
              </a:cxn>
              <a:cxn ang="0">
                <a:pos x="connsiteX18328" y="connsiteY18328"/>
              </a:cxn>
              <a:cxn ang="0">
                <a:pos x="connsiteX18329" y="connsiteY18329"/>
              </a:cxn>
              <a:cxn ang="0">
                <a:pos x="connsiteX18330" y="connsiteY18330"/>
              </a:cxn>
              <a:cxn ang="0">
                <a:pos x="connsiteX18331" y="connsiteY18331"/>
              </a:cxn>
              <a:cxn ang="0">
                <a:pos x="connsiteX18332" y="connsiteY18332"/>
              </a:cxn>
              <a:cxn ang="0">
                <a:pos x="connsiteX18333" y="connsiteY18333"/>
              </a:cxn>
              <a:cxn ang="0">
                <a:pos x="connsiteX18334" y="connsiteY18334"/>
              </a:cxn>
              <a:cxn ang="0">
                <a:pos x="connsiteX18335" y="connsiteY18335"/>
              </a:cxn>
              <a:cxn ang="0">
                <a:pos x="connsiteX18336" y="connsiteY18336"/>
              </a:cxn>
              <a:cxn ang="0">
                <a:pos x="connsiteX18337" y="connsiteY18337"/>
              </a:cxn>
              <a:cxn ang="0">
                <a:pos x="connsiteX18338" y="connsiteY18338"/>
              </a:cxn>
              <a:cxn ang="0">
                <a:pos x="connsiteX18339" y="connsiteY18339"/>
              </a:cxn>
              <a:cxn ang="0">
                <a:pos x="connsiteX18340" y="connsiteY18340"/>
              </a:cxn>
              <a:cxn ang="0">
                <a:pos x="connsiteX18341" y="connsiteY18341"/>
              </a:cxn>
              <a:cxn ang="0">
                <a:pos x="connsiteX18342" y="connsiteY18342"/>
              </a:cxn>
              <a:cxn ang="0">
                <a:pos x="connsiteX18343" y="connsiteY18343"/>
              </a:cxn>
              <a:cxn ang="0">
                <a:pos x="connsiteX18344" y="connsiteY18344"/>
              </a:cxn>
              <a:cxn ang="0">
                <a:pos x="connsiteX18345" y="connsiteY18345"/>
              </a:cxn>
              <a:cxn ang="0">
                <a:pos x="connsiteX18346" y="connsiteY18346"/>
              </a:cxn>
              <a:cxn ang="0">
                <a:pos x="connsiteX18347" y="connsiteY18347"/>
              </a:cxn>
              <a:cxn ang="0">
                <a:pos x="connsiteX18348" y="connsiteY18348"/>
              </a:cxn>
              <a:cxn ang="0">
                <a:pos x="connsiteX18349" y="connsiteY18349"/>
              </a:cxn>
              <a:cxn ang="0">
                <a:pos x="connsiteX18350" y="connsiteY18350"/>
              </a:cxn>
              <a:cxn ang="0">
                <a:pos x="connsiteX18351" y="connsiteY18351"/>
              </a:cxn>
              <a:cxn ang="0">
                <a:pos x="connsiteX18352" y="connsiteY18352"/>
              </a:cxn>
              <a:cxn ang="0">
                <a:pos x="connsiteX18353" y="connsiteY18353"/>
              </a:cxn>
              <a:cxn ang="0">
                <a:pos x="connsiteX18354" y="connsiteY18354"/>
              </a:cxn>
              <a:cxn ang="0">
                <a:pos x="connsiteX18355" y="connsiteY18355"/>
              </a:cxn>
              <a:cxn ang="0">
                <a:pos x="connsiteX18356" y="connsiteY18356"/>
              </a:cxn>
              <a:cxn ang="0">
                <a:pos x="connsiteX18357" y="connsiteY18357"/>
              </a:cxn>
              <a:cxn ang="0">
                <a:pos x="connsiteX18358" y="connsiteY18358"/>
              </a:cxn>
              <a:cxn ang="0">
                <a:pos x="connsiteX18359" y="connsiteY18359"/>
              </a:cxn>
              <a:cxn ang="0">
                <a:pos x="connsiteX18360" y="connsiteY18360"/>
              </a:cxn>
              <a:cxn ang="0">
                <a:pos x="connsiteX18361" y="connsiteY18361"/>
              </a:cxn>
              <a:cxn ang="0">
                <a:pos x="connsiteX18362" y="connsiteY18362"/>
              </a:cxn>
              <a:cxn ang="0">
                <a:pos x="connsiteX18363" y="connsiteY18363"/>
              </a:cxn>
              <a:cxn ang="0">
                <a:pos x="connsiteX18364" y="connsiteY18364"/>
              </a:cxn>
              <a:cxn ang="0">
                <a:pos x="connsiteX18365" y="connsiteY18365"/>
              </a:cxn>
              <a:cxn ang="0">
                <a:pos x="connsiteX18366" y="connsiteY18366"/>
              </a:cxn>
              <a:cxn ang="0">
                <a:pos x="connsiteX18367" y="connsiteY18367"/>
              </a:cxn>
              <a:cxn ang="0">
                <a:pos x="connsiteX18368" y="connsiteY18368"/>
              </a:cxn>
              <a:cxn ang="0">
                <a:pos x="connsiteX18369" y="connsiteY18369"/>
              </a:cxn>
              <a:cxn ang="0">
                <a:pos x="connsiteX18370" y="connsiteY18370"/>
              </a:cxn>
              <a:cxn ang="0">
                <a:pos x="connsiteX18371" y="connsiteY18371"/>
              </a:cxn>
              <a:cxn ang="0">
                <a:pos x="connsiteX18372" y="connsiteY18372"/>
              </a:cxn>
              <a:cxn ang="0">
                <a:pos x="connsiteX18373" y="connsiteY18373"/>
              </a:cxn>
              <a:cxn ang="0">
                <a:pos x="connsiteX18374" y="connsiteY18374"/>
              </a:cxn>
              <a:cxn ang="0">
                <a:pos x="connsiteX18375" y="connsiteY18375"/>
              </a:cxn>
              <a:cxn ang="0">
                <a:pos x="connsiteX18376" y="connsiteY18376"/>
              </a:cxn>
              <a:cxn ang="0">
                <a:pos x="connsiteX18377" y="connsiteY18377"/>
              </a:cxn>
              <a:cxn ang="0">
                <a:pos x="connsiteX18378" y="connsiteY18378"/>
              </a:cxn>
              <a:cxn ang="0">
                <a:pos x="connsiteX18379" y="connsiteY18379"/>
              </a:cxn>
              <a:cxn ang="0">
                <a:pos x="connsiteX18380" y="connsiteY18380"/>
              </a:cxn>
              <a:cxn ang="0">
                <a:pos x="connsiteX18381" y="connsiteY18381"/>
              </a:cxn>
              <a:cxn ang="0">
                <a:pos x="connsiteX18382" y="connsiteY18382"/>
              </a:cxn>
              <a:cxn ang="0">
                <a:pos x="connsiteX18383" y="connsiteY18383"/>
              </a:cxn>
              <a:cxn ang="0">
                <a:pos x="connsiteX18384" y="connsiteY18384"/>
              </a:cxn>
              <a:cxn ang="0">
                <a:pos x="connsiteX18385" y="connsiteY18385"/>
              </a:cxn>
              <a:cxn ang="0">
                <a:pos x="connsiteX18386" y="connsiteY18386"/>
              </a:cxn>
              <a:cxn ang="0">
                <a:pos x="connsiteX18387" y="connsiteY18387"/>
              </a:cxn>
              <a:cxn ang="0">
                <a:pos x="connsiteX18388" y="connsiteY18388"/>
              </a:cxn>
              <a:cxn ang="0">
                <a:pos x="connsiteX18389" y="connsiteY18389"/>
              </a:cxn>
              <a:cxn ang="0">
                <a:pos x="connsiteX18390" y="connsiteY18390"/>
              </a:cxn>
              <a:cxn ang="0">
                <a:pos x="connsiteX18391" y="connsiteY18391"/>
              </a:cxn>
              <a:cxn ang="0">
                <a:pos x="connsiteX18392" y="connsiteY18392"/>
              </a:cxn>
              <a:cxn ang="0">
                <a:pos x="connsiteX18393" y="connsiteY18393"/>
              </a:cxn>
              <a:cxn ang="0">
                <a:pos x="connsiteX18394" y="connsiteY18394"/>
              </a:cxn>
              <a:cxn ang="0">
                <a:pos x="connsiteX18395" y="connsiteY18395"/>
              </a:cxn>
              <a:cxn ang="0">
                <a:pos x="connsiteX18396" y="connsiteY18396"/>
              </a:cxn>
              <a:cxn ang="0">
                <a:pos x="connsiteX18397" y="connsiteY18397"/>
              </a:cxn>
              <a:cxn ang="0">
                <a:pos x="connsiteX18398" y="connsiteY18398"/>
              </a:cxn>
              <a:cxn ang="0">
                <a:pos x="connsiteX18399" y="connsiteY18399"/>
              </a:cxn>
              <a:cxn ang="0">
                <a:pos x="connsiteX18400" y="connsiteY18400"/>
              </a:cxn>
              <a:cxn ang="0">
                <a:pos x="connsiteX18401" y="connsiteY18401"/>
              </a:cxn>
              <a:cxn ang="0">
                <a:pos x="connsiteX18402" y="connsiteY18402"/>
              </a:cxn>
              <a:cxn ang="0">
                <a:pos x="connsiteX18403" y="connsiteY18403"/>
              </a:cxn>
              <a:cxn ang="0">
                <a:pos x="connsiteX18404" y="connsiteY18404"/>
              </a:cxn>
              <a:cxn ang="0">
                <a:pos x="connsiteX18405" y="connsiteY18405"/>
              </a:cxn>
              <a:cxn ang="0">
                <a:pos x="connsiteX18406" y="connsiteY18406"/>
              </a:cxn>
              <a:cxn ang="0">
                <a:pos x="connsiteX18407" y="connsiteY18407"/>
              </a:cxn>
              <a:cxn ang="0">
                <a:pos x="connsiteX18408" y="connsiteY18408"/>
              </a:cxn>
              <a:cxn ang="0">
                <a:pos x="connsiteX18409" y="connsiteY18409"/>
              </a:cxn>
              <a:cxn ang="0">
                <a:pos x="connsiteX18410" y="connsiteY18410"/>
              </a:cxn>
              <a:cxn ang="0">
                <a:pos x="connsiteX18411" y="connsiteY18411"/>
              </a:cxn>
              <a:cxn ang="0">
                <a:pos x="connsiteX18412" y="connsiteY18412"/>
              </a:cxn>
              <a:cxn ang="0">
                <a:pos x="connsiteX18413" y="connsiteY18413"/>
              </a:cxn>
              <a:cxn ang="0">
                <a:pos x="connsiteX18414" y="connsiteY18414"/>
              </a:cxn>
              <a:cxn ang="0">
                <a:pos x="connsiteX18415" y="connsiteY18415"/>
              </a:cxn>
              <a:cxn ang="0">
                <a:pos x="connsiteX18416" y="connsiteY18416"/>
              </a:cxn>
              <a:cxn ang="0">
                <a:pos x="connsiteX18417" y="connsiteY18417"/>
              </a:cxn>
              <a:cxn ang="0">
                <a:pos x="connsiteX18418" y="connsiteY18418"/>
              </a:cxn>
              <a:cxn ang="0">
                <a:pos x="connsiteX18419" y="connsiteY18419"/>
              </a:cxn>
              <a:cxn ang="0">
                <a:pos x="connsiteX18420" y="connsiteY18420"/>
              </a:cxn>
              <a:cxn ang="0">
                <a:pos x="connsiteX18421" y="connsiteY18421"/>
              </a:cxn>
              <a:cxn ang="0">
                <a:pos x="connsiteX18422" y="connsiteY18422"/>
              </a:cxn>
              <a:cxn ang="0">
                <a:pos x="connsiteX18423" y="connsiteY18423"/>
              </a:cxn>
              <a:cxn ang="0">
                <a:pos x="connsiteX18424" y="connsiteY18424"/>
              </a:cxn>
              <a:cxn ang="0">
                <a:pos x="connsiteX18425" y="connsiteY18425"/>
              </a:cxn>
              <a:cxn ang="0">
                <a:pos x="connsiteX18426" y="connsiteY18426"/>
              </a:cxn>
              <a:cxn ang="0">
                <a:pos x="connsiteX18427" y="connsiteY18427"/>
              </a:cxn>
              <a:cxn ang="0">
                <a:pos x="connsiteX18428" y="connsiteY18428"/>
              </a:cxn>
              <a:cxn ang="0">
                <a:pos x="connsiteX18429" y="connsiteY18429"/>
              </a:cxn>
              <a:cxn ang="0">
                <a:pos x="connsiteX18430" y="connsiteY18430"/>
              </a:cxn>
              <a:cxn ang="0">
                <a:pos x="connsiteX18431" y="connsiteY18431"/>
              </a:cxn>
              <a:cxn ang="0">
                <a:pos x="connsiteX18432" y="connsiteY18432"/>
              </a:cxn>
              <a:cxn ang="0">
                <a:pos x="connsiteX18433" y="connsiteY18433"/>
              </a:cxn>
              <a:cxn ang="0">
                <a:pos x="connsiteX18434" y="connsiteY18434"/>
              </a:cxn>
              <a:cxn ang="0">
                <a:pos x="connsiteX18435" y="connsiteY18435"/>
              </a:cxn>
              <a:cxn ang="0">
                <a:pos x="connsiteX18436" y="connsiteY18436"/>
              </a:cxn>
              <a:cxn ang="0">
                <a:pos x="connsiteX18437" y="connsiteY18437"/>
              </a:cxn>
              <a:cxn ang="0">
                <a:pos x="connsiteX18438" y="connsiteY18438"/>
              </a:cxn>
              <a:cxn ang="0">
                <a:pos x="connsiteX18439" y="connsiteY18439"/>
              </a:cxn>
              <a:cxn ang="0">
                <a:pos x="connsiteX18440" y="connsiteY18440"/>
              </a:cxn>
              <a:cxn ang="0">
                <a:pos x="connsiteX18441" y="connsiteY18441"/>
              </a:cxn>
              <a:cxn ang="0">
                <a:pos x="connsiteX18442" y="connsiteY18442"/>
              </a:cxn>
              <a:cxn ang="0">
                <a:pos x="connsiteX18443" y="connsiteY18443"/>
              </a:cxn>
              <a:cxn ang="0">
                <a:pos x="connsiteX18444" y="connsiteY18444"/>
              </a:cxn>
              <a:cxn ang="0">
                <a:pos x="connsiteX18445" y="connsiteY18445"/>
              </a:cxn>
              <a:cxn ang="0">
                <a:pos x="connsiteX18446" y="connsiteY18446"/>
              </a:cxn>
              <a:cxn ang="0">
                <a:pos x="connsiteX18447" y="connsiteY18447"/>
              </a:cxn>
              <a:cxn ang="0">
                <a:pos x="connsiteX18448" y="connsiteY18448"/>
              </a:cxn>
              <a:cxn ang="0">
                <a:pos x="connsiteX18449" y="connsiteY18449"/>
              </a:cxn>
              <a:cxn ang="0">
                <a:pos x="connsiteX18450" y="connsiteY18450"/>
              </a:cxn>
              <a:cxn ang="0">
                <a:pos x="connsiteX18451" y="connsiteY18451"/>
              </a:cxn>
              <a:cxn ang="0">
                <a:pos x="connsiteX18452" y="connsiteY18452"/>
              </a:cxn>
              <a:cxn ang="0">
                <a:pos x="connsiteX18453" y="connsiteY18453"/>
              </a:cxn>
              <a:cxn ang="0">
                <a:pos x="connsiteX18454" y="connsiteY18454"/>
              </a:cxn>
              <a:cxn ang="0">
                <a:pos x="connsiteX18455" y="connsiteY18455"/>
              </a:cxn>
              <a:cxn ang="0">
                <a:pos x="connsiteX18456" y="connsiteY18456"/>
              </a:cxn>
              <a:cxn ang="0">
                <a:pos x="connsiteX18457" y="connsiteY18457"/>
              </a:cxn>
              <a:cxn ang="0">
                <a:pos x="connsiteX18458" y="connsiteY18458"/>
              </a:cxn>
              <a:cxn ang="0">
                <a:pos x="connsiteX18459" y="connsiteY18459"/>
              </a:cxn>
              <a:cxn ang="0">
                <a:pos x="connsiteX18460" y="connsiteY18460"/>
              </a:cxn>
              <a:cxn ang="0">
                <a:pos x="connsiteX18461" y="connsiteY18461"/>
              </a:cxn>
              <a:cxn ang="0">
                <a:pos x="connsiteX18462" y="connsiteY18462"/>
              </a:cxn>
              <a:cxn ang="0">
                <a:pos x="connsiteX18463" y="connsiteY18463"/>
              </a:cxn>
              <a:cxn ang="0">
                <a:pos x="connsiteX18464" y="connsiteY18464"/>
              </a:cxn>
              <a:cxn ang="0">
                <a:pos x="connsiteX18465" y="connsiteY18465"/>
              </a:cxn>
              <a:cxn ang="0">
                <a:pos x="connsiteX18466" y="connsiteY18466"/>
              </a:cxn>
              <a:cxn ang="0">
                <a:pos x="connsiteX18467" y="connsiteY18467"/>
              </a:cxn>
              <a:cxn ang="0">
                <a:pos x="connsiteX18468" y="connsiteY18468"/>
              </a:cxn>
              <a:cxn ang="0">
                <a:pos x="connsiteX18469" y="connsiteY18469"/>
              </a:cxn>
              <a:cxn ang="0">
                <a:pos x="connsiteX18470" y="connsiteY18470"/>
              </a:cxn>
              <a:cxn ang="0">
                <a:pos x="connsiteX18471" y="connsiteY18471"/>
              </a:cxn>
              <a:cxn ang="0">
                <a:pos x="connsiteX18472" y="connsiteY18472"/>
              </a:cxn>
              <a:cxn ang="0">
                <a:pos x="connsiteX18473" y="connsiteY18473"/>
              </a:cxn>
              <a:cxn ang="0">
                <a:pos x="connsiteX18474" y="connsiteY18474"/>
              </a:cxn>
              <a:cxn ang="0">
                <a:pos x="connsiteX18475" y="connsiteY18475"/>
              </a:cxn>
              <a:cxn ang="0">
                <a:pos x="connsiteX18476" y="connsiteY18476"/>
              </a:cxn>
              <a:cxn ang="0">
                <a:pos x="connsiteX18477" y="connsiteY18477"/>
              </a:cxn>
              <a:cxn ang="0">
                <a:pos x="connsiteX18478" y="connsiteY18478"/>
              </a:cxn>
              <a:cxn ang="0">
                <a:pos x="connsiteX18479" y="connsiteY18479"/>
              </a:cxn>
              <a:cxn ang="0">
                <a:pos x="connsiteX18480" y="connsiteY18480"/>
              </a:cxn>
              <a:cxn ang="0">
                <a:pos x="connsiteX18481" y="connsiteY18481"/>
              </a:cxn>
              <a:cxn ang="0">
                <a:pos x="connsiteX18482" y="connsiteY18482"/>
              </a:cxn>
              <a:cxn ang="0">
                <a:pos x="connsiteX18483" y="connsiteY18483"/>
              </a:cxn>
              <a:cxn ang="0">
                <a:pos x="connsiteX18484" y="connsiteY18484"/>
              </a:cxn>
              <a:cxn ang="0">
                <a:pos x="connsiteX18485" y="connsiteY18485"/>
              </a:cxn>
              <a:cxn ang="0">
                <a:pos x="connsiteX18486" y="connsiteY18486"/>
              </a:cxn>
              <a:cxn ang="0">
                <a:pos x="connsiteX18487" y="connsiteY18487"/>
              </a:cxn>
              <a:cxn ang="0">
                <a:pos x="connsiteX18488" y="connsiteY18488"/>
              </a:cxn>
              <a:cxn ang="0">
                <a:pos x="connsiteX18489" y="connsiteY18489"/>
              </a:cxn>
              <a:cxn ang="0">
                <a:pos x="connsiteX18490" y="connsiteY18490"/>
              </a:cxn>
              <a:cxn ang="0">
                <a:pos x="connsiteX18491" y="connsiteY18491"/>
              </a:cxn>
              <a:cxn ang="0">
                <a:pos x="connsiteX18492" y="connsiteY18492"/>
              </a:cxn>
              <a:cxn ang="0">
                <a:pos x="connsiteX18493" y="connsiteY18493"/>
              </a:cxn>
              <a:cxn ang="0">
                <a:pos x="connsiteX18494" y="connsiteY18494"/>
              </a:cxn>
              <a:cxn ang="0">
                <a:pos x="connsiteX18495" y="connsiteY18495"/>
              </a:cxn>
              <a:cxn ang="0">
                <a:pos x="connsiteX18496" y="connsiteY18496"/>
              </a:cxn>
              <a:cxn ang="0">
                <a:pos x="connsiteX18497" y="connsiteY18497"/>
              </a:cxn>
              <a:cxn ang="0">
                <a:pos x="connsiteX18498" y="connsiteY18498"/>
              </a:cxn>
              <a:cxn ang="0">
                <a:pos x="connsiteX18499" y="connsiteY18499"/>
              </a:cxn>
              <a:cxn ang="0">
                <a:pos x="connsiteX18500" y="connsiteY18500"/>
              </a:cxn>
              <a:cxn ang="0">
                <a:pos x="connsiteX18501" y="connsiteY18501"/>
              </a:cxn>
              <a:cxn ang="0">
                <a:pos x="connsiteX18502" y="connsiteY18502"/>
              </a:cxn>
              <a:cxn ang="0">
                <a:pos x="connsiteX18503" y="connsiteY18503"/>
              </a:cxn>
              <a:cxn ang="0">
                <a:pos x="connsiteX18504" y="connsiteY18504"/>
              </a:cxn>
              <a:cxn ang="0">
                <a:pos x="connsiteX18505" y="connsiteY18505"/>
              </a:cxn>
              <a:cxn ang="0">
                <a:pos x="connsiteX18506" y="connsiteY18506"/>
              </a:cxn>
              <a:cxn ang="0">
                <a:pos x="connsiteX18507" y="connsiteY18507"/>
              </a:cxn>
              <a:cxn ang="0">
                <a:pos x="connsiteX18508" y="connsiteY18508"/>
              </a:cxn>
              <a:cxn ang="0">
                <a:pos x="connsiteX18509" y="connsiteY18509"/>
              </a:cxn>
              <a:cxn ang="0">
                <a:pos x="connsiteX18510" y="connsiteY18510"/>
              </a:cxn>
              <a:cxn ang="0">
                <a:pos x="connsiteX18511" y="connsiteY18511"/>
              </a:cxn>
              <a:cxn ang="0">
                <a:pos x="connsiteX18512" y="connsiteY18512"/>
              </a:cxn>
              <a:cxn ang="0">
                <a:pos x="connsiteX18513" y="connsiteY18513"/>
              </a:cxn>
              <a:cxn ang="0">
                <a:pos x="connsiteX18514" y="connsiteY18514"/>
              </a:cxn>
              <a:cxn ang="0">
                <a:pos x="connsiteX18515" y="connsiteY18515"/>
              </a:cxn>
              <a:cxn ang="0">
                <a:pos x="connsiteX18516" y="connsiteY18516"/>
              </a:cxn>
              <a:cxn ang="0">
                <a:pos x="connsiteX18517" y="connsiteY18517"/>
              </a:cxn>
              <a:cxn ang="0">
                <a:pos x="connsiteX18518" y="connsiteY18518"/>
              </a:cxn>
              <a:cxn ang="0">
                <a:pos x="connsiteX18519" y="connsiteY18519"/>
              </a:cxn>
              <a:cxn ang="0">
                <a:pos x="connsiteX18520" y="connsiteY18520"/>
              </a:cxn>
              <a:cxn ang="0">
                <a:pos x="connsiteX18521" y="connsiteY18521"/>
              </a:cxn>
              <a:cxn ang="0">
                <a:pos x="connsiteX18522" y="connsiteY18522"/>
              </a:cxn>
              <a:cxn ang="0">
                <a:pos x="connsiteX18523" y="connsiteY18523"/>
              </a:cxn>
              <a:cxn ang="0">
                <a:pos x="connsiteX18524" y="connsiteY18524"/>
              </a:cxn>
              <a:cxn ang="0">
                <a:pos x="connsiteX18525" y="connsiteY18525"/>
              </a:cxn>
              <a:cxn ang="0">
                <a:pos x="connsiteX18526" y="connsiteY18526"/>
              </a:cxn>
              <a:cxn ang="0">
                <a:pos x="connsiteX18527" y="connsiteY18527"/>
              </a:cxn>
              <a:cxn ang="0">
                <a:pos x="connsiteX18528" y="connsiteY18528"/>
              </a:cxn>
              <a:cxn ang="0">
                <a:pos x="connsiteX18529" y="connsiteY18529"/>
              </a:cxn>
              <a:cxn ang="0">
                <a:pos x="connsiteX18530" y="connsiteY18530"/>
              </a:cxn>
              <a:cxn ang="0">
                <a:pos x="connsiteX18531" y="connsiteY18531"/>
              </a:cxn>
              <a:cxn ang="0">
                <a:pos x="connsiteX18532" y="connsiteY18532"/>
              </a:cxn>
              <a:cxn ang="0">
                <a:pos x="connsiteX18533" y="connsiteY18533"/>
              </a:cxn>
              <a:cxn ang="0">
                <a:pos x="connsiteX18534" y="connsiteY18534"/>
              </a:cxn>
              <a:cxn ang="0">
                <a:pos x="connsiteX18535" y="connsiteY18535"/>
              </a:cxn>
              <a:cxn ang="0">
                <a:pos x="connsiteX18536" y="connsiteY18536"/>
              </a:cxn>
              <a:cxn ang="0">
                <a:pos x="connsiteX18537" y="connsiteY18537"/>
              </a:cxn>
              <a:cxn ang="0">
                <a:pos x="connsiteX18538" y="connsiteY18538"/>
              </a:cxn>
              <a:cxn ang="0">
                <a:pos x="connsiteX18539" y="connsiteY18539"/>
              </a:cxn>
              <a:cxn ang="0">
                <a:pos x="connsiteX18540" y="connsiteY18540"/>
              </a:cxn>
              <a:cxn ang="0">
                <a:pos x="connsiteX18541" y="connsiteY18541"/>
              </a:cxn>
              <a:cxn ang="0">
                <a:pos x="connsiteX18542" y="connsiteY18542"/>
              </a:cxn>
              <a:cxn ang="0">
                <a:pos x="connsiteX18543" y="connsiteY18543"/>
              </a:cxn>
              <a:cxn ang="0">
                <a:pos x="connsiteX18544" y="connsiteY18544"/>
              </a:cxn>
              <a:cxn ang="0">
                <a:pos x="connsiteX18545" y="connsiteY18545"/>
              </a:cxn>
              <a:cxn ang="0">
                <a:pos x="connsiteX18546" y="connsiteY18546"/>
              </a:cxn>
              <a:cxn ang="0">
                <a:pos x="connsiteX18547" y="connsiteY18547"/>
              </a:cxn>
              <a:cxn ang="0">
                <a:pos x="connsiteX18548" y="connsiteY18548"/>
              </a:cxn>
              <a:cxn ang="0">
                <a:pos x="connsiteX18549" y="connsiteY18549"/>
              </a:cxn>
              <a:cxn ang="0">
                <a:pos x="connsiteX18550" y="connsiteY18550"/>
              </a:cxn>
              <a:cxn ang="0">
                <a:pos x="connsiteX18551" y="connsiteY18551"/>
              </a:cxn>
              <a:cxn ang="0">
                <a:pos x="connsiteX18552" y="connsiteY18552"/>
              </a:cxn>
              <a:cxn ang="0">
                <a:pos x="connsiteX18553" y="connsiteY18553"/>
              </a:cxn>
              <a:cxn ang="0">
                <a:pos x="connsiteX18554" y="connsiteY18554"/>
              </a:cxn>
              <a:cxn ang="0">
                <a:pos x="connsiteX18555" y="connsiteY18555"/>
              </a:cxn>
              <a:cxn ang="0">
                <a:pos x="connsiteX18556" y="connsiteY18556"/>
              </a:cxn>
              <a:cxn ang="0">
                <a:pos x="connsiteX18557" y="connsiteY18557"/>
              </a:cxn>
              <a:cxn ang="0">
                <a:pos x="connsiteX18558" y="connsiteY18558"/>
              </a:cxn>
              <a:cxn ang="0">
                <a:pos x="connsiteX18559" y="connsiteY18559"/>
              </a:cxn>
              <a:cxn ang="0">
                <a:pos x="connsiteX18560" y="connsiteY18560"/>
              </a:cxn>
              <a:cxn ang="0">
                <a:pos x="connsiteX18561" y="connsiteY18561"/>
              </a:cxn>
              <a:cxn ang="0">
                <a:pos x="connsiteX18562" y="connsiteY18562"/>
              </a:cxn>
              <a:cxn ang="0">
                <a:pos x="connsiteX18563" y="connsiteY18563"/>
              </a:cxn>
              <a:cxn ang="0">
                <a:pos x="connsiteX18564" y="connsiteY18564"/>
              </a:cxn>
              <a:cxn ang="0">
                <a:pos x="connsiteX18565" y="connsiteY18565"/>
              </a:cxn>
              <a:cxn ang="0">
                <a:pos x="connsiteX18566" y="connsiteY18566"/>
              </a:cxn>
              <a:cxn ang="0">
                <a:pos x="connsiteX18567" y="connsiteY18567"/>
              </a:cxn>
              <a:cxn ang="0">
                <a:pos x="connsiteX18568" y="connsiteY18568"/>
              </a:cxn>
              <a:cxn ang="0">
                <a:pos x="connsiteX18569" y="connsiteY18569"/>
              </a:cxn>
              <a:cxn ang="0">
                <a:pos x="connsiteX18570" y="connsiteY18570"/>
              </a:cxn>
              <a:cxn ang="0">
                <a:pos x="connsiteX18571" y="connsiteY18571"/>
              </a:cxn>
              <a:cxn ang="0">
                <a:pos x="connsiteX18572" y="connsiteY18572"/>
              </a:cxn>
              <a:cxn ang="0">
                <a:pos x="connsiteX18573" y="connsiteY18573"/>
              </a:cxn>
              <a:cxn ang="0">
                <a:pos x="connsiteX18574" y="connsiteY18574"/>
              </a:cxn>
              <a:cxn ang="0">
                <a:pos x="connsiteX18575" y="connsiteY18575"/>
              </a:cxn>
              <a:cxn ang="0">
                <a:pos x="connsiteX18576" y="connsiteY18576"/>
              </a:cxn>
              <a:cxn ang="0">
                <a:pos x="connsiteX18577" y="connsiteY18577"/>
              </a:cxn>
              <a:cxn ang="0">
                <a:pos x="connsiteX18578" y="connsiteY18578"/>
              </a:cxn>
              <a:cxn ang="0">
                <a:pos x="connsiteX18579" y="connsiteY18579"/>
              </a:cxn>
              <a:cxn ang="0">
                <a:pos x="connsiteX18580" y="connsiteY18580"/>
              </a:cxn>
              <a:cxn ang="0">
                <a:pos x="connsiteX18581" y="connsiteY18581"/>
              </a:cxn>
              <a:cxn ang="0">
                <a:pos x="connsiteX18582" y="connsiteY18582"/>
              </a:cxn>
              <a:cxn ang="0">
                <a:pos x="connsiteX18583" y="connsiteY18583"/>
              </a:cxn>
              <a:cxn ang="0">
                <a:pos x="connsiteX18584" y="connsiteY18584"/>
              </a:cxn>
              <a:cxn ang="0">
                <a:pos x="connsiteX18585" y="connsiteY18585"/>
              </a:cxn>
              <a:cxn ang="0">
                <a:pos x="connsiteX18586" y="connsiteY18586"/>
              </a:cxn>
              <a:cxn ang="0">
                <a:pos x="connsiteX18587" y="connsiteY18587"/>
              </a:cxn>
              <a:cxn ang="0">
                <a:pos x="connsiteX18588" y="connsiteY18588"/>
              </a:cxn>
              <a:cxn ang="0">
                <a:pos x="connsiteX18589" y="connsiteY18589"/>
              </a:cxn>
              <a:cxn ang="0">
                <a:pos x="connsiteX18590" y="connsiteY18590"/>
              </a:cxn>
              <a:cxn ang="0">
                <a:pos x="connsiteX18591" y="connsiteY18591"/>
              </a:cxn>
              <a:cxn ang="0">
                <a:pos x="connsiteX18592" y="connsiteY18592"/>
              </a:cxn>
              <a:cxn ang="0">
                <a:pos x="connsiteX18593" y="connsiteY18593"/>
              </a:cxn>
              <a:cxn ang="0">
                <a:pos x="connsiteX18594" y="connsiteY18594"/>
              </a:cxn>
              <a:cxn ang="0">
                <a:pos x="connsiteX18595" y="connsiteY18595"/>
              </a:cxn>
              <a:cxn ang="0">
                <a:pos x="connsiteX18596" y="connsiteY18596"/>
              </a:cxn>
              <a:cxn ang="0">
                <a:pos x="connsiteX18597" y="connsiteY18597"/>
              </a:cxn>
              <a:cxn ang="0">
                <a:pos x="connsiteX18598" y="connsiteY18598"/>
              </a:cxn>
              <a:cxn ang="0">
                <a:pos x="connsiteX18599" y="connsiteY18599"/>
              </a:cxn>
              <a:cxn ang="0">
                <a:pos x="connsiteX18600" y="connsiteY18600"/>
              </a:cxn>
              <a:cxn ang="0">
                <a:pos x="connsiteX18601" y="connsiteY18601"/>
              </a:cxn>
              <a:cxn ang="0">
                <a:pos x="connsiteX18602" y="connsiteY18602"/>
              </a:cxn>
              <a:cxn ang="0">
                <a:pos x="connsiteX18603" y="connsiteY18603"/>
              </a:cxn>
              <a:cxn ang="0">
                <a:pos x="connsiteX18604" y="connsiteY18604"/>
              </a:cxn>
              <a:cxn ang="0">
                <a:pos x="connsiteX18605" y="connsiteY18605"/>
              </a:cxn>
              <a:cxn ang="0">
                <a:pos x="connsiteX18606" y="connsiteY18606"/>
              </a:cxn>
              <a:cxn ang="0">
                <a:pos x="connsiteX18607" y="connsiteY18607"/>
              </a:cxn>
              <a:cxn ang="0">
                <a:pos x="connsiteX18608" y="connsiteY18608"/>
              </a:cxn>
              <a:cxn ang="0">
                <a:pos x="connsiteX18609" y="connsiteY18609"/>
              </a:cxn>
              <a:cxn ang="0">
                <a:pos x="connsiteX18610" y="connsiteY18610"/>
              </a:cxn>
              <a:cxn ang="0">
                <a:pos x="connsiteX18611" y="connsiteY18611"/>
              </a:cxn>
              <a:cxn ang="0">
                <a:pos x="connsiteX18612" y="connsiteY18612"/>
              </a:cxn>
              <a:cxn ang="0">
                <a:pos x="connsiteX18613" y="connsiteY18613"/>
              </a:cxn>
              <a:cxn ang="0">
                <a:pos x="connsiteX18614" y="connsiteY18614"/>
              </a:cxn>
              <a:cxn ang="0">
                <a:pos x="connsiteX18615" y="connsiteY18615"/>
              </a:cxn>
              <a:cxn ang="0">
                <a:pos x="connsiteX18616" y="connsiteY18616"/>
              </a:cxn>
              <a:cxn ang="0">
                <a:pos x="connsiteX18617" y="connsiteY18617"/>
              </a:cxn>
              <a:cxn ang="0">
                <a:pos x="connsiteX18618" y="connsiteY18618"/>
              </a:cxn>
              <a:cxn ang="0">
                <a:pos x="connsiteX18619" y="connsiteY18619"/>
              </a:cxn>
              <a:cxn ang="0">
                <a:pos x="connsiteX18620" y="connsiteY18620"/>
              </a:cxn>
              <a:cxn ang="0">
                <a:pos x="connsiteX18621" y="connsiteY18621"/>
              </a:cxn>
              <a:cxn ang="0">
                <a:pos x="connsiteX18622" y="connsiteY18622"/>
              </a:cxn>
              <a:cxn ang="0">
                <a:pos x="connsiteX18623" y="connsiteY18623"/>
              </a:cxn>
              <a:cxn ang="0">
                <a:pos x="connsiteX18624" y="connsiteY18624"/>
              </a:cxn>
              <a:cxn ang="0">
                <a:pos x="connsiteX18625" y="connsiteY18625"/>
              </a:cxn>
              <a:cxn ang="0">
                <a:pos x="connsiteX18626" y="connsiteY18626"/>
              </a:cxn>
              <a:cxn ang="0">
                <a:pos x="connsiteX18627" y="connsiteY18627"/>
              </a:cxn>
              <a:cxn ang="0">
                <a:pos x="connsiteX18628" y="connsiteY18628"/>
              </a:cxn>
              <a:cxn ang="0">
                <a:pos x="connsiteX18629" y="connsiteY18629"/>
              </a:cxn>
              <a:cxn ang="0">
                <a:pos x="connsiteX18630" y="connsiteY18630"/>
              </a:cxn>
              <a:cxn ang="0">
                <a:pos x="connsiteX18631" y="connsiteY18631"/>
              </a:cxn>
              <a:cxn ang="0">
                <a:pos x="connsiteX18632" y="connsiteY18632"/>
              </a:cxn>
              <a:cxn ang="0">
                <a:pos x="connsiteX18633" y="connsiteY18633"/>
              </a:cxn>
              <a:cxn ang="0">
                <a:pos x="connsiteX18634" y="connsiteY18634"/>
              </a:cxn>
              <a:cxn ang="0">
                <a:pos x="connsiteX18635" y="connsiteY18635"/>
              </a:cxn>
              <a:cxn ang="0">
                <a:pos x="connsiteX18636" y="connsiteY18636"/>
              </a:cxn>
              <a:cxn ang="0">
                <a:pos x="connsiteX18637" y="connsiteY18637"/>
              </a:cxn>
              <a:cxn ang="0">
                <a:pos x="connsiteX18638" y="connsiteY18638"/>
              </a:cxn>
              <a:cxn ang="0">
                <a:pos x="connsiteX18639" y="connsiteY18639"/>
              </a:cxn>
              <a:cxn ang="0">
                <a:pos x="connsiteX18640" y="connsiteY18640"/>
              </a:cxn>
              <a:cxn ang="0">
                <a:pos x="connsiteX18641" y="connsiteY18641"/>
              </a:cxn>
              <a:cxn ang="0">
                <a:pos x="connsiteX18642" y="connsiteY18642"/>
              </a:cxn>
              <a:cxn ang="0">
                <a:pos x="connsiteX18643" y="connsiteY18643"/>
              </a:cxn>
              <a:cxn ang="0">
                <a:pos x="connsiteX18644" y="connsiteY18644"/>
              </a:cxn>
              <a:cxn ang="0">
                <a:pos x="connsiteX18645" y="connsiteY18645"/>
              </a:cxn>
              <a:cxn ang="0">
                <a:pos x="connsiteX18646" y="connsiteY18646"/>
              </a:cxn>
              <a:cxn ang="0">
                <a:pos x="connsiteX18647" y="connsiteY18647"/>
              </a:cxn>
              <a:cxn ang="0">
                <a:pos x="connsiteX18648" y="connsiteY18648"/>
              </a:cxn>
              <a:cxn ang="0">
                <a:pos x="connsiteX18649" y="connsiteY18649"/>
              </a:cxn>
              <a:cxn ang="0">
                <a:pos x="connsiteX18650" y="connsiteY18650"/>
              </a:cxn>
              <a:cxn ang="0">
                <a:pos x="connsiteX18651" y="connsiteY18651"/>
              </a:cxn>
              <a:cxn ang="0">
                <a:pos x="connsiteX18652" y="connsiteY18652"/>
              </a:cxn>
              <a:cxn ang="0">
                <a:pos x="connsiteX18653" y="connsiteY18653"/>
              </a:cxn>
              <a:cxn ang="0">
                <a:pos x="connsiteX18654" y="connsiteY18654"/>
              </a:cxn>
              <a:cxn ang="0">
                <a:pos x="connsiteX18655" y="connsiteY18655"/>
              </a:cxn>
              <a:cxn ang="0">
                <a:pos x="connsiteX18656" y="connsiteY18656"/>
              </a:cxn>
              <a:cxn ang="0">
                <a:pos x="connsiteX18657" y="connsiteY18657"/>
              </a:cxn>
              <a:cxn ang="0">
                <a:pos x="connsiteX18658" y="connsiteY18658"/>
              </a:cxn>
              <a:cxn ang="0">
                <a:pos x="connsiteX18659" y="connsiteY18659"/>
              </a:cxn>
              <a:cxn ang="0">
                <a:pos x="connsiteX18660" y="connsiteY18660"/>
              </a:cxn>
              <a:cxn ang="0">
                <a:pos x="connsiteX18661" y="connsiteY18661"/>
              </a:cxn>
              <a:cxn ang="0">
                <a:pos x="connsiteX18662" y="connsiteY18662"/>
              </a:cxn>
              <a:cxn ang="0">
                <a:pos x="connsiteX18663" y="connsiteY18663"/>
              </a:cxn>
              <a:cxn ang="0">
                <a:pos x="connsiteX18664" y="connsiteY18664"/>
              </a:cxn>
              <a:cxn ang="0">
                <a:pos x="connsiteX18665" y="connsiteY18665"/>
              </a:cxn>
              <a:cxn ang="0">
                <a:pos x="connsiteX18666" y="connsiteY18666"/>
              </a:cxn>
              <a:cxn ang="0">
                <a:pos x="connsiteX18667" y="connsiteY18667"/>
              </a:cxn>
              <a:cxn ang="0">
                <a:pos x="connsiteX18668" y="connsiteY18668"/>
              </a:cxn>
              <a:cxn ang="0">
                <a:pos x="connsiteX18669" y="connsiteY18669"/>
              </a:cxn>
              <a:cxn ang="0">
                <a:pos x="connsiteX18670" y="connsiteY18670"/>
              </a:cxn>
              <a:cxn ang="0">
                <a:pos x="connsiteX18671" y="connsiteY18671"/>
              </a:cxn>
              <a:cxn ang="0">
                <a:pos x="connsiteX18672" y="connsiteY18672"/>
              </a:cxn>
              <a:cxn ang="0">
                <a:pos x="connsiteX18673" y="connsiteY18673"/>
              </a:cxn>
              <a:cxn ang="0">
                <a:pos x="connsiteX18674" y="connsiteY18674"/>
              </a:cxn>
              <a:cxn ang="0">
                <a:pos x="connsiteX18675" y="connsiteY18675"/>
              </a:cxn>
              <a:cxn ang="0">
                <a:pos x="connsiteX18676" y="connsiteY18676"/>
              </a:cxn>
              <a:cxn ang="0">
                <a:pos x="connsiteX18677" y="connsiteY18677"/>
              </a:cxn>
              <a:cxn ang="0">
                <a:pos x="connsiteX18678" y="connsiteY18678"/>
              </a:cxn>
              <a:cxn ang="0">
                <a:pos x="connsiteX18679" y="connsiteY18679"/>
              </a:cxn>
              <a:cxn ang="0">
                <a:pos x="connsiteX18680" y="connsiteY18680"/>
              </a:cxn>
              <a:cxn ang="0">
                <a:pos x="connsiteX18681" y="connsiteY18681"/>
              </a:cxn>
              <a:cxn ang="0">
                <a:pos x="connsiteX18682" y="connsiteY18682"/>
              </a:cxn>
              <a:cxn ang="0">
                <a:pos x="connsiteX18683" y="connsiteY18683"/>
              </a:cxn>
              <a:cxn ang="0">
                <a:pos x="connsiteX18684" y="connsiteY18684"/>
              </a:cxn>
              <a:cxn ang="0">
                <a:pos x="connsiteX18685" y="connsiteY18685"/>
              </a:cxn>
              <a:cxn ang="0">
                <a:pos x="connsiteX18686" y="connsiteY18686"/>
              </a:cxn>
              <a:cxn ang="0">
                <a:pos x="connsiteX18687" y="connsiteY18687"/>
              </a:cxn>
              <a:cxn ang="0">
                <a:pos x="connsiteX18688" y="connsiteY18688"/>
              </a:cxn>
              <a:cxn ang="0">
                <a:pos x="connsiteX18689" y="connsiteY18689"/>
              </a:cxn>
              <a:cxn ang="0">
                <a:pos x="connsiteX18690" y="connsiteY18690"/>
              </a:cxn>
              <a:cxn ang="0">
                <a:pos x="connsiteX18691" y="connsiteY18691"/>
              </a:cxn>
              <a:cxn ang="0">
                <a:pos x="connsiteX18692" y="connsiteY18692"/>
              </a:cxn>
              <a:cxn ang="0">
                <a:pos x="connsiteX18693" y="connsiteY18693"/>
              </a:cxn>
              <a:cxn ang="0">
                <a:pos x="connsiteX18694" y="connsiteY18694"/>
              </a:cxn>
              <a:cxn ang="0">
                <a:pos x="connsiteX18695" y="connsiteY18695"/>
              </a:cxn>
              <a:cxn ang="0">
                <a:pos x="connsiteX18696" y="connsiteY18696"/>
              </a:cxn>
              <a:cxn ang="0">
                <a:pos x="connsiteX18697" y="connsiteY18697"/>
              </a:cxn>
              <a:cxn ang="0">
                <a:pos x="connsiteX18698" y="connsiteY18698"/>
              </a:cxn>
              <a:cxn ang="0">
                <a:pos x="connsiteX18699" y="connsiteY18699"/>
              </a:cxn>
              <a:cxn ang="0">
                <a:pos x="connsiteX18700" y="connsiteY18700"/>
              </a:cxn>
              <a:cxn ang="0">
                <a:pos x="connsiteX18701" y="connsiteY18701"/>
              </a:cxn>
              <a:cxn ang="0">
                <a:pos x="connsiteX18702" y="connsiteY18702"/>
              </a:cxn>
              <a:cxn ang="0">
                <a:pos x="connsiteX18703" y="connsiteY18703"/>
              </a:cxn>
              <a:cxn ang="0">
                <a:pos x="connsiteX18704" y="connsiteY18704"/>
              </a:cxn>
              <a:cxn ang="0">
                <a:pos x="connsiteX18705" y="connsiteY18705"/>
              </a:cxn>
              <a:cxn ang="0">
                <a:pos x="connsiteX18706" y="connsiteY18706"/>
              </a:cxn>
              <a:cxn ang="0">
                <a:pos x="connsiteX18707" y="connsiteY18707"/>
              </a:cxn>
              <a:cxn ang="0">
                <a:pos x="connsiteX18708" y="connsiteY18708"/>
              </a:cxn>
              <a:cxn ang="0">
                <a:pos x="connsiteX18709" y="connsiteY18709"/>
              </a:cxn>
              <a:cxn ang="0">
                <a:pos x="connsiteX18710" y="connsiteY18710"/>
              </a:cxn>
              <a:cxn ang="0">
                <a:pos x="connsiteX18711" y="connsiteY18711"/>
              </a:cxn>
              <a:cxn ang="0">
                <a:pos x="connsiteX18712" y="connsiteY18712"/>
              </a:cxn>
              <a:cxn ang="0">
                <a:pos x="connsiteX18713" y="connsiteY18713"/>
              </a:cxn>
              <a:cxn ang="0">
                <a:pos x="connsiteX18714" y="connsiteY18714"/>
              </a:cxn>
              <a:cxn ang="0">
                <a:pos x="connsiteX18715" y="connsiteY18715"/>
              </a:cxn>
              <a:cxn ang="0">
                <a:pos x="connsiteX18716" y="connsiteY18716"/>
              </a:cxn>
              <a:cxn ang="0">
                <a:pos x="connsiteX18717" y="connsiteY18717"/>
              </a:cxn>
              <a:cxn ang="0">
                <a:pos x="connsiteX18718" y="connsiteY18718"/>
              </a:cxn>
              <a:cxn ang="0">
                <a:pos x="connsiteX18719" y="connsiteY18719"/>
              </a:cxn>
              <a:cxn ang="0">
                <a:pos x="connsiteX18720" y="connsiteY18720"/>
              </a:cxn>
              <a:cxn ang="0">
                <a:pos x="connsiteX18721" y="connsiteY18721"/>
              </a:cxn>
              <a:cxn ang="0">
                <a:pos x="connsiteX18722" y="connsiteY18722"/>
              </a:cxn>
              <a:cxn ang="0">
                <a:pos x="connsiteX18723" y="connsiteY18723"/>
              </a:cxn>
              <a:cxn ang="0">
                <a:pos x="connsiteX18724" y="connsiteY18724"/>
              </a:cxn>
              <a:cxn ang="0">
                <a:pos x="connsiteX18725" y="connsiteY18725"/>
              </a:cxn>
              <a:cxn ang="0">
                <a:pos x="connsiteX18726" y="connsiteY18726"/>
              </a:cxn>
              <a:cxn ang="0">
                <a:pos x="connsiteX18727" y="connsiteY18727"/>
              </a:cxn>
              <a:cxn ang="0">
                <a:pos x="connsiteX18728" y="connsiteY18728"/>
              </a:cxn>
              <a:cxn ang="0">
                <a:pos x="connsiteX18729" y="connsiteY18729"/>
              </a:cxn>
              <a:cxn ang="0">
                <a:pos x="connsiteX18730" y="connsiteY18730"/>
              </a:cxn>
              <a:cxn ang="0">
                <a:pos x="connsiteX18731" y="connsiteY18731"/>
              </a:cxn>
              <a:cxn ang="0">
                <a:pos x="connsiteX18732" y="connsiteY18732"/>
              </a:cxn>
              <a:cxn ang="0">
                <a:pos x="connsiteX18733" y="connsiteY18733"/>
              </a:cxn>
              <a:cxn ang="0">
                <a:pos x="connsiteX18734" y="connsiteY18734"/>
              </a:cxn>
              <a:cxn ang="0">
                <a:pos x="connsiteX18735" y="connsiteY18735"/>
              </a:cxn>
              <a:cxn ang="0">
                <a:pos x="connsiteX18736" y="connsiteY18736"/>
              </a:cxn>
              <a:cxn ang="0">
                <a:pos x="connsiteX18737" y="connsiteY18737"/>
              </a:cxn>
              <a:cxn ang="0">
                <a:pos x="connsiteX18738" y="connsiteY18738"/>
              </a:cxn>
              <a:cxn ang="0">
                <a:pos x="connsiteX18739" y="connsiteY18739"/>
              </a:cxn>
              <a:cxn ang="0">
                <a:pos x="connsiteX18740" y="connsiteY18740"/>
              </a:cxn>
              <a:cxn ang="0">
                <a:pos x="connsiteX18741" y="connsiteY18741"/>
              </a:cxn>
              <a:cxn ang="0">
                <a:pos x="connsiteX18742" y="connsiteY18742"/>
              </a:cxn>
              <a:cxn ang="0">
                <a:pos x="connsiteX18743" y="connsiteY18743"/>
              </a:cxn>
              <a:cxn ang="0">
                <a:pos x="connsiteX18744" y="connsiteY18744"/>
              </a:cxn>
              <a:cxn ang="0">
                <a:pos x="connsiteX18745" y="connsiteY18745"/>
              </a:cxn>
              <a:cxn ang="0">
                <a:pos x="connsiteX18746" y="connsiteY18746"/>
              </a:cxn>
              <a:cxn ang="0">
                <a:pos x="connsiteX18747" y="connsiteY18747"/>
              </a:cxn>
              <a:cxn ang="0">
                <a:pos x="connsiteX18748" y="connsiteY18748"/>
              </a:cxn>
              <a:cxn ang="0">
                <a:pos x="connsiteX18749" y="connsiteY18749"/>
              </a:cxn>
              <a:cxn ang="0">
                <a:pos x="connsiteX18750" y="connsiteY18750"/>
              </a:cxn>
              <a:cxn ang="0">
                <a:pos x="connsiteX18751" y="connsiteY18751"/>
              </a:cxn>
              <a:cxn ang="0">
                <a:pos x="connsiteX18752" y="connsiteY18752"/>
              </a:cxn>
              <a:cxn ang="0">
                <a:pos x="connsiteX18753" y="connsiteY18753"/>
              </a:cxn>
              <a:cxn ang="0">
                <a:pos x="connsiteX18754" y="connsiteY18754"/>
              </a:cxn>
              <a:cxn ang="0">
                <a:pos x="connsiteX18755" y="connsiteY18755"/>
              </a:cxn>
              <a:cxn ang="0">
                <a:pos x="connsiteX18756" y="connsiteY18756"/>
              </a:cxn>
              <a:cxn ang="0">
                <a:pos x="connsiteX18757" y="connsiteY18757"/>
              </a:cxn>
              <a:cxn ang="0">
                <a:pos x="connsiteX18758" y="connsiteY18758"/>
              </a:cxn>
              <a:cxn ang="0">
                <a:pos x="connsiteX18759" y="connsiteY18759"/>
              </a:cxn>
              <a:cxn ang="0">
                <a:pos x="connsiteX18760" y="connsiteY18760"/>
              </a:cxn>
              <a:cxn ang="0">
                <a:pos x="connsiteX18761" y="connsiteY18761"/>
              </a:cxn>
              <a:cxn ang="0">
                <a:pos x="connsiteX18762" y="connsiteY18762"/>
              </a:cxn>
              <a:cxn ang="0">
                <a:pos x="connsiteX18763" y="connsiteY18763"/>
              </a:cxn>
              <a:cxn ang="0">
                <a:pos x="connsiteX18764" y="connsiteY18764"/>
              </a:cxn>
              <a:cxn ang="0">
                <a:pos x="connsiteX18765" y="connsiteY18765"/>
              </a:cxn>
              <a:cxn ang="0">
                <a:pos x="connsiteX18766" y="connsiteY18766"/>
              </a:cxn>
              <a:cxn ang="0">
                <a:pos x="connsiteX18767" y="connsiteY18767"/>
              </a:cxn>
              <a:cxn ang="0">
                <a:pos x="connsiteX18768" y="connsiteY18768"/>
              </a:cxn>
              <a:cxn ang="0">
                <a:pos x="connsiteX18769" y="connsiteY18769"/>
              </a:cxn>
              <a:cxn ang="0">
                <a:pos x="connsiteX18770" y="connsiteY18770"/>
              </a:cxn>
              <a:cxn ang="0">
                <a:pos x="connsiteX18771" y="connsiteY18771"/>
              </a:cxn>
              <a:cxn ang="0">
                <a:pos x="connsiteX18772" y="connsiteY18772"/>
              </a:cxn>
              <a:cxn ang="0">
                <a:pos x="connsiteX18773" y="connsiteY18773"/>
              </a:cxn>
              <a:cxn ang="0">
                <a:pos x="connsiteX18774" y="connsiteY18774"/>
              </a:cxn>
              <a:cxn ang="0">
                <a:pos x="connsiteX18775" y="connsiteY18775"/>
              </a:cxn>
              <a:cxn ang="0">
                <a:pos x="connsiteX18776" y="connsiteY18776"/>
              </a:cxn>
              <a:cxn ang="0">
                <a:pos x="connsiteX18777" y="connsiteY18777"/>
              </a:cxn>
              <a:cxn ang="0">
                <a:pos x="connsiteX18778" y="connsiteY18778"/>
              </a:cxn>
              <a:cxn ang="0">
                <a:pos x="connsiteX18779" y="connsiteY18779"/>
              </a:cxn>
              <a:cxn ang="0">
                <a:pos x="connsiteX18780" y="connsiteY18780"/>
              </a:cxn>
              <a:cxn ang="0">
                <a:pos x="connsiteX18781" y="connsiteY18781"/>
              </a:cxn>
              <a:cxn ang="0">
                <a:pos x="connsiteX18782" y="connsiteY18782"/>
              </a:cxn>
              <a:cxn ang="0">
                <a:pos x="connsiteX18783" y="connsiteY18783"/>
              </a:cxn>
              <a:cxn ang="0">
                <a:pos x="connsiteX18784" y="connsiteY18784"/>
              </a:cxn>
              <a:cxn ang="0">
                <a:pos x="connsiteX18785" y="connsiteY18785"/>
              </a:cxn>
              <a:cxn ang="0">
                <a:pos x="connsiteX18786" y="connsiteY18786"/>
              </a:cxn>
              <a:cxn ang="0">
                <a:pos x="connsiteX18787" y="connsiteY18787"/>
              </a:cxn>
              <a:cxn ang="0">
                <a:pos x="connsiteX18788" y="connsiteY18788"/>
              </a:cxn>
              <a:cxn ang="0">
                <a:pos x="connsiteX18789" y="connsiteY18789"/>
              </a:cxn>
              <a:cxn ang="0">
                <a:pos x="connsiteX18790" y="connsiteY18790"/>
              </a:cxn>
              <a:cxn ang="0">
                <a:pos x="connsiteX18791" y="connsiteY18791"/>
              </a:cxn>
              <a:cxn ang="0">
                <a:pos x="connsiteX18792" y="connsiteY18792"/>
              </a:cxn>
              <a:cxn ang="0">
                <a:pos x="connsiteX18793" y="connsiteY18793"/>
              </a:cxn>
              <a:cxn ang="0">
                <a:pos x="connsiteX18794" y="connsiteY18794"/>
              </a:cxn>
              <a:cxn ang="0">
                <a:pos x="connsiteX18795" y="connsiteY18795"/>
              </a:cxn>
              <a:cxn ang="0">
                <a:pos x="connsiteX18796" y="connsiteY18796"/>
              </a:cxn>
              <a:cxn ang="0">
                <a:pos x="connsiteX18797" y="connsiteY18797"/>
              </a:cxn>
              <a:cxn ang="0">
                <a:pos x="connsiteX18798" y="connsiteY18798"/>
              </a:cxn>
              <a:cxn ang="0">
                <a:pos x="connsiteX18799" y="connsiteY18799"/>
              </a:cxn>
              <a:cxn ang="0">
                <a:pos x="connsiteX18800" y="connsiteY18800"/>
              </a:cxn>
              <a:cxn ang="0">
                <a:pos x="connsiteX18801" y="connsiteY18801"/>
              </a:cxn>
              <a:cxn ang="0">
                <a:pos x="connsiteX18802" y="connsiteY18802"/>
              </a:cxn>
              <a:cxn ang="0">
                <a:pos x="connsiteX18803" y="connsiteY18803"/>
              </a:cxn>
              <a:cxn ang="0">
                <a:pos x="connsiteX18804" y="connsiteY18804"/>
              </a:cxn>
              <a:cxn ang="0">
                <a:pos x="connsiteX18805" y="connsiteY18805"/>
              </a:cxn>
              <a:cxn ang="0">
                <a:pos x="connsiteX18806" y="connsiteY18806"/>
              </a:cxn>
              <a:cxn ang="0">
                <a:pos x="connsiteX18807" y="connsiteY18807"/>
              </a:cxn>
              <a:cxn ang="0">
                <a:pos x="connsiteX18808" y="connsiteY18808"/>
              </a:cxn>
              <a:cxn ang="0">
                <a:pos x="connsiteX18809" y="connsiteY18809"/>
              </a:cxn>
              <a:cxn ang="0">
                <a:pos x="connsiteX18810" y="connsiteY18810"/>
              </a:cxn>
              <a:cxn ang="0">
                <a:pos x="connsiteX18811" y="connsiteY18811"/>
              </a:cxn>
              <a:cxn ang="0">
                <a:pos x="connsiteX18812" y="connsiteY18812"/>
              </a:cxn>
              <a:cxn ang="0">
                <a:pos x="connsiteX18813" y="connsiteY18813"/>
              </a:cxn>
              <a:cxn ang="0">
                <a:pos x="connsiteX18814" y="connsiteY18814"/>
              </a:cxn>
              <a:cxn ang="0">
                <a:pos x="connsiteX18815" y="connsiteY18815"/>
              </a:cxn>
              <a:cxn ang="0">
                <a:pos x="connsiteX18816" y="connsiteY18816"/>
              </a:cxn>
              <a:cxn ang="0">
                <a:pos x="connsiteX18817" y="connsiteY18817"/>
              </a:cxn>
              <a:cxn ang="0">
                <a:pos x="connsiteX18818" y="connsiteY18818"/>
              </a:cxn>
              <a:cxn ang="0">
                <a:pos x="connsiteX18819" y="connsiteY18819"/>
              </a:cxn>
              <a:cxn ang="0">
                <a:pos x="connsiteX18820" y="connsiteY18820"/>
              </a:cxn>
              <a:cxn ang="0">
                <a:pos x="connsiteX18821" y="connsiteY18821"/>
              </a:cxn>
              <a:cxn ang="0">
                <a:pos x="connsiteX18822" y="connsiteY18822"/>
              </a:cxn>
              <a:cxn ang="0">
                <a:pos x="connsiteX18823" y="connsiteY18823"/>
              </a:cxn>
              <a:cxn ang="0">
                <a:pos x="connsiteX18824" y="connsiteY18824"/>
              </a:cxn>
              <a:cxn ang="0">
                <a:pos x="connsiteX18825" y="connsiteY18825"/>
              </a:cxn>
              <a:cxn ang="0">
                <a:pos x="connsiteX18826" y="connsiteY18826"/>
              </a:cxn>
              <a:cxn ang="0">
                <a:pos x="connsiteX18827" y="connsiteY18827"/>
              </a:cxn>
              <a:cxn ang="0">
                <a:pos x="connsiteX18828" y="connsiteY18828"/>
              </a:cxn>
              <a:cxn ang="0">
                <a:pos x="connsiteX18829" y="connsiteY18829"/>
              </a:cxn>
              <a:cxn ang="0">
                <a:pos x="connsiteX18830" y="connsiteY18830"/>
              </a:cxn>
              <a:cxn ang="0">
                <a:pos x="connsiteX18831" y="connsiteY18831"/>
              </a:cxn>
              <a:cxn ang="0">
                <a:pos x="connsiteX18832" y="connsiteY18832"/>
              </a:cxn>
              <a:cxn ang="0">
                <a:pos x="connsiteX18833" y="connsiteY18833"/>
              </a:cxn>
              <a:cxn ang="0">
                <a:pos x="connsiteX18834" y="connsiteY18834"/>
              </a:cxn>
              <a:cxn ang="0">
                <a:pos x="connsiteX18835" y="connsiteY18835"/>
              </a:cxn>
              <a:cxn ang="0">
                <a:pos x="connsiteX18836" y="connsiteY18836"/>
              </a:cxn>
              <a:cxn ang="0">
                <a:pos x="connsiteX18837" y="connsiteY18837"/>
              </a:cxn>
              <a:cxn ang="0">
                <a:pos x="connsiteX18838" y="connsiteY18838"/>
              </a:cxn>
              <a:cxn ang="0">
                <a:pos x="connsiteX18839" y="connsiteY18839"/>
              </a:cxn>
              <a:cxn ang="0">
                <a:pos x="connsiteX18840" y="connsiteY18840"/>
              </a:cxn>
              <a:cxn ang="0">
                <a:pos x="connsiteX18841" y="connsiteY18841"/>
              </a:cxn>
              <a:cxn ang="0">
                <a:pos x="connsiteX18842" y="connsiteY18842"/>
              </a:cxn>
              <a:cxn ang="0">
                <a:pos x="connsiteX18843" y="connsiteY18843"/>
              </a:cxn>
              <a:cxn ang="0">
                <a:pos x="connsiteX18844" y="connsiteY18844"/>
              </a:cxn>
              <a:cxn ang="0">
                <a:pos x="connsiteX18845" y="connsiteY18845"/>
              </a:cxn>
              <a:cxn ang="0">
                <a:pos x="connsiteX18846" y="connsiteY18846"/>
              </a:cxn>
              <a:cxn ang="0">
                <a:pos x="connsiteX18847" y="connsiteY18847"/>
              </a:cxn>
              <a:cxn ang="0">
                <a:pos x="connsiteX18848" y="connsiteY18848"/>
              </a:cxn>
              <a:cxn ang="0">
                <a:pos x="connsiteX18849" y="connsiteY18849"/>
              </a:cxn>
              <a:cxn ang="0">
                <a:pos x="connsiteX18850" y="connsiteY18850"/>
              </a:cxn>
              <a:cxn ang="0">
                <a:pos x="connsiteX18851" y="connsiteY18851"/>
              </a:cxn>
              <a:cxn ang="0">
                <a:pos x="connsiteX18852" y="connsiteY18852"/>
              </a:cxn>
              <a:cxn ang="0">
                <a:pos x="connsiteX18853" y="connsiteY18853"/>
              </a:cxn>
              <a:cxn ang="0">
                <a:pos x="connsiteX18854" y="connsiteY18854"/>
              </a:cxn>
              <a:cxn ang="0">
                <a:pos x="connsiteX18855" y="connsiteY18855"/>
              </a:cxn>
              <a:cxn ang="0">
                <a:pos x="connsiteX18856" y="connsiteY18856"/>
              </a:cxn>
              <a:cxn ang="0">
                <a:pos x="connsiteX18857" y="connsiteY18857"/>
              </a:cxn>
              <a:cxn ang="0">
                <a:pos x="connsiteX18858" y="connsiteY18858"/>
              </a:cxn>
              <a:cxn ang="0">
                <a:pos x="connsiteX18859" y="connsiteY18859"/>
              </a:cxn>
              <a:cxn ang="0">
                <a:pos x="connsiteX18860" y="connsiteY18860"/>
              </a:cxn>
              <a:cxn ang="0">
                <a:pos x="connsiteX18861" y="connsiteY18861"/>
              </a:cxn>
              <a:cxn ang="0">
                <a:pos x="connsiteX18862" y="connsiteY18862"/>
              </a:cxn>
              <a:cxn ang="0">
                <a:pos x="connsiteX18863" y="connsiteY18863"/>
              </a:cxn>
              <a:cxn ang="0">
                <a:pos x="connsiteX18864" y="connsiteY18864"/>
              </a:cxn>
              <a:cxn ang="0">
                <a:pos x="connsiteX18865" y="connsiteY18865"/>
              </a:cxn>
              <a:cxn ang="0">
                <a:pos x="connsiteX18866" y="connsiteY18866"/>
              </a:cxn>
              <a:cxn ang="0">
                <a:pos x="connsiteX18867" y="connsiteY18867"/>
              </a:cxn>
              <a:cxn ang="0">
                <a:pos x="connsiteX18868" y="connsiteY18868"/>
              </a:cxn>
              <a:cxn ang="0">
                <a:pos x="connsiteX18869" y="connsiteY18869"/>
              </a:cxn>
              <a:cxn ang="0">
                <a:pos x="connsiteX18870" y="connsiteY18870"/>
              </a:cxn>
              <a:cxn ang="0">
                <a:pos x="connsiteX18871" y="connsiteY18871"/>
              </a:cxn>
              <a:cxn ang="0">
                <a:pos x="connsiteX18872" y="connsiteY18872"/>
              </a:cxn>
              <a:cxn ang="0">
                <a:pos x="connsiteX18873" y="connsiteY18873"/>
              </a:cxn>
              <a:cxn ang="0">
                <a:pos x="connsiteX18874" y="connsiteY18874"/>
              </a:cxn>
              <a:cxn ang="0">
                <a:pos x="connsiteX18875" y="connsiteY18875"/>
              </a:cxn>
              <a:cxn ang="0">
                <a:pos x="connsiteX18876" y="connsiteY18876"/>
              </a:cxn>
              <a:cxn ang="0">
                <a:pos x="connsiteX18877" y="connsiteY18877"/>
              </a:cxn>
              <a:cxn ang="0">
                <a:pos x="connsiteX18878" y="connsiteY18878"/>
              </a:cxn>
              <a:cxn ang="0">
                <a:pos x="connsiteX18879" y="connsiteY18879"/>
              </a:cxn>
              <a:cxn ang="0">
                <a:pos x="connsiteX18880" y="connsiteY18880"/>
              </a:cxn>
              <a:cxn ang="0">
                <a:pos x="connsiteX18881" y="connsiteY18881"/>
              </a:cxn>
              <a:cxn ang="0">
                <a:pos x="connsiteX18882" y="connsiteY18882"/>
              </a:cxn>
              <a:cxn ang="0">
                <a:pos x="connsiteX18883" y="connsiteY18883"/>
              </a:cxn>
              <a:cxn ang="0">
                <a:pos x="connsiteX18884" y="connsiteY18884"/>
              </a:cxn>
              <a:cxn ang="0">
                <a:pos x="connsiteX18885" y="connsiteY18885"/>
              </a:cxn>
              <a:cxn ang="0">
                <a:pos x="connsiteX18886" y="connsiteY18886"/>
              </a:cxn>
              <a:cxn ang="0">
                <a:pos x="connsiteX18887" y="connsiteY18887"/>
              </a:cxn>
              <a:cxn ang="0">
                <a:pos x="connsiteX18888" y="connsiteY18888"/>
              </a:cxn>
              <a:cxn ang="0">
                <a:pos x="connsiteX18889" y="connsiteY18889"/>
              </a:cxn>
              <a:cxn ang="0">
                <a:pos x="connsiteX18890" y="connsiteY18890"/>
              </a:cxn>
              <a:cxn ang="0">
                <a:pos x="connsiteX18891" y="connsiteY18891"/>
              </a:cxn>
              <a:cxn ang="0">
                <a:pos x="connsiteX18892" y="connsiteY18892"/>
              </a:cxn>
              <a:cxn ang="0">
                <a:pos x="connsiteX18893" y="connsiteY18893"/>
              </a:cxn>
              <a:cxn ang="0">
                <a:pos x="connsiteX18894" y="connsiteY18894"/>
              </a:cxn>
              <a:cxn ang="0">
                <a:pos x="connsiteX18895" y="connsiteY18895"/>
              </a:cxn>
              <a:cxn ang="0">
                <a:pos x="connsiteX18896" y="connsiteY18896"/>
              </a:cxn>
              <a:cxn ang="0">
                <a:pos x="connsiteX18897" y="connsiteY18897"/>
              </a:cxn>
              <a:cxn ang="0">
                <a:pos x="connsiteX18898" y="connsiteY18898"/>
              </a:cxn>
              <a:cxn ang="0">
                <a:pos x="connsiteX18899" y="connsiteY18899"/>
              </a:cxn>
              <a:cxn ang="0">
                <a:pos x="connsiteX18900" y="connsiteY18900"/>
              </a:cxn>
              <a:cxn ang="0">
                <a:pos x="connsiteX18901" y="connsiteY18901"/>
              </a:cxn>
              <a:cxn ang="0">
                <a:pos x="connsiteX18902" y="connsiteY18902"/>
              </a:cxn>
              <a:cxn ang="0">
                <a:pos x="connsiteX18903" y="connsiteY18903"/>
              </a:cxn>
              <a:cxn ang="0">
                <a:pos x="connsiteX18904" y="connsiteY18904"/>
              </a:cxn>
              <a:cxn ang="0">
                <a:pos x="connsiteX18905" y="connsiteY18905"/>
              </a:cxn>
              <a:cxn ang="0">
                <a:pos x="connsiteX18906" y="connsiteY18906"/>
              </a:cxn>
              <a:cxn ang="0">
                <a:pos x="connsiteX18907" y="connsiteY18907"/>
              </a:cxn>
              <a:cxn ang="0">
                <a:pos x="connsiteX18908" y="connsiteY18908"/>
              </a:cxn>
              <a:cxn ang="0">
                <a:pos x="connsiteX18909" y="connsiteY18909"/>
              </a:cxn>
              <a:cxn ang="0">
                <a:pos x="connsiteX18910" y="connsiteY18910"/>
              </a:cxn>
              <a:cxn ang="0">
                <a:pos x="connsiteX18911" y="connsiteY18911"/>
              </a:cxn>
              <a:cxn ang="0">
                <a:pos x="connsiteX18912" y="connsiteY18912"/>
              </a:cxn>
              <a:cxn ang="0">
                <a:pos x="connsiteX18913" y="connsiteY18913"/>
              </a:cxn>
              <a:cxn ang="0">
                <a:pos x="connsiteX18914" y="connsiteY18914"/>
              </a:cxn>
              <a:cxn ang="0">
                <a:pos x="connsiteX18915" y="connsiteY18915"/>
              </a:cxn>
              <a:cxn ang="0">
                <a:pos x="connsiteX18916" y="connsiteY18916"/>
              </a:cxn>
              <a:cxn ang="0">
                <a:pos x="connsiteX18917" y="connsiteY18917"/>
              </a:cxn>
              <a:cxn ang="0">
                <a:pos x="connsiteX18918" y="connsiteY18918"/>
              </a:cxn>
              <a:cxn ang="0">
                <a:pos x="connsiteX18919" y="connsiteY18919"/>
              </a:cxn>
              <a:cxn ang="0">
                <a:pos x="connsiteX18920" y="connsiteY18920"/>
              </a:cxn>
              <a:cxn ang="0">
                <a:pos x="connsiteX18921" y="connsiteY18921"/>
              </a:cxn>
              <a:cxn ang="0">
                <a:pos x="connsiteX18922" y="connsiteY18922"/>
              </a:cxn>
              <a:cxn ang="0">
                <a:pos x="connsiteX18923" y="connsiteY18923"/>
              </a:cxn>
              <a:cxn ang="0">
                <a:pos x="connsiteX18924" y="connsiteY18924"/>
              </a:cxn>
              <a:cxn ang="0">
                <a:pos x="connsiteX18925" y="connsiteY18925"/>
              </a:cxn>
              <a:cxn ang="0">
                <a:pos x="connsiteX18926" y="connsiteY18926"/>
              </a:cxn>
              <a:cxn ang="0">
                <a:pos x="connsiteX18927" y="connsiteY18927"/>
              </a:cxn>
              <a:cxn ang="0">
                <a:pos x="connsiteX18928" y="connsiteY18928"/>
              </a:cxn>
              <a:cxn ang="0">
                <a:pos x="connsiteX18929" y="connsiteY18929"/>
              </a:cxn>
              <a:cxn ang="0">
                <a:pos x="connsiteX18930" y="connsiteY18930"/>
              </a:cxn>
              <a:cxn ang="0">
                <a:pos x="connsiteX18931" y="connsiteY18931"/>
              </a:cxn>
              <a:cxn ang="0">
                <a:pos x="connsiteX18932" y="connsiteY18932"/>
              </a:cxn>
              <a:cxn ang="0">
                <a:pos x="connsiteX18933" y="connsiteY18933"/>
              </a:cxn>
              <a:cxn ang="0">
                <a:pos x="connsiteX18934" y="connsiteY18934"/>
              </a:cxn>
              <a:cxn ang="0">
                <a:pos x="connsiteX18935" y="connsiteY18935"/>
              </a:cxn>
              <a:cxn ang="0">
                <a:pos x="connsiteX18936" y="connsiteY18936"/>
              </a:cxn>
              <a:cxn ang="0">
                <a:pos x="connsiteX18937" y="connsiteY18937"/>
              </a:cxn>
              <a:cxn ang="0">
                <a:pos x="connsiteX18938" y="connsiteY18938"/>
              </a:cxn>
              <a:cxn ang="0">
                <a:pos x="connsiteX18939" y="connsiteY18939"/>
              </a:cxn>
              <a:cxn ang="0">
                <a:pos x="connsiteX18940" y="connsiteY18940"/>
              </a:cxn>
              <a:cxn ang="0">
                <a:pos x="connsiteX18941" y="connsiteY18941"/>
              </a:cxn>
              <a:cxn ang="0">
                <a:pos x="connsiteX18942" y="connsiteY18942"/>
              </a:cxn>
              <a:cxn ang="0">
                <a:pos x="connsiteX18943" y="connsiteY18943"/>
              </a:cxn>
              <a:cxn ang="0">
                <a:pos x="connsiteX18944" y="connsiteY18944"/>
              </a:cxn>
              <a:cxn ang="0">
                <a:pos x="connsiteX18945" y="connsiteY18945"/>
              </a:cxn>
              <a:cxn ang="0">
                <a:pos x="connsiteX18946" y="connsiteY18946"/>
              </a:cxn>
              <a:cxn ang="0">
                <a:pos x="connsiteX18947" y="connsiteY18947"/>
              </a:cxn>
              <a:cxn ang="0">
                <a:pos x="connsiteX18948" y="connsiteY18948"/>
              </a:cxn>
              <a:cxn ang="0">
                <a:pos x="connsiteX18949" y="connsiteY18949"/>
              </a:cxn>
              <a:cxn ang="0">
                <a:pos x="connsiteX18950" y="connsiteY18950"/>
              </a:cxn>
              <a:cxn ang="0">
                <a:pos x="connsiteX18951" y="connsiteY18951"/>
              </a:cxn>
              <a:cxn ang="0">
                <a:pos x="connsiteX18952" y="connsiteY18952"/>
              </a:cxn>
              <a:cxn ang="0">
                <a:pos x="connsiteX18953" y="connsiteY18953"/>
              </a:cxn>
              <a:cxn ang="0">
                <a:pos x="connsiteX18954" y="connsiteY18954"/>
              </a:cxn>
              <a:cxn ang="0">
                <a:pos x="connsiteX18955" y="connsiteY18955"/>
              </a:cxn>
              <a:cxn ang="0">
                <a:pos x="connsiteX18956" y="connsiteY18956"/>
              </a:cxn>
              <a:cxn ang="0">
                <a:pos x="connsiteX18957" y="connsiteY18957"/>
              </a:cxn>
              <a:cxn ang="0">
                <a:pos x="connsiteX18958" y="connsiteY18958"/>
              </a:cxn>
              <a:cxn ang="0">
                <a:pos x="connsiteX18959" y="connsiteY18959"/>
              </a:cxn>
              <a:cxn ang="0">
                <a:pos x="connsiteX18960" y="connsiteY18960"/>
              </a:cxn>
              <a:cxn ang="0">
                <a:pos x="connsiteX18961" y="connsiteY18961"/>
              </a:cxn>
              <a:cxn ang="0">
                <a:pos x="connsiteX18962" y="connsiteY18962"/>
              </a:cxn>
              <a:cxn ang="0">
                <a:pos x="connsiteX18963" y="connsiteY18963"/>
              </a:cxn>
              <a:cxn ang="0">
                <a:pos x="connsiteX18964" y="connsiteY18964"/>
              </a:cxn>
              <a:cxn ang="0">
                <a:pos x="connsiteX18965" y="connsiteY18965"/>
              </a:cxn>
              <a:cxn ang="0">
                <a:pos x="connsiteX18966" y="connsiteY18966"/>
              </a:cxn>
              <a:cxn ang="0">
                <a:pos x="connsiteX18967" y="connsiteY18967"/>
              </a:cxn>
              <a:cxn ang="0">
                <a:pos x="connsiteX18968" y="connsiteY18968"/>
              </a:cxn>
              <a:cxn ang="0">
                <a:pos x="connsiteX18969" y="connsiteY18969"/>
              </a:cxn>
              <a:cxn ang="0">
                <a:pos x="connsiteX18970" y="connsiteY18970"/>
              </a:cxn>
              <a:cxn ang="0">
                <a:pos x="connsiteX18971" y="connsiteY18971"/>
              </a:cxn>
              <a:cxn ang="0">
                <a:pos x="connsiteX18972" y="connsiteY18972"/>
              </a:cxn>
              <a:cxn ang="0">
                <a:pos x="connsiteX18973" y="connsiteY18973"/>
              </a:cxn>
              <a:cxn ang="0">
                <a:pos x="connsiteX18974" y="connsiteY18974"/>
              </a:cxn>
              <a:cxn ang="0">
                <a:pos x="connsiteX18975" y="connsiteY18975"/>
              </a:cxn>
              <a:cxn ang="0">
                <a:pos x="connsiteX18976" y="connsiteY18976"/>
              </a:cxn>
              <a:cxn ang="0">
                <a:pos x="connsiteX18977" y="connsiteY18977"/>
              </a:cxn>
              <a:cxn ang="0">
                <a:pos x="connsiteX18978" y="connsiteY18978"/>
              </a:cxn>
              <a:cxn ang="0">
                <a:pos x="connsiteX18979" y="connsiteY18979"/>
              </a:cxn>
              <a:cxn ang="0">
                <a:pos x="connsiteX18980" y="connsiteY18980"/>
              </a:cxn>
              <a:cxn ang="0">
                <a:pos x="connsiteX18981" y="connsiteY18981"/>
              </a:cxn>
              <a:cxn ang="0">
                <a:pos x="connsiteX18982" y="connsiteY18982"/>
              </a:cxn>
              <a:cxn ang="0">
                <a:pos x="connsiteX18983" y="connsiteY18983"/>
              </a:cxn>
              <a:cxn ang="0">
                <a:pos x="connsiteX18984" y="connsiteY18984"/>
              </a:cxn>
              <a:cxn ang="0">
                <a:pos x="connsiteX18985" y="connsiteY18985"/>
              </a:cxn>
              <a:cxn ang="0">
                <a:pos x="connsiteX18986" y="connsiteY18986"/>
              </a:cxn>
              <a:cxn ang="0">
                <a:pos x="connsiteX18987" y="connsiteY18987"/>
              </a:cxn>
              <a:cxn ang="0">
                <a:pos x="connsiteX18988" y="connsiteY18988"/>
              </a:cxn>
              <a:cxn ang="0">
                <a:pos x="connsiteX18989" y="connsiteY18989"/>
              </a:cxn>
              <a:cxn ang="0">
                <a:pos x="connsiteX18990" y="connsiteY18990"/>
              </a:cxn>
              <a:cxn ang="0">
                <a:pos x="connsiteX18991" y="connsiteY18991"/>
              </a:cxn>
              <a:cxn ang="0">
                <a:pos x="connsiteX18992" y="connsiteY18992"/>
              </a:cxn>
              <a:cxn ang="0">
                <a:pos x="connsiteX18993" y="connsiteY18993"/>
              </a:cxn>
              <a:cxn ang="0">
                <a:pos x="connsiteX18994" y="connsiteY18994"/>
              </a:cxn>
              <a:cxn ang="0">
                <a:pos x="connsiteX18995" y="connsiteY18995"/>
              </a:cxn>
              <a:cxn ang="0">
                <a:pos x="connsiteX18996" y="connsiteY18996"/>
              </a:cxn>
              <a:cxn ang="0">
                <a:pos x="connsiteX18997" y="connsiteY18997"/>
              </a:cxn>
              <a:cxn ang="0">
                <a:pos x="connsiteX18998" y="connsiteY18998"/>
              </a:cxn>
              <a:cxn ang="0">
                <a:pos x="connsiteX18999" y="connsiteY18999"/>
              </a:cxn>
              <a:cxn ang="0">
                <a:pos x="connsiteX19000" y="connsiteY19000"/>
              </a:cxn>
              <a:cxn ang="0">
                <a:pos x="connsiteX19001" y="connsiteY19001"/>
              </a:cxn>
              <a:cxn ang="0">
                <a:pos x="connsiteX19002" y="connsiteY19002"/>
              </a:cxn>
              <a:cxn ang="0">
                <a:pos x="connsiteX19003" y="connsiteY19003"/>
              </a:cxn>
              <a:cxn ang="0">
                <a:pos x="connsiteX19004" y="connsiteY19004"/>
              </a:cxn>
              <a:cxn ang="0">
                <a:pos x="connsiteX19005" y="connsiteY19005"/>
              </a:cxn>
              <a:cxn ang="0">
                <a:pos x="connsiteX19006" y="connsiteY19006"/>
              </a:cxn>
              <a:cxn ang="0">
                <a:pos x="connsiteX19007" y="connsiteY19007"/>
              </a:cxn>
              <a:cxn ang="0">
                <a:pos x="connsiteX19008" y="connsiteY19008"/>
              </a:cxn>
              <a:cxn ang="0">
                <a:pos x="connsiteX19009" y="connsiteY19009"/>
              </a:cxn>
              <a:cxn ang="0">
                <a:pos x="connsiteX19010" y="connsiteY19010"/>
              </a:cxn>
              <a:cxn ang="0">
                <a:pos x="connsiteX19011" y="connsiteY19011"/>
              </a:cxn>
              <a:cxn ang="0">
                <a:pos x="connsiteX19012" y="connsiteY19012"/>
              </a:cxn>
              <a:cxn ang="0">
                <a:pos x="connsiteX19013" y="connsiteY19013"/>
              </a:cxn>
              <a:cxn ang="0">
                <a:pos x="connsiteX19014" y="connsiteY19014"/>
              </a:cxn>
              <a:cxn ang="0">
                <a:pos x="connsiteX19015" y="connsiteY19015"/>
              </a:cxn>
              <a:cxn ang="0">
                <a:pos x="connsiteX19016" y="connsiteY19016"/>
              </a:cxn>
              <a:cxn ang="0">
                <a:pos x="connsiteX19017" y="connsiteY19017"/>
              </a:cxn>
              <a:cxn ang="0">
                <a:pos x="connsiteX19018" y="connsiteY19018"/>
              </a:cxn>
              <a:cxn ang="0">
                <a:pos x="connsiteX19019" y="connsiteY19019"/>
              </a:cxn>
              <a:cxn ang="0">
                <a:pos x="connsiteX19020" y="connsiteY19020"/>
              </a:cxn>
              <a:cxn ang="0">
                <a:pos x="connsiteX19021" y="connsiteY19021"/>
              </a:cxn>
              <a:cxn ang="0">
                <a:pos x="connsiteX19022" y="connsiteY19022"/>
              </a:cxn>
              <a:cxn ang="0">
                <a:pos x="connsiteX19023" y="connsiteY19023"/>
              </a:cxn>
              <a:cxn ang="0">
                <a:pos x="connsiteX19024" y="connsiteY19024"/>
              </a:cxn>
              <a:cxn ang="0">
                <a:pos x="connsiteX19025" y="connsiteY19025"/>
              </a:cxn>
              <a:cxn ang="0">
                <a:pos x="connsiteX19026" y="connsiteY19026"/>
              </a:cxn>
              <a:cxn ang="0">
                <a:pos x="connsiteX19027" y="connsiteY19027"/>
              </a:cxn>
              <a:cxn ang="0">
                <a:pos x="connsiteX19028" y="connsiteY19028"/>
              </a:cxn>
              <a:cxn ang="0">
                <a:pos x="connsiteX19029" y="connsiteY19029"/>
              </a:cxn>
              <a:cxn ang="0">
                <a:pos x="connsiteX19030" y="connsiteY19030"/>
              </a:cxn>
              <a:cxn ang="0">
                <a:pos x="connsiteX19031" y="connsiteY19031"/>
              </a:cxn>
              <a:cxn ang="0">
                <a:pos x="connsiteX19032" y="connsiteY19032"/>
              </a:cxn>
              <a:cxn ang="0">
                <a:pos x="connsiteX19033" y="connsiteY19033"/>
              </a:cxn>
              <a:cxn ang="0">
                <a:pos x="connsiteX19034" y="connsiteY19034"/>
              </a:cxn>
              <a:cxn ang="0">
                <a:pos x="connsiteX19035" y="connsiteY19035"/>
              </a:cxn>
              <a:cxn ang="0">
                <a:pos x="connsiteX19036" y="connsiteY19036"/>
              </a:cxn>
              <a:cxn ang="0">
                <a:pos x="connsiteX19037" y="connsiteY19037"/>
              </a:cxn>
              <a:cxn ang="0">
                <a:pos x="connsiteX19038" y="connsiteY19038"/>
              </a:cxn>
              <a:cxn ang="0">
                <a:pos x="connsiteX19039" y="connsiteY19039"/>
              </a:cxn>
              <a:cxn ang="0">
                <a:pos x="connsiteX19040" y="connsiteY19040"/>
              </a:cxn>
              <a:cxn ang="0">
                <a:pos x="connsiteX19041" y="connsiteY19041"/>
              </a:cxn>
              <a:cxn ang="0">
                <a:pos x="connsiteX19042" y="connsiteY19042"/>
              </a:cxn>
              <a:cxn ang="0">
                <a:pos x="connsiteX19043" y="connsiteY19043"/>
              </a:cxn>
              <a:cxn ang="0">
                <a:pos x="connsiteX19044" y="connsiteY19044"/>
              </a:cxn>
              <a:cxn ang="0">
                <a:pos x="connsiteX19045" y="connsiteY19045"/>
              </a:cxn>
              <a:cxn ang="0">
                <a:pos x="connsiteX19046" y="connsiteY19046"/>
              </a:cxn>
              <a:cxn ang="0">
                <a:pos x="connsiteX19047" y="connsiteY19047"/>
              </a:cxn>
              <a:cxn ang="0">
                <a:pos x="connsiteX19048" y="connsiteY19048"/>
              </a:cxn>
              <a:cxn ang="0">
                <a:pos x="connsiteX19049" y="connsiteY19049"/>
              </a:cxn>
              <a:cxn ang="0">
                <a:pos x="connsiteX19050" y="connsiteY19050"/>
              </a:cxn>
              <a:cxn ang="0">
                <a:pos x="connsiteX19051" y="connsiteY19051"/>
              </a:cxn>
              <a:cxn ang="0">
                <a:pos x="connsiteX19052" y="connsiteY19052"/>
              </a:cxn>
              <a:cxn ang="0">
                <a:pos x="connsiteX19053" y="connsiteY19053"/>
              </a:cxn>
              <a:cxn ang="0">
                <a:pos x="connsiteX19054" y="connsiteY19054"/>
              </a:cxn>
              <a:cxn ang="0">
                <a:pos x="connsiteX19055" y="connsiteY19055"/>
              </a:cxn>
              <a:cxn ang="0">
                <a:pos x="connsiteX19056" y="connsiteY19056"/>
              </a:cxn>
              <a:cxn ang="0">
                <a:pos x="connsiteX19057" y="connsiteY19057"/>
              </a:cxn>
              <a:cxn ang="0">
                <a:pos x="connsiteX19058" y="connsiteY19058"/>
              </a:cxn>
              <a:cxn ang="0">
                <a:pos x="connsiteX19059" y="connsiteY19059"/>
              </a:cxn>
              <a:cxn ang="0">
                <a:pos x="connsiteX19060" y="connsiteY19060"/>
              </a:cxn>
              <a:cxn ang="0">
                <a:pos x="connsiteX19061" y="connsiteY19061"/>
              </a:cxn>
              <a:cxn ang="0">
                <a:pos x="connsiteX19062" y="connsiteY19062"/>
              </a:cxn>
              <a:cxn ang="0">
                <a:pos x="connsiteX19063" y="connsiteY19063"/>
              </a:cxn>
              <a:cxn ang="0">
                <a:pos x="connsiteX19064" y="connsiteY19064"/>
              </a:cxn>
              <a:cxn ang="0">
                <a:pos x="connsiteX19065" y="connsiteY19065"/>
              </a:cxn>
              <a:cxn ang="0">
                <a:pos x="connsiteX19066" y="connsiteY19066"/>
              </a:cxn>
              <a:cxn ang="0">
                <a:pos x="connsiteX19067" y="connsiteY19067"/>
              </a:cxn>
              <a:cxn ang="0">
                <a:pos x="connsiteX19068" y="connsiteY19068"/>
              </a:cxn>
              <a:cxn ang="0">
                <a:pos x="connsiteX19069" y="connsiteY19069"/>
              </a:cxn>
              <a:cxn ang="0">
                <a:pos x="connsiteX19070" y="connsiteY19070"/>
              </a:cxn>
              <a:cxn ang="0">
                <a:pos x="connsiteX19071" y="connsiteY19071"/>
              </a:cxn>
              <a:cxn ang="0">
                <a:pos x="connsiteX19072" y="connsiteY19072"/>
              </a:cxn>
              <a:cxn ang="0">
                <a:pos x="connsiteX19073" y="connsiteY19073"/>
              </a:cxn>
              <a:cxn ang="0">
                <a:pos x="connsiteX19074" y="connsiteY19074"/>
              </a:cxn>
              <a:cxn ang="0">
                <a:pos x="connsiteX19075" y="connsiteY19075"/>
              </a:cxn>
              <a:cxn ang="0">
                <a:pos x="connsiteX19076" y="connsiteY19076"/>
              </a:cxn>
              <a:cxn ang="0">
                <a:pos x="connsiteX19077" y="connsiteY19077"/>
              </a:cxn>
              <a:cxn ang="0">
                <a:pos x="connsiteX19078" y="connsiteY19078"/>
              </a:cxn>
              <a:cxn ang="0">
                <a:pos x="connsiteX19079" y="connsiteY19079"/>
              </a:cxn>
              <a:cxn ang="0">
                <a:pos x="connsiteX19080" y="connsiteY19080"/>
              </a:cxn>
              <a:cxn ang="0">
                <a:pos x="connsiteX19081" y="connsiteY19081"/>
              </a:cxn>
              <a:cxn ang="0">
                <a:pos x="connsiteX19082" y="connsiteY19082"/>
              </a:cxn>
              <a:cxn ang="0">
                <a:pos x="connsiteX19083" y="connsiteY19083"/>
              </a:cxn>
              <a:cxn ang="0">
                <a:pos x="connsiteX19084" y="connsiteY19084"/>
              </a:cxn>
              <a:cxn ang="0">
                <a:pos x="connsiteX19085" y="connsiteY19085"/>
              </a:cxn>
              <a:cxn ang="0">
                <a:pos x="connsiteX19086" y="connsiteY19086"/>
              </a:cxn>
              <a:cxn ang="0">
                <a:pos x="connsiteX19087" y="connsiteY19087"/>
              </a:cxn>
              <a:cxn ang="0">
                <a:pos x="connsiteX19088" y="connsiteY19088"/>
              </a:cxn>
              <a:cxn ang="0">
                <a:pos x="connsiteX19089" y="connsiteY19089"/>
              </a:cxn>
              <a:cxn ang="0">
                <a:pos x="connsiteX19090" y="connsiteY19090"/>
              </a:cxn>
              <a:cxn ang="0">
                <a:pos x="connsiteX19091" y="connsiteY19091"/>
              </a:cxn>
              <a:cxn ang="0">
                <a:pos x="connsiteX19092" y="connsiteY19092"/>
              </a:cxn>
              <a:cxn ang="0">
                <a:pos x="connsiteX19093" y="connsiteY19093"/>
              </a:cxn>
              <a:cxn ang="0">
                <a:pos x="connsiteX19094" y="connsiteY19094"/>
              </a:cxn>
              <a:cxn ang="0">
                <a:pos x="connsiteX19095" y="connsiteY19095"/>
              </a:cxn>
              <a:cxn ang="0">
                <a:pos x="connsiteX19096" y="connsiteY19096"/>
              </a:cxn>
              <a:cxn ang="0">
                <a:pos x="connsiteX19097" y="connsiteY19097"/>
              </a:cxn>
              <a:cxn ang="0">
                <a:pos x="connsiteX19098" y="connsiteY19098"/>
              </a:cxn>
              <a:cxn ang="0">
                <a:pos x="connsiteX19099" y="connsiteY19099"/>
              </a:cxn>
              <a:cxn ang="0">
                <a:pos x="connsiteX19100" y="connsiteY19100"/>
              </a:cxn>
              <a:cxn ang="0">
                <a:pos x="connsiteX19101" y="connsiteY19101"/>
              </a:cxn>
              <a:cxn ang="0">
                <a:pos x="connsiteX19102" y="connsiteY19102"/>
              </a:cxn>
              <a:cxn ang="0">
                <a:pos x="connsiteX19103" y="connsiteY19103"/>
              </a:cxn>
              <a:cxn ang="0">
                <a:pos x="connsiteX19104" y="connsiteY19104"/>
              </a:cxn>
              <a:cxn ang="0">
                <a:pos x="connsiteX19105" y="connsiteY19105"/>
              </a:cxn>
              <a:cxn ang="0">
                <a:pos x="connsiteX19106" y="connsiteY19106"/>
              </a:cxn>
              <a:cxn ang="0">
                <a:pos x="connsiteX19107" y="connsiteY19107"/>
              </a:cxn>
              <a:cxn ang="0">
                <a:pos x="connsiteX19108" y="connsiteY19108"/>
              </a:cxn>
              <a:cxn ang="0">
                <a:pos x="connsiteX19109" y="connsiteY19109"/>
              </a:cxn>
              <a:cxn ang="0">
                <a:pos x="connsiteX19110" y="connsiteY19110"/>
              </a:cxn>
              <a:cxn ang="0">
                <a:pos x="connsiteX19111" y="connsiteY19111"/>
              </a:cxn>
              <a:cxn ang="0">
                <a:pos x="connsiteX19112" y="connsiteY19112"/>
              </a:cxn>
              <a:cxn ang="0">
                <a:pos x="connsiteX19113" y="connsiteY19113"/>
              </a:cxn>
              <a:cxn ang="0">
                <a:pos x="connsiteX19114" y="connsiteY19114"/>
              </a:cxn>
              <a:cxn ang="0">
                <a:pos x="connsiteX19115" y="connsiteY19115"/>
              </a:cxn>
              <a:cxn ang="0">
                <a:pos x="connsiteX19116" y="connsiteY19116"/>
              </a:cxn>
              <a:cxn ang="0">
                <a:pos x="connsiteX19117" y="connsiteY19117"/>
              </a:cxn>
              <a:cxn ang="0">
                <a:pos x="connsiteX19118" y="connsiteY19118"/>
              </a:cxn>
              <a:cxn ang="0">
                <a:pos x="connsiteX19119" y="connsiteY19119"/>
              </a:cxn>
              <a:cxn ang="0">
                <a:pos x="connsiteX19120" y="connsiteY19120"/>
              </a:cxn>
              <a:cxn ang="0">
                <a:pos x="connsiteX19121" y="connsiteY19121"/>
              </a:cxn>
              <a:cxn ang="0">
                <a:pos x="connsiteX19122" y="connsiteY19122"/>
              </a:cxn>
              <a:cxn ang="0">
                <a:pos x="connsiteX19123" y="connsiteY19123"/>
              </a:cxn>
              <a:cxn ang="0">
                <a:pos x="connsiteX19124" y="connsiteY19124"/>
              </a:cxn>
              <a:cxn ang="0">
                <a:pos x="connsiteX19125" y="connsiteY19125"/>
              </a:cxn>
              <a:cxn ang="0">
                <a:pos x="connsiteX19126" y="connsiteY19126"/>
              </a:cxn>
              <a:cxn ang="0">
                <a:pos x="connsiteX19127" y="connsiteY19127"/>
              </a:cxn>
              <a:cxn ang="0">
                <a:pos x="connsiteX19128" y="connsiteY19128"/>
              </a:cxn>
              <a:cxn ang="0">
                <a:pos x="connsiteX19129" y="connsiteY19129"/>
              </a:cxn>
              <a:cxn ang="0">
                <a:pos x="connsiteX19130" y="connsiteY19130"/>
              </a:cxn>
              <a:cxn ang="0">
                <a:pos x="connsiteX19131" y="connsiteY19131"/>
              </a:cxn>
              <a:cxn ang="0">
                <a:pos x="connsiteX19132" y="connsiteY19132"/>
              </a:cxn>
              <a:cxn ang="0">
                <a:pos x="connsiteX19133" y="connsiteY19133"/>
              </a:cxn>
              <a:cxn ang="0">
                <a:pos x="connsiteX19134" y="connsiteY19134"/>
              </a:cxn>
              <a:cxn ang="0">
                <a:pos x="connsiteX19135" y="connsiteY19135"/>
              </a:cxn>
              <a:cxn ang="0">
                <a:pos x="connsiteX19136" y="connsiteY19136"/>
              </a:cxn>
              <a:cxn ang="0">
                <a:pos x="connsiteX19137" y="connsiteY19137"/>
              </a:cxn>
              <a:cxn ang="0">
                <a:pos x="connsiteX19138" y="connsiteY19138"/>
              </a:cxn>
              <a:cxn ang="0">
                <a:pos x="connsiteX19139" y="connsiteY19139"/>
              </a:cxn>
              <a:cxn ang="0">
                <a:pos x="connsiteX19140" y="connsiteY19140"/>
              </a:cxn>
              <a:cxn ang="0">
                <a:pos x="connsiteX19141" y="connsiteY19141"/>
              </a:cxn>
              <a:cxn ang="0">
                <a:pos x="connsiteX19142" y="connsiteY19142"/>
              </a:cxn>
              <a:cxn ang="0">
                <a:pos x="connsiteX19143" y="connsiteY19143"/>
              </a:cxn>
              <a:cxn ang="0">
                <a:pos x="connsiteX19144" y="connsiteY19144"/>
              </a:cxn>
              <a:cxn ang="0">
                <a:pos x="connsiteX19145" y="connsiteY19145"/>
              </a:cxn>
              <a:cxn ang="0">
                <a:pos x="connsiteX19146" y="connsiteY19146"/>
              </a:cxn>
              <a:cxn ang="0">
                <a:pos x="connsiteX19147" y="connsiteY19147"/>
              </a:cxn>
              <a:cxn ang="0">
                <a:pos x="connsiteX19148" y="connsiteY19148"/>
              </a:cxn>
              <a:cxn ang="0">
                <a:pos x="connsiteX19149" y="connsiteY19149"/>
              </a:cxn>
              <a:cxn ang="0">
                <a:pos x="connsiteX19150" y="connsiteY19150"/>
              </a:cxn>
              <a:cxn ang="0">
                <a:pos x="connsiteX19151" y="connsiteY19151"/>
              </a:cxn>
              <a:cxn ang="0">
                <a:pos x="connsiteX19152" y="connsiteY19152"/>
              </a:cxn>
              <a:cxn ang="0">
                <a:pos x="connsiteX19153" y="connsiteY19153"/>
              </a:cxn>
              <a:cxn ang="0">
                <a:pos x="connsiteX19154" y="connsiteY19154"/>
              </a:cxn>
              <a:cxn ang="0">
                <a:pos x="connsiteX19155" y="connsiteY19155"/>
              </a:cxn>
              <a:cxn ang="0">
                <a:pos x="connsiteX19156" y="connsiteY19156"/>
              </a:cxn>
              <a:cxn ang="0">
                <a:pos x="connsiteX19157" y="connsiteY19157"/>
              </a:cxn>
              <a:cxn ang="0">
                <a:pos x="connsiteX19158" y="connsiteY19158"/>
              </a:cxn>
              <a:cxn ang="0">
                <a:pos x="connsiteX19159" y="connsiteY19159"/>
              </a:cxn>
              <a:cxn ang="0">
                <a:pos x="connsiteX19160" y="connsiteY19160"/>
              </a:cxn>
              <a:cxn ang="0">
                <a:pos x="connsiteX19161" y="connsiteY19161"/>
              </a:cxn>
              <a:cxn ang="0">
                <a:pos x="connsiteX19162" y="connsiteY19162"/>
              </a:cxn>
              <a:cxn ang="0">
                <a:pos x="connsiteX19163" y="connsiteY19163"/>
              </a:cxn>
              <a:cxn ang="0">
                <a:pos x="connsiteX19164" y="connsiteY19164"/>
              </a:cxn>
              <a:cxn ang="0">
                <a:pos x="connsiteX19165" y="connsiteY19165"/>
              </a:cxn>
              <a:cxn ang="0">
                <a:pos x="connsiteX19166" y="connsiteY19166"/>
              </a:cxn>
              <a:cxn ang="0">
                <a:pos x="connsiteX19167" y="connsiteY19167"/>
              </a:cxn>
              <a:cxn ang="0">
                <a:pos x="connsiteX19168" y="connsiteY19168"/>
              </a:cxn>
              <a:cxn ang="0">
                <a:pos x="connsiteX19169" y="connsiteY19169"/>
              </a:cxn>
              <a:cxn ang="0">
                <a:pos x="connsiteX19170" y="connsiteY19170"/>
              </a:cxn>
              <a:cxn ang="0">
                <a:pos x="connsiteX19171" y="connsiteY19171"/>
              </a:cxn>
              <a:cxn ang="0">
                <a:pos x="connsiteX19172" y="connsiteY19172"/>
              </a:cxn>
              <a:cxn ang="0">
                <a:pos x="connsiteX19173" y="connsiteY19173"/>
              </a:cxn>
              <a:cxn ang="0">
                <a:pos x="connsiteX19174" y="connsiteY19174"/>
              </a:cxn>
              <a:cxn ang="0">
                <a:pos x="connsiteX19175" y="connsiteY19175"/>
              </a:cxn>
              <a:cxn ang="0">
                <a:pos x="connsiteX19176" y="connsiteY19176"/>
              </a:cxn>
              <a:cxn ang="0">
                <a:pos x="connsiteX19177" y="connsiteY19177"/>
              </a:cxn>
              <a:cxn ang="0">
                <a:pos x="connsiteX19178" y="connsiteY19178"/>
              </a:cxn>
              <a:cxn ang="0">
                <a:pos x="connsiteX19179" y="connsiteY19179"/>
              </a:cxn>
              <a:cxn ang="0">
                <a:pos x="connsiteX19180" y="connsiteY19180"/>
              </a:cxn>
              <a:cxn ang="0">
                <a:pos x="connsiteX19181" y="connsiteY19181"/>
              </a:cxn>
              <a:cxn ang="0">
                <a:pos x="connsiteX19182" y="connsiteY19182"/>
              </a:cxn>
              <a:cxn ang="0">
                <a:pos x="connsiteX19183" y="connsiteY19183"/>
              </a:cxn>
              <a:cxn ang="0">
                <a:pos x="connsiteX19184" y="connsiteY19184"/>
              </a:cxn>
              <a:cxn ang="0">
                <a:pos x="connsiteX19185" y="connsiteY19185"/>
              </a:cxn>
              <a:cxn ang="0">
                <a:pos x="connsiteX19186" y="connsiteY19186"/>
              </a:cxn>
              <a:cxn ang="0">
                <a:pos x="connsiteX19187" y="connsiteY19187"/>
              </a:cxn>
              <a:cxn ang="0">
                <a:pos x="connsiteX19188" y="connsiteY19188"/>
              </a:cxn>
              <a:cxn ang="0">
                <a:pos x="connsiteX19189" y="connsiteY19189"/>
              </a:cxn>
              <a:cxn ang="0">
                <a:pos x="connsiteX19190" y="connsiteY19190"/>
              </a:cxn>
              <a:cxn ang="0">
                <a:pos x="connsiteX19191" y="connsiteY19191"/>
              </a:cxn>
              <a:cxn ang="0">
                <a:pos x="connsiteX19192" y="connsiteY19192"/>
              </a:cxn>
              <a:cxn ang="0">
                <a:pos x="connsiteX19193" y="connsiteY19193"/>
              </a:cxn>
              <a:cxn ang="0">
                <a:pos x="connsiteX19194" y="connsiteY19194"/>
              </a:cxn>
              <a:cxn ang="0">
                <a:pos x="connsiteX19195" y="connsiteY19195"/>
              </a:cxn>
              <a:cxn ang="0">
                <a:pos x="connsiteX19196" y="connsiteY19196"/>
              </a:cxn>
              <a:cxn ang="0">
                <a:pos x="connsiteX19197" y="connsiteY19197"/>
              </a:cxn>
              <a:cxn ang="0">
                <a:pos x="connsiteX19198" y="connsiteY19198"/>
              </a:cxn>
              <a:cxn ang="0">
                <a:pos x="connsiteX19199" y="connsiteY19199"/>
              </a:cxn>
              <a:cxn ang="0">
                <a:pos x="connsiteX19200" y="connsiteY19200"/>
              </a:cxn>
              <a:cxn ang="0">
                <a:pos x="connsiteX19201" y="connsiteY19201"/>
              </a:cxn>
              <a:cxn ang="0">
                <a:pos x="connsiteX19202" y="connsiteY19202"/>
              </a:cxn>
              <a:cxn ang="0">
                <a:pos x="connsiteX19203" y="connsiteY19203"/>
              </a:cxn>
              <a:cxn ang="0">
                <a:pos x="connsiteX19204" y="connsiteY19204"/>
              </a:cxn>
              <a:cxn ang="0">
                <a:pos x="connsiteX19205" y="connsiteY19205"/>
              </a:cxn>
              <a:cxn ang="0">
                <a:pos x="connsiteX19206" y="connsiteY19206"/>
              </a:cxn>
              <a:cxn ang="0">
                <a:pos x="connsiteX19207" y="connsiteY19207"/>
              </a:cxn>
              <a:cxn ang="0">
                <a:pos x="connsiteX19208" y="connsiteY19208"/>
              </a:cxn>
              <a:cxn ang="0">
                <a:pos x="connsiteX19209" y="connsiteY19209"/>
              </a:cxn>
              <a:cxn ang="0">
                <a:pos x="connsiteX19210" y="connsiteY19210"/>
              </a:cxn>
              <a:cxn ang="0">
                <a:pos x="connsiteX19211" y="connsiteY19211"/>
              </a:cxn>
              <a:cxn ang="0">
                <a:pos x="connsiteX19212" y="connsiteY19212"/>
              </a:cxn>
              <a:cxn ang="0">
                <a:pos x="connsiteX19213" y="connsiteY19213"/>
              </a:cxn>
              <a:cxn ang="0">
                <a:pos x="connsiteX19214" y="connsiteY19214"/>
              </a:cxn>
              <a:cxn ang="0">
                <a:pos x="connsiteX19215" y="connsiteY19215"/>
              </a:cxn>
              <a:cxn ang="0">
                <a:pos x="connsiteX19216" y="connsiteY19216"/>
              </a:cxn>
              <a:cxn ang="0">
                <a:pos x="connsiteX19217" y="connsiteY19217"/>
              </a:cxn>
              <a:cxn ang="0">
                <a:pos x="connsiteX19218" y="connsiteY19218"/>
              </a:cxn>
              <a:cxn ang="0">
                <a:pos x="connsiteX19219" y="connsiteY19219"/>
              </a:cxn>
              <a:cxn ang="0">
                <a:pos x="connsiteX19220" y="connsiteY19220"/>
              </a:cxn>
              <a:cxn ang="0">
                <a:pos x="connsiteX19221" y="connsiteY19221"/>
              </a:cxn>
              <a:cxn ang="0">
                <a:pos x="connsiteX19222" y="connsiteY19222"/>
              </a:cxn>
              <a:cxn ang="0">
                <a:pos x="connsiteX19223" y="connsiteY19223"/>
              </a:cxn>
              <a:cxn ang="0">
                <a:pos x="connsiteX19224" y="connsiteY19224"/>
              </a:cxn>
              <a:cxn ang="0">
                <a:pos x="connsiteX19225" y="connsiteY19225"/>
              </a:cxn>
              <a:cxn ang="0">
                <a:pos x="connsiteX19226" y="connsiteY19226"/>
              </a:cxn>
              <a:cxn ang="0">
                <a:pos x="connsiteX19227" y="connsiteY19227"/>
              </a:cxn>
              <a:cxn ang="0">
                <a:pos x="connsiteX19228" y="connsiteY19228"/>
              </a:cxn>
              <a:cxn ang="0">
                <a:pos x="connsiteX19229" y="connsiteY19229"/>
              </a:cxn>
              <a:cxn ang="0">
                <a:pos x="connsiteX19230" y="connsiteY19230"/>
              </a:cxn>
              <a:cxn ang="0">
                <a:pos x="connsiteX19231" y="connsiteY19231"/>
              </a:cxn>
              <a:cxn ang="0">
                <a:pos x="connsiteX19232" y="connsiteY19232"/>
              </a:cxn>
              <a:cxn ang="0">
                <a:pos x="connsiteX19233" y="connsiteY19233"/>
              </a:cxn>
              <a:cxn ang="0">
                <a:pos x="connsiteX19234" y="connsiteY19234"/>
              </a:cxn>
              <a:cxn ang="0">
                <a:pos x="connsiteX19235" y="connsiteY19235"/>
              </a:cxn>
              <a:cxn ang="0">
                <a:pos x="connsiteX19236" y="connsiteY19236"/>
              </a:cxn>
              <a:cxn ang="0">
                <a:pos x="connsiteX19237" y="connsiteY19237"/>
              </a:cxn>
              <a:cxn ang="0">
                <a:pos x="connsiteX19238" y="connsiteY19238"/>
              </a:cxn>
              <a:cxn ang="0">
                <a:pos x="connsiteX19239" y="connsiteY19239"/>
              </a:cxn>
              <a:cxn ang="0">
                <a:pos x="connsiteX19240" y="connsiteY19240"/>
              </a:cxn>
              <a:cxn ang="0">
                <a:pos x="connsiteX19241" y="connsiteY19241"/>
              </a:cxn>
              <a:cxn ang="0">
                <a:pos x="connsiteX19242" y="connsiteY19242"/>
              </a:cxn>
              <a:cxn ang="0">
                <a:pos x="connsiteX19243" y="connsiteY19243"/>
              </a:cxn>
              <a:cxn ang="0">
                <a:pos x="connsiteX19244" y="connsiteY19244"/>
              </a:cxn>
              <a:cxn ang="0">
                <a:pos x="connsiteX19245" y="connsiteY19245"/>
              </a:cxn>
              <a:cxn ang="0">
                <a:pos x="connsiteX19246" y="connsiteY19246"/>
              </a:cxn>
              <a:cxn ang="0">
                <a:pos x="connsiteX19247" y="connsiteY19247"/>
              </a:cxn>
              <a:cxn ang="0">
                <a:pos x="connsiteX19248" y="connsiteY19248"/>
              </a:cxn>
              <a:cxn ang="0">
                <a:pos x="connsiteX19249" y="connsiteY19249"/>
              </a:cxn>
              <a:cxn ang="0">
                <a:pos x="connsiteX19250" y="connsiteY19250"/>
              </a:cxn>
              <a:cxn ang="0">
                <a:pos x="connsiteX19251" y="connsiteY19251"/>
              </a:cxn>
              <a:cxn ang="0">
                <a:pos x="connsiteX19252" y="connsiteY19252"/>
              </a:cxn>
              <a:cxn ang="0">
                <a:pos x="connsiteX19253" y="connsiteY19253"/>
              </a:cxn>
              <a:cxn ang="0">
                <a:pos x="connsiteX19254" y="connsiteY19254"/>
              </a:cxn>
              <a:cxn ang="0">
                <a:pos x="connsiteX19255" y="connsiteY19255"/>
              </a:cxn>
              <a:cxn ang="0">
                <a:pos x="connsiteX19256" y="connsiteY19256"/>
              </a:cxn>
              <a:cxn ang="0">
                <a:pos x="connsiteX19257" y="connsiteY19257"/>
              </a:cxn>
              <a:cxn ang="0">
                <a:pos x="connsiteX19258" y="connsiteY19258"/>
              </a:cxn>
              <a:cxn ang="0">
                <a:pos x="connsiteX19259" y="connsiteY19259"/>
              </a:cxn>
              <a:cxn ang="0">
                <a:pos x="connsiteX19260" y="connsiteY19260"/>
              </a:cxn>
              <a:cxn ang="0">
                <a:pos x="connsiteX19261" y="connsiteY19261"/>
              </a:cxn>
              <a:cxn ang="0">
                <a:pos x="connsiteX19262" y="connsiteY19262"/>
              </a:cxn>
              <a:cxn ang="0">
                <a:pos x="connsiteX19263" y="connsiteY19263"/>
              </a:cxn>
              <a:cxn ang="0">
                <a:pos x="connsiteX19264" y="connsiteY19264"/>
              </a:cxn>
              <a:cxn ang="0">
                <a:pos x="connsiteX19265" y="connsiteY19265"/>
              </a:cxn>
              <a:cxn ang="0">
                <a:pos x="connsiteX19266" y="connsiteY19266"/>
              </a:cxn>
              <a:cxn ang="0">
                <a:pos x="connsiteX19267" y="connsiteY19267"/>
              </a:cxn>
              <a:cxn ang="0">
                <a:pos x="connsiteX19268" y="connsiteY19268"/>
              </a:cxn>
              <a:cxn ang="0">
                <a:pos x="connsiteX19269" y="connsiteY19269"/>
              </a:cxn>
              <a:cxn ang="0">
                <a:pos x="connsiteX19270" y="connsiteY19270"/>
              </a:cxn>
              <a:cxn ang="0">
                <a:pos x="connsiteX19271" y="connsiteY19271"/>
              </a:cxn>
              <a:cxn ang="0">
                <a:pos x="connsiteX19272" y="connsiteY19272"/>
              </a:cxn>
              <a:cxn ang="0">
                <a:pos x="connsiteX19273" y="connsiteY19273"/>
              </a:cxn>
              <a:cxn ang="0">
                <a:pos x="connsiteX19274" y="connsiteY19274"/>
              </a:cxn>
              <a:cxn ang="0">
                <a:pos x="connsiteX19275" y="connsiteY19275"/>
              </a:cxn>
              <a:cxn ang="0">
                <a:pos x="connsiteX19276" y="connsiteY19276"/>
              </a:cxn>
              <a:cxn ang="0">
                <a:pos x="connsiteX19277" y="connsiteY19277"/>
              </a:cxn>
              <a:cxn ang="0">
                <a:pos x="connsiteX19278" y="connsiteY19278"/>
              </a:cxn>
              <a:cxn ang="0">
                <a:pos x="connsiteX19279" y="connsiteY19279"/>
              </a:cxn>
              <a:cxn ang="0">
                <a:pos x="connsiteX19280" y="connsiteY19280"/>
              </a:cxn>
              <a:cxn ang="0">
                <a:pos x="connsiteX19281" y="connsiteY19281"/>
              </a:cxn>
              <a:cxn ang="0">
                <a:pos x="connsiteX19282" y="connsiteY19282"/>
              </a:cxn>
              <a:cxn ang="0">
                <a:pos x="connsiteX19283" y="connsiteY19283"/>
              </a:cxn>
              <a:cxn ang="0">
                <a:pos x="connsiteX19284" y="connsiteY19284"/>
              </a:cxn>
              <a:cxn ang="0">
                <a:pos x="connsiteX19285" y="connsiteY19285"/>
              </a:cxn>
              <a:cxn ang="0">
                <a:pos x="connsiteX19286" y="connsiteY19286"/>
              </a:cxn>
              <a:cxn ang="0">
                <a:pos x="connsiteX19287" y="connsiteY19287"/>
              </a:cxn>
              <a:cxn ang="0">
                <a:pos x="connsiteX19288" y="connsiteY19288"/>
              </a:cxn>
              <a:cxn ang="0">
                <a:pos x="connsiteX19289" y="connsiteY19289"/>
              </a:cxn>
              <a:cxn ang="0">
                <a:pos x="connsiteX19290" y="connsiteY19290"/>
              </a:cxn>
              <a:cxn ang="0">
                <a:pos x="connsiteX19291" y="connsiteY19291"/>
              </a:cxn>
              <a:cxn ang="0">
                <a:pos x="connsiteX19292" y="connsiteY19292"/>
              </a:cxn>
              <a:cxn ang="0">
                <a:pos x="connsiteX19293" y="connsiteY19293"/>
              </a:cxn>
              <a:cxn ang="0">
                <a:pos x="connsiteX19294" y="connsiteY19294"/>
              </a:cxn>
              <a:cxn ang="0">
                <a:pos x="connsiteX19295" y="connsiteY19295"/>
              </a:cxn>
              <a:cxn ang="0">
                <a:pos x="connsiteX19296" y="connsiteY19296"/>
              </a:cxn>
              <a:cxn ang="0">
                <a:pos x="connsiteX19297" y="connsiteY19297"/>
              </a:cxn>
              <a:cxn ang="0">
                <a:pos x="connsiteX19298" y="connsiteY19298"/>
              </a:cxn>
              <a:cxn ang="0">
                <a:pos x="connsiteX19299" y="connsiteY19299"/>
              </a:cxn>
              <a:cxn ang="0">
                <a:pos x="connsiteX19300" y="connsiteY19300"/>
              </a:cxn>
              <a:cxn ang="0">
                <a:pos x="connsiteX19301" y="connsiteY19301"/>
              </a:cxn>
              <a:cxn ang="0">
                <a:pos x="connsiteX19302" y="connsiteY19302"/>
              </a:cxn>
              <a:cxn ang="0">
                <a:pos x="connsiteX19303" y="connsiteY19303"/>
              </a:cxn>
              <a:cxn ang="0">
                <a:pos x="connsiteX19304" y="connsiteY19304"/>
              </a:cxn>
              <a:cxn ang="0">
                <a:pos x="connsiteX19305" y="connsiteY19305"/>
              </a:cxn>
              <a:cxn ang="0">
                <a:pos x="connsiteX19306" y="connsiteY19306"/>
              </a:cxn>
              <a:cxn ang="0">
                <a:pos x="connsiteX19307" y="connsiteY19307"/>
              </a:cxn>
              <a:cxn ang="0">
                <a:pos x="connsiteX19308" y="connsiteY19308"/>
              </a:cxn>
              <a:cxn ang="0">
                <a:pos x="connsiteX19309" y="connsiteY19309"/>
              </a:cxn>
              <a:cxn ang="0">
                <a:pos x="connsiteX19310" y="connsiteY19310"/>
              </a:cxn>
              <a:cxn ang="0">
                <a:pos x="connsiteX19311" y="connsiteY19311"/>
              </a:cxn>
              <a:cxn ang="0">
                <a:pos x="connsiteX19312" y="connsiteY19312"/>
              </a:cxn>
              <a:cxn ang="0">
                <a:pos x="connsiteX19313" y="connsiteY19313"/>
              </a:cxn>
              <a:cxn ang="0">
                <a:pos x="connsiteX19314" y="connsiteY19314"/>
              </a:cxn>
              <a:cxn ang="0">
                <a:pos x="connsiteX19315" y="connsiteY19315"/>
              </a:cxn>
              <a:cxn ang="0">
                <a:pos x="connsiteX19316" y="connsiteY19316"/>
              </a:cxn>
              <a:cxn ang="0">
                <a:pos x="connsiteX19317" y="connsiteY19317"/>
              </a:cxn>
              <a:cxn ang="0">
                <a:pos x="connsiteX19318" y="connsiteY19318"/>
              </a:cxn>
              <a:cxn ang="0">
                <a:pos x="connsiteX19319" y="connsiteY19319"/>
              </a:cxn>
              <a:cxn ang="0">
                <a:pos x="connsiteX19320" y="connsiteY19320"/>
              </a:cxn>
              <a:cxn ang="0">
                <a:pos x="connsiteX19321" y="connsiteY19321"/>
              </a:cxn>
              <a:cxn ang="0">
                <a:pos x="connsiteX19322" y="connsiteY19322"/>
              </a:cxn>
              <a:cxn ang="0">
                <a:pos x="connsiteX19323" y="connsiteY19323"/>
              </a:cxn>
              <a:cxn ang="0">
                <a:pos x="connsiteX19324" y="connsiteY19324"/>
              </a:cxn>
              <a:cxn ang="0">
                <a:pos x="connsiteX19325" y="connsiteY19325"/>
              </a:cxn>
              <a:cxn ang="0">
                <a:pos x="connsiteX19326" y="connsiteY19326"/>
              </a:cxn>
              <a:cxn ang="0">
                <a:pos x="connsiteX19327" y="connsiteY19327"/>
              </a:cxn>
              <a:cxn ang="0">
                <a:pos x="connsiteX19328" y="connsiteY19328"/>
              </a:cxn>
              <a:cxn ang="0">
                <a:pos x="connsiteX19329" y="connsiteY19329"/>
              </a:cxn>
              <a:cxn ang="0">
                <a:pos x="connsiteX19330" y="connsiteY19330"/>
              </a:cxn>
              <a:cxn ang="0">
                <a:pos x="connsiteX19331" y="connsiteY19331"/>
              </a:cxn>
              <a:cxn ang="0">
                <a:pos x="connsiteX19332" y="connsiteY19332"/>
              </a:cxn>
              <a:cxn ang="0">
                <a:pos x="connsiteX19333" y="connsiteY19333"/>
              </a:cxn>
              <a:cxn ang="0">
                <a:pos x="connsiteX19334" y="connsiteY19334"/>
              </a:cxn>
              <a:cxn ang="0">
                <a:pos x="connsiteX19335" y="connsiteY19335"/>
              </a:cxn>
              <a:cxn ang="0">
                <a:pos x="connsiteX19336" y="connsiteY19336"/>
              </a:cxn>
              <a:cxn ang="0">
                <a:pos x="connsiteX19337" y="connsiteY19337"/>
              </a:cxn>
              <a:cxn ang="0">
                <a:pos x="connsiteX19338" y="connsiteY19338"/>
              </a:cxn>
              <a:cxn ang="0">
                <a:pos x="connsiteX19339" y="connsiteY19339"/>
              </a:cxn>
              <a:cxn ang="0">
                <a:pos x="connsiteX19340" y="connsiteY19340"/>
              </a:cxn>
              <a:cxn ang="0">
                <a:pos x="connsiteX19341" y="connsiteY19341"/>
              </a:cxn>
              <a:cxn ang="0">
                <a:pos x="connsiteX19342" y="connsiteY19342"/>
              </a:cxn>
              <a:cxn ang="0">
                <a:pos x="connsiteX19343" y="connsiteY19343"/>
              </a:cxn>
              <a:cxn ang="0">
                <a:pos x="connsiteX19344" y="connsiteY19344"/>
              </a:cxn>
              <a:cxn ang="0">
                <a:pos x="connsiteX19345" y="connsiteY19345"/>
              </a:cxn>
              <a:cxn ang="0">
                <a:pos x="connsiteX19346" y="connsiteY19346"/>
              </a:cxn>
              <a:cxn ang="0">
                <a:pos x="connsiteX19347" y="connsiteY19347"/>
              </a:cxn>
              <a:cxn ang="0">
                <a:pos x="connsiteX19348" y="connsiteY19348"/>
              </a:cxn>
              <a:cxn ang="0">
                <a:pos x="connsiteX19349" y="connsiteY19349"/>
              </a:cxn>
              <a:cxn ang="0">
                <a:pos x="connsiteX19350" y="connsiteY19350"/>
              </a:cxn>
              <a:cxn ang="0">
                <a:pos x="connsiteX19351" y="connsiteY19351"/>
              </a:cxn>
              <a:cxn ang="0">
                <a:pos x="connsiteX19352" y="connsiteY19352"/>
              </a:cxn>
              <a:cxn ang="0">
                <a:pos x="connsiteX19353" y="connsiteY19353"/>
              </a:cxn>
              <a:cxn ang="0">
                <a:pos x="connsiteX19354" y="connsiteY19354"/>
              </a:cxn>
              <a:cxn ang="0">
                <a:pos x="connsiteX19355" y="connsiteY19355"/>
              </a:cxn>
              <a:cxn ang="0">
                <a:pos x="connsiteX19356" y="connsiteY19356"/>
              </a:cxn>
              <a:cxn ang="0">
                <a:pos x="connsiteX19357" y="connsiteY19357"/>
              </a:cxn>
              <a:cxn ang="0">
                <a:pos x="connsiteX19358" y="connsiteY19358"/>
              </a:cxn>
              <a:cxn ang="0">
                <a:pos x="connsiteX19359" y="connsiteY19359"/>
              </a:cxn>
              <a:cxn ang="0">
                <a:pos x="connsiteX19360" y="connsiteY19360"/>
              </a:cxn>
              <a:cxn ang="0">
                <a:pos x="connsiteX19361" y="connsiteY19361"/>
              </a:cxn>
              <a:cxn ang="0">
                <a:pos x="connsiteX19362" y="connsiteY19362"/>
              </a:cxn>
              <a:cxn ang="0">
                <a:pos x="connsiteX19363" y="connsiteY19363"/>
              </a:cxn>
              <a:cxn ang="0">
                <a:pos x="connsiteX19364" y="connsiteY19364"/>
              </a:cxn>
              <a:cxn ang="0">
                <a:pos x="connsiteX19365" y="connsiteY19365"/>
              </a:cxn>
              <a:cxn ang="0">
                <a:pos x="connsiteX19366" y="connsiteY19366"/>
              </a:cxn>
              <a:cxn ang="0">
                <a:pos x="connsiteX19367" y="connsiteY19367"/>
              </a:cxn>
              <a:cxn ang="0">
                <a:pos x="connsiteX19368" y="connsiteY19368"/>
              </a:cxn>
              <a:cxn ang="0">
                <a:pos x="connsiteX19369" y="connsiteY19369"/>
              </a:cxn>
              <a:cxn ang="0">
                <a:pos x="connsiteX19370" y="connsiteY19370"/>
              </a:cxn>
              <a:cxn ang="0">
                <a:pos x="connsiteX19371" y="connsiteY19371"/>
              </a:cxn>
              <a:cxn ang="0">
                <a:pos x="connsiteX19372" y="connsiteY19372"/>
              </a:cxn>
              <a:cxn ang="0">
                <a:pos x="connsiteX19373" y="connsiteY19373"/>
              </a:cxn>
              <a:cxn ang="0">
                <a:pos x="connsiteX19374" y="connsiteY19374"/>
              </a:cxn>
              <a:cxn ang="0">
                <a:pos x="connsiteX19375" y="connsiteY19375"/>
              </a:cxn>
              <a:cxn ang="0">
                <a:pos x="connsiteX19376" y="connsiteY19376"/>
              </a:cxn>
              <a:cxn ang="0">
                <a:pos x="connsiteX19377" y="connsiteY19377"/>
              </a:cxn>
              <a:cxn ang="0">
                <a:pos x="connsiteX19378" y="connsiteY19378"/>
              </a:cxn>
              <a:cxn ang="0">
                <a:pos x="connsiteX19379" y="connsiteY19379"/>
              </a:cxn>
              <a:cxn ang="0">
                <a:pos x="connsiteX19380" y="connsiteY19380"/>
              </a:cxn>
              <a:cxn ang="0">
                <a:pos x="connsiteX19381" y="connsiteY19381"/>
              </a:cxn>
              <a:cxn ang="0">
                <a:pos x="connsiteX19382" y="connsiteY19382"/>
              </a:cxn>
              <a:cxn ang="0">
                <a:pos x="connsiteX19383" y="connsiteY19383"/>
              </a:cxn>
              <a:cxn ang="0">
                <a:pos x="connsiteX19384" y="connsiteY19384"/>
              </a:cxn>
              <a:cxn ang="0">
                <a:pos x="connsiteX19385" y="connsiteY19385"/>
              </a:cxn>
              <a:cxn ang="0">
                <a:pos x="connsiteX19386" y="connsiteY19386"/>
              </a:cxn>
              <a:cxn ang="0">
                <a:pos x="connsiteX19387" y="connsiteY19387"/>
              </a:cxn>
              <a:cxn ang="0">
                <a:pos x="connsiteX19388" y="connsiteY19388"/>
              </a:cxn>
              <a:cxn ang="0">
                <a:pos x="connsiteX19389" y="connsiteY19389"/>
              </a:cxn>
              <a:cxn ang="0">
                <a:pos x="connsiteX19390" y="connsiteY19390"/>
              </a:cxn>
              <a:cxn ang="0">
                <a:pos x="connsiteX19391" y="connsiteY19391"/>
              </a:cxn>
              <a:cxn ang="0">
                <a:pos x="connsiteX19392" y="connsiteY19392"/>
              </a:cxn>
              <a:cxn ang="0">
                <a:pos x="connsiteX19393" y="connsiteY19393"/>
              </a:cxn>
              <a:cxn ang="0">
                <a:pos x="connsiteX19394" y="connsiteY19394"/>
              </a:cxn>
              <a:cxn ang="0">
                <a:pos x="connsiteX19395" y="connsiteY19395"/>
              </a:cxn>
              <a:cxn ang="0">
                <a:pos x="connsiteX19396" y="connsiteY19396"/>
              </a:cxn>
              <a:cxn ang="0">
                <a:pos x="connsiteX19397" y="connsiteY19397"/>
              </a:cxn>
              <a:cxn ang="0">
                <a:pos x="connsiteX19398" y="connsiteY19398"/>
              </a:cxn>
              <a:cxn ang="0">
                <a:pos x="connsiteX19399" y="connsiteY19399"/>
              </a:cxn>
              <a:cxn ang="0">
                <a:pos x="connsiteX19400" y="connsiteY19400"/>
              </a:cxn>
              <a:cxn ang="0">
                <a:pos x="connsiteX19401" y="connsiteY19401"/>
              </a:cxn>
              <a:cxn ang="0">
                <a:pos x="connsiteX19402" y="connsiteY19402"/>
              </a:cxn>
              <a:cxn ang="0">
                <a:pos x="connsiteX19403" y="connsiteY19403"/>
              </a:cxn>
              <a:cxn ang="0">
                <a:pos x="connsiteX19404" y="connsiteY19404"/>
              </a:cxn>
              <a:cxn ang="0">
                <a:pos x="connsiteX19405" y="connsiteY19405"/>
              </a:cxn>
              <a:cxn ang="0">
                <a:pos x="connsiteX19406" y="connsiteY19406"/>
              </a:cxn>
              <a:cxn ang="0">
                <a:pos x="connsiteX19407" y="connsiteY19407"/>
              </a:cxn>
              <a:cxn ang="0">
                <a:pos x="connsiteX19408" y="connsiteY19408"/>
              </a:cxn>
              <a:cxn ang="0">
                <a:pos x="connsiteX19409" y="connsiteY19409"/>
              </a:cxn>
              <a:cxn ang="0">
                <a:pos x="connsiteX19410" y="connsiteY19410"/>
              </a:cxn>
              <a:cxn ang="0">
                <a:pos x="connsiteX19411" y="connsiteY19411"/>
              </a:cxn>
              <a:cxn ang="0">
                <a:pos x="connsiteX19412" y="connsiteY19412"/>
              </a:cxn>
              <a:cxn ang="0">
                <a:pos x="connsiteX19413" y="connsiteY19413"/>
              </a:cxn>
              <a:cxn ang="0">
                <a:pos x="connsiteX19414" y="connsiteY19414"/>
              </a:cxn>
              <a:cxn ang="0">
                <a:pos x="connsiteX19415" y="connsiteY19415"/>
              </a:cxn>
              <a:cxn ang="0">
                <a:pos x="connsiteX19416" y="connsiteY19416"/>
              </a:cxn>
              <a:cxn ang="0">
                <a:pos x="connsiteX19417" y="connsiteY19417"/>
              </a:cxn>
              <a:cxn ang="0">
                <a:pos x="connsiteX19418" y="connsiteY19418"/>
              </a:cxn>
              <a:cxn ang="0">
                <a:pos x="connsiteX19419" y="connsiteY19419"/>
              </a:cxn>
              <a:cxn ang="0">
                <a:pos x="connsiteX19420" y="connsiteY19420"/>
              </a:cxn>
              <a:cxn ang="0">
                <a:pos x="connsiteX19421" y="connsiteY19421"/>
              </a:cxn>
              <a:cxn ang="0">
                <a:pos x="connsiteX19422" y="connsiteY19422"/>
              </a:cxn>
              <a:cxn ang="0">
                <a:pos x="connsiteX19423" y="connsiteY19423"/>
              </a:cxn>
              <a:cxn ang="0">
                <a:pos x="connsiteX19424" y="connsiteY19424"/>
              </a:cxn>
              <a:cxn ang="0">
                <a:pos x="connsiteX19425" y="connsiteY19425"/>
              </a:cxn>
              <a:cxn ang="0">
                <a:pos x="connsiteX19426" y="connsiteY19426"/>
              </a:cxn>
              <a:cxn ang="0">
                <a:pos x="connsiteX19427" y="connsiteY19427"/>
              </a:cxn>
              <a:cxn ang="0">
                <a:pos x="connsiteX19428" y="connsiteY19428"/>
              </a:cxn>
              <a:cxn ang="0">
                <a:pos x="connsiteX19429" y="connsiteY19429"/>
              </a:cxn>
              <a:cxn ang="0">
                <a:pos x="connsiteX19430" y="connsiteY19430"/>
              </a:cxn>
              <a:cxn ang="0">
                <a:pos x="connsiteX19431" y="connsiteY19431"/>
              </a:cxn>
              <a:cxn ang="0">
                <a:pos x="connsiteX19432" y="connsiteY19432"/>
              </a:cxn>
              <a:cxn ang="0">
                <a:pos x="connsiteX19433" y="connsiteY19433"/>
              </a:cxn>
              <a:cxn ang="0">
                <a:pos x="connsiteX19434" y="connsiteY19434"/>
              </a:cxn>
              <a:cxn ang="0">
                <a:pos x="connsiteX19435" y="connsiteY19435"/>
              </a:cxn>
              <a:cxn ang="0">
                <a:pos x="connsiteX19436" y="connsiteY19436"/>
              </a:cxn>
              <a:cxn ang="0">
                <a:pos x="connsiteX19437" y="connsiteY19437"/>
              </a:cxn>
              <a:cxn ang="0">
                <a:pos x="connsiteX19438" y="connsiteY19438"/>
              </a:cxn>
              <a:cxn ang="0">
                <a:pos x="connsiteX19439" y="connsiteY19439"/>
              </a:cxn>
              <a:cxn ang="0">
                <a:pos x="connsiteX19440" y="connsiteY19440"/>
              </a:cxn>
              <a:cxn ang="0">
                <a:pos x="connsiteX19441" y="connsiteY19441"/>
              </a:cxn>
              <a:cxn ang="0">
                <a:pos x="connsiteX19442" y="connsiteY19442"/>
              </a:cxn>
              <a:cxn ang="0">
                <a:pos x="connsiteX19443" y="connsiteY19443"/>
              </a:cxn>
              <a:cxn ang="0">
                <a:pos x="connsiteX19444" y="connsiteY19444"/>
              </a:cxn>
              <a:cxn ang="0">
                <a:pos x="connsiteX19445" y="connsiteY19445"/>
              </a:cxn>
              <a:cxn ang="0">
                <a:pos x="connsiteX19446" y="connsiteY19446"/>
              </a:cxn>
              <a:cxn ang="0">
                <a:pos x="connsiteX19447" y="connsiteY19447"/>
              </a:cxn>
              <a:cxn ang="0">
                <a:pos x="connsiteX19448" y="connsiteY19448"/>
              </a:cxn>
              <a:cxn ang="0">
                <a:pos x="connsiteX19449" y="connsiteY19449"/>
              </a:cxn>
              <a:cxn ang="0">
                <a:pos x="connsiteX19450" y="connsiteY19450"/>
              </a:cxn>
              <a:cxn ang="0">
                <a:pos x="connsiteX19451" y="connsiteY19451"/>
              </a:cxn>
              <a:cxn ang="0">
                <a:pos x="connsiteX19452" y="connsiteY19452"/>
              </a:cxn>
              <a:cxn ang="0">
                <a:pos x="connsiteX19453" y="connsiteY19453"/>
              </a:cxn>
              <a:cxn ang="0">
                <a:pos x="connsiteX19454" y="connsiteY19454"/>
              </a:cxn>
              <a:cxn ang="0">
                <a:pos x="connsiteX19455" y="connsiteY19455"/>
              </a:cxn>
              <a:cxn ang="0">
                <a:pos x="connsiteX19456" y="connsiteY19456"/>
              </a:cxn>
              <a:cxn ang="0">
                <a:pos x="connsiteX19457" y="connsiteY19457"/>
              </a:cxn>
              <a:cxn ang="0">
                <a:pos x="connsiteX19458" y="connsiteY19458"/>
              </a:cxn>
              <a:cxn ang="0">
                <a:pos x="connsiteX19459" y="connsiteY19459"/>
              </a:cxn>
              <a:cxn ang="0">
                <a:pos x="connsiteX19460" y="connsiteY19460"/>
              </a:cxn>
              <a:cxn ang="0">
                <a:pos x="connsiteX19461" y="connsiteY19461"/>
              </a:cxn>
              <a:cxn ang="0">
                <a:pos x="connsiteX19462" y="connsiteY19462"/>
              </a:cxn>
              <a:cxn ang="0">
                <a:pos x="connsiteX19463" y="connsiteY19463"/>
              </a:cxn>
              <a:cxn ang="0">
                <a:pos x="connsiteX19464" y="connsiteY19464"/>
              </a:cxn>
              <a:cxn ang="0">
                <a:pos x="connsiteX19465" y="connsiteY19465"/>
              </a:cxn>
              <a:cxn ang="0">
                <a:pos x="connsiteX19466" y="connsiteY19466"/>
              </a:cxn>
              <a:cxn ang="0">
                <a:pos x="connsiteX19467" y="connsiteY19467"/>
              </a:cxn>
              <a:cxn ang="0">
                <a:pos x="connsiteX19468" y="connsiteY19468"/>
              </a:cxn>
              <a:cxn ang="0">
                <a:pos x="connsiteX19469" y="connsiteY19469"/>
              </a:cxn>
              <a:cxn ang="0">
                <a:pos x="connsiteX19470" y="connsiteY19470"/>
              </a:cxn>
              <a:cxn ang="0">
                <a:pos x="connsiteX19471" y="connsiteY19471"/>
              </a:cxn>
              <a:cxn ang="0">
                <a:pos x="connsiteX19472" y="connsiteY19472"/>
              </a:cxn>
              <a:cxn ang="0">
                <a:pos x="connsiteX19473" y="connsiteY19473"/>
              </a:cxn>
              <a:cxn ang="0">
                <a:pos x="connsiteX19474" y="connsiteY19474"/>
              </a:cxn>
              <a:cxn ang="0">
                <a:pos x="connsiteX19475" y="connsiteY19475"/>
              </a:cxn>
              <a:cxn ang="0">
                <a:pos x="connsiteX19476" y="connsiteY19476"/>
              </a:cxn>
              <a:cxn ang="0">
                <a:pos x="connsiteX19477" y="connsiteY19477"/>
              </a:cxn>
              <a:cxn ang="0">
                <a:pos x="connsiteX19478" y="connsiteY19478"/>
              </a:cxn>
              <a:cxn ang="0">
                <a:pos x="connsiteX19479" y="connsiteY19479"/>
              </a:cxn>
              <a:cxn ang="0">
                <a:pos x="connsiteX19480" y="connsiteY19480"/>
              </a:cxn>
              <a:cxn ang="0">
                <a:pos x="connsiteX19481" y="connsiteY19481"/>
              </a:cxn>
              <a:cxn ang="0">
                <a:pos x="connsiteX19482" y="connsiteY19482"/>
              </a:cxn>
              <a:cxn ang="0">
                <a:pos x="connsiteX19483" y="connsiteY19483"/>
              </a:cxn>
              <a:cxn ang="0">
                <a:pos x="connsiteX19484" y="connsiteY19484"/>
              </a:cxn>
              <a:cxn ang="0">
                <a:pos x="connsiteX19485" y="connsiteY19485"/>
              </a:cxn>
              <a:cxn ang="0">
                <a:pos x="connsiteX19486" y="connsiteY19486"/>
              </a:cxn>
              <a:cxn ang="0">
                <a:pos x="connsiteX19487" y="connsiteY19487"/>
              </a:cxn>
              <a:cxn ang="0">
                <a:pos x="connsiteX19488" y="connsiteY19488"/>
              </a:cxn>
              <a:cxn ang="0">
                <a:pos x="connsiteX19489" y="connsiteY19489"/>
              </a:cxn>
              <a:cxn ang="0">
                <a:pos x="connsiteX19490" y="connsiteY19490"/>
              </a:cxn>
              <a:cxn ang="0">
                <a:pos x="connsiteX19491" y="connsiteY19491"/>
              </a:cxn>
              <a:cxn ang="0">
                <a:pos x="connsiteX19492" y="connsiteY19492"/>
              </a:cxn>
              <a:cxn ang="0">
                <a:pos x="connsiteX19493" y="connsiteY19493"/>
              </a:cxn>
              <a:cxn ang="0">
                <a:pos x="connsiteX19494" y="connsiteY19494"/>
              </a:cxn>
              <a:cxn ang="0">
                <a:pos x="connsiteX19495" y="connsiteY19495"/>
              </a:cxn>
              <a:cxn ang="0">
                <a:pos x="connsiteX19496" y="connsiteY19496"/>
              </a:cxn>
              <a:cxn ang="0">
                <a:pos x="connsiteX19497" y="connsiteY19497"/>
              </a:cxn>
              <a:cxn ang="0">
                <a:pos x="connsiteX19498" y="connsiteY19498"/>
              </a:cxn>
              <a:cxn ang="0">
                <a:pos x="connsiteX19499" y="connsiteY19499"/>
              </a:cxn>
              <a:cxn ang="0">
                <a:pos x="connsiteX19500" y="connsiteY19500"/>
              </a:cxn>
              <a:cxn ang="0">
                <a:pos x="connsiteX19501" y="connsiteY19501"/>
              </a:cxn>
              <a:cxn ang="0">
                <a:pos x="connsiteX19502" y="connsiteY19502"/>
              </a:cxn>
              <a:cxn ang="0">
                <a:pos x="connsiteX19503" y="connsiteY19503"/>
              </a:cxn>
              <a:cxn ang="0">
                <a:pos x="connsiteX19504" y="connsiteY19504"/>
              </a:cxn>
              <a:cxn ang="0">
                <a:pos x="connsiteX19505" y="connsiteY19505"/>
              </a:cxn>
              <a:cxn ang="0">
                <a:pos x="connsiteX19506" y="connsiteY19506"/>
              </a:cxn>
              <a:cxn ang="0">
                <a:pos x="connsiteX19507" y="connsiteY19507"/>
              </a:cxn>
              <a:cxn ang="0">
                <a:pos x="connsiteX19508" y="connsiteY19508"/>
              </a:cxn>
              <a:cxn ang="0">
                <a:pos x="connsiteX19509" y="connsiteY19509"/>
              </a:cxn>
              <a:cxn ang="0">
                <a:pos x="connsiteX19510" y="connsiteY19510"/>
              </a:cxn>
              <a:cxn ang="0">
                <a:pos x="connsiteX19511" y="connsiteY19511"/>
              </a:cxn>
              <a:cxn ang="0">
                <a:pos x="connsiteX19512" y="connsiteY19512"/>
              </a:cxn>
              <a:cxn ang="0">
                <a:pos x="connsiteX19513" y="connsiteY19513"/>
              </a:cxn>
              <a:cxn ang="0">
                <a:pos x="connsiteX19514" y="connsiteY19514"/>
              </a:cxn>
              <a:cxn ang="0">
                <a:pos x="connsiteX19515" y="connsiteY19515"/>
              </a:cxn>
              <a:cxn ang="0">
                <a:pos x="connsiteX19516" y="connsiteY19516"/>
              </a:cxn>
              <a:cxn ang="0">
                <a:pos x="connsiteX19517" y="connsiteY19517"/>
              </a:cxn>
              <a:cxn ang="0">
                <a:pos x="connsiteX19518" y="connsiteY19518"/>
              </a:cxn>
              <a:cxn ang="0">
                <a:pos x="connsiteX19519" y="connsiteY19519"/>
              </a:cxn>
              <a:cxn ang="0">
                <a:pos x="connsiteX19520" y="connsiteY19520"/>
              </a:cxn>
              <a:cxn ang="0">
                <a:pos x="connsiteX19521" y="connsiteY19521"/>
              </a:cxn>
              <a:cxn ang="0">
                <a:pos x="connsiteX19522" y="connsiteY19522"/>
              </a:cxn>
              <a:cxn ang="0">
                <a:pos x="connsiteX19523" y="connsiteY19523"/>
              </a:cxn>
              <a:cxn ang="0">
                <a:pos x="connsiteX19524" y="connsiteY19524"/>
              </a:cxn>
              <a:cxn ang="0">
                <a:pos x="connsiteX19525" y="connsiteY19525"/>
              </a:cxn>
              <a:cxn ang="0">
                <a:pos x="connsiteX19526" y="connsiteY19526"/>
              </a:cxn>
              <a:cxn ang="0">
                <a:pos x="connsiteX19527" y="connsiteY19527"/>
              </a:cxn>
              <a:cxn ang="0">
                <a:pos x="connsiteX19528" y="connsiteY19528"/>
              </a:cxn>
              <a:cxn ang="0">
                <a:pos x="connsiteX19529" y="connsiteY19529"/>
              </a:cxn>
              <a:cxn ang="0">
                <a:pos x="connsiteX19530" y="connsiteY19530"/>
              </a:cxn>
              <a:cxn ang="0">
                <a:pos x="connsiteX19531" y="connsiteY19531"/>
              </a:cxn>
              <a:cxn ang="0">
                <a:pos x="connsiteX19532" y="connsiteY19532"/>
              </a:cxn>
              <a:cxn ang="0">
                <a:pos x="connsiteX19533" y="connsiteY19533"/>
              </a:cxn>
              <a:cxn ang="0">
                <a:pos x="connsiteX19534" y="connsiteY19534"/>
              </a:cxn>
              <a:cxn ang="0">
                <a:pos x="connsiteX19535" y="connsiteY19535"/>
              </a:cxn>
              <a:cxn ang="0">
                <a:pos x="connsiteX19536" y="connsiteY19536"/>
              </a:cxn>
              <a:cxn ang="0">
                <a:pos x="connsiteX19537" y="connsiteY19537"/>
              </a:cxn>
              <a:cxn ang="0">
                <a:pos x="connsiteX19538" y="connsiteY19538"/>
              </a:cxn>
              <a:cxn ang="0">
                <a:pos x="connsiteX19539" y="connsiteY19539"/>
              </a:cxn>
              <a:cxn ang="0">
                <a:pos x="connsiteX19540" y="connsiteY19540"/>
              </a:cxn>
              <a:cxn ang="0">
                <a:pos x="connsiteX19541" y="connsiteY19541"/>
              </a:cxn>
              <a:cxn ang="0">
                <a:pos x="connsiteX19542" y="connsiteY19542"/>
              </a:cxn>
              <a:cxn ang="0">
                <a:pos x="connsiteX19543" y="connsiteY19543"/>
              </a:cxn>
              <a:cxn ang="0">
                <a:pos x="connsiteX19544" y="connsiteY19544"/>
              </a:cxn>
              <a:cxn ang="0">
                <a:pos x="connsiteX19545" y="connsiteY19545"/>
              </a:cxn>
              <a:cxn ang="0">
                <a:pos x="connsiteX19546" y="connsiteY19546"/>
              </a:cxn>
              <a:cxn ang="0">
                <a:pos x="connsiteX19547" y="connsiteY19547"/>
              </a:cxn>
              <a:cxn ang="0">
                <a:pos x="connsiteX19548" y="connsiteY19548"/>
              </a:cxn>
              <a:cxn ang="0">
                <a:pos x="connsiteX19549" y="connsiteY19549"/>
              </a:cxn>
              <a:cxn ang="0">
                <a:pos x="connsiteX19550" y="connsiteY19550"/>
              </a:cxn>
              <a:cxn ang="0">
                <a:pos x="connsiteX19551" y="connsiteY19551"/>
              </a:cxn>
              <a:cxn ang="0">
                <a:pos x="connsiteX19552" y="connsiteY19552"/>
              </a:cxn>
              <a:cxn ang="0">
                <a:pos x="connsiteX19553" y="connsiteY19553"/>
              </a:cxn>
              <a:cxn ang="0">
                <a:pos x="connsiteX19554" y="connsiteY19554"/>
              </a:cxn>
              <a:cxn ang="0">
                <a:pos x="connsiteX19555" y="connsiteY19555"/>
              </a:cxn>
              <a:cxn ang="0">
                <a:pos x="connsiteX19556" y="connsiteY19556"/>
              </a:cxn>
              <a:cxn ang="0">
                <a:pos x="connsiteX19557" y="connsiteY19557"/>
              </a:cxn>
              <a:cxn ang="0">
                <a:pos x="connsiteX19558" y="connsiteY19558"/>
              </a:cxn>
              <a:cxn ang="0">
                <a:pos x="connsiteX19559" y="connsiteY19559"/>
              </a:cxn>
              <a:cxn ang="0">
                <a:pos x="connsiteX19560" y="connsiteY19560"/>
              </a:cxn>
              <a:cxn ang="0">
                <a:pos x="connsiteX19561" y="connsiteY19561"/>
              </a:cxn>
              <a:cxn ang="0">
                <a:pos x="connsiteX19562" y="connsiteY19562"/>
              </a:cxn>
              <a:cxn ang="0">
                <a:pos x="connsiteX19563" y="connsiteY19563"/>
              </a:cxn>
              <a:cxn ang="0">
                <a:pos x="connsiteX19564" y="connsiteY19564"/>
              </a:cxn>
              <a:cxn ang="0">
                <a:pos x="connsiteX19565" y="connsiteY19565"/>
              </a:cxn>
              <a:cxn ang="0">
                <a:pos x="connsiteX19566" y="connsiteY19566"/>
              </a:cxn>
              <a:cxn ang="0">
                <a:pos x="connsiteX19567" y="connsiteY19567"/>
              </a:cxn>
              <a:cxn ang="0">
                <a:pos x="connsiteX19568" y="connsiteY19568"/>
              </a:cxn>
              <a:cxn ang="0">
                <a:pos x="connsiteX19569" y="connsiteY19569"/>
              </a:cxn>
              <a:cxn ang="0">
                <a:pos x="connsiteX19570" y="connsiteY19570"/>
              </a:cxn>
              <a:cxn ang="0">
                <a:pos x="connsiteX19571" y="connsiteY19571"/>
              </a:cxn>
              <a:cxn ang="0">
                <a:pos x="connsiteX19572" y="connsiteY19572"/>
              </a:cxn>
              <a:cxn ang="0">
                <a:pos x="connsiteX19573" y="connsiteY19573"/>
              </a:cxn>
              <a:cxn ang="0">
                <a:pos x="connsiteX19574" y="connsiteY19574"/>
              </a:cxn>
              <a:cxn ang="0">
                <a:pos x="connsiteX19575" y="connsiteY19575"/>
              </a:cxn>
              <a:cxn ang="0">
                <a:pos x="connsiteX19576" y="connsiteY19576"/>
              </a:cxn>
              <a:cxn ang="0">
                <a:pos x="connsiteX19577" y="connsiteY19577"/>
              </a:cxn>
              <a:cxn ang="0">
                <a:pos x="connsiteX19578" y="connsiteY19578"/>
              </a:cxn>
              <a:cxn ang="0">
                <a:pos x="connsiteX19579" y="connsiteY19579"/>
              </a:cxn>
              <a:cxn ang="0">
                <a:pos x="connsiteX19580" y="connsiteY19580"/>
              </a:cxn>
              <a:cxn ang="0">
                <a:pos x="connsiteX19581" y="connsiteY19581"/>
              </a:cxn>
              <a:cxn ang="0">
                <a:pos x="connsiteX19582" y="connsiteY19582"/>
              </a:cxn>
              <a:cxn ang="0">
                <a:pos x="connsiteX19583" y="connsiteY19583"/>
              </a:cxn>
              <a:cxn ang="0">
                <a:pos x="connsiteX19584" y="connsiteY19584"/>
              </a:cxn>
              <a:cxn ang="0">
                <a:pos x="connsiteX19585" y="connsiteY19585"/>
              </a:cxn>
              <a:cxn ang="0">
                <a:pos x="connsiteX19586" y="connsiteY19586"/>
              </a:cxn>
              <a:cxn ang="0">
                <a:pos x="connsiteX19587" y="connsiteY19587"/>
              </a:cxn>
              <a:cxn ang="0">
                <a:pos x="connsiteX19588" y="connsiteY19588"/>
              </a:cxn>
              <a:cxn ang="0">
                <a:pos x="connsiteX19589" y="connsiteY19589"/>
              </a:cxn>
              <a:cxn ang="0">
                <a:pos x="connsiteX19590" y="connsiteY19590"/>
              </a:cxn>
              <a:cxn ang="0">
                <a:pos x="connsiteX19591" y="connsiteY19591"/>
              </a:cxn>
              <a:cxn ang="0">
                <a:pos x="connsiteX19592" y="connsiteY19592"/>
              </a:cxn>
              <a:cxn ang="0">
                <a:pos x="connsiteX19593" y="connsiteY19593"/>
              </a:cxn>
              <a:cxn ang="0">
                <a:pos x="connsiteX19594" y="connsiteY19594"/>
              </a:cxn>
              <a:cxn ang="0">
                <a:pos x="connsiteX19595" y="connsiteY19595"/>
              </a:cxn>
              <a:cxn ang="0">
                <a:pos x="connsiteX19596" y="connsiteY19596"/>
              </a:cxn>
              <a:cxn ang="0">
                <a:pos x="connsiteX19597" y="connsiteY19597"/>
              </a:cxn>
              <a:cxn ang="0">
                <a:pos x="connsiteX19598" y="connsiteY19598"/>
              </a:cxn>
              <a:cxn ang="0">
                <a:pos x="connsiteX19599" y="connsiteY19599"/>
              </a:cxn>
              <a:cxn ang="0">
                <a:pos x="connsiteX19600" y="connsiteY19600"/>
              </a:cxn>
              <a:cxn ang="0">
                <a:pos x="connsiteX19601" y="connsiteY19601"/>
              </a:cxn>
              <a:cxn ang="0">
                <a:pos x="connsiteX19602" y="connsiteY19602"/>
              </a:cxn>
              <a:cxn ang="0">
                <a:pos x="connsiteX19603" y="connsiteY19603"/>
              </a:cxn>
              <a:cxn ang="0">
                <a:pos x="connsiteX19604" y="connsiteY19604"/>
              </a:cxn>
              <a:cxn ang="0">
                <a:pos x="connsiteX19605" y="connsiteY19605"/>
              </a:cxn>
              <a:cxn ang="0">
                <a:pos x="connsiteX19606" y="connsiteY19606"/>
              </a:cxn>
              <a:cxn ang="0">
                <a:pos x="connsiteX19607" y="connsiteY19607"/>
              </a:cxn>
              <a:cxn ang="0">
                <a:pos x="connsiteX19608" y="connsiteY19608"/>
              </a:cxn>
              <a:cxn ang="0">
                <a:pos x="connsiteX19609" y="connsiteY19609"/>
              </a:cxn>
              <a:cxn ang="0">
                <a:pos x="connsiteX19610" y="connsiteY19610"/>
              </a:cxn>
              <a:cxn ang="0">
                <a:pos x="connsiteX19611" y="connsiteY19611"/>
              </a:cxn>
              <a:cxn ang="0">
                <a:pos x="connsiteX19612" y="connsiteY19612"/>
              </a:cxn>
              <a:cxn ang="0">
                <a:pos x="connsiteX19613" y="connsiteY19613"/>
              </a:cxn>
              <a:cxn ang="0">
                <a:pos x="connsiteX19614" y="connsiteY19614"/>
              </a:cxn>
              <a:cxn ang="0">
                <a:pos x="connsiteX19615" y="connsiteY19615"/>
              </a:cxn>
              <a:cxn ang="0">
                <a:pos x="connsiteX19616" y="connsiteY19616"/>
              </a:cxn>
              <a:cxn ang="0">
                <a:pos x="connsiteX19617" y="connsiteY19617"/>
              </a:cxn>
              <a:cxn ang="0">
                <a:pos x="connsiteX19618" y="connsiteY19618"/>
              </a:cxn>
              <a:cxn ang="0">
                <a:pos x="connsiteX19619" y="connsiteY19619"/>
              </a:cxn>
              <a:cxn ang="0">
                <a:pos x="connsiteX19620" y="connsiteY19620"/>
              </a:cxn>
              <a:cxn ang="0">
                <a:pos x="connsiteX19621" y="connsiteY19621"/>
              </a:cxn>
              <a:cxn ang="0">
                <a:pos x="connsiteX19622" y="connsiteY19622"/>
              </a:cxn>
              <a:cxn ang="0">
                <a:pos x="connsiteX19623" y="connsiteY19623"/>
              </a:cxn>
              <a:cxn ang="0">
                <a:pos x="connsiteX19624" y="connsiteY19624"/>
              </a:cxn>
              <a:cxn ang="0">
                <a:pos x="connsiteX19625" y="connsiteY19625"/>
              </a:cxn>
              <a:cxn ang="0">
                <a:pos x="connsiteX19626" y="connsiteY19626"/>
              </a:cxn>
              <a:cxn ang="0">
                <a:pos x="connsiteX19627" y="connsiteY19627"/>
              </a:cxn>
              <a:cxn ang="0">
                <a:pos x="connsiteX19628" y="connsiteY19628"/>
              </a:cxn>
              <a:cxn ang="0">
                <a:pos x="connsiteX19629" y="connsiteY19629"/>
              </a:cxn>
              <a:cxn ang="0">
                <a:pos x="connsiteX19630" y="connsiteY19630"/>
              </a:cxn>
              <a:cxn ang="0">
                <a:pos x="connsiteX19631" y="connsiteY19631"/>
              </a:cxn>
              <a:cxn ang="0">
                <a:pos x="connsiteX19632" y="connsiteY19632"/>
              </a:cxn>
              <a:cxn ang="0">
                <a:pos x="connsiteX19633" y="connsiteY19633"/>
              </a:cxn>
              <a:cxn ang="0">
                <a:pos x="connsiteX19634" y="connsiteY19634"/>
              </a:cxn>
              <a:cxn ang="0">
                <a:pos x="connsiteX19635" y="connsiteY19635"/>
              </a:cxn>
              <a:cxn ang="0">
                <a:pos x="connsiteX19636" y="connsiteY19636"/>
              </a:cxn>
              <a:cxn ang="0">
                <a:pos x="connsiteX19637" y="connsiteY19637"/>
              </a:cxn>
              <a:cxn ang="0">
                <a:pos x="connsiteX19638" y="connsiteY19638"/>
              </a:cxn>
              <a:cxn ang="0">
                <a:pos x="connsiteX19639" y="connsiteY19639"/>
              </a:cxn>
              <a:cxn ang="0">
                <a:pos x="connsiteX19640" y="connsiteY19640"/>
              </a:cxn>
              <a:cxn ang="0">
                <a:pos x="connsiteX19641" y="connsiteY19641"/>
              </a:cxn>
              <a:cxn ang="0">
                <a:pos x="connsiteX19642" y="connsiteY19642"/>
              </a:cxn>
              <a:cxn ang="0">
                <a:pos x="connsiteX19643" y="connsiteY19643"/>
              </a:cxn>
              <a:cxn ang="0">
                <a:pos x="connsiteX19644" y="connsiteY19644"/>
              </a:cxn>
              <a:cxn ang="0">
                <a:pos x="connsiteX19645" y="connsiteY19645"/>
              </a:cxn>
              <a:cxn ang="0">
                <a:pos x="connsiteX19646" y="connsiteY19646"/>
              </a:cxn>
              <a:cxn ang="0">
                <a:pos x="connsiteX19647" y="connsiteY19647"/>
              </a:cxn>
              <a:cxn ang="0">
                <a:pos x="connsiteX19648" y="connsiteY19648"/>
              </a:cxn>
              <a:cxn ang="0">
                <a:pos x="connsiteX19649" y="connsiteY19649"/>
              </a:cxn>
              <a:cxn ang="0">
                <a:pos x="connsiteX19650" y="connsiteY19650"/>
              </a:cxn>
              <a:cxn ang="0">
                <a:pos x="connsiteX19651" y="connsiteY19651"/>
              </a:cxn>
              <a:cxn ang="0">
                <a:pos x="connsiteX19652" y="connsiteY19652"/>
              </a:cxn>
              <a:cxn ang="0">
                <a:pos x="connsiteX19653" y="connsiteY19653"/>
              </a:cxn>
              <a:cxn ang="0">
                <a:pos x="connsiteX19654" y="connsiteY19654"/>
              </a:cxn>
              <a:cxn ang="0">
                <a:pos x="connsiteX19655" y="connsiteY19655"/>
              </a:cxn>
              <a:cxn ang="0">
                <a:pos x="connsiteX19656" y="connsiteY19656"/>
              </a:cxn>
              <a:cxn ang="0">
                <a:pos x="connsiteX19657" y="connsiteY19657"/>
              </a:cxn>
              <a:cxn ang="0">
                <a:pos x="connsiteX19658" y="connsiteY19658"/>
              </a:cxn>
              <a:cxn ang="0">
                <a:pos x="connsiteX19659" y="connsiteY19659"/>
              </a:cxn>
              <a:cxn ang="0">
                <a:pos x="connsiteX19660" y="connsiteY19660"/>
              </a:cxn>
              <a:cxn ang="0">
                <a:pos x="connsiteX19661" y="connsiteY19661"/>
              </a:cxn>
              <a:cxn ang="0">
                <a:pos x="connsiteX19662" y="connsiteY19662"/>
              </a:cxn>
              <a:cxn ang="0">
                <a:pos x="connsiteX19663" y="connsiteY19663"/>
              </a:cxn>
              <a:cxn ang="0">
                <a:pos x="connsiteX19664" y="connsiteY19664"/>
              </a:cxn>
              <a:cxn ang="0">
                <a:pos x="connsiteX19665" y="connsiteY19665"/>
              </a:cxn>
              <a:cxn ang="0">
                <a:pos x="connsiteX19666" y="connsiteY19666"/>
              </a:cxn>
              <a:cxn ang="0">
                <a:pos x="connsiteX19667" y="connsiteY19667"/>
              </a:cxn>
              <a:cxn ang="0">
                <a:pos x="connsiteX19668" y="connsiteY19668"/>
              </a:cxn>
              <a:cxn ang="0">
                <a:pos x="connsiteX19669" y="connsiteY19669"/>
              </a:cxn>
              <a:cxn ang="0">
                <a:pos x="connsiteX19670" y="connsiteY19670"/>
              </a:cxn>
              <a:cxn ang="0">
                <a:pos x="connsiteX19671" y="connsiteY19671"/>
              </a:cxn>
              <a:cxn ang="0">
                <a:pos x="connsiteX19672" y="connsiteY19672"/>
              </a:cxn>
              <a:cxn ang="0">
                <a:pos x="connsiteX19673" y="connsiteY19673"/>
              </a:cxn>
              <a:cxn ang="0">
                <a:pos x="connsiteX19674" y="connsiteY19674"/>
              </a:cxn>
              <a:cxn ang="0">
                <a:pos x="connsiteX19675" y="connsiteY19675"/>
              </a:cxn>
              <a:cxn ang="0">
                <a:pos x="connsiteX19676" y="connsiteY19676"/>
              </a:cxn>
              <a:cxn ang="0">
                <a:pos x="connsiteX19677" y="connsiteY19677"/>
              </a:cxn>
              <a:cxn ang="0">
                <a:pos x="connsiteX19678" y="connsiteY19678"/>
              </a:cxn>
              <a:cxn ang="0">
                <a:pos x="connsiteX19679" y="connsiteY19679"/>
              </a:cxn>
              <a:cxn ang="0">
                <a:pos x="connsiteX19680" y="connsiteY19680"/>
              </a:cxn>
              <a:cxn ang="0">
                <a:pos x="connsiteX19681" y="connsiteY19681"/>
              </a:cxn>
              <a:cxn ang="0">
                <a:pos x="connsiteX19682" y="connsiteY19682"/>
              </a:cxn>
              <a:cxn ang="0">
                <a:pos x="connsiteX19683" y="connsiteY19683"/>
              </a:cxn>
              <a:cxn ang="0">
                <a:pos x="connsiteX19684" y="connsiteY19684"/>
              </a:cxn>
              <a:cxn ang="0">
                <a:pos x="connsiteX19685" y="connsiteY19685"/>
              </a:cxn>
              <a:cxn ang="0">
                <a:pos x="connsiteX19686" y="connsiteY19686"/>
              </a:cxn>
              <a:cxn ang="0">
                <a:pos x="connsiteX19687" y="connsiteY19687"/>
              </a:cxn>
              <a:cxn ang="0">
                <a:pos x="connsiteX19688" y="connsiteY19688"/>
              </a:cxn>
              <a:cxn ang="0">
                <a:pos x="connsiteX19689" y="connsiteY19689"/>
              </a:cxn>
              <a:cxn ang="0">
                <a:pos x="connsiteX19690" y="connsiteY19690"/>
              </a:cxn>
              <a:cxn ang="0">
                <a:pos x="connsiteX19691" y="connsiteY19691"/>
              </a:cxn>
              <a:cxn ang="0">
                <a:pos x="connsiteX19692" y="connsiteY19692"/>
              </a:cxn>
              <a:cxn ang="0">
                <a:pos x="connsiteX19693" y="connsiteY19693"/>
              </a:cxn>
              <a:cxn ang="0">
                <a:pos x="connsiteX19694" y="connsiteY19694"/>
              </a:cxn>
              <a:cxn ang="0">
                <a:pos x="connsiteX19695" y="connsiteY19695"/>
              </a:cxn>
              <a:cxn ang="0">
                <a:pos x="connsiteX19696" y="connsiteY19696"/>
              </a:cxn>
              <a:cxn ang="0">
                <a:pos x="connsiteX19697" y="connsiteY19697"/>
              </a:cxn>
              <a:cxn ang="0">
                <a:pos x="connsiteX19698" y="connsiteY19698"/>
              </a:cxn>
              <a:cxn ang="0">
                <a:pos x="connsiteX19699" y="connsiteY19699"/>
              </a:cxn>
              <a:cxn ang="0">
                <a:pos x="connsiteX19700" y="connsiteY19700"/>
              </a:cxn>
              <a:cxn ang="0">
                <a:pos x="connsiteX19701" y="connsiteY19701"/>
              </a:cxn>
              <a:cxn ang="0">
                <a:pos x="connsiteX19702" y="connsiteY19702"/>
              </a:cxn>
              <a:cxn ang="0">
                <a:pos x="connsiteX19703" y="connsiteY19703"/>
              </a:cxn>
              <a:cxn ang="0">
                <a:pos x="connsiteX19704" y="connsiteY19704"/>
              </a:cxn>
              <a:cxn ang="0">
                <a:pos x="connsiteX19705" y="connsiteY19705"/>
              </a:cxn>
              <a:cxn ang="0">
                <a:pos x="connsiteX19706" y="connsiteY19706"/>
              </a:cxn>
              <a:cxn ang="0">
                <a:pos x="connsiteX19707" y="connsiteY19707"/>
              </a:cxn>
              <a:cxn ang="0">
                <a:pos x="connsiteX19708" y="connsiteY19708"/>
              </a:cxn>
              <a:cxn ang="0">
                <a:pos x="connsiteX19709" y="connsiteY19709"/>
              </a:cxn>
              <a:cxn ang="0">
                <a:pos x="connsiteX19710" y="connsiteY19710"/>
              </a:cxn>
              <a:cxn ang="0">
                <a:pos x="connsiteX19711" y="connsiteY19711"/>
              </a:cxn>
              <a:cxn ang="0">
                <a:pos x="connsiteX19712" y="connsiteY19712"/>
              </a:cxn>
              <a:cxn ang="0">
                <a:pos x="connsiteX19713" y="connsiteY19713"/>
              </a:cxn>
              <a:cxn ang="0">
                <a:pos x="connsiteX19714" y="connsiteY19714"/>
              </a:cxn>
              <a:cxn ang="0">
                <a:pos x="connsiteX19715" y="connsiteY19715"/>
              </a:cxn>
              <a:cxn ang="0">
                <a:pos x="connsiteX19716" y="connsiteY19716"/>
              </a:cxn>
              <a:cxn ang="0">
                <a:pos x="connsiteX19717" y="connsiteY19717"/>
              </a:cxn>
              <a:cxn ang="0">
                <a:pos x="connsiteX19718" y="connsiteY19718"/>
              </a:cxn>
              <a:cxn ang="0">
                <a:pos x="connsiteX19719" y="connsiteY19719"/>
              </a:cxn>
              <a:cxn ang="0">
                <a:pos x="connsiteX19720" y="connsiteY19720"/>
              </a:cxn>
              <a:cxn ang="0">
                <a:pos x="connsiteX19721" y="connsiteY19721"/>
              </a:cxn>
              <a:cxn ang="0">
                <a:pos x="connsiteX19722" y="connsiteY19722"/>
              </a:cxn>
              <a:cxn ang="0">
                <a:pos x="connsiteX19723" y="connsiteY19723"/>
              </a:cxn>
              <a:cxn ang="0">
                <a:pos x="connsiteX19724" y="connsiteY19724"/>
              </a:cxn>
              <a:cxn ang="0">
                <a:pos x="connsiteX19725" y="connsiteY19725"/>
              </a:cxn>
              <a:cxn ang="0">
                <a:pos x="connsiteX19726" y="connsiteY19726"/>
              </a:cxn>
              <a:cxn ang="0">
                <a:pos x="connsiteX19727" y="connsiteY19727"/>
              </a:cxn>
              <a:cxn ang="0">
                <a:pos x="connsiteX19728" y="connsiteY19728"/>
              </a:cxn>
              <a:cxn ang="0">
                <a:pos x="connsiteX19729" y="connsiteY19729"/>
              </a:cxn>
              <a:cxn ang="0">
                <a:pos x="connsiteX19730" y="connsiteY19730"/>
              </a:cxn>
              <a:cxn ang="0">
                <a:pos x="connsiteX19731" y="connsiteY19731"/>
              </a:cxn>
              <a:cxn ang="0">
                <a:pos x="connsiteX19732" y="connsiteY19732"/>
              </a:cxn>
              <a:cxn ang="0">
                <a:pos x="connsiteX19733" y="connsiteY19733"/>
              </a:cxn>
              <a:cxn ang="0">
                <a:pos x="connsiteX19734" y="connsiteY19734"/>
              </a:cxn>
              <a:cxn ang="0">
                <a:pos x="connsiteX19735" y="connsiteY19735"/>
              </a:cxn>
              <a:cxn ang="0">
                <a:pos x="connsiteX19736" y="connsiteY19736"/>
              </a:cxn>
              <a:cxn ang="0">
                <a:pos x="connsiteX19737" y="connsiteY19737"/>
              </a:cxn>
              <a:cxn ang="0">
                <a:pos x="connsiteX19738" y="connsiteY19738"/>
              </a:cxn>
              <a:cxn ang="0">
                <a:pos x="connsiteX19739" y="connsiteY19739"/>
              </a:cxn>
              <a:cxn ang="0">
                <a:pos x="connsiteX19740" y="connsiteY19740"/>
              </a:cxn>
              <a:cxn ang="0">
                <a:pos x="connsiteX19741" y="connsiteY19741"/>
              </a:cxn>
              <a:cxn ang="0">
                <a:pos x="connsiteX19742" y="connsiteY19742"/>
              </a:cxn>
              <a:cxn ang="0">
                <a:pos x="connsiteX19743" y="connsiteY19743"/>
              </a:cxn>
              <a:cxn ang="0">
                <a:pos x="connsiteX19744" y="connsiteY19744"/>
              </a:cxn>
              <a:cxn ang="0">
                <a:pos x="connsiteX19745" y="connsiteY19745"/>
              </a:cxn>
              <a:cxn ang="0">
                <a:pos x="connsiteX19746" y="connsiteY19746"/>
              </a:cxn>
              <a:cxn ang="0">
                <a:pos x="connsiteX19747" y="connsiteY19747"/>
              </a:cxn>
              <a:cxn ang="0">
                <a:pos x="connsiteX19748" y="connsiteY19748"/>
              </a:cxn>
              <a:cxn ang="0">
                <a:pos x="connsiteX19749" y="connsiteY19749"/>
              </a:cxn>
              <a:cxn ang="0">
                <a:pos x="connsiteX19750" y="connsiteY19750"/>
              </a:cxn>
              <a:cxn ang="0">
                <a:pos x="connsiteX19751" y="connsiteY19751"/>
              </a:cxn>
              <a:cxn ang="0">
                <a:pos x="connsiteX19752" y="connsiteY19752"/>
              </a:cxn>
              <a:cxn ang="0">
                <a:pos x="connsiteX19753" y="connsiteY19753"/>
              </a:cxn>
              <a:cxn ang="0">
                <a:pos x="connsiteX19754" y="connsiteY19754"/>
              </a:cxn>
              <a:cxn ang="0">
                <a:pos x="connsiteX19755" y="connsiteY19755"/>
              </a:cxn>
              <a:cxn ang="0">
                <a:pos x="connsiteX19756" y="connsiteY19756"/>
              </a:cxn>
              <a:cxn ang="0">
                <a:pos x="connsiteX19757" y="connsiteY19757"/>
              </a:cxn>
              <a:cxn ang="0">
                <a:pos x="connsiteX19758" y="connsiteY19758"/>
              </a:cxn>
              <a:cxn ang="0">
                <a:pos x="connsiteX19759" y="connsiteY19759"/>
              </a:cxn>
              <a:cxn ang="0">
                <a:pos x="connsiteX19760" y="connsiteY19760"/>
              </a:cxn>
              <a:cxn ang="0">
                <a:pos x="connsiteX19761" y="connsiteY19761"/>
              </a:cxn>
              <a:cxn ang="0">
                <a:pos x="connsiteX19762" y="connsiteY19762"/>
              </a:cxn>
              <a:cxn ang="0">
                <a:pos x="connsiteX19763" y="connsiteY19763"/>
              </a:cxn>
              <a:cxn ang="0">
                <a:pos x="connsiteX19764" y="connsiteY19764"/>
              </a:cxn>
              <a:cxn ang="0">
                <a:pos x="connsiteX19765" y="connsiteY19765"/>
              </a:cxn>
              <a:cxn ang="0">
                <a:pos x="connsiteX19766" y="connsiteY19766"/>
              </a:cxn>
              <a:cxn ang="0">
                <a:pos x="connsiteX19767" y="connsiteY19767"/>
              </a:cxn>
              <a:cxn ang="0">
                <a:pos x="connsiteX19768" y="connsiteY19768"/>
              </a:cxn>
              <a:cxn ang="0">
                <a:pos x="connsiteX19769" y="connsiteY19769"/>
              </a:cxn>
              <a:cxn ang="0">
                <a:pos x="connsiteX19770" y="connsiteY19770"/>
              </a:cxn>
              <a:cxn ang="0">
                <a:pos x="connsiteX19771" y="connsiteY19771"/>
              </a:cxn>
              <a:cxn ang="0">
                <a:pos x="connsiteX19772" y="connsiteY19772"/>
              </a:cxn>
              <a:cxn ang="0">
                <a:pos x="connsiteX19773" y="connsiteY19773"/>
              </a:cxn>
              <a:cxn ang="0">
                <a:pos x="connsiteX19774" y="connsiteY19774"/>
              </a:cxn>
              <a:cxn ang="0">
                <a:pos x="connsiteX19775" y="connsiteY19775"/>
              </a:cxn>
              <a:cxn ang="0">
                <a:pos x="connsiteX19776" y="connsiteY19776"/>
              </a:cxn>
              <a:cxn ang="0">
                <a:pos x="connsiteX19777" y="connsiteY19777"/>
              </a:cxn>
              <a:cxn ang="0">
                <a:pos x="connsiteX19778" y="connsiteY19778"/>
              </a:cxn>
              <a:cxn ang="0">
                <a:pos x="connsiteX19779" y="connsiteY19779"/>
              </a:cxn>
              <a:cxn ang="0">
                <a:pos x="connsiteX19780" y="connsiteY19780"/>
              </a:cxn>
              <a:cxn ang="0">
                <a:pos x="connsiteX19781" y="connsiteY19781"/>
              </a:cxn>
              <a:cxn ang="0">
                <a:pos x="connsiteX19782" y="connsiteY19782"/>
              </a:cxn>
              <a:cxn ang="0">
                <a:pos x="connsiteX19783" y="connsiteY19783"/>
              </a:cxn>
              <a:cxn ang="0">
                <a:pos x="connsiteX19784" y="connsiteY19784"/>
              </a:cxn>
              <a:cxn ang="0">
                <a:pos x="connsiteX19785" y="connsiteY19785"/>
              </a:cxn>
              <a:cxn ang="0">
                <a:pos x="connsiteX19786" y="connsiteY19786"/>
              </a:cxn>
              <a:cxn ang="0">
                <a:pos x="connsiteX19787" y="connsiteY19787"/>
              </a:cxn>
              <a:cxn ang="0">
                <a:pos x="connsiteX19788" y="connsiteY19788"/>
              </a:cxn>
              <a:cxn ang="0">
                <a:pos x="connsiteX19789" y="connsiteY19789"/>
              </a:cxn>
              <a:cxn ang="0">
                <a:pos x="connsiteX19790" y="connsiteY19790"/>
              </a:cxn>
              <a:cxn ang="0">
                <a:pos x="connsiteX19791" y="connsiteY19791"/>
              </a:cxn>
              <a:cxn ang="0">
                <a:pos x="connsiteX19792" y="connsiteY19792"/>
              </a:cxn>
              <a:cxn ang="0">
                <a:pos x="connsiteX19793" y="connsiteY19793"/>
              </a:cxn>
              <a:cxn ang="0">
                <a:pos x="connsiteX19794" y="connsiteY19794"/>
              </a:cxn>
              <a:cxn ang="0">
                <a:pos x="connsiteX19795" y="connsiteY19795"/>
              </a:cxn>
              <a:cxn ang="0">
                <a:pos x="connsiteX19796" y="connsiteY19796"/>
              </a:cxn>
              <a:cxn ang="0">
                <a:pos x="connsiteX19797" y="connsiteY19797"/>
              </a:cxn>
              <a:cxn ang="0">
                <a:pos x="connsiteX19798" y="connsiteY19798"/>
              </a:cxn>
              <a:cxn ang="0">
                <a:pos x="connsiteX19799" y="connsiteY19799"/>
              </a:cxn>
              <a:cxn ang="0">
                <a:pos x="connsiteX19800" y="connsiteY19800"/>
              </a:cxn>
              <a:cxn ang="0">
                <a:pos x="connsiteX19801" y="connsiteY19801"/>
              </a:cxn>
              <a:cxn ang="0">
                <a:pos x="connsiteX19802" y="connsiteY19802"/>
              </a:cxn>
              <a:cxn ang="0">
                <a:pos x="connsiteX19803" y="connsiteY19803"/>
              </a:cxn>
              <a:cxn ang="0">
                <a:pos x="connsiteX19804" y="connsiteY19804"/>
              </a:cxn>
              <a:cxn ang="0">
                <a:pos x="connsiteX19805" y="connsiteY19805"/>
              </a:cxn>
              <a:cxn ang="0">
                <a:pos x="connsiteX19806" y="connsiteY19806"/>
              </a:cxn>
              <a:cxn ang="0">
                <a:pos x="connsiteX19807" y="connsiteY19807"/>
              </a:cxn>
              <a:cxn ang="0">
                <a:pos x="connsiteX19808" y="connsiteY19808"/>
              </a:cxn>
              <a:cxn ang="0">
                <a:pos x="connsiteX19809" y="connsiteY19809"/>
              </a:cxn>
              <a:cxn ang="0">
                <a:pos x="connsiteX19810" y="connsiteY19810"/>
              </a:cxn>
              <a:cxn ang="0">
                <a:pos x="connsiteX19811" y="connsiteY19811"/>
              </a:cxn>
              <a:cxn ang="0">
                <a:pos x="connsiteX19812" y="connsiteY19812"/>
              </a:cxn>
              <a:cxn ang="0">
                <a:pos x="connsiteX19813" y="connsiteY19813"/>
              </a:cxn>
              <a:cxn ang="0">
                <a:pos x="connsiteX19814" y="connsiteY19814"/>
              </a:cxn>
              <a:cxn ang="0">
                <a:pos x="connsiteX19815" y="connsiteY19815"/>
              </a:cxn>
              <a:cxn ang="0">
                <a:pos x="connsiteX19816" y="connsiteY19816"/>
              </a:cxn>
              <a:cxn ang="0">
                <a:pos x="connsiteX19817" y="connsiteY19817"/>
              </a:cxn>
              <a:cxn ang="0">
                <a:pos x="connsiteX19818" y="connsiteY19818"/>
              </a:cxn>
              <a:cxn ang="0">
                <a:pos x="connsiteX19819" y="connsiteY19819"/>
              </a:cxn>
              <a:cxn ang="0">
                <a:pos x="connsiteX19820" y="connsiteY19820"/>
              </a:cxn>
              <a:cxn ang="0">
                <a:pos x="connsiteX19821" y="connsiteY19821"/>
              </a:cxn>
              <a:cxn ang="0">
                <a:pos x="connsiteX19822" y="connsiteY19822"/>
              </a:cxn>
              <a:cxn ang="0">
                <a:pos x="connsiteX19823" y="connsiteY19823"/>
              </a:cxn>
              <a:cxn ang="0">
                <a:pos x="connsiteX19824" y="connsiteY19824"/>
              </a:cxn>
              <a:cxn ang="0">
                <a:pos x="connsiteX19825" y="connsiteY19825"/>
              </a:cxn>
              <a:cxn ang="0">
                <a:pos x="connsiteX19826" y="connsiteY19826"/>
              </a:cxn>
              <a:cxn ang="0">
                <a:pos x="connsiteX19827" y="connsiteY19827"/>
              </a:cxn>
              <a:cxn ang="0">
                <a:pos x="connsiteX19828" y="connsiteY19828"/>
              </a:cxn>
              <a:cxn ang="0">
                <a:pos x="connsiteX19829" y="connsiteY19829"/>
              </a:cxn>
              <a:cxn ang="0">
                <a:pos x="connsiteX19830" y="connsiteY19830"/>
              </a:cxn>
              <a:cxn ang="0">
                <a:pos x="connsiteX19831" y="connsiteY19831"/>
              </a:cxn>
              <a:cxn ang="0">
                <a:pos x="connsiteX19832" y="connsiteY19832"/>
              </a:cxn>
              <a:cxn ang="0">
                <a:pos x="connsiteX19833" y="connsiteY19833"/>
              </a:cxn>
              <a:cxn ang="0">
                <a:pos x="connsiteX19834" y="connsiteY19834"/>
              </a:cxn>
              <a:cxn ang="0">
                <a:pos x="connsiteX19835" y="connsiteY19835"/>
              </a:cxn>
              <a:cxn ang="0">
                <a:pos x="connsiteX19836" y="connsiteY19836"/>
              </a:cxn>
              <a:cxn ang="0">
                <a:pos x="connsiteX19837" y="connsiteY19837"/>
              </a:cxn>
              <a:cxn ang="0">
                <a:pos x="connsiteX19838" y="connsiteY19838"/>
              </a:cxn>
              <a:cxn ang="0">
                <a:pos x="connsiteX19839" y="connsiteY19839"/>
              </a:cxn>
              <a:cxn ang="0">
                <a:pos x="connsiteX19840" y="connsiteY19840"/>
              </a:cxn>
              <a:cxn ang="0">
                <a:pos x="connsiteX19841" y="connsiteY19841"/>
              </a:cxn>
              <a:cxn ang="0">
                <a:pos x="connsiteX19842" y="connsiteY19842"/>
              </a:cxn>
              <a:cxn ang="0">
                <a:pos x="connsiteX19843" y="connsiteY19843"/>
              </a:cxn>
              <a:cxn ang="0">
                <a:pos x="connsiteX19844" y="connsiteY19844"/>
              </a:cxn>
              <a:cxn ang="0">
                <a:pos x="connsiteX19845" y="connsiteY19845"/>
              </a:cxn>
              <a:cxn ang="0">
                <a:pos x="connsiteX19846" y="connsiteY19846"/>
              </a:cxn>
              <a:cxn ang="0">
                <a:pos x="connsiteX19847" y="connsiteY19847"/>
              </a:cxn>
              <a:cxn ang="0">
                <a:pos x="connsiteX19848" y="connsiteY19848"/>
              </a:cxn>
              <a:cxn ang="0">
                <a:pos x="connsiteX19849" y="connsiteY19849"/>
              </a:cxn>
              <a:cxn ang="0">
                <a:pos x="connsiteX19850" y="connsiteY19850"/>
              </a:cxn>
              <a:cxn ang="0">
                <a:pos x="connsiteX19851" y="connsiteY19851"/>
              </a:cxn>
              <a:cxn ang="0">
                <a:pos x="connsiteX19852" y="connsiteY19852"/>
              </a:cxn>
              <a:cxn ang="0">
                <a:pos x="connsiteX19853" y="connsiteY19853"/>
              </a:cxn>
              <a:cxn ang="0">
                <a:pos x="connsiteX19854" y="connsiteY19854"/>
              </a:cxn>
              <a:cxn ang="0">
                <a:pos x="connsiteX19855" y="connsiteY19855"/>
              </a:cxn>
              <a:cxn ang="0">
                <a:pos x="connsiteX19856" y="connsiteY19856"/>
              </a:cxn>
              <a:cxn ang="0">
                <a:pos x="connsiteX19857" y="connsiteY19857"/>
              </a:cxn>
              <a:cxn ang="0">
                <a:pos x="connsiteX19858" y="connsiteY19858"/>
              </a:cxn>
              <a:cxn ang="0">
                <a:pos x="connsiteX19859" y="connsiteY19859"/>
              </a:cxn>
              <a:cxn ang="0">
                <a:pos x="connsiteX19860" y="connsiteY19860"/>
              </a:cxn>
              <a:cxn ang="0">
                <a:pos x="connsiteX19861" y="connsiteY19861"/>
              </a:cxn>
              <a:cxn ang="0">
                <a:pos x="connsiteX19862" y="connsiteY19862"/>
              </a:cxn>
              <a:cxn ang="0">
                <a:pos x="connsiteX19863" y="connsiteY19863"/>
              </a:cxn>
              <a:cxn ang="0">
                <a:pos x="connsiteX19864" y="connsiteY19864"/>
              </a:cxn>
              <a:cxn ang="0">
                <a:pos x="connsiteX19865" y="connsiteY19865"/>
              </a:cxn>
              <a:cxn ang="0">
                <a:pos x="connsiteX19866" y="connsiteY19866"/>
              </a:cxn>
              <a:cxn ang="0">
                <a:pos x="connsiteX19867" y="connsiteY19867"/>
              </a:cxn>
              <a:cxn ang="0">
                <a:pos x="connsiteX19868" y="connsiteY19868"/>
              </a:cxn>
              <a:cxn ang="0">
                <a:pos x="connsiteX19869" y="connsiteY19869"/>
              </a:cxn>
              <a:cxn ang="0">
                <a:pos x="connsiteX19870" y="connsiteY19870"/>
              </a:cxn>
              <a:cxn ang="0">
                <a:pos x="connsiteX19871" y="connsiteY19871"/>
              </a:cxn>
              <a:cxn ang="0">
                <a:pos x="connsiteX19872" y="connsiteY19872"/>
              </a:cxn>
              <a:cxn ang="0">
                <a:pos x="connsiteX19873" y="connsiteY19873"/>
              </a:cxn>
              <a:cxn ang="0">
                <a:pos x="connsiteX19874" y="connsiteY19874"/>
              </a:cxn>
              <a:cxn ang="0">
                <a:pos x="connsiteX19875" y="connsiteY19875"/>
              </a:cxn>
              <a:cxn ang="0">
                <a:pos x="connsiteX19876" y="connsiteY19876"/>
              </a:cxn>
              <a:cxn ang="0">
                <a:pos x="connsiteX19877" y="connsiteY19877"/>
              </a:cxn>
              <a:cxn ang="0">
                <a:pos x="connsiteX19878" y="connsiteY19878"/>
              </a:cxn>
              <a:cxn ang="0">
                <a:pos x="connsiteX19879" y="connsiteY19879"/>
              </a:cxn>
              <a:cxn ang="0">
                <a:pos x="connsiteX19880" y="connsiteY19880"/>
              </a:cxn>
              <a:cxn ang="0">
                <a:pos x="connsiteX19881" y="connsiteY19881"/>
              </a:cxn>
              <a:cxn ang="0">
                <a:pos x="connsiteX19882" y="connsiteY19882"/>
              </a:cxn>
              <a:cxn ang="0">
                <a:pos x="connsiteX19883" y="connsiteY19883"/>
              </a:cxn>
              <a:cxn ang="0">
                <a:pos x="connsiteX19884" y="connsiteY19884"/>
              </a:cxn>
              <a:cxn ang="0">
                <a:pos x="connsiteX19885" y="connsiteY19885"/>
              </a:cxn>
              <a:cxn ang="0">
                <a:pos x="connsiteX19886" y="connsiteY19886"/>
              </a:cxn>
              <a:cxn ang="0">
                <a:pos x="connsiteX19887" y="connsiteY19887"/>
              </a:cxn>
              <a:cxn ang="0">
                <a:pos x="connsiteX19888" y="connsiteY19888"/>
              </a:cxn>
              <a:cxn ang="0">
                <a:pos x="connsiteX19889" y="connsiteY19889"/>
              </a:cxn>
              <a:cxn ang="0">
                <a:pos x="connsiteX19890" y="connsiteY19890"/>
              </a:cxn>
              <a:cxn ang="0">
                <a:pos x="connsiteX19891" y="connsiteY19891"/>
              </a:cxn>
              <a:cxn ang="0">
                <a:pos x="connsiteX19892" y="connsiteY19892"/>
              </a:cxn>
              <a:cxn ang="0">
                <a:pos x="connsiteX19893" y="connsiteY19893"/>
              </a:cxn>
              <a:cxn ang="0">
                <a:pos x="connsiteX19894" y="connsiteY19894"/>
              </a:cxn>
              <a:cxn ang="0">
                <a:pos x="connsiteX19895" y="connsiteY19895"/>
              </a:cxn>
              <a:cxn ang="0">
                <a:pos x="connsiteX19896" y="connsiteY19896"/>
              </a:cxn>
              <a:cxn ang="0">
                <a:pos x="connsiteX19897" y="connsiteY19897"/>
              </a:cxn>
              <a:cxn ang="0">
                <a:pos x="connsiteX19898" y="connsiteY19898"/>
              </a:cxn>
              <a:cxn ang="0">
                <a:pos x="connsiteX19899" y="connsiteY19899"/>
              </a:cxn>
              <a:cxn ang="0">
                <a:pos x="connsiteX19900" y="connsiteY19900"/>
              </a:cxn>
              <a:cxn ang="0">
                <a:pos x="connsiteX19901" y="connsiteY19901"/>
              </a:cxn>
              <a:cxn ang="0">
                <a:pos x="connsiteX19902" y="connsiteY19902"/>
              </a:cxn>
              <a:cxn ang="0">
                <a:pos x="connsiteX19903" y="connsiteY19903"/>
              </a:cxn>
              <a:cxn ang="0">
                <a:pos x="connsiteX19904" y="connsiteY19904"/>
              </a:cxn>
              <a:cxn ang="0">
                <a:pos x="connsiteX19905" y="connsiteY19905"/>
              </a:cxn>
              <a:cxn ang="0">
                <a:pos x="connsiteX19906" y="connsiteY19906"/>
              </a:cxn>
              <a:cxn ang="0">
                <a:pos x="connsiteX19907" y="connsiteY19907"/>
              </a:cxn>
              <a:cxn ang="0">
                <a:pos x="connsiteX19908" y="connsiteY19908"/>
              </a:cxn>
              <a:cxn ang="0">
                <a:pos x="connsiteX19909" y="connsiteY19909"/>
              </a:cxn>
              <a:cxn ang="0">
                <a:pos x="connsiteX19910" y="connsiteY19910"/>
              </a:cxn>
              <a:cxn ang="0">
                <a:pos x="connsiteX19911" y="connsiteY19911"/>
              </a:cxn>
              <a:cxn ang="0">
                <a:pos x="connsiteX19912" y="connsiteY19912"/>
              </a:cxn>
              <a:cxn ang="0">
                <a:pos x="connsiteX19913" y="connsiteY19913"/>
              </a:cxn>
              <a:cxn ang="0">
                <a:pos x="connsiteX19914" y="connsiteY19914"/>
              </a:cxn>
              <a:cxn ang="0">
                <a:pos x="connsiteX19915" y="connsiteY19915"/>
              </a:cxn>
              <a:cxn ang="0">
                <a:pos x="connsiteX19916" y="connsiteY19916"/>
              </a:cxn>
              <a:cxn ang="0">
                <a:pos x="connsiteX19917" y="connsiteY19917"/>
              </a:cxn>
              <a:cxn ang="0">
                <a:pos x="connsiteX19918" y="connsiteY19918"/>
              </a:cxn>
              <a:cxn ang="0">
                <a:pos x="connsiteX19919" y="connsiteY19919"/>
              </a:cxn>
              <a:cxn ang="0">
                <a:pos x="connsiteX19920" y="connsiteY19920"/>
              </a:cxn>
              <a:cxn ang="0">
                <a:pos x="connsiteX19921" y="connsiteY19921"/>
              </a:cxn>
              <a:cxn ang="0">
                <a:pos x="connsiteX19922" y="connsiteY19922"/>
              </a:cxn>
              <a:cxn ang="0">
                <a:pos x="connsiteX19923" y="connsiteY19923"/>
              </a:cxn>
              <a:cxn ang="0">
                <a:pos x="connsiteX19924" y="connsiteY19924"/>
              </a:cxn>
              <a:cxn ang="0">
                <a:pos x="connsiteX19925" y="connsiteY19925"/>
              </a:cxn>
              <a:cxn ang="0">
                <a:pos x="connsiteX19926" y="connsiteY19926"/>
              </a:cxn>
              <a:cxn ang="0">
                <a:pos x="connsiteX19927" y="connsiteY19927"/>
              </a:cxn>
              <a:cxn ang="0">
                <a:pos x="connsiteX19928" y="connsiteY19928"/>
              </a:cxn>
              <a:cxn ang="0">
                <a:pos x="connsiteX19929" y="connsiteY19929"/>
              </a:cxn>
              <a:cxn ang="0">
                <a:pos x="connsiteX19930" y="connsiteY19930"/>
              </a:cxn>
              <a:cxn ang="0">
                <a:pos x="connsiteX19931" y="connsiteY19931"/>
              </a:cxn>
              <a:cxn ang="0">
                <a:pos x="connsiteX19932" y="connsiteY19932"/>
              </a:cxn>
              <a:cxn ang="0">
                <a:pos x="connsiteX19933" y="connsiteY19933"/>
              </a:cxn>
              <a:cxn ang="0">
                <a:pos x="connsiteX19934" y="connsiteY19934"/>
              </a:cxn>
              <a:cxn ang="0">
                <a:pos x="connsiteX19935" y="connsiteY19935"/>
              </a:cxn>
              <a:cxn ang="0">
                <a:pos x="connsiteX19936" y="connsiteY19936"/>
              </a:cxn>
              <a:cxn ang="0">
                <a:pos x="connsiteX19937" y="connsiteY19937"/>
              </a:cxn>
              <a:cxn ang="0">
                <a:pos x="connsiteX19938" y="connsiteY19938"/>
              </a:cxn>
              <a:cxn ang="0">
                <a:pos x="connsiteX19939" y="connsiteY19939"/>
              </a:cxn>
              <a:cxn ang="0">
                <a:pos x="connsiteX19940" y="connsiteY19940"/>
              </a:cxn>
              <a:cxn ang="0">
                <a:pos x="connsiteX19941" y="connsiteY19941"/>
              </a:cxn>
              <a:cxn ang="0">
                <a:pos x="connsiteX19942" y="connsiteY19942"/>
              </a:cxn>
              <a:cxn ang="0">
                <a:pos x="connsiteX19943" y="connsiteY19943"/>
              </a:cxn>
              <a:cxn ang="0">
                <a:pos x="connsiteX19944" y="connsiteY19944"/>
              </a:cxn>
              <a:cxn ang="0">
                <a:pos x="connsiteX19945" y="connsiteY19945"/>
              </a:cxn>
              <a:cxn ang="0">
                <a:pos x="connsiteX19946" y="connsiteY19946"/>
              </a:cxn>
              <a:cxn ang="0">
                <a:pos x="connsiteX19947" y="connsiteY19947"/>
              </a:cxn>
              <a:cxn ang="0">
                <a:pos x="connsiteX19948" y="connsiteY19948"/>
              </a:cxn>
              <a:cxn ang="0">
                <a:pos x="connsiteX19949" y="connsiteY19949"/>
              </a:cxn>
              <a:cxn ang="0">
                <a:pos x="connsiteX19950" y="connsiteY19950"/>
              </a:cxn>
              <a:cxn ang="0">
                <a:pos x="connsiteX19951" y="connsiteY19951"/>
              </a:cxn>
              <a:cxn ang="0">
                <a:pos x="connsiteX19952" y="connsiteY19952"/>
              </a:cxn>
              <a:cxn ang="0">
                <a:pos x="connsiteX19953" y="connsiteY19953"/>
              </a:cxn>
              <a:cxn ang="0">
                <a:pos x="connsiteX19954" y="connsiteY19954"/>
              </a:cxn>
              <a:cxn ang="0">
                <a:pos x="connsiteX19955" y="connsiteY19955"/>
              </a:cxn>
              <a:cxn ang="0">
                <a:pos x="connsiteX19956" y="connsiteY19956"/>
              </a:cxn>
              <a:cxn ang="0">
                <a:pos x="connsiteX19957" y="connsiteY19957"/>
              </a:cxn>
              <a:cxn ang="0">
                <a:pos x="connsiteX19958" y="connsiteY19958"/>
              </a:cxn>
              <a:cxn ang="0">
                <a:pos x="connsiteX19959" y="connsiteY19959"/>
              </a:cxn>
              <a:cxn ang="0">
                <a:pos x="connsiteX19960" y="connsiteY19960"/>
              </a:cxn>
              <a:cxn ang="0">
                <a:pos x="connsiteX19961" y="connsiteY19961"/>
              </a:cxn>
              <a:cxn ang="0">
                <a:pos x="connsiteX19962" y="connsiteY19962"/>
              </a:cxn>
              <a:cxn ang="0">
                <a:pos x="connsiteX19963" y="connsiteY19963"/>
              </a:cxn>
              <a:cxn ang="0">
                <a:pos x="connsiteX19964" y="connsiteY19964"/>
              </a:cxn>
              <a:cxn ang="0">
                <a:pos x="connsiteX19965" y="connsiteY19965"/>
              </a:cxn>
              <a:cxn ang="0">
                <a:pos x="connsiteX19966" y="connsiteY19966"/>
              </a:cxn>
              <a:cxn ang="0">
                <a:pos x="connsiteX19967" y="connsiteY19967"/>
              </a:cxn>
              <a:cxn ang="0">
                <a:pos x="connsiteX19968" y="connsiteY19968"/>
              </a:cxn>
              <a:cxn ang="0">
                <a:pos x="connsiteX19969" y="connsiteY19969"/>
              </a:cxn>
              <a:cxn ang="0">
                <a:pos x="connsiteX19970" y="connsiteY19970"/>
              </a:cxn>
              <a:cxn ang="0">
                <a:pos x="connsiteX19971" y="connsiteY19971"/>
              </a:cxn>
              <a:cxn ang="0">
                <a:pos x="connsiteX19972" y="connsiteY19972"/>
              </a:cxn>
              <a:cxn ang="0">
                <a:pos x="connsiteX19973" y="connsiteY19973"/>
              </a:cxn>
              <a:cxn ang="0">
                <a:pos x="connsiteX19974" y="connsiteY19974"/>
              </a:cxn>
            </a:cxnLst>
            <a:rect l="l" t="t" r="r" b="b"/>
            <a:pathLst>
              <a:path w="5610180" h="3454786">
                <a:moveTo>
                  <a:pt x="0" y="0"/>
                </a:moveTo>
                <a:lnTo>
                  <a:pt x="5610180" y="0"/>
                </a:lnTo>
                <a:lnTo>
                  <a:pt x="5610180" y="3454786"/>
                </a:lnTo>
                <a:lnTo>
                  <a:pt x="0" y="3454786"/>
                </a:lnTo>
                <a:lnTo>
                  <a:pt x="0" y="755762"/>
                </a:lnTo>
                <a:lnTo>
                  <a:pt x="8516" y="750966"/>
                </a:lnTo>
                <a:cubicBezTo>
                  <a:pt x="10737" y="748057"/>
                  <a:pt x="12125" y="744179"/>
                  <a:pt x="12125" y="740301"/>
                </a:cubicBezTo>
                <a:cubicBezTo>
                  <a:pt x="12125" y="735777"/>
                  <a:pt x="10737" y="731898"/>
                  <a:pt x="8516" y="729151"/>
                </a:cubicBezTo>
                <a:lnTo>
                  <a:pt x="0" y="724834"/>
                </a:lnTo>
                <a:lnTo>
                  <a:pt x="0" y="0"/>
                </a:lnTo>
                <a:close/>
                <a:moveTo>
                  <a:pt x="2123181" y="106873"/>
                </a:moveTo>
                <a:cubicBezTo>
                  <a:pt x="2115408" y="106873"/>
                  <a:pt x="2109855" y="114629"/>
                  <a:pt x="2109855" y="122386"/>
                </a:cubicBezTo>
                <a:cubicBezTo>
                  <a:pt x="2109855" y="131435"/>
                  <a:pt x="2116518" y="137898"/>
                  <a:pt x="2123181" y="137898"/>
                </a:cubicBezTo>
                <a:cubicBezTo>
                  <a:pt x="2130954" y="137898"/>
                  <a:pt x="2136507" y="130142"/>
                  <a:pt x="2136507" y="122386"/>
                </a:cubicBezTo>
                <a:cubicBezTo>
                  <a:pt x="2136507" y="113337"/>
                  <a:pt x="2130954" y="106873"/>
                  <a:pt x="2123181" y="106873"/>
                </a:cubicBezTo>
                <a:close/>
                <a:moveTo>
                  <a:pt x="1554607" y="150825"/>
                </a:moveTo>
                <a:cubicBezTo>
                  <a:pt x="1546834" y="150825"/>
                  <a:pt x="1541281" y="158581"/>
                  <a:pt x="1541281" y="166338"/>
                </a:cubicBezTo>
                <a:cubicBezTo>
                  <a:pt x="1541281" y="175387"/>
                  <a:pt x="1547944" y="181850"/>
                  <a:pt x="1554607" y="181850"/>
                </a:cubicBezTo>
                <a:cubicBezTo>
                  <a:pt x="1562380" y="181850"/>
                  <a:pt x="1567933" y="174094"/>
                  <a:pt x="1567933" y="166338"/>
                </a:cubicBezTo>
                <a:cubicBezTo>
                  <a:pt x="1567933" y="157289"/>
                  <a:pt x="1562380" y="150825"/>
                  <a:pt x="1554607" y="150825"/>
                </a:cubicBezTo>
                <a:close/>
                <a:moveTo>
                  <a:pt x="1593474" y="150825"/>
                </a:moveTo>
                <a:cubicBezTo>
                  <a:pt x="1585701" y="150825"/>
                  <a:pt x="1580148" y="158581"/>
                  <a:pt x="1580148" y="166338"/>
                </a:cubicBezTo>
                <a:cubicBezTo>
                  <a:pt x="1580148" y="175387"/>
                  <a:pt x="1586811" y="181850"/>
                  <a:pt x="1593474" y="181850"/>
                </a:cubicBezTo>
                <a:cubicBezTo>
                  <a:pt x="1600137" y="181850"/>
                  <a:pt x="1605690" y="174094"/>
                  <a:pt x="1605690" y="166338"/>
                </a:cubicBezTo>
                <a:cubicBezTo>
                  <a:pt x="1605690" y="157289"/>
                  <a:pt x="1600137" y="150825"/>
                  <a:pt x="1593474" y="150825"/>
                </a:cubicBezTo>
                <a:close/>
                <a:moveTo>
                  <a:pt x="1895529" y="150825"/>
                </a:moveTo>
                <a:cubicBezTo>
                  <a:pt x="1887756" y="150825"/>
                  <a:pt x="1882203" y="158581"/>
                  <a:pt x="1882203" y="166338"/>
                </a:cubicBezTo>
                <a:cubicBezTo>
                  <a:pt x="1882203" y="175387"/>
                  <a:pt x="1888866" y="181850"/>
                  <a:pt x="1895529" y="181850"/>
                </a:cubicBezTo>
                <a:cubicBezTo>
                  <a:pt x="1903302" y="181850"/>
                  <a:pt x="1908855" y="174094"/>
                  <a:pt x="1908855" y="166338"/>
                </a:cubicBezTo>
                <a:cubicBezTo>
                  <a:pt x="1908855" y="157289"/>
                  <a:pt x="1903302" y="150825"/>
                  <a:pt x="1895529" y="150825"/>
                </a:cubicBezTo>
                <a:close/>
                <a:moveTo>
                  <a:pt x="1934397" y="150825"/>
                </a:moveTo>
                <a:cubicBezTo>
                  <a:pt x="1926624" y="150825"/>
                  <a:pt x="1921071" y="158581"/>
                  <a:pt x="1921071" y="166338"/>
                </a:cubicBezTo>
                <a:cubicBezTo>
                  <a:pt x="1921071" y="175387"/>
                  <a:pt x="1927734" y="181850"/>
                  <a:pt x="1934397" y="181850"/>
                </a:cubicBezTo>
                <a:cubicBezTo>
                  <a:pt x="1942170" y="181850"/>
                  <a:pt x="1947723" y="174094"/>
                  <a:pt x="1947723" y="166338"/>
                </a:cubicBezTo>
                <a:cubicBezTo>
                  <a:pt x="1947723" y="157289"/>
                  <a:pt x="1941060" y="150825"/>
                  <a:pt x="1934397" y="150825"/>
                </a:cubicBezTo>
                <a:close/>
                <a:moveTo>
                  <a:pt x="2085424" y="150825"/>
                </a:moveTo>
                <a:cubicBezTo>
                  <a:pt x="2077651" y="150825"/>
                  <a:pt x="2072098" y="158581"/>
                  <a:pt x="2072098" y="166338"/>
                </a:cubicBezTo>
                <a:cubicBezTo>
                  <a:pt x="2072098" y="175387"/>
                  <a:pt x="2078761" y="181850"/>
                  <a:pt x="2085424" y="181850"/>
                </a:cubicBezTo>
                <a:cubicBezTo>
                  <a:pt x="2093197" y="181850"/>
                  <a:pt x="2098750" y="174094"/>
                  <a:pt x="2098750" y="166338"/>
                </a:cubicBezTo>
                <a:cubicBezTo>
                  <a:pt x="2098750" y="157289"/>
                  <a:pt x="2093197" y="150825"/>
                  <a:pt x="2085424" y="150825"/>
                </a:cubicBezTo>
                <a:close/>
                <a:moveTo>
                  <a:pt x="2123181" y="150825"/>
                </a:moveTo>
                <a:cubicBezTo>
                  <a:pt x="2115408" y="150825"/>
                  <a:pt x="2109855" y="158581"/>
                  <a:pt x="2109855" y="166338"/>
                </a:cubicBezTo>
                <a:cubicBezTo>
                  <a:pt x="2109855" y="175387"/>
                  <a:pt x="2116518" y="181850"/>
                  <a:pt x="2123181" y="181850"/>
                </a:cubicBezTo>
                <a:cubicBezTo>
                  <a:pt x="2130954" y="181850"/>
                  <a:pt x="2136507" y="174094"/>
                  <a:pt x="2136507" y="166338"/>
                </a:cubicBezTo>
                <a:cubicBezTo>
                  <a:pt x="2136507" y="157289"/>
                  <a:pt x="2130954" y="150825"/>
                  <a:pt x="2123181" y="150825"/>
                </a:cubicBezTo>
                <a:close/>
                <a:moveTo>
                  <a:pt x="2162048" y="150825"/>
                </a:moveTo>
                <a:cubicBezTo>
                  <a:pt x="2154275" y="150825"/>
                  <a:pt x="2148722" y="158581"/>
                  <a:pt x="2148722" y="166338"/>
                </a:cubicBezTo>
                <a:cubicBezTo>
                  <a:pt x="2148722" y="175387"/>
                  <a:pt x="2155385" y="181850"/>
                  <a:pt x="2162048" y="181850"/>
                </a:cubicBezTo>
                <a:cubicBezTo>
                  <a:pt x="2169821" y="181850"/>
                  <a:pt x="2175374" y="174094"/>
                  <a:pt x="2175374" y="166338"/>
                </a:cubicBezTo>
                <a:cubicBezTo>
                  <a:pt x="2175374" y="157289"/>
                  <a:pt x="2168711" y="150825"/>
                  <a:pt x="2162048" y="150825"/>
                </a:cubicBezTo>
                <a:close/>
                <a:moveTo>
                  <a:pt x="3148170" y="150825"/>
                </a:moveTo>
                <a:cubicBezTo>
                  <a:pt x="3140397" y="150825"/>
                  <a:pt x="3134844" y="158581"/>
                  <a:pt x="3134844" y="166338"/>
                </a:cubicBezTo>
                <a:cubicBezTo>
                  <a:pt x="3134844" y="175387"/>
                  <a:pt x="3141507" y="181850"/>
                  <a:pt x="3148170" y="181850"/>
                </a:cubicBezTo>
                <a:cubicBezTo>
                  <a:pt x="3155944" y="181850"/>
                  <a:pt x="3161496" y="174094"/>
                  <a:pt x="3161496" y="166338"/>
                </a:cubicBezTo>
                <a:cubicBezTo>
                  <a:pt x="3161496" y="157289"/>
                  <a:pt x="3155944" y="150825"/>
                  <a:pt x="3148170" y="150825"/>
                </a:cubicBezTo>
                <a:close/>
                <a:moveTo>
                  <a:pt x="3565716" y="150825"/>
                </a:moveTo>
                <a:cubicBezTo>
                  <a:pt x="3557943" y="150825"/>
                  <a:pt x="3552390" y="158581"/>
                  <a:pt x="3552390" y="166338"/>
                </a:cubicBezTo>
                <a:cubicBezTo>
                  <a:pt x="3552390" y="175387"/>
                  <a:pt x="3559053" y="181850"/>
                  <a:pt x="3565716" y="181850"/>
                </a:cubicBezTo>
                <a:cubicBezTo>
                  <a:pt x="3573489" y="181850"/>
                  <a:pt x="3579042" y="174094"/>
                  <a:pt x="3579042" y="166338"/>
                </a:cubicBezTo>
                <a:cubicBezTo>
                  <a:pt x="3579042" y="157289"/>
                  <a:pt x="3573489" y="150825"/>
                  <a:pt x="3565716" y="150825"/>
                </a:cubicBezTo>
                <a:close/>
                <a:moveTo>
                  <a:pt x="1440225" y="194777"/>
                </a:moveTo>
                <a:cubicBezTo>
                  <a:pt x="1433563" y="194777"/>
                  <a:pt x="1428010" y="202533"/>
                  <a:pt x="1428010" y="210290"/>
                </a:cubicBezTo>
                <a:cubicBezTo>
                  <a:pt x="1428010" y="219339"/>
                  <a:pt x="1433563" y="225802"/>
                  <a:pt x="1440225" y="225802"/>
                </a:cubicBezTo>
                <a:cubicBezTo>
                  <a:pt x="1447999" y="225802"/>
                  <a:pt x="1453551" y="218046"/>
                  <a:pt x="1453551" y="210290"/>
                </a:cubicBezTo>
                <a:cubicBezTo>
                  <a:pt x="1453551" y="202533"/>
                  <a:pt x="1447999" y="194777"/>
                  <a:pt x="1440225" y="194777"/>
                </a:cubicBezTo>
                <a:close/>
                <a:moveTo>
                  <a:pt x="1479093" y="194777"/>
                </a:moveTo>
                <a:cubicBezTo>
                  <a:pt x="1471320" y="194777"/>
                  <a:pt x="1465767" y="202533"/>
                  <a:pt x="1465767" y="210290"/>
                </a:cubicBezTo>
                <a:cubicBezTo>
                  <a:pt x="1465767" y="219339"/>
                  <a:pt x="1472430" y="225802"/>
                  <a:pt x="1479093" y="225802"/>
                </a:cubicBezTo>
                <a:cubicBezTo>
                  <a:pt x="1486866" y="225802"/>
                  <a:pt x="1492419" y="218046"/>
                  <a:pt x="1492419" y="210290"/>
                </a:cubicBezTo>
                <a:cubicBezTo>
                  <a:pt x="1492419" y="202533"/>
                  <a:pt x="1485756" y="194777"/>
                  <a:pt x="1479093" y="194777"/>
                </a:cubicBezTo>
                <a:close/>
                <a:moveTo>
                  <a:pt x="1516850" y="194777"/>
                </a:moveTo>
                <a:cubicBezTo>
                  <a:pt x="1510187" y="194777"/>
                  <a:pt x="1504634" y="202533"/>
                  <a:pt x="1504634" y="210290"/>
                </a:cubicBezTo>
                <a:cubicBezTo>
                  <a:pt x="1504634" y="219339"/>
                  <a:pt x="1510187" y="225802"/>
                  <a:pt x="1516850" y="225802"/>
                </a:cubicBezTo>
                <a:cubicBezTo>
                  <a:pt x="1524623" y="225802"/>
                  <a:pt x="1530176" y="218046"/>
                  <a:pt x="1530176" y="210290"/>
                </a:cubicBezTo>
                <a:cubicBezTo>
                  <a:pt x="1530176" y="202533"/>
                  <a:pt x="1524623" y="194777"/>
                  <a:pt x="1516850" y="194777"/>
                </a:cubicBezTo>
                <a:close/>
                <a:moveTo>
                  <a:pt x="1554607" y="194777"/>
                </a:moveTo>
                <a:cubicBezTo>
                  <a:pt x="1546834" y="194777"/>
                  <a:pt x="1541281" y="202533"/>
                  <a:pt x="1541281" y="210290"/>
                </a:cubicBezTo>
                <a:cubicBezTo>
                  <a:pt x="1541281" y="219339"/>
                  <a:pt x="1547944" y="225802"/>
                  <a:pt x="1554607" y="225802"/>
                </a:cubicBezTo>
                <a:cubicBezTo>
                  <a:pt x="1562380" y="225802"/>
                  <a:pt x="1567933" y="218046"/>
                  <a:pt x="1567933" y="210290"/>
                </a:cubicBezTo>
                <a:cubicBezTo>
                  <a:pt x="1567933" y="202533"/>
                  <a:pt x="1562380" y="194777"/>
                  <a:pt x="1554607" y="194777"/>
                </a:cubicBezTo>
                <a:close/>
                <a:moveTo>
                  <a:pt x="1593474" y="194777"/>
                </a:moveTo>
                <a:cubicBezTo>
                  <a:pt x="1585701" y="194777"/>
                  <a:pt x="1580148" y="202533"/>
                  <a:pt x="1580148" y="210290"/>
                </a:cubicBezTo>
                <a:cubicBezTo>
                  <a:pt x="1580148" y="219339"/>
                  <a:pt x="1586811" y="225802"/>
                  <a:pt x="1593474" y="225802"/>
                </a:cubicBezTo>
                <a:cubicBezTo>
                  <a:pt x="1600137" y="225802"/>
                  <a:pt x="1605690" y="218046"/>
                  <a:pt x="1605690" y="210290"/>
                </a:cubicBezTo>
                <a:cubicBezTo>
                  <a:pt x="1605690" y="202533"/>
                  <a:pt x="1600137" y="194777"/>
                  <a:pt x="1593474" y="194777"/>
                </a:cubicBezTo>
                <a:close/>
                <a:moveTo>
                  <a:pt x="1630121" y="194777"/>
                </a:moveTo>
                <a:cubicBezTo>
                  <a:pt x="1622348" y="194777"/>
                  <a:pt x="1616795" y="202533"/>
                  <a:pt x="1616795" y="210290"/>
                </a:cubicBezTo>
                <a:cubicBezTo>
                  <a:pt x="1616795" y="219339"/>
                  <a:pt x="1623458" y="225802"/>
                  <a:pt x="1630121" y="225802"/>
                </a:cubicBezTo>
                <a:cubicBezTo>
                  <a:pt x="1637894" y="225802"/>
                  <a:pt x="1643447" y="218046"/>
                  <a:pt x="1643447" y="210290"/>
                </a:cubicBezTo>
                <a:cubicBezTo>
                  <a:pt x="1643447" y="202533"/>
                  <a:pt x="1637894" y="194777"/>
                  <a:pt x="1630121" y="194777"/>
                </a:cubicBezTo>
                <a:close/>
                <a:moveTo>
                  <a:pt x="1667878" y="194777"/>
                </a:moveTo>
                <a:cubicBezTo>
                  <a:pt x="1660105" y="194777"/>
                  <a:pt x="1654552" y="202533"/>
                  <a:pt x="1654552" y="210290"/>
                </a:cubicBezTo>
                <a:cubicBezTo>
                  <a:pt x="1654552" y="219339"/>
                  <a:pt x="1661215" y="225802"/>
                  <a:pt x="1667878" y="225802"/>
                </a:cubicBezTo>
                <a:cubicBezTo>
                  <a:pt x="1675651" y="225802"/>
                  <a:pt x="1681204" y="218046"/>
                  <a:pt x="1681204" y="210290"/>
                </a:cubicBezTo>
                <a:cubicBezTo>
                  <a:pt x="1681204" y="202533"/>
                  <a:pt x="1675651" y="194777"/>
                  <a:pt x="1667878" y="194777"/>
                </a:cubicBezTo>
                <a:close/>
                <a:moveTo>
                  <a:pt x="1706744" y="194777"/>
                </a:moveTo>
                <a:cubicBezTo>
                  <a:pt x="1700082" y="194777"/>
                  <a:pt x="1694529" y="202533"/>
                  <a:pt x="1694529" y="210290"/>
                </a:cubicBezTo>
                <a:cubicBezTo>
                  <a:pt x="1694529" y="219339"/>
                  <a:pt x="1700082" y="225802"/>
                  <a:pt x="1706744" y="225802"/>
                </a:cubicBezTo>
                <a:cubicBezTo>
                  <a:pt x="1714518" y="225802"/>
                  <a:pt x="1720070" y="218046"/>
                  <a:pt x="1720070" y="210290"/>
                </a:cubicBezTo>
                <a:cubicBezTo>
                  <a:pt x="1720070" y="202533"/>
                  <a:pt x="1713407" y="194777"/>
                  <a:pt x="1706744" y="194777"/>
                </a:cubicBezTo>
                <a:close/>
                <a:moveTo>
                  <a:pt x="1744501" y="194777"/>
                </a:moveTo>
                <a:cubicBezTo>
                  <a:pt x="1736728" y="194777"/>
                  <a:pt x="1731175" y="202533"/>
                  <a:pt x="1731175" y="210290"/>
                </a:cubicBezTo>
                <a:cubicBezTo>
                  <a:pt x="1731175" y="219339"/>
                  <a:pt x="1737838" y="225802"/>
                  <a:pt x="1744501" y="225802"/>
                </a:cubicBezTo>
                <a:cubicBezTo>
                  <a:pt x="1752275" y="225802"/>
                  <a:pt x="1757827" y="218046"/>
                  <a:pt x="1757827" y="210290"/>
                </a:cubicBezTo>
                <a:cubicBezTo>
                  <a:pt x="1757827" y="202533"/>
                  <a:pt x="1752275" y="194777"/>
                  <a:pt x="1744501" y="194777"/>
                </a:cubicBezTo>
                <a:close/>
                <a:moveTo>
                  <a:pt x="1782258" y="194777"/>
                </a:moveTo>
                <a:cubicBezTo>
                  <a:pt x="1774485" y="194777"/>
                  <a:pt x="1768932" y="202533"/>
                  <a:pt x="1768932" y="210290"/>
                </a:cubicBezTo>
                <a:cubicBezTo>
                  <a:pt x="1768932" y="219339"/>
                  <a:pt x="1775595" y="225802"/>
                  <a:pt x="1782258" y="225802"/>
                </a:cubicBezTo>
                <a:cubicBezTo>
                  <a:pt x="1790031" y="225802"/>
                  <a:pt x="1795584" y="218046"/>
                  <a:pt x="1795584" y="210290"/>
                </a:cubicBezTo>
                <a:cubicBezTo>
                  <a:pt x="1795584" y="202533"/>
                  <a:pt x="1790031" y="194777"/>
                  <a:pt x="1782258" y="194777"/>
                </a:cubicBezTo>
                <a:close/>
                <a:moveTo>
                  <a:pt x="1820015" y="194777"/>
                </a:moveTo>
                <a:cubicBezTo>
                  <a:pt x="1812242" y="194777"/>
                  <a:pt x="1806689" y="202533"/>
                  <a:pt x="1806689" y="210290"/>
                </a:cubicBezTo>
                <a:cubicBezTo>
                  <a:pt x="1806689" y="219339"/>
                  <a:pt x="1813352" y="225802"/>
                  <a:pt x="1820015" y="225802"/>
                </a:cubicBezTo>
                <a:cubicBezTo>
                  <a:pt x="1827789" y="225802"/>
                  <a:pt x="1833341" y="218046"/>
                  <a:pt x="1833341" y="210290"/>
                </a:cubicBezTo>
                <a:cubicBezTo>
                  <a:pt x="1833341" y="202533"/>
                  <a:pt x="1827789" y="194777"/>
                  <a:pt x="1820015" y="194777"/>
                </a:cubicBezTo>
                <a:close/>
                <a:moveTo>
                  <a:pt x="1857772" y="194777"/>
                </a:moveTo>
                <a:cubicBezTo>
                  <a:pt x="1849999" y="194777"/>
                  <a:pt x="1844446" y="202533"/>
                  <a:pt x="1844446" y="210290"/>
                </a:cubicBezTo>
                <a:cubicBezTo>
                  <a:pt x="1844446" y="219339"/>
                  <a:pt x="1851109" y="225802"/>
                  <a:pt x="1857772" y="225802"/>
                </a:cubicBezTo>
                <a:cubicBezTo>
                  <a:pt x="1865545" y="225802"/>
                  <a:pt x="1871098" y="218046"/>
                  <a:pt x="1871098" y="210290"/>
                </a:cubicBezTo>
                <a:cubicBezTo>
                  <a:pt x="1871098" y="202533"/>
                  <a:pt x="1865545" y="194777"/>
                  <a:pt x="1857772" y="194777"/>
                </a:cubicBezTo>
                <a:close/>
                <a:moveTo>
                  <a:pt x="1895529" y="194777"/>
                </a:moveTo>
                <a:cubicBezTo>
                  <a:pt x="1887756" y="194777"/>
                  <a:pt x="1882203" y="202533"/>
                  <a:pt x="1882203" y="210290"/>
                </a:cubicBezTo>
                <a:cubicBezTo>
                  <a:pt x="1882203" y="219339"/>
                  <a:pt x="1888866" y="225802"/>
                  <a:pt x="1895529" y="225802"/>
                </a:cubicBezTo>
                <a:cubicBezTo>
                  <a:pt x="1903302" y="225802"/>
                  <a:pt x="1908855" y="218046"/>
                  <a:pt x="1908855" y="210290"/>
                </a:cubicBezTo>
                <a:cubicBezTo>
                  <a:pt x="1908855" y="202533"/>
                  <a:pt x="1903302" y="194777"/>
                  <a:pt x="1895529" y="194777"/>
                </a:cubicBezTo>
                <a:close/>
                <a:moveTo>
                  <a:pt x="1934397" y="194777"/>
                </a:moveTo>
                <a:cubicBezTo>
                  <a:pt x="1926624" y="194777"/>
                  <a:pt x="1921071" y="202533"/>
                  <a:pt x="1921071" y="210290"/>
                </a:cubicBezTo>
                <a:cubicBezTo>
                  <a:pt x="1921071" y="219339"/>
                  <a:pt x="1927734" y="225802"/>
                  <a:pt x="1934397" y="225802"/>
                </a:cubicBezTo>
                <a:cubicBezTo>
                  <a:pt x="1942170" y="225802"/>
                  <a:pt x="1947723" y="218046"/>
                  <a:pt x="1947723" y="210290"/>
                </a:cubicBezTo>
                <a:cubicBezTo>
                  <a:pt x="1947723" y="202533"/>
                  <a:pt x="1941060" y="194777"/>
                  <a:pt x="1934397" y="194777"/>
                </a:cubicBezTo>
                <a:close/>
                <a:moveTo>
                  <a:pt x="1972154" y="194777"/>
                </a:moveTo>
                <a:cubicBezTo>
                  <a:pt x="1965491" y="194777"/>
                  <a:pt x="1959938" y="202533"/>
                  <a:pt x="1959938" y="210290"/>
                </a:cubicBezTo>
                <a:cubicBezTo>
                  <a:pt x="1959938" y="219339"/>
                  <a:pt x="1965491" y="225802"/>
                  <a:pt x="1972154" y="225802"/>
                </a:cubicBezTo>
                <a:cubicBezTo>
                  <a:pt x="1979927" y="225802"/>
                  <a:pt x="1985480" y="218046"/>
                  <a:pt x="1985480" y="210290"/>
                </a:cubicBezTo>
                <a:cubicBezTo>
                  <a:pt x="1985480" y="202533"/>
                  <a:pt x="1979927" y="194777"/>
                  <a:pt x="1972154" y="194777"/>
                </a:cubicBezTo>
                <a:close/>
                <a:moveTo>
                  <a:pt x="2009911" y="194777"/>
                </a:moveTo>
                <a:cubicBezTo>
                  <a:pt x="2002138" y="194777"/>
                  <a:pt x="1996585" y="202533"/>
                  <a:pt x="1996585" y="210290"/>
                </a:cubicBezTo>
                <a:cubicBezTo>
                  <a:pt x="1996585" y="219339"/>
                  <a:pt x="2003248" y="225802"/>
                  <a:pt x="2009911" y="225802"/>
                </a:cubicBezTo>
                <a:cubicBezTo>
                  <a:pt x="2017684" y="225802"/>
                  <a:pt x="2023237" y="218046"/>
                  <a:pt x="2023237" y="210290"/>
                </a:cubicBezTo>
                <a:cubicBezTo>
                  <a:pt x="2023237" y="202533"/>
                  <a:pt x="2017684" y="194777"/>
                  <a:pt x="2009911" y="194777"/>
                </a:cubicBezTo>
                <a:close/>
                <a:moveTo>
                  <a:pt x="2047666" y="194777"/>
                </a:moveTo>
                <a:cubicBezTo>
                  <a:pt x="2039893" y="194777"/>
                  <a:pt x="2034340" y="202533"/>
                  <a:pt x="2034340" y="210290"/>
                </a:cubicBezTo>
                <a:cubicBezTo>
                  <a:pt x="2034340" y="219339"/>
                  <a:pt x="2041003" y="225802"/>
                  <a:pt x="2047666" y="225802"/>
                </a:cubicBezTo>
                <a:cubicBezTo>
                  <a:pt x="2055440" y="225802"/>
                  <a:pt x="2060992" y="218046"/>
                  <a:pt x="2060992" y="210290"/>
                </a:cubicBezTo>
                <a:cubicBezTo>
                  <a:pt x="2060992" y="202533"/>
                  <a:pt x="2055440" y="194777"/>
                  <a:pt x="2047666" y="194777"/>
                </a:cubicBezTo>
                <a:close/>
                <a:moveTo>
                  <a:pt x="2085424" y="194777"/>
                </a:moveTo>
                <a:cubicBezTo>
                  <a:pt x="2077651" y="194777"/>
                  <a:pt x="2072098" y="202533"/>
                  <a:pt x="2072098" y="210290"/>
                </a:cubicBezTo>
                <a:cubicBezTo>
                  <a:pt x="2072098" y="219339"/>
                  <a:pt x="2078761" y="225802"/>
                  <a:pt x="2085424" y="225802"/>
                </a:cubicBezTo>
                <a:cubicBezTo>
                  <a:pt x="2093197" y="225802"/>
                  <a:pt x="2098750" y="218046"/>
                  <a:pt x="2098750" y="210290"/>
                </a:cubicBezTo>
                <a:cubicBezTo>
                  <a:pt x="2098750" y="202533"/>
                  <a:pt x="2093197" y="194777"/>
                  <a:pt x="2085424" y="194777"/>
                </a:cubicBezTo>
                <a:close/>
                <a:moveTo>
                  <a:pt x="2123181" y="194777"/>
                </a:moveTo>
                <a:cubicBezTo>
                  <a:pt x="2115408" y="194777"/>
                  <a:pt x="2109855" y="202533"/>
                  <a:pt x="2109855" y="210290"/>
                </a:cubicBezTo>
                <a:cubicBezTo>
                  <a:pt x="2109855" y="219339"/>
                  <a:pt x="2116518" y="225802"/>
                  <a:pt x="2123181" y="225802"/>
                </a:cubicBezTo>
                <a:cubicBezTo>
                  <a:pt x="2130954" y="225802"/>
                  <a:pt x="2136507" y="218046"/>
                  <a:pt x="2136507" y="210290"/>
                </a:cubicBezTo>
                <a:cubicBezTo>
                  <a:pt x="2136507" y="202533"/>
                  <a:pt x="2130954" y="194777"/>
                  <a:pt x="2123181" y="194777"/>
                </a:cubicBezTo>
                <a:close/>
                <a:moveTo>
                  <a:pt x="2162048" y="194777"/>
                </a:moveTo>
                <a:cubicBezTo>
                  <a:pt x="2154275" y="194777"/>
                  <a:pt x="2148722" y="202533"/>
                  <a:pt x="2148722" y="210290"/>
                </a:cubicBezTo>
                <a:cubicBezTo>
                  <a:pt x="2148722" y="219339"/>
                  <a:pt x="2155385" y="225802"/>
                  <a:pt x="2162048" y="225802"/>
                </a:cubicBezTo>
                <a:cubicBezTo>
                  <a:pt x="2169821" y="225802"/>
                  <a:pt x="2175374" y="218046"/>
                  <a:pt x="2175374" y="210290"/>
                </a:cubicBezTo>
                <a:cubicBezTo>
                  <a:pt x="2175374" y="202533"/>
                  <a:pt x="2168711" y="194777"/>
                  <a:pt x="2162048" y="194777"/>
                </a:cubicBezTo>
                <a:close/>
                <a:moveTo>
                  <a:pt x="2199806" y="194777"/>
                </a:moveTo>
                <a:cubicBezTo>
                  <a:pt x="2193143" y="194777"/>
                  <a:pt x="2187590" y="202533"/>
                  <a:pt x="2187590" y="210290"/>
                </a:cubicBezTo>
                <a:cubicBezTo>
                  <a:pt x="2187590" y="219339"/>
                  <a:pt x="2193143" y="225802"/>
                  <a:pt x="2199806" y="225802"/>
                </a:cubicBezTo>
                <a:cubicBezTo>
                  <a:pt x="2207579" y="225802"/>
                  <a:pt x="2213132" y="218046"/>
                  <a:pt x="2213132" y="210290"/>
                </a:cubicBezTo>
                <a:cubicBezTo>
                  <a:pt x="2213132" y="202533"/>
                  <a:pt x="2207579" y="194777"/>
                  <a:pt x="2199806" y="194777"/>
                </a:cubicBezTo>
                <a:close/>
                <a:moveTo>
                  <a:pt x="2237562" y="194777"/>
                </a:moveTo>
                <a:cubicBezTo>
                  <a:pt x="2229789" y="194777"/>
                  <a:pt x="2224236" y="202533"/>
                  <a:pt x="2224236" y="210290"/>
                </a:cubicBezTo>
                <a:cubicBezTo>
                  <a:pt x="2224236" y="219339"/>
                  <a:pt x="2229789" y="225802"/>
                  <a:pt x="2237562" y="225802"/>
                </a:cubicBezTo>
                <a:cubicBezTo>
                  <a:pt x="2245335" y="225802"/>
                  <a:pt x="2250888" y="218046"/>
                  <a:pt x="2250888" y="210290"/>
                </a:cubicBezTo>
                <a:cubicBezTo>
                  <a:pt x="2250888" y="202533"/>
                  <a:pt x="2245335" y="194777"/>
                  <a:pt x="2237562" y="194777"/>
                </a:cubicBezTo>
                <a:close/>
                <a:moveTo>
                  <a:pt x="2275319" y="194777"/>
                </a:moveTo>
                <a:cubicBezTo>
                  <a:pt x="2267546" y="194777"/>
                  <a:pt x="2261993" y="202533"/>
                  <a:pt x="2261993" y="210290"/>
                </a:cubicBezTo>
                <a:cubicBezTo>
                  <a:pt x="2261993" y="219339"/>
                  <a:pt x="2268656" y="225802"/>
                  <a:pt x="2275319" y="225802"/>
                </a:cubicBezTo>
                <a:cubicBezTo>
                  <a:pt x="2283093" y="225802"/>
                  <a:pt x="2288645" y="218046"/>
                  <a:pt x="2288645" y="210290"/>
                </a:cubicBezTo>
                <a:cubicBezTo>
                  <a:pt x="2288645" y="202533"/>
                  <a:pt x="2283093" y="194777"/>
                  <a:pt x="2275319" y="194777"/>
                </a:cubicBezTo>
                <a:close/>
                <a:moveTo>
                  <a:pt x="2313076" y="194777"/>
                </a:moveTo>
                <a:cubicBezTo>
                  <a:pt x="2305303" y="194777"/>
                  <a:pt x="2299750" y="202533"/>
                  <a:pt x="2299750" y="210290"/>
                </a:cubicBezTo>
                <a:cubicBezTo>
                  <a:pt x="2299750" y="219339"/>
                  <a:pt x="2306413" y="225802"/>
                  <a:pt x="2313076" y="225802"/>
                </a:cubicBezTo>
                <a:cubicBezTo>
                  <a:pt x="2320849" y="225802"/>
                  <a:pt x="2326402" y="218046"/>
                  <a:pt x="2326402" y="210290"/>
                </a:cubicBezTo>
                <a:cubicBezTo>
                  <a:pt x="2326402" y="202533"/>
                  <a:pt x="2320849" y="194777"/>
                  <a:pt x="2313076" y="194777"/>
                </a:cubicBezTo>
                <a:close/>
                <a:moveTo>
                  <a:pt x="2351944" y="194777"/>
                </a:moveTo>
                <a:cubicBezTo>
                  <a:pt x="2344171" y="194777"/>
                  <a:pt x="2338618" y="202533"/>
                  <a:pt x="2338618" y="210290"/>
                </a:cubicBezTo>
                <a:cubicBezTo>
                  <a:pt x="2338618" y="219339"/>
                  <a:pt x="2345281" y="225802"/>
                  <a:pt x="2351944" y="225802"/>
                </a:cubicBezTo>
                <a:cubicBezTo>
                  <a:pt x="2358607" y="225802"/>
                  <a:pt x="2364159" y="218046"/>
                  <a:pt x="2364159" y="210290"/>
                </a:cubicBezTo>
                <a:cubicBezTo>
                  <a:pt x="2364159" y="202533"/>
                  <a:pt x="2358607" y="194777"/>
                  <a:pt x="2351944" y="194777"/>
                </a:cubicBezTo>
                <a:close/>
                <a:moveTo>
                  <a:pt x="2768380" y="194777"/>
                </a:moveTo>
                <a:cubicBezTo>
                  <a:pt x="2760607" y="194777"/>
                  <a:pt x="2755054" y="202533"/>
                  <a:pt x="2755054" y="210290"/>
                </a:cubicBezTo>
                <a:cubicBezTo>
                  <a:pt x="2755054" y="219339"/>
                  <a:pt x="2761717" y="225802"/>
                  <a:pt x="2768380" y="225802"/>
                </a:cubicBezTo>
                <a:cubicBezTo>
                  <a:pt x="2776153" y="225802"/>
                  <a:pt x="2781706" y="218046"/>
                  <a:pt x="2781706" y="210290"/>
                </a:cubicBezTo>
                <a:cubicBezTo>
                  <a:pt x="2781706" y="202533"/>
                  <a:pt x="2776153" y="194777"/>
                  <a:pt x="2768380" y="194777"/>
                </a:cubicBezTo>
                <a:close/>
                <a:moveTo>
                  <a:pt x="2845004" y="194777"/>
                </a:moveTo>
                <a:cubicBezTo>
                  <a:pt x="2838341" y="194777"/>
                  <a:pt x="2832788" y="202533"/>
                  <a:pt x="2832788" y="210290"/>
                </a:cubicBezTo>
                <a:cubicBezTo>
                  <a:pt x="2832788" y="219339"/>
                  <a:pt x="2838341" y="225802"/>
                  <a:pt x="2845004" y="225802"/>
                </a:cubicBezTo>
                <a:cubicBezTo>
                  <a:pt x="2852777" y="225802"/>
                  <a:pt x="2858329" y="218046"/>
                  <a:pt x="2858329" y="210290"/>
                </a:cubicBezTo>
                <a:cubicBezTo>
                  <a:pt x="2858329" y="202533"/>
                  <a:pt x="2852777" y="194777"/>
                  <a:pt x="2845004" y="194777"/>
                </a:cubicBezTo>
                <a:close/>
                <a:moveTo>
                  <a:pt x="2996032" y="194777"/>
                </a:moveTo>
                <a:cubicBezTo>
                  <a:pt x="2988259" y="194777"/>
                  <a:pt x="2982706" y="202533"/>
                  <a:pt x="2982706" y="210290"/>
                </a:cubicBezTo>
                <a:cubicBezTo>
                  <a:pt x="2982706" y="219339"/>
                  <a:pt x="2989369" y="225802"/>
                  <a:pt x="2996032" y="225802"/>
                </a:cubicBezTo>
                <a:cubicBezTo>
                  <a:pt x="3003805" y="225802"/>
                  <a:pt x="3009358" y="218046"/>
                  <a:pt x="3009358" y="210290"/>
                </a:cubicBezTo>
                <a:cubicBezTo>
                  <a:pt x="3009358" y="202533"/>
                  <a:pt x="3003805" y="194777"/>
                  <a:pt x="2996032" y="194777"/>
                </a:cubicBezTo>
                <a:close/>
                <a:moveTo>
                  <a:pt x="3034899" y="194777"/>
                </a:moveTo>
                <a:cubicBezTo>
                  <a:pt x="3027126" y="194777"/>
                  <a:pt x="3021573" y="202533"/>
                  <a:pt x="3021573" y="210290"/>
                </a:cubicBezTo>
                <a:cubicBezTo>
                  <a:pt x="3021573" y="219339"/>
                  <a:pt x="3028236" y="225802"/>
                  <a:pt x="3034899" y="225802"/>
                </a:cubicBezTo>
                <a:cubicBezTo>
                  <a:pt x="3042672" y="225802"/>
                  <a:pt x="3048225" y="218046"/>
                  <a:pt x="3048225" y="210290"/>
                </a:cubicBezTo>
                <a:cubicBezTo>
                  <a:pt x="3048225" y="202533"/>
                  <a:pt x="3041562" y="194777"/>
                  <a:pt x="3034899" y="194777"/>
                </a:cubicBezTo>
                <a:close/>
                <a:moveTo>
                  <a:pt x="3110413" y="194777"/>
                </a:moveTo>
                <a:cubicBezTo>
                  <a:pt x="3102640" y="194777"/>
                  <a:pt x="3097087" y="202533"/>
                  <a:pt x="3097087" y="210290"/>
                </a:cubicBezTo>
                <a:cubicBezTo>
                  <a:pt x="3097087" y="219339"/>
                  <a:pt x="3102640" y="225802"/>
                  <a:pt x="3110413" y="225802"/>
                </a:cubicBezTo>
                <a:cubicBezTo>
                  <a:pt x="3118186" y="225802"/>
                  <a:pt x="3123739" y="218046"/>
                  <a:pt x="3123739" y="210290"/>
                </a:cubicBezTo>
                <a:cubicBezTo>
                  <a:pt x="3123739" y="202533"/>
                  <a:pt x="3118186" y="194777"/>
                  <a:pt x="3110413" y="194777"/>
                </a:cubicBezTo>
                <a:close/>
                <a:moveTo>
                  <a:pt x="3148170" y="194777"/>
                </a:moveTo>
                <a:cubicBezTo>
                  <a:pt x="3140397" y="194777"/>
                  <a:pt x="3134844" y="202533"/>
                  <a:pt x="3134844" y="210290"/>
                </a:cubicBezTo>
                <a:cubicBezTo>
                  <a:pt x="3134844" y="219339"/>
                  <a:pt x="3141507" y="225802"/>
                  <a:pt x="3148170" y="225802"/>
                </a:cubicBezTo>
                <a:cubicBezTo>
                  <a:pt x="3155944" y="225802"/>
                  <a:pt x="3161496" y="218046"/>
                  <a:pt x="3161496" y="210290"/>
                </a:cubicBezTo>
                <a:cubicBezTo>
                  <a:pt x="3161496" y="202533"/>
                  <a:pt x="3155944" y="194777"/>
                  <a:pt x="3148170" y="194777"/>
                </a:cubicBezTo>
                <a:close/>
                <a:moveTo>
                  <a:pt x="3185926" y="194777"/>
                </a:moveTo>
                <a:cubicBezTo>
                  <a:pt x="3179263" y="194777"/>
                  <a:pt x="3173710" y="202533"/>
                  <a:pt x="3173710" y="210290"/>
                </a:cubicBezTo>
                <a:cubicBezTo>
                  <a:pt x="3173710" y="219339"/>
                  <a:pt x="3179263" y="225802"/>
                  <a:pt x="3185926" y="225802"/>
                </a:cubicBezTo>
                <a:cubicBezTo>
                  <a:pt x="3193699" y="225802"/>
                  <a:pt x="3199252" y="218046"/>
                  <a:pt x="3199252" y="210290"/>
                </a:cubicBezTo>
                <a:cubicBezTo>
                  <a:pt x="3199252" y="202533"/>
                  <a:pt x="3193699" y="194777"/>
                  <a:pt x="3185926" y="194777"/>
                </a:cubicBezTo>
                <a:close/>
                <a:moveTo>
                  <a:pt x="3376932" y="194777"/>
                </a:moveTo>
                <a:cubicBezTo>
                  <a:pt x="3369159" y="194777"/>
                  <a:pt x="3363606" y="202533"/>
                  <a:pt x="3363606" y="210290"/>
                </a:cubicBezTo>
                <a:cubicBezTo>
                  <a:pt x="3363606" y="219339"/>
                  <a:pt x="3370269" y="225802"/>
                  <a:pt x="3376932" y="225802"/>
                </a:cubicBezTo>
                <a:cubicBezTo>
                  <a:pt x="3383595" y="225802"/>
                  <a:pt x="3389148" y="218046"/>
                  <a:pt x="3389148" y="210290"/>
                </a:cubicBezTo>
                <a:cubicBezTo>
                  <a:pt x="3389148" y="202533"/>
                  <a:pt x="3383595" y="194777"/>
                  <a:pt x="3376932" y="194777"/>
                </a:cubicBezTo>
                <a:close/>
                <a:moveTo>
                  <a:pt x="3490203" y="194777"/>
                </a:moveTo>
                <a:cubicBezTo>
                  <a:pt x="3483541" y="194777"/>
                  <a:pt x="3477988" y="202533"/>
                  <a:pt x="3477988" y="210290"/>
                </a:cubicBezTo>
                <a:cubicBezTo>
                  <a:pt x="3477988" y="219339"/>
                  <a:pt x="3483541" y="225802"/>
                  <a:pt x="3490203" y="225802"/>
                </a:cubicBezTo>
                <a:cubicBezTo>
                  <a:pt x="3497977" y="225802"/>
                  <a:pt x="3503529" y="218046"/>
                  <a:pt x="3503529" y="210290"/>
                </a:cubicBezTo>
                <a:cubicBezTo>
                  <a:pt x="3503529" y="202533"/>
                  <a:pt x="3497977" y="194777"/>
                  <a:pt x="3490203" y="194777"/>
                </a:cubicBezTo>
                <a:close/>
                <a:moveTo>
                  <a:pt x="3527960" y="194777"/>
                </a:moveTo>
                <a:cubicBezTo>
                  <a:pt x="3520187" y="194777"/>
                  <a:pt x="3514634" y="202533"/>
                  <a:pt x="3514634" y="210290"/>
                </a:cubicBezTo>
                <a:cubicBezTo>
                  <a:pt x="3514634" y="219339"/>
                  <a:pt x="3521297" y="225802"/>
                  <a:pt x="3527960" y="225802"/>
                </a:cubicBezTo>
                <a:cubicBezTo>
                  <a:pt x="3535733" y="225802"/>
                  <a:pt x="3541286" y="218046"/>
                  <a:pt x="3541286" y="210290"/>
                </a:cubicBezTo>
                <a:cubicBezTo>
                  <a:pt x="3541286" y="202533"/>
                  <a:pt x="3535733" y="194777"/>
                  <a:pt x="3527960" y="194777"/>
                </a:cubicBezTo>
                <a:close/>
                <a:moveTo>
                  <a:pt x="3565716" y="194777"/>
                </a:moveTo>
                <a:cubicBezTo>
                  <a:pt x="3557943" y="194777"/>
                  <a:pt x="3552390" y="202533"/>
                  <a:pt x="3552390" y="210290"/>
                </a:cubicBezTo>
                <a:cubicBezTo>
                  <a:pt x="3552390" y="219339"/>
                  <a:pt x="3559053" y="225802"/>
                  <a:pt x="3565716" y="225802"/>
                </a:cubicBezTo>
                <a:cubicBezTo>
                  <a:pt x="3573489" y="225802"/>
                  <a:pt x="3579042" y="218046"/>
                  <a:pt x="3579042" y="210290"/>
                </a:cubicBezTo>
                <a:cubicBezTo>
                  <a:pt x="3579042" y="202533"/>
                  <a:pt x="3573489" y="194777"/>
                  <a:pt x="3565716" y="194777"/>
                </a:cubicBezTo>
                <a:close/>
                <a:moveTo>
                  <a:pt x="3603473" y="194777"/>
                </a:moveTo>
                <a:cubicBezTo>
                  <a:pt x="3595700" y="194777"/>
                  <a:pt x="3590147" y="202533"/>
                  <a:pt x="3590147" y="210290"/>
                </a:cubicBezTo>
                <a:cubicBezTo>
                  <a:pt x="3590147" y="219339"/>
                  <a:pt x="3596810" y="225802"/>
                  <a:pt x="3603473" y="225802"/>
                </a:cubicBezTo>
                <a:cubicBezTo>
                  <a:pt x="3611247" y="225802"/>
                  <a:pt x="3616799" y="218046"/>
                  <a:pt x="3616799" y="210290"/>
                </a:cubicBezTo>
                <a:cubicBezTo>
                  <a:pt x="3616799" y="202533"/>
                  <a:pt x="3611247" y="194777"/>
                  <a:pt x="3603473" y="194777"/>
                </a:cubicBezTo>
                <a:close/>
                <a:moveTo>
                  <a:pt x="1137059" y="238729"/>
                </a:moveTo>
                <a:cubicBezTo>
                  <a:pt x="1130397" y="238729"/>
                  <a:pt x="1124844" y="246485"/>
                  <a:pt x="1124844" y="254242"/>
                </a:cubicBezTo>
                <a:cubicBezTo>
                  <a:pt x="1124844" y="263291"/>
                  <a:pt x="1130397" y="269754"/>
                  <a:pt x="1137059" y="269754"/>
                </a:cubicBezTo>
                <a:cubicBezTo>
                  <a:pt x="1144833" y="269754"/>
                  <a:pt x="1150386" y="261998"/>
                  <a:pt x="1150386" y="254242"/>
                </a:cubicBezTo>
                <a:cubicBezTo>
                  <a:pt x="1150386" y="246485"/>
                  <a:pt x="1144833" y="240021"/>
                  <a:pt x="1137059" y="238729"/>
                </a:cubicBezTo>
                <a:close/>
                <a:moveTo>
                  <a:pt x="1174817" y="238729"/>
                </a:moveTo>
                <a:cubicBezTo>
                  <a:pt x="1168154" y="238729"/>
                  <a:pt x="1162601" y="246485"/>
                  <a:pt x="1162601" y="254242"/>
                </a:cubicBezTo>
                <a:cubicBezTo>
                  <a:pt x="1162601" y="263291"/>
                  <a:pt x="1168154" y="269754"/>
                  <a:pt x="1174817" y="269754"/>
                </a:cubicBezTo>
                <a:cubicBezTo>
                  <a:pt x="1182590" y="269754"/>
                  <a:pt x="1188143" y="261998"/>
                  <a:pt x="1188143" y="254242"/>
                </a:cubicBezTo>
                <a:cubicBezTo>
                  <a:pt x="1188143" y="246485"/>
                  <a:pt x="1182590" y="240021"/>
                  <a:pt x="1174817" y="238729"/>
                </a:cubicBezTo>
                <a:close/>
                <a:moveTo>
                  <a:pt x="1250331" y="238729"/>
                </a:moveTo>
                <a:cubicBezTo>
                  <a:pt x="1243668" y="238729"/>
                  <a:pt x="1238115" y="246485"/>
                  <a:pt x="1238115" y="254242"/>
                </a:cubicBezTo>
                <a:cubicBezTo>
                  <a:pt x="1238115" y="263291"/>
                  <a:pt x="1243668" y="269754"/>
                  <a:pt x="1250331" y="269754"/>
                </a:cubicBezTo>
                <a:cubicBezTo>
                  <a:pt x="1258104" y="269754"/>
                  <a:pt x="1263657" y="261998"/>
                  <a:pt x="1263657" y="254242"/>
                </a:cubicBezTo>
                <a:cubicBezTo>
                  <a:pt x="1263657" y="246485"/>
                  <a:pt x="1258104" y="240021"/>
                  <a:pt x="1250331" y="238729"/>
                </a:cubicBezTo>
                <a:close/>
                <a:moveTo>
                  <a:pt x="1289197" y="238729"/>
                </a:moveTo>
                <a:cubicBezTo>
                  <a:pt x="1281424" y="238729"/>
                  <a:pt x="1275871" y="246485"/>
                  <a:pt x="1275871" y="254242"/>
                </a:cubicBezTo>
                <a:cubicBezTo>
                  <a:pt x="1275871" y="263291"/>
                  <a:pt x="1282534" y="269754"/>
                  <a:pt x="1289197" y="269754"/>
                </a:cubicBezTo>
                <a:cubicBezTo>
                  <a:pt x="1296971" y="269754"/>
                  <a:pt x="1302523" y="261998"/>
                  <a:pt x="1302523" y="254242"/>
                </a:cubicBezTo>
                <a:cubicBezTo>
                  <a:pt x="1302523" y="246485"/>
                  <a:pt x="1295860" y="240021"/>
                  <a:pt x="1289197" y="238729"/>
                </a:cubicBezTo>
                <a:close/>
                <a:moveTo>
                  <a:pt x="1364711" y="238729"/>
                </a:moveTo>
                <a:cubicBezTo>
                  <a:pt x="1356938" y="238729"/>
                  <a:pt x="1351385" y="246485"/>
                  <a:pt x="1351385" y="254242"/>
                </a:cubicBezTo>
                <a:cubicBezTo>
                  <a:pt x="1351385" y="263291"/>
                  <a:pt x="1358048" y="269754"/>
                  <a:pt x="1364711" y="269754"/>
                </a:cubicBezTo>
                <a:cubicBezTo>
                  <a:pt x="1372485" y="269754"/>
                  <a:pt x="1378037" y="261998"/>
                  <a:pt x="1378037" y="254242"/>
                </a:cubicBezTo>
                <a:cubicBezTo>
                  <a:pt x="1378037" y="246485"/>
                  <a:pt x="1372485" y="240021"/>
                  <a:pt x="1364711" y="238729"/>
                </a:cubicBezTo>
                <a:close/>
                <a:moveTo>
                  <a:pt x="1402468" y="238729"/>
                </a:moveTo>
                <a:cubicBezTo>
                  <a:pt x="1394695" y="238729"/>
                  <a:pt x="1389142" y="246485"/>
                  <a:pt x="1389142" y="254242"/>
                </a:cubicBezTo>
                <a:cubicBezTo>
                  <a:pt x="1389142" y="263291"/>
                  <a:pt x="1395805" y="269754"/>
                  <a:pt x="1402468" y="269754"/>
                </a:cubicBezTo>
                <a:cubicBezTo>
                  <a:pt x="1410241" y="269754"/>
                  <a:pt x="1415794" y="261998"/>
                  <a:pt x="1415794" y="254242"/>
                </a:cubicBezTo>
                <a:cubicBezTo>
                  <a:pt x="1415794" y="246485"/>
                  <a:pt x="1410241" y="240021"/>
                  <a:pt x="1402468" y="238729"/>
                </a:cubicBezTo>
                <a:close/>
                <a:moveTo>
                  <a:pt x="1440225" y="238729"/>
                </a:moveTo>
                <a:cubicBezTo>
                  <a:pt x="1433563" y="238729"/>
                  <a:pt x="1428010" y="246485"/>
                  <a:pt x="1428010" y="254242"/>
                </a:cubicBezTo>
                <a:cubicBezTo>
                  <a:pt x="1428010" y="263291"/>
                  <a:pt x="1433563" y="269754"/>
                  <a:pt x="1440225" y="269754"/>
                </a:cubicBezTo>
                <a:cubicBezTo>
                  <a:pt x="1447999" y="269754"/>
                  <a:pt x="1453551" y="261998"/>
                  <a:pt x="1453551" y="254242"/>
                </a:cubicBezTo>
                <a:cubicBezTo>
                  <a:pt x="1453551" y="246485"/>
                  <a:pt x="1447999" y="240021"/>
                  <a:pt x="1440225" y="238729"/>
                </a:cubicBezTo>
                <a:close/>
                <a:moveTo>
                  <a:pt x="1479093" y="238729"/>
                </a:moveTo>
                <a:cubicBezTo>
                  <a:pt x="1471320" y="238729"/>
                  <a:pt x="1465767" y="246485"/>
                  <a:pt x="1465767" y="254242"/>
                </a:cubicBezTo>
                <a:cubicBezTo>
                  <a:pt x="1465767" y="263291"/>
                  <a:pt x="1472430" y="269754"/>
                  <a:pt x="1479093" y="269754"/>
                </a:cubicBezTo>
                <a:cubicBezTo>
                  <a:pt x="1486866" y="269754"/>
                  <a:pt x="1492419" y="261998"/>
                  <a:pt x="1492419" y="254242"/>
                </a:cubicBezTo>
                <a:cubicBezTo>
                  <a:pt x="1492419" y="246485"/>
                  <a:pt x="1485756" y="240021"/>
                  <a:pt x="1479093" y="238729"/>
                </a:cubicBezTo>
                <a:close/>
                <a:moveTo>
                  <a:pt x="1516850" y="238729"/>
                </a:moveTo>
                <a:cubicBezTo>
                  <a:pt x="1510187" y="238729"/>
                  <a:pt x="1504634" y="246485"/>
                  <a:pt x="1504634" y="254242"/>
                </a:cubicBezTo>
                <a:cubicBezTo>
                  <a:pt x="1504634" y="263291"/>
                  <a:pt x="1510187" y="269754"/>
                  <a:pt x="1516850" y="269754"/>
                </a:cubicBezTo>
                <a:cubicBezTo>
                  <a:pt x="1524623" y="269754"/>
                  <a:pt x="1530176" y="261998"/>
                  <a:pt x="1530176" y="254242"/>
                </a:cubicBezTo>
                <a:cubicBezTo>
                  <a:pt x="1530176" y="246485"/>
                  <a:pt x="1524623" y="240021"/>
                  <a:pt x="1516850" y="238729"/>
                </a:cubicBezTo>
                <a:close/>
                <a:moveTo>
                  <a:pt x="1554607" y="238729"/>
                </a:moveTo>
                <a:cubicBezTo>
                  <a:pt x="1546834" y="238729"/>
                  <a:pt x="1541281" y="246485"/>
                  <a:pt x="1541281" y="254242"/>
                </a:cubicBezTo>
                <a:cubicBezTo>
                  <a:pt x="1541281" y="263291"/>
                  <a:pt x="1547944" y="269754"/>
                  <a:pt x="1554607" y="269754"/>
                </a:cubicBezTo>
                <a:cubicBezTo>
                  <a:pt x="1562380" y="269754"/>
                  <a:pt x="1567933" y="261998"/>
                  <a:pt x="1567933" y="254242"/>
                </a:cubicBezTo>
                <a:cubicBezTo>
                  <a:pt x="1567933" y="246485"/>
                  <a:pt x="1562380" y="240021"/>
                  <a:pt x="1554607" y="238729"/>
                </a:cubicBezTo>
                <a:close/>
                <a:moveTo>
                  <a:pt x="1593474" y="238729"/>
                </a:moveTo>
                <a:cubicBezTo>
                  <a:pt x="1585701" y="238729"/>
                  <a:pt x="1580148" y="246485"/>
                  <a:pt x="1580148" y="254242"/>
                </a:cubicBezTo>
                <a:cubicBezTo>
                  <a:pt x="1580148" y="263291"/>
                  <a:pt x="1586811" y="269754"/>
                  <a:pt x="1593474" y="269754"/>
                </a:cubicBezTo>
                <a:cubicBezTo>
                  <a:pt x="1600137" y="269754"/>
                  <a:pt x="1605690" y="261998"/>
                  <a:pt x="1605690" y="254242"/>
                </a:cubicBezTo>
                <a:cubicBezTo>
                  <a:pt x="1605690" y="246485"/>
                  <a:pt x="1600137" y="240021"/>
                  <a:pt x="1593474" y="238729"/>
                </a:cubicBezTo>
                <a:close/>
                <a:moveTo>
                  <a:pt x="1667878" y="238729"/>
                </a:moveTo>
                <a:cubicBezTo>
                  <a:pt x="1660105" y="238729"/>
                  <a:pt x="1654552" y="246485"/>
                  <a:pt x="1654552" y="254242"/>
                </a:cubicBezTo>
                <a:cubicBezTo>
                  <a:pt x="1654552" y="263291"/>
                  <a:pt x="1661215" y="269754"/>
                  <a:pt x="1667878" y="269754"/>
                </a:cubicBezTo>
                <a:cubicBezTo>
                  <a:pt x="1675651" y="269754"/>
                  <a:pt x="1681204" y="261998"/>
                  <a:pt x="1681204" y="254242"/>
                </a:cubicBezTo>
                <a:cubicBezTo>
                  <a:pt x="1681204" y="246485"/>
                  <a:pt x="1675651" y="240021"/>
                  <a:pt x="1667878" y="238729"/>
                </a:cubicBezTo>
                <a:close/>
                <a:moveTo>
                  <a:pt x="1706744" y="238729"/>
                </a:moveTo>
                <a:cubicBezTo>
                  <a:pt x="1700082" y="238729"/>
                  <a:pt x="1694529" y="246485"/>
                  <a:pt x="1694529" y="254242"/>
                </a:cubicBezTo>
                <a:cubicBezTo>
                  <a:pt x="1694529" y="263291"/>
                  <a:pt x="1700082" y="269754"/>
                  <a:pt x="1706744" y="269754"/>
                </a:cubicBezTo>
                <a:cubicBezTo>
                  <a:pt x="1714518" y="269754"/>
                  <a:pt x="1720070" y="261998"/>
                  <a:pt x="1720070" y="254242"/>
                </a:cubicBezTo>
                <a:cubicBezTo>
                  <a:pt x="1720070" y="246485"/>
                  <a:pt x="1713407" y="240021"/>
                  <a:pt x="1706744" y="238729"/>
                </a:cubicBezTo>
                <a:close/>
                <a:moveTo>
                  <a:pt x="1744501" y="238729"/>
                </a:moveTo>
                <a:cubicBezTo>
                  <a:pt x="1736728" y="238729"/>
                  <a:pt x="1731175" y="246485"/>
                  <a:pt x="1731175" y="254242"/>
                </a:cubicBezTo>
                <a:cubicBezTo>
                  <a:pt x="1731175" y="263291"/>
                  <a:pt x="1737838" y="269754"/>
                  <a:pt x="1744501" y="269754"/>
                </a:cubicBezTo>
                <a:cubicBezTo>
                  <a:pt x="1752275" y="269754"/>
                  <a:pt x="1757827" y="261998"/>
                  <a:pt x="1757827" y="254242"/>
                </a:cubicBezTo>
                <a:cubicBezTo>
                  <a:pt x="1757827" y="246485"/>
                  <a:pt x="1752275" y="240021"/>
                  <a:pt x="1744501" y="238729"/>
                </a:cubicBezTo>
                <a:close/>
                <a:moveTo>
                  <a:pt x="1782258" y="238729"/>
                </a:moveTo>
                <a:cubicBezTo>
                  <a:pt x="1774485" y="238729"/>
                  <a:pt x="1768932" y="246485"/>
                  <a:pt x="1768932" y="254242"/>
                </a:cubicBezTo>
                <a:cubicBezTo>
                  <a:pt x="1768932" y="263291"/>
                  <a:pt x="1775595" y="269754"/>
                  <a:pt x="1782258" y="269754"/>
                </a:cubicBezTo>
                <a:cubicBezTo>
                  <a:pt x="1790031" y="269754"/>
                  <a:pt x="1795584" y="261998"/>
                  <a:pt x="1795584" y="254242"/>
                </a:cubicBezTo>
                <a:cubicBezTo>
                  <a:pt x="1795584" y="246485"/>
                  <a:pt x="1790031" y="240021"/>
                  <a:pt x="1782258" y="238729"/>
                </a:cubicBezTo>
                <a:close/>
                <a:moveTo>
                  <a:pt x="1820015" y="238729"/>
                </a:moveTo>
                <a:cubicBezTo>
                  <a:pt x="1812242" y="238729"/>
                  <a:pt x="1806689" y="246485"/>
                  <a:pt x="1806689" y="254242"/>
                </a:cubicBezTo>
                <a:cubicBezTo>
                  <a:pt x="1806689" y="263291"/>
                  <a:pt x="1813352" y="269754"/>
                  <a:pt x="1820015" y="269754"/>
                </a:cubicBezTo>
                <a:cubicBezTo>
                  <a:pt x="1827789" y="269754"/>
                  <a:pt x="1833341" y="261998"/>
                  <a:pt x="1833341" y="254242"/>
                </a:cubicBezTo>
                <a:cubicBezTo>
                  <a:pt x="1833341" y="246485"/>
                  <a:pt x="1827789" y="240021"/>
                  <a:pt x="1820015" y="238729"/>
                </a:cubicBezTo>
                <a:close/>
                <a:moveTo>
                  <a:pt x="1857772" y="238729"/>
                </a:moveTo>
                <a:cubicBezTo>
                  <a:pt x="1849999" y="238729"/>
                  <a:pt x="1844446" y="246485"/>
                  <a:pt x="1844446" y="254242"/>
                </a:cubicBezTo>
                <a:cubicBezTo>
                  <a:pt x="1844446" y="263291"/>
                  <a:pt x="1851109" y="269754"/>
                  <a:pt x="1857772" y="269754"/>
                </a:cubicBezTo>
                <a:cubicBezTo>
                  <a:pt x="1865545" y="269754"/>
                  <a:pt x="1871098" y="261998"/>
                  <a:pt x="1871098" y="254242"/>
                </a:cubicBezTo>
                <a:cubicBezTo>
                  <a:pt x="1871098" y="246485"/>
                  <a:pt x="1865545" y="240021"/>
                  <a:pt x="1857772" y="238729"/>
                </a:cubicBezTo>
                <a:close/>
                <a:moveTo>
                  <a:pt x="1895529" y="238729"/>
                </a:moveTo>
                <a:cubicBezTo>
                  <a:pt x="1887756" y="238729"/>
                  <a:pt x="1882203" y="246485"/>
                  <a:pt x="1882203" y="254242"/>
                </a:cubicBezTo>
                <a:cubicBezTo>
                  <a:pt x="1882203" y="263291"/>
                  <a:pt x="1888866" y="269754"/>
                  <a:pt x="1895529" y="269754"/>
                </a:cubicBezTo>
                <a:cubicBezTo>
                  <a:pt x="1903302" y="269754"/>
                  <a:pt x="1908855" y="261998"/>
                  <a:pt x="1908855" y="254242"/>
                </a:cubicBezTo>
                <a:cubicBezTo>
                  <a:pt x="1908855" y="246485"/>
                  <a:pt x="1903302" y="240021"/>
                  <a:pt x="1895529" y="238729"/>
                </a:cubicBezTo>
                <a:close/>
                <a:moveTo>
                  <a:pt x="1934397" y="238729"/>
                </a:moveTo>
                <a:cubicBezTo>
                  <a:pt x="1926624" y="238729"/>
                  <a:pt x="1921071" y="246485"/>
                  <a:pt x="1921071" y="254242"/>
                </a:cubicBezTo>
                <a:cubicBezTo>
                  <a:pt x="1921071" y="263291"/>
                  <a:pt x="1927734" y="269754"/>
                  <a:pt x="1934397" y="269754"/>
                </a:cubicBezTo>
                <a:cubicBezTo>
                  <a:pt x="1942170" y="269754"/>
                  <a:pt x="1947723" y="261998"/>
                  <a:pt x="1947723" y="254242"/>
                </a:cubicBezTo>
                <a:cubicBezTo>
                  <a:pt x="1947723" y="246485"/>
                  <a:pt x="1941060" y="240021"/>
                  <a:pt x="1934397" y="238729"/>
                </a:cubicBezTo>
                <a:close/>
                <a:moveTo>
                  <a:pt x="1972154" y="238729"/>
                </a:moveTo>
                <a:cubicBezTo>
                  <a:pt x="1965491" y="238729"/>
                  <a:pt x="1959938" y="246485"/>
                  <a:pt x="1959938" y="254242"/>
                </a:cubicBezTo>
                <a:cubicBezTo>
                  <a:pt x="1959938" y="263291"/>
                  <a:pt x="1965491" y="269754"/>
                  <a:pt x="1972154" y="269754"/>
                </a:cubicBezTo>
                <a:cubicBezTo>
                  <a:pt x="1979927" y="269754"/>
                  <a:pt x="1985480" y="261998"/>
                  <a:pt x="1985480" y="254242"/>
                </a:cubicBezTo>
                <a:cubicBezTo>
                  <a:pt x="1985480" y="246485"/>
                  <a:pt x="1979927" y="240021"/>
                  <a:pt x="1972154" y="238729"/>
                </a:cubicBezTo>
                <a:close/>
                <a:moveTo>
                  <a:pt x="2009911" y="238729"/>
                </a:moveTo>
                <a:cubicBezTo>
                  <a:pt x="2002138" y="238729"/>
                  <a:pt x="1996585" y="246485"/>
                  <a:pt x="1996585" y="254242"/>
                </a:cubicBezTo>
                <a:cubicBezTo>
                  <a:pt x="1996585" y="263291"/>
                  <a:pt x="2003248" y="269754"/>
                  <a:pt x="2009911" y="269754"/>
                </a:cubicBezTo>
                <a:cubicBezTo>
                  <a:pt x="2017684" y="269754"/>
                  <a:pt x="2023237" y="261998"/>
                  <a:pt x="2023237" y="254242"/>
                </a:cubicBezTo>
                <a:cubicBezTo>
                  <a:pt x="2023237" y="246485"/>
                  <a:pt x="2017684" y="240021"/>
                  <a:pt x="2009911" y="238729"/>
                </a:cubicBezTo>
                <a:close/>
                <a:moveTo>
                  <a:pt x="2047666" y="238729"/>
                </a:moveTo>
                <a:cubicBezTo>
                  <a:pt x="2039893" y="238729"/>
                  <a:pt x="2034340" y="246485"/>
                  <a:pt x="2034340" y="254242"/>
                </a:cubicBezTo>
                <a:cubicBezTo>
                  <a:pt x="2034340" y="263291"/>
                  <a:pt x="2041003" y="269754"/>
                  <a:pt x="2047666" y="269754"/>
                </a:cubicBezTo>
                <a:cubicBezTo>
                  <a:pt x="2055440" y="269754"/>
                  <a:pt x="2060992" y="261998"/>
                  <a:pt x="2060992" y="254242"/>
                </a:cubicBezTo>
                <a:cubicBezTo>
                  <a:pt x="2060992" y="246485"/>
                  <a:pt x="2055440" y="240021"/>
                  <a:pt x="2047666" y="238729"/>
                </a:cubicBezTo>
                <a:close/>
                <a:moveTo>
                  <a:pt x="2085424" y="238729"/>
                </a:moveTo>
                <a:cubicBezTo>
                  <a:pt x="2077651" y="238729"/>
                  <a:pt x="2072098" y="246485"/>
                  <a:pt x="2072098" y="254242"/>
                </a:cubicBezTo>
                <a:cubicBezTo>
                  <a:pt x="2072098" y="263291"/>
                  <a:pt x="2078761" y="269754"/>
                  <a:pt x="2085424" y="269754"/>
                </a:cubicBezTo>
                <a:cubicBezTo>
                  <a:pt x="2093197" y="269754"/>
                  <a:pt x="2098750" y="261998"/>
                  <a:pt x="2098750" y="254242"/>
                </a:cubicBezTo>
                <a:cubicBezTo>
                  <a:pt x="2098750" y="246485"/>
                  <a:pt x="2093197" y="240021"/>
                  <a:pt x="2085424" y="238729"/>
                </a:cubicBezTo>
                <a:close/>
                <a:moveTo>
                  <a:pt x="2123181" y="238729"/>
                </a:moveTo>
                <a:cubicBezTo>
                  <a:pt x="2115408" y="238729"/>
                  <a:pt x="2109855" y="246485"/>
                  <a:pt x="2109855" y="254242"/>
                </a:cubicBezTo>
                <a:cubicBezTo>
                  <a:pt x="2109855" y="263291"/>
                  <a:pt x="2116518" y="269754"/>
                  <a:pt x="2123181" y="269754"/>
                </a:cubicBezTo>
                <a:cubicBezTo>
                  <a:pt x="2130954" y="269754"/>
                  <a:pt x="2136507" y="261998"/>
                  <a:pt x="2136507" y="254242"/>
                </a:cubicBezTo>
                <a:cubicBezTo>
                  <a:pt x="2136507" y="246485"/>
                  <a:pt x="2130954" y="240021"/>
                  <a:pt x="2123181" y="238729"/>
                </a:cubicBezTo>
                <a:close/>
                <a:moveTo>
                  <a:pt x="2162048" y="238729"/>
                </a:moveTo>
                <a:cubicBezTo>
                  <a:pt x="2154275" y="238729"/>
                  <a:pt x="2148722" y="246485"/>
                  <a:pt x="2148722" y="254242"/>
                </a:cubicBezTo>
                <a:cubicBezTo>
                  <a:pt x="2148722" y="263291"/>
                  <a:pt x="2155385" y="269754"/>
                  <a:pt x="2162048" y="269754"/>
                </a:cubicBezTo>
                <a:cubicBezTo>
                  <a:pt x="2169821" y="269754"/>
                  <a:pt x="2175374" y="261998"/>
                  <a:pt x="2175374" y="254242"/>
                </a:cubicBezTo>
                <a:cubicBezTo>
                  <a:pt x="2175374" y="246485"/>
                  <a:pt x="2168711" y="240021"/>
                  <a:pt x="2162048" y="238729"/>
                </a:cubicBezTo>
                <a:close/>
                <a:moveTo>
                  <a:pt x="2199806" y="238729"/>
                </a:moveTo>
                <a:cubicBezTo>
                  <a:pt x="2193143" y="238729"/>
                  <a:pt x="2187590" y="246485"/>
                  <a:pt x="2187590" y="254242"/>
                </a:cubicBezTo>
                <a:cubicBezTo>
                  <a:pt x="2187590" y="263291"/>
                  <a:pt x="2193143" y="269754"/>
                  <a:pt x="2199806" y="269754"/>
                </a:cubicBezTo>
                <a:cubicBezTo>
                  <a:pt x="2207579" y="269754"/>
                  <a:pt x="2213132" y="261998"/>
                  <a:pt x="2213132" y="254242"/>
                </a:cubicBezTo>
                <a:cubicBezTo>
                  <a:pt x="2213132" y="246485"/>
                  <a:pt x="2207579" y="240021"/>
                  <a:pt x="2199806" y="238729"/>
                </a:cubicBezTo>
                <a:close/>
                <a:moveTo>
                  <a:pt x="2237562" y="238729"/>
                </a:moveTo>
                <a:cubicBezTo>
                  <a:pt x="2229789" y="238729"/>
                  <a:pt x="2224236" y="246485"/>
                  <a:pt x="2224236" y="254242"/>
                </a:cubicBezTo>
                <a:cubicBezTo>
                  <a:pt x="2224236" y="263291"/>
                  <a:pt x="2229789" y="269754"/>
                  <a:pt x="2237562" y="269754"/>
                </a:cubicBezTo>
                <a:cubicBezTo>
                  <a:pt x="2245335" y="269754"/>
                  <a:pt x="2250888" y="261998"/>
                  <a:pt x="2250888" y="254242"/>
                </a:cubicBezTo>
                <a:cubicBezTo>
                  <a:pt x="2250888" y="246485"/>
                  <a:pt x="2245335" y="238729"/>
                  <a:pt x="2237562" y="238729"/>
                </a:cubicBezTo>
                <a:close/>
                <a:moveTo>
                  <a:pt x="2618463" y="238729"/>
                </a:moveTo>
                <a:cubicBezTo>
                  <a:pt x="2610690" y="238729"/>
                  <a:pt x="2605137" y="246485"/>
                  <a:pt x="2605137" y="254242"/>
                </a:cubicBezTo>
                <a:cubicBezTo>
                  <a:pt x="2605137" y="263291"/>
                  <a:pt x="2611800" y="269754"/>
                  <a:pt x="2618463" y="269754"/>
                </a:cubicBezTo>
                <a:cubicBezTo>
                  <a:pt x="2625126" y="269754"/>
                  <a:pt x="2630678" y="261998"/>
                  <a:pt x="2630678" y="254242"/>
                </a:cubicBezTo>
                <a:cubicBezTo>
                  <a:pt x="2630678" y="246485"/>
                  <a:pt x="2625126" y="240021"/>
                  <a:pt x="2618463" y="238729"/>
                </a:cubicBezTo>
                <a:close/>
                <a:moveTo>
                  <a:pt x="2655109" y="238729"/>
                </a:moveTo>
                <a:cubicBezTo>
                  <a:pt x="2647336" y="238729"/>
                  <a:pt x="2641783" y="246485"/>
                  <a:pt x="2641783" y="254242"/>
                </a:cubicBezTo>
                <a:cubicBezTo>
                  <a:pt x="2641783" y="263291"/>
                  <a:pt x="2648446" y="269754"/>
                  <a:pt x="2655109" y="269754"/>
                </a:cubicBezTo>
                <a:cubicBezTo>
                  <a:pt x="2662882" y="269754"/>
                  <a:pt x="2668435" y="261998"/>
                  <a:pt x="2668435" y="254242"/>
                </a:cubicBezTo>
                <a:cubicBezTo>
                  <a:pt x="2668435" y="246485"/>
                  <a:pt x="2662882" y="240021"/>
                  <a:pt x="2655109" y="238729"/>
                </a:cubicBezTo>
                <a:close/>
                <a:moveTo>
                  <a:pt x="2693976" y="238729"/>
                </a:moveTo>
                <a:cubicBezTo>
                  <a:pt x="2686203" y="238729"/>
                  <a:pt x="2680650" y="246485"/>
                  <a:pt x="2680650" y="254242"/>
                </a:cubicBezTo>
                <a:cubicBezTo>
                  <a:pt x="2680650" y="263291"/>
                  <a:pt x="2687313" y="269754"/>
                  <a:pt x="2693976" y="269754"/>
                </a:cubicBezTo>
                <a:cubicBezTo>
                  <a:pt x="2700639" y="269754"/>
                  <a:pt x="2706192" y="261998"/>
                  <a:pt x="2706192" y="254242"/>
                </a:cubicBezTo>
                <a:cubicBezTo>
                  <a:pt x="2706192" y="246485"/>
                  <a:pt x="2700639" y="240021"/>
                  <a:pt x="2693976" y="238729"/>
                </a:cubicBezTo>
                <a:close/>
                <a:moveTo>
                  <a:pt x="2730623" y="238729"/>
                </a:moveTo>
                <a:cubicBezTo>
                  <a:pt x="2722850" y="238729"/>
                  <a:pt x="2717297" y="246485"/>
                  <a:pt x="2717297" y="254242"/>
                </a:cubicBezTo>
                <a:cubicBezTo>
                  <a:pt x="2717297" y="263291"/>
                  <a:pt x="2723960" y="269754"/>
                  <a:pt x="2730623" y="269754"/>
                </a:cubicBezTo>
                <a:cubicBezTo>
                  <a:pt x="2738396" y="269754"/>
                  <a:pt x="2743949" y="261998"/>
                  <a:pt x="2743949" y="254242"/>
                </a:cubicBezTo>
                <a:cubicBezTo>
                  <a:pt x="2743949" y="246485"/>
                  <a:pt x="2738396" y="240021"/>
                  <a:pt x="2730623" y="238729"/>
                </a:cubicBezTo>
                <a:close/>
                <a:moveTo>
                  <a:pt x="3603473" y="238729"/>
                </a:moveTo>
                <a:cubicBezTo>
                  <a:pt x="3595700" y="238729"/>
                  <a:pt x="3590147" y="246485"/>
                  <a:pt x="3590147" y="254242"/>
                </a:cubicBezTo>
                <a:cubicBezTo>
                  <a:pt x="3590147" y="263291"/>
                  <a:pt x="3596810" y="269754"/>
                  <a:pt x="3603473" y="269754"/>
                </a:cubicBezTo>
                <a:cubicBezTo>
                  <a:pt x="3611247" y="269754"/>
                  <a:pt x="3616799" y="261998"/>
                  <a:pt x="3616799" y="254242"/>
                </a:cubicBezTo>
                <a:cubicBezTo>
                  <a:pt x="3616799" y="246485"/>
                  <a:pt x="3611247" y="240021"/>
                  <a:pt x="3603473" y="238729"/>
                </a:cubicBezTo>
                <a:close/>
                <a:moveTo>
                  <a:pt x="3642340" y="238729"/>
                </a:moveTo>
                <a:cubicBezTo>
                  <a:pt x="3634567" y="238729"/>
                  <a:pt x="3629014" y="246485"/>
                  <a:pt x="3629014" y="254242"/>
                </a:cubicBezTo>
                <a:cubicBezTo>
                  <a:pt x="3629014" y="263291"/>
                  <a:pt x="3635677" y="269754"/>
                  <a:pt x="3642340" y="269754"/>
                </a:cubicBezTo>
                <a:cubicBezTo>
                  <a:pt x="3649003" y="269754"/>
                  <a:pt x="3654556" y="261998"/>
                  <a:pt x="3654556" y="254242"/>
                </a:cubicBezTo>
                <a:cubicBezTo>
                  <a:pt x="3654556" y="246485"/>
                  <a:pt x="3649003" y="240021"/>
                  <a:pt x="3642340" y="238729"/>
                </a:cubicBezTo>
                <a:close/>
                <a:moveTo>
                  <a:pt x="3680098" y="238729"/>
                </a:moveTo>
                <a:cubicBezTo>
                  <a:pt x="3672325" y="238729"/>
                  <a:pt x="3666772" y="246485"/>
                  <a:pt x="3666772" y="254242"/>
                </a:cubicBezTo>
                <a:cubicBezTo>
                  <a:pt x="3666772" y="263291"/>
                  <a:pt x="3673435" y="269754"/>
                  <a:pt x="3680098" y="269754"/>
                </a:cubicBezTo>
                <a:cubicBezTo>
                  <a:pt x="3687871" y="269754"/>
                  <a:pt x="3693424" y="261998"/>
                  <a:pt x="3693424" y="254242"/>
                </a:cubicBezTo>
                <a:cubicBezTo>
                  <a:pt x="3693424" y="246485"/>
                  <a:pt x="3686761" y="240021"/>
                  <a:pt x="3680098" y="238729"/>
                </a:cubicBezTo>
                <a:close/>
                <a:moveTo>
                  <a:pt x="3718965" y="238729"/>
                </a:moveTo>
                <a:cubicBezTo>
                  <a:pt x="3711192" y="238729"/>
                  <a:pt x="3705639" y="246485"/>
                  <a:pt x="3705639" y="254242"/>
                </a:cubicBezTo>
                <a:cubicBezTo>
                  <a:pt x="3705639" y="263291"/>
                  <a:pt x="3712302" y="269754"/>
                  <a:pt x="3718965" y="269754"/>
                </a:cubicBezTo>
                <a:cubicBezTo>
                  <a:pt x="3725628" y="269754"/>
                  <a:pt x="3731180" y="261998"/>
                  <a:pt x="3731180" y="254242"/>
                </a:cubicBezTo>
                <a:cubicBezTo>
                  <a:pt x="3731180" y="246485"/>
                  <a:pt x="3725628" y="240021"/>
                  <a:pt x="3718965" y="238729"/>
                </a:cubicBezTo>
                <a:close/>
                <a:moveTo>
                  <a:pt x="984921" y="282681"/>
                </a:moveTo>
                <a:cubicBezTo>
                  <a:pt x="977148" y="282681"/>
                  <a:pt x="971595" y="290437"/>
                  <a:pt x="971595" y="298194"/>
                </a:cubicBezTo>
                <a:cubicBezTo>
                  <a:pt x="971595" y="307242"/>
                  <a:pt x="978258" y="313706"/>
                  <a:pt x="984921" y="313706"/>
                </a:cubicBezTo>
                <a:cubicBezTo>
                  <a:pt x="992694" y="313706"/>
                  <a:pt x="998247" y="305950"/>
                  <a:pt x="998247" y="298194"/>
                </a:cubicBezTo>
                <a:cubicBezTo>
                  <a:pt x="998247" y="290437"/>
                  <a:pt x="992694" y="283973"/>
                  <a:pt x="984921" y="282681"/>
                </a:cubicBezTo>
                <a:close/>
                <a:moveTo>
                  <a:pt x="1022679" y="282681"/>
                </a:moveTo>
                <a:cubicBezTo>
                  <a:pt x="1016016" y="282681"/>
                  <a:pt x="1010463" y="290437"/>
                  <a:pt x="1010463" y="298194"/>
                </a:cubicBezTo>
                <a:cubicBezTo>
                  <a:pt x="1010463" y="307242"/>
                  <a:pt x="1016016" y="313706"/>
                  <a:pt x="1022679" y="313706"/>
                </a:cubicBezTo>
                <a:cubicBezTo>
                  <a:pt x="1030452" y="313706"/>
                  <a:pt x="1036005" y="305950"/>
                  <a:pt x="1036005" y="298194"/>
                </a:cubicBezTo>
                <a:cubicBezTo>
                  <a:pt x="1036005" y="290437"/>
                  <a:pt x="1030452" y="283973"/>
                  <a:pt x="1022679" y="282681"/>
                </a:cubicBezTo>
                <a:close/>
                <a:moveTo>
                  <a:pt x="1061546" y="282681"/>
                </a:moveTo>
                <a:cubicBezTo>
                  <a:pt x="1054883" y="282681"/>
                  <a:pt x="1049330" y="290437"/>
                  <a:pt x="1049330" y="298194"/>
                </a:cubicBezTo>
                <a:cubicBezTo>
                  <a:pt x="1049330" y="307242"/>
                  <a:pt x="1054883" y="313706"/>
                  <a:pt x="1061546" y="313706"/>
                </a:cubicBezTo>
                <a:cubicBezTo>
                  <a:pt x="1069319" y="313706"/>
                  <a:pt x="1074872" y="305950"/>
                  <a:pt x="1074872" y="298194"/>
                </a:cubicBezTo>
                <a:cubicBezTo>
                  <a:pt x="1074872" y="290437"/>
                  <a:pt x="1068208" y="283973"/>
                  <a:pt x="1061546" y="282681"/>
                </a:cubicBezTo>
                <a:close/>
                <a:moveTo>
                  <a:pt x="1099303" y="282681"/>
                </a:moveTo>
                <a:cubicBezTo>
                  <a:pt x="1091530" y="282681"/>
                  <a:pt x="1085977" y="290437"/>
                  <a:pt x="1085977" y="298194"/>
                </a:cubicBezTo>
                <a:cubicBezTo>
                  <a:pt x="1085977" y="307242"/>
                  <a:pt x="1092640" y="313706"/>
                  <a:pt x="1099303" y="313706"/>
                </a:cubicBezTo>
                <a:cubicBezTo>
                  <a:pt x="1107076" y="313706"/>
                  <a:pt x="1112629" y="305950"/>
                  <a:pt x="1112629" y="298194"/>
                </a:cubicBezTo>
                <a:cubicBezTo>
                  <a:pt x="1112629" y="290437"/>
                  <a:pt x="1107076" y="283973"/>
                  <a:pt x="1099303" y="282681"/>
                </a:cubicBezTo>
                <a:close/>
                <a:moveTo>
                  <a:pt x="1174817" y="282681"/>
                </a:moveTo>
                <a:cubicBezTo>
                  <a:pt x="1168154" y="282681"/>
                  <a:pt x="1162601" y="290437"/>
                  <a:pt x="1162601" y="298194"/>
                </a:cubicBezTo>
                <a:cubicBezTo>
                  <a:pt x="1162601" y="307242"/>
                  <a:pt x="1168154" y="313706"/>
                  <a:pt x="1174817" y="313706"/>
                </a:cubicBezTo>
                <a:cubicBezTo>
                  <a:pt x="1182590" y="313706"/>
                  <a:pt x="1188143" y="305950"/>
                  <a:pt x="1188143" y="298194"/>
                </a:cubicBezTo>
                <a:cubicBezTo>
                  <a:pt x="1188143" y="290437"/>
                  <a:pt x="1182590" y="283973"/>
                  <a:pt x="1174817" y="282681"/>
                </a:cubicBezTo>
                <a:close/>
                <a:moveTo>
                  <a:pt x="1212573" y="282681"/>
                </a:moveTo>
                <a:cubicBezTo>
                  <a:pt x="1205911" y="282681"/>
                  <a:pt x="1200358" y="290437"/>
                  <a:pt x="1200358" y="298194"/>
                </a:cubicBezTo>
                <a:cubicBezTo>
                  <a:pt x="1200358" y="307242"/>
                  <a:pt x="1205911" y="313706"/>
                  <a:pt x="1212573" y="313706"/>
                </a:cubicBezTo>
                <a:cubicBezTo>
                  <a:pt x="1220347" y="313706"/>
                  <a:pt x="1225899" y="305950"/>
                  <a:pt x="1225899" y="298194"/>
                </a:cubicBezTo>
                <a:cubicBezTo>
                  <a:pt x="1225899" y="290437"/>
                  <a:pt x="1220347" y="283973"/>
                  <a:pt x="1212573" y="282681"/>
                </a:cubicBezTo>
                <a:close/>
                <a:moveTo>
                  <a:pt x="1250331" y="282681"/>
                </a:moveTo>
                <a:cubicBezTo>
                  <a:pt x="1243668" y="282681"/>
                  <a:pt x="1238115" y="290437"/>
                  <a:pt x="1238115" y="298194"/>
                </a:cubicBezTo>
                <a:cubicBezTo>
                  <a:pt x="1238115" y="307242"/>
                  <a:pt x="1243668" y="313706"/>
                  <a:pt x="1250331" y="313706"/>
                </a:cubicBezTo>
                <a:cubicBezTo>
                  <a:pt x="1258104" y="313706"/>
                  <a:pt x="1263657" y="305950"/>
                  <a:pt x="1263657" y="298194"/>
                </a:cubicBezTo>
                <a:cubicBezTo>
                  <a:pt x="1263657" y="290437"/>
                  <a:pt x="1258104" y="283973"/>
                  <a:pt x="1250331" y="282681"/>
                </a:cubicBezTo>
                <a:close/>
                <a:moveTo>
                  <a:pt x="1289197" y="282681"/>
                </a:moveTo>
                <a:cubicBezTo>
                  <a:pt x="1281424" y="282681"/>
                  <a:pt x="1275871" y="290437"/>
                  <a:pt x="1275871" y="298194"/>
                </a:cubicBezTo>
                <a:cubicBezTo>
                  <a:pt x="1275871" y="307242"/>
                  <a:pt x="1282534" y="313706"/>
                  <a:pt x="1289197" y="313706"/>
                </a:cubicBezTo>
                <a:cubicBezTo>
                  <a:pt x="1296971" y="313706"/>
                  <a:pt x="1302523" y="305950"/>
                  <a:pt x="1302523" y="298194"/>
                </a:cubicBezTo>
                <a:cubicBezTo>
                  <a:pt x="1302523" y="290437"/>
                  <a:pt x="1295860" y="283973"/>
                  <a:pt x="1289197" y="282681"/>
                </a:cubicBezTo>
                <a:close/>
                <a:moveTo>
                  <a:pt x="1364711" y="282681"/>
                </a:moveTo>
                <a:cubicBezTo>
                  <a:pt x="1356938" y="282681"/>
                  <a:pt x="1351385" y="290437"/>
                  <a:pt x="1351385" y="298194"/>
                </a:cubicBezTo>
                <a:cubicBezTo>
                  <a:pt x="1351385" y="307242"/>
                  <a:pt x="1358048" y="313706"/>
                  <a:pt x="1364711" y="313706"/>
                </a:cubicBezTo>
                <a:cubicBezTo>
                  <a:pt x="1372485" y="313706"/>
                  <a:pt x="1378037" y="305950"/>
                  <a:pt x="1378037" y="298194"/>
                </a:cubicBezTo>
                <a:cubicBezTo>
                  <a:pt x="1378037" y="290437"/>
                  <a:pt x="1372485" y="283973"/>
                  <a:pt x="1364711" y="282681"/>
                </a:cubicBezTo>
                <a:close/>
                <a:moveTo>
                  <a:pt x="1402468" y="282681"/>
                </a:moveTo>
                <a:cubicBezTo>
                  <a:pt x="1394695" y="282681"/>
                  <a:pt x="1389142" y="290437"/>
                  <a:pt x="1389142" y="298194"/>
                </a:cubicBezTo>
                <a:cubicBezTo>
                  <a:pt x="1389142" y="307242"/>
                  <a:pt x="1395805" y="313706"/>
                  <a:pt x="1402468" y="313706"/>
                </a:cubicBezTo>
                <a:cubicBezTo>
                  <a:pt x="1410241" y="313706"/>
                  <a:pt x="1415794" y="305950"/>
                  <a:pt x="1415794" y="298194"/>
                </a:cubicBezTo>
                <a:cubicBezTo>
                  <a:pt x="1415794" y="290437"/>
                  <a:pt x="1410241" y="283973"/>
                  <a:pt x="1402468" y="282681"/>
                </a:cubicBezTo>
                <a:close/>
                <a:moveTo>
                  <a:pt x="1630121" y="282681"/>
                </a:moveTo>
                <a:cubicBezTo>
                  <a:pt x="1622348" y="282681"/>
                  <a:pt x="1616795" y="290437"/>
                  <a:pt x="1616795" y="298194"/>
                </a:cubicBezTo>
                <a:cubicBezTo>
                  <a:pt x="1616795" y="307242"/>
                  <a:pt x="1623458" y="313706"/>
                  <a:pt x="1630121" y="313706"/>
                </a:cubicBezTo>
                <a:cubicBezTo>
                  <a:pt x="1637894" y="313706"/>
                  <a:pt x="1643447" y="305950"/>
                  <a:pt x="1643447" y="298194"/>
                </a:cubicBezTo>
                <a:cubicBezTo>
                  <a:pt x="1643447" y="290437"/>
                  <a:pt x="1637894" y="283973"/>
                  <a:pt x="1630121" y="282681"/>
                </a:cubicBezTo>
                <a:close/>
                <a:moveTo>
                  <a:pt x="1667878" y="282681"/>
                </a:moveTo>
                <a:cubicBezTo>
                  <a:pt x="1660105" y="282681"/>
                  <a:pt x="1654552" y="290437"/>
                  <a:pt x="1654552" y="298194"/>
                </a:cubicBezTo>
                <a:cubicBezTo>
                  <a:pt x="1654552" y="307242"/>
                  <a:pt x="1661215" y="313706"/>
                  <a:pt x="1667878" y="313706"/>
                </a:cubicBezTo>
                <a:cubicBezTo>
                  <a:pt x="1675651" y="313706"/>
                  <a:pt x="1681204" y="305950"/>
                  <a:pt x="1681204" y="298194"/>
                </a:cubicBezTo>
                <a:cubicBezTo>
                  <a:pt x="1681204" y="290437"/>
                  <a:pt x="1675651" y="283973"/>
                  <a:pt x="1667878" y="282681"/>
                </a:cubicBezTo>
                <a:close/>
                <a:moveTo>
                  <a:pt x="1706744" y="282681"/>
                </a:moveTo>
                <a:cubicBezTo>
                  <a:pt x="1700082" y="282681"/>
                  <a:pt x="1694529" y="290437"/>
                  <a:pt x="1694529" y="298194"/>
                </a:cubicBezTo>
                <a:cubicBezTo>
                  <a:pt x="1694529" y="307242"/>
                  <a:pt x="1700082" y="313706"/>
                  <a:pt x="1706744" y="313706"/>
                </a:cubicBezTo>
                <a:cubicBezTo>
                  <a:pt x="1714518" y="313706"/>
                  <a:pt x="1720070" y="305950"/>
                  <a:pt x="1720070" y="298194"/>
                </a:cubicBezTo>
                <a:cubicBezTo>
                  <a:pt x="1720070" y="290437"/>
                  <a:pt x="1713407" y="283973"/>
                  <a:pt x="1706744" y="282681"/>
                </a:cubicBezTo>
                <a:close/>
                <a:moveTo>
                  <a:pt x="1744501" y="282681"/>
                </a:moveTo>
                <a:cubicBezTo>
                  <a:pt x="1736728" y="282681"/>
                  <a:pt x="1731175" y="290437"/>
                  <a:pt x="1731175" y="298194"/>
                </a:cubicBezTo>
                <a:cubicBezTo>
                  <a:pt x="1731175" y="307242"/>
                  <a:pt x="1737838" y="313706"/>
                  <a:pt x="1744501" y="313706"/>
                </a:cubicBezTo>
                <a:cubicBezTo>
                  <a:pt x="1752275" y="313706"/>
                  <a:pt x="1757827" y="305950"/>
                  <a:pt x="1757827" y="298194"/>
                </a:cubicBezTo>
                <a:cubicBezTo>
                  <a:pt x="1757827" y="290437"/>
                  <a:pt x="1752275" y="283973"/>
                  <a:pt x="1744501" y="282681"/>
                </a:cubicBezTo>
                <a:close/>
                <a:moveTo>
                  <a:pt x="1782258" y="282681"/>
                </a:moveTo>
                <a:cubicBezTo>
                  <a:pt x="1774485" y="282681"/>
                  <a:pt x="1768932" y="290437"/>
                  <a:pt x="1768932" y="298194"/>
                </a:cubicBezTo>
                <a:cubicBezTo>
                  <a:pt x="1768932" y="307242"/>
                  <a:pt x="1775595" y="313706"/>
                  <a:pt x="1782258" y="313706"/>
                </a:cubicBezTo>
                <a:cubicBezTo>
                  <a:pt x="1790031" y="313706"/>
                  <a:pt x="1795584" y="305950"/>
                  <a:pt x="1795584" y="298194"/>
                </a:cubicBezTo>
                <a:cubicBezTo>
                  <a:pt x="1795584" y="290437"/>
                  <a:pt x="1790031" y="283973"/>
                  <a:pt x="1782258" y="282681"/>
                </a:cubicBezTo>
                <a:close/>
                <a:moveTo>
                  <a:pt x="1820015" y="282681"/>
                </a:moveTo>
                <a:cubicBezTo>
                  <a:pt x="1812242" y="282681"/>
                  <a:pt x="1806689" y="290437"/>
                  <a:pt x="1806689" y="298194"/>
                </a:cubicBezTo>
                <a:cubicBezTo>
                  <a:pt x="1806689" y="307242"/>
                  <a:pt x="1813352" y="313706"/>
                  <a:pt x="1820015" y="313706"/>
                </a:cubicBezTo>
                <a:cubicBezTo>
                  <a:pt x="1827789" y="313706"/>
                  <a:pt x="1833341" y="305950"/>
                  <a:pt x="1833341" y="298194"/>
                </a:cubicBezTo>
                <a:cubicBezTo>
                  <a:pt x="1833341" y="290437"/>
                  <a:pt x="1827789" y="283973"/>
                  <a:pt x="1820015" y="282681"/>
                </a:cubicBezTo>
                <a:close/>
                <a:moveTo>
                  <a:pt x="1857772" y="282681"/>
                </a:moveTo>
                <a:cubicBezTo>
                  <a:pt x="1849999" y="282681"/>
                  <a:pt x="1844446" y="290437"/>
                  <a:pt x="1844446" y="298194"/>
                </a:cubicBezTo>
                <a:cubicBezTo>
                  <a:pt x="1844446" y="307242"/>
                  <a:pt x="1851109" y="313706"/>
                  <a:pt x="1857772" y="313706"/>
                </a:cubicBezTo>
                <a:cubicBezTo>
                  <a:pt x="1865545" y="313706"/>
                  <a:pt x="1871098" y="305950"/>
                  <a:pt x="1871098" y="298194"/>
                </a:cubicBezTo>
                <a:cubicBezTo>
                  <a:pt x="1871098" y="290437"/>
                  <a:pt x="1865545" y="283973"/>
                  <a:pt x="1857772" y="282681"/>
                </a:cubicBezTo>
                <a:close/>
                <a:moveTo>
                  <a:pt x="1895529" y="282681"/>
                </a:moveTo>
                <a:cubicBezTo>
                  <a:pt x="1887756" y="282681"/>
                  <a:pt x="1882203" y="290437"/>
                  <a:pt x="1882203" y="298194"/>
                </a:cubicBezTo>
                <a:cubicBezTo>
                  <a:pt x="1882203" y="307242"/>
                  <a:pt x="1888866" y="313706"/>
                  <a:pt x="1895529" y="313706"/>
                </a:cubicBezTo>
                <a:cubicBezTo>
                  <a:pt x="1903302" y="313706"/>
                  <a:pt x="1908855" y="305950"/>
                  <a:pt x="1908855" y="298194"/>
                </a:cubicBezTo>
                <a:cubicBezTo>
                  <a:pt x="1908855" y="290437"/>
                  <a:pt x="1903302" y="283973"/>
                  <a:pt x="1895529" y="282681"/>
                </a:cubicBezTo>
                <a:close/>
                <a:moveTo>
                  <a:pt x="1934397" y="282681"/>
                </a:moveTo>
                <a:cubicBezTo>
                  <a:pt x="1926624" y="282681"/>
                  <a:pt x="1921071" y="290437"/>
                  <a:pt x="1921071" y="298194"/>
                </a:cubicBezTo>
                <a:cubicBezTo>
                  <a:pt x="1921071" y="307242"/>
                  <a:pt x="1927734" y="313706"/>
                  <a:pt x="1934397" y="313706"/>
                </a:cubicBezTo>
                <a:cubicBezTo>
                  <a:pt x="1942170" y="313706"/>
                  <a:pt x="1947723" y="305950"/>
                  <a:pt x="1947723" y="298194"/>
                </a:cubicBezTo>
                <a:cubicBezTo>
                  <a:pt x="1947723" y="290437"/>
                  <a:pt x="1941060" y="283973"/>
                  <a:pt x="1934397" y="282681"/>
                </a:cubicBezTo>
                <a:close/>
                <a:moveTo>
                  <a:pt x="1972154" y="282681"/>
                </a:moveTo>
                <a:cubicBezTo>
                  <a:pt x="1965491" y="282681"/>
                  <a:pt x="1959938" y="290437"/>
                  <a:pt x="1959938" y="298194"/>
                </a:cubicBezTo>
                <a:cubicBezTo>
                  <a:pt x="1959938" y="307242"/>
                  <a:pt x="1965491" y="313706"/>
                  <a:pt x="1972154" y="313706"/>
                </a:cubicBezTo>
                <a:cubicBezTo>
                  <a:pt x="1979927" y="313706"/>
                  <a:pt x="1985480" y="305950"/>
                  <a:pt x="1985480" y="298194"/>
                </a:cubicBezTo>
                <a:cubicBezTo>
                  <a:pt x="1985480" y="290437"/>
                  <a:pt x="1979927" y="283973"/>
                  <a:pt x="1972154" y="282681"/>
                </a:cubicBezTo>
                <a:close/>
                <a:moveTo>
                  <a:pt x="2009911" y="282681"/>
                </a:moveTo>
                <a:cubicBezTo>
                  <a:pt x="2002138" y="282681"/>
                  <a:pt x="1996585" y="290437"/>
                  <a:pt x="1996585" y="298194"/>
                </a:cubicBezTo>
                <a:cubicBezTo>
                  <a:pt x="1996585" y="307242"/>
                  <a:pt x="2003248" y="313706"/>
                  <a:pt x="2009911" y="313706"/>
                </a:cubicBezTo>
                <a:cubicBezTo>
                  <a:pt x="2017684" y="313706"/>
                  <a:pt x="2023237" y="305950"/>
                  <a:pt x="2023237" y="298194"/>
                </a:cubicBezTo>
                <a:cubicBezTo>
                  <a:pt x="2023237" y="290437"/>
                  <a:pt x="2017684" y="283973"/>
                  <a:pt x="2009911" y="282681"/>
                </a:cubicBezTo>
                <a:close/>
                <a:moveTo>
                  <a:pt x="2047666" y="282681"/>
                </a:moveTo>
                <a:cubicBezTo>
                  <a:pt x="2039893" y="282681"/>
                  <a:pt x="2034340" y="290437"/>
                  <a:pt x="2034340" y="298194"/>
                </a:cubicBezTo>
                <a:cubicBezTo>
                  <a:pt x="2034340" y="307242"/>
                  <a:pt x="2041003" y="313706"/>
                  <a:pt x="2047666" y="313706"/>
                </a:cubicBezTo>
                <a:cubicBezTo>
                  <a:pt x="2055440" y="313706"/>
                  <a:pt x="2060992" y="305950"/>
                  <a:pt x="2060992" y="298194"/>
                </a:cubicBezTo>
                <a:cubicBezTo>
                  <a:pt x="2060992" y="290437"/>
                  <a:pt x="2055440" y="283973"/>
                  <a:pt x="2047666" y="282681"/>
                </a:cubicBezTo>
                <a:close/>
                <a:moveTo>
                  <a:pt x="2085424" y="282681"/>
                </a:moveTo>
                <a:cubicBezTo>
                  <a:pt x="2077651" y="282681"/>
                  <a:pt x="2072098" y="290437"/>
                  <a:pt x="2072098" y="298194"/>
                </a:cubicBezTo>
                <a:cubicBezTo>
                  <a:pt x="2072098" y="307242"/>
                  <a:pt x="2078761" y="313706"/>
                  <a:pt x="2085424" y="313706"/>
                </a:cubicBezTo>
                <a:cubicBezTo>
                  <a:pt x="2093197" y="313706"/>
                  <a:pt x="2098750" y="305950"/>
                  <a:pt x="2098750" y="298194"/>
                </a:cubicBezTo>
                <a:cubicBezTo>
                  <a:pt x="2098750" y="290437"/>
                  <a:pt x="2093197" y="283973"/>
                  <a:pt x="2085424" y="282681"/>
                </a:cubicBezTo>
                <a:close/>
                <a:moveTo>
                  <a:pt x="2123181" y="282681"/>
                </a:moveTo>
                <a:cubicBezTo>
                  <a:pt x="2115408" y="282681"/>
                  <a:pt x="2109855" y="290437"/>
                  <a:pt x="2109855" y="298194"/>
                </a:cubicBezTo>
                <a:cubicBezTo>
                  <a:pt x="2109855" y="307242"/>
                  <a:pt x="2116518" y="313706"/>
                  <a:pt x="2123181" y="313706"/>
                </a:cubicBezTo>
                <a:cubicBezTo>
                  <a:pt x="2130954" y="313706"/>
                  <a:pt x="2136507" y="305950"/>
                  <a:pt x="2136507" y="298194"/>
                </a:cubicBezTo>
                <a:cubicBezTo>
                  <a:pt x="2136507" y="290437"/>
                  <a:pt x="2130954" y="283973"/>
                  <a:pt x="2123181" y="282681"/>
                </a:cubicBezTo>
                <a:close/>
                <a:moveTo>
                  <a:pt x="2162048" y="282681"/>
                </a:moveTo>
                <a:cubicBezTo>
                  <a:pt x="2154275" y="282681"/>
                  <a:pt x="2148722" y="290437"/>
                  <a:pt x="2148722" y="298194"/>
                </a:cubicBezTo>
                <a:cubicBezTo>
                  <a:pt x="2148722" y="307242"/>
                  <a:pt x="2155385" y="313706"/>
                  <a:pt x="2162048" y="313706"/>
                </a:cubicBezTo>
                <a:cubicBezTo>
                  <a:pt x="2169821" y="313706"/>
                  <a:pt x="2175374" y="305950"/>
                  <a:pt x="2175374" y="298194"/>
                </a:cubicBezTo>
                <a:cubicBezTo>
                  <a:pt x="2175374" y="290437"/>
                  <a:pt x="2168711" y="283973"/>
                  <a:pt x="2162048" y="282681"/>
                </a:cubicBezTo>
                <a:close/>
                <a:moveTo>
                  <a:pt x="2199806" y="282681"/>
                </a:moveTo>
                <a:cubicBezTo>
                  <a:pt x="2193143" y="282681"/>
                  <a:pt x="2187590" y="290437"/>
                  <a:pt x="2187590" y="298194"/>
                </a:cubicBezTo>
                <a:cubicBezTo>
                  <a:pt x="2187590" y="307242"/>
                  <a:pt x="2193143" y="313706"/>
                  <a:pt x="2199806" y="313706"/>
                </a:cubicBezTo>
                <a:cubicBezTo>
                  <a:pt x="2207579" y="313706"/>
                  <a:pt x="2213132" y="305950"/>
                  <a:pt x="2213132" y="298194"/>
                </a:cubicBezTo>
                <a:cubicBezTo>
                  <a:pt x="2213132" y="290437"/>
                  <a:pt x="2207579" y="283973"/>
                  <a:pt x="2199806" y="282681"/>
                </a:cubicBezTo>
                <a:close/>
                <a:moveTo>
                  <a:pt x="2237562" y="282681"/>
                </a:moveTo>
                <a:cubicBezTo>
                  <a:pt x="2229789" y="282681"/>
                  <a:pt x="2224236" y="290437"/>
                  <a:pt x="2224236" y="298194"/>
                </a:cubicBezTo>
                <a:cubicBezTo>
                  <a:pt x="2224236" y="307242"/>
                  <a:pt x="2229789" y="313706"/>
                  <a:pt x="2237562" y="313706"/>
                </a:cubicBezTo>
                <a:cubicBezTo>
                  <a:pt x="2245335" y="313706"/>
                  <a:pt x="2250888" y="305950"/>
                  <a:pt x="2250888" y="298194"/>
                </a:cubicBezTo>
                <a:cubicBezTo>
                  <a:pt x="2250888" y="290437"/>
                  <a:pt x="2245335" y="282681"/>
                  <a:pt x="2237562" y="282681"/>
                </a:cubicBezTo>
                <a:close/>
                <a:moveTo>
                  <a:pt x="2275319" y="282681"/>
                </a:moveTo>
                <a:cubicBezTo>
                  <a:pt x="2267546" y="282681"/>
                  <a:pt x="2261993" y="290437"/>
                  <a:pt x="2261993" y="298194"/>
                </a:cubicBezTo>
                <a:cubicBezTo>
                  <a:pt x="2261993" y="307242"/>
                  <a:pt x="2268656" y="313706"/>
                  <a:pt x="2275319" y="313706"/>
                </a:cubicBezTo>
                <a:cubicBezTo>
                  <a:pt x="2283093" y="313706"/>
                  <a:pt x="2288645" y="305950"/>
                  <a:pt x="2288645" y="298194"/>
                </a:cubicBezTo>
                <a:cubicBezTo>
                  <a:pt x="2288645" y="290437"/>
                  <a:pt x="2283093" y="283973"/>
                  <a:pt x="2275319" y="282681"/>
                </a:cubicBezTo>
                <a:close/>
                <a:moveTo>
                  <a:pt x="2693976" y="282681"/>
                </a:moveTo>
                <a:cubicBezTo>
                  <a:pt x="2686203" y="282681"/>
                  <a:pt x="2680650" y="290437"/>
                  <a:pt x="2680650" y="298194"/>
                </a:cubicBezTo>
                <a:cubicBezTo>
                  <a:pt x="2680650" y="307242"/>
                  <a:pt x="2687313" y="313706"/>
                  <a:pt x="2693976" y="313706"/>
                </a:cubicBezTo>
                <a:cubicBezTo>
                  <a:pt x="2700639" y="313706"/>
                  <a:pt x="2706192" y="305950"/>
                  <a:pt x="2706192" y="298194"/>
                </a:cubicBezTo>
                <a:cubicBezTo>
                  <a:pt x="2706192" y="290437"/>
                  <a:pt x="2700639" y="283973"/>
                  <a:pt x="2693976" y="282681"/>
                </a:cubicBezTo>
                <a:close/>
                <a:moveTo>
                  <a:pt x="2768380" y="282681"/>
                </a:moveTo>
                <a:cubicBezTo>
                  <a:pt x="2760607" y="282681"/>
                  <a:pt x="2755054" y="290437"/>
                  <a:pt x="2755054" y="298194"/>
                </a:cubicBezTo>
                <a:cubicBezTo>
                  <a:pt x="2755054" y="307242"/>
                  <a:pt x="2761717" y="313706"/>
                  <a:pt x="2768380" y="313706"/>
                </a:cubicBezTo>
                <a:cubicBezTo>
                  <a:pt x="2776153" y="313706"/>
                  <a:pt x="2781706" y="305950"/>
                  <a:pt x="2781706" y="298194"/>
                </a:cubicBezTo>
                <a:cubicBezTo>
                  <a:pt x="2781706" y="290437"/>
                  <a:pt x="2776153" y="283973"/>
                  <a:pt x="2768380" y="282681"/>
                </a:cubicBezTo>
                <a:close/>
                <a:moveTo>
                  <a:pt x="3185926" y="282681"/>
                </a:moveTo>
                <a:cubicBezTo>
                  <a:pt x="3179263" y="282681"/>
                  <a:pt x="3173710" y="290437"/>
                  <a:pt x="3173710" y="298194"/>
                </a:cubicBezTo>
                <a:cubicBezTo>
                  <a:pt x="3173710" y="307242"/>
                  <a:pt x="3179263" y="313706"/>
                  <a:pt x="3185926" y="313706"/>
                </a:cubicBezTo>
                <a:cubicBezTo>
                  <a:pt x="3193699" y="313706"/>
                  <a:pt x="3199252" y="305950"/>
                  <a:pt x="3199252" y="298194"/>
                </a:cubicBezTo>
                <a:cubicBezTo>
                  <a:pt x="3199252" y="290437"/>
                  <a:pt x="3193699" y="283973"/>
                  <a:pt x="3185926" y="282681"/>
                </a:cubicBezTo>
                <a:close/>
                <a:moveTo>
                  <a:pt x="3223683" y="282681"/>
                </a:moveTo>
                <a:cubicBezTo>
                  <a:pt x="3217021" y="282681"/>
                  <a:pt x="3211468" y="290437"/>
                  <a:pt x="3211468" y="298194"/>
                </a:cubicBezTo>
                <a:cubicBezTo>
                  <a:pt x="3211468" y="307242"/>
                  <a:pt x="3217021" y="313706"/>
                  <a:pt x="3223683" y="313706"/>
                </a:cubicBezTo>
                <a:cubicBezTo>
                  <a:pt x="3231457" y="313706"/>
                  <a:pt x="3237009" y="305950"/>
                  <a:pt x="3237009" y="298194"/>
                </a:cubicBezTo>
                <a:cubicBezTo>
                  <a:pt x="3237009" y="290437"/>
                  <a:pt x="3231457" y="283973"/>
                  <a:pt x="3223683" y="282681"/>
                </a:cubicBezTo>
                <a:close/>
                <a:moveTo>
                  <a:pt x="3262551" y="282681"/>
                </a:moveTo>
                <a:cubicBezTo>
                  <a:pt x="3254778" y="282681"/>
                  <a:pt x="3249225" y="290437"/>
                  <a:pt x="3249225" y="298194"/>
                </a:cubicBezTo>
                <a:cubicBezTo>
                  <a:pt x="3249225" y="307242"/>
                  <a:pt x="3255888" y="313706"/>
                  <a:pt x="3262551" y="313706"/>
                </a:cubicBezTo>
                <a:cubicBezTo>
                  <a:pt x="3270324" y="313706"/>
                  <a:pt x="3275877" y="305950"/>
                  <a:pt x="3275877" y="298194"/>
                </a:cubicBezTo>
                <a:cubicBezTo>
                  <a:pt x="3275877" y="290437"/>
                  <a:pt x="3269214" y="283973"/>
                  <a:pt x="3262551" y="282681"/>
                </a:cubicBezTo>
                <a:close/>
                <a:moveTo>
                  <a:pt x="3300308" y="282681"/>
                </a:moveTo>
                <a:cubicBezTo>
                  <a:pt x="3292535" y="282681"/>
                  <a:pt x="3286982" y="290437"/>
                  <a:pt x="3286982" y="298194"/>
                </a:cubicBezTo>
                <a:cubicBezTo>
                  <a:pt x="3286982" y="307242"/>
                  <a:pt x="3293645" y="313706"/>
                  <a:pt x="3300308" y="313706"/>
                </a:cubicBezTo>
                <a:cubicBezTo>
                  <a:pt x="3308081" y="313706"/>
                  <a:pt x="3313634" y="305950"/>
                  <a:pt x="3313634" y="298194"/>
                </a:cubicBezTo>
                <a:cubicBezTo>
                  <a:pt x="3313634" y="290437"/>
                  <a:pt x="3308081" y="283973"/>
                  <a:pt x="3300308" y="282681"/>
                </a:cubicBezTo>
                <a:close/>
                <a:moveTo>
                  <a:pt x="3603473" y="282681"/>
                </a:moveTo>
                <a:cubicBezTo>
                  <a:pt x="3595700" y="282681"/>
                  <a:pt x="3590147" y="290437"/>
                  <a:pt x="3590147" y="298194"/>
                </a:cubicBezTo>
                <a:cubicBezTo>
                  <a:pt x="3590147" y="307242"/>
                  <a:pt x="3596810" y="313706"/>
                  <a:pt x="3603473" y="313706"/>
                </a:cubicBezTo>
                <a:cubicBezTo>
                  <a:pt x="3611247" y="313706"/>
                  <a:pt x="3616799" y="305950"/>
                  <a:pt x="3616799" y="298194"/>
                </a:cubicBezTo>
                <a:cubicBezTo>
                  <a:pt x="3616799" y="290437"/>
                  <a:pt x="3611247" y="283973"/>
                  <a:pt x="3603473" y="282681"/>
                </a:cubicBezTo>
                <a:close/>
                <a:moveTo>
                  <a:pt x="3642340" y="282681"/>
                </a:moveTo>
                <a:cubicBezTo>
                  <a:pt x="3634567" y="282681"/>
                  <a:pt x="3629014" y="290437"/>
                  <a:pt x="3629014" y="298194"/>
                </a:cubicBezTo>
                <a:cubicBezTo>
                  <a:pt x="3629014" y="307242"/>
                  <a:pt x="3635677" y="313706"/>
                  <a:pt x="3642340" y="313706"/>
                </a:cubicBezTo>
                <a:cubicBezTo>
                  <a:pt x="3649003" y="313706"/>
                  <a:pt x="3654556" y="305950"/>
                  <a:pt x="3654556" y="298194"/>
                </a:cubicBezTo>
                <a:cubicBezTo>
                  <a:pt x="3654556" y="290437"/>
                  <a:pt x="3649003" y="283973"/>
                  <a:pt x="3642340" y="282681"/>
                </a:cubicBezTo>
                <a:close/>
                <a:moveTo>
                  <a:pt x="3680098" y="282681"/>
                </a:moveTo>
                <a:cubicBezTo>
                  <a:pt x="3672325" y="282681"/>
                  <a:pt x="3666772" y="290437"/>
                  <a:pt x="3666772" y="298194"/>
                </a:cubicBezTo>
                <a:cubicBezTo>
                  <a:pt x="3666772" y="307242"/>
                  <a:pt x="3673435" y="313706"/>
                  <a:pt x="3680098" y="313706"/>
                </a:cubicBezTo>
                <a:cubicBezTo>
                  <a:pt x="3687871" y="313706"/>
                  <a:pt x="3693424" y="305950"/>
                  <a:pt x="3693424" y="298194"/>
                </a:cubicBezTo>
                <a:cubicBezTo>
                  <a:pt x="3693424" y="290437"/>
                  <a:pt x="3686761" y="283973"/>
                  <a:pt x="3680098" y="282681"/>
                </a:cubicBezTo>
                <a:close/>
                <a:moveTo>
                  <a:pt x="3718965" y="282681"/>
                </a:moveTo>
                <a:cubicBezTo>
                  <a:pt x="3711192" y="282681"/>
                  <a:pt x="3705639" y="290437"/>
                  <a:pt x="3705639" y="298194"/>
                </a:cubicBezTo>
                <a:cubicBezTo>
                  <a:pt x="3705639" y="307242"/>
                  <a:pt x="3712302" y="313706"/>
                  <a:pt x="3718965" y="313706"/>
                </a:cubicBezTo>
                <a:cubicBezTo>
                  <a:pt x="3725628" y="313706"/>
                  <a:pt x="3731180" y="305950"/>
                  <a:pt x="3731180" y="298194"/>
                </a:cubicBezTo>
                <a:cubicBezTo>
                  <a:pt x="3731180" y="290437"/>
                  <a:pt x="3725628" y="283973"/>
                  <a:pt x="3718965" y="282681"/>
                </a:cubicBezTo>
                <a:close/>
                <a:moveTo>
                  <a:pt x="3755612" y="282681"/>
                </a:moveTo>
                <a:cubicBezTo>
                  <a:pt x="3747839" y="282681"/>
                  <a:pt x="3742286" y="290437"/>
                  <a:pt x="3742286" y="298194"/>
                </a:cubicBezTo>
                <a:cubicBezTo>
                  <a:pt x="3742286" y="307242"/>
                  <a:pt x="3747839" y="313706"/>
                  <a:pt x="3755612" y="313706"/>
                </a:cubicBezTo>
                <a:cubicBezTo>
                  <a:pt x="3763385" y="313706"/>
                  <a:pt x="3768938" y="305950"/>
                  <a:pt x="3768938" y="298194"/>
                </a:cubicBezTo>
                <a:cubicBezTo>
                  <a:pt x="3768938" y="290437"/>
                  <a:pt x="3763385" y="282681"/>
                  <a:pt x="3755612" y="282681"/>
                </a:cubicBezTo>
                <a:close/>
                <a:moveTo>
                  <a:pt x="3793369" y="282681"/>
                </a:moveTo>
                <a:cubicBezTo>
                  <a:pt x="3786706" y="282681"/>
                  <a:pt x="3781153" y="290437"/>
                  <a:pt x="3781153" y="298194"/>
                </a:cubicBezTo>
                <a:cubicBezTo>
                  <a:pt x="3781153" y="307242"/>
                  <a:pt x="3786706" y="313706"/>
                  <a:pt x="3793369" y="313706"/>
                </a:cubicBezTo>
                <a:cubicBezTo>
                  <a:pt x="3801142" y="313706"/>
                  <a:pt x="3806694" y="305950"/>
                  <a:pt x="3806694" y="298194"/>
                </a:cubicBezTo>
                <a:cubicBezTo>
                  <a:pt x="3806694" y="290437"/>
                  <a:pt x="3801142" y="283973"/>
                  <a:pt x="3793369" y="282681"/>
                </a:cubicBezTo>
                <a:close/>
                <a:moveTo>
                  <a:pt x="3831126" y="282681"/>
                </a:moveTo>
                <a:cubicBezTo>
                  <a:pt x="3824463" y="282681"/>
                  <a:pt x="3818910" y="290437"/>
                  <a:pt x="3818910" y="298194"/>
                </a:cubicBezTo>
                <a:cubicBezTo>
                  <a:pt x="3818910" y="307242"/>
                  <a:pt x="3824463" y="313706"/>
                  <a:pt x="3831126" y="313706"/>
                </a:cubicBezTo>
                <a:cubicBezTo>
                  <a:pt x="3838899" y="313706"/>
                  <a:pt x="3844452" y="305950"/>
                  <a:pt x="3844452" y="298194"/>
                </a:cubicBezTo>
                <a:cubicBezTo>
                  <a:pt x="3844452" y="290437"/>
                  <a:pt x="3838899" y="283973"/>
                  <a:pt x="3831126" y="282681"/>
                </a:cubicBezTo>
                <a:close/>
                <a:moveTo>
                  <a:pt x="3868883" y="282681"/>
                </a:moveTo>
                <a:cubicBezTo>
                  <a:pt x="3862220" y="282681"/>
                  <a:pt x="3856667" y="290437"/>
                  <a:pt x="3856667" y="298194"/>
                </a:cubicBezTo>
                <a:cubicBezTo>
                  <a:pt x="3856667" y="307242"/>
                  <a:pt x="3862220" y="313706"/>
                  <a:pt x="3868883" y="313706"/>
                </a:cubicBezTo>
                <a:cubicBezTo>
                  <a:pt x="3876656" y="313706"/>
                  <a:pt x="3882209" y="305950"/>
                  <a:pt x="3882209" y="298194"/>
                </a:cubicBezTo>
                <a:cubicBezTo>
                  <a:pt x="3882209" y="290437"/>
                  <a:pt x="3876656" y="283973"/>
                  <a:pt x="3868883" y="282681"/>
                </a:cubicBezTo>
                <a:close/>
                <a:moveTo>
                  <a:pt x="4135402" y="282681"/>
                </a:moveTo>
                <a:cubicBezTo>
                  <a:pt x="4128739" y="282681"/>
                  <a:pt x="4123186" y="290437"/>
                  <a:pt x="4123186" y="298194"/>
                </a:cubicBezTo>
                <a:cubicBezTo>
                  <a:pt x="4123186" y="307242"/>
                  <a:pt x="4128739" y="313706"/>
                  <a:pt x="4135402" y="313706"/>
                </a:cubicBezTo>
                <a:cubicBezTo>
                  <a:pt x="4143175" y="313706"/>
                  <a:pt x="4148728" y="305950"/>
                  <a:pt x="4148728" y="298194"/>
                </a:cubicBezTo>
                <a:cubicBezTo>
                  <a:pt x="4148728" y="290437"/>
                  <a:pt x="4142065" y="283973"/>
                  <a:pt x="4135402" y="282681"/>
                </a:cubicBezTo>
                <a:close/>
                <a:moveTo>
                  <a:pt x="4173159" y="282681"/>
                </a:moveTo>
                <a:cubicBezTo>
                  <a:pt x="4165386" y="282681"/>
                  <a:pt x="4159833" y="290437"/>
                  <a:pt x="4159833" y="298194"/>
                </a:cubicBezTo>
                <a:cubicBezTo>
                  <a:pt x="4159833" y="307242"/>
                  <a:pt x="4166496" y="313706"/>
                  <a:pt x="4173159" y="313706"/>
                </a:cubicBezTo>
                <a:cubicBezTo>
                  <a:pt x="4180932" y="313706"/>
                  <a:pt x="4186485" y="305950"/>
                  <a:pt x="4186485" y="298194"/>
                </a:cubicBezTo>
                <a:cubicBezTo>
                  <a:pt x="4186485" y="290437"/>
                  <a:pt x="4180932" y="283973"/>
                  <a:pt x="4173159" y="282681"/>
                </a:cubicBezTo>
                <a:close/>
                <a:moveTo>
                  <a:pt x="4210916" y="282681"/>
                </a:moveTo>
                <a:cubicBezTo>
                  <a:pt x="4203143" y="282681"/>
                  <a:pt x="4197590" y="290437"/>
                  <a:pt x="4197590" y="298194"/>
                </a:cubicBezTo>
                <a:cubicBezTo>
                  <a:pt x="4197590" y="307242"/>
                  <a:pt x="4204253" y="313706"/>
                  <a:pt x="4210916" y="313706"/>
                </a:cubicBezTo>
                <a:cubicBezTo>
                  <a:pt x="4218689" y="313706"/>
                  <a:pt x="4224242" y="305950"/>
                  <a:pt x="4224242" y="298194"/>
                </a:cubicBezTo>
                <a:cubicBezTo>
                  <a:pt x="4224242" y="290437"/>
                  <a:pt x="4218689" y="283973"/>
                  <a:pt x="4210916" y="282681"/>
                </a:cubicBezTo>
                <a:close/>
                <a:moveTo>
                  <a:pt x="4248672" y="282681"/>
                </a:moveTo>
                <a:cubicBezTo>
                  <a:pt x="4240899" y="282681"/>
                  <a:pt x="4235346" y="290437"/>
                  <a:pt x="4235346" y="298194"/>
                </a:cubicBezTo>
                <a:cubicBezTo>
                  <a:pt x="4235346" y="307242"/>
                  <a:pt x="4242009" y="313706"/>
                  <a:pt x="4248672" y="313706"/>
                </a:cubicBezTo>
                <a:cubicBezTo>
                  <a:pt x="4256445" y="313706"/>
                  <a:pt x="4261998" y="305950"/>
                  <a:pt x="4261998" y="298194"/>
                </a:cubicBezTo>
                <a:cubicBezTo>
                  <a:pt x="4261998" y="290437"/>
                  <a:pt x="4256445" y="283973"/>
                  <a:pt x="4248672" y="282681"/>
                </a:cubicBezTo>
                <a:close/>
                <a:moveTo>
                  <a:pt x="4325296" y="282681"/>
                </a:moveTo>
                <a:cubicBezTo>
                  <a:pt x="4317523" y="282681"/>
                  <a:pt x="4311970" y="290437"/>
                  <a:pt x="4311970" y="298194"/>
                </a:cubicBezTo>
                <a:cubicBezTo>
                  <a:pt x="4311970" y="307242"/>
                  <a:pt x="4318633" y="313706"/>
                  <a:pt x="4325296" y="313706"/>
                </a:cubicBezTo>
                <a:cubicBezTo>
                  <a:pt x="4331959" y="313706"/>
                  <a:pt x="4337512" y="305950"/>
                  <a:pt x="4337512" y="298194"/>
                </a:cubicBezTo>
                <a:cubicBezTo>
                  <a:pt x="4337512" y="290437"/>
                  <a:pt x="4331959" y="283973"/>
                  <a:pt x="4325296" y="282681"/>
                </a:cubicBezTo>
                <a:close/>
                <a:moveTo>
                  <a:pt x="4363053" y="282681"/>
                </a:moveTo>
                <a:cubicBezTo>
                  <a:pt x="4355280" y="282681"/>
                  <a:pt x="4349727" y="290437"/>
                  <a:pt x="4349727" y="298194"/>
                </a:cubicBezTo>
                <a:cubicBezTo>
                  <a:pt x="4349727" y="307242"/>
                  <a:pt x="4356390" y="313706"/>
                  <a:pt x="4363053" y="313706"/>
                </a:cubicBezTo>
                <a:cubicBezTo>
                  <a:pt x="4370826" y="313706"/>
                  <a:pt x="4376379" y="305950"/>
                  <a:pt x="4376379" y="298194"/>
                </a:cubicBezTo>
                <a:cubicBezTo>
                  <a:pt x="4376379" y="290437"/>
                  <a:pt x="4369716" y="283973"/>
                  <a:pt x="4363053" y="282681"/>
                </a:cubicBezTo>
                <a:close/>
                <a:moveTo>
                  <a:pt x="491861" y="326634"/>
                </a:moveTo>
                <a:cubicBezTo>
                  <a:pt x="485198" y="326634"/>
                  <a:pt x="479645" y="334390"/>
                  <a:pt x="479645" y="342147"/>
                </a:cubicBezTo>
                <a:cubicBezTo>
                  <a:pt x="479645" y="351196"/>
                  <a:pt x="485198" y="357659"/>
                  <a:pt x="491861" y="357659"/>
                </a:cubicBezTo>
                <a:cubicBezTo>
                  <a:pt x="499634" y="357659"/>
                  <a:pt x="505187" y="349903"/>
                  <a:pt x="505187" y="342147"/>
                </a:cubicBezTo>
                <a:cubicBezTo>
                  <a:pt x="505187" y="334390"/>
                  <a:pt x="499634" y="327927"/>
                  <a:pt x="491861" y="326634"/>
                </a:cubicBezTo>
                <a:close/>
                <a:moveTo>
                  <a:pt x="948274" y="326634"/>
                </a:moveTo>
                <a:cubicBezTo>
                  <a:pt x="940501" y="326634"/>
                  <a:pt x="934948" y="334390"/>
                  <a:pt x="934948" y="342147"/>
                </a:cubicBezTo>
                <a:cubicBezTo>
                  <a:pt x="934948" y="351196"/>
                  <a:pt x="941611" y="357659"/>
                  <a:pt x="948274" y="357659"/>
                </a:cubicBezTo>
                <a:cubicBezTo>
                  <a:pt x="954937" y="357659"/>
                  <a:pt x="960490" y="349903"/>
                  <a:pt x="960490" y="342147"/>
                </a:cubicBezTo>
                <a:cubicBezTo>
                  <a:pt x="960490" y="334390"/>
                  <a:pt x="954937" y="327927"/>
                  <a:pt x="948274" y="326634"/>
                </a:cubicBezTo>
                <a:close/>
                <a:moveTo>
                  <a:pt x="984921" y="326634"/>
                </a:moveTo>
                <a:cubicBezTo>
                  <a:pt x="977148" y="326634"/>
                  <a:pt x="971595" y="334390"/>
                  <a:pt x="971595" y="342147"/>
                </a:cubicBezTo>
                <a:cubicBezTo>
                  <a:pt x="971595" y="351196"/>
                  <a:pt x="978258" y="357659"/>
                  <a:pt x="984921" y="357659"/>
                </a:cubicBezTo>
                <a:cubicBezTo>
                  <a:pt x="992694" y="357659"/>
                  <a:pt x="998247" y="349903"/>
                  <a:pt x="998247" y="342147"/>
                </a:cubicBezTo>
                <a:cubicBezTo>
                  <a:pt x="998247" y="334390"/>
                  <a:pt x="992694" y="327927"/>
                  <a:pt x="984921" y="326634"/>
                </a:cubicBezTo>
                <a:close/>
                <a:moveTo>
                  <a:pt x="1022679" y="326634"/>
                </a:moveTo>
                <a:cubicBezTo>
                  <a:pt x="1016016" y="326634"/>
                  <a:pt x="1010463" y="334390"/>
                  <a:pt x="1010463" y="342147"/>
                </a:cubicBezTo>
                <a:cubicBezTo>
                  <a:pt x="1010463" y="351196"/>
                  <a:pt x="1016016" y="357659"/>
                  <a:pt x="1022679" y="357659"/>
                </a:cubicBezTo>
                <a:cubicBezTo>
                  <a:pt x="1030452" y="357659"/>
                  <a:pt x="1036005" y="349903"/>
                  <a:pt x="1036005" y="342147"/>
                </a:cubicBezTo>
                <a:cubicBezTo>
                  <a:pt x="1036005" y="334390"/>
                  <a:pt x="1030452" y="327927"/>
                  <a:pt x="1022679" y="326634"/>
                </a:cubicBezTo>
                <a:close/>
                <a:moveTo>
                  <a:pt x="1137059" y="326634"/>
                </a:moveTo>
                <a:cubicBezTo>
                  <a:pt x="1130397" y="326634"/>
                  <a:pt x="1124844" y="334390"/>
                  <a:pt x="1124844" y="342147"/>
                </a:cubicBezTo>
                <a:cubicBezTo>
                  <a:pt x="1124844" y="351196"/>
                  <a:pt x="1130397" y="357659"/>
                  <a:pt x="1137059" y="357659"/>
                </a:cubicBezTo>
                <a:cubicBezTo>
                  <a:pt x="1144833" y="357659"/>
                  <a:pt x="1150386" y="349903"/>
                  <a:pt x="1150386" y="342147"/>
                </a:cubicBezTo>
                <a:cubicBezTo>
                  <a:pt x="1150386" y="334390"/>
                  <a:pt x="1144833" y="327927"/>
                  <a:pt x="1137059" y="326634"/>
                </a:cubicBezTo>
                <a:close/>
                <a:moveTo>
                  <a:pt x="1174817" y="326634"/>
                </a:moveTo>
                <a:cubicBezTo>
                  <a:pt x="1168154" y="326634"/>
                  <a:pt x="1162601" y="334390"/>
                  <a:pt x="1162601" y="342147"/>
                </a:cubicBezTo>
                <a:cubicBezTo>
                  <a:pt x="1162601" y="351196"/>
                  <a:pt x="1168154" y="357659"/>
                  <a:pt x="1174817" y="357659"/>
                </a:cubicBezTo>
                <a:cubicBezTo>
                  <a:pt x="1182590" y="357659"/>
                  <a:pt x="1188143" y="349903"/>
                  <a:pt x="1188143" y="342147"/>
                </a:cubicBezTo>
                <a:cubicBezTo>
                  <a:pt x="1188143" y="334390"/>
                  <a:pt x="1182590" y="327927"/>
                  <a:pt x="1174817" y="326634"/>
                </a:cubicBezTo>
                <a:close/>
                <a:moveTo>
                  <a:pt x="1212573" y="326634"/>
                </a:moveTo>
                <a:cubicBezTo>
                  <a:pt x="1205911" y="326634"/>
                  <a:pt x="1200358" y="334390"/>
                  <a:pt x="1200358" y="342147"/>
                </a:cubicBezTo>
                <a:cubicBezTo>
                  <a:pt x="1200358" y="351196"/>
                  <a:pt x="1205911" y="357659"/>
                  <a:pt x="1212573" y="357659"/>
                </a:cubicBezTo>
                <a:cubicBezTo>
                  <a:pt x="1220347" y="357659"/>
                  <a:pt x="1225899" y="349903"/>
                  <a:pt x="1225899" y="342147"/>
                </a:cubicBezTo>
                <a:cubicBezTo>
                  <a:pt x="1225899" y="334390"/>
                  <a:pt x="1220347" y="327927"/>
                  <a:pt x="1212573" y="326634"/>
                </a:cubicBezTo>
                <a:close/>
                <a:moveTo>
                  <a:pt x="1250331" y="326634"/>
                </a:moveTo>
                <a:cubicBezTo>
                  <a:pt x="1243668" y="326634"/>
                  <a:pt x="1238115" y="334390"/>
                  <a:pt x="1238115" y="342147"/>
                </a:cubicBezTo>
                <a:cubicBezTo>
                  <a:pt x="1238115" y="351196"/>
                  <a:pt x="1243668" y="357659"/>
                  <a:pt x="1250331" y="357659"/>
                </a:cubicBezTo>
                <a:cubicBezTo>
                  <a:pt x="1258104" y="357659"/>
                  <a:pt x="1263657" y="349903"/>
                  <a:pt x="1263657" y="342147"/>
                </a:cubicBezTo>
                <a:cubicBezTo>
                  <a:pt x="1263657" y="334390"/>
                  <a:pt x="1258104" y="327927"/>
                  <a:pt x="1250331" y="326634"/>
                </a:cubicBezTo>
                <a:close/>
                <a:moveTo>
                  <a:pt x="1289197" y="326634"/>
                </a:moveTo>
                <a:cubicBezTo>
                  <a:pt x="1281424" y="326634"/>
                  <a:pt x="1275871" y="334390"/>
                  <a:pt x="1275871" y="342147"/>
                </a:cubicBezTo>
                <a:cubicBezTo>
                  <a:pt x="1275871" y="351196"/>
                  <a:pt x="1282534" y="357659"/>
                  <a:pt x="1289197" y="357659"/>
                </a:cubicBezTo>
                <a:cubicBezTo>
                  <a:pt x="1296971" y="357659"/>
                  <a:pt x="1302523" y="349903"/>
                  <a:pt x="1302523" y="342147"/>
                </a:cubicBezTo>
                <a:cubicBezTo>
                  <a:pt x="1302523" y="334390"/>
                  <a:pt x="1295860" y="327927"/>
                  <a:pt x="1289197" y="326634"/>
                </a:cubicBezTo>
                <a:close/>
                <a:moveTo>
                  <a:pt x="1326954" y="326634"/>
                </a:moveTo>
                <a:cubicBezTo>
                  <a:pt x="1320291" y="326634"/>
                  <a:pt x="1314738" y="334390"/>
                  <a:pt x="1314738" y="342147"/>
                </a:cubicBezTo>
                <a:cubicBezTo>
                  <a:pt x="1314738" y="351196"/>
                  <a:pt x="1320291" y="357659"/>
                  <a:pt x="1326954" y="357659"/>
                </a:cubicBezTo>
                <a:cubicBezTo>
                  <a:pt x="1334727" y="357659"/>
                  <a:pt x="1340280" y="349903"/>
                  <a:pt x="1340280" y="342147"/>
                </a:cubicBezTo>
                <a:cubicBezTo>
                  <a:pt x="1340280" y="334390"/>
                  <a:pt x="1334727" y="327927"/>
                  <a:pt x="1326954" y="326634"/>
                </a:cubicBezTo>
                <a:close/>
                <a:moveTo>
                  <a:pt x="1402468" y="326634"/>
                </a:moveTo>
                <a:cubicBezTo>
                  <a:pt x="1394695" y="326634"/>
                  <a:pt x="1389142" y="334390"/>
                  <a:pt x="1389142" y="342147"/>
                </a:cubicBezTo>
                <a:cubicBezTo>
                  <a:pt x="1389142" y="351196"/>
                  <a:pt x="1395805" y="357659"/>
                  <a:pt x="1402468" y="357659"/>
                </a:cubicBezTo>
                <a:cubicBezTo>
                  <a:pt x="1410241" y="357659"/>
                  <a:pt x="1415794" y="349903"/>
                  <a:pt x="1415794" y="342147"/>
                </a:cubicBezTo>
                <a:cubicBezTo>
                  <a:pt x="1415794" y="334390"/>
                  <a:pt x="1410241" y="327927"/>
                  <a:pt x="1402468" y="326634"/>
                </a:cubicBezTo>
                <a:close/>
                <a:moveTo>
                  <a:pt x="1440225" y="326634"/>
                </a:moveTo>
                <a:cubicBezTo>
                  <a:pt x="1433563" y="326634"/>
                  <a:pt x="1428010" y="334390"/>
                  <a:pt x="1428010" y="342147"/>
                </a:cubicBezTo>
                <a:cubicBezTo>
                  <a:pt x="1428010" y="351196"/>
                  <a:pt x="1433563" y="357659"/>
                  <a:pt x="1440225" y="357659"/>
                </a:cubicBezTo>
                <a:cubicBezTo>
                  <a:pt x="1447999" y="357659"/>
                  <a:pt x="1453551" y="349903"/>
                  <a:pt x="1453551" y="342147"/>
                </a:cubicBezTo>
                <a:cubicBezTo>
                  <a:pt x="1453551" y="334390"/>
                  <a:pt x="1447999" y="327927"/>
                  <a:pt x="1440225" y="326634"/>
                </a:cubicBezTo>
                <a:close/>
                <a:moveTo>
                  <a:pt x="1479093" y="326634"/>
                </a:moveTo>
                <a:cubicBezTo>
                  <a:pt x="1471320" y="326634"/>
                  <a:pt x="1465767" y="334390"/>
                  <a:pt x="1465767" y="342147"/>
                </a:cubicBezTo>
                <a:cubicBezTo>
                  <a:pt x="1465767" y="351196"/>
                  <a:pt x="1472430" y="357659"/>
                  <a:pt x="1479093" y="357659"/>
                </a:cubicBezTo>
                <a:cubicBezTo>
                  <a:pt x="1486866" y="357659"/>
                  <a:pt x="1492419" y="349903"/>
                  <a:pt x="1492419" y="342147"/>
                </a:cubicBezTo>
                <a:cubicBezTo>
                  <a:pt x="1492419" y="334390"/>
                  <a:pt x="1485756" y="327927"/>
                  <a:pt x="1479093" y="326634"/>
                </a:cubicBezTo>
                <a:close/>
                <a:moveTo>
                  <a:pt x="1516850" y="326634"/>
                </a:moveTo>
                <a:cubicBezTo>
                  <a:pt x="1510187" y="326634"/>
                  <a:pt x="1504634" y="334390"/>
                  <a:pt x="1504634" y="342147"/>
                </a:cubicBezTo>
                <a:cubicBezTo>
                  <a:pt x="1504634" y="351196"/>
                  <a:pt x="1510187" y="357659"/>
                  <a:pt x="1516850" y="357659"/>
                </a:cubicBezTo>
                <a:cubicBezTo>
                  <a:pt x="1524623" y="357659"/>
                  <a:pt x="1530176" y="349903"/>
                  <a:pt x="1530176" y="342147"/>
                </a:cubicBezTo>
                <a:cubicBezTo>
                  <a:pt x="1530176" y="334390"/>
                  <a:pt x="1524623" y="327927"/>
                  <a:pt x="1516850" y="326634"/>
                </a:cubicBezTo>
                <a:close/>
                <a:moveTo>
                  <a:pt x="1782258" y="326634"/>
                </a:moveTo>
                <a:cubicBezTo>
                  <a:pt x="1774485" y="326634"/>
                  <a:pt x="1768932" y="334390"/>
                  <a:pt x="1768932" y="342147"/>
                </a:cubicBezTo>
                <a:cubicBezTo>
                  <a:pt x="1768932" y="351196"/>
                  <a:pt x="1775595" y="357659"/>
                  <a:pt x="1782258" y="357659"/>
                </a:cubicBezTo>
                <a:cubicBezTo>
                  <a:pt x="1790031" y="357659"/>
                  <a:pt x="1795584" y="349903"/>
                  <a:pt x="1795584" y="342147"/>
                </a:cubicBezTo>
                <a:cubicBezTo>
                  <a:pt x="1795584" y="334390"/>
                  <a:pt x="1790031" y="327927"/>
                  <a:pt x="1782258" y="326634"/>
                </a:cubicBezTo>
                <a:close/>
                <a:moveTo>
                  <a:pt x="1820015" y="326634"/>
                </a:moveTo>
                <a:cubicBezTo>
                  <a:pt x="1812242" y="326634"/>
                  <a:pt x="1806689" y="334390"/>
                  <a:pt x="1806689" y="342147"/>
                </a:cubicBezTo>
                <a:cubicBezTo>
                  <a:pt x="1806689" y="351196"/>
                  <a:pt x="1813352" y="357659"/>
                  <a:pt x="1820015" y="357659"/>
                </a:cubicBezTo>
                <a:cubicBezTo>
                  <a:pt x="1827789" y="357659"/>
                  <a:pt x="1833341" y="349903"/>
                  <a:pt x="1833341" y="342147"/>
                </a:cubicBezTo>
                <a:cubicBezTo>
                  <a:pt x="1833341" y="334390"/>
                  <a:pt x="1827789" y="327927"/>
                  <a:pt x="1820015" y="326634"/>
                </a:cubicBezTo>
                <a:close/>
                <a:moveTo>
                  <a:pt x="1857772" y="326634"/>
                </a:moveTo>
                <a:cubicBezTo>
                  <a:pt x="1849999" y="326634"/>
                  <a:pt x="1844446" y="334390"/>
                  <a:pt x="1844446" y="342147"/>
                </a:cubicBezTo>
                <a:cubicBezTo>
                  <a:pt x="1844446" y="351196"/>
                  <a:pt x="1851109" y="357659"/>
                  <a:pt x="1857772" y="357659"/>
                </a:cubicBezTo>
                <a:cubicBezTo>
                  <a:pt x="1865545" y="357659"/>
                  <a:pt x="1871098" y="349903"/>
                  <a:pt x="1871098" y="342147"/>
                </a:cubicBezTo>
                <a:cubicBezTo>
                  <a:pt x="1871098" y="334390"/>
                  <a:pt x="1865545" y="327927"/>
                  <a:pt x="1857772" y="326634"/>
                </a:cubicBezTo>
                <a:close/>
                <a:moveTo>
                  <a:pt x="1895529" y="326634"/>
                </a:moveTo>
                <a:cubicBezTo>
                  <a:pt x="1887756" y="326634"/>
                  <a:pt x="1882203" y="334390"/>
                  <a:pt x="1882203" y="342147"/>
                </a:cubicBezTo>
                <a:cubicBezTo>
                  <a:pt x="1882203" y="351196"/>
                  <a:pt x="1888866" y="357659"/>
                  <a:pt x="1895529" y="357659"/>
                </a:cubicBezTo>
                <a:cubicBezTo>
                  <a:pt x="1903302" y="357659"/>
                  <a:pt x="1908855" y="349903"/>
                  <a:pt x="1908855" y="342147"/>
                </a:cubicBezTo>
                <a:cubicBezTo>
                  <a:pt x="1908855" y="334390"/>
                  <a:pt x="1903302" y="327927"/>
                  <a:pt x="1895529" y="326634"/>
                </a:cubicBezTo>
                <a:close/>
                <a:moveTo>
                  <a:pt x="1934397" y="326634"/>
                </a:moveTo>
                <a:cubicBezTo>
                  <a:pt x="1926624" y="326634"/>
                  <a:pt x="1921071" y="334390"/>
                  <a:pt x="1921071" y="342147"/>
                </a:cubicBezTo>
                <a:cubicBezTo>
                  <a:pt x="1921071" y="351196"/>
                  <a:pt x="1927734" y="357659"/>
                  <a:pt x="1934397" y="357659"/>
                </a:cubicBezTo>
                <a:cubicBezTo>
                  <a:pt x="1942170" y="357659"/>
                  <a:pt x="1947723" y="349903"/>
                  <a:pt x="1947723" y="342147"/>
                </a:cubicBezTo>
                <a:cubicBezTo>
                  <a:pt x="1947723" y="334390"/>
                  <a:pt x="1941060" y="327927"/>
                  <a:pt x="1934397" y="326634"/>
                </a:cubicBezTo>
                <a:close/>
                <a:moveTo>
                  <a:pt x="1972154" y="326634"/>
                </a:moveTo>
                <a:cubicBezTo>
                  <a:pt x="1965491" y="326634"/>
                  <a:pt x="1959938" y="334390"/>
                  <a:pt x="1959938" y="342147"/>
                </a:cubicBezTo>
                <a:cubicBezTo>
                  <a:pt x="1959938" y="351196"/>
                  <a:pt x="1965491" y="357659"/>
                  <a:pt x="1972154" y="357659"/>
                </a:cubicBezTo>
                <a:cubicBezTo>
                  <a:pt x="1979927" y="357659"/>
                  <a:pt x="1985480" y="349903"/>
                  <a:pt x="1985480" y="342147"/>
                </a:cubicBezTo>
                <a:cubicBezTo>
                  <a:pt x="1985480" y="334390"/>
                  <a:pt x="1979927" y="327927"/>
                  <a:pt x="1972154" y="326634"/>
                </a:cubicBezTo>
                <a:close/>
                <a:moveTo>
                  <a:pt x="2009911" y="326634"/>
                </a:moveTo>
                <a:cubicBezTo>
                  <a:pt x="2002138" y="326634"/>
                  <a:pt x="1996585" y="334390"/>
                  <a:pt x="1996585" y="342147"/>
                </a:cubicBezTo>
                <a:cubicBezTo>
                  <a:pt x="1996585" y="351196"/>
                  <a:pt x="2003248" y="357659"/>
                  <a:pt x="2009911" y="357659"/>
                </a:cubicBezTo>
                <a:cubicBezTo>
                  <a:pt x="2017684" y="357659"/>
                  <a:pt x="2023237" y="349903"/>
                  <a:pt x="2023237" y="342147"/>
                </a:cubicBezTo>
                <a:cubicBezTo>
                  <a:pt x="2023237" y="334390"/>
                  <a:pt x="2017684" y="327927"/>
                  <a:pt x="2009911" y="326634"/>
                </a:cubicBezTo>
                <a:close/>
                <a:moveTo>
                  <a:pt x="2047666" y="326634"/>
                </a:moveTo>
                <a:cubicBezTo>
                  <a:pt x="2039893" y="326634"/>
                  <a:pt x="2034340" y="334390"/>
                  <a:pt x="2034340" y="342147"/>
                </a:cubicBezTo>
                <a:cubicBezTo>
                  <a:pt x="2034340" y="351196"/>
                  <a:pt x="2041003" y="357659"/>
                  <a:pt x="2047666" y="357659"/>
                </a:cubicBezTo>
                <a:cubicBezTo>
                  <a:pt x="2055440" y="357659"/>
                  <a:pt x="2060992" y="349903"/>
                  <a:pt x="2060992" y="342147"/>
                </a:cubicBezTo>
                <a:cubicBezTo>
                  <a:pt x="2060992" y="334390"/>
                  <a:pt x="2055440" y="327927"/>
                  <a:pt x="2047666" y="326634"/>
                </a:cubicBezTo>
                <a:close/>
                <a:moveTo>
                  <a:pt x="2085424" y="326634"/>
                </a:moveTo>
                <a:cubicBezTo>
                  <a:pt x="2077651" y="326634"/>
                  <a:pt x="2072098" y="334390"/>
                  <a:pt x="2072098" y="342147"/>
                </a:cubicBezTo>
                <a:cubicBezTo>
                  <a:pt x="2072098" y="351196"/>
                  <a:pt x="2078761" y="357659"/>
                  <a:pt x="2085424" y="357659"/>
                </a:cubicBezTo>
                <a:cubicBezTo>
                  <a:pt x="2093197" y="357659"/>
                  <a:pt x="2098750" y="349903"/>
                  <a:pt x="2098750" y="342147"/>
                </a:cubicBezTo>
                <a:cubicBezTo>
                  <a:pt x="2098750" y="334390"/>
                  <a:pt x="2093197" y="327927"/>
                  <a:pt x="2085424" y="326634"/>
                </a:cubicBezTo>
                <a:close/>
                <a:moveTo>
                  <a:pt x="2123181" y="326634"/>
                </a:moveTo>
                <a:cubicBezTo>
                  <a:pt x="2115408" y="326634"/>
                  <a:pt x="2109855" y="334390"/>
                  <a:pt x="2109855" y="342147"/>
                </a:cubicBezTo>
                <a:cubicBezTo>
                  <a:pt x="2109855" y="351196"/>
                  <a:pt x="2116518" y="357659"/>
                  <a:pt x="2123181" y="357659"/>
                </a:cubicBezTo>
                <a:cubicBezTo>
                  <a:pt x="2130954" y="357659"/>
                  <a:pt x="2136507" y="349903"/>
                  <a:pt x="2136507" y="342147"/>
                </a:cubicBezTo>
                <a:cubicBezTo>
                  <a:pt x="2136507" y="334390"/>
                  <a:pt x="2130954" y="327927"/>
                  <a:pt x="2123181" y="326634"/>
                </a:cubicBezTo>
                <a:close/>
                <a:moveTo>
                  <a:pt x="2162048" y="326634"/>
                </a:moveTo>
                <a:cubicBezTo>
                  <a:pt x="2154275" y="326634"/>
                  <a:pt x="2148722" y="334390"/>
                  <a:pt x="2148722" y="342147"/>
                </a:cubicBezTo>
                <a:cubicBezTo>
                  <a:pt x="2148722" y="351196"/>
                  <a:pt x="2155385" y="357659"/>
                  <a:pt x="2162048" y="357659"/>
                </a:cubicBezTo>
                <a:cubicBezTo>
                  <a:pt x="2169821" y="357659"/>
                  <a:pt x="2175374" y="349903"/>
                  <a:pt x="2175374" y="342147"/>
                </a:cubicBezTo>
                <a:cubicBezTo>
                  <a:pt x="2175374" y="334390"/>
                  <a:pt x="2168711" y="327927"/>
                  <a:pt x="2162048" y="326634"/>
                </a:cubicBezTo>
                <a:close/>
                <a:moveTo>
                  <a:pt x="2199806" y="326634"/>
                </a:moveTo>
                <a:cubicBezTo>
                  <a:pt x="2193143" y="326634"/>
                  <a:pt x="2187590" y="334390"/>
                  <a:pt x="2187590" y="342147"/>
                </a:cubicBezTo>
                <a:cubicBezTo>
                  <a:pt x="2187590" y="351196"/>
                  <a:pt x="2193143" y="357659"/>
                  <a:pt x="2199806" y="357659"/>
                </a:cubicBezTo>
                <a:cubicBezTo>
                  <a:pt x="2207579" y="357659"/>
                  <a:pt x="2213132" y="349903"/>
                  <a:pt x="2213132" y="342147"/>
                </a:cubicBezTo>
                <a:cubicBezTo>
                  <a:pt x="2213132" y="334390"/>
                  <a:pt x="2207579" y="327927"/>
                  <a:pt x="2199806" y="326634"/>
                </a:cubicBezTo>
                <a:close/>
                <a:moveTo>
                  <a:pt x="2237562" y="326634"/>
                </a:moveTo>
                <a:cubicBezTo>
                  <a:pt x="2229789" y="326634"/>
                  <a:pt x="2224236" y="334390"/>
                  <a:pt x="2224236" y="342147"/>
                </a:cubicBezTo>
                <a:cubicBezTo>
                  <a:pt x="2224236" y="351196"/>
                  <a:pt x="2229789" y="357659"/>
                  <a:pt x="2237562" y="357659"/>
                </a:cubicBezTo>
                <a:cubicBezTo>
                  <a:pt x="2245335" y="357659"/>
                  <a:pt x="2250888" y="349903"/>
                  <a:pt x="2250888" y="342147"/>
                </a:cubicBezTo>
                <a:cubicBezTo>
                  <a:pt x="2250888" y="334390"/>
                  <a:pt x="2245335" y="326634"/>
                  <a:pt x="2237562" y="326634"/>
                </a:cubicBezTo>
                <a:close/>
                <a:moveTo>
                  <a:pt x="3185926" y="326634"/>
                </a:moveTo>
                <a:cubicBezTo>
                  <a:pt x="3179263" y="326634"/>
                  <a:pt x="3173710" y="334390"/>
                  <a:pt x="3173710" y="342147"/>
                </a:cubicBezTo>
                <a:cubicBezTo>
                  <a:pt x="3173710" y="351196"/>
                  <a:pt x="3179263" y="357659"/>
                  <a:pt x="3185926" y="357659"/>
                </a:cubicBezTo>
                <a:cubicBezTo>
                  <a:pt x="3193699" y="357659"/>
                  <a:pt x="3199252" y="349903"/>
                  <a:pt x="3199252" y="342147"/>
                </a:cubicBezTo>
                <a:cubicBezTo>
                  <a:pt x="3199252" y="334390"/>
                  <a:pt x="3193699" y="327927"/>
                  <a:pt x="3185926" y="326634"/>
                </a:cubicBezTo>
                <a:close/>
                <a:moveTo>
                  <a:pt x="3376932" y="326634"/>
                </a:moveTo>
                <a:cubicBezTo>
                  <a:pt x="3369159" y="326634"/>
                  <a:pt x="3363606" y="334390"/>
                  <a:pt x="3363606" y="342147"/>
                </a:cubicBezTo>
                <a:cubicBezTo>
                  <a:pt x="3363606" y="351196"/>
                  <a:pt x="3370269" y="357659"/>
                  <a:pt x="3376932" y="357659"/>
                </a:cubicBezTo>
                <a:cubicBezTo>
                  <a:pt x="3383595" y="357659"/>
                  <a:pt x="3389148" y="349903"/>
                  <a:pt x="3389148" y="342147"/>
                </a:cubicBezTo>
                <a:cubicBezTo>
                  <a:pt x="3389148" y="334390"/>
                  <a:pt x="3383595" y="327927"/>
                  <a:pt x="3376932" y="326634"/>
                </a:cubicBezTo>
                <a:close/>
                <a:moveTo>
                  <a:pt x="3490203" y="326634"/>
                </a:moveTo>
                <a:cubicBezTo>
                  <a:pt x="3483541" y="326634"/>
                  <a:pt x="3477988" y="334390"/>
                  <a:pt x="3477988" y="342147"/>
                </a:cubicBezTo>
                <a:cubicBezTo>
                  <a:pt x="3477988" y="351196"/>
                  <a:pt x="3483541" y="357659"/>
                  <a:pt x="3490203" y="357659"/>
                </a:cubicBezTo>
                <a:cubicBezTo>
                  <a:pt x="3497977" y="357659"/>
                  <a:pt x="3503529" y="349903"/>
                  <a:pt x="3503529" y="342147"/>
                </a:cubicBezTo>
                <a:cubicBezTo>
                  <a:pt x="3503529" y="334390"/>
                  <a:pt x="3497977" y="327927"/>
                  <a:pt x="3490203" y="326634"/>
                </a:cubicBezTo>
                <a:close/>
                <a:moveTo>
                  <a:pt x="3527960" y="326634"/>
                </a:moveTo>
                <a:cubicBezTo>
                  <a:pt x="3520187" y="326634"/>
                  <a:pt x="3514634" y="334390"/>
                  <a:pt x="3514634" y="342147"/>
                </a:cubicBezTo>
                <a:cubicBezTo>
                  <a:pt x="3514634" y="351196"/>
                  <a:pt x="3521297" y="357659"/>
                  <a:pt x="3527960" y="357659"/>
                </a:cubicBezTo>
                <a:cubicBezTo>
                  <a:pt x="3535733" y="357659"/>
                  <a:pt x="3541286" y="349903"/>
                  <a:pt x="3541286" y="342147"/>
                </a:cubicBezTo>
                <a:cubicBezTo>
                  <a:pt x="3541286" y="334390"/>
                  <a:pt x="3535733" y="327927"/>
                  <a:pt x="3527960" y="326634"/>
                </a:cubicBezTo>
                <a:close/>
                <a:moveTo>
                  <a:pt x="3565716" y="326634"/>
                </a:moveTo>
                <a:cubicBezTo>
                  <a:pt x="3557943" y="326634"/>
                  <a:pt x="3552390" y="334390"/>
                  <a:pt x="3552390" y="342147"/>
                </a:cubicBezTo>
                <a:cubicBezTo>
                  <a:pt x="3552390" y="351196"/>
                  <a:pt x="3559053" y="357659"/>
                  <a:pt x="3565716" y="357659"/>
                </a:cubicBezTo>
                <a:cubicBezTo>
                  <a:pt x="3573489" y="357659"/>
                  <a:pt x="3579042" y="349903"/>
                  <a:pt x="3579042" y="342147"/>
                </a:cubicBezTo>
                <a:cubicBezTo>
                  <a:pt x="3579042" y="334390"/>
                  <a:pt x="3573489" y="327927"/>
                  <a:pt x="3565716" y="326634"/>
                </a:cubicBezTo>
                <a:close/>
                <a:moveTo>
                  <a:pt x="3603473" y="326634"/>
                </a:moveTo>
                <a:cubicBezTo>
                  <a:pt x="3595700" y="326634"/>
                  <a:pt x="3590147" y="334390"/>
                  <a:pt x="3590147" y="342147"/>
                </a:cubicBezTo>
                <a:cubicBezTo>
                  <a:pt x="3590147" y="351196"/>
                  <a:pt x="3596810" y="357659"/>
                  <a:pt x="3603473" y="357659"/>
                </a:cubicBezTo>
                <a:cubicBezTo>
                  <a:pt x="3611247" y="357659"/>
                  <a:pt x="3616799" y="349903"/>
                  <a:pt x="3616799" y="342147"/>
                </a:cubicBezTo>
                <a:cubicBezTo>
                  <a:pt x="3616799" y="334390"/>
                  <a:pt x="3611247" y="327927"/>
                  <a:pt x="3603473" y="326634"/>
                </a:cubicBezTo>
                <a:close/>
                <a:moveTo>
                  <a:pt x="3642340" y="326634"/>
                </a:moveTo>
                <a:cubicBezTo>
                  <a:pt x="3634567" y="326634"/>
                  <a:pt x="3629014" y="334390"/>
                  <a:pt x="3629014" y="342147"/>
                </a:cubicBezTo>
                <a:cubicBezTo>
                  <a:pt x="3629014" y="351196"/>
                  <a:pt x="3635677" y="357659"/>
                  <a:pt x="3642340" y="357659"/>
                </a:cubicBezTo>
                <a:cubicBezTo>
                  <a:pt x="3649003" y="357659"/>
                  <a:pt x="3654556" y="349903"/>
                  <a:pt x="3654556" y="342147"/>
                </a:cubicBezTo>
                <a:cubicBezTo>
                  <a:pt x="3654556" y="334390"/>
                  <a:pt x="3649003" y="327927"/>
                  <a:pt x="3642340" y="326634"/>
                </a:cubicBezTo>
                <a:close/>
                <a:moveTo>
                  <a:pt x="3680098" y="326634"/>
                </a:moveTo>
                <a:cubicBezTo>
                  <a:pt x="3672325" y="326634"/>
                  <a:pt x="3666772" y="334390"/>
                  <a:pt x="3666772" y="342147"/>
                </a:cubicBezTo>
                <a:cubicBezTo>
                  <a:pt x="3666772" y="351196"/>
                  <a:pt x="3673435" y="357659"/>
                  <a:pt x="3680098" y="357659"/>
                </a:cubicBezTo>
                <a:cubicBezTo>
                  <a:pt x="3687871" y="357659"/>
                  <a:pt x="3693424" y="349903"/>
                  <a:pt x="3693424" y="342147"/>
                </a:cubicBezTo>
                <a:cubicBezTo>
                  <a:pt x="3693424" y="334390"/>
                  <a:pt x="3686761" y="327927"/>
                  <a:pt x="3680098" y="326634"/>
                </a:cubicBezTo>
                <a:close/>
                <a:moveTo>
                  <a:pt x="3718965" y="326634"/>
                </a:moveTo>
                <a:cubicBezTo>
                  <a:pt x="3711192" y="326634"/>
                  <a:pt x="3705639" y="334390"/>
                  <a:pt x="3705639" y="342147"/>
                </a:cubicBezTo>
                <a:cubicBezTo>
                  <a:pt x="3705639" y="351196"/>
                  <a:pt x="3712302" y="357659"/>
                  <a:pt x="3718965" y="357659"/>
                </a:cubicBezTo>
                <a:cubicBezTo>
                  <a:pt x="3725628" y="357659"/>
                  <a:pt x="3731180" y="349903"/>
                  <a:pt x="3731180" y="342147"/>
                </a:cubicBezTo>
                <a:cubicBezTo>
                  <a:pt x="3731180" y="334390"/>
                  <a:pt x="3725628" y="327927"/>
                  <a:pt x="3718965" y="326634"/>
                </a:cubicBezTo>
                <a:close/>
                <a:moveTo>
                  <a:pt x="3755612" y="326634"/>
                </a:moveTo>
                <a:cubicBezTo>
                  <a:pt x="3747839" y="326634"/>
                  <a:pt x="3742286" y="334390"/>
                  <a:pt x="3742286" y="342147"/>
                </a:cubicBezTo>
                <a:cubicBezTo>
                  <a:pt x="3742286" y="351196"/>
                  <a:pt x="3747839" y="357659"/>
                  <a:pt x="3755612" y="357659"/>
                </a:cubicBezTo>
                <a:cubicBezTo>
                  <a:pt x="3763385" y="357659"/>
                  <a:pt x="3768938" y="349903"/>
                  <a:pt x="3768938" y="342147"/>
                </a:cubicBezTo>
                <a:cubicBezTo>
                  <a:pt x="3768938" y="334390"/>
                  <a:pt x="3763385" y="326634"/>
                  <a:pt x="3755612" y="326634"/>
                </a:cubicBezTo>
                <a:close/>
                <a:moveTo>
                  <a:pt x="3793369" y="326634"/>
                </a:moveTo>
                <a:cubicBezTo>
                  <a:pt x="3786706" y="326634"/>
                  <a:pt x="3781153" y="334390"/>
                  <a:pt x="3781153" y="342147"/>
                </a:cubicBezTo>
                <a:cubicBezTo>
                  <a:pt x="3781153" y="351196"/>
                  <a:pt x="3786706" y="357659"/>
                  <a:pt x="3793369" y="357659"/>
                </a:cubicBezTo>
                <a:cubicBezTo>
                  <a:pt x="3801142" y="357659"/>
                  <a:pt x="3806694" y="349903"/>
                  <a:pt x="3806694" y="342147"/>
                </a:cubicBezTo>
                <a:cubicBezTo>
                  <a:pt x="3806694" y="334390"/>
                  <a:pt x="3801142" y="327927"/>
                  <a:pt x="3793369" y="326634"/>
                </a:cubicBezTo>
                <a:close/>
                <a:moveTo>
                  <a:pt x="3831126" y="326634"/>
                </a:moveTo>
                <a:cubicBezTo>
                  <a:pt x="3824463" y="326634"/>
                  <a:pt x="3818910" y="334390"/>
                  <a:pt x="3818910" y="342147"/>
                </a:cubicBezTo>
                <a:cubicBezTo>
                  <a:pt x="3818910" y="351196"/>
                  <a:pt x="3824463" y="357659"/>
                  <a:pt x="3831126" y="357659"/>
                </a:cubicBezTo>
                <a:cubicBezTo>
                  <a:pt x="3838899" y="357659"/>
                  <a:pt x="3844452" y="349903"/>
                  <a:pt x="3844452" y="342147"/>
                </a:cubicBezTo>
                <a:cubicBezTo>
                  <a:pt x="3844452" y="334390"/>
                  <a:pt x="3838899" y="327927"/>
                  <a:pt x="3831126" y="326634"/>
                </a:cubicBezTo>
                <a:close/>
                <a:moveTo>
                  <a:pt x="3868883" y="326634"/>
                </a:moveTo>
                <a:cubicBezTo>
                  <a:pt x="3862220" y="326634"/>
                  <a:pt x="3856667" y="334390"/>
                  <a:pt x="3856667" y="342147"/>
                </a:cubicBezTo>
                <a:cubicBezTo>
                  <a:pt x="3856667" y="351196"/>
                  <a:pt x="3862220" y="357659"/>
                  <a:pt x="3868883" y="357659"/>
                </a:cubicBezTo>
                <a:cubicBezTo>
                  <a:pt x="3876656" y="357659"/>
                  <a:pt x="3882209" y="349903"/>
                  <a:pt x="3882209" y="342147"/>
                </a:cubicBezTo>
                <a:cubicBezTo>
                  <a:pt x="3882209" y="334390"/>
                  <a:pt x="3876656" y="327927"/>
                  <a:pt x="3868883" y="326634"/>
                </a:cubicBezTo>
                <a:close/>
                <a:moveTo>
                  <a:pt x="3907749" y="326634"/>
                </a:moveTo>
                <a:cubicBezTo>
                  <a:pt x="3899976" y="326634"/>
                  <a:pt x="3894423" y="334390"/>
                  <a:pt x="3894423" y="342147"/>
                </a:cubicBezTo>
                <a:cubicBezTo>
                  <a:pt x="3894423" y="351196"/>
                  <a:pt x="3901086" y="357659"/>
                  <a:pt x="3907749" y="357659"/>
                </a:cubicBezTo>
                <a:cubicBezTo>
                  <a:pt x="3915522" y="357659"/>
                  <a:pt x="3921075" y="349903"/>
                  <a:pt x="3921075" y="342147"/>
                </a:cubicBezTo>
                <a:cubicBezTo>
                  <a:pt x="3921075" y="334390"/>
                  <a:pt x="3914412" y="327927"/>
                  <a:pt x="3907749" y="326634"/>
                </a:cubicBezTo>
                <a:close/>
                <a:moveTo>
                  <a:pt x="3945506" y="326634"/>
                </a:moveTo>
                <a:cubicBezTo>
                  <a:pt x="3937733" y="326634"/>
                  <a:pt x="3932180" y="334390"/>
                  <a:pt x="3932180" y="342147"/>
                </a:cubicBezTo>
                <a:cubicBezTo>
                  <a:pt x="3932180" y="351196"/>
                  <a:pt x="3938843" y="357659"/>
                  <a:pt x="3945506" y="357659"/>
                </a:cubicBezTo>
                <a:cubicBezTo>
                  <a:pt x="3953279" y="357659"/>
                  <a:pt x="3958832" y="349903"/>
                  <a:pt x="3958832" y="342147"/>
                </a:cubicBezTo>
                <a:cubicBezTo>
                  <a:pt x="3958832" y="334390"/>
                  <a:pt x="3953279" y="327927"/>
                  <a:pt x="3945506" y="326634"/>
                </a:cubicBezTo>
                <a:close/>
                <a:moveTo>
                  <a:pt x="4058777" y="326634"/>
                </a:moveTo>
                <a:cubicBezTo>
                  <a:pt x="4051004" y="326634"/>
                  <a:pt x="4045451" y="334390"/>
                  <a:pt x="4045451" y="342147"/>
                </a:cubicBezTo>
                <a:cubicBezTo>
                  <a:pt x="4045451" y="351196"/>
                  <a:pt x="4051004" y="357659"/>
                  <a:pt x="4058777" y="357659"/>
                </a:cubicBezTo>
                <a:cubicBezTo>
                  <a:pt x="4066551" y="357659"/>
                  <a:pt x="4072103" y="349903"/>
                  <a:pt x="4072103" y="342147"/>
                </a:cubicBezTo>
                <a:cubicBezTo>
                  <a:pt x="4072103" y="334390"/>
                  <a:pt x="4066551" y="326634"/>
                  <a:pt x="4058777" y="326634"/>
                </a:cubicBezTo>
                <a:close/>
                <a:moveTo>
                  <a:pt x="4096534" y="326634"/>
                </a:moveTo>
                <a:cubicBezTo>
                  <a:pt x="4088761" y="326634"/>
                  <a:pt x="4083208" y="334390"/>
                  <a:pt x="4083208" y="342147"/>
                </a:cubicBezTo>
                <a:cubicBezTo>
                  <a:pt x="4083208" y="351196"/>
                  <a:pt x="4089871" y="357659"/>
                  <a:pt x="4096534" y="357659"/>
                </a:cubicBezTo>
                <a:cubicBezTo>
                  <a:pt x="4104307" y="357659"/>
                  <a:pt x="4109860" y="349903"/>
                  <a:pt x="4109860" y="342147"/>
                </a:cubicBezTo>
                <a:cubicBezTo>
                  <a:pt x="4109860" y="334390"/>
                  <a:pt x="4104307" y="327927"/>
                  <a:pt x="4096534" y="326634"/>
                </a:cubicBezTo>
                <a:close/>
                <a:moveTo>
                  <a:pt x="4173159" y="326634"/>
                </a:moveTo>
                <a:cubicBezTo>
                  <a:pt x="4165386" y="326634"/>
                  <a:pt x="4159833" y="334390"/>
                  <a:pt x="4159833" y="342147"/>
                </a:cubicBezTo>
                <a:cubicBezTo>
                  <a:pt x="4159833" y="351196"/>
                  <a:pt x="4166496" y="357659"/>
                  <a:pt x="4173159" y="357659"/>
                </a:cubicBezTo>
                <a:cubicBezTo>
                  <a:pt x="4180932" y="357659"/>
                  <a:pt x="4186485" y="349903"/>
                  <a:pt x="4186485" y="342147"/>
                </a:cubicBezTo>
                <a:cubicBezTo>
                  <a:pt x="4186485" y="334390"/>
                  <a:pt x="4180932" y="327927"/>
                  <a:pt x="4173159" y="326634"/>
                </a:cubicBezTo>
                <a:close/>
                <a:moveTo>
                  <a:pt x="4248672" y="326634"/>
                </a:moveTo>
                <a:cubicBezTo>
                  <a:pt x="4240899" y="326634"/>
                  <a:pt x="4235346" y="334390"/>
                  <a:pt x="4235346" y="342147"/>
                </a:cubicBezTo>
                <a:cubicBezTo>
                  <a:pt x="4235346" y="351196"/>
                  <a:pt x="4242009" y="357659"/>
                  <a:pt x="4248672" y="357659"/>
                </a:cubicBezTo>
                <a:cubicBezTo>
                  <a:pt x="4256445" y="357659"/>
                  <a:pt x="4261998" y="349903"/>
                  <a:pt x="4261998" y="342147"/>
                </a:cubicBezTo>
                <a:cubicBezTo>
                  <a:pt x="4261998" y="334390"/>
                  <a:pt x="4256445" y="327927"/>
                  <a:pt x="4248672" y="326634"/>
                </a:cubicBezTo>
                <a:close/>
                <a:moveTo>
                  <a:pt x="4286428" y="326634"/>
                </a:moveTo>
                <a:cubicBezTo>
                  <a:pt x="4278655" y="326634"/>
                  <a:pt x="4273102" y="334390"/>
                  <a:pt x="4273102" y="342147"/>
                </a:cubicBezTo>
                <a:cubicBezTo>
                  <a:pt x="4273102" y="351196"/>
                  <a:pt x="4279765" y="357659"/>
                  <a:pt x="4286428" y="357659"/>
                </a:cubicBezTo>
                <a:cubicBezTo>
                  <a:pt x="4294202" y="357659"/>
                  <a:pt x="4299754" y="349903"/>
                  <a:pt x="4299754" y="342147"/>
                </a:cubicBezTo>
                <a:cubicBezTo>
                  <a:pt x="4299754" y="334390"/>
                  <a:pt x="4294202" y="327927"/>
                  <a:pt x="4286428" y="326634"/>
                </a:cubicBezTo>
                <a:close/>
                <a:moveTo>
                  <a:pt x="4438568" y="326634"/>
                </a:moveTo>
                <a:cubicBezTo>
                  <a:pt x="4431905" y="326634"/>
                  <a:pt x="4426352" y="334390"/>
                  <a:pt x="4426352" y="342147"/>
                </a:cubicBezTo>
                <a:cubicBezTo>
                  <a:pt x="4426352" y="351196"/>
                  <a:pt x="4431905" y="357659"/>
                  <a:pt x="4438568" y="357659"/>
                </a:cubicBezTo>
                <a:cubicBezTo>
                  <a:pt x="4446341" y="357659"/>
                  <a:pt x="4451893" y="349903"/>
                  <a:pt x="4451893" y="342147"/>
                </a:cubicBezTo>
                <a:cubicBezTo>
                  <a:pt x="4451893" y="334390"/>
                  <a:pt x="4446341" y="327927"/>
                  <a:pt x="4438568" y="326634"/>
                </a:cubicBezTo>
                <a:close/>
                <a:moveTo>
                  <a:pt x="454104" y="370586"/>
                </a:moveTo>
                <a:cubicBezTo>
                  <a:pt x="447442" y="370586"/>
                  <a:pt x="441889" y="378342"/>
                  <a:pt x="441889" y="386099"/>
                </a:cubicBezTo>
                <a:cubicBezTo>
                  <a:pt x="441889" y="395148"/>
                  <a:pt x="447442" y="401611"/>
                  <a:pt x="454104" y="401611"/>
                </a:cubicBezTo>
                <a:cubicBezTo>
                  <a:pt x="461878" y="401611"/>
                  <a:pt x="467430" y="393855"/>
                  <a:pt x="467430" y="386099"/>
                </a:cubicBezTo>
                <a:cubicBezTo>
                  <a:pt x="467430" y="378342"/>
                  <a:pt x="461878" y="371878"/>
                  <a:pt x="454104" y="370586"/>
                </a:cubicBezTo>
                <a:close/>
                <a:moveTo>
                  <a:pt x="491861" y="370586"/>
                </a:moveTo>
                <a:cubicBezTo>
                  <a:pt x="485198" y="370586"/>
                  <a:pt x="479645" y="378342"/>
                  <a:pt x="479645" y="386099"/>
                </a:cubicBezTo>
                <a:cubicBezTo>
                  <a:pt x="479645" y="395148"/>
                  <a:pt x="485198" y="401611"/>
                  <a:pt x="491861" y="401611"/>
                </a:cubicBezTo>
                <a:cubicBezTo>
                  <a:pt x="499634" y="401611"/>
                  <a:pt x="505187" y="393855"/>
                  <a:pt x="505187" y="386099"/>
                </a:cubicBezTo>
                <a:cubicBezTo>
                  <a:pt x="505187" y="378342"/>
                  <a:pt x="499634" y="371878"/>
                  <a:pt x="491861" y="370586"/>
                </a:cubicBezTo>
                <a:close/>
                <a:moveTo>
                  <a:pt x="643999" y="370586"/>
                </a:moveTo>
                <a:cubicBezTo>
                  <a:pt x="636226" y="370586"/>
                  <a:pt x="630673" y="378342"/>
                  <a:pt x="630673" y="386099"/>
                </a:cubicBezTo>
                <a:cubicBezTo>
                  <a:pt x="630673" y="395148"/>
                  <a:pt x="637336" y="401611"/>
                  <a:pt x="643999" y="401611"/>
                </a:cubicBezTo>
                <a:cubicBezTo>
                  <a:pt x="651772" y="401611"/>
                  <a:pt x="657325" y="393855"/>
                  <a:pt x="657325" y="386099"/>
                </a:cubicBezTo>
                <a:cubicBezTo>
                  <a:pt x="657325" y="378342"/>
                  <a:pt x="651772" y="371878"/>
                  <a:pt x="643999" y="370586"/>
                </a:cubicBezTo>
                <a:close/>
                <a:moveTo>
                  <a:pt x="871651" y="370586"/>
                </a:moveTo>
                <a:cubicBezTo>
                  <a:pt x="863878" y="370586"/>
                  <a:pt x="858325" y="378342"/>
                  <a:pt x="858325" y="386099"/>
                </a:cubicBezTo>
                <a:cubicBezTo>
                  <a:pt x="858325" y="395148"/>
                  <a:pt x="864988" y="401611"/>
                  <a:pt x="871651" y="401611"/>
                </a:cubicBezTo>
                <a:cubicBezTo>
                  <a:pt x="879424" y="401611"/>
                  <a:pt x="884977" y="393855"/>
                  <a:pt x="884977" y="386099"/>
                </a:cubicBezTo>
                <a:cubicBezTo>
                  <a:pt x="884977" y="378342"/>
                  <a:pt x="879424" y="371878"/>
                  <a:pt x="871651" y="370586"/>
                </a:cubicBezTo>
                <a:close/>
                <a:moveTo>
                  <a:pt x="909407" y="370586"/>
                </a:moveTo>
                <a:cubicBezTo>
                  <a:pt x="901634" y="370586"/>
                  <a:pt x="896081" y="378342"/>
                  <a:pt x="896081" y="386099"/>
                </a:cubicBezTo>
                <a:cubicBezTo>
                  <a:pt x="896081" y="395148"/>
                  <a:pt x="902744" y="401611"/>
                  <a:pt x="909407" y="401611"/>
                </a:cubicBezTo>
                <a:cubicBezTo>
                  <a:pt x="917181" y="401611"/>
                  <a:pt x="922733" y="393855"/>
                  <a:pt x="922733" y="386099"/>
                </a:cubicBezTo>
                <a:cubicBezTo>
                  <a:pt x="922733" y="378342"/>
                  <a:pt x="917181" y="371878"/>
                  <a:pt x="909407" y="370586"/>
                </a:cubicBezTo>
                <a:close/>
                <a:moveTo>
                  <a:pt x="984921" y="370586"/>
                </a:moveTo>
                <a:cubicBezTo>
                  <a:pt x="977148" y="370586"/>
                  <a:pt x="971595" y="378342"/>
                  <a:pt x="971595" y="386099"/>
                </a:cubicBezTo>
                <a:cubicBezTo>
                  <a:pt x="971595" y="395148"/>
                  <a:pt x="978258" y="401611"/>
                  <a:pt x="984921" y="401611"/>
                </a:cubicBezTo>
                <a:cubicBezTo>
                  <a:pt x="992694" y="401611"/>
                  <a:pt x="998247" y="393855"/>
                  <a:pt x="998247" y="386099"/>
                </a:cubicBezTo>
                <a:cubicBezTo>
                  <a:pt x="998247" y="378342"/>
                  <a:pt x="992694" y="371878"/>
                  <a:pt x="984921" y="370586"/>
                </a:cubicBezTo>
                <a:close/>
                <a:moveTo>
                  <a:pt x="1022679" y="370586"/>
                </a:moveTo>
                <a:cubicBezTo>
                  <a:pt x="1016016" y="370586"/>
                  <a:pt x="1010463" y="378342"/>
                  <a:pt x="1010463" y="386099"/>
                </a:cubicBezTo>
                <a:cubicBezTo>
                  <a:pt x="1010463" y="395148"/>
                  <a:pt x="1016016" y="401611"/>
                  <a:pt x="1022679" y="401611"/>
                </a:cubicBezTo>
                <a:cubicBezTo>
                  <a:pt x="1030452" y="401611"/>
                  <a:pt x="1036005" y="393855"/>
                  <a:pt x="1036005" y="386099"/>
                </a:cubicBezTo>
                <a:cubicBezTo>
                  <a:pt x="1036005" y="378342"/>
                  <a:pt x="1030452" y="371878"/>
                  <a:pt x="1022679" y="370586"/>
                </a:cubicBezTo>
                <a:close/>
                <a:moveTo>
                  <a:pt x="1061546" y="370586"/>
                </a:moveTo>
                <a:cubicBezTo>
                  <a:pt x="1054883" y="370586"/>
                  <a:pt x="1049330" y="378342"/>
                  <a:pt x="1049330" y="386099"/>
                </a:cubicBezTo>
                <a:cubicBezTo>
                  <a:pt x="1049330" y="395148"/>
                  <a:pt x="1054883" y="401611"/>
                  <a:pt x="1061546" y="401611"/>
                </a:cubicBezTo>
                <a:cubicBezTo>
                  <a:pt x="1069319" y="401611"/>
                  <a:pt x="1074872" y="393855"/>
                  <a:pt x="1074872" y="386099"/>
                </a:cubicBezTo>
                <a:cubicBezTo>
                  <a:pt x="1074872" y="378342"/>
                  <a:pt x="1068208" y="371878"/>
                  <a:pt x="1061546" y="370586"/>
                </a:cubicBezTo>
                <a:close/>
                <a:moveTo>
                  <a:pt x="1099303" y="370586"/>
                </a:moveTo>
                <a:cubicBezTo>
                  <a:pt x="1091530" y="370586"/>
                  <a:pt x="1085977" y="378342"/>
                  <a:pt x="1085977" y="386099"/>
                </a:cubicBezTo>
                <a:cubicBezTo>
                  <a:pt x="1085977" y="395148"/>
                  <a:pt x="1092640" y="401611"/>
                  <a:pt x="1099303" y="401611"/>
                </a:cubicBezTo>
                <a:cubicBezTo>
                  <a:pt x="1107076" y="401611"/>
                  <a:pt x="1112629" y="393855"/>
                  <a:pt x="1112629" y="386099"/>
                </a:cubicBezTo>
                <a:cubicBezTo>
                  <a:pt x="1112629" y="378342"/>
                  <a:pt x="1107076" y="371878"/>
                  <a:pt x="1099303" y="370586"/>
                </a:cubicBezTo>
                <a:close/>
                <a:moveTo>
                  <a:pt x="1137059" y="370586"/>
                </a:moveTo>
                <a:cubicBezTo>
                  <a:pt x="1130397" y="370586"/>
                  <a:pt x="1124844" y="378342"/>
                  <a:pt x="1124844" y="386099"/>
                </a:cubicBezTo>
                <a:cubicBezTo>
                  <a:pt x="1124844" y="395148"/>
                  <a:pt x="1130397" y="401611"/>
                  <a:pt x="1137059" y="401611"/>
                </a:cubicBezTo>
                <a:cubicBezTo>
                  <a:pt x="1144833" y="401611"/>
                  <a:pt x="1150386" y="393855"/>
                  <a:pt x="1150386" y="386099"/>
                </a:cubicBezTo>
                <a:cubicBezTo>
                  <a:pt x="1150386" y="378342"/>
                  <a:pt x="1144833" y="371878"/>
                  <a:pt x="1137059" y="370586"/>
                </a:cubicBezTo>
                <a:close/>
                <a:moveTo>
                  <a:pt x="1212573" y="370586"/>
                </a:moveTo>
                <a:cubicBezTo>
                  <a:pt x="1205911" y="370586"/>
                  <a:pt x="1200358" y="378342"/>
                  <a:pt x="1200358" y="386099"/>
                </a:cubicBezTo>
                <a:cubicBezTo>
                  <a:pt x="1200358" y="395148"/>
                  <a:pt x="1205911" y="401611"/>
                  <a:pt x="1212573" y="401611"/>
                </a:cubicBezTo>
                <a:cubicBezTo>
                  <a:pt x="1220347" y="401611"/>
                  <a:pt x="1225899" y="393855"/>
                  <a:pt x="1225899" y="386099"/>
                </a:cubicBezTo>
                <a:cubicBezTo>
                  <a:pt x="1225899" y="378342"/>
                  <a:pt x="1220347" y="371878"/>
                  <a:pt x="1212573" y="370586"/>
                </a:cubicBezTo>
                <a:close/>
                <a:moveTo>
                  <a:pt x="1250331" y="370586"/>
                </a:moveTo>
                <a:cubicBezTo>
                  <a:pt x="1243668" y="370586"/>
                  <a:pt x="1238115" y="378342"/>
                  <a:pt x="1238115" y="386099"/>
                </a:cubicBezTo>
                <a:cubicBezTo>
                  <a:pt x="1238115" y="395148"/>
                  <a:pt x="1243668" y="401611"/>
                  <a:pt x="1250331" y="401611"/>
                </a:cubicBezTo>
                <a:cubicBezTo>
                  <a:pt x="1258104" y="401611"/>
                  <a:pt x="1263657" y="393855"/>
                  <a:pt x="1263657" y="386099"/>
                </a:cubicBezTo>
                <a:cubicBezTo>
                  <a:pt x="1263657" y="378342"/>
                  <a:pt x="1258104" y="371878"/>
                  <a:pt x="1250331" y="370586"/>
                </a:cubicBezTo>
                <a:close/>
                <a:moveTo>
                  <a:pt x="1326954" y="370586"/>
                </a:moveTo>
                <a:cubicBezTo>
                  <a:pt x="1320291" y="370586"/>
                  <a:pt x="1314738" y="378342"/>
                  <a:pt x="1314738" y="386099"/>
                </a:cubicBezTo>
                <a:cubicBezTo>
                  <a:pt x="1314738" y="395148"/>
                  <a:pt x="1320291" y="401611"/>
                  <a:pt x="1326954" y="401611"/>
                </a:cubicBezTo>
                <a:cubicBezTo>
                  <a:pt x="1334727" y="401611"/>
                  <a:pt x="1340280" y="393855"/>
                  <a:pt x="1340280" y="386099"/>
                </a:cubicBezTo>
                <a:cubicBezTo>
                  <a:pt x="1340280" y="378342"/>
                  <a:pt x="1334727" y="371878"/>
                  <a:pt x="1326954" y="370586"/>
                </a:cubicBezTo>
                <a:close/>
                <a:moveTo>
                  <a:pt x="1364711" y="370586"/>
                </a:moveTo>
                <a:cubicBezTo>
                  <a:pt x="1356938" y="370586"/>
                  <a:pt x="1351385" y="378342"/>
                  <a:pt x="1351385" y="386099"/>
                </a:cubicBezTo>
                <a:cubicBezTo>
                  <a:pt x="1351385" y="395148"/>
                  <a:pt x="1358048" y="401611"/>
                  <a:pt x="1364711" y="401611"/>
                </a:cubicBezTo>
                <a:cubicBezTo>
                  <a:pt x="1372485" y="401611"/>
                  <a:pt x="1378037" y="393855"/>
                  <a:pt x="1378037" y="386099"/>
                </a:cubicBezTo>
                <a:cubicBezTo>
                  <a:pt x="1378037" y="378342"/>
                  <a:pt x="1372485" y="371878"/>
                  <a:pt x="1364711" y="370586"/>
                </a:cubicBezTo>
                <a:close/>
                <a:moveTo>
                  <a:pt x="1402468" y="370586"/>
                </a:moveTo>
                <a:cubicBezTo>
                  <a:pt x="1394695" y="370586"/>
                  <a:pt x="1389142" y="378342"/>
                  <a:pt x="1389142" y="386099"/>
                </a:cubicBezTo>
                <a:cubicBezTo>
                  <a:pt x="1389142" y="395148"/>
                  <a:pt x="1395805" y="401611"/>
                  <a:pt x="1402468" y="401611"/>
                </a:cubicBezTo>
                <a:cubicBezTo>
                  <a:pt x="1410241" y="401611"/>
                  <a:pt x="1415794" y="393855"/>
                  <a:pt x="1415794" y="386099"/>
                </a:cubicBezTo>
                <a:cubicBezTo>
                  <a:pt x="1415794" y="378342"/>
                  <a:pt x="1410241" y="371878"/>
                  <a:pt x="1402468" y="370586"/>
                </a:cubicBezTo>
                <a:close/>
                <a:moveTo>
                  <a:pt x="1440225" y="370586"/>
                </a:moveTo>
                <a:cubicBezTo>
                  <a:pt x="1433563" y="370586"/>
                  <a:pt x="1428010" y="378342"/>
                  <a:pt x="1428010" y="386099"/>
                </a:cubicBezTo>
                <a:cubicBezTo>
                  <a:pt x="1428010" y="395148"/>
                  <a:pt x="1433563" y="401611"/>
                  <a:pt x="1440225" y="401611"/>
                </a:cubicBezTo>
                <a:cubicBezTo>
                  <a:pt x="1447999" y="401611"/>
                  <a:pt x="1453551" y="393855"/>
                  <a:pt x="1453551" y="386099"/>
                </a:cubicBezTo>
                <a:cubicBezTo>
                  <a:pt x="1453551" y="378342"/>
                  <a:pt x="1447999" y="371878"/>
                  <a:pt x="1440225" y="370586"/>
                </a:cubicBezTo>
                <a:close/>
                <a:moveTo>
                  <a:pt x="1479093" y="370586"/>
                </a:moveTo>
                <a:cubicBezTo>
                  <a:pt x="1471320" y="370586"/>
                  <a:pt x="1465767" y="378342"/>
                  <a:pt x="1465767" y="386099"/>
                </a:cubicBezTo>
                <a:cubicBezTo>
                  <a:pt x="1465767" y="395148"/>
                  <a:pt x="1472430" y="401611"/>
                  <a:pt x="1479093" y="401611"/>
                </a:cubicBezTo>
                <a:cubicBezTo>
                  <a:pt x="1486866" y="401611"/>
                  <a:pt x="1492419" y="393855"/>
                  <a:pt x="1492419" y="386099"/>
                </a:cubicBezTo>
                <a:cubicBezTo>
                  <a:pt x="1492419" y="378342"/>
                  <a:pt x="1485756" y="371878"/>
                  <a:pt x="1479093" y="370586"/>
                </a:cubicBezTo>
                <a:close/>
                <a:moveTo>
                  <a:pt x="1516850" y="370586"/>
                </a:moveTo>
                <a:cubicBezTo>
                  <a:pt x="1510187" y="370586"/>
                  <a:pt x="1504634" y="378342"/>
                  <a:pt x="1504634" y="386099"/>
                </a:cubicBezTo>
                <a:cubicBezTo>
                  <a:pt x="1504634" y="395148"/>
                  <a:pt x="1510187" y="401611"/>
                  <a:pt x="1516850" y="401611"/>
                </a:cubicBezTo>
                <a:cubicBezTo>
                  <a:pt x="1524623" y="401611"/>
                  <a:pt x="1530176" y="393855"/>
                  <a:pt x="1530176" y="386099"/>
                </a:cubicBezTo>
                <a:cubicBezTo>
                  <a:pt x="1530176" y="378342"/>
                  <a:pt x="1524623" y="371878"/>
                  <a:pt x="1516850" y="370586"/>
                </a:cubicBezTo>
                <a:close/>
                <a:moveTo>
                  <a:pt x="1554607" y="370586"/>
                </a:moveTo>
                <a:cubicBezTo>
                  <a:pt x="1546834" y="370586"/>
                  <a:pt x="1541281" y="378342"/>
                  <a:pt x="1541281" y="386099"/>
                </a:cubicBezTo>
                <a:cubicBezTo>
                  <a:pt x="1541281" y="395148"/>
                  <a:pt x="1547944" y="401611"/>
                  <a:pt x="1554607" y="401611"/>
                </a:cubicBezTo>
                <a:cubicBezTo>
                  <a:pt x="1562380" y="401611"/>
                  <a:pt x="1567933" y="393855"/>
                  <a:pt x="1567933" y="386099"/>
                </a:cubicBezTo>
                <a:cubicBezTo>
                  <a:pt x="1567933" y="378342"/>
                  <a:pt x="1562380" y="371878"/>
                  <a:pt x="1554607" y="370586"/>
                </a:cubicBezTo>
                <a:close/>
                <a:moveTo>
                  <a:pt x="1782258" y="370586"/>
                </a:moveTo>
                <a:cubicBezTo>
                  <a:pt x="1774485" y="370586"/>
                  <a:pt x="1768932" y="378342"/>
                  <a:pt x="1768932" y="386099"/>
                </a:cubicBezTo>
                <a:cubicBezTo>
                  <a:pt x="1768932" y="395148"/>
                  <a:pt x="1775595" y="401611"/>
                  <a:pt x="1782258" y="401611"/>
                </a:cubicBezTo>
                <a:cubicBezTo>
                  <a:pt x="1790031" y="401611"/>
                  <a:pt x="1795584" y="393855"/>
                  <a:pt x="1795584" y="386099"/>
                </a:cubicBezTo>
                <a:cubicBezTo>
                  <a:pt x="1795584" y="378342"/>
                  <a:pt x="1790031" y="371878"/>
                  <a:pt x="1782258" y="370586"/>
                </a:cubicBezTo>
                <a:close/>
                <a:moveTo>
                  <a:pt x="1820015" y="370586"/>
                </a:moveTo>
                <a:cubicBezTo>
                  <a:pt x="1812242" y="370586"/>
                  <a:pt x="1806689" y="378342"/>
                  <a:pt x="1806689" y="386099"/>
                </a:cubicBezTo>
                <a:cubicBezTo>
                  <a:pt x="1806689" y="395148"/>
                  <a:pt x="1813352" y="401611"/>
                  <a:pt x="1820015" y="401611"/>
                </a:cubicBezTo>
                <a:cubicBezTo>
                  <a:pt x="1827789" y="401611"/>
                  <a:pt x="1833341" y="393855"/>
                  <a:pt x="1833341" y="386099"/>
                </a:cubicBezTo>
                <a:cubicBezTo>
                  <a:pt x="1833341" y="378342"/>
                  <a:pt x="1827789" y="371878"/>
                  <a:pt x="1820015" y="370586"/>
                </a:cubicBezTo>
                <a:close/>
                <a:moveTo>
                  <a:pt x="1857772" y="370586"/>
                </a:moveTo>
                <a:cubicBezTo>
                  <a:pt x="1849999" y="370586"/>
                  <a:pt x="1844446" y="378342"/>
                  <a:pt x="1844446" y="386099"/>
                </a:cubicBezTo>
                <a:cubicBezTo>
                  <a:pt x="1844446" y="395148"/>
                  <a:pt x="1851109" y="401611"/>
                  <a:pt x="1857772" y="401611"/>
                </a:cubicBezTo>
                <a:cubicBezTo>
                  <a:pt x="1865545" y="401611"/>
                  <a:pt x="1871098" y="393855"/>
                  <a:pt x="1871098" y="386099"/>
                </a:cubicBezTo>
                <a:cubicBezTo>
                  <a:pt x="1871098" y="378342"/>
                  <a:pt x="1865545" y="371878"/>
                  <a:pt x="1857772" y="370586"/>
                </a:cubicBezTo>
                <a:close/>
                <a:moveTo>
                  <a:pt x="1895529" y="370586"/>
                </a:moveTo>
                <a:cubicBezTo>
                  <a:pt x="1887756" y="370586"/>
                  <a:pt x="1882203" y="378342"/>
                  <a:pt x="1882203" y="386099"/>
                </a:cubicBezTo>
                <a:cubicBezTo>
                  <a:pt x="1882203" y="395148"/>
                  <a:pt x="1888866" y="401611"/>
                  <a:pt x="1895529" y="401611"/>
                </a:cubicBezTo>
                <a:cubicBezTo>
                  <a:pt x="1903302" y="401611"/>
                  <a:pt x="1908855" y="393855"/>
                  <a:pt x="1908855" y="386099"/>
                </a:cubicBezTo>
                <a:cubicBezTo>
                  <a:pt x="1908855" y="378342"/>
                  <a:pt x="1903302" y="371878"/>
                  <a:pt x="1895529" y="370586"/>
                </a:cubicBezTo>
                <a:close/>
                <a:moveTo>
                  <a:pt x="1934397" y="370586"/>
                </a:moveTo>
                <a:cubicBezTo>
                  <a:pt x="1926624" y="370586"/>
                  <a:pt x="1921071" y="378342"/>
                  <a:pt x="1921071" y="386099"/>
                </a:cubicBezTo>
                <a:cubicBezTo>
                  <a:pt x="1921071" y="395148"/>
                  <a:pt x="1927734" y="401611"/>
                  <a:pt x="1934397" y="401611"/>
                </a:cubicBezTo>
                <a:cubicBezTo>
                  <a:pt x="1942170" y="401611"/>
                  <a:pt x="1947723" y="393855"/>
                  <a:pt x="1947723" y="386099"/>
                </a:cubicBezTo>
                <a:cubicBezTo>
                  <a:pt x="1947723" y="378342"/>
                  <a:pt x="1941060" y="371878"/>
                  <a:pt x="1934397" y="370586"/>
                </a:cubicBezTo>
                <a:close/>
                <a:moveTo>
                  <a:pt x="1972154" y="370586"/>
                </a:moveTo>
                <a:cubicBezTo>
                  <a:pt x="1965491" y="370586"/>
                  <a:pt x="1959938" y="378342"/>
                  <a:pt x="1959938" y="386099"/>
                </a:cubicBezTo>
                <a:cubicBezTo>
                  <a:pt x="1959938" y="395148"/>
                  <a:pt x="1965491" y="401611"/>
                  <a:pt x="1972154" y="401611"/>
                </a:cubicBezTo>
                <a:cubicBezTo>
                  <a:pt x="1979927" y="401611"/>
                  <a:pt x="1985480" y="393855"/>
                  <a:pt x="1985480" y="386099"/>
                </a:cubicBezTo>
                <a:cubicBezTo>
                  <a:pt x="1985480" y="378342"/>
                  <a:pt x="1979927" y="371878"/>
                  <a:pt x="1972154" y="370586"/>
                </a:cubicBezTo>
                <a:close/>
                <a:moveTo>
                  <a:pt x="2009911" y="370586"/>
                </a:moveTo>
                <a:cubicBezTo>
                  <a:pt x="2002138" y="370586"/>
                  <a:pt x="1996585" y="378342"/>
                  <a:pt x="1996585" y="386099"/>
                </a:cubicBezTo>
                <a:cubicBezTo>
                  <a:pt x="1996585" y="395148"/>
                  <a:pt x="2003248" y="401611"/>
                  <a:pt x="2009911" y="401611"/>
                </a:cubicBezTo>
                <a:cubicBezTo>
                  <a:pt x="2017684" y="401611"/>
                  <a:pt x="2023237" y="393855"/>
                  <a:pt x="2023237" y="386099"/>
                </a:cubicBezTo>
                <a:cubicBezTo>
                  <a:pt x="2023237" y="378342"/>
                  <a:pt x="2017684" y="371878"/>
                  <a:pt x="2009911" y="370586"/>
                </a:cubicBezTo>
                <a:close/>
                <a:moveTo>
                  <a:pt x="2047666" y="370586"/>
                </a:moveTo>
                <a:cubicBezTo>
                  <a:pt x="2039893" y="370586"/>
                  <a:pt x="2034340" y="378342"/>
                  <a:pt x="2034340" y="386099"/>
                </a:cubicBezTo>
                <a:cubicBezTo>
                  <a:pt x="2034340" y="395148"/>
                  <a:pt x="2041003" y="401611"/>
                  <a:pt x="2047666" y="401611"/>
                </a:cubicBezTo>
                <a:cubicBezTo>
                  <a:pt x="2055440" y="401611"/>
                  <a:pt x="2060992" y="393855"/>
                  <a:pt x="2060992" y="386099"/>
                </a:cubicBezTo>
                <a:cubicBezTo>
                  <a:pt x="2060992" y="378342"/>
                  <a:pt x="2055440" y="371878"/>
                  <a:pt x="2047666" y="370586"/>
                </a:cubicBezTo>
                <a:close/>
                <a:moveTo>
                  <a:pt x="2085424" y="370586"/>
                </a:moveTo>
                <a:cubicBezTo>
                  <a:pt x="2077651" y="370586"/>
                  <a:pt x="2072098" y="378342"/>
                  <a:pt x="2072098" y="386099"/>
                </a:cubicBezTo>
                <a:cubicBezTo>
                  <a:pt x="2072098" y="395148"/>
                  <a:pt x="2078761" y="401611"/>
                  <a:pt x="2085424" y="401611"/>
                </a:cubicBezTo>
                <a:cubicBezTo>
                  <a:pt x="2093197" y="401611"/>
                  <a:pt x="2098750" y="393855"/>
                  <a:pt x="2098750" y="386099"/>
                </a:cubicBezTo>
                <a:cubicBezTo>
                  <a:pt x="2098750" y="378342"/>
                  <a:pt x="2093197" y="371878"/>
                  <a:pt x="2085424" y="370586"/>
                </a:cubicBezTo>
                <a:close/>
                <a:moveTo>
                  <a:pt x="2123181" y="370586"/>
                </a:moveTo>
                <a:cubicBezTo>
                  <a:pt x="2115408" y="370586"/>
                  <a:pt x="2109855" y="378342"/>
                  <a:pt x="2109855" y="386099"/>
                </a:cubicBezTo>
                <a:cubicBezTo>
                  <a:pt x="2109855" y="395148"/>
                  <a:pt x="2116518" y="401611"/>
                  <a:pt x="2123181" y="401611"/>
                </a:cubicBezTo>
                <a:cubicBezTo>
                  <a:pt x="2130954" y="401611"/>
                  <a:pt x="2136507" y="393855"/>
                  <a:pt x="2136507" y="386099"/>
                </a:cubicBezTo>
                <a:cubicBezTo>
                  <a:pt x="2136507" y="378342"/>
                  <a:pt x="2130954" y="371878"/>
                  <a:pt x="2123181" y="370586"/>
                </a:cubicBezTo>
                <a:close/>
                <a:moveTo>
                  <a:pt x="2162048" y="370586"/>
                </a:moveTo>
                <a:cubicBezTo>
                  <a:pt x="2154275" y="370586"/>
                  <a:pt x="2148722" y="378342"/>
                  <a:pt x="2148722" y="386099"/>
                </a:cubicBezTo>
                <a:cubicBezTo>
                  <a:pt x="2148722" y="395148"/>
                  <a:pt x="2155385" y="401611"/>
                  <a:pt x="2162048" y="401611"/>
                </a:cubicBezTo>
                <a:cubicBezTo>
                  <a:pt x="2169821" y="401611"/>
                  <a:pt x="2175374" y="393855"/>
                  <a:pt x="2175374" y="386099"/>
                </a:cubicBezTo>
                <a:cubicBezTo>
                  <a:pt x="2175374" y="378342"/>
                  <a:pt x="2168711" y="371878"/>
                  <a:pt x="2162048" y="370586"/>
                </a:cubicBezTo>
                <a:close/>
                <a:moveTo>
                  <a:pt x="2199806" y="370586"/>
                </a:moveTo>
                <a:cubicBezTo>
                  <a:pt x="2193143" y="370586"/>
                  <a:pt x="2187590" y="378342"/>
                  <a:pt x="2187590" y="386099"/>
                </a:cubicBezTo>
                <a:cubicBezTo>
                  <a:pt x="2187590" y="395148"/>
                  <a:pt x="2193143" y="401611"/>
                  <a:pt x="2199806" y="401611"/>
                </a:cubicBezTo>
                <a:cubicBezTo>
                  <a:pt x="2207579" y="401611"/>
                  <a:pt x="2213132" y="393855"/>
                  <a:pt x="2213132" y="386099"/>
                </a:cubicBezTo>
                <a:cubicBezTo>
                  <a:pt x="2213132" y="378342"/>
                  <a:pt x="2207579" y="371878"/>
                  <a:pt x="2199806" y="370586"/>
                </a:cubicBezTo>
                <a:close/>
                <a:moveTo>
                  <a:pt x="2807246" y="370586"/>
                </a:moveTo>
                <a:cubicBezTo>
                  <a:pt x="2800584" y="370586"/>
                  <a:pt x="2795031" y="378342"/>
                  <a:pt x="2795031" y="386099"/>
                </a:cubicBezTo>
                <a:cubicBezTo>
                  <a:pt x="2795031" y="395148"/>
                  <a:pt x="2800584" y="401611"/>
                  <a:pt x="2807246" y="401611"/>
                </a:cubicBezTo>
                <a:cubicBezTo>
                  <a:pt x="2815020" y="401611"/>
                  <a:pt x="2820572" y="393855"/>
                  <a:pt x="2820572" y="386099"/>
                </a:cubicBezTo>
                <a:cubicBezTo>
                  <a:pt x="2820572" y="378342"/>
                  <a:pt x="2813909" y="371878"/>
                  <a:pt x="2807246" y="370586"/>
                </a:cubicBezTo>
                <a:close/>
                <a:moveTo>
                  <a:pt x="2845004" y="370586"/>
                </a:moveTo>
                <a:cubicBezTo>
                  <a:pt x="2838341" y="370586"/>
                  <a:pt x="2832788" y="378342"/>
                  <a:pt x="2832788" y="386099"/>
                </a:cubicBezTo>
                <a:cubicBezTo>
                  <a:pt x="2832788" y="395148"/>
                  <a:pt x="2838341" y="401611"/>
                  <a:pt x="2845004" y="401611"/>
                </a:cubicBezTo>
                <a:cubicBezTo>
                  <a:pt x="2852777" y="401611"/>
                  <a:pt x="2858329" y="393855"/>
                  <a:pt x="2858329" y="386099"/>
                </a:cubicBezTo>
                <a:cubicBezTo>
                  <a:pt x="2858329" y="378342"/>
                  <a:pt x="2852777" y="371878"/>
                  <a:pt x="2845004" y="370586"/>
                </a:cubicBezTo>
                <a:close/>
                <a:moveTo>
                  <a:pt x="3148170" y="370586"/>
                </a:moveTo>
                <a:cubicBezTo>
                  <a:pt x="3140397" y="370586"/>
                  <a:pt x="3134844" y="378342"/>
                  <a:pt x="3134844" y="386099"/>
                </a:cubicBezTo>
                <a:cubicBezTo>
                  <a:pt x="3134844" y="395148"/>
                  <a:pt x="3141507" y="401611"/>
                  <a:pt x="3148170" y="401611"/>
                </a:cubicBezTo>
                <a:cubicBezTo>
                  <a:pt x="3155944" y="401611"/>
                  <a:pt x="3161496" y="393855"/>
                  <a:pt x="3161496" y="386099"/>
                </a:cubicBezTo>
                <a:cubicBezTo>
                  <a:pt x="3161496" y="378342"/>
                  <a:pt x="3155944" y="371878"/>
                  <a:pt x="3148170" y="370586"/>
                </a:cubicBezTo>
                <a:close/>
                <a:moveTo>
                  <a:pt x="3185926" y="370586"/>
                </a:moveTo>
                <a:cubicBezTo>
                  <a:pt x="3179263" y="370586"/>
                  <a:pt x="3173710" y="378342"/>
                  <a:pt x="3173710" y="386099"/>
                </a:cubicBezTo>
                <a:cubicBezTo>
                  <a:pt x="3173710" y="395148"/>
                  <a:pt x="3179263" y="401611"/>
                  <a:pt x="3185926" y="401611"/>
                </a:cubicBezTo>
                <a:cubicBezTo>
                  <a:pt x="3193699" y="401611"/>
                  <a:pt x="3199252" y="393855"/>
                  <a:pt x="3199252" y="386099"/>
                </a:cubicBezTo>
                <a:cubicBezTo>
                  <a:pt x="3199252" y="378342"/>
                  <a:pt x="3193699" y="371878"/>
                  <a:pt x="3185926" y="370586"/>
                </a:cubicBezTo>
                <a:close/>
                <a:moveTo>
                  <a:pt x="3223683" y="370586"/>
                </a:moveTo>
                <a:cubicBezTo>
                  <a:pt x="3217021" y="370586"/>
                  <a:pt x="3211468" y="378342"/>
                  <a:pt x="3211468" y="386099"/>
                </a:cubicBezTo>
                <a:cubicBezTo>
                  <a:pt x="3211468" y="395148"/>
                  <a:pt x="3217021" y="401611"/>
                  <a:pt x="3223683" y="401611"/>
                </a:cubicBezTo>
                <a:cubicBezTo>
                  <a:pt x="3231457" y="401611"/>
                  <a:pt x="3237009" y="393855"/>
                  <a:pt x="3237009" y="386099"/>
                </a:cubicBezTo>
                <a:cubicBezTo>
                  <a:pt x="3237009" y="378342"/>
                  <a:pt x="3231457" y="371878"/>
                  <a:pt x="3223683" y="370586"/>
                </a:cubicBezTo>
                <a:close/>
                <a:moveTo>
                  <a:pt x="3338064" y="370586"/>
                </a:moveTo>
                <a:cubicBezTo>
                  <a:pt x="3330291" y="370586"/>
                  <a:pt x="3324738" y="378342"/>
                  <a:pt x="3324738" y="386099"/>
                </a:cubicBezTo>
                <a:cubicBezTo>
                  <a:pt x="3324738" y="395148"/>
                  <a:pt x="3331401" y="401611"/>
                  <a:pt x="3338064" y="401611"/>
                </a:cubicBezTo>
                <a:cubicBezTo>
                  <a:pt x="3345837" y="401611"/>
                  <a:pt x="3351390" y="393855"/>
                  <a:pt x="3351390" y="386099"/>
                </a:cubicBezTo>
                <a:cubicBezTo>
                  <a:pt x="3351390" y="378342"/>
                  <a:pt x="3345837" y="371878"/>
                  <a:pt x="3338064" y="370586"/>
                </a:cubicBezTo>
                <a:close/>
                <a:moveTo>
                  <a:pt x="3376932" y="370586"/>
                </a:moveTo>
                <a:cubicBezTo>
                  <a:pt x="3369159" y="370586"/>
                  <a:pt x="3363606" y="378342"/>
                  <a:pt x="3363606" y="386099"/>
                </a:cubicBezTo>
                <a:cubicBezTo>
                  <a:pt x="3363606" y="395148"/>
                  <a:pt x="3370269" y="401611"/>
                  <a:pt x="3376932" y="401611"/>
                </a:cubicBezTo>
                <a:cubicBezTo>
                  <a:pt x="3383595" y="401611"/>
                  <a:pt x="3389148" y="393855"/>
                  <a:pt x="3389148" y="386099"/>
                </a:cubicBezTo>
                <a:cubicBezTo>
                  <a:pt x="3389148" y="378342"/>
                  <a:pt x="3383595" y="371878"/>
                  <a:pt x="3376932" y="370586"/>
                </a:cubicBezTo>
                <a:close/>
                <a:moveTo>
                  <a:pt x="3413579" y="370586"/>
                </a:moveTo>
                <a:cubicBezTo>
                  <a:pt x="3405806" y="370586"/>
                  <a:pt x="3400253" y="378342"/>
                  <a:pt x="3400253" y="386099"/>
                </a:cubicBezTo>
                <a:cubicBezTo>
                  <a:pt x="3400253" y="395148"/>
                  <a:pt x="3406916" y="401611"/>
                  <a:pt x="3413579" y="401611"/>
                </a:cubicBezTo>
                <a:cubicBezTo>
                  <a:pt x="3421352" y="401611"/>
                  <a:pt x="3426905" y="393855"/>
                  <a:pt x="3426905" y="386099"/>
                </a:cubicBezTo>
                <a:cubicBezTo>
                  <a:pt x="3426905" y="378342"/>
                  <a:pt x="3421352" y="371878"/>
                  <a:pt x="3413579" y="370586"/>
                </a:cubicBezTo>
                <a:close/>
                <a:moveTo>
                  <a:pt x="3451336" y="370586"/>
                </a:moveTo>
                <a:cubicBezTo>
                  <a:pt x="3443563" y="370586"/>
                  <a:pt x="3438010" y="378342"/>
                  <a:pt x="3438010" y="386099"/>
                </a:cubicBezTo>
                <a:cubicBezTo>
                  <a:pt x="3438010" y="395148"/>
                  <a:pt x="3444673" y="401611"/>
                  <a:pt x="3451336" y="401611"/>
                </a:cubicBezTo>
                <a:cubicBezTo>
                  <a:pt x="3459109" y="401611"/>
                  <a:pt x="3464662" y="393855"/>
                  <a:pt x="3464662" y="386099"/>
                </a:cubicBezTo>
                <a:cubicBezTo>
                  <a:pt x="3464662" y="378342"/>
                  <a:pt x="3459109" y="371878"/>
                  <a:pt x="3451336" y="370586"/>
                </a:cubicBezTo>
                <a:close/>
                <a:moveTo>
                  <a:pt x="3490203" y="370586"/>
                </a:moveTo>
                <a:cubicBezTo>
                  <a:pt x="3483541" y="370586"/>
                  <a:pt x="3477988" y="378342"/>
                  <a:pt x="3477988" y="386099"/>
                </a:cubicBezTo>
                <a:cubicBezTo>
                  <a:pt x="3477988" y="395148"/>
                  <a:pt x="3483541" y="401611"/>
                  <a:pt x="3490203" y="401611"/>
                </a:cubicBezTo>
                <a:cubicBezTo>
                  <a:pt x="3497977" y="401611"/>
                  <a:pt x="3503529" y="393855"/>
                  <a:pt x="3503529" y="386099"/>
                </a:cubicBezTo>
                <a:cubicBezTo>
                  <a:pt x="3503529" y="378342"/>
                  <a:pt x="3497977" y="371878"/>
                  <a:pt x="3490203" y="370586"/>
                </a:cubicBezTo>
                <a:close/>
                <a:moveTo>
                  <a:pt x="3527960" y="370586"/>
                </a:moveTo>
                <a:cubicBezTo>
                  <a:pt x="3520187" y="370586"/>
                  <a:pt x="3514634" y="378342"/>
                  <a:pt x="3514634" y="386099"/>
                </a:cubicBezTo>
                <a:cubicBezTo>
                  <a:pt x="3514634" y="395148"/>
                  <a:pt x="3521297" y="401611"/>
                  <a:pt x="3527960" y="401611"/>
                </a:cubicBezTo>
                <a:cubicBezTo>
                  <a:pt x="3535733" y="401611"/>
                  <a:pt x="3541286" y="393855"/>
                  <a:pt x="3541286" y="386099"/>
                </a:cubicBezTo>
                <a:cubicBezTo>
                  <a:pt x="3541286" y="378342"/>
                  <a:pt x="3535733" y="371878"/>
                  <a:pt x="3527960" y="370586"/>
                </a:cubicBezTo>
                <a:close/>
                <a:moveTo>
                  <a:pt x="3565716" y="370586"/>
                </a:moveTo>
                <a:cubicBezTo>
                  <a:pt x="3557943" y="370586"/>
                  <a:pt x="3552390" y="378342"/>
                  <a:pt x="3552390" y="386099"/>
                </a:cubicBezTo>
                <a:cubicBezTo>
                  <a:pt x="3552390" y="395148"/>
                  <a:pt x="3559053" y="401611"/>
                  <a:pt x="3565716" y="401611"/>
                </a:cubicBezTo>
                <a:cubicBezTo>
                  <a:pt x="3573489" y="401611"/>
                  <a:pt x="3579042" y="393855"/>
                  <a:pt x="3579042" y="386099"/>
                </a:cubicBezTo>
                <a:cubicBezTo>
                  <a:pt x="3579042" y="378342"/>
                  <a:pt x="3573489" y="371878"/>
                  <a:pt x="3565716" y="370586"/>
                </a:cubicBezTo>
                <a:close/>
                <a:moveTo>
                  <a:pt x="3603473" y="370586"/>
                </a:moveTo>
                <a:cubicBezTo>
                  <a:pt x="3595700" y="370586"/>
                  <a:pt x="3590147" y="378342"/>
                  <a:pt x="3590147" y="386099"/>
                </a:cubicBezTo>
                <a:cubicBezTo>
                  <a:pt x="3590147" y="395148"/>
                  <a:pt x="3596810" y="401611"/>
                  <a:pt x="3603473" y="401611"/>
                </a:cubicBezTo>
                <a:cubicBezTo>
                  <a:pt x="3611247" y="401611"/>
                  <a:pt x="3616799" y="393855"/>
                  <a:pt x="3616799" y="386099"/>
                </a:cubicBezTo>
                <a:cubicBezTo>
                  <a:pt x="3616799" y="378342"/>
                  <a:pt x="3611247" y="371878"/>
                  <a:pt x="3603473" y="370586"/>
                </a:cubicBezTo>
                <a:close/>
                <a:moveTo>
                  <a:pt x="3642340" y="370586"/>
                </a:moveTo>
                <a:cubicBezTo>
                  <a:pt x="3634567" y="370586"/>
                  <a:pt x="3629014" y="378342"/>
                  <a:pt x="3629014" y="386099"/>
                </a:cubicBezTo>
                <a:cubicBezTo>
                  <a:pt x="3629014" y="395148"/>
                  <a:pt x="3635677" y="401611"/>
                  <a:pt x="3642340" y="401611"/>
                </a:cubicBezTo>
                <a:cubicBezTo>
                  <a:pt x="3649003" y="401611"/>
                  <a:pt x="3654556" y="393855"/>
                  <a:pt x="3654556" y="386099"/>
                </a:cubicBezTo>
                <a:cubicBezTo>
                  <a:pt x="3654556" y="378342"/>
                  <a:pt x="3649003" y="371878"/>
                  <a:pt x="3642340" y="370586"/>
                </a:cubicBezTo>
                <a:close/>
                <a:moveTo>
                  <a:pt x="3680098" y="370586"/>
                </a:moveTo>
                <a:cubicBezTo>
                  <a:pt x="3672325" y="370586"/>
                  <a:pt x="3666772" y="378342"/>
                  <a:pt x="3666772" y="386099"/>
                </a:cubicBezTo>
                <a:cubicBezTo>
                  <a:pt x="3666772" y="395148"/>
                  <a:pt x="3673435" y="401611"/>
                  <a:pt x="3680098" y="401611"/>
                </a:cubicBezTo>
                <a:cubicBezTo>
                  <a:pt x="3687871" y="401611"/>
                  <a:pt x="3693424" y="393855"/>
                  <a:pt x="3693424" y="386099"/>
                </a:cubicBezTo>
                <a:cubicBezTo>
                  <a:pt x="3693424" y="378342"/>
                  <a:pt x="3686761" y="371878"/>
                  <a:pt x="3680098" y="370586"/>
                </a:cubicBezTo>
                <a:close/>
                <a:moveTo>
                  <a:pt x="3718965" y="370586"/>
                </a:moveTo>
                <a:cubicBezTo>
                  <a:pt x="3711192" y="370586"/>
                  <a:pt x="3705639" y="378342"/>
                  <a:pt x="3705639" y="386099"/>
                </a:cubicBezTo>
                <a:cubicBezTo>
                  <a:pt x="3705639" y="395148"/>
                  <a:pt x="3712302" y="401611"/>
                  <a:pt x="3718965" y="401611"/>
                </a:cubicBezTo>
                <a:cubicBezTo>
                  <a:pt x="3725628" y="401611"/>
                  <a:pt x="3731180" y="393855"/>
                  <a:pt x="3731180" y="386099"/>
                </a:cubicBezTo>
                <a:cubicBezTo>
                  <a:pt x="3731180" y="378342"/>
                  <a:pt x="3725628" y="371878"/>
                  <a:pt x="3718965" y="370586"/>
                </a:cubicBezTo>
                <a:close/>
                <a:moveTo>
                  <a:pt x="3755612" y="370586"/>
                </a:moveTo>
                <a:cubicBezTo>
                  <a:pt x="3747839" y="370586"/>
                  <a:pt x="3742286" y="378342"/>
                  <a:pt x="3742286" y="386099"/>
                </a:cubicBezTo>
                <a:cubicBezTo>
                  <a:pt x="3742286" y="395148"/>
                  <a:pt x="3747839" y="401611"/>
                  <a:pt x="3755612" y="401611"/>
                </a:cubicBezTo>
                <a:cubicBezTo>
                  <a:pt x="3763385" y="401611"/>
                  <a:pt x="3768938" y="393855"/>
                  <a:pt x="3768938" y="386099"/>
                </a:cubicBezTo>
                <a:cubicBezTo>
                  <a:pt x="3768938" y="378342"/>
                  <a:pt x="3763385" y="370586"/>
                  <a:pt x="3755612" y="370586"/>
                </a:cubicBezTo>
                <a:close/>
                <a:moveTo>
                  <a:pt x="3793369" y="370586"/>
                </a:moveTo>
                <a:cubicBezTo>
                  <a:pt x="3786706" y="370586"/>
                  <a:pt x="3781153" y="378342"/>
                  <a:pt x="3781153" y="386099"/>
                </a:cubicBezTo>
                <a:cubicBezTo>
                  <a:pt x="3781153" y="395148"/>
                  <a:pt x="3786706" y="401611"/>
                  <a:pt x="3793369" y="401611"/>
                </a:cubicBezTo>
                <a:cubicBezTo>
                  <a:pt x="3801142" y="401611"/>
                  <a:pt x="3806694" y="393855"/>
                  <a:pt x="3806694" y="386099"/>
                </a:cubicBezTo>
                <a:cubicBezTo>
                  <a:pt x="3806694" y="378342"/>
                  <a:pt x="3801142" y="371878"/>
                  <a:pt x="3793369" y="370586"/>
                </a:cubicBezTo>
                <a:close/>
                <a:moveTo>
                  <a:pt x="3831126" y="370586"/>
                </a:moveTo>
                <a:cubicBezTo>
                  <a:pt x="3824463" y="370586"/>
                  <a:pt x="3818910" y="378342"/>
                  <a:pt x="3818910" y="386099"/>
                </a:cubicBezTo>
                <a:cubicBezTo>
                  <a:pt x="3818910" y="395148"/>
                  <a:pt x="3824463" y="401611"/>
                  <a:pt x="3831126" y="401611"/>
                </a:cubicBezTo>
                <a:cubicBezTo>
                  <a:pt x="3838899" y="401611"/>
                  <a:pt x="3844452" y="393855"/>
                  <a:pt x="3844452" y="386099"/>
                </a:cubicBezTo>
                <a:cubicBezTo>
                  <a:pt x="3844452" y="378342"/>
                  <a:pt x="3838899" y="371878"/>
                  <a:pt x="3831126" y="370586"/>
                </a:cubicBezTo>
                <a:close/>
                <a:moveTo>
                  <a:pt x="3868883" y="370586"/>
                </a:moveTo>
                <a:cubicBezTo>
                  <a:pt x="3862220" y="370586"/>
                  <a:pt x="3856667" y="378342"/>
                  <a:pt x="3856667" y="386099"/>
                </a:cubicBezTo>
                <a:cubicBezTo>
                  <a:pt x="3856667" y="395148"/>
                  <a:pt x="3862220" y="401611"/>
                  <a:pt x="3868883" y="401611"/>
                </a:cubicBezTo>
                <a:cubicBezTo>
                  <a:pt x="3876656" y="401611"/>
                  <a:pt x="3882209" y="393855"/>
                  <a:pt x="3882209" y="386099"/>
                </a:cubicBezTo>
                <a:cubicBezTo>
                  <a:pt x="3882209" y="378342"/>
                  <a:pt x="3876656" y="371878"/>
                  <a:pt x="3868883" y="370586"/>
                </a:cubicBezTo>
                <a:close/>
                <a:moveTo>
                  <a:pt x="3907749" y="370586"/>
                </a:moveTo>
                <a:cubicBezTo>
                  <a:pt x="3899976" y="370586"/>
                  <a:pt x="3894423" y="378342"/>
                  <a:pt x="3894423" y="386099"/>
                </a:cubicBezTo>
                <a:cubicBezTo>
                  <a:pt x="3894423" y="395148"/>
                  <a:pt x="3901086" y="401611"/>
                  <a:pt x="3907749" y="401611"/>
                </a:cubicBezTo>
                <a:cubicBezTo>
                  <a:pt x="3915522" y="401611"/>
                  <a:pt x="3921075" y="393855"/>
                  <a:pt x="3921075" y="386099"/>
                </a:cubicBezTo>
                <a:cubicBezTo>
                  <a:pt x="3921075" y="378342"/>
                  <a:pt x="3914412" y="371878"/>
                  <a:pt x="3907749" y="370586"/>
                </a:cubicBezTo>
                <a:close/>
                <a:moveTo>
                  <a:pt x="3945506" y="370586"/>
                </a:moveTo>
                <a:cubicBezTo>
                  <a:pt x="3937733" y="370586"/>
                  <a:pt x="3932180" y="378342"/>
                  <a:pt x="3932180" y="386099"/>
                </a:cubicBezTo>
                <a:cubicBezTo>
                  <a:pt x="3932180" y="395148"/>
                  <a:pt x="3938843" y="401611"/>
                  <a:pt x="3945506" y="401611"/>
                </a:cubicBezTo>
                <a:cubicBezTo>
                  <a:pt x="3953279" y="401611"/>
                  <a:pt x="3958832" y="393855"/>
                  <a:pt x="3958832" y="386099"/>
                </a:cubicBezTo>
                <a:cubicBezTo>
                  <a:pt x="3958832" y="378342"/>
                  <a:pt x="3953279" y="371878"/>
                  <a:pt x="3945506" y="370586"/>
                </a:cubicBezTo>
                <a:close/>
                <a:moveTo>
                  <a:pt x="3983263" y="370586"/>
                </a:moveTo>
                <a:cubicBezTo>
                  <a:pt x="3975490" y="370586"/>
                  <a:pt x="3969937" y="378342"/>
                  <a:pt x="3969937" y="386099"/>
                </a:cubicBezTo>
                <a:cubicBezTo>
                  <a:pt x="3969937" y="395148"/>
                  <a:pt x="3976600" y="401611"/>
                  <a:pt x="3983263" y="401611"/>
                </a:cubicBezTo>
                <a:cubicBezTo>
                  <a:pt x="3991036" y="401611"/>
                  <a:pt x="3996589" y="393855"/>
                  <a:pt x="3996589" y="386099"/>
                </a:cubicBezTo>
                <a:cubicBezTo>
                  <a:pt x="3996589" y="378342"/>
                  <a:pt x="3991036" y="371878"/>
                  <a:pt x="3983263" y="370586"/>
                </a:cubicBezTo>
                <a:close/>
                <a:moveTo>
                  <a:pt x="4022131" y="370586"/>
                </a:moveTo>
                <a:cubicBezTo>
                  <a:pt x="4014358" y="370586"/>
                  <a:pt x="4008805" y="378342"/>
                  <a:pt x="4008805" y="386099"/>
                </a:cubicBezTo>
                <a:cubicBezTo>
                  <a:pt x="4008805" y="395148"/>
                  <a:pt x="4015468" y="401611"/>
                  <a:pt x="4022131" y="401611"/>
                </a:cubicBezTo>
                <a:cubicBezTo>
                  <a:pt x="4028794" y="401611"/>
                  <a:pt x="4034346" y="393855"/>
                  <a:pt x="4034346" y="386099"/>
                </a:cubicBezTo>
                <a:cubicBezTo>
                  <a:pt x="4034346" y="378342"/>
                  <a:pt x="4028794" y="371878"/>
                  <a:pt x="4022131" y="370586"/>
                </a:cubicBezTo>
                <a:close/>
                <a:moveTo>
                  <a:pt x="4058777" y="370586"/>
                </a:moveTo>
                <a:cubicBezTo>
                  <a:pt x="4051004" y="370586"/>
                  <a:pt x="4045451" y="378342"/>
                  <a:pt x="4045451" y="386099"/>
                </a:cubicBezTo>
                <a:cubicBezTo>
                  <a:pt x="4045451" y="395148"/>
                  <a:pt x="4051004" y="401611"/>
                  <a:pt x="4058777" y="401611"/>
                </a:cubicBezTo>
                <a:cubicBezTo>
                  <a:pt x="4066551" y="401611"/>
                  <a:pt x="4072103" y="393855"/>
                  <a:pt x="4072103" y="386099"/>
                </a:cubicBezTo>
                <a:cubicBezTo>
                  <a:pt x="4072103" y="378342"/>
                  <a:pt x="4066551" y="370586"/>
                  <a:pt x="4058777" y="370586"/>
                </a:cubicBezTo>
                <a:close/>
                <a:moveTo>
                  <a:pt x="4096534" y="370586"/>
                </a:moveTo>
                <a:cubicBezTo>
                  <a:pt x="4088761" y="370586"/>
                  <a:pt x="4083208" y="378342"/>
                  <a:pt x="4083208" y="386099"/>
                </a:cubicBezTo>
                <a:cubicBezTo>
                  <a:pt x="4083208" y="395148"/>
                  <a:pt x="4089871" y="401611"/>
                  <a:pt x="4096534" y="401611"/>
                </a:cubicBezTo>
                <a:cubicBezTo>
                  <a:pt x="4104307" y="401611"/>
                  <a:pt x="4109860" y="393855"/>
                  <a:pt x="4109860" y="386099"/>
                </a:cubicBezTo>
                <a:cubicBezTo>
                  <a:pt x="4109860" y="378342"/>
                  <a:pt x="4104307" y="371878"/>
                  <a:pt x="4096534" y="370586"/>
                </a:cubicBezTo>
                <a:close/>
                <a:moveTo>
                  <a:pt x="4135402" y="370586"/>
                </a:moveTo>
                <a:cubicBezTo>
                  <a:pt x="4128739" y="370586"/>
                  <a:pt x="4123186" y="378342"/>
                  <a:pt x="4123186" y="386099"/>
                </a:cubicBezTo>
                <a:cubicBezTo>
                  <a:pt x="4123186" y="395148"/>
                  <a:pt x="4128739" y="401611"/>
                  <a:pt x="4135402" y="401611"/>
                </a:cubicBezTo>
                <a:cubicBezTo>
                  <a:pt x="4143175" y="401611"/>
                  <a:pt x="4148728" y="393855"/>
                  <a:pt x="4148728" y="386099"/>
                </a:cubicBezTo>
                <a:cubicBezTo>
                  <a:pt x="4148728" y="378342"/>
                  <a:pt x="4142065" y="371878"/>
                  <a:pt x="4135402" y="370586"/>
                </a:cubicBezTo>
                <a:close/>
                <a:moveTo>
                  <a:pt x="4173159" y="370586"/>
                </a:moveTo>
                <a:cubicBezTo>
                  <a:pt x="4165386" y="370586"/>
                  <a:pt x="4159833" y="378342"/>
                  <a:pt x="4159833" y="386099"/>
                </a:cubicBezTo>
                <a:cubicBezTo>
                  <a:pt x="4159833" y="395148"/>
                  <a:pt x="4166496" y="401611"/>
                  <a:pt x="4173159" y="401611"/>
                </a:cubicBezTo>
                <a:cubicBezTo>
                  <a:pt x="4180932" y="401611"/>
                  <a:pt x="4186485" y="393855"/>
                  <a:pt x="4186485" y="386099"/>
                </a:cubicBezTo>
                <a:cubicBezTo>
                  <a:pt x="4186485" y="378342"/>
                  <a:pt x="4180932" y="371878"/>
                  <a:pt x="4173159" y="370586"/>
                </a:cubicBezTo>
                <a:close/>
                <a:moveTo>
                  <a:pt x="4210916" y="370586"/>
                </a:moveTo>
                <a:cubicBezTo>
                  <a:pt x="4203143" y="370586"/>
                  <a:pt x="4197590" y="378342"/>
                  <a:pt x="4197590" y="386099"/>
                </a:cubicBezTo>
                <a:cubicBezTo>
                  <a:pt x="4197590" y="395148"/>
                  <a:pt x="4204253" y="401611"/>
                  <a:pt x="4210916" y="401611"/>
                </a:cubicBezTo>
                <a:cubicBezTo>
                  <a:pt x="4218689" y="401611"/>
                  <a:pt x="4224242" y="393855"/>
                  <a:pt x="4224242" y="386099"/>
                </a:cubicBezTo>
                <a:cubicBezTo>
                  <a:pt x="4224242" y="378342"/>
                  <a:pt x="4218689" y="371878"/>
                  <a:pt x="4210916" y="370586"/>
                </a:cubicBezTo>
                <a:close/>
                <a:moveTo>
                  <a:pt x="4248672" y="370586"/>
                </a:moveTo>
                <a:cubicBezTo>
                  <a:pt x="4240899" y="370586"/>
                  <a:pt x="4235346" y="378342"/>
                  <a:pt x="4235346" y="386099"/>
                </a:cubicBezTo>
                <a:cubicBezTo>
                  <a:pt x="4235346" y="395148"/>
                  <a:pt x="4242009" y="401611"/>
                  <a:pt x="4248672" y="401611"/>
                </a:cubicBezTo>
                <a:cubicBezTo>
                  <a:pt x="4256445" y="401611"/>
                  <a:pt x="4261998" y="393855"/>
                  <a:pt x="4261998" y="386099"/>
                </a:cubicBezTo>
                <a:cubicBezTo>
                  <a:pt x="4261998" y="378342"/>
                  <a:pt x="4256445" y="371878"/>
                  <a:pt x="4248672" y="370586"/>
                </a:cubicBezTo>
                <a:close/>
                <a:moveTo>
                  <a:pt x="4286428" y="370586"/>
                </a:moveTo>
                <a:cubicBezTo>
                  <a:pt x="4278655" y="370586"/>
                  <a:pt x="4273102" y="378342"/>
                  <a:pt x="4273102" y="386099"/>
                </a:cubicBezTo>
                <a:cubicBezTo>
                  <a:pt x="4273102" y="395148"/>
                  <a:pt x="4279765" y="401611"/>
                  <a:pt x="4286428" y="401611"/>
                </a:cubicBezTo>
                <a:cubicBezTo>
                  <a:pt x="4294202" y="401611"/>
                  <a:pt x="4299754" y="393855"/>
                  <a:pt x="4299754" y="386099"/>
                </a:cubicBezTo>
                <a:cubicBezTo>
                  <a:pt x="4299754" y="378342"/>
                  <a:pt x="4294202" y="371878"/>
                  <a:pt x="4286428" y="370586"/>
                </a:cubicBezTo>
                <a:close/>
                <a:moveTo>
                  <a:pt x="4325296" y="370586"/>
                </a:moveTo>
                <a:cubicBezTo>
                  <a:pt x="4317523" y="370586"/>
                  <a:pt x="4311970" y="378342"/>
                  <a:pt x="4311970" y="386099"/>
                </a:cubicBezTo>
                <a:cubicBezTo>
                  <a:pt x="4311970" y="395148"/>
                  <a:pt x="4318633" y="401611"/>
                  <a:pt x="4325296" y="401611"/>
                </a:cubicBezTo>
                <a:cubicBezTo>
                  <a:pt x="4331959" y="401611"/>
                  <a:pt x="4337512" y="393855"/>
                  <a:pt x="4337512" y="386099"/>
                </a:cubicBezTo>
                <a:cubicBezTo>
                  <a:pt x="4337512" y="378342"/>
                  <a:pt x="4331959" y="371878"/>
                  <a:pt x="4325296" y="370586"/>
                </a:cubicBezTo>
                <a:close/>
                <a:moveTo>
                  <a:pt x="4363053" y="370586"/>
                </a:moveTo>
                <a:cubicBezTo>
                  <a:pt x="4355280" y="370586"/>
                  <a:pt x="4349727" y="378342"/>
                  <a:pt x="4349727" y="386099"/>
                </a:cubicBezTo>
                <a:cubicBezTo>
                  <a:pt x="4349727" y="395148"/>
                  <a:pt x="4356390" y="401611"/>
                  <a:pt x="4363053" y="401611"/>
                </a:cubicBezTo>
                <a:cubicBezTo>
                  <a:pt x="4370826" y="401611"/>
                  <a:pt x="4376379" y="393855"/>
                  <a:pt x="4376379" y="386099"/>
                </a:cubicBezTo>
                <a:cubicBezTo>
                  <a:pt x="4376379" y="378342"/>
                  <a:pt x="4369716" y="371878"/>
                  <a:pt x="4363053" y="370586"/>
                </a:cubicBezTo>
                <a:close/>
                <a:moveTo>
                  <a:pt x="4401921" y="370586"/>
                </a:moveTo>
                <a:cubicBezTo>
                  <a:pt x="4394148" y="370586"/>
                  <a:pt x="4388595" y="378342"/>
                  <a:pt x="4388595" y="386099"/>
                </a:cubicBezTo>
                <a:cubicBezTo>
                  <a:pt x="4388595" y="395148"/>
                  <a:pt x="4395258" y="401611"/>
                  <a:pt x="4401921" y="401611"/>
                </a:cubicBezTo>
                <a:cubicBezTo>
                  <a:pt x="4408584" y="401611"/>
                  <a:pt x="4414136" y="393855"/>
                  <a:pt x="4414136" y="386099"/>
                </a:cubicBezTo>
                <a:cubicBezTo>
                  <a:pt x="4414136" y="378342"/>
                  <a:pt x="4408584" y="371878"/>
                  <a:pt x="4401921" y="370586"/>
                </a:cubicBezTo>
                <a:close/>
                <a:moveTo>
                  <a:pt x="4438568" y="370586"/>
                </a:moveTo>
                <a:cubicBezTo>
                  <a:pt x="4431905" y="370586"/>
                  <a:pt x="4426352" y="378342"/>
                  <a:pt x="4426352" y="386099"/>
                </a:cubicBezTo>
                <a:cubicBezTo>
                  <a:pt x="4426352" y="395148"/>
                  <a:pt x="4431905" y="401611"/>
                  <a:pt x="4438568" y="401611"/>
                </a:cubicBezTo>
                <a:cubicBezTo>
                  <a:pt x="4446341" y="401611"/>
                  <a:pt x="4451893" y="393855"/>
                  <a:pt x="4451893" y="386099"/>
                </a:cubicBezTo>
                <a:cubicBezTo>
                  <a:pt x="4451893" y="378342"/>
                  <a:pt x="4446341" y="371878"/>
                  <a:pt x="4438568" y="370586"/>
                </a:cubicBezTo>
                <a:close/>
                <a:moveTo>
                  <a:pt x="4514081" y="370586"/>
                </a:moveTo>
                <a:cubicBezTo>
                  <a:pt x="4507418" y="370586"/>
                  <a:pt x="4501865" y="378342"/>
                  <a:pt x="4501865" y="386099"/>
                </a:cubicBezTo>
                <a:cubicBezTo>
                  <a:pt x="4501865" y="395148"/>
                  <a:pt x="4507418" y="401611"/>
                  <a:pt x="4514081" y="401611"/>
                </a:cubicBezTo>
                <a:cubicBezTo>
                  <a:pt x="4521854" y="401611"/>
                  <a:pt x="4527407" y="393855"/>
                  <a:pt x="4527407" y="386099"/>
                </a:cubicBezTo>
                <a:cubicBezTo>
                  <a:pt x="4527407" y="378342"/>
                  <a:pt x="4521854" y="371878"/>
                  <a:pt x="4514081" y="370586"/>
                </a:cubicBezTo>
                <a:close/>
                <a:moveTo>
                  <a:pt x="4666220" y="370586"/>
                </a:moveTo>
                <a:cubicBezTo>
                  <a:pt x="4658447" y="370586"/>
                  <a:pt x="4652894" y="378342"/>
                  <a:pt x="4652894" y="386099"/>
                </a:cubicBezTo>
                <a:cubicBezTo>
                  <a:pt x="4652894" y="395148"/>
                  <a:pt x="4658447" y="401611"/>
                  <a:pt x="4666220" y="401611"/>
                </a:cubicBezTo>
                <a:cubicBezTo>
                  <a:pt x="4673993" y="401611"/>
                  <a:pt x="4679546" y="393855"/>
                  <a:pt x="4679546" y="386099"/>
                </a:cubicBezTo>
                <a:cubicBezTo>
                  <a:pt x="4679546" y="378342"/>
                  <a:pt x="4673993" y="370586"/>
                  <a:pt x="4666220" y="370586"/>
                </a:cubicBezTo>
                <a:close/>
                <a:moveTo>
                  <a:pt x="4703976" y="370586"/>
                </a:moveTo>
                <a:cubicBezTo>
                  <a:pt x="4697313" y="370586"/>
                  <a:pt x="4691760" y="378342"/>
                  <a:pt x="4691760" y="386099"/>
                </a:cubicBezTo>
                <a:cubicBezTo>
                  <a:pt x="4691760" y="395148"/>
                  <a:pt x="4697313" y="401611"/>
                  <a:pt x="4703976" y="401611"/>
                </a:cubicBezTo>
                <a:cubicBezTo>
                  <a:pt x="4711749" y="401611"/>
                  <a:pt x="4717301" y="393855"/>
                  <a:pt x="4717301" y="386099"/>
                </a:cubicBezTo>
                <a:cubicBezTo>
                  <a:pt x="4717301" y="378342"/>
                  <a:pt x="4711749" y="371878"/>
                  <a:pt x="4703976" y="370586"/>
                </a:cubicBezTo>
                <a:close/>
                <a:moveTo>
                  <a:pt x="4818357" y="370586"/>
                </a:moveTo>
                <a:cubicBezTo>
                  <a:pt x="4811694" y="370586"/>
                  <a:pt x="4806141" y="378342"/>
                  <a:pt x="4806141" y="386099"/>
                </a:cubicBezTo>
                <a:cubicBezTo>
                  <a:pt x="4806141" y="395148"/>
                  <a:pt x="4811694" y="401611"/>
                  <a:pt x="4818357" y="401611"/>
                </a:cubicBezTo>
                <a:cubicBezTo>
                  <a:pt x="4826130" y="401611"/>
                  <a:pt x="4831683" y="393855"/>
                  <a:pt x="4831683" y="386099"/>
                </a:cubicBezTo>
                <a:cubicBezTo>
                  <a:pt x="4831683" y="378342"/>
                  <a:pt x="4826130" y="371878"/>
                  <a:pt x="4818357" y="370586"/>
                </a:cubicBezTo>
                <a:close/>
                <a:moveTo>
                  <a:pt x="4856114" y="370586"/>
                </a:moveTo>
                <a:cubicBezTo>
                  <a:pt x="4848341" y="370586"/>
                  <a:pt x="4842788" y="378342"/>
                  <a:pt x="4842788" y="386099"/>
                </a:cubicBezTo>
                <a:cubicBezTo>
                  <a:pt x="4842788" y="395148"/>
                  <a:pt x="4848341" y="401611"/>
                  <a:pt x="4856114" y="401611"/>
                </a:cubicBezTo>
                <a:cubicBezTo>
                  <a:pt x="4863887" y="401611"/>
                  <a:pt x="4869440" y="393855"/>
                  <a:pt x="4869440" y="386099"/>
                </a:cubicBezTo>
                <a:cubicBezTo>
                  <a:pt x="4869440" y="378342"/>
                  <a:pt x="4863887" y="370586"/>
                  <a:pt x="4856114" y="370586"/>
                </a:cubicBezTo>
                <a:close/>
                <a:moveTo>
                  <a:pt x="226451" y="415830"/>
                </a:moveTo>
                <a:cubicBezTo>
                  <a:pt x="218678" y="415830"/>
                  <a:pt x="213125" y="423586"/>
                  <a:pt x="213125" y="431343"/>
                </a:cubicBezTo>
                <a:cubicBezTo>
                  <a:pt x="213125" y="440392"/>
                  <a:pt x="219788" y="446855"/>
                  <a:pt x="226451" y="446855"/>
                </a:cubicBezTo>
                <a:cubicBezTo>
                  <a:pt x="234225" y="446855"/>
                  <a:pt x="239777" y="439099"/>
                  <a:pt x="239777" y="431343"/>
                </a:cubicBezTo>
                <a:cubicBezTo>
                  <a:pt x="239777" y="422294"/>
                  <a:pt x="234225" y="415830"/>
                  <a:pt x="226451" y="415830"/>
                </a:cubicBezTo>
                <a:close/>
                <a:moveTo>
                  <a:pt x="265319" y="415830"/>
                </a:moveTo>
                <a:cubicBezTo>
                  <a:pt x="257546" y="415830"/>
                  <a:pt x="251993" y="423586"/>
                  <a:pt x="251993" y="431343"/>
                </a:cubicBezTo>
                <a:cubicBezTo>
                  <a:pt x="251993" y="440392"/>
                  <a:pt x="258656" y="446855"/>
                  <a:pt x="265319" y="446855"/>
                </a:cubicBezTo>
                <a:cubicBezTo>
                  <a:pt x="271982" y="446855"/>
                  <a:pt x="277535" y="439099"/>
                  <a:pt x="277535" y="431343"/>
                </a:cubicBezTo>
                <a:cubicBezTo>
                  <a:pt x="277535" y="422294"/>
                  <a:pt x="271982" y="415830"/>
                  <a:pt x="265319" y="415830"/>
                </a:cubicBezTo>
                <a:close/>
                <a:moveTo>
                  <a:pt x="301966" y="415830"/>
                </a:moveTo>
                <a:cubicBezTo>
                  <a:pt x="294193" y="415830"/>
                  <a:pt x="288640" y="423586"/>
                  <a:pt x="288640" y="431343"/>
                </a:cubicBezTo>
                <a:cubicBezTo>
                  <a:pt x="288640" y="440392"/>
                  <a:pt x="295303" y="446855"/>
                  <a:pt x="301966" y="446855"/>
                </a:cubicBezTo>
                <a:cubicBezTo>
                  <a:pt x="309740" y="446855"/>
                  <a:pt x="315292" y="439099"/>
                  <a:pt x="315292" y="431343"/>
                </a:cubicBezTo>
                <a:cubicBezTo>
                  <a:pt x="315292" y="422294"/>
                  <a:pt x="309740" y="415830"/>
                  <a:pt x="301966" y="415830"/>
                </a:cubicBezTo>
                <a:close/>
                <a:moveTo>
                  <a:pt x="339723" y="415830"/>
                </a:moveTo>
                <a:cubicBezTo>
                  <a:pt x="331950" y="415830"/>
                  <a:pt x="326397" y="423586"/>
                  <a:pt x="326397" y="431343"/>
                </a:cubicBezTo>
                <a:cubicBezTo>
                  <a:pt x="326397" y="440392"/>
                  <a:pt x="333060" y="446855"/>
                  <a:pt x="339723" y="446855"/>
                </a:cubicBezTo>
                <a:cubicBezTo>
                  <a:pt x="347497" y="446855"/>
                  <a:pt x="353049" y="439099"/>
                  <a:pt x="353049" y="431343"/>
                </a:cubicBezTo>
                <a:cubicBezTo>
                  <a:pt x="353049" y="422294"/>
                  <a:pt x="347497" y="415830"/>
                  <a:pt x="339723" y="415830"/>
                </a:cubicBezTo>
                <a:close/>
                <a:moveTo>
                  <a:pt x="377479" y="415830"/>
                </a:moveTo>
                <a:cubicBezTo>
                  <a:pt x="370817" y="415830"/>
                  <a:pt x="365264" y="423586"/>
                  <a:pt x="365264" y="431343"/>
                </a:cubicBezTo>
                <a:cubicBezTo>
                  <a:pt x="365264" y="440392"/>
                  <a:pt x="370817" y="446855"/>
                  <a:pt x="377479" y="446855"/>
                </a:cubicBezTo>
                <a:cubicBezTo>
                  <a:pt x="385253" y="446855"/>
                  <a:pt x="390805" y="439099"/>
                  <a:pt x="390805" y="431343"/>
                </a:cubicBezTo>
                <a:cubicBezTo>
                  <a:pt x="390805" y="422294"/>
                  <a:pt x="385253" y="415830"/>
                  <a:pt x="377479" y="415830"/>
                </a:cubicBezTo>
                <a:close/>
                <a:moveTo>
                  <a:pt x="416347" y="415830"/>
                </a:moveTo>
                <a:cubicBezTo>
                  <a:pt x="409685" y="415830"/>
                  <a:pt x="404132" y="423586"/>
                  <a:pt x="404132" y="431343"/>
                </a:cubicBezTo>
                <a:cubicBezTo>
                  <a:pt x="404132" y="440392"/>
                  <a:pt x="409685" y="446855"/>
                  <a:pt x="416347" y="446855"/>
                </a:cubicBezTo>
                <a:cubicBezTo>
                  <a:pt x="424121" y="446855"/>
                  <a:pt x="429673" y="439099"/>
                  <a:pt x="429673" y="431343"/>
                </a:cubicBezTo>
                <a:cubicBezTo>
                  <a:pt x="429673" y="422294"/>
                  <a:pt x="423010" y="415830"/>
                  <a:pt x="416347" y="415830"/>
                </a:cubicBezTo>
                <a:close/>
                <a:moveTo>
                  <a:pt x="454104" y="415830"/>
                </a:moveTo>
                <a:cubicBezTo>
                  <a:pt x="447442" y="415830"/>
                  <a:pt x="441889" y="423586"/>
                  <a:pt x="441889" y="431343"/>
                </a:cubicBezTo>
                <a:cubicBezTo>
                  <a:pt x="441889" y="440392"/>
                  <a:pt x="447442" y="446855"/>
                  <a:pt x="454104" y="446855"/>
                </a:cubicBezTo>
                <a:cubicBezTo>
                  <a:pt x="461878" y="446855"/>
                  <a:pt x="467430" y="439099"/>
                  <a:pt x="467430" y="431343"/>
                </a:cubicBezTo>
                <a:cubicBezTo>
                  <a:pt x="467430" y="422294"/>
                  <a:pt x="461878" y="415830"/>
                  <a:pt x="454104" y="415830"/>
                </a:cubicBezTo>
                <a:close/>
                <a:moveTo>
                  <a:pt x="491861" y="415830"/>
                </a:moveTo>
                <a:cubicBezTo>
                  <a:pt x="485198" y="415830"/>
                  <a:pt x="479645" y="423586"/>
                  <a:pt x="479645" y="431343"/>
                </a:cubicBezTo>
                <a:cubicBezTo>
                  <a:pt x="479645" y="440392"/>
                  <a:pt x="485198" y="446855"/>
                  <a:pt x="491861" y="446855"/>
                </a:cubicBezTo>
                <a:cubicBezTo>
                  <a:pt x="499634" y="446855"/>
                  <a:pt x="505187" y="439099"/>
                  <a:pt x="505187" y="431343"/>
                </a:cubicBezTo>
                <a:cubicBezTo>
                  <a:pt x="505187" y="422294"/>
                  <a:pt x="499634" y="415830"/>
                  <a:pt x="491861" y="415830"/>
                </a:cubicBezTo>
                <a:close/>
                <a:moveTo>
                  <a:pt x="529617" y="415830"/>
                </a:moveTo>
                <a:cubicBezTo>
                  <a:pt x="521844" y="415830"/>
                  <a:pt x="516291" y="423586"/>
                  <a:pt x="516291" y="431343"/>
                </a:cubicBezTo>
                <a:cubicBezTo>
                  <a:pt x="516291" y="440392"/>
                  <a:pt x="522954" y="446855"/>
                  <a:pt x="529617" y="446855"/>
                </a:cubicBezTo>
                <a:cubicBezTo>
                  <a:pt x="537391" y="446855"/>
                  <a:pt x="542943" y="439099"/>
                  <a:pt x="542943" y="431343"/>
                </a:cubicBezTo>
                <a:cubicBezTo>
                  <a:pt x="542943" y="422294"/>
                  <a:pt x="537391" y="415830"/>
                  <a:pt x="529617" y="415830"/>
                </a:cubicBezTo>
                <a:close/>
                <a:moveTo>
                  <a:pt x="567374" y="415830"/>
                </a:moveTo>
                <a:cubicBezTo>
                  <a:pt x="559601" y="415830"/>
                  <a:pt x="554048" y="423586"/>
                  <a:pt x="554048" y="431343"/>
                </a:cubicBezTo>
                <a:cubicBezTo>
                  <a:pt x="554048" y="440392"/>
                  <a:pt x="560711" y="446855"/>
                  <a:pt x="567374" y="446855"/>
                </a:cubicBezTo>
                <a:cubicBezTo>
                  <a:pt x="575148" y="446855"/>
                  <a:pt x="580700" y="439099"/>
                  <a:pt x="580700" y="431343"/>
                </a:cubicBezTo>
                <a:cubicBezTo>
                  <a:pt x="580700" y="422294"/>
                  <a:pt x="575148" y="415830"/>
                  <a:pt x="567374" y="415830"/>
                </a:cubicBezTo>
                <a:close/>
                <a:moveTo>
                  <a:pt x="606242" y="415830"/>
                </a:moveTo>
                <a:cubicBezTo>
                  <a:pt x="598469" y="415830"/>
                  <a:pt x="592916" y="423586"/>
                  <a:pt x="592916" y="431343"/>
                </a:cubicBezTo>
                <a:cubicBezTo>
                  <a:pt x="592916" y="440392"/>
                  <a:pt x="599579" y="446855"/>
                  <a:pt x="606242" y="446855"/>
                </a:cubicBezTo>
                <a:cubicBezTo>
                  <a:pt x="614016" y="446855"/>
                  <a:pt x="619568" y="439099"/>
                  <a:pt x="619568" y="431343"/>
                </a:cubicBezTo>
                <a:cubicBezTo>
                  <a:pt x="619568" y="422294"/>
                  <a:pt x="612905" y="415830"/>
                  <a:pt x="606242" y="415830"/>
                </a:cubicBezTo>
                <a:close/>
                <a:moveTo>
                  <a:pt x="643999" y="415830"/>
                </a:moveTo>
                <a:cubicBezTo>
                  <a:pt x="636226" y="415830"/>
                  <a:pt x="630673" y="423586"/>
                  <a:pt x="630673" y="431343"/>
                </a:cubicBezTo>
                <a:cubicBezTo>
                  <a:pt x="630673" y="440392"/>
                  <a:pt x="637336" y="446855"/>
                  <a:pt x="643999" y="446855"/>
                </a:cubicBezTo>
                <a:cubicBezTo>
                  <a:pt x="651772" y="446855"/>
                  <a:pt x="657325" y="439099"/>
                  <a:pt x="657325" y="431343"/>
                </a:cubicBezTo>
                <a:cubicBezTo>
                  <a:pt x="657325" y="422294"/>
                  <a:pt x="651772" y="415830"/>
                  <a:pt x="643999" y="415830"/>
                </a:cubicBezTo>
                <a:close/>
                <a:moveTo>
                  <a:pt x="681755" y="415830"/>
                </a:moveTo>
                <a:cubicBezTo>
                  <a:pt x="673982" y="415830"/>
                  <a:pt x="668429" y="423586"/>
                  <a:pt x="668429" y="431343"/>
                </a:cubicBezTo>
                <a:cubicBezTo>
                  <a:pt x="668429" y="440392"/>
                  <a:pt x="675092" y="446855"/>
                  <a:pt x="681755" y="446855"/>
                </a:cubicBezTo>
                <a:cubicBezTo>
                  <a:pt x="689529" y="446855"/>
                  <a:pt x="695081" y="439099"/>
                  <a:pt x="695081" y="431343"/>
                </a:cubicBezTo>
                <a:cubicBezTo>
                  <a:pt x="695081" y="422294"/>
                  <a:pt x="689529" y="415830"/>
                  <a:pt x="681755" y="415830"/>
                </a:cubicBezTo>
                <a:close/>
                <a:moveTo>
                  <a:pt x="719512" y="415830"/>
                </a:moveTo>
                <a:cubicBezTo>
                  <a:pt x="711739" y="415830"/>
                  <a:pt x="706186" y="423586"/>
                  <a:pt x="706186" y="431343"/>
                </a:cubicBezTo>
                <a:cubicBezTo>
                  <a:pt x="706186" y="440392"/>
                  <a:pt x="712849" y="446855"/>
                  <a:pt x="719512" y="446855"/>
                </a:cubicBezTo>
                <a:cubicBezTo>
                  <a:pt x="727286" y="446855"/>
                  <a:pt x="732838" y="439099"/>
                  <a:pt x="732838" y="431343"/>
                </a:cubicBezTo>
                <a:cubicBezTo>
                  <a:pt x="732838" y="422294"/>
                  <a:pt x="727286" y="415830"/>
                  <a:pt x="719512" y="415830"/>
                </a:cubicBezTo>
                <a:close/>
                <a:moveTo>
                  <a:pt x="757269" y="415830"/>
                </a:moveTo>
                <a:cubicBezTo>
                  <a:pt x="750607" y="415830"/>
                  <a:pt x="745054" y="423586"/>
                  <a:pt x="745054" y="431343"/>
                </a:cubicBezTo>
                <a:cubicBezTo>
                  <a:pt x="745054" y="440392"/>
                  <a:pt x="750607" y="446855"/>
                  <a:pt x="757269" y="446855"/>
                </a:cubicBezTo>
                <a:cubicBezTo>
                  <a:pt x="765043" y="446855"/>
                  <a:pt x="770596" y="439099"/>
                  <a:pt x="770596" y="431343"/>
                </a:cubicBezTo>
                <a:cubicBezTo>
                  <a:pt x="770596" y="422294"/>
                  <a:pt x="765043" y="415830"/>
                  <a:pt x="757269" y="415830"/>
                </a:cubicBezTo>
                <a:close/>
                <a:moveTo>
                  <a:pt x="795026" y="415830"/>
                </a:moveTo>
                <a:cubicBezTo>
                  <a:pt x="788364" y="415830"/>
                  <a:pt x="782811" y="423586"/>
                  <a:pt x="782811" y="431343"/>
                </a:cubicBezTo>
                <a:cubicBezTo>
                  <a:pt x="782811" y="440392"/>
                  <a:pt x="788364" y="446855"/>
                  <a:pt x="795026" y="446855"/>
                </a:cubicBezTo>
                <a:cubicBezTo>
                  <a:pt x="802800" y="446855"/>
                  <a:pt x="808353" y="439099"/>
                  <a:pt x="808353" y="431343"/>
                </a:cubicBezTo>
                <a:cubicBezTo>
                  <a:pt x="808353" y="422294"/>
                  <a:pt x="802800" y="415830"/>
                  <a:pt x="795026" y="415830"/>
                </a:cubicBezTo>
                <a:close/>
                <a:moveTo>
                  <a:pt x="833894" y="415830"/>
                </a:moveTo>
                <a:cubicBezTo>
                  <a:pt x="827232" y="415830"/>
                  <a:pt x="821679" y="423586"/>
                  <a:pt x="821679" y="431343"/>
                </a:cubicBezTo>
                <a:cubicBezTo>
                  <a:pt x="821679" y="440392"/>
                  <a:pt x="827232" y="446855"/>
                  <a:pt x="833894" y="446855"/>
                </a:cubicBezTo>
                <a:cubicBezTo>
                  <a:pt x="841668" y="446855"/>
                  <a:pt x="847221" y="439099"/>
                  <a:pt x="847221" y="431343"/>
                </a:cubicBezTo>
                <a:cubicBezTo>
                  <a:pt x="847221" y="422294"/>
                  <a:pt x="840557" y="415830"/>
                  <a:pt x="833894" y="415830"/>
                </a:cubicBezTo>
                <a:close/>
                <a:moveTo>
                  <a:pt x="871651" y="415830"/>
                </a:moveTo>
                <a:cubicBezTo>
                  <a:pt x="863878" y="415830"/>
                  <a:pt x="858325" y="423586"/>
                  <a:pt x="858325" y="431343"/>
                </a:cubicBezTo>
                <a:cubicBezTo>
                  <a:pt x="858325" y="440392"/>
                  <a:pt x="864988" y="446855"/>
                  <a:pt x="871651" y="446855"/>
                </a:cubicBezTo>
                <a:cubicBezTo>
                  <a:pt x="879424" y="446855"/>
                  <a:pt x="884977" y="439099"/>
                  <a:pt x="884977" y="431343"/>
                </a:cubicBezTo>
                <a:cubicBezTo>
                  <a:pt x="884977" y="422294"/>
                  <a:pt x="879424" y="415830"/>
                  <a:pt x="871651" y="415830"/>
                </a:cubicBezTo>
                <a:close/>
                <a:moveTo>
                  <a:pt x="909407" y="415830"/>
                </a:moveTo>
                <a:cubicBezTo>
                  <a:pt x="901634" y="415830"/>
                  <a:pt x="896081" y="423586"/>
                  <a:pt x="896081" y="431343"/>
                </a:cubicBezTo>
                <a:cubicBezTo>
                  <a:pt x="896081" y="440392"/>
                  <a:pt x="902744" y="446855"/>
                  <a:pt x="909407" y="446855"/>
                </a:cubicBezTo>
                <a:cubicBezTo>
                  <a:pt x="917181" y="446855"/>
                  <a:pt x="922733" y="439099"/>
                  <a:pt x="922733" y="431343"/>
                </a:cubicBezTo>
                <a:cubicBezTo>
                  <a:pt x="922733" y="422294"/>
                  <a:pt x="917181" y="415830"/>
                  <a:pt x="909407" y="415830"/>
                </a:cubicBezTo>
                <a:close/>
                <a:moveTo>
                  <a:pt x="984921" y="415830"/>
                </a:moveTo>
                <a:cubicBezTo>
                  <a:pt x="977148" y="415830"/>
                  <a:pt x="971595" y="423586"/>
                  <a:pt x="971595" y="431343"/>
                </a:cubicBezTo>
                <a:cubicBezTo>
                  <a:pt x="971595" y="440392"/>
                  <a:pt x="978258" y="446855"/>
                  <a:pt x="984921" y="446855"/>
                </a:cubicBezTo>
                <a:cubicBezTo>
                  <a:pt x="992694" y="446855"/>
                  <a:pt x="998247" y="439099"/>
                  <a:pt x="998247" y="431343"/>
                </a:cubicBezTo>
                <a:cubicBezTo>
                  <a:pt x="998247" y="422294"/>
                  <a:pt x="992694" y="415830"/>
                  <a:pt x="984921" y="415830"/>
                </a:cubicBezTo>
                <a:close/>
                <a:moveTo>
                  <a:pt x="1022679" y="415830"/>
                </a:moveTo>
                <a:cubicBezTo>
                  <a:pt x="1016016" y="415830"/>
                  <a:pt x="1010463" y="423586"/>
                  <a:pt x="1010463" y="431343"/>
                </a:cubicBezTo>
                <a:cubicBezTo>
                  <a:pt x="1010463" y="440392"/>
                  <a:pt x="1016016" y="446855"/>
                  <a:pt x="1022679" y="446855"/>
                </a:cubicBezTo>
                <a:cubicBezTo>
                  <a:pt x="1030452" y="446855"/>
                  <a:pt x="1036005" y="439099"/>
                  <a:pt x="1036005" y="431343"/>
                </a:cubicBezTo>
                <a:cubicBezTo>
                  <a:pt x="1036005" y="422294"/>
                  <a:pt x="1030452" y="415830"/>
                  <a:pt x="1022679" y="415830"/>
                </a:cubicBezTo>
                <a:close/>
                <a:moveTo>
                  <a:pt x="1061546" y="415830"/>
                </a:moveTo>
                <a:cubicBezTo>
                  <a:pt x="1054883" y="415830"/>
                  <a:pt x="1049330" y="423586"/>
                  <a:pt x="1049330" y="431343"/>
                </a:cubicBezTo>
                <a:cubicBezTo>
                  <a:pt x="1049330" y="440392"/>
                  <a:pt x="1054883" y="446855"/>
                  <a:pt x="1061546" y="446855"/>
                </a:cubicBezTo>
                <a:cubicBezTo>
                  <a:pt x="1069319" y="446855"/>
                  <a:pt x="1074872" y="439099"/>
                  <a:pt x="1074872" y="431343"/>
                </a:cubicBezTo>
                <a:cubicBezTo>
                  <a:pt x="1074872" y="422294"/>
                  <a:pt x="1068208" y="415830"/>
                  <a:pt x="1061546" y="415830"/>
                </a:cubicBezTo>
                <a:close/>
                <a:moveTo>
                  <a:pt x="1099303" y="415830"/>
                </a:moveTo>
                <a:cubicBezTo>
                  <a:pt x="1091530" y="415830"/>
                  <a:pt x="1085977" y="423586"/>
                  <a:pt x="1085977" y="431343"/>
                </a:cubicBezTo>
                <a:cubicBezTo>
                  <a:pt x="1085977" y="440392"/>
                  <a:pt x="1092640" y="446855"/>
                  <a:pt x="1099303" y="446855"/>
                </a:cubicBezTo>
                <a:cubicBezTo>
                  <a:pt x="1107076" y="446855"/>
                  <a:pt x="1112629" y="439099"/>
                  <a:pt x="1112629" y="431343"/>
                </a:cubicBezTo>
                <a:cubicBezTo>
                  <a:pt x="1112629" y="422294"/>
                  <a:pt x="1107076" y="415830"/>
                  <a:pt x="1099303" y="415830"/>
                </a:cubicBezTo>
                <a:close/>
                <a:moveTo>
                  <a:pt x="1174817" y="415830"/>
                </a:moveTo>
                <a:cubicBezTo>
                  <a:pt x="1168154" y="415830"/>
                  <a:pt x="1162601" y="423586"/>
                  <a:pt x="1162601" y="431343"/>
                </a:cubicBezTo>
                <a:cubicBezTo>
                  <a:pt x="1162601" y="440392"/>
                  <a:pt x="1168154" y="446855"/>
                  <a:pt x="1174817" y="446855"/>
                </a:cubicBezTo>
                <a:cubicBezTo>
                  <a:pt x="1182590" y="446855"/>
                  <a:pt x="1188143" y="439099"/>
                  <a:pt x="1188143" y="431343"/>
                </a:cubicBezTo>
                <a:cubicBezTo>
                  <a:pt x="1188143" y="422294"/>
                  <a:pt x="1182590" y="415830"/>
                  <a:pt x="1174817" y="415830"/>
                </a:cubicBezTo>
                <a:close/>
                <a:moveTo>
                  <a:pt x="1212573" y="415830"/>
                </a:moveTo>
                <a:cubicBezTo>
                  <a:pt x="1205911" y="415830"/>
                  <a:pt x="1200358" y="423586"/>
                  <a:pt x="1200358" y="431343"/>
                </a:cubicBezTo>
                <a:cubicBezTo>
                  <a:pt x="1200358" y="440392"/>
                  <a:pt x="1205911" y="446855"/>
                  <a:pt x="1212573" y="446855"/>
                </a:cubicBezTo>
                <a:cubicBezTo>
                  <a:pt x="1220347" y="446855"/>
                  <a:pt x="1225899" y="439099"/>
                  <a:pt x="1225899" y="431343"/>
                </a:cubicBezTo>
                <a:cubicBezTo>
                  <a:pt x="1225899" y="422294"/>
                  <a:pt x="1220347" y="415830"/>
                  <a:pt x="1212573" y="415830"/>
                </a:cubicBezTo>
                <a:close/>
                <a:moveTo>
                  <a:pt x="1250331" y="415830"/>
                </a:moveTo>
                <a:cubicBezTo>
                  <a:pt x="1243668" y="415830"/>
                  <a:pt x="1238115" y="423586"/>
                  <a:pt x="1238115" y="431343"/>
                </a:cubicBezTo>
                <a:cubicBezTo>
                  <a:pt x="1238115" y="440392"/>
                  <a:pt x="1243668" y="446855"/>
                  <a:pt x="1250331" y="446855"/>
                </a:cubicBezTo>
                <a:cubicBezTo>
                  <a:pt x="1258104" y="446855"/>
                  <a:pt x="1263657" y="439099"/>
                  <a:pt x="1263657" y="431343"/>
                </a:cubicBezTo>
                <a:cubicBezTo>
                  <a:pt x="1263657" y="422294"/>
                  <a:pt x="1258104" y="415830"/>
                  <a:pt x="1250331" y="415830"/>
                </a:cubicBezTo>
                <a:close/>
                <a:moveTo>
                  <a:pt x="1289197" y="415830"/>
                </a:moveTo>
                <a:cubicBezTo>
                  <a:pt x="1281424" y="415830"/>
                  <a:pt x="1275871" y="423586"/>
                  <a:pt x="1275871" y="431343"/>
                </a:cubicBezTo>
                <a:cubicBezTo>
                  <a:pt x="1275871" y="440392"/>
                  <a:pt x="1282534" y="446855"/>
                  <a:pt x="1289197" y="446855"/>
                </a:cubicBezTo>
                <a:cubicBezTo>
                  <a:pt x="1296971" y="446855"/>
                  <a:pt x="1302523" y="439099"/>
                  <a:pt x="1302523" y="431343"/>
                </a:cubicBezTo>
                <a:cubicBezTo>
                  <a:pt x="1302523" y="422294"/>
                  <a:pt x="1295860" y="415830"/>
                  <a:pt x="1289197" y="415830"/>
                </a:cubicBezTo>
                <a:close/>
                <a:moveTo>
                  <a:pt x="1364711" y="415830"/>
                </a:moveTo>
                <a:cubicBezTo>
                  <a:pt x="1356938" y="415830"/>
                  <a:pt x="1351385" y="423586"/>
                  <a:pt x="1351385" y="431343"/>
                </a:cubicBezTo>
                <a:cubicBezTo>
                  <a:pt x="1351385" y="440392"/>
                  <a:pt x="1358048" y="446855"/>
                  <a:pt x="1364711" y="446855"/>
                </a:cubicBezTo>
                <a:cubicBezTo>
                  <a:pt x="1372485" y="446855"/>
                  <a:pt x="1378037" y="439099"/>
                  <a:pt x="1378037" y="431343"/>
                </a:cubicBezTo>
                <a:cubicBezTo>
                  <a:pt x="1378037" y="422294"/>
                  <a:pt x="1372485" y="415830"/>
                  <a:pt x="1364711" y="415830"/>
                </a:cubicBezTo>
                <a:close/>
                <a:moveTo>
                  <a:pt x="1402468" y="415830"/>
                </a:moveTo>
                <a:cubicBezTo>
                  <a:pt x="1394695" y="415830"/>
                  <a:pt x="1389142" y="423586"/>
                  <a:pt x="1389142" y="431343"/>
                </a:cubicBezTo>
                <a:cubicBezTo>
                  <a:pt x="1389142" y="440392"/>
                  <a:pt x="1395805" y="446855"/>
                  <a:pt x="1402468" y="446855"/>
                </a:cubicBezTo>
                <a:cubicBezTo>
                  <a:pt x="1410241" y="446855"/>
                  <a:pt x="1415794" y="439099"/>
                  <a:pt x="1415794" y="431343"/>
                </a:cubicBezTo>
                <a:cubicBezTo>
                  <a:pt x="1415794" y="422294"/>
                  <a:pt x="1410241" y="415830"/>
                  <a:pt x="1402468" y="415830"/>
                </a:cubicBezTo>
                <a:close/>
                <a:moveTo>
                  <a:pt x="1440225" y="415830"/>
                </a:moveTo>
                <a:cubicBezTo>
                  <a:pt x="1433563" y="415830"/>
                  <a:pt x="1428010" y="423586"/>
                  <a:pt x="1428010" y="431343"/>
                </a:cubicBezTo>
                <a:cubicBezTo>
                  <a:pt x="1428010" y="440392"/>
                  <a:pt x="1433563" y="446855"/>
                  <a:pt x="1440225" y="446855"/>
                </a:cubicBezTo>
                <a:cubicBezTo>
                  <a:pt x="1447999" y="446855"/>
                  <a:pt x="1453551" y="439099"/>
                  <a:pt x="1453551" y="431343"/>
                </a:cubicBezTo>
                <a:cubicBezTo>
                  <a:pt x="1453551" y="422294"/>
                  <a:pt x="1447999" y="415830"/>
                  <a:pt x="1440225" y="415830"/>
                </a:cubicBezTo>
                <a:close/>
                <a:moveTo>
                  <a:pt x="1479093" y="415830"/>
                </a:moveTo>
                <a:cubicBezTo>
                  <a:pt x="1471320" y="415830"/>
                  <a:pt x="1465767" y="423586"/>
                  <a:pt x="1465767" y="431343"/>
                </a:cubicBezTo>
                <a:cubicBezTo>
                  <a:pt x="1465767" y="440392"/>
                  <a:pt x="1472430" y="446855"/>
                  <a:pt x="1479093" y="446855"/>
                </a:cubicBezTo>
                <a:cubicBezTo>
                  <a:pt x="1486866" y="446855"/>
                  <a:pt x="1492419" y="439099"/>
                  <a:pt x="1492419" y="431343"/>
                </a:cubicBezTo>
                <a:cubicBezTo>
                  <a:pt x="1492419" y="422294"/>
                  <a:pt x="1485756" y="415830"/>
                  <a:pt x="1479093" y="415830"/>
                </a:cubicBezTo>
                <a:close/>
                <a:moveTo>
                  <a:pt x="1516850" y="415830"/>
                </a:moveTo>
                <a:cubicBezTo>
                  <a:pt x="1510187" y="415830"/>
                  <a:pt x="1504634" y="423586"/>
                  <a:pt x="1504634" y="431343"/>
                </a:cubicBezTo>
                <a:cubicBezTo>
                  <a:pt x="1504634" y="440392"/>
                  <a:pt x="1510187" y="446855"/>
                  <a:pt x="1516850" y="446855"/>
                </a:cubicBezTo>
                <a:cubicBezTo>
                  <a:pt x="1524623" y="446855"/>
                  <a:pt x="1530176" y="439099"/>
                  <a:pt x="1530176" y="431343"/>
                </a:cubicBezTo>
                <a:cubicBezTo>
                  <a:pt x="1530176" y="422294"/>
                  <a:pt x="1524623" y="415830"/>
                  <a:pt x="1516850" y="415830"/>
                </a:cubicBezTo>
                <a:close/>
                <a:moveTo>
                  <a:pt x="1554607" y="415830"/>
                </a:moveTo>
                <a:cubicBezTo>
                  <a:pt x="1546834" y="415830"/>
                  <a:pt x="1541281" y="423586"/>
                  <a:pt x="1541281" y="431343"/>
                </a:cubicBezTo>
                <a:cubicBezTo>
                  <a:pt x="1541281" y="440392"/>
                  <a:pt x="1547944" y="446855"/>
                  <a:pt x="1554607" y="446855"/>
                </a:cubicBezTo>
                <a:cubicBezTo>
                  <a:pt x="1562380" y="446855"/>
                  <a:pt x="1567933" y="439099"/>
                  <a:pt x="1567933" y="431343"/>
                </a:cubicBezTo>
                <a:cubicBezTo>
                  <a:pt x="1567933" y="422294"/>
                  <a:pt x="1562380" y="415830"/>
                  <a:pt x="1554607" y="415830"/>
                </a:cubicBezTo>
                <a:close/>
                <a:moveTo>
                  <a:pt x="1593474" y="415830"/>
                </a:moveTo>
                <a:cubicBezTo>
                  <a:pt x="1585701" y="415830"/>
                  <a:pt x="1580148" y="423586"/>
                  <a:pt x="1580148" y="431343"/>
                </a:cubicBezTo>
                <a:cubicBezTo>
                  <a:pt x="1580148" y="440392"/>
                  <a:pt x="1586811" y="446855"/>
                  <a:pt x="1593474" y="446855"/>
                </a:cubicBezTo>
                <a:cubicBezTo>
                  <a:pt x="1600137" y="446855"/>
                  <a:pt x="1605690" y="439099"/>
                  <a:pt x="1605690" y="431343"/>
                </a:cubicBezTo>
                <a:cubicBezTo>
                  <a:pt x="1605690" y="422294"/>
                  <a:pt x="1600137" y="415830"/>
                  <a:pt x="1593474" y="415830"/>
                </a:cubicBezTo>
                <a:close/>
                <a:moveTo>
                  <a:pt x="1782258" y="415830"/>
                </a:moveTo>
                <a:cubicBezTo>
                  <a:pt x="1774485" y="415830"/>
                  <a:pt x="1768932" y="423586"/>
                  <a:pt x="1768932" y="431343"/>
                </a:cubicBezTo>
                <a:cubicBezTo>
                  <a:pt x="1768932" y="440392"/>
                  <a:pt x="1775595" y="446855"/>
                  <a:pt x="1782258" y="446855"/>
                </a:cubicBezTo>
                <a:cubicBezTo>
                  <a:pt x="1790031" y="446855"/>
                  <a:pt x="1795584" y="439099"/>
                  <a:pt x="1795584" y="431343"/>
                </a:cubicBezTo>
                <a:cubicBezTo>
                  <a:pt x="1795584" y="422294"/>
                  <a:pt x="1790031" y="415830"/>
                  <a:pt x="1782258" y="415830"/>
                </a:cubicBezTo>
                <a:close/>
                <a:moveTo>
                  <a:pt x="1820015" y="415830"/>
                </a:moveTo>
                <a:cubicBezTo>
                  <a:pt x="1812242" y="415830"/>
                  <a:pt x="1806689" y="423586"/>
                  <a:pt x="1806689" y="431343"/>
                </a:cubicBezTo>
                <a:cubicBezTo>
                  <a:pt x="1806689" y="440392"/>
                  <a:pt x="1813352" y="446855"/>
                  <a:pt x="1820015" y="446855"/>
                </a:cubicBezTo>
                <a:cubicBezTo>
                  <a:pt x="1827789" y="446855"/>
                  <a:pt x="1833341" y="439099"/>
                  <a:pt x="1833341" y="431343"/>
                </a:cubicBezTo>
                <a:cubicBezTo>
                  <a:pt x="1833341" y="422294"/>
                  <a:pt x="1827789" y="415830"/>
                  <a:pt x="1820015" y="415830"/>
                </a:cubicBezTo>
                <a:close/>
                <a:moveTo>
                  <a:pt x="1857772" y="415830"/>
                </a:moveTo>
                <a:cubicBezTo>
                  <a:pt x="1849999" y="415830"/>
                  <a:pt x="1844446" y="423586"/>
                  <a:pt x="1844446" y="431343"/>
                </a:cubicBezTo>
                <a:cubicBezTo>
                  <a:pt x="1844446" y="440392"/>
                  <a:pt x="1851109" y="446855"/>
                  <a:pt x="1857772" y="446855"/>
                </a:cubicBezTo>
                <a:cubicBezTo>
                  <a:pt x="1865545" y="446855"/>
                  <a:pt x="1871098" y="439099"/>
                  <a:pt x="1871098" y="431343"/>
                </a:cubicBezTo>
                <a:cubicBezTo>
                  <a:pt x="1871098" y="422294"/>
                  <a:pt x="1865545" y="415830"/>
                  <a:pt x="1857772" y="415830"/>
                </a:cubicBezTo>
                <a:close/>
                <a:moveTo>
                  <a:pt x="1895529" y="415830"/>
                </a:moveTo>
                <a:cubicBezTo>
                  <a:pt x="1887756" y="415830"/>
                  <a:pt x="1882203" y="423586"/>
                  <a:pt x="1882203" y="431343"/>
                </a:cubicBezTo>
                <a:cubicBezTo>
                  <a:pt x="1882203" y="440392"/>
                  <a:pt x="1888866" y="446855"/>
                  <a:pt x="1895529" y="446855"/>
                </a:cubicBezTo>
                <a:cubicBezTo>
                  <a:pt x="1903302" y="446855"/>
                  <a:pt x="1908855" y="439099"/>
                  <a:pt x="1908855" y="431343"/>
                </a:cubicBezTo>
                <a:cubicBezTo>
                  <a:pt x="1908855" y="422294"/>
                  <a:pt x="1903302" y="415830"/>
                  <a:pt x="1895529" y="415830"/>
                </a:cubicBezTo>
                <a:close/>
                <a:moveTo>
                  <a:pt x="1934397" y="415830"/>
                </a:moveTo>
                <a:cubicBezTo>
                  <a:pt x="1926624" y="415830"/>
                  <a:pt x="1921071" y="423586"/>
                  <a:pt x="1921071" y="431343"/>
                </a:cubicBezTo>
                <a:cubicBezTo>
                  <a:pt x="1921071" y="440392"/>
                  <a:pt x="1927734" y="446855"/>
                  <a:pt x="1934397" y="446855"/>
                </a:cubicBezTo>
                <a:cubicBezTo>
                  <a:pt x="1942170" y="446855"/>
                  <a:pt x="1947723" y="439099"/>
                  <a:pt x="1947723" y="431343"/>
                </a:cubicBezTo>
                <a:cubicBezTo>
                  <a:pt x="1947723" y="422294"/>
                  <a:pt x="1941060" y="415830"/>
                  <a:pt x="1934397" y="415830"/>
                </a:cubicBezTo>
                <a:close/>
                <a:moveTo>
                  <a:pt x="1972154" y="415830"/>
                </a:moveTo>
                <a:cubicBezTo>
                  <a:pt x="1965491" y="415830"/>
                  <a:pt x="1959938" y="423586"/>
                  <a:pt x="1959938" y="431343"/>
                </a:cubicBezTo>
                <a:cubicBezTo>
                  <a:pt x="1959938" y="440392"/>
                  <a:pt x="1965491" y="446855"/>
                  <a:pt x="1972154" y="446855"/>
                </a:cubicBezTo>
                <a:cubicBezTo>
                  <a:pt x="1979927" y="446855"/>
                  <a:pt x="1985480" y="439099"/>
                  <a:pt x="1985480" y="431343"/>
                </a:cubicBezTo>
                <a:cubicBezTo>
                  <a:pt x="1985480" y="422294"/>
                  <a:pt x="1979927" y="415830"/>
                  <a:pt x="1972154" y="415830"/>
                </a:cubicBezTo>
                <a:close/>
                <a:moveTo>
                  <a:pt x="2009911" y="415830"/>
                </a:moveTo>
                <a:cubicBezTo>
                  <a:pt x="2002138" y="415830"/>
                  <a:pt x="1996585" y="423586"/>
                  <a:pt x="1996585" y="431343"/>
                </a:cubicBezTo>
                <a:cubicBezTo>
                  <a:pt x="1996585" y="440392"/>
                  <a:pt x="2003248" y="446855"/>
                  <a:pt x="2009911" y="446855"/>
                </a:cubicBezTo>
                <a:cubicBezTo>
                  <a:pt x="2017684" y="446855"/>
                  <a:pt x="2023237" y="439099"/>
                  <a:pt x="2023237" y="431343"/>
                </a:cubicBezTo>
                <a:cubicBezTo>
                  <a:pt x="2023237" y="422294"/>
                  <a:pt x="2017684" y="415830"/>
                  <a:pt x="2009911" y="415830"/>
                </a:cubicBezTo>
                <a:close/>
                <a:moveTo>
                  <a:pt x="2047666" y="415830"/>
                </a:moveTo>
                <a:cubicBezTo>
                  <a:pt x="2039893" y="415830"/>
                  <a:pt x="2034340" y="423586"/>
                  <a:pt x="2034340" y="431343"/>
                </a:cubicBezTo>
                <a:cubicBezTo>
                  <a:pt x="2034340" y="440392"/>
                  <a:pt x="2041003" y="446855"/>
                  <a:pt x="2047666" y="446855"/>
                </a:cubicBezTo>
                <a:cubicBezTo>
                  <a:pt x="2055440" y="446855"/>
                  <a:pt x="2060992" y="439099"/>
                  <a:pt x="2060992" y="431343"/>
                </a:cubicBezTo>
                <a:cubicBezTo>
                  <a:pt x="2060992" y="422294"/>
                  <a:pt x="2055440" y="415830"/>
                  <a:pt x="2047666" y="415830"/>
                </a:cubicBezTo>
                <a:close/>
                <a:moveTo>
                  <a:pt x="2085424" y="415830"/>
                </a:moveTo>
                <a:cubicBezTo>
                  <a:pt x="2077651" y="415830"/>
                  <a:pt x="2072098" y="423586"/>
                  <a:pt x="2072098" y="431343"/>
                </a:cubicBezTo>
                <a:cubicBezTo>
                  <a:pt x="2072098" y="440392"/>
                  <a:pt x="2078761" y="446855"/>
                  <a:pt x="2085424" y="446855"/>
                </a:cubicBezTo>
                <a:cubicBezTo>
                  <a:pt x="2093197" y="446855"/>
                  <a:pt x="2098750" y="439099"/>
                  <a:pt x="2098750" y="431343"/>
                </a:cubicBezTo>
                <a:cubicBezTo>
                  <a:pt x="2098750" y="422294"/>
                  <a:pt x="2093197" y="415830"/>
                  <a:pt x="2085424" y="415830"/>
                </a:cubicBezTo>
                <a:close/>
                <a:moveTo>
                  <a:pt x="2123181" y="415830"/>
                </a:moveTo>
                <a:cubicBezTo>
                  <a:pt x="2115408" y="415830"/>
                  <a:pt x="2109855" y="423586"/>
                  <a:pt x="2109855" y="431343"/>
                </a:cubicBezTo>
                <a:cubicBezTo>
                  <a:pt x="2109855" y="440392"/>
                  <a:pt x="2116518" y="446855"/>
                  <a:pt x="2123181" y="446855"/>
                </a:cubicBezTo>
                <a:cubicBezTo>
                  <a:pt x="2130954" y="446855"/>
                  <a:pt x="2136507" y="439099"/>
                  <a:pt x="2136507" y="431343"/>
                </a:cubicBezTo>
                <a:cubicBezTo>
                  <a:pt x="2136507" y="422294"/>
                  <a:pt x="2130954" y="415830"/>
                  <a:pt x="2123181" y="415830"/>
                </a:cubicBezTo>
                <a:close/>
                <a:moveTo>
                  <a:pt x="2162048" y="415830"/>
                </a:moveTo>
                <a:cubicBezTo>
                  <a:pt x="2154275" y="415830"/>
                  <a:pt x="2148722" y="423586"/>
                  <a:pt x="2148722" y="431343"/>
                </a:cubicBezTo>
                <a:cubicBezTo>
                  <a:pt x="2148722" y="440392"/>
                  <a:pt x="2155385" y="446855"/>
                  <a:pt x="2162048" y="446855"/>
                </a:cubicBezTo>
                <a:cubicBezTo>
                  <a:pt x="2169821" y="446855"/>
                  <a:pt x="2175374" y="439099"/>
                  <a:pt x="2175374" y="431343"/>
                </a:cubicBezTo>
                <a:cubicBezTo>
                  <a:pt x="2175374" y="422294"/>
                  <a:pt x="2168711" y="415830"/>
                  <a:pt x="2162048" y="415830"/>
                </a:cubicBezTo>
                <a:close/>
                <a:moveTo>
                  <a:pt x="2693976" y="415830"/>
                </a:moveTo>
                <a:cubicBezTo>
                  <a:pt x="2686203" y="415830"/>
                  <a:pt x="2680650" y="423586"/>
                  <a:pt x="2680650" y="431343"/>
                </a:cubicBezTo>
                <a:cubicBezTo>
                  <a:pt x="2680650" y="440392"/>
                  <a:pt x="2687313" y="446855"/>
                  <a:pt x="2693976" y="446855"/>
                </a:cubicBezTo>
                <a:cubicBezTo>
                  <a:pt x="2700639" y="446855"/>
                  <a:pt x="2706192" y="439099"/>
                  <a:pt x="2706192" y="431343"/>
                </a:cubicBezTo>
                <a:cubicBezTo>
                  <a:pt x="2706192" y="422294"/>
                  <a:pt x="2700639" y="415830"/>
                  <a:pt x="2693976" y="415830"/>
                </a:cubicBezTo>
                <a:close/>
                <a:moveTo>
                  <a:pt x="2730623" y="415830"/>
                </a:moveTo>
                <a:cubicBezTo>
                  <a:pt x="2722850" y="415830"/>
                  <a:pt x="2717297" y="423586"/>
                  <a:pt x="2717297" y="431343"/>
                </a:cubicBezTo>
                <a:cubicBezTo>
                  <a:pt x="2717297" y="440392"/>
                  <a:pt x="2723960" y="446855"/>
                  <a:pt x="2730623" y="446855"/>
                </a:cubicBezTo>
                <a:cubicBezTo>
                  <a:pt x="2738396" y="446855"/>
                  <a:pt x="2743949" y="439099"/>
                  <a:pt x="2743949" y="431343"/>
                </a:cubicBezTo>
                <a:cubicBezTo>
                  <a:pt x="2743949" y="422294"/>
                  <a:pt x="2738396" y="415830"/>
                  <a:pt x="2730623" y="415830"/>
                </a:cubicBezTo>
                <a:close/>
                <a:moveTo>
                  <a:pt x="2768380" y="415830"/>
                </a:moveTo>
                <a:cubicBezTo>
                  <a:pt x="2760607" y="415830"/>
                  <a:pt x="2755054" y="423586"/>
                  <a:pt x="2755054" y="431343"/>
                </a:cubicBezTo>
                <a:cubicBezTo>
                  <a:pt x="2755054" y="440392"/>
                  <a:pt x="2761717" y="446855"/>
                  <a:pt x="2768380" y="446855"/>
                </a:cubicBezTo>
                <a:cubicBezTo>
                  <a:pt x="2776153" y="446855"/>
                  <a:pt x="2781706" y="439099"/>
                  <a:pt x="2781706" y="431343"/>
                </a:cubicBezTo>
                <a:cubicBezTo>
                  <a:pt x="2781706" y="422294"/>
                  <a:pt x="2776153" y="415830"/>
                  <a:pt x="2768380" y="415830"/>
                </a:cubicBezTo>
                <a:close/>
                <a:moveTo>
                  <a:pt x="2807246" y="415830"/>
                </a:moveTo>
                <a:cubicBezTo>
                  <a:pt x="2800584" y="415830"/>
                  <a:pt x="2795031" y="423586"/>
                  <a:pt x="2795031" y="431343"/>
                </a:cubicBezTo>
                <a:cubicBezTo>
                  <a:pt x="2795031" y="440392"/>
                  <a:pt x="2800584" y="446855"/>
                  <a:pt x="2807246" y="446855"/>
                </a:cubicBezTo>
                <a:cubicBezTo>
                  <a:pt x="2815020" y="446855"/>
                  <a:pt x="2820572" y="439099"/>
                  <a:pt x="2820572" y="431343"/>
                </a:cubicBezTo>
                <a:cubicBezTo>
                  <a:pt x="2820572" y="422294"/>
                  <a:pt x="2813909" y="415830"/>
                  <a:pt x="2807246" y="415830"/>
                </a:cubicBezTo>
                <a:close/>
                <a:moveTo>
                  <a:pt x="2845004" y="415830"/>
                </a:moveTo>
                <a:cubicBezTo>
                  <a:pt x="2838341" y="415830"/>
                  <a:pt x="2832788" y="423586"/>
                  <a:pt x="2832788" y="431343"/>
                </a:cubicBezTo>
                <a:cubicBezTo>
                  <a:pt x="2832788" y="440392"/>
                  <a:pt x="2838341" y="446855"/>
                  <a:pt x="2845004" y="446855"/>
                </a:cubicBezTo>
                <a:cubicBezTo>
                  <a:pt x="2852777" y="446855"/>
                  <a:pt x="2858329" y="439099"/>
                  <a:pt x="2858329" y="431343"/>
                </a:cubicBezTo>
                <a:cubicBezTo>
                  <a:pt x="2858329" y="422294"/>
                  <a:pt x="2852777" y="415830"/>
                  <a:pt x="2845004" y="415830"/>
                </a:cubicBezTo>
                <a:close/>
                <a:moveTo>
                  <a:pt x="2882761" y="415830"/>
                </a:moveTo>
                <a:cubicBezTo>
                  <a:pt x="2876098" y="415830"/>
                  <a:pt x="2870545" y="423586"/>
                  <a:pt x="2870545" y="431343"/>
                </a:cubicBezTo>
                <a:cubicBezTo>
                  <a:pt x="2870545" y="440392"/>
                  <a:pt x="2876098" y="446855"/>
                  <a:pt x="2882761" y="446855"/>
                </a:cubicBezTo>
                <a:cubicBezTo>
                  <a:pt x="2890534" y="446855"/>
                  <a:pt x="2896086" y="439099"/>
                  <a:pt x="2896086" y="431343"/>
                </a:cubicBezTo>
                <a:cubicBezTo>
                  <a:pt x="2896086" y="422294"/>
                  <a:pt x="2890534" y="415830"/>
                  <a:pt x="2882761" y="415830"/>
                </a:cubicBezTo>
                <a:close/>
                <a:moveTo>
                  <a:pt x="2920517" y="415830"/>
                </a:moveTo>
                <a:cubicBezTo>
                  <a:pt x="2912744" y="415830"/>
                  <a:pt x="2907191" y="423586"/>
                  <a:pt x="2907191" y="431343"/>
                </a:cubicBezTo>
                <a:cubicBezTo>
                  <a:pt x="2907191" y="440392"/>
                  <a:pt x="2913854" y="446855"/>
                  <a:pt x="2920517" y="446855"/>
                </a:cubicBezTo>
                <a:cubicBezTo>
                  <a:pt x="2928291" y="446855"/>
                  <a:pt x="2933843" y="439099"/>
                  <a:pt x="2933843" y="431343"/>
                </a:cubicBezTo>
                <a:cubicBezTo>
                  <a:pt x="2933843" y="422294"/>
                  <a:pt x="2928291" y="415830"/>
                  <a:pt x="2920517" y="415830"/>
                </a:cubicBezTo>
                <a:close/>
                <a:moveTo>
                  <a:pt x="2958275" y="415830"/>
                </a:moveTo>
                <a:cubicBezTo>
                  <a:pt x="2950502" y="415830"/>
                  <a:pt x="2944949" y="423586"/>
                  <a:pt x="2944949" y="431343"/>
                </a:cubicBezTo>
                <a:cubicBezTo>
                  <a:pt x="2944949" y="440392"/>
                  <a:pt x="2951612" y="446855"/>
                  <a:pt x="2958275" y="446855"/>
                </a:cubicBezTo>
                <a:cubicBezTo>
                  <a:pt x="2966048" y="446855"/>
                  <a:pt x="2971601" y="439099"/>
                  <a:pt x="2971601" y="431343"/>
                </a:cubicBezTo>
                <a:cubicBezTo>
                  <a:pt x="2971601" y="422294"/>
                  <a:pt x="2966048" y="415830"/>
                  <a:pt x="2958275" y="415830"/>
                </a:cubicBezTo>
                <a:close/>
                <a:moveTo>
                  <a:pt x="3072656" y="415830"/>
                </a:moveTo>
                <a:cubicBezTo>
                  <a:pt x="3064883" y="415830"/>
                  <a:pt x="3059330" y="423586"/>
                  <a:pt x="3059330" y="431343"/>
                </a:cubicBezTo>
                <a:cubicBezTo>
                  <a:pt x="3059330" y="440392"/>
                  <a:pt x="3065993" y="446855"/>
                  <a:pt x="3072656" y="446855"/>
                </a:cubicBezTo>
                <a:cubicBezTo>
                  <a:pt x="3080429" y="446855"/>
                  <a:pt x="3085982" y="439099"/>
                  <a:pt x="3085982" y="431343"/>
                </a:cubicBezTo>
                <a:cubicBezTo>
                  <a:pt x="3085982" y="422294"/>
                  <a:pt x="3080429" y="415830"/>
                  <a:pt x="3072656" y="415830"/>
                </a:cubicBezTo>
                <a:close/>
                <a:moveTo>
                  <a:pt x="3148170" y="415830"/>
                </a:moveTo>
                <a:cubicBezTo>
                  <a:pt x="3140397" y="415830"/>
                  <a:pt x="3134844" y="423586"/>
                  <a:pt x="3134844" y="431343"/>
                </a:cubicBezTo>
                <a:cubicBezTo>
                  <a:pt x="3134844" y="440392"/>
                  <a:pt x="3141507" y="446855"/>
                  <a:pt x="3148170" y="446855"/>
                </a:cubicBezTo>
                <a:cubicBezTo>
                  <a:pt x="3155944" y="446855"/>
                  <a:pt x="3161496" y="439099"/>
                  <a:pt x="3161496" y="431343"/>
                </a:cubicBezTo>
                <a:cubicBezTo>
                  <a:pt x="3161496" y="422294"/>
                  <a:pt x="3155944" y="415830"/>
                  <a:pt x="3148170" y="415830"/>
                </a:cubicBezTo>
                <a:close/>
                <a:moveTo>
                  <a:pt x="3262551" y="415830"/>
                </a:moveTo>
                <a:cubicBezTo>
                  <a:pt x="3254778" y="415830"/>
                  <a:pt x="3249225" y="423586"/>
                  <a:pt x="3249225" y="431343"/>
                </a:cubicBezTo>
                <a:cubicBezTo>
                  <a:pt x="3249225" y="440392"/>
                  <a:pt x="3255888" y="446855"/>
                  <a:pt x="3262551" y="446855"/>
                </a:cubicBezTo>
                <a:cubicBezTo>
                  <a:pt x="3270324" y="446855"/>
                  <a:pt x="3275877" y="439099"/>
                  <a:pt x="3275877" y="431343"/>
                </a:cubicBezTo>
                <a:cubicBezTo>
                  <a:pt x="3275877" y="422294"/>
                  <a:pt x="3269214" y="415830"/>
                  <a:pt x="3262551" y="415830"/>
                </a:cubicBezTo>
                <a:close/>
                <a:moveTo>
                  <a:pt x="3300308" y="415830"/>
                </a:moveTo>
                <a:cubicBezTo>
                  <a:pt x="3292535" y="415830"/>
                  <a:pt x="3286982" y="423586"/>
                  <a:pt x="3286982" y="431343"/>
                </a:cubicBezTo>
                <a:cubicBezTo>
                  <a:pt x="3286982" y="440392"/>
                  <a:pt x="3293645" y="446855"/>
                  <a:pt x="3300308" y="446855"/>
                </a:cubicBezTo>
                <a:cubicBezTo>
                  <a:pt x="3308081" y="446855"/>
                  <a:pt x="3313634" y="439099"/>
                  <a:pt x="3313634" y="431343"/>
                </a:cubicBezTo>
                <a:cubicBezTo>
                  <a:pt x="3313634" y="422294"/>
                  <a:pt x="3308081" y="415830"/>
                  <a:pt x="3300308" y="415830"/>
                </a:cubicBezTo>
                <a:close/>
                <a:moveTo>
                  <a:pt x="3376932" y="415830"/>
                </a:moveTo>
                <a:cubicBezTo>
                  <a:pt x="3369159" y="415830"/>
                  <a:pt x="3363606" y="423586"/>
                  <a:pt x="3363606" y="431343"/>
                </a:cubicBezTo>
                <a:cubicBezTo>
                  <a:pt x="3363606" y="440392"/>
                  <a:pt x="3370269" y="446855"/>
                  <a:pt x="3376932" y="446855"/>
                </a:cubicBezTo>
                <a:cubicBezTo>
                  <a:pt x="3383595" y="446855"/>
                  <a:pt x="3389148" y="439099"/>
                  <a:pt x="3389148" y="431343"/>
                </a:cubicBezTo>
                <a:cubicBezTo>
                  <a:pt x="3389148" y="422294"/>
                  <a:pt x="3383595" y="415830"/>
                  <a:pt x="3376932" y="415830"/>
                </a:cubicBezTo>
                <a:close/>
                <a:moveTo>
                  <a:pt x="3413579" y="415830"/>
                </a:moveTo>
                <a:cubicBezTo>
                  <a:pt x="3405806" y="415830"/>
                  <a:pt x="3400253" y="423586"/>
                  <a:pt x="3400253" y="431343"/>
                </a:cubicBezTo>
                <a:cubicBezTo>
                  <a:pt x="3400253" y="440392"/>
                  <a:pt x="3406916" y="446855"/>
                  <a:pt x="3413579" y="446855"/>
                </a:cubicBezTo>
                <a:cubicBezTo>
                  <a:pt x="3421352" y="446855"/>
                  <a:pt x="3426905" y="439099"/>
                  <a:pt x="3426905" y="431343"/>
                </a:cubicBezTo>
                <a:cubicBezTo>
                  <a:pt x="3426905" y="422294"/>
                  <a:pt x="3421352" y="415830"/>
                  <a:pt x="3413579" y="415830"/>
                </a:cubicBezTo>
                <a:close/>
                <a:moveTo>
                  <a:pt x="3451336" y="415830"/>
                </a:moveTo>
                <a:cubicBezTo>
                  <a:pt x="3443563" y="415830"/>
                  <a:pt x="3438010" y="423586"/>
                  <a:pt x="3438010" y="431343"/>
                </a:cubicBezTo>
                <a:cubicBezTo>
                  <a:pt x="3438010" y="440392"/>
                  <a:pt x="3444673" y="446855"/>
                  <a:pt x="3451336" y="446855"/>
                </a:cubicBezTo>
                <a:cubicBezTo>
                  <a:pt x="3459109" y="446855"/>
                  <a:pt x="3464662" y="439099"/>
                  <a:pt x="3464662" y="431343"/>
                </a:cubicBezTo>
                <a:cubicBezTo>
                  <a:pt x="3464662" y="422294"/>
                  <a:pt x="3459109" y="415830"/>
                  <a:pt x="3451336" y="415830"/>
                </a:cubicBezTo>
                <a:close/>
                <a:moveTo>
                  <a:pt x="3490203" y="415830"/>
                </a:moveTo>
                <a:cubicBezTo>
                  <a:pt x="3483541" y="415830"/>
                  <a:pt x="3477988" y="423586"/>
                  <a:pt x="3477988" y="431343"/>
                </a:cubicBezTo>
                <a:cubicBezTo>
                  <a:pt x="3477988" y="440392"/>
                  <a:pt x="3483541" y="446855"/>
                  <a:pt x="3490203" y="446855"/>
                </a:cubicBezTo>
                <a:cubicBezTo>
                  <a:pt x="3497977" y="446855"/>
                  <a:pt x="3503529" y="439099"/>
                  <a:pt x="3503529" y="431343"/>
                </a:cubicBezTo>
                <a:cubicBezTo>
                  <a:pt x="3503529" y="422294"/>
                  <a:pt x="3497977" y="415830"/>
                  <a:pt x="3490203" y="415830"/>
                </a:cubicBezTo>
                <a:close/>
                <a:moveTo>
                  <a:pt x="3527960" y="415830"/>
                </a:moveTo>
                <a:cubicBezTo>
                  <a:pt x="3520187" y="415830"/>
                  <a:pt x="3514634" y="423586"/>
                  <a:pt x="3514634" y="431343"/>
                </a:cubicBezTo>
                <a:cubicBezTo>
                  <a:pt x="3514634" y="440392"/>
                  <a:pt x="3521297" y="446855"/>
                  <a:pt x="3527960" y="446855"/>
                </a:cubicBezTo>
                <a:cubicBezTo>
                  <a:pt x="3535733" y="446855"/>
                  <a:pt x="3541286" y="439099"/>
                  <a:pt x="3541286" y="431343"/>
                </a:cubicBezTo>
                <a:cubicBezTo>
                  <a:pt x="3541286" y="422294"/>
                  <a:pt x="3535733" y="415830"/>
                  <a:pt x="3527960" y="415830"/>
                </a:cubicBezTo>
                <a:close/>
                <a:moveTo>
                  <a:pt x="3565716" y="415830"/>
                </a:moveTo>
                <a:cubicBezTo>
                  <a:pt x="3557943" y="415830"/>
                  <a:pt x="3552390" y="423586"/>
                  <a:pt x="3552390" y="431343"/>
                </a:cubicBezTo>
                <a:cubicBezTo>
                  <a:pt x="3552390" y="440392"/>
                  <a:pt x="3559053" y="446855"/>
                  <a:pt x="3565716" y="446855"/>
                </a:cubicBezTo>
                <a:cubicBezTo>
                  <a:pt x="3573489" y="446855"/>
                  <a:pt x="3579042" y="439099"/>
                  <a:pt x="3579042" y="431343"/>
                </a:cubicBezTo>
                <a:cubicBezTo>
                  <a:pt x="3579042" y="422294"/>
                  <a:pt x="3573489" y="415830"/>
                  <a:pt x="3565716" y="415830"/>
                </a:cubicBezTo>
                <a:close/>
                <a:moveTo>
                  <a:pt x="3603473" y="415830"/>
                </a:moveTo>
                <a:cubicBezTo>
                  <a:pt x="3595700" y="415830"/>
                  <a:pt x="3590147" y="423586"/>
                  <a:pt x="3590147" y="431343"/>
                </a:cubicBezTo>
                <a:cubicBezTo>
                  <a:pt x="3590147" y="440392"/>
                  <a:pt x="3596810" y="446855"/>
                  <a:pt x="3603473" y="446855"/>
                </a:cubicBezTo>
                <a:cubicBezTo>
                  <a:pt x="3611247" y="446855"/>
                  <a:pt x="3616799" y="439099"/>
                  <a:pt x="3616799" y="431343"/>
                </a:cubicBezTo>
                <a:cubicBezTo>
                  <a:pt x="3616799" y="422294"/>
                  <a:pt x="3611247" y="415830"/>
                  <a:pt x="3603473" y="415830"/>
                </a:cubicBezTo>
                <a:close/>
                <a:moveTo>
                  <a:pt x="3642340" y="415830"/>
                </a:moveTo>
                <a:cubicBezTo>
                  <a:pt x="3634567" y="415830"/>
                  <a:pt x="3629014" y="423586"/>
                  <a:pt x="3629014" y="431343"/>
                </a:cubicBezTo>
                <a:cubicBezTo>
                  <a:pt x="3629014" y="440392"/>
                  <a:pt x="3635677" y="446855"/>
                  <a:pt x="3642340" y="446855"/>
                </a:cubicBezTo>
                <a:cubicBezTo>
                  <a:pt x="3649003" y="446855"/>
                  <a:pt x="3654556" y="439099"/>
                  <a:pt x="3654556" y="431343"/>
                </a:cubicBezTo>
                <a:cubicBezTo>
                  <a:pt x="3654556" y="422294"/>
                  <a:pt x="3649003" y="415830"/>
                  <a:pt x="3642340" y="415830"/>
                </a:cubicBezTo>
                <a:close/>
                <a:moveTo>
                  <a:pt x="3680098" y="415830"/>
                </a:moveTo>
                <a:cubicBezTo>
                  <a:pt x="3672325" y="415830"/>
                  <a:pt x="3666772" y="423586"/>
                  <a:pt x="3666772" y="431343"/>
                </a:cubicBezTo>
                <a:cubicBezTo>
                  <a:pt x="3666772" y="440392"/>
                  <a:pt x="3673435" y="446855"/>
                  <a:pt x="3680098" y="446855"/>
                </a:cubicBezTo>
                <a:cubicBezTo>
                  <a:pt x="3687871" y="446855"/>
                  <a:pt x="3693424" y="439099"/>
                  <a:pt x="3693424" y="431343"/>
                </a:cubicBezTo>
                <a:cubicBezTo>
                  <a:pt x="3693424" y="422294"/>
                  <a:pt x="3686761" y="415830"/>
                  <a:pt x="3680098" y="415830"/>
                </a:cubicBezTo>
                <a:close/>
                <a:moveTo>
                  <a:pt x="3718965" y="415830"/>
                </a:moveTo>
                <a:cubicBezTo>
                  <a:pt x="3711192" y="415830"/>
                  <a:pt x="3705639" y="423586"/>
                  <a:pt x="3705639" y="431343"/>
                </a:cubicBezTo>
                <a:cubicBezTo>
                  <a:pt x="3705639" y="440392"/>
                  <a:pt x="3712302" y="446855"/>
                  <a:pt x="3718965" y="446855"/>
                </a:cubicBezTo>
                <a:cubicBezTo>
                  <a:pt x="3725628" y="446855"/>
                  <a:pt x="3731180" y="439099"/>
                  <a:pt x="3731180" y="431343"/>
                </a:cubicBezTo>
                <a:cubicBezTo>
                  <a:pt x="3731180" y="422294"/>
                  <a:pt x="3725628" y="415830"/>
                  <a:pt x="3718965" y="415830"/>
                </a:cubicBezTo>
                <a:close/>
                <a:moveTo>
                  <a:pt x="3755612" y="415830"/>
                </a:moveTo>
                <a:cubicBezTo>
                  <a:pt x="3747839" y="415830"/>
                  <a:pt x="3742286" y="423586"/>
                  <a:pt x="3742286" y="431343"/>
                </a:cubicBezTo>
                <a:cubicBezTo>
                  <a:pt x="3742286" y="440392"/>
                  <a:pt x="3747839" y="446855"/>
                  <a:pt x="3755612" y="446855"/>
                </a:cubicBezTo>
                <a:cubicBezTo>
                  <a:pt x="3763385" y="446855"/>
                  <a:pt x="3768938" y="439099"/>
                  <a:pt x="3768938" y="431343"/>
                </a:cubicBezTo>
                <a:cubicBezTo>
                  <a:pt x="3768938" y="422294"/>
                  <a:pt x="3763385" y="415830"/>
                  <a:pt x="3755612" y="415830"/>
                </a:cubicBezTo>
                <a:close/>
                <a:moveTo>
                  <a:pt x="3793369" y="415830"/>
                </a:moveTo>
                <a:cubicBezTo>
                  <a:pt x="3786706" y="415830"/>
                  <a:pt x="3781153" y="423586"/>
                  <a:pt x="3781153" y="431343"/>
                </a:cubicBezTo>
                <a:cubicBezTo>
                  <a:pt x="3781153" y="440392"/>
                  <a:pt x="3786706" y="446855"/>
                  <a:pt x="3793369" y="446855"/>
                </a:cubicBezTo>
                <a:cubicBezTo>
                  <a:pt x="3801142" y="446855"/>
                  <a:pt x="3806694" y="439099"/>
                  <a:pt x="3806694" y="431343"/>
                </a:cubicBezTo>
                <a:cubicBezTo>
                  <a:pt x="3806694" y="422294"/>
                  <a:pt x="3801142" y="415830"/>
                  <a:pt x="3793369" y="415830"/>
                </a:cubicBezTo>
                <a:close/>
                <a:moveTo>
                  <a:pt x="3831126" y="415830"/>
                </a:moveTo>
                <a:cubicBezTo>
                  <a:pt x="3824463" y="415830"/>
                  <a:pt x="3818910" y="423586"/>
                  <a:pt x="3818910" y="431343"/>
                </a:cubicBezTo>
                <a:cubicBezTo>
                  <a:pt x="3818910" y="440392"/>
                  <a:pt x="3824463" y="446855"/>
                  <a:pt x="3831126" y="446855"/>
                </a:cubicBezTo>
                <a:cubicBezTo>
                  <a:pt x="3838899" y="446855"/>
                  <a:pt x="3844452" y="439099"/>
                  <a:pt x="3844452" y="431343"/>
                </a:cubicBezTo>
                <a:cubicBezTo>
                  <a:pt x="3844452" y="422294"/>
                  <a:pt x="3838899" y="415830"/>
                  <a:pt x="3831126" y="415830"/>
                </a:cubicBezTo>
                <a:close/>
                <a:moveTo>
                  <a:pt x="3868883" y="415830"/>
                </a:moveTo>
                <a:cubicBezTo>
                  <a:pt x="3862220" y="415830"/>
                  <a:pt x="3856667" y="423586"/>
                  <a:pt x="3856667" y="431343"/>
                </a:cubicBezTo>
                <a:cubicBezTo>
                  <a:pt x="3856667" y="440392"/>
                  <a:pt x="3862220" y="446855"/>
                  <a:pt x="3868883" y="446855"/>
                </a:cubicBezTo>
                <a:cubicBezTo>
                  <a:pt x="3876656" y="446855"/>
                  <a:pt x="3882209" y="439099"/>
                  <a:pt x="3882209" y="431343"/>
                </a:cubicBezTo>
                <a:cubicBezTo>
                  <a:pt x="3882209" y="422294"/>
                  <a:pt x="3876656" y="415830"/>
                  <a:pt x="3868883" y="415830"/>
                </a:cubicBezTo>
                <a:close/>
                <a:moveTo>
                  <a:pt x="3907749" y="415830"/>
                </a:moveTo>
                <a:cubicBezTo>
                  <a:pt x="3899976" y="415830"/>
                  <a:pt x="3894423" y="423586"/>
                  <a:pt x="3894423" y="431343"/>
                </a:cubicBezTo>
                <a:cubicBezTo>
                  <a:pt x="3894423" y="440392"/>
                  <a:pt x="3901086" y="446855"/>
                  <a:pt x="3907749" y="446855"/>
                </a:cubicBezTo>
                <a:cubicBezTo>
                  <a:pt x="3915522" y="446855"/>
                  <a:pt x="3921075" y="439099"/>
                  <a:pt x="3921075" y="431343"/>
                </a:cubicBezTo>
                <a:cubicBezTo>
                  <a:pt x="3921075" y="422294"/>
                  <a:pt x="3914412" y="415830"/>
                  <a:pt x="3907749" y="415830"/>
                </a:cubicBezTo>
                <a:close/>
                <a:moveTo>
                  <a:pt x="3945506" y="415830"/>
                </a:moveTo>
                <a:cubicBezTo>
                  <a:pt x="3937733" y="415830"/>
                  <a:pt x="3932180" y="423586"/>
                  <a:pt x="3932180" y="431343"/>
                </a:cubicBezTo>
                <a:cubicBezTo>
                  <a:pt x="3932180" y="440392"/>
                  <a:pt x="3938843" y="446855"/>
                  <a:pt x="3945506" y="446855"/>
                </a:cubicBezTo>
                <a:cubicBezTo>
                  <a:pt x="3953279" y="446855"/>
                  <a:pt x="3958832" y="439099"/>
                  <a:pt x="3958832" y="431343"/>
                </a:cubicBezTo>
                <a:cubicBezTo>
                  <a:pt x="3958832" y="422294"/>
                  <a:pt x="3953279" y="415830"/>
                  <a:pt x="3945506" y="415830"/>
                </a:cubicBezTo>
                <a:close/>
                <a:moveTo>
                  <a:pt x="3983263" y="415830"/>
                </a:moveTo>
                <a:cubicBezTo>
                  <a:pt x="3975490" y="415830"/>
                  <a:pt x="3969937" y="423586"/>
                  <a:pt x="3969937" y="431343"/>
                </a:cubicBezTo>
                <a:cubicBezTo>
                  <a:pt x="3969937" y="440392"/>
                  <a:pt x="3976600" y="446855"/>
                  <a:pt x="3983263" y="446855"/>
                </a:cubicBezTo>
                <a:cubicBezTo>
                  <a:pt x="3991036" y="446855"/>
                  <a:pt x="3996589" y="439099"/>
                  <a:pt x="3996589" y="431343"/>
                </a:cubicBezTo>
                <a:cubicBezTo>
                  <a:pt x="3996589" y="422294"/>
                  <a:pt x="3991036" y="415830"/>
                  <a:pt x="3983263" y="415830"/>
                </a:cubicBezTo>
                <a:close/>
                <a:moveTo>
                  <a:pt x="4022131" y="415830"/>
                </a:moveTo>
                <a:cubicBezTo>
                  <a:pt x="4014358" y="415830"/>
                  <a:pt x="4008805" y="423586"/>
                  <a:pt x="4008805" y="431343"/>
                </a:cubicBezTo>
                <a:cubicBezTo>
                  <a:pt x="4008805" y="440392"/>
                  <a:pt x="4015468" y="446855"/>
                  <a:pt x="4022131" y="446855"/>
                </a:cubicBezTo>
                <a:cubicBezTo>
                  <a:pt x="4028794" y="446855"/>
                  <a:pt x="4034346" y="439099"/>
                  <a:pt x="4034346" y="431343"/>
                </a:cubicBezTo>
                <a:cubicBezTo>
                  <a:pt x="4034346" y="422294"/>
                  <a:pt x="4028794" y="415830"/>
                  <a:pt x="4022131" y="415830"/>
                </a:cubicBezTo>
                <a:close/>
                <a:moveTo>
                  <a:pt x="4058777" y="415830"/>
                </a:moveTo>
                <a:cubicBezTo>
                  <a:pt x="4051004" y="415830"/>
                  <a:pt x="4045451" y="423586"/>
                  <a:pt x="4045451" y="431343"/>
                </a:cubicBezTo>
                <a:cubicBezTo>
                  <a:pt x="4045451" y="440392"/>
                  <a:pt x="4051004" y="446855"/>
                  <a:pt x="4058777" y="446855"/>
                </a:cubicBezTo>
                <a:cubicBezTo>
                  <a:pt x="4066551" y="446855"/>
                  <a:pt x="4072103" y="439099"/>
                  <a:pt x="4072103" y="431343"/>
                </a:cubicBezTo>
                <a:cubicBezTo>
                  <a:pt x="4072103" y="422294"/>
                  <a:pt x="4066551" y="415830"/>
                  <a:pt x="4058777" y="415830"/>
                </a:cubicBezTo>
                <a:close/>
                <a:moveTo>
                  <a:pt x="4096534" y="415830"/>
                </a:moveTo>
                <a:cubicBezTo>
                  <a:pt x="4088761" y="415830"/>
                  <a:pt x="4083208" y="423586"/>
                  <a:pt x="4083208" y="431343"/>
                </a:cubicBezTo>
                <a:cubicBezTo>
                  <a:pt x="4083208" y="440392"/>
                  <a:pt x="4089871" y="446855"/>
                  <a:pt x="4096534" y="446855"/>
                </a:cubicBezTo>
                <a:cubicBezTo>
                  <a:pt x="4104307" y="446855"/>
                  <a:pt x="4109860" y="439099"/>
                  <a:pt x="4109860" y="431343"/>
                </a:cubicBezTo>
                <a:cubicBezTo>
                  <a:pt x="4109860" y="422294"/>
                  <a:pt x="4104307" y="415830"/>
                  <a:pt x="4096534" y="415830"/>
                </a:cubicBezTo>
                <a:close/>
                <a:moveTo>
                  <a:pt x="4135402" y="415830"/>
                </a:moveTo>
                <a:cubicBezTo>
                  <a:pt x="4128739" y="415830"/>
                  <a:pt x="4123186" y="423586"/>
                  <a:pt x="4123186" y="431343"/>
                </a:cubicBezTo>
                <a:cubicBezTo>
                  <a:pt x="4123186" y="440392"/>
                  <a:pt x="4128739" y="446855"/>
                  <a:pt x="4135402" y="446855"/>
                </a:cubicBezTo>
                <a:cubicBezTo>
                  <a:pt x="4143175" y="446855"/>
                  <a:pt x="4148728" y="439099"/>
                  <a:pt x="4148728" y="431343"/>
                </a:cubicBezTo>
                <a:cubicBezTo>
                  <a:pt x="4148728" y="422294"/>
                  <a:pt x="4142065" y="415830"/>
                  <a:pt x="4135402" y="415830"/>
                </a:cubicBezTo>
                <a:close/>
                <a:moveTo>
                  <a:pt x="4173159" y="415830"/>
                </a:moveTo>
                <a:cubicBezTo>
                  <a:pt x="4165386" y="415830"/>
                  <a:pt x="4159833" y="423586"/>
                  <a:pt x="4159833" y="431343"/>
                </a:cubicBezTo>
                <a:cubicBezTo>
                  <a:pt x="4159833" y="440392"/>
                  <a:pt x="4166496" y="446855"/>
                  <a:pt x="4173159" y="446855"/>
                </a:cubicBezTo>
                <a:cubicBezTo>
                  <a:pt x="4180932" y="446855"/>
                  <a:pt x="4186485" y="439099"/>
                  <a:pt x="4186485" y="431343"/>
                </a:cubicBezTo>
                <a:cubicBezTo>
                  <a:pt x="4186485" y="422294"/>
                  <a:pt x="4180932" y="415830"/>
                  <a:pt x="4173159" y="415830"/>
                </a:cubicBezTo>
                <a:close/>
                <a:moveTo>
                  <a:pt x="4210916" y="415830"/>
                </a:moveTo>
                <a:cubicBezTo>
                  <a:pt x="4203143" y="415830"/>
                  <a:pt x="4197590" y="423586"/>
                  <a:pt x="4197590" y="431343"/>
                </a:cubicBezTo>
                <a:cubicBezTo>
                  <a:pt x="4197590" y="440392"/>
                  <a:pt x="4204253" y="446855"/>
                  <a:pt x="4210916" y="446855"/>
                </a:cubicBezTo>
                <a:cubicBezTo>
                  <a:pt x="4218689" y="446855"/>
                  <a:pt x="4224242" y="439099"/>
                  <a:pt x="4224242" y="431343"/>
                </a:cubicBezTo>
                <a:cubicBezTo>
                  <a:pt x="4224242" y="422294"/>
                  <a:pt x="4218689" y="415830"/>
                  <a:pt x="4210916" y="415830"/>
                </a:cubicBezTo>
                <a:close/>
                <a:moveTo>
                  <a:pt x="4248672" y="415830"/>
                </a:moveTo>
                <a:cubicBezTo>
                  <a:pt x="4240899" y="415830"/>
                  <a:pt x="4235346" y="423586"/>
                  <a:pt x="4235346" y="431343"/>
                </a:cubicBezTo>
                <a:cubicBezTo>
                  <a:pt x="4235346" y="440392"/>
                  <a:pt x="4242009" y="446855"/>
                  <a:pt x="4248672" y="446855"/>
                </a:cubicBezTo>
                <a:cubicBezTo>
                  <a:pt x="4256445" y="446855"/>
                  <a:pt x="4261998" y="439099"/>
                  <a:pt x="4261998" y="431343"/>
                </a:cubicBezTo>
                <a:cubicBezTo>
                  <a:pt x="4261998" y="422294"/>
                  <a:pt x="4256445" y="415830"/>
                  <a:pt x="4248672" y="415830"/>
                </a:cubicBezTo>
                <a:close/>
                <a:moveTo>
                  <a:pt x="4286428" y="415830"/>
                </a:moveTo>
                <a:cubicBezTo>
                  <a:pt x="4278655" y="415830"/>
                  <a:pt x="4273102" y="423586"/>
                  <a:pt x="4273102" y="431343"/>
                </a:cubicBezTo>
                <a:cubicBezTo>
                  <a:pt x="4273102" y="440392"/>
                  <a:pt x="4279765" y="446855"/>
                  <a:pt x="4286428" y="446855"/>
                </a:cubicBezTo>
                <a:cubicBezTo>
                  <a:pt x="4294202" y="446855"/>
                  <a:pt x="4299754" y="439099"/>
                  <a:pt x="4299754" y="431343"/>
                </a:cubicBezTo>
                <a:cubicBezTo>
                  <a:pt x="4299754" y="422294"/>
                  <a:pt x="4294202" y="415830"/>
                  <a:pt x="4286428" y="415830"/>
                </a:cubicBezTo>
                <a:close/>
                <a:moveTo>
                  <a:pt x="4325296" y="415830"/>
                </a:moveTo>
                <a:cubicBezTo>
                  <a:pt x="4317523" y="415830"/>
                  <a:pt x="4311970" y="423586"/>
                  <a:pt x="4311970" y="431343"/>
                </a:cubicBezTo>
                <a:cubicBezTo>
                  <a:pt x="4311970" y="440392"/>
                  <a:pt x="4318633" y="446855"/>
                  <a:pt x="4325296" y="446855"/>
                </a:cubicBezTo>
                <a:cubicBezTo>
                  <a:pt x="4331959" y="446855"/>
                  <a:pt x="4337512" y="439099"/>
                  <a:pt x="4337512" y="431343"/>
                </a:cubicBezTo>
                <a:cubicBezTo>
                  <a:pt x="4337512" y="422294"/>
                  <a:pt x="4331959" y="415830"/>
                  <a:pt x="4325296" y="415830"/>
                </a:cubicBezTo>
                <a:close/>
                <a:moveTo>
                  <a:pt x="4363053" y="415830"/>
                </a:moveTo>
                <a:cubicBezTo>
                  <a:pt x="4355280" y="415830"/>
                  <a:pt x="4349727" y="423586"/>
                  <a:pt x="4349727" y="431343"/>
                </a:cubicBezTo>
                <a:cubicBezTo>
                  <a:pt x="4349727" y="440392"/>
                  <a:pt x="4356390" y="446855"/>
                  <a:pt x="4363053" y="446855"/>
                </a:cubicBezTo>
                <a:cubicBezTo>
                  <a:pt x="4370826" y="446855"/>
                  <a:pt x="4376379" y="439099"/>
                  <a:pt x="4376379" y="431343"/>
                </a:cubicBezTo>
                <a:cubicBezTo>
                  <a:pt x="4376379" y="422294"/>
                  <a:pt x="4369716" y="415830"/>
                  <a:pt x="4363053" y="415830"/>
                </a:cubicBezTo>
                <a:close/>
                <a:moveTo>
                  <a:pt x="4401921" y="415830"/>
                </a:moveTo>
                <a:cubicBezTo>
                  <a:pt x="4394148" y="415830"/>
                  <a:pt x="4388595" y="423586"/>
                  <a:pt x="4388595" y="431343"/>
                </a:cubicBezTo>
                <a:cubicBezTo>
                  <a:pt x="4388595" y="440392"/>
                  <a:pt x="4395258" y="446855"/>
                  <a:pt x="4401921" y="446855"/>
                </a:cubicBezTo>
                <a:cubicBezTo>
                  <a:pt x="4408584" y="446855"/>
                  <a:pt x="4414136" y="439099"/>
                  <a:pt x="4414136" y="431343"/>
                </a:cubicBezTo>
                <a:cubicBezTo>
                  <a:pt x="4414136" y="422294"/>
                  <a:pt x="4408584" y="415830"/>
                  <a:pt x="4401921" y="415830"/>
                </a:cubicBezTo>
                <a:close/>
                <a:moveTo>
                  <a:pt x="4438568" y="415830"/>
                </a:moveTo>
                <a:cubicBezTo>
                  <a:pt x="4431905" y="415830"/>
                  <a:pt x="4426352" y="423586"/>
                  <a:pt x="4426352" y="431343"/>
                </a:cubicBezTo>
                <a:cubicBezTo>
                  <a:pt x="4426352" y="440392"/>
                  <a:pt x="4431905" y="446855"/>
                  <a:pt x="4438568" y="446855"/>
                </a:cubicBezTo>
                <a:cubicBezTo>
                  <a:pt x="4446341" y="446855"/>
                  <a:pt x="4451893" y="439099"/>
                  <a:pt x="4451893" y="431343"/>
                </a:cubicBezTo>
                <a:cubicBezTo>
                  <a:pt x="4451893" y="422294"/>
                  <a:pt x="4446341" y="415830"/>
                  <a:pt x="4438568" y="415830"/>
                </a:cubicBezTo>
                <a:close/>
                <a:moveTo>
                  <a:pt x="4476324" y="415830"/>
                </a:moveTo>
                <a:cubicBezTo>
                  <a:pt x="4468551" y="415830"/>
                  <a:pt x="4462998" y="423586"/>
                  <a:pt x="4462998" y="431343"/>
                </a:cubicBezTo>
                <a:cubicBezTo>
                  <a:pt x="4462998" y="440392"/>
                  <a:pt x="4469661" y="446855"/>
                  <a:pt x="4476324" y="446855"/>
                </a:cubicBezTo>
                <a:cubicBezTo>
                  <a:pt x="4484097" y="446855"/>
                  <a:pt x="4489650" y="439099"/>
                  <a:pt x="4489650" y="431343"/>
                </a:cubicBezTo>
                <a:cubicBezTo>
                  <a:pt x="4489650" y="422294"/>
                  <a:pt x="4484097" y="415830"/>
                  <a:pt x="4476324" y="415830"/>
                </a:cubicBezTo>
                <a:close/>
                <a:moveTo>
                  <a:pt x="4514081" y="415830"/>
                </a:moveTo>
                <a:cubicBezTo>
                  <a:pt x="4507418" y="415830"/>
                  <a:pt x="4501865" y="423586"/>
                  <a:pt x="4501865" y="431343"/>
                </a:cubicBezTo>
                <a:cubicBezTo>
                  <a:pt x="4501865" y="440392"/>
                  <a:pt x="4507418" y="446855"/>
                  <a:pt x="4514081" y="446855"/>
                </a:cubicBezTo>
                <a:cubicBezTo>
                  <a:pt x="4521854" y="446855"/>
                  <a:pt x="4527407" y="439099"/>
                  <a:pt x="4527407" y="431343"/>
                </a:cubicBezTo>
                <a:cubicBezTo>
                  <a:pt x="4527407" y="422294"/>
                  <a:pt x="4521854" y="415830"/>
                  <a:pt x="4514081" y="415830"/>
                </a:cubicBezTo>
                <a:close/>
                <a:moveTo>
                  <a:pt x="4552948" y="415830"/>
                </a:moveTo>
                <a:cubicBezTo>
                  <a:pt x="4545175" y="415830"/>
                  <a:pt x="4539622" y="423586"/>
                  <a:pt x="4539622" y="431343"/>
                </a:cubicBezTo>
                <a:cubicBezTo>
                  <a:pt x="4539622" y="440392"/>
                  <a:pt x="4546285" y="446855"/>
                  <a:pt x="4552948" y="446855"/>
                </a:cubicBezTo>
                <a:cubicBezTo>
                  <a:pt x="4560722" y="446855"/>
                  <a:pt x="4566274" y="439099"/>
                  <a:pt x="4566274" y="431343"/>
                </a:cubicBezTo>
                <a:cubicBezTo>
                  <a:pt x="4566274" y="422294"/>
                  <a:pt x="4559611" y="415830"/>
                  <a:pt x="4552948" y="415830"/>
                </a:cubicBezTo>
                <a:close/>
                <a:moveTo>
                  <a:pt x="4590706" y="415830"/>
                </a:moveTo>
                <a:cubicBezTo>
                  <a:pt x="4582933" y="415830"/>
                  <a:pt x="4577380" y="423586"/>
                  <a:pt x="4577380" y="431343"/>
                </a:cubicBezTo>
                <a:cubicBezTo>
                  <a:pt x="4577380" y="440392"/>
                  <a:pt x="4584043" y="446855"/>
                  <a:pt x="4590706" y="446855"/>
                </a:cubicBezTo>
                <a:cubicBezTo>
                  <a:pt x="4598479" y="446855"/>
                  <a:pt x="4604032" y="439099"/>
                  <a:pt x="4604032" y="431343"/>
                </a:cubicBezTo>
                <a:cubicBezTo>
                  <a:pt x="4604032" y="422294"/>
                  <a:pt x="4598479" y="415830"/>
                  <a:pt x="4590706" y="415830"/>
                </a:cubicBezTo>
                <a:close/>
                <a:moveTo>
                  <a:pt x="4628463" y="415830"/>
                </a:moveTo>
                <a:cubicBezTo>
                  <a:pt x="4620690" y="415830"/>
                  <a:pt x="4615137" y="423586"/>
                  <a:pt x="4615137" y="431343"/>
                </a:cubicBezTo>
                <a:cubicBezTo>
                  <a:pt x="4615137" y="440392"/>
                  <a:pt x="4621800" y="446855"/>
                  <a:pt x="4628463" y="446855"/>
                </a:cubicBezTo>
                <a:cubicBezTo>
                  <a:pt x="4636236" y="446855"/>
                  <a:pt x="4641789" y="439099"/>
                  <a:pt x="4641789" y="431343"/>
                </a:cubicBezTo>
                <a:cubicBezTo>
                  <a:pt x="4641789" y="422294"/>
                  <a:pt x="4636236" y="415830"/>
                  <a:pt x="4628463" y="415830"/>
                </a:cubicBezTo>
                <a:close/>
                <a:moveTo>
                  <a:pt x="4666220" y="415830"/>
                </a:moveTo>
                <a:cubicBezTo>
                  <a:pt x="4658447" y="415830"/>
                  <a:pt x="4652894" y="423586"/>
                  <a:pt x="4652894" y="431343"/>
                </a:cubicBezTo>
                <a:cubicBezTo>
                  <a:pt x="4652894" y="440392"/>
                  <a:pt x="4658447" y="446855"/>
                  <a:pt x="4666220" y="446855"/>
                </a:cubicBezTo>
                <a:cubicBezTo>
                  <a:pt x="4673993" y="446855"/>
                  <a:pt x="4679546" y="439099"/>
                  <a:pt x="4679546" y="431343"/>
                </a:cubicBezTo>
                <a:cubicBezTo>
                  <a:pt x="4679546" y="422294"/>
                  <a:pt x="4673993" y="415830"/>
                  <a:pt x="4666220" y="415830"/>
                </a:cubicBezTo>
                <a:close/>
                <a:moveTo>
                  <a:pt x="4703976" y="415830"/>
                </a:moveTo>
                <a:cubicBezTo>
                  <a:pt x="4697313" y="415830"/>
                  <a:pt x="4691760" y="423586"/>
                  <a:pt x="4691760" y="431343"/>
                </a:cubicBezTo>
                <a:cubicBezTo>
                  <a:pt x="4691760" y="440392"/>
                  <a:pt x="4697313" y="446855"/>
                  <a:pt x="4703976" y="446855"/>
                </a:cubicBezTo>
                <a:cubicBezTo>
                  <a:pt x="4711749" y="446855"/>
                  <a:pt x="4717301" y="439099"/>
                  <a:pt x="4717301" y="431343"/>
                </a:cubicBezTo>
                <a:cubicBezTo>
                  <a:pt x="4717301" y="422294"/>
                  <a:pt x="4711749" y="415830"/>
                  <a:pt x="4703976" y="415830"/>
                </a:cubicBezTo>
                <a:close/>
                <a:moveTo>
                  <a:pt x="4741732" y="415830"/>
                </a:moveTo>
                <a:cubicBezTo>
                  <a:pt x="4733959" y="415830"/>
                  <a:pt x="4728406" y="423586"/>
                  <a:pt x="4728406" y="431343"/>
                </a:cubicBezTo>
                <a:cubicBezTo>
                  <a:pt x="4728406" y="440392"/>
                  <a:pt x="4735069" y="446855"/>
                  <a:pt x="4741732" y="446855"/>
                </a:cubicBezTo>
                <a:cubicBezTo>
                  <a:pt x="4749506" y="446855"/>
                  <a:pt x="4755058" y="439099"/>
                  <a:pt x="4755058" y="431343"/>
                </a:cubicBezTo>
                <a:cubicBezTo>
                  <a:pt x="4755058" y="422294"/>
                  <a:pt x="4749506" y="415830"/>
                  <a:pt x="4741732" y="415830"/>
                </a:cubicBezTo>
                <a:close/>
                <a:moveTo>
                  <a:pt x="4781710" y="415830"/>
                </a:moveTo>
                <a:cubicBezTo>
                  <a:pt x="4773937" y="415830"/>
                  <a:pt x="4768384" y="423586"/>
                  <a:pt x="4768384" y="431343"/>
                </a:cubicBezTo>
                <a:cubicBezTo>
                  <a:pt x="4768384" y="440392"/>
                  <a:pt x="4775047" y="446855"/>
                  <a:pt x="4781710" y="446855"/>
                </a:cubicBezTo>
                <a:cubicBezTo>
                  <a:pt x="4788373" y="446855"/>
                  <a:pt x="4793926" y="439099"/>
                  <a:pt x="4793926" y="431343"/>
                </a:cubicBezTo>
                <a:cubicBezTo>
                  <a:pt x="4793926" y="422294"/>
                  <a:pt x="4787263" y="415830"/>
                  <a:pt x="4781710" y="415830"/>
                </a:cubicBezTo>
                <a:close/>
                <a:moveTo>
                  <a:pt x="4818357" y="415830"/>
                </a:moveTo>
                <a:cubicBezTo>
                  <a:pt x="4811694" y="415830"/>
                  <a:pt x="4806141" y="423586"/>
                  <a:pt x="4806141" y="431343"/>
                </a:cubicBezTo>
                <a:cubicBezTo>
                  <a:pt x="4806141" y="440392"/>
                  <a:pt x="4811694" y="446855"/>
                  <a:pt x="4818357" y="446855"/>
                </a:cubicBezTo>
                <a:cubicBezTo>
                  <a:pt x="4826130" y="446855"/>
                  <a:pt x="4831683" y="439099"/>
                  <a:pt x="4831683" y="431343"/>
                </a:cubicBezTo>
                <a:cubicBezTo>
                  <a:pt x="4831683" y="422294"/>
                  <a:pt x="4826130" y="415830"/>
                  <a:pt x="4818357" y="415830"/>
                </a:cubicBezTo>
                <a:close/>
                <a:moveTo>
                  <a:pt x="4856114" y="415830"/>
                </a:moveTo>
                <a:cubicBezTo>
                  <a:pt x="4848341" y="415830"/>
                  <a:pt x="4842788" y="423586"/>
                  <a:pt x="4842788" y="431343"/>
                </a:cubicBezTo>
                <a:cubicBezTo>
                  <a:pt x="4842788" y="440392"/>
                  <a:pt x="4848341" y="446855"/>
                  <a:pt x="4856114" y="446855"/>
                </a:cubicBezTo>
                <a:cubicBezTo>
                  <a:pt x="4863887" y="446855"/>
                  <a:pt x="4869440" y="439099"/>
                  <a:pt x="4869440" y="431343"/>
                </a:cubicBezTo>
                <a:cubicBezTo>
                  <a:pt x="4869440" y="422294"/>
                  <a:pt x="4863887" y="415830"/>
                  <a:pt x="4856114" y="415830"/>
                </a:cubicBezTo>
                <a:close/>
                <a:moveTo>
                  <a:pt x="265319" y="459783"/>
                </a:moveTo>
                <a:cubicBezTo>
                  <a:pt x="257546" y="459783"/>
                  <a:pt x="251993" y="467539"/>
                  <a:pt x="251993" y="475296"/>
                </a:cubicBezTo>
                <a:cubicBezTo>
                  <a:pt x="251993" y="484345"/>
                  <a:pt x="258656" y="490808"/>
                  <a:pt x="265319" y="490808"/>
                </a:cubicBezTo>
                <a:cubicBezTo>
                  <a:pt x="271982" y="490808"/>
                  <a:pt x="277535" y="483052"/>
                  <a:pt x="277535" y="475296"/>
                </a:cubicBezTo>
                <a:cubicBezTo>
                  <a:pt x="277535" y="466247"/>
                  <a:pt x="271982" y="459783"/>
                  <a:pt x="265319" y="459783"/>
                </a:cubicBezTo>
                <a:close/>
                <a:moveTo>
                  <a:pt x="301966" y="459783"/>
                </a:moveTo>
                <a:cubicBezTo>
                  <a:pt x="294193" y="459783"/>
                  <a:pt x="288640" y="467539"/>
                  <a:pt x="288640" y="475296"/>
                </a:cubicBezTo>
                <a:cubicBezTo>
                  <a:pt x="288640" y="484345"/>
                  <a:pt x="295303" y="490808"/>
                  <a:pt x="301966" y="490808"/>
                </a:cubicBezTo>
                <a:cubicBezTo>
                  <a:pt x="309740" y="490808"/>
                  <a:pt x="315292" y="483052"/>
                  <a:pt x="315292" y="475296"/>
                </a:cubicBezTo>
                <a:cubicBezTo>
                  <a:pt x="315292" y="466247"/>
                  <a:pt x="309740" y="459783"/>
                  <a:pt x="301966" y="459783"/>
                </a:cubicBezTo>
                <a:close/>
                <a:moveTo>
                  <a:pt x="339723" y="459783"/>
                </a:moveTo>
                <a:cubicBezTo>
                  <a:pt x="331950" y="459783"/>
                  <a:pt x="326397" y="467539"/>
                  <a:pt x="326397" y="475296"/>
                </a:cubicBezTo>
                <a:cubicBezTo>
                  <a:pt x="326397" y="484345"/>
                  <a:pt x="333060" y="490808"/>
                  <a:pt x="339723" y="490808"/>
                </a:cubicBezTo>
                <a:cubicBezTo>
                  <a:pt x="347497" y="490808"/>
                  <a:pt x="353049" y="483052"/>
                  <a:pt x="353049" y="475296"/>
                </a:cubicBezTo>
                <a:cubicBezTo>
                  <a:pt x="353049" y="466247"/>
                  <a:pt x="347497" y="459783"/>
                  <a:pt x="339723" y="459783"/>
                </a:cubicBezTo>
                <a:close/>
                <a:moveTo>
                  <a:pt x="377479" y="459783"/>
                </a:moveTo>
                <a:cubicBezTo>
                  <a:pt x="370817" y="459783"/>
                  <a:pt x="365264" y="467539"/>
                  <a:pt x="365264" y="475296"/>
                </a:cubicBezTo>
                <a:cubicBezTo>
                  <a:pt x="365264" y="484345"/>
                  <a:pt x="370817" y="490808"/>
                  <a:pt x="377479" y="490808"/>
                </a:cubicBezTo>
                <a:cubicBezTo>
                  <a:pt x="385253" y="490808"/>
                  <a:pt x="390805" y="483052"/>
                  <a:pt x="390805" y="475296"/>
                </a:cubicBezTo>
                <a:cubicBezTo>
                  <a:pt x="390805" y="466247"/>
                  <a:pt x="385253" y="459783"/>
                  <a:pt x="377479" y="459783"/>
                </a:cubicBezTo>
                <a:close/>
                <a:moveTo>
                  <a:pt x="416347" y="459783"/>
                </a:moveTo>
                <a:cubicBezTo>
                  <a:pt x="409685" y="459783"/>
                  <a:pt x="404132" y="467539"/>
                  <a:pt x="404132" y="475296"/>
                </a:cubicBezTo>
                <a:cubicBezTo>
                  <a:pt x="404132" y="484345"/>
                  <a:pt x="409685" y="490808"/>
                  <a:pt x="416347" y="490808"/>
                </a:cubicBezTo>
                <a:cubicBezTo>
                  <a:pt x="424121" y="490808"/>
                  <a:pt x="429673" y="483052"/>
                  <a:pt x="429673" y="475296"/>
                </a:cubicBezTo>
                <a:cubicBezTo>
                  <a:pt x="429673" y="466247"/>
                  <a:pt x="423010" y="459783"/>
                  <a:pt x="416347" y="459783"/>
                </a:cubicBezTo>
                <a:close/>
                <a:moveTo>
                  <a:pt x="454104" y="459783"/>
                </a:moveTo>
                <a:cubicBezTo>
                  <a:pt x="447442" y="459783"/>
                  <a:pt x="441889" y="467539"/>
                  <a:pt x="441889" y="475296"/>
                </a:cubicBezTo>
                <a:cubicBezTo>
                  <a:pt x="441889" y="484345"/>
                  <a:pt x="447442" y="490808"/>
                  <a:pt x="454104" y="490808"/>
                </a:cubicBezTo>
                <a:cubicBezTo>
                  <a:pt x="461878" y="490808"/>
                  <a:pt x="467430" y="483052"/>
                  <a:pt x="467430" y="475296"/>
                </a:cubicBezTo>
                <a:cubicBezTo>
                  <a:pt x="467430" y="466247"/>
                  <a:pt x="461878" y="459783"/>
                  <a:pt x="454104" y="459783"/>
                </a:cubicBezTo>
                <a:close/>
                <a:moveTo>
                  <a:pt x="491861" y="459783"/>
                </a:moveTo>
                <a:cubicBezTo>
                  <a:pt x="485198" y="459783"/>
                  <a:pt x="479645" y="467539"/>
                  <a:pt x="479645" y="475296"/>
                </a:cubicBezTo>
                <a:cubicBezTo>
                  <a:pt x="479645" y="484345"/>
                  <a:pt x="485198" y="490808"/>
                  <a:pt x="491861" y="490808"/>
                </a:cubicBezTo>
                <a:cubicBezTo>
                  <a:pt x="499634" y="490808"/>
                  <a:pt x="505187" y="483052"/>
                  <a:pt x="505187" y="475296"/>
                </a:cubicBezTo>
                <a:cubicBezTo>
                  <a:pt x="505187" y="466247"/>
                  <a:pt x="499634" y="459783"/>
                  <a:pt x="491861" y="459783"/>
                </a:cubicBezTo>
                <a:close/>
                <a:moveTo>
                  <a:pt x="529617" y="459783"/>
                </a:moveTo>
                <a:cubicBezTo>
                  <a:pt x="521844" y="459783"/>
                  <a:pt x="516291" y="467539"/>
                  <a:pt x="516291" y="475296"/>
                </a:cubicBezTo>
                <a:cubicBezTo>
                  <a:pt x="516291" y="484345"/>
                  <a:pt x="522954" y="490808"/>
                  <a:pt x="529617" y="490808"/>
                </a:cubicBezTo>
                <a:cubicBezTo>
                  <a:pt x="537391" y="490808"/>
                  <a:pt x="542943" y="483052"/>
                  <a:pt x="542943" y="475296"/>
                </a:cubicBezTo>
                <a:cubicBezTo>
                  <a:pt x="542943" y="466247"/>
                  <a:pt x="537391" y="459783"/>
                  <a:pt x="529617" y="459783"/>
                </a:cubicBezTo>
                <a:close/>
                <a:moveTo>
                  <a:pt x="567374" y="459783"/>
                </a:moveTo>
                <a:cubicBezTo>
                  <a:pt x="559601" y="459783"/>
                  <a:pt x="554048" y="467539"/>
                  <a:pt x="554048" y="475296"/>
                </a:cubicBezTo>
                <a:cubicBezTo>
                  <a:pt x="554048" y="484345"/>
                  <a:pt x="560711" y="490808"/>
                  <a:pt x="567374" y="490808"/>
                </a:cubicBezTo>
                <a:cubicBezTo>
                  <a:pt x="575148" y="490808"/>
                  <a:pt x="580700" y="483052"/>
                  <a:pt x="580700" y="475296"/>
                </a:cubicBezTo>
                <a:cubicBezTo>
                  <a:pt x="580700" y="466247"/>
                  <a:pt x="575148" y="459783"/>
                  <a:pt x="567374" y="459783"/>
                </a:cubicBezTo>
                <a:close/>
                <a:moveTo>
                  <a:pt x="606242" y="459783"/>
                </a:moveTo>
                <a:cubicBezTo>
                  <a:pt x="598469" y="459783"/>
                  <a:pt x="592916" y="467539"/>
                  <a:pt x="592916" y="475296"/>
                </a:cubicBezTo>
                <a:cubicBezTo>
                  <a:pt x="592916" y="484345"/>
                  <a:pt x="599579" y="490808"/>
                  <a:pt x="606242" y="490808"/>
                </a:cubicBezTo>
                <a:cubicBezTo>
                  <a:pt x="614016" y="490808"/>
                  <a:pt x="619568" y="483052"/>
                  <a:pt x="619568" y="475296"/>
                </a:cubicBezTo>
                <a:cubicBezTo>
                  <a:pt x="619568" y="466247"/>
                  <a:pt x="612905" y="459783"/>
                  <a:pt x="606242" y="459783"/>
                </a:cubicBezTo>
                <a:close/>
                <a:moveTo>
                  <a:pt x="643999" y="459783"/>
                </a:moveTo>
                <a:cubicBezTo>
                  <a:pt x="636226" y="459783"/>
                  <a:pt x="630673" y="467539"/>
                  <a:pt x="630673" y="475296"/>
                </a:cubicBezTo>
                <a:cubicBezTo>
                  <a:pt x="630673" y="484345"/>
                  <a:pt x="637336" y="490808"/>
                  <a:pt x="643999" y="490808"/>
                </a:cubicBezTo>
                <a:cubicBezTo>
                  <a:pt x="651772" y="490808"/>
                  <a:pt x="657325" y="483052"/>
                  <a:pt x="657325" y="475296"/>
                </a:cubicBezTo>
                <a:cubicBezTo>
                  <a:pt x="657325" y="466247"/>
                  <a:pt x="651772" y="459783"/>
                  <a:pt x="643999" y="459783"/>
                </a:cubicBezTo>
                <a:close/>
                <a:moveTo>
                  <a:pt x="681755" y="459783"/>
                </a:moveTo>
                <a:cubicBezTo>
                  <a:pt x="673982" y="459783"/>
                  <a:pt x="668429" y="467539"/>
                  <a:pt x="668429" y="475296"/>
                </a:cubicBezTo>
                <a:cubicBezTo>
                  <a:pt x="668429" y="484345"/>
                  <a:pt x="675092" y="490808"/>
                  <a:pt x="681755" y="490808"/>
                </a:cubicBezTo>
                <a:cubicBezTo>
                  <a:pt x="689529" y="490808"/>
                  <a:pt x="695081" y="483052"/>
                  <a:pt x="695081" y="475296"/>
                </a:cubicBezTo>
                <a:cubicBezTo>
                  <a:pt x="695081" y="466247"/>
                  <a:pt x="689529" y="459783"/>
                  <a:pt x="681755" y="459783"/>
                </a:cubicBezTo>
                <a:close/>
                <a:moveTo>
                  <a:pt x="719512" y="459783"/>
                </a:moveTo>
                <a:cubicBezTo>
                  <a:pt x="711739" y="459783"/>
                  <a:pt x="706186" y="467539"/>
                  <a:pt x="706186" y="475296"/>
                </a:cubicBezTo>
                <a:cubicBezTo>
                  <a:pt x="706186" y="484345"/>
                  <a:pt x="712849" y="490808"/>
                  <a:pt x="719512" y="490808"/>
                </a:cubicBezTo>
                <a:cubicBezTo>
                  <a:pt x="727286" y="490808"/>
                  <a:pt x="732838" y="483052"/>
                  <a:pt x="732838" y="475296"/>
                </a:cubicBezTo>
                <a:cubicBezTo>
                  <a:pt x="732838" y="466247"/>
                  <a:pt x="727286" y="459783"/>
                  <a:pt x="719512" y="459783"/>
                </a:cubicBezTo>
                <a:close/>
                <a:moveTo>
                  <a:pt x="757269" y="459783"/>
                </a:moveTo>
                <a:cubicBezTo>
                  <a:pt x="750607" y="459783"/>
                  <a:pt x="745054" y="467539"/>
                  <a:pt x="745054" y="475296"/>
                </a:cubicBezTo>
                <a:cubicBezTo>
                  <a:pt x="745054" y="484345"/>
                  <a:pt x="750607" y="490808"/>
                  <a:pt x="757269" y="490808"/>
                </a:cubicBezTo>
                <a:cubicBezTo>
                  <a:pt x="765043" y="490808"/>
                  <a:pt x="770596" y="483052"/>
                  <a:pt x="770596" y="475296"/>
                </a:cubicBezTo>
                <a:cubicBezTo>
                  <a:pt x="770596" y="466247"/>
                  <a:pt x="765043" y="459783"/>
                  <a:pt x="757269" y="459783"/>
                </a:cubicBezTo>
                <a:close/>
                <a:moveTo>
                  <a:pt x="795026" y="459783"/>
                </a:moveTo>
                <a:cubicBezTo>
                  <a:pt x="788364" y="459783"/>
                  <a:pt x="782811" y="467539"/>
                  <a:pt x="782811" y="475296"/>
                </a:cubicBezTo>
                <a:cubicBezTo>
                  <a:pt x="782811" y="484345"/>
                  <a:pt x="788364" y="490808"/>
                  <a:pt x="795026" y="490808"/>
                </a:cubicBezTo>
                <a:cubicBezTo>
                  <a:pt x="802800" y="490808"/>
                  <a:pt x="808353" y="483052"/>
                  <a:pt x="808353" y="475296"/>
                </a:cubicBezTo>
                <a:cubicBezTo>
                  <a:pt x="808353" y="466247"/>
                  <a:pt x="802800" y="459783"/>
                  <a:pt x="795026" y="459783"/>
                </a:cubicBezTo>
                <a:close/>
                <a:moveTo>
                  <a:pt x="833894" y="459783"/>
                </a:moveTo>
                <a:cubicBezTo>
                  <a:pt x="827232" y="459783"/>
                  <a:pt x="821679" y="467539"/>
                  <a:pt x="821679" y="475296"/>
                </a:cubicBezTo>
                <a:cubicBezTo>
                  <a:pt x="821679" y="484345"/>
                  <a:pt x="827232" y="490808"/>
                  <a:pt x="833894" y="490808"/>
                </a:cubicBezTo>
                <a:cubicBezTo>
                  <a:pt x="841668" y="490808"/>
                  <a:pt x="847221" y="483052"/>
                  <a:pt x="847221" y="475296"/>
                </a:cubicBezTo>
                <a:cubicBezTo>
                  <a:pt x="847221" y="466247"/>
                  <a:pt x="840557" y="459783"/>
                  <a:pt x="833894" y="459783"/>
                </a:cubicBezTo>
                <a:close/>
                <a:moveTo>
                  <a:pt x="871651" y="459783"/>
                </a:moveTo>
                <a:cubicBezTo>
                  <a:pt x="863878" y="459783"/>
                  <a:pt x="858325" y="467539"/>
                  <a:pt x="858325" y="475296"/>
                </a:cubicBezTo>
                <a:cubicBezTo>
                  <a:pt x="858325" y="484345"/>
                  <a:pt x="864988" y="490808"/>
                  <a:pt x="871651" y="490808"/>
                </a:cubicBezTo>
                <a:cubicBezTo>
                  <a:pt x="879424" y="490808"/>
                  <a:pt x="884977" y="483052"/>
                  <a:pt x="884977" y="475296"/>
                </a:cubicBezTo>
                <a:cubicBezTo>
                  <a:pt x="884977" y="466247"/>
                  <a:pt x="879424" y="459783"/>
                  <a:pt x="871651" y="459783"/>
                </a:cubicBezTo>
                <a:close/>
                <a:moveTo>
                  <a:pt x="909407" y="459783"/>
                </a:moveTo>
                <a:cubicBezTo>
                  <a:pt x="901634" y="459783"/>
                  <a:pt x="896081" y="467539"/>
                  <a:pt x="896081" y="475296"/>
                </a:cubicBezTo>
                <a:cubicBezTo>
                  <a:pt x="896081" y="484345"/>
                  <a:pt x="902744" y="490808"/>
                  <a:pt x="909407" y="490808"/>
                </a:cubicBezTo>
                <a:cubicBezTo>
                  <a:pt x="917181" y="490808"/>
                  <a:pt x="922733" y="483052"/>
                  <a:pt x="922733" y="475296"/>
                </a:cubicBezTo>
                <a:cubicBezTo>
                  <a:pt x="922733" y="466247"/>
                  <a:pt x="917181" y="459783"/>
                  <a:pt x="909407" y="459783"/>
                </a:cubicBezTo>
                <a:close/>
                <a:moveTo>
                  <a:pt x="948274" y="459783"/>
                </a:moveTo>
                <a:cubicBezTo>
                  <a:pt x="940501" y="459783"/>
                  <a:pt x="934948" y="467539"/>
                  <a:pt x="934948" y="475296"/>
                </a:cubicBezTo>
                <a:cubicBezTo>
                  <a:pt x="934948" y="484345"/>
                  <a:pt x="941611" y="490808"/>
                  <a:pt x="948274" y="490808"/>
                </a:cubicBezTo>
                <a:cubicBezTo>
                  <a:pt x="954937" y="490808"/>
                  <a:pt x="960490" y="483052"/>
                  <a:pt x="960490" y="475296"/>
                </a:cubicBezTo>
                <a:cubicBezTo>
                  <a:pt x="960490" y="466247"/>
                  <a:pt x="954937" y="459783"/>
                  <a:pt x="948274" y="459783"/>
                </a:cubicBezTo>
                <a:close/>
                <a:moveTo>
                  <a:pt x="984921" y="459783"/>
                </a:moveTo>
                <a:cubicBezTo>
                  <a:pt x="977148" y="459783"/>
                  <a:pt x="971595" y="467539"/>
                  <a:pt x="971595" y="475296"/>
                </a:cubicBezTo>
                <a:cubicBezTo>
                  <a:pt x="971595" y="484345"/>
                  <a:pt x="978258" y="490808"/>
                  <a:pt x="984921" y="490808"/>
                </a:cubicBezTo>
                <a:cubicBezTo>
                  <a:pt x="992694" y="490808"/>
                  <a:pt x="998247" y="483052"/>
                  <a:pt x="998247" y="475296"/>
                </a:cubicBezTo>
                <a:cubicBezTo>
                  <a:pt x="998247" y="466247"/>
                  <a:pt x="992694" y="459783"/>
                  <a:pt x="984921" y="459783"/>
                </a:cubicBezTo>
                <a:close/>
                <a:moveTo>
                  <a:pt x="1022679" y="459783"/>
                </a:moveTo>
                <a:cubicBezTo>
                  <a:pt x="1016016" y="459783"/>
                  <a:pt x="1010463" y="467539"/>
                  <a:pt x="1010463" y="475296"/>
                </a:cubicBezTo>
                <a:cubicBezTo>
                  <a:pt x="1010463" y="484345"/>
                  <a:pt x="1016016" y="490808"/>
                  <a:pt x="1022679" y="490808"/>
                </a:cubicBezTo>
                <a:cubicBezTo>
                  <a:pt x="1030452" y="490808"/>
                  <a:pt x="1036005" y="483052"/>
                  <a:pt x="1036005" y="475296"/>
                </a:cubicBezTo>
                <a:cubicBezTo>
                  <a:pt x="1036005" y="466247"/>
                  <a:pt x="1030452" y="459783"/>
                  <a:pt x="1022679" y="459783"/>
                </a:cubicBezTo>
                <a:close/>
                <a:moveTo>
                  <a:pt x="1061546" y="459783"/>
                </a:moveTo>
                <a:cubicBezTo>
                  <a:pt x="1054883" y="459783"/>
                  <a:pt x="1049330" y="467539"/>
                  <a:pt x="1049330" y="475296"/>
                </a:cubicBezTo>
                <a:cubicBezTo>
                  <a:pt x="1049330" y="484345"/>
                  <a:pt x="1054883" y="490808"/>
                  <a:pt x="1061546" y="490808"/>
                </a:cubicBezTo>
                <a:cubicBezTo>
                  <a:pt x="1069319" y="490808"/>
                  <a:pt x="1074872" y="483052"/>
                  <a:pt x="1074872" y="475296"/>
                </a:cubicBezTo>
                <a:cubicBezTo>
                  <a:pt x="1074872" y="466247"/>
                  <a:pt x="1068208" y="459783"/>
                  <a:pt x="1061546" y="459783"/>
                </a:cubicBezTo>
                <a:close/>
                <a:moveTo>
                  <a:pt x="1099303" y="459783"/>
                </a:moveTo>
                <a:cubicBezTo>
                  <a:pt x="1091530" y="459783"/>
                  <a:pt x="1085977" y="467539"/>
                  <a:pt x="1085977" y="475296"/>
                </a:cubicBezTo>
                <a:cubicBezTo>
                  <a:pt x="1085977" y="484345"/>
                  <a:pt x="1092640" y="490808"/>
                  <a:pt x="1099303" y="490808"/>
                </a:cubicBezTo>
                <a:cubicBezTo>
                  <a:pt x="1107076" y="490808"/>
                  <a:pt x="1112629" y="483052"/>
                  <a:pt x="1112629" y="475296"/>
                </a:cubicBezTo>
                <a:cubicBezTo>
                  <a:pt x="1112629" y="466247"/>
                  <a:pt x="1107076" y="459783"/>
                  <a:pt x="1099303" y="459783"/>
                </a:cubicBezTo>
                <a:close/>
                <a:moveTo>
                  <a:pt x="1137059" y="459783"/>
                </a:moveTo>
                <a:cubicBezTo>
                  <a:pt x="1130397" y="459783"/>
                  <a:pt x="1124844" y="467539"/>
                  <a:pt x="1124844" y="475296"/>
                </a:cubicBezTo>
                <a:cubicBezTo>
                  <a:pt x="1124844" y="484345"/>
                  <a:pt x="1130397" y="490808"/>
                  <a:pt x="1137059" y="490808"/>
                </a:cubicBezTo>
                <a:cubicBezTo>
                  <a:pt x="1144833" y="490808"/>
                  <a:pt x="1150386" y="483052"/>
                  <a:pt x="1150386" y="475296"/>
                </a:cubicBezTo>
                <a:cubicBezTo>
                  <a:pt x="1150386" y="466247"/>
                  <a:pt x="1144833" y="459783"/>
                  <a:pt x="1137059" y="459783"/>
                </a:cubicBezTo>
                <a:close/>
                <a:moveTo>
                  <a:pt x="1174817" y="459783"/>
                </a:moveTo>
                <a:cubicBezTo>
                  <a:pt x="1168154" y="459783"/>
                  <a:pt x="1162601" y="467539"/>
                  <a:pt x="1162601" y="475296"/>
                </a:cubicBezTo>
                <a:cubicBezTo>
                  <a:pt x="1162601" y="484345"/>
                  <a:pt x="1168154" y="490808"/>
                  <a:pt x="1174817" y="490808"/>
                </a:cubicBezTo>
                <a:cubicBezTo>
                  <a:pt x="1182590" y="490808"/>
                  <a:pt x="1188143" y="483052"/>
                  <a:pt x="1188143" y="475296"/>
                </a:cubicBezTo>
                <a:cubicBezTo>
                  <a:pt x="1188143" y="466247"/>
                  <a:pt x="1182590" y="459783"/>
                  <a:pt x="1174817" y="459783"/>
                </a:cubicBezTo>
                <a:close/>
                <a:moveTo>
                  <a:pt x="1212573" y="459783"/>
                </a:moveTo>
                <a:cubicBezTo>
                  <a:pt x="1205911" y="459783"/>
                  <a:pt x="1200358" y="467539"/>
                  <a:pt x="1200358" y="475296"/>
                </a:cubicBezTo>
                <a:cubicBezTo>
                  <a:pt x="1200358" y="484345"/>
                  <a:pt x="1205911" y="490808"/>
                  <a:pt x="1212573" y="490808"/>
                </a:cubicBezTo>
                <a:cubicBezTo>
                  <a:pt x="1220347" y="490808"/>
                  <a:pt x="1225899" y="483052"/>
                  <a:pt x="1225899" y="475296"/>
                </a:cubicBezTo>
                <a:cubicBezTo>
                  <a:pt x="1225899" y="466247"/>
                  <a:pt x="1220347" y="459783"/>
                  <a:pt x="1212573" y="459783"/>
                </a:cubicBezTo>
                <a:close/>
                <a:moveTo>
                  <a:pt x="1250331" y="459783"/>
                </a:moveTo>
                <a:cubicBezTo>
                  <a:pt x="1243668" y="459783"/>
                  <a:pt x="1238115" y="467539"/>
                  <a:pt x="1238115" y="475296"/>
                </a:cubicBezTo>
                <a:cubicBezTo>
                  <a:pt x="1238115" y="484345"/>
                  <a:pt x="1243668" y="490808"/>
                  <a:pt x="1250331" y="490808"/>
                </a:cubicBezTo>
                <a:cubicBezTo>
                  <a:pt x="1258104" y="490808"/>
                  <a:pt x="1263657" y="483052"/>
                  <a:pt x="1263657" y="475296"/>
                </a:cubicBezTo>
                <a:cubicBezTo>
                  <a:pt x="1263657" y="466247"/>
                  <a:pt x="1258104" y="459783"/>
                  <a:pt x="1250331" y="459783"/>
                </a:cubicBezTo>
                <a:close/>
                <a:moveTo>
                  <a:pt x="1289197" y="459783"/>
                </a:moveTo>
                <a:cubicBezTo>
                  <a:pt x="1281424" y="459783"/>
                  <a:pt x="1275871" y="467539"/>
                  <a:pt x="1275871" y="475296"/>
                </a:cubicBezTo>
                <a:cubicBezTo>
                  <a:pt x="1275871" y="484345"/>
                  <a:pt x="1282534" y="490808"/>
                  <a:pt x="1289197" y="490808"/>
                </a:cubicBezTo>
                <a:cubicBezTo>
                  <a:pt x="1296971" y="490808"/>
                  <a:pt x="1302523" y="483052"/>
                  <a:pt x="1302523" y="475296"/>
                </a:cubicBezTo>
                <a:cubicBezTo>
                  <a:pt x="1302523" y="466247"/>
                  <a:pt x="1295860" y="459783"/>
                  <a:pt x="1289197" y="459783"/>
                </a:cubicBezTo>
                <a:close/>
                <a:moveTo>
                  <a:pt x="1326954" y="459783"/>
                </a:moveTo>
                <a:cubicBezTo>
                  <a:pt x="1320291" y="459783"/>
                  <a:pt x="1314738" y="467539"/>
                  <a:pt x="1314738" y="475296"/>
                </a:cubicBezTo>
                <a:cubicBezTo>
                  <a:pt x="1314738" y="484345"/>
                  <a:pt x="1320291" y="490808"/>
                  <a:pt x="1326954" y="490808"/>
                </a:cubicBezTo>
                <a:cubicBezTo>
                  <a:pt x="1334727" y="490808"/>
                  <a:pt x="1340280" y="483052"/>
                  <a:pt x="1340280" y="475296"/>
                </a:cubicBezTo>
                <a:cubicBezTo>
                  <a:pt x="1340280" y="466247"/>
                  <a:pt x="1334727" y="459783"/>
                  <a:pt x="1326954" y="459783"/>
                </a:cubicBezTo>
                <a:close/>
                <a:moveTo>
                  <a:pt x="1364711" y="459783"/>
                </a:moveTo>
                <a:cubicBezTo>
                  <a:pt x="1356938" y="459783"/>
                  <a:pt x="1351385" y="467539"/>
                  <a:pt x="1351385" y="475296"/>
                </a:cubicBezTo>
                <a:cubicBezTo>
                  <a:pt x="1351385" y="484345"/>
                  <a:pt x="1358048" y="490808"/>
                  <a:pt x="1364711" y="490808"/>
                </a:cubicBezTo>
                <a:cubicBezTo>
                  <a:pt x="1372485" y="490808"/>
                  <a:pt x="1378037" y="483052"/>
                  <a:pt x="1378037" y="475296"/>
                </a:cubicBezTo>
                <a:cubicBezTo>
                  <a:pt x="1378037" y="466247"/>
                  <a:pt x="1372485" y="459783"/>
                  <a:pt x="1364711" y="459783"/>
                </a:cubicBezTo>
                <a:close/>
                <a:moveTo>
                  <a:pt x="1440225" y="459783"/>
                </a:moveTo>
                <a:cubicBezTo>
                  <a:pt x="1433563" y="459783"/>
                  <a:pt x="1428010" y="467539"/>
                  <a:pt x="1428010" y="475296"/>
                </a:cubicBezTo>
                <a:cubicBezTo>
                  <a:pt x="1428010" y="484345"/>
                  <a:pt x="1433563" y="490808"/>
                  <a:pt x="1440225" y="490808"/>
                </a:cubicBezTo>
                <a:cubicBezTo>
                  <a:pt x="1447999" y="490808"/>
                  <a:pt x="1453551" y="483052"/>
                  <a:pt x="1453551" y="475296"/>
                </a:cubicBezTo>
                <a:cubicBezTo>
                  <a:pt x="1453551" y="466247"/>
                  <a:pt x="1447999" y="459783"/>
                  <a:pt x="1440225" y="459783"/>
                </a:cubicBezTo>
                <a:close/>
                <a:moveTo>
                  <a:pt x="1516850" y="459783"/>
                </a:moveTo>
                <a:cubicBezTo>
                  <a:pt x="1510187" y="459783"/>
                  <a:pt x="1504634" y="467539"/>
                  <a:pt x="1504634" y="475296"/>
                </a:cubicBezTo>
                <a:cubicBezTo>
                  <a:pt x="1504634" y="484345"/>
                  <a:pt x="1510187" y="490808"/>
                  <a:pt x="1516850" y="490808"/>
                </a:cubicBezTo>
                <a:cubicBezTo>
                  <a:pt x="1524623" y="490808"/>
                  <a:pt x="1530176" y="483052"/>
                  <a:pt x="1530176" y="475296"/>
                </a:cubicBezTo>
                <a:cubicBezTo>
                  <a:pt x="1530176" y="466247"/>
                  <a:pt x="1524623" y="459783"/>
                  <a:pt x="1516850" y="459783"/>
                </a:cubicBezTo>
                <a:close/>
                <a:moveTo>
                  <a:pt x="1554607" y="459783"/>
                </a:moveTo>
                <a:cubicBezTo>
                  <a:pt x="1546834" y="459783"/>
                  <a:pt x="1541281" y="467539"/>
                  <a:pt x="1541281" y="475296"/>
                </a:cubicBezTo>
                <a:cubicBezTo>
                  <a:pt x="1541281" y="484345"/>
                  <a:pt x="1547944" y="490808"/>
                  <a:pt x="1554607" y="490808"/>
                </a:cubicBezTo>
                <a:cubicBezTo>
                  <a:pt x="1562380" y="490808"/>
                  <a:pt x="1567933" y="483052"/>
                  <a:pt x="1567933" y="475296"/>
                </a:cubicBezTo>
                <a:cubicBezTo>
                  <a:pt x="1567933" y="466247"/>
                  <a:pt x="1562380" y="459783"/>
                  <a:pt x="1554607" y="459783"/>
                </a:cubicBezTo>
                <a:close/>
                <a:moveTo>
                  <a:pt x="1593474" y="459783"/>
                </a:moveTo>
                <a:cubicBezTo>
                  <a:pt x="1585701" y="459783"/>
                  <a:pt x="1580148" y="467539"/>
                  <a:pt x="1580148" y="475296"/>
                </a:cubicBezTo>
                <a:cubicBezTo>
                  <a:pt x="1580148" y="484345"/>
                  <a:pt x="1586811" y="490808"/>
                  <a:pt x="1593474" y="490808"/>
                </a:cubicBezTo>
                <a:cubicBezTo>
                  <a:pt x="1600137" y="490808"/>
                  <a:pt x="1605690" y="483052"/>
                  <a:pt x="1605690" y="475296"/>
                </a:cubicBezTo>
                <a:cubicBezTo>
                  <a:pt x="1605690" y="466247"/>
                  <a:pt x="1600137" y="459783"/>
                  <a:pt x="1593474" y="459783"/>
                </a:cubicBezTo>
                <a:close/>
                <a:moveTo>
                  <a:pt x="1630121" y="459783"/>
                </a:moveTo>
                <a:cubicBezTo>
                  <a:pt x="1622348" y="459783"/>
                  <a:pt x="1616795" y="467539"/>
                  <a:pt x="1616795" y="475296"/>
                </a:cubicBezTo>
                <a:cubicBezTo>
                  <a:pt x="1616795" y="484345"/>
                  <a:pt x="1623458" y="490808"/>
                  <a:pt x="1630121" y="490808"/>
                </a:cubicBezTo>
                <a:cubicBezTo>
                  <a:pt x="1637894" y="490808"/>
                  <a:pt x="1643447" y="483052"/>
                  <a:pt x="1643447" y="475296"/>
                </a:cubicBezTo>
                <a:cubicBezTo>
                  <a:pt x="1643447" y="466247"/>
                  <a:pt x="1637894" y="459783"/>
                  <a:pt x="1630121" y="459783"/>
                </a:cubicBezTo>
                <a:close/>
                <a:moveTo>
                  <a:pt x="1744501" y="459783"/>
                </a:moveTo>
                <a:cubicBezTo>
                  <a:pt x="1736728" y="459783"/>
                  <a:pt x="1731175" y="467539"/>
                  <a:pt x="1731175" y="475296"/>
                </a:cubicBezTo>
                <a:cubicBezTo>
                  <a:pt x="1731175" y="484345"/>
                  <a:pt x="1737838" y="490808"/>
                  <a:pt x="1744501" y="490808"/>
                </a:cubicBezTo>
                <a:cubicBezTo>
                  <a:pt x="1752275" y="490808"/>
                  <a:pt x="1757827" y="483052"/>
                  <a:pt x="1757827" y="475296"/>
                </a:cubicBezTo>
                <a:cubicBezTo>
                  <a:pt x="1757827" y="466247"/>
                  <a:pt x="1752275" y="459783"/>
                  <a:pt x="1744501" y="459783"/>
                </a:cubicBezTo>
                <a:close/>
                <a:moveTo>
                  <a:pt x="1782258" y="459783"/>
                </a:moveTo>
                <a:cubicBezTo>
                  <a:pt x="1774485" y="459783"/>
                  <a:pt x="1768932" y="467539"/>
                  <a:pt x="1768932" y="475296"/>
                </a:cubicBezTo>
                <a:cubicBezTo>
                  <a:pt x="1768932" y="484345"/>
                  <a:pt x="1775595" y="490808"/>
                  <a:pt x="1782258" y="490808"/>
                </a:cubicBezTo>
                <a:cubicBezTo>
                  <a:pt x="1790031" y="490808"/>
                  <a:pt x="1795584" y="483052"/>
                  <a:pt x="1795584" y="475296"/>
                </a:cubicBezTo>
                <a:cubicBezTo>
                  <a:pt x="1795584" y="466247"/>
                  <a:pt x="1790031" y="459783"/>
                  <a:pt x="1782258" y="459783"/>
                </a:cubicBezTo>
                <a:close/>
                <a:moveTo>
                  <a:pt x="1820015" y="459783"/>
                </a:moveTo>
                <a:cubicBezTo>
                  <a:pt x="1812242" y="459783"/>
                  <a:pt x="1806689" y="467539"/>
                  <a:pt x="1806689" y="475296"/>
                </a:cubicBezTo>
                <a:cubicBezTo>
                  <a:pt x="1806689" y="484345"/>
                  <a:pt x="1813352" y="490808"/>
                  <a:pt x="1820015" y="490808"/>
                </a:cubicBezTo>
                <a:cubicBezTo>
                  <a:pt x="1827789" y="490808"/>
                  <a:pt x="1833341" y="483052"/>
                  <a:pt x="1833341" y="475296"/>
                </a:cubicBezTo>
                <a:cubicBezTo>
                  <a:pt x="1833341" y="466247"/>
                  <a:pt x="1827789" y="459783"/>
                  <a:pt x="1820015" y="459783"/>
                </a:cubicBezTo>
                <a:close/>
                <a:moveTo>
                  <a:pt x="1857772" y="459783"/>
                </a:moveTo>
                <a:cubicBezTo>
                  <a:pt x="1849999" y="459783"/>
                  <a:pt x="1844446" y="467539"/>
                  <a:pt x="1844446" y="475296"/>
                </a:cubicBezTo>
                <a:cubicBezTo>
                  <a:pt x="1844446" y="484345"/>
                  <a:pt x="1851109" y="490808"/>
                  <a:pt x="1857772" y="490808"/>
                </a:cubicBezTo>
                <a:cubicBezTo>
                  <a:pt x="1865545" y="490808"/>
                  <a:pt x="1871098" y="483052"/>
                  <a:pt x="1871098" y="475296"/>
                </a:cubicBezTo>
                <a:cubicBezTo>
                  <a:pt x="1871098" y="466247"/>
                  <a:pt x="1865545" y="459783"/>
                  <a:pt x="1857772" y="459783"/>
                </a:cubicBezTo>
                <a:close/>
                <a:moveTo>
                  <a:pt x="1895529" y="459783"/>
                </a:moveTo>
                <a:cubicBezTo>
                  <a:pt x="1887756" y="459783"/>
                  <a:pt x="1882203" y="467539"/>
                  <a:pt x="1882203" y="475296"/>
                </a:cubicBezTo>
                <a:cubicBezTo>
                  <a:pt x="1882203" y="484345"/>
                  <a:pt x="1888866" y="490808"/>
                  <a:pt x="1895529" y="490808"/>
                </a:cubicBezTo>
                <a:cubicBezTo>
                  <a:pt x="1903302" y="490808"/>
                  <a:pt x="1908855" y="483052"/>
                  <a:pt x="1908855" y="475296"/>
                </a:cubicBezTo>
                <a:cubicBezTo>
                  <a:pt x="1908855" y="466247"/>
                  <a:pt x="1903302" y="459783"/>
                  <a:pt x="1895529" y="459783"/>
                </a:cubicBezTo>
                <a:close/>
                <a:moveTo>
                  <a:pt x="1934397" y="459783"/>
                </a:moveTo>
                <a:cubicBezTo>
                  <a:pt x="1926624" y="459783"/>
                  <a:pt x="1921071" y="467539"/>
                  <a:pt x="1921071" y="475296"/>
                </a:cubicBezTo>
                <a:cubicBezTo>
                  <a:pt x="1921071" y="484345"/>
                  <a:pt x="1927734" y="490808"/>
                  <a:pt x="1934397" y="490808"/>
                </a:cubicBezTo>
                <a:cubicBezTo>
                  <a:pt x="1942170" y="490808"/>
                  <a:pt x="1947723" y="483052"/>
                  <a:pt x="1947723" y="475296"/>
                </a:cubicBezTo>
                <a:cubicBezTo>
                  <a:pt x="1947723" y="466247"/>
                  <a:pt x="1941060" y="459783"/>
                  <a:pt x="1934397" y="459783"/>
                </a:cubicBezTo>
                <a:close/>
                <a:moveTo>
                  <a:pt x="1972154" y="459783"/>
                </a:moveTo>
                <a:cubicBezTo>
                  <a:pt x="1965491" y="459783"/>
                  <a:pt x="1959938" y="467539"/>
                  <a:pt x="1959938" y="475296"/>
                </a:cubicBezTo>
                <a:cubicBezTo>
                  <a:pt x="1959938" y="484345"/>
                  <a:pt x="1965491" y="490808"/>
                  <a:pt x="1972154" y="490808"/>
                </a:cubicBezTo>
                <a:cubicBezTo>
                  <a:pt x="1979927" y="490808"/>
                  <a:pt x="1985480" y="483052"/>
                  <a:pt x="1985480" y="475296"/>
                </a:cubicBezTo>
                <a:cubicBezTo>
                  <a:pt x="1985480" y="466247"/>
                  <a:pt x="1979927" y="459783"/>
                  <a:pt x="1972154" y="459783"/>
                </a:cubicBezTo>
                <a:close/>
                <a:moveTo>
                  <a:pt x="2009911" y="459783"/>
                </a:moveTo>
                <a:cubicBezTo>
                  <a:pt x="2002138" y="459783"/>
                  <a:pt x="1996585" y="467539"/>
                  <a:pt x="1996585" y="475296"/>
                </a:cubicBezTo>
                <a:cubicBezTo>
                  <a:pt x="1996585" y="484345"/>
                  <a:pt x="2003248" y="490808"/>
                  <a:pt x="2009911" y="490808"/>
                </a:cubicBezTo>
                <a:cubicBezTo>
                  <a:pt x="2017684" y="490808"/>
                  <a:pt x="2023237" y="483052"/>
                  <a:pt x="2023237" y="475296"/>
                </a:cubicBezTo>
                <a:cubicBezTo>
                  <a:pt x="2023237" y="466247"/>
                  <a:pt x="2017684" y="459783"/>
                  <a:pt x="2009911" y="459783"/>
                </a:cubicBezTo>
                <a:close/>
                <a:moveTo>
                  <a:pt x="2693976" y="459783"/>
                </a:moveTo>
                <a:cubicBezTo>
                  <a:pt x="2686203" y="459783"/>
                  <a:pt x="2680650" y="467539"/>
                  <a:pt x="2680650" y="475296"/>
                </a:cubicBezTo>
                <a:cubicBezTo>
                  <a:pt x="2680650" y="484345"/>
                  <a:pt x="2687313" y="490808"/>
                  <a:pt x="2693976" y="490808"/>
                </a:cubicBezTo>
                <a:cubicBezTo>
                  <a:pt x="2700639" y="490808"/>
                  <a:pt x="2706192" y="483052"/>
                  <a:pt x="2706192" y="475296"/>
                </a:cubicBezTo>
                <a:cubicBezTo>
                  <a:pt x="2706192" y="466247"/>
                  <a:pt x="2700639" y="459783"/>
                  <a:pt x="2693976" y="459783"/>
                </a:cubicBezTo>
                <a:close/>
                <a:moveTo>
                  <a:pt x="2730623" y="459783"/>
                </a:moveTo>
                <a:cubicBezTo>
                  <a:pt x="2722850" y="459783"/>
                  <a:pt x="2717297" y="467539"/>
                  <a:pt x="2717297" y="475296"/>
                </a:cubicBezTo>
                <a:cubicBezTo>
                  <a:pt x="2717297" y="484345"/>
                  <a:pt x="2723960" y="490808"/>
                  <a:pt x="2730623" y="490808"/>
                </a:cubicBezTo>
                <a:cubicBezTo>
                  <a:pt x="2738396" y="490808"/>
                  <a:pt x="2743949" y="483052"/>
                  <a:pt x="2743949" y="475296"/>
                </a:cubicBezTo>
                <a:cubicBezTo>
                  <a:pt x="2743949" y="466247"/>
                  <a:pt x="2738396" y="459783"/>
                  <a:pt x="2730623" y="459783"/>
                </a:cubicBezTo>
                <a:close/>
                <a:moveTo>
                  <a:pt x="2768380" y="459783"/>
                </a:moveTo>
                <a:cubicBezTo>
                  <a:pt x="2760607" y="459783"/>
                  <a:pt x="2755054" y="467539"/>
                  <a:pt x="2755054" y="475296"/>
                </a:cubicBezTo>
                <a:cubicBezTo>
                  <a:pt x="2755054" y="484345"/>
                  <a:pt x="2761717" y="490808"/>
                  <a:pt x="2768380" y="490808"/>
                </a:cubicBezTo>
                <a:cubicBezTo>
                  <a:pt x="2776153" y="490808"/>
                  <a:pt x="2781706" y="483052"/>
                  <a:pt x="2781706" y="475296"/>
                </a:cubicBezTo>
                <a:cubicBezTo>
                  <a:pt x="2781706" y="466247"/>
                  <a:pt x="2776153" y="459783"/>
                  <a:pt x="2768380" y="459783"/>
                </a:cubicBezTo>
                <a:close/>
                <a:moveTo>
                  <a:pt x="2807246" y="459783"/>
                </a:moveTo>
                <a:cubicBezTo>
                  <a:pt x="2800584" y="459783"/>
                  <a:pt x="2795031" y="467539"/>
                  <a:pt x="2795031" y="475296"/>
                </a:cubicBezTo>
                <a:cubicBezTo>
                  <a:pt x="2795031" y="484345"/>
                  <a:pt x="2800584" y="490808"/>
                  <a:pt x="2807246" y="490808"/>
                </a:cubicBezTo>
                <a:cubicBezTo>
                  <a:pt x="2815020" y="490808"/>
                  <a:pt x="2820572" y="483052"/>
                  <a:pt x="2820572" y="475296"/>
                </a:cubicBezTo>
                <a:cubicBezTo>
                  <a:pt x="2820572" y="466247"/>
                  <a:pt x="2813909" y="459783"/>
                  <a:pt x="2807246" y="459783"/>
                </a:cubicBezTo>
                <a:close/>
                <a:moveTo>
                  <a:pt x="2845004" y="459783"/>
                </a:moveTo>
                <a:cubicBezTo>
                  <a:pt x="2838341" y="459783"/>
                  <a:pt x="2832788" y="467539"/>
                  <a:pt x="2832788" y="475296"/>
                </a:cubicBezTo>
                <a:cubicBezTo>
                  <a:pt x="2832788" y="484345"/>
                  <a:pt x="2838341" y="490808"/>
                  <a:pt x="2845004" y="490808"/>
                </a:cubicBezTo>
                <a:cubicBezTo>
                  <a:pt x="2852777" y="490808"/>
                  <a:pt x="2858329" y="483052"/>
                  <a:pt x="2858329" y="475296"/>
                </a:cubicBezTo>
                <a:cubicBezTo>
                  <a:pt x="2858329" y="466247"/>
                  <a:pt x="2852777" y="459783"/>
                  <a:pt x="2845004" y="459783"/>
                </a:cubicBezTo>
                <a:close/>
                <a:moveTo>
                  <a:pt x="2882761" y="459783"/>
                </a:moveTo>
                <a:cubicBezTo>
                  <a:pt x="2876098" y="459783"/>
                  <a:pt x="2870545" y="467539"/>
                  <a:pt x="2870545" y="475296"/>
                </a:cubicBezTo>
                <a:cubicBezTo>
                  <a:pt x="2870545" y="484345"/>
                  <a:pt x="2876098" y="490808"/>
                  <a:pt x="2882761" y="490808"/>
                </a:cubicBezTo>
                <a:cubicBezTo>
                  <a:pt x="2890534" y="490808"/>
                  <a:pt x="2896086" y="483052"/>
                  <a:pt x="2896086" y="475296"/>
                </a:cubicBezTo>
                <a:cubicBezTo>
                  <a:pt x="2896086" y="466247"/>
                  <a:pt x="2890534" y="459783"/>
                  <a:pt x="2882761" y="459783"/>
                </a:cubicBezTo>
                <a:close/>
                <a:moveTo>
                  <a:pt x="2920517" y="459783"/>
                </a:moveTo>
                <a:cubicBezTo>
                  <a:pt x="2912744" y="459783"/>
                  <a:pt x="2907191" y="467539"/>
                  <a:pt x="2907191" y="475296"/>
                </a:cubicBezTo>
                <a:cubicBezTo>
                  <a:pt x="2907191" y="484345"/>
                  <a:pt x="2913854" y="490808"/>
                  <a:pt x="2920517" y="490808"/>
                </a:cubicBezTo>
                <a:cubicBezTo>
                  <a:pt x="2928291" y="490808"/>
                  <a:pt x="2933843" y="483052"/>
                  <a:pt x="2933843" y="475296"/>
                </a:cubicBezTo>
                <a:cubicBezTo>
                  <a:pt x="2933843" y="466247"/>
                  <a:pt x="2928291" y="459783"/>
                  <a:pt x="2920517" y="459783"/>
                </a:cubicBezTo>
                <a:close/>
                <a:moveTo>
                  <a:pt x="2958275" y="459783"/>
                </a:moveTo>
                <a:cubicBezTo>
                  <a:pt x="2950502" y="459783"/>
                  <a:pt x="2944949" y="467539"/>
                  <a:pt x="2944949" y="475296"/>
                </a:cubicBezTo>
                <a:cubicBezTo>
                  <a:pt x="2944949" y="484345"/>
                  <a:pt x="2951612" y="490808"/>
                  <a:pt x="2958275" y="490808"/>
                </a:cubicBezTo>
                <a:cubicBezTo>
                  <a:pt x="2966048" y="490808"/>
                  <a:pt x="2971601" y="483052"/>
                  <a:pt x="2971601" y="475296"/>
                </a:cubicBezTo>
                <a:cubicBezTo>
                  <a:pt x="2971601" y="466247"/>
                  <a:pt x="2966048" y="459783"/>
                  <a:pt x="2958275" y="459783"/>
                </a:cubicBezTo>
                <a:close/>
                <a:moveTo>
                  <a:pt x="2996032" y="459783"/>
                </a:moveTo>
                <a:cubicBezTo>
                  <a:pt x="2988259" y="459783"/>
                  <a:pt x="2982706" y="467539"/>
                  <a:pt x="2982706" y="475296"/>
                </a:cubicBezTo>
                <a:cubicBezTo>
                  <a:pt x="2982706" y="484345"/>
                  <a:pt x="2989369" y="490808"/>
                  <a:pt x="2996032" y="490808"/>
                </a:cubicBezTo>
                <a:cubicBezTo>
                  <a:pt x="3003805" y="490808"/>
                  <a:pt x="3009358" y="483052"/>
                  <a:pt x="3009358" y="475296"/>
                </a:cubicBezTo>
                <a:cubicBezTo>
                  <a:pt x="3009358" y="466247"/>
                  <a:pt x="3003805" y="459783"/>
                  <a:pt x="2996032" y="459783"/>
                </a:cubicBezTo>
                <a:close/>
                <a:moveTo>
                  <a:pt x="3034899" y="459783"/>
                </a:moveTo>
                <a:cubicBezTo>
                  <a:pt x="3027126" y="459783"/>
                  <a:pt x="3021573" y="467539"/>
                  <a:pt x="3021573" y="475296"/>
                </a:cubicBezTo>
                <a:cubicBezTo>
                  <a:pt x="3021573" y="484345"/>
                  <a:pt x="3028236" y="490808"/>
                  <a:pt x="3034899" y="490808"/>
                </a:cubicBezTo>
                <a:cubicBezTo>
                  <a:pt x="3042672" y="490808"/>
                  <a:pt x="3048225" y="483052"/>
                  <a:pt x="3048225" y="475296"/>
                </a:cubicBezTo>
                <a:cubicBezTo>
                  <a:pt x="3048225" y="466247"/>
                  <a:pt x="3041562" y="459783"/>
                  <a:pt x="3034899" y="459783"/>
                </a:cubicBezTo>
                <a:close/>
                <a:moveTo>
                  <a:pt x="3072656" y="459783"/>
                </a:moveTo>
                <a:cubicBezTo>
                  <a:pt x="3064883" y="459783"/>
                  <a:pt x="3059330" y="467539"/>
                  <a:pt x="3059330" y="475296"/>
                </a:cubicBezTo>
                <a:cubicBezTo>
                  <a:pt x="3059330" y="484345"/>
                  <a:pt x="3065993" y="490808"/>
                  <a:pt x="3072656" y="490808"/>
                </a:cubicBezTo>
                <a:cubicBezTo>
                  <a:pt x="3080429" y="490808"/>
                  <a:pt x="3085982" y="483052"/>
                  <a:pt x="3085982" y="475296"/>
                </a:cubicBezTo>
                <a:cubicBezTo>
                  <a:pt x="3085982" y="466247"/>
                  <a:pt x="3080429" y="459783"/>
                  <a:pt x="3072656" y="459783"/>
                </a:cubicBezTo>
                <a:close/>
                <a:moveTo>
                  <a:pt x="3110413" y="459783"/>
                </a:moveTo>
                <a:cubicBezTo>
                  <a:pt x="3102640" y="459783"/>
                  <a:pt x="3097087" y="467539"/>
                  <a:pt x="3097087" y="475296"/>
                </a:cubicBezTo>
                <a:cubicBezTo>
                  <a:pt x="3097087" y="484345"/>
                  <a:pt x="3102640" y="490808"/>
                  <a:pt x="3110413" y="490808"/>
                </a:cubicBezTo>
                <a:cubicBezTo>
                  <a:pt x="3118186" y="490808"/>
                  <a:pt x="3123739" y="483052"/>
                  <a:pt x="3123739" y="475296"/>
                </a:cubicBezTo>
                <a:cubicBezTo>
                  <a:pt x="3123739" y="466247"/>
                  <a:pt x="3118186" y="459783"/>
                  <a:pt x="3110413" y="459783"/>
                </a:cubicBezTo>
                <a:close/>
                <a:moveTo>
                  <a:pt x="3148170" y="459783"/>
                </a:moveTo>
                <a:cubicBezTo>
                  <a:pt x="3140397" y="459783"/>
                  <a:pt x="3134844" y="467539"/>
                  <a:pt x="3134844" y="475296"/>
                </a:cubicBezTo>
                <a:cubicBezTo>
                  <a:pt x="3134844" y="484345"/>
                  <a:pt x="3141507" y="490808"/>
                  <a:pt x="3148170" y="490808"/>
                </a:cubicBezTo>
                <a:cubicBezTo>
                  <a:pt x="3155944" y="490808"/>
                  <a:pt x="3161496" y="483052"/>
                  <a:pt x="3161496" y="475296"/>
                </a:cubicBezTo>
                <a:cubicBezTo>
                  <a:pt x="3161496" y="466247"/>
                  <a:pt x="3155944" y="459783"/>
                  <a:pt x="3148170" y="459783"/>
                </a:cubicBezTo>
                <a:close/>
                <a:moveTo>
                  <a:pt x="3185926" y="459783"/>
                </a:moveTo>
                <a:cubicBezTo>
                  <a:pt x="3179263" y="459783"/>
                  <a:pt x="3173710" y="467539"/>
                  <a:pt x="3173710" y="475296"/>
                </a:cubicBezTo>
                <a:cubicBezTo>
                  <a:pt x="3173710" y="484345"/>
                  <a:pt x="3179263" y="490808"/>
                  <a:pt x="3185926" y="490808"/>
                </a:cubicBezTo>
                <a:cubicBezTo>
                  <a:pt x="3193699" y="490808"/>
                  <a:pt x="3199252" y="483052"/>
                  <a:pt x="3199252" y="475296"/>
                </a:cubicBezTo>
                <a:cubicBezTo>
                  <a:pt x="3199252" y="466247"/>
                  <a:pt x="3193699" y="459783"/>
                  <a:pt x="3185926" y="459783"/>
                </a:cubicBezTo>
                <a:close/>
                <a:moveTo>
                  <a:pt x="3223683" y="459783"/>
                </a:moveTo>
                <a:cubicBezTo>
                  <a:pt x="3217021" y="459783"/>
                  <a:pt x="3211468" y="467539"/>
                  <a:pt x="3211468" y="475296"/>
                </a:cubicBezTo>
                <a:cubicBezTo>
                  <a:pt x="3211468" y="484345"/>
                  <a:pt x="3217021" y="490808"/>
                  <a:pt x="3223683" y="490808"/>
                </a:cubicBezTo>
                <a:cubicBezTo>
                  <a:pt x="3231457" y="490808"/>
                  <a:pt x="3237009" y="483052"/>
                  <a:pt x="3237009" y="475296"/>
                </a:cubicBezTo>
                <a:cubicBezTo>
                  <a:pt x="3237009" y="466247"/>
                  <a:pt x="3231457" y="459783"/>
                  <a:pt x="3223683" y="459783"/>
                </a:cubicBezTo>
                <a:close/>
                <a:moveTo>
                  <a:pt x="3262551" y="459783"/>
                </a:moveTo>
                <a:cubicBezTo>
                  <a:pt x="3254778" y="459783"/>
                  <a:pt x="3249225" y="467539"/>
                  <a:pt x="3249225" y="475296"/>
                </a:cubicBezTo>
                <a:cubicBezTo>
                  <a:pt x="3249225" y="484345"/>
                  <a:pt x="3255888" y="490808"/>
                  <a:pt x="3262551" y="490808"/>
                </a:cubicBezTo>
                <a:cubicBezTo>
                  <a:pt x="3270324" y="490808"/>
                  <a:pt x="3275877" y="483052"/>
                  <a:pt x="3275877" y="475296"/>
                </a:cubicBezTo>
                <a:cubicBezTo>
                  <a:pt x="3275877" y="466247"/>
                  <a:pt x="3269214" y="459783"/>
                  <a:pt x="3262551" y="459783"/>
                </a:cubicBezTo>
                <a:close/>
                <a:moveTo>
                  <a:pt x="3300308" y="459783"/>
                </a:moveTo>
                <a:cubicBezTo>
                  <a:pt x="3292535" y="459783"/>
                  <a:pt x="3286982" y="467539"/>
                  <a:pt x="3286982" y="475296"/>
                </a:cubicBezTo>
                <a:cubicBezTo>
                  <a:pt x="3286982" y="484345"/>
                  <a:pt x="3293645" y="490808"/>
                  <a:pt x="3300308" y="490808"/>
                </a:cubicBezTo>
                <a:cubicBezTo>
                  <a:pt x="3308081" y="490808"/>
                  <a:pt x="3313634" y="483052"/>
                  <a:pt x="3313634" y="475296"/>
                </a:cubicBezTo>
                <a:cubicBezTo>
                  <a:pt x="3313634" y="466247"/>
                  <a:pt x="3308081" y="459783"/>
                  <a:pt x="3300308" y="459783"/>
                </a:cubicBezTo>
                <a:close/>
                <a:moveTo>
                  <a:pt x="3338064" y="459783"/>
                </a:moveTo>
                <a:cubicBezTo>
                  <a:pt x="3330291" y="459783"/>
                  <a:pt x="3324738" y="467539"/>
                  <a:pt x="3324738" y="475296"/>
                </a:cubicBezTo>
                <a:cubicBezTo>
                  <a:pt x="3324738" y="484345"/>
                  <a:pt x="3331401" y="490808"/>
                  <a:pt x="3338064" y="490808"/>
                </a:cubicBezTo>
                <a:cubicBezTo>
                  <a:pt x="3345837" y="490808"/>
                  <a:pt x="3351390" y="483052"/>
                  <a:pt x="3351390" y="475296"/>
                </a:cubicBezTo>
                <a:cubicBezTo>
                  <a:pt x="3351390" y="466247"/>
                  <a:pt x="3345837" y="459783"/>
                  <a:pt x="3338064" y="459783"/>
                </a:cubicBezTo>
                <a:close/>
                <a:moveTo>
                  <a:pt x="3376932" y="459783"/>
                </a:moveTo>
                <a:cubicBezTo>
                  <a:pt x="3369159" y="459783"/>
                  <a:pt x="3363606" y="467539"/>
                  <a:pt x="3363606" y="475296"/>
                </a:cubicBezTo>
                <a:cubicBezTo>
                  <a:pt x="3363606" y="484345"/>
                  <a:pt x="3370269" y="490808"/>
                  <a:pt x="3376932" y="490808"/>
                </a:cubicBezTo>
                <a:cubicBezTo>
                  <a:pt x="3383595" y="490808"/>
                  <a:pt x="3389148" y="483052"/>
                  <a:pt x="3389148" y="475296"/>
                </a:cubicBezTo>
                <a:cubicBezTo>
                  <a:pt x="3389148" y="466247"/>
                  <a:pt x="3383595" y="459783"/>
                  <a:pt x="3376932" y="459783"/>
                </a:cubicBezTo>
                <a:close/>
                <a:moveTo>
                  <a:pt x="3413579" y="459783"/>
                </a:moveTo>
                <a:cubicBezTo>
                  <a:pt x="3405806" y="459783"/>
                  <a:pt x="3400253" y="467539"/>
                  <a:pt x="3400253" y="475296"/>
                </a:cubicBezTo>
                <a:cubicBezTo>
                  <a:pt x="3400253" y="484345"/>
                  <a:pt x="3406916" y="490808"/>
                  <a:pt x="3413579" y="490808"/>
                </a:cubicBezTo>
                <a:cubicBezTo>
                  <a:pt x="3421352" y="490808"/>
                  <a:pt x="3426905" y="483052"/>
                  <a:pt x="3426905" y="475296"/>
                </a:cubicBezTo>
                <a:cubicBezTo>
                  <a:pt x="3426905" y="466247"/>
                  <a:pt x="3421352" y="459783"/>
                  <a:pt x="3413579" y="459783"/>
                </a:cubicBezTo>
                <a:close/>
                <a:moveTo>
                  <a:pt x="3451336" y="459783"/>
                </a:moveTo>
                <a:cubicBezTo>
                  <a:pt x="3443563" y="459783"/>
                  <a:pt x="3438010" y="467539"/>
                  <a:pt x="3438010" y="475296"/>
                </a:cubicBezTo>
                <a:cubicBezTo>
                  <a:pt x="3438010" y="484345"/>
                  <a:pt x="3444673" y="490808"/>
                  <a:pt x="3451336" y="490808"/>
                </a:cubicBezTo>
                <a:cubicBezTo>
                  <a:pt x="3459109" y="490808"/>
                  <a:pt x="3464662" y="483052"/>
                  <a:pt x="3464662" y="475296"/>
                </a:cubicBezTo>
                <a:cubicBezTo>
                  <a:pt x="3464662" y="466247"/>
                  <a:pt x="3459109" y="459783"/>
                  <a:pt x="3451336" y="459783"/>
                </a:cubicBezTo>
                <a:close/>
                <a:moveTo>
                  <a:pt x="3490203" y="459783"/>
                </a:moveTo>
                <a:cubicBezTo>
                  <a:pt x="3483541" y="459783"/>
                  <a:pt x="3477988" y="467539"/>
                  <a:pt x="3477988" y="475296"/>
                </a:cubicBezTo>
                <a:cubicBezTo>
                  <a:pt x="3477988" y="484345"/>
                  <a:pt x="3483541" y="490808"/>
                  <a:pt x="3490203" y="490808"/>
                </a:cubicBezTo>
                <a:cubicBezTo>
                  <a:pt x="3497977" y="490808"/>
                  <a:pt x="3503529" y="483052"/>
                  <a:pt x="3503529" y="475296"/>
                </a:cubicBezTo>
                <a:cubicBezTo>
                  <a:pt x="3503529" y="466247"/>
                  <a:pt x="3497977" y="459783"/>
                  <a:pt x="3490203" y="459783"/>
                </a:cubicBezTo>
                <a:close/>
                <a:moveTo>
                  <a:pt x="3527960" y="459783"/>
                </a:moveTo>
                <a:cubicBezTo>
                  <a:pt x="3520187" y="459783"/>
                  <a:pt x="3514634" y="467539"/>
                  <a:pt x="3514634" y="475296"/>
                </a:cubicBezTo>
                <a:cubicBezTo>
                  <a:pt x="3514634" y="484345"/>
                  <a:pt x="3521297" y="490808"/>
                  <a:pt x="3527960" y="490808"/>
                </a:cubicBezTo>
                <a:cubicBezTo>
                  <a:pt x="3535733" y="490808"/>
                  <a:pt x="3541286" y="483052"/>
                  <a:pt x="3541286" y="475296"/>
                </a:cubicBezTo>
                <a:cubicBezTo>
                  <a:pt x="3541286" y="466247"/>
                  <a:pt x="3535733" y="459783"/>
                  <a:pt x="3527960" y="459783"/>
                </a:cubicBezTo>
                <a:close/>
                <a:moveTo>
                  <a:pt x="3565716" y="459783"/>
                </a:moveTo>
                <a:cubicBezTo>
                  <a:pt x="3557943" y="459783"/>
                  <a:pt x="3552390" y="467539"/>
                  <a:pt x="3552390" y="475296"/>
                </a:cubicBezTo>
                <a:cubicBezTo>
                  <a:pt x="3552390" y="484345"/>
                  <a:pt x="3559053" y="490808"/>
                  <a:pt x="3565716" y="490808"/>
                </a:cubicBezTo>
                <a:cubicBezTo>
                  <a:pt x="3573489" y="490808"/>
                  <a:pt x="3579042" y="483052"/>
                  <a:pt x="3579042" y="475296"/>
                </a:cubicBezTo>
                <a:cubicBezTo>
                  <a:pt x="3579042" y="466247"/>
                  <a:pt x="3573489" y="459783"/>
                  <a:pt x="3565716" y="459783"/>
                </a:cubicBezTo>
                <a:close/>
                <a:moveTo>
                  <a:pt x="3603473" y="459783"/>
                </a:moveTo>
                <a:cubicBezTo>
                  <a:pt x="3595700" y="459783"/>
                  <a:pt x="3590147" y="467539"/>
                  <a:pt x="3590147" y="475296"/>
                </a:cubicBezTo>
                <a:cubicBezTo>
                  <a:pt x="3590147" y="484345"/>
                  <a:pt x="3596810" y="490808"/>
                  <a:pt x="3603473" y="490808"/>
                </a:cubicBezTo>
                <a:cubicBezTo>
                  <a:pt x="3611247" y="490808"/>
                  <a:pt x="3616799" y="483052"/>
                  <a:pt x="3616799" y="475296"/>
                </a:cubicBezTo>
                <a:cubicBezTo>
                  <a:pt x="3616799" y="466247"/>
                  <a:pt x="3611247" y="459783"/>
                  <a:pt x="3603473" y="459783"/>
                </a:cubicBezTo>
                <a:close/>
                <a:moveTo>
                  <a:pt x="3642340" y="459783"/>
                </a:moveTo>
                <a:cubicBezTo>
                  <a:pt x="3634567" y="459783"/>
                  <a:pt x="3629014" y="467539"/>
                  <a:pt x="3629014" y="475296"/>
                </a:cubicBezTo>
                <a:cubicBezTo>
                  <a:pt x="3629014" y="484345"/>
                  <a:pt x="3635677" y="490808"/>
                  <a:pt x="3642340" y="490808"/>
                </a:cubicBezTo>
                <a:cubicBezTo>
                  <a:pt x="3649003" y="490808"/>
                  <a:pt x="3654556" y="483052"/>
                  <a:pt x="3654556" y="475296"/>
                </a:cubicBezTo>
                <a:cubicBezTo>
                  <a:pt x="3654556" y="466247"/>
                  <a:pt x="3649003" y="459783"/>
                  <a:pt x="3642340" y="459783"/>
                </a:cubicBezTo>
                <a:close/>
                <a:moveTo>
                  <a:pt x="3680098" y="459783"/>
                </a:moveTo>
                <a:cubicBezTo>
                  <a:pt x="3672325" y="459783"/>
                  <a:pt x="3666772" y="467539"/>
                  <a:pt x="3666772" y="475296"/>
                </a:cubicBezTo>
                <a:cubicBezTo>
                  <a:pt x="3666772" y="484345"/>
                  <a:pt x="3673435" y="490808"/>
                  <a:pt x="3680098" y="490808"/>
                </a:cubicBezTo>
                <a:cubicBezTo>
                  <a:pt x="3687871" y="490808"/>
                  <a:pt x="3693424" y="483052"/>
                  <a:pt x="3693424" y="475296"/>
                </a:cubicBezTo>
                <a:cubicBezTo>
                  <a:pt x="3693424" y="466247"/>
                  <a:pt x="3686761" y="459783"/>
                  <a:pt x="3680098" y="459783"/>
                </a:cubicBezTo>
                <a:close/>
                <a:moveTo>
                  <a:pt x="3718965" y="459783"/>
                </a:moveTo>
                <a:cubicBezTo>
                  <a:pt x="3711192" y="459783"/>
                  <a:pt x="3705639" y="467539"/>
                  <a:pt x="3705639" y="475296"/>
                </a:cubicBezTo>
                <a:cubicBezTo>
                  <a:pt x="3705639" y="484345"/>
                  <a:pt x="3712302" y="490808"/>
                  <a:pt x="3718965" y="490808"/>
                </a:cubicBezTo>
                <a:cubicBezTo>
                  <a:pt x="3725628" y="490808"/>
                  <a:pt x="3731180" y="483052"/>
                  <a:pt x="3731180" y="475296"/>
                </a:cubicBezTo>
                <a:cubicBezTo>
                  <a:pt x="3731180" y="466247"/>
                  <a:pt x="3725628" y="459783"/>
                  <a:pt x="3718965" y="459783"/>
                </a:cubicBezTo>
                <a:close/>
                <a:moveTo>
                  <a:pt x="3755612" y="459783"/>
                </a:moveTo>
                <a:cubicBezTo>
                  <a:pt x="3747839" y="459783"/>
                  <a:pt x="3742286" y="467539"/>
                  <a:pt x="3742286" y="475296"/>
                </a:cubicBezTo>
                <a:cubicBezTo>
                  <a:pt x="3742286" y="484345"/>
                  <a:pt x="3747839" y="490808"/>
                  <a:pt x="3755612" y="490808"/>
                </a:cubicBezTo>
                <a:cubicBezTo>
                  <a:pt x="3763385" y="490808"/>
                  <a:pt x="3768938" y="483052"/>
                  <a:pt x="3768938" y="475296"/>
                </a:cubicBezTo>
                <a:cubicBezTo>
                  <a:pt x="3768938" y="466247"/>
                  <a:pt x="3763385" y="459783"/>
                  <a:pt x="3755612" y="459783"/>
                </a:cubicBezTo>
                <a:close/>
                <a:moveTo>
                  <a:pt x="3793369" y="459783"/>
                </a:moveTo>
                <a:cubicBezTo>
                  <a:pt x="3786706" y="459783"/>
                  <a:pt x="3781153" y="467539"/>
                  <a:pt x="3781153" y="475296"/>
                </a:cubicBezTo>
                <a:cubicBezTo>
                  <a:pt x="3781153" y="484345"/>
                  <a:pt x="3786706" y="490808"/>
                  <a:pt x="3793369" y="490808"/>
                </a:cubicBezTo>
                <a:cubicBezTo>
                  <a:pt x="3801142" y="490808"/>
                  <a:pt x="3806694" y="483052"/>
                  <a:pt x="3806694" y="475296"/>
                </a:cubicBezTo>
                <a:cubicBezTo>
                  <a:pt x="3806694" y="466247"/>
                  <a:pt x="3801142" y="459783"/>
                  <a:pt x="3793369" y="459783"/>
                </a:cubicBezTo>
                <a:close/>
                <a:moveTo>
                  <a:pt x="3831126" y="459783"/>
                </a:moveTo>
                <a:cubicBezTo>
                  <a:pt x="3824463" y="459783"/>
                  <a:pt x="3818910" y="467539"/>
                  <a:pt x="3818910" y="475296"/>
                </a:cubicBezTo>
                <a:cubicBezTo>
                  <a:pt x="3818910" y="484345"/>
                  <a:pt x="3824463" y="490808"/>
                  <a:pt x="3831126" y="490808"/>
                </a:cubicBezTo>
                <a:cubicBezTo>
                  <a:pt x="3838899" y="490808"/>
                  <a:pt x="3844452" y="483052"/>
                  <a:pt x="3844452" y="475296"/>
                </a:cubicBezTo>
                <a:cubicBezTo>
                  <a:pt x="3844452" y="466247"/>
                  <a:pt x="3838899" y="459783"/>
                  <a:pt x="3831126" y="459783"/>
                </a:cubicBezTo>
                <a:close/>
                <a:moveTo>
                  <a:pt x="3868883" y="459783"/>
                </a:moveTo>
                <a:cubicBezTo>
                  <a:pt x="3862220" y="459783"/>
                  <a:pt x="3856667" y="467539"/>
                  <a:pt x="3856667" y="475296"/>
                </a:cubicBezTo>
                <a:cubicBezTo>
                  <a:pt x="3856667" y="484345"/>
                  <a:pt x="3862220" y="490808"/>
                  <a:pt x="3868883" y="490808"/>
                </a:cubicBezTo>
                <a:cubicBezTo>
                  <a:pt x="3876656" y="490808"/>
                  <a:pt x="3882209" y="483052"/>
                  <a:pt x="3882209" y="475296"/>
                </a:cubicBezTo>
                <a:cubicBezTo>
                  <a:pt x="3882209" y="466247"/>
                  <a:pt x="3876656" y="459783"/>
                  <a:pt x="3868883" y="459783"/>
                </a:cubicBezTo>
                <a:close/>
                <a:moveTo>
                  <a:pt x="3907749" y="459783"/>
                </a:moveTo>
                <a:cubicBezTo>
                  <a:pt x="3899976" y="459783"/>
                  <a:pt x="3894423" y="467539"/>
                  <a:pt x="3894423" y="475296"/>
                </a:cubicBezTo>
                <a:cubicBezTo>
                  <a:pt x="3894423" y="484345"/>
                  <a:pt x="3901086" y="490808"/>
                  <a:pt x="3907749" y="490808"/>
                </a:cubicBezTo>
                <a:cubicBezTo>
                  <a:pt x="3915522" y="490808"/>
                  <a:pt x="3921075" y="483052"/>
                  <a:pt x="3921075" y="475296"/>
                </a:cubicBezTo>
                <a:cubicBezTo>
                  <a:pt x="3921075" y="466247"/>
                  <a:pt x="3914412" y="459783"/>
                  <a:pt x="3907749" y="459783"/>
                </a:cubicBezTo>
                <a:close/>
                <a:moveTo>
                  <a:pt x="3945506" y="459783"/>
                </a:moveTo>
                <a:cubicBezTo>
                  <a:pt x="3937733" y="459783"/>
                  <a:pt x="3932180" y="467539"/>
                  <a:pt x="3932180" y="475296"/>
                </a:cubicBezTo>
                <a:cubicBezTo>
                  <a:pt x="3932180" y="484345"/>
                  <a:pt x="3938843" y="490808"/>
                  <a:pt x="3945506" y="490808"/>
                </a:cubicBezTo>
                <a:cubicBezTo>
                  <a:pt x="3953279" y="490808"/>
                  <a:pt x="3958832" y="483052"/>
                  <a:pt x="3958832" y="475296"/>
                </a:cubicBezTo>
                <a:cubicBezTo>
                  <a:pt x="3958832" y="466247"/>
                  <a:pt x="3953279" y="459783"/>
                  <a:pt x="3945506" y="459783"/>
                </a:cubicBezTo>
                <a:close/>
                <a:moveTo>
                  <a:pt x="3983263" y="459783"/>
                </a:moveTo>
                <a:cubicBezTo>
                  <a:pt x="3975490" y="459783"/>
                  <a:pt x="3969937" y="467539"/>
                  <a:pt x="3969937" y="475296"/>
                </a:cubicBezTo>
                <a:cubicBezTo>
                  <a:pt x="3969937" y="484345"/>
                  <a:pt x="3976600" y="490808"/>
                  <a:pt x="3983263" y="490808"/>
                </a:cubicBezTo>
                <a:cubicBezTo>
                  <a:pt x="3991036" y="490808"/>
                  <a:pt x="3996589" y="483052"/>
                  <a:pt x="3996589" y="475296"/>
                </a:cubicBezTo>
                <a:cubicBezTo>
                  <a:pt x="3996589" y="466247"/>
                  <a:pt x="3991036" y="459783"/>
                  <a:pt x="3983263" y="459783"/>
                </a:cubicBezTo>
                <a:close/>
                <a:moveTo>
                  <a:pt x="4022131" y="459783"/>
                </a:moveTo>
                <a:cubicBezTo>
                  <a:pt x="4014358" y="459783"/>
                  <a:pt x="4008805" y="467539"/>
                  <a:pt x="4008805" y="475296"/>
                </a:cubicBezTo>
                <a:cubicBezTo>
                  <a:pt x="4008805" y="484345"/>
                  <a:pt x="4015468" y="490808"/>
                  <a:pt x="4022131" y="490808"/>
                </a:cubicBezTo>
                <a:cubicBezTo>
                  <a:pt x="4028794" y="490808"/>
                  <a:pt x="4034346" y="483052"/>
                  <a:pt x="4034346" y="475296"/>
                </a:cubicBezTo>
                <a:cubicBezTo>
                  <a:pt x="4034346" y="466247"/>
                  <a:pt x="4028794" y="459783"/>
                  <a:pt x="4022131" y="459783"/>
                </a:cubicBezTo>
                <a:close/>
                <a:moveTo>
                  <a:pt x="4058777" y="459783"/>
                </a:moveTo>
                <a:cubicBezTo>
                  <a:pt x="4051004" y="459783"/>
                  <a:pt x="4045451" y="467539"/>
                  <a:pt x="4045451" y="475296"/>
                </a:cubicBezTo>
                <a:cubicBezTo>
                  <a:pt x="4045451" y="484345"/>
                  <a:pt x="4051004" y="490808"/>
                  <a:pt x="4058777" y="490808"/>
                </a:cubicBezTo>
                <a:cubicBezTo>
                  <a:pt x="4066551" y="490808"/>
                  <a:pt x="4072103" y="483052"/>
                  <a:pt x="4072103" y="475296"/>
                </a:cubicBezTo>
                <a:cubicBezTo>
                  <a:pt x="4072103" y="466247"/>
                  <a:pt x="4066551" y="459783"/>
                  <a:pt x="4058777" y="459783"/>
                </a:cubicBezTo>
                <a:close/>
                <a:moveTo>
                  <a:pt x="4096534" y="459783"/>
                </a:moveTo>
                <a:cubicBezTo>
                  <a:pt x="4088761" y="459783"/>
                  <a:pt x="4083208" y="467539"/>
                  <a:pt x="4083208" y="475296"/>
                </a:cubicBezTo>
                <a:cubicBezTo>
                  <a:pt x="4083208" y="484345"/>
                  <a:pt x="4089871" y="490808"/>
                  <a:pt x="4096534" y="490808"/>
                </a:cubicBezTo>
                <a:cubicBezTo>
                  <a:pt x="4104307" y="490808"/>
                  <a:pt x="4109860" y="483052"/>
                  <a:pt x="4109860" y="475296"/>
                </a:cubicBezTo>
                <a:cubicBezTo>
                  <a:pt x="4109860" y="466247"/>
                  <a:pt x="4104307" y="459783"/>
                  <a:pt x="4096534" y="459783"/>
                </a:cubicBezTo>
                <a:close/>
                <a:moveTo>
                  <a:pt x="4135402" y="459783"/>
                </a:moveTo>
                <a:cubicBezTo>
                  <a:pt x="4128739" y="459783"/>
                  <a:pt x="4123186" y="467539"/>
                  <a:pt x="4123186" y="475296"/>
                </a:cubicBezTo>
                <a:cubicBezTo>
                  <a:pt x="4123186" y="484345"/>
                  <a:pt x="4128739" y="490808"/>
                  <a:pt x="4135402" y="490808"/>
                </a:cubicBezTo>
                <a:cubicBezTo>
                  <a:pt x="4143175" y="490808"/>
                  <a:pt x="4148728" y="483052"/>
                  <a:pt x="4148728" y="475296"/>
                </a:cubicBezTo>
                <a:cubicBezTo>
                  <a:pt x="4148728" y="466247"/>
                  <a:pt x="4142065" y="459783"/>
                  <a:pt x="4135402" y="459783"/>
                </a:cubicBezTo>
                <a:close/>
                <a:moveTo>
                  <a:pt x="4173159" y="459783"/>
                </a:moveTo>
                <a:cubicBezTo>
                  <a:pt x="4165386" y="459783"/>
                  <a:pt x="4159833" y="467539"/>
                  <a:pt x="4159833" y="475296"/>
                </a:cubicBezTo>
                <a:cubicBezTo>
                  <a:pt x="4159833" y="484345"/>
                  <a:pt x="4166496" y="490808"/>
                  <a:pt x="4173159" y="490808"/>
                </a:cubicBezTo>
                <a:cubicBezTo>
                  <a:pt x="4180932" y="490808"/>
                  <a:pt x="4186485" y="483052"/>
                  <a:pt x="4186485" y="475296"/>
                </a:cubicBezTo>
                <a:cubicBezTo>
                  <a:pt x="4186485" y="466247"/>
                  <a:pt x="4180932" y="459783"/>
                  <a:pt x="4173159" y="459783"/>
                </a:cubicBezTo>
                <a:close/>
                <a:moveTo>
                  <a:pt x="4210916" y="459783"/>
                </a:moveTo>
                <a:cubicBezTo>
                  <a:pt x="4203143" y="459783"/>
                  <a:pt x="4197590" y="467539"/>
                  <a:pt x="4197590" y="475296"/>
                </a:cubicBezTo>
                <a:cubicBezTo>
                  <a:pt x="4197590" y="484345"/>
                  <a:pt x="4204253" y="490808"/>
                  <a:pt x="4210916" y="490808"/>
                </a:cubicBezTo>
                <a:cubicBezTo>
                  <a:pt x="4218689" y="490808"/>
                  <a:pt x="4224242" y="483052"/>
                  <a:pt x="4224242" y="475296"/>
                </a:cubicBezTo>
                <a:cubicBezTo>
                  <a:pt x="4224242" y="466247"/>
                  <a:pt x="4218689" y="459783"/>
                  <a:pt x="4210916" y="459783"/>
                </a:cubicBezTo>
                <a:close/>
                <a:moveTo>
                  <a:pt x="4248672" y="459783"/>
                </a:moveTo>
                <a:cubicBezTo>
                  <a:pt x="4240899" y="459783"/>
                  <a:pt x="4235346" y="467539"/>
                  <a:pt x="4235346" y="475296"/>
                </a:cubicBezTo>
                <a:cubicBezTo>
                  <a:pt x="4235346" y="484345"/>
                  <a:pt x="4242009" y="490808"/>
                  <a:pt x="4248672" y="490808"/>
                </a:cubicBezTo>
                <a:cubicBezTo>
                  <a:pt x="4256445" y="490808"/>
                  <a:pt x="4261998" y="483052"/>
                  <a:pt x="4261998" y="475296"/>
                </a:cubicBezTo>
                <a:cubicBezTo>
                  <a:pt x="4261998" y="466247"/>
                  <a:pt x="4256445" y="459783"/>
                  <a:pt x="4248672" y="459783"/>
                </a:cubicBezTo>
                <a:close/>
                <a:moveTo>
                  <a:pt x="4286428" y="459783"/>
                </a:moveTo>
                <a:cubicBezTo>
                  <a:pt x="4278655" y="459783"/>
                  <a:pt x="4273102" y="467539"/>
                  <a:pt x="4273102" y="475296"/>
                </a:cubicBezTo>
                <a:cubicBezTo>
                  <a:pt x="4273102" y="484345"/>
                  <a:pt x="4279765" y="490808"/>
                  <a:pt x="4286428" y="490808"/>
                </a:cubicBezTo>
                <a:cubicBezTo>
                  <a:pt x="4294202" y="490808"/>
                  <a:pt x="4299754" y="483052"/>
                  <a:pt x="4299754" y="475296"/>
                </a:cubicBezTo>
                <a:cubicBezTo>
                  <a:pt x="4299754" y="466247"/>
                  <a:pt x="4294202" y="459783"/>
                  <a:pt x="4286428" y="459783"/>
                </a:cubicBezTo>
                <a:close/>
                <a:moveTo>
                  <a:pt x="4325296" y="459783"/>
                </a:moveTo>
                <a:cubicBezTo>
                  <a:pt x="4317523" y="459783"/>
                  <a:pt x="4311970" y="467539"/>
                  <a:pt x="4311970" y="475296"/>
                </a:cubicBezTo>
                <a:cubicBezTo>
                  <a:pt x="4311970" y="484345"/>
                  <a:pt x="4318633" y="490808"/>
                  <a:pt x="4325296" y="490808"/>
                </a:cubicBezTo>
                <a:cubicBezTo>
                  <a:pt x="4331959" y="490808"/>
                  <a:pt x="4337512" y="483052"/>
                  <a:pt x="4337512" y="475296"/>
                </a:cubicBezTo>
                <a:cubicBezTo>
                  <a:pt x="4337512" y="466247"/>
                  <a:pt x="4331959" y="459783"/>
                  <a:pt x="4325296" y="459783"/>
                </a:cubicBezTo>
                <a:close/>
                <a:moveTo>
                  <a:pt x="4363053" y="459783"/>
                </a:moveTo>
                <a:cubicBezTo>
                  <a:pt x="4355280" y="459783"/>
                  <a:pt x="4349727" y="467539"/>
                  <a:pt x="4349727" y="475296"/>
                </a:cubicBezTo>
                <a:cubicBezTo>
                  <a:pt x="4349727" y="484345"/>
                  <a:pt x="4356390" y="490808"/>
                  <a:pt x="4363053" y="490808"/>
                </a:cubicBezTo>
                <a:cubicBezTo>
                  <a:pt x="4370826" y="490808"/>
                  <a:pt x="4376379" y="483052"/>
                  <a:pt x="4376379" y="475296"/>
                </a:cubicBezTo>
                <a:cubicBezTo>
                  <a:pt x="4376379" y="466247"/>
                  <a:pt x="4369716" y="459783"/>
                  <a:pt x="4363053" y="459783"/>
                </a:cubicBezTo>
                <a:close/>
                <a:moveTo>
                  <a:pt x="4401921" y="459783"/>
                </a:moveTo>
                <a:cubicBezTo>
                  <a:pt x="4394148" y="459783"/>
                  <a:pt x="4388595" y="467539"/>
                  <a:pt x="4388595" y="475296"/>
                </a:cubicBezTo>
                <a:cubicBezTo>
                  <a:pt x="4388595" y="484345"/>
                  <a:pt x="4395258" y="490808"/>
                  <a:pt x="4401921" y="490808"/>
                </a:cubicBezTo>
                <a:cubicBezTo>
                  <a:pt x="4408584" y="490808"/>
                  <a:pt x="4414136" y="483052"/>
                  <a:pt x="4414136" y="475296"/>
                </a:cubicBezTo>
                <a:cubicBezTo>
                  <a:pt x="4414136" y="466247"/>
                  <a:pt x="4408584" y="459783"/>
                  <a:pt x="4401921" y="459783"/>
                </a:cubicBezTo>
                <a:close/>
                <a:moveTo>
                  <a:pt x="4438568" y="459783"/>
                </a:moveTo>
                <a:cubicBezTo>
                  <a:pt x="4431905" y="459783"/>
                  <a:pt x="4426352" y="467539"/>
                  <a:pt x="4426352" y="475296"/>
                </a:cubicBezTo>
                <a:cubicBezTo>
                  <a:pt x="4426352" y="484345"/>
                  <a:pt x="4431905" y="490808"/>
                  <a:pt x="4438568" y="490808"/>
                </a:cubicBezTo>
                <a:cubicBezTo>
                  <a:pt x="4446341" y="490808"/>
                  <a:pt x="4451893" y="483052"/>
                  <a:pt x="4451893" y="475296"/>
                </a:cubicBezTo>
                <a:cubicBezTo>
                  <a:pt x="4451893" y="466247"/>
                  <a:pt x="4446341" y="459783"/>
                  <a:pt x="4438568" y="459783"/>
                </a:cubicBezTo>
                <a:close/>
                <a:moveTo>
                  <a:pt x="4476324" y="459783"/>
                </a:moveTo>
                <a:cubicBezTo>
                  <a:pt x="4468551" y="459783"/>
                  <a:pt x="4462998" y="467539"/>
                  <a:pt x="4462998" y="475296"/>
                </a:cubicBezTo>
                <a:cubicBezTo>
                  <a:pt x="4462998" y="484345"/>
                  <a:pt x="4469661" y="490808"/>
                  <a:pt x="4476324" y="490808"/>
                </a:cubicBezTo>
                <a:cubicBezTo>
                  <a:pt x="4484097" y="490808"/>
                  <a:pt x="4489650" y="483052"/>
                  <a:pt x="4489650" y="475296"/>
                </a:cubicBezTo>
                <a:cubicBezTo>
                  <a:pt x="4489650" y="466247"/>
                  <a:pt x="4484097" y="459783"/>
                  <a:pt x="4476324" y="459783"/>
                </a:cubicBezTo>
                <a:close/>
                <a:moveTo>
                  <a:pt x="4514081" y="459783"/>
                </a:moveTo>
                <a:cubicBezTo>
                  <a:pt x="4507418" y="459783"/>
                  <a:pt x="4501865" y="467539"/>
                  <a:pt x="4501865" y="475296"/>
                </a:cubicBezTo>
                <a:cubicBezTo>
                  <a:pt x="4501865" y="484345"/>
                  <a:pt x="4507418" y="490808"/>
                  <a:pt x="4514081" y="490808"/>
                </a:cubicBezTo>
                <a:cubicBezTo>
                  <a:pt x="4521854" y="490808"/>
                  <a:pt x="4527407" y="483052"/>
                  <a:pt x="4527407" y="475296"/>
                </a:cubicBezTo>
                <a:cubicBezTo>
                  <a:pt x="4527407" y="466247"/>
                  <a:pt x="4521854" y="459783"/>
                  <a:pt x="4514081" y="459783"/>
                </a:cubicBezTo>
                <a:close/>
                <a:moveTo>
                  <a:pt x="4552948" y="459783"/>
                </a:moveTo>
                <a:cubicBezTo>
                  <a:pt x="4545175" y="459783"/>
                  <a:pt x="4539622" y="467539"/>
                  <a:pt x="4539622" y="475296"/>
                </a:cubicBezTo>
                <a:cubicBezTo>
                  <a:pt x="4539622" y="484345"/>
                  <a:pt x="4546285" y="490808"/>
                  <a:pt x="4552948" y="490808"/>
                </a:cubicBezTo>
                <a:cubicBezTo>
                  <a:pt x="4560722" y="490808"/>
                  <a:pt x="4566274" y="483052"/>
                  <a:pt x="4566274" y="475296"/>
                </a:cubicBezTo>
                <a:cubicBezTo>
                  <a:pt x="4566274" y="466247"/>
                  <a:pt x="4559611" y="459783"/>
                  <a:pt x="4552948" y="459783"/>
                </a:cubicBezTo>
                <a:close/>
                <a:moveTo>
                  <a:pt x="4590706" y="459783"/>
                </a:moveTo>
                <a:cubicBezTo>
                  <a:pt x="4582933" y="459783"/>
                  <a:pt x="4577380" y="467539"/>
                  <a:pt x="4577380" y="475296"/>
                </a:cubicBezTo>
                <a:cubicBezTo>
                  <a:pt x="4577380" y="484345"/>
                  <a:pt x="4584043" y="490808"/>
                  <a:pt x="4590706" y="490808"/>
                </a:cubicBezTo>
                <a:cubicBezTo>
                  <a:pt x="4598479" y="490808"/>
                  <a:pt x="4604032" y="483052"/>
                  <a:pt x="4604032" y="475296"/>
                </a:cubicBezTo>
                <a:cubicBezTo>
                  <a:pt x="4604032" y="466247"/>
                  <a:pt x="4598479" y="459783"/>
                  <a:pt x="4590706" y="459783"/>
                </a:cubicBezTo>
                <a:close/>
                <a:moveTo>
                  <a:pt x="4628463" y="459783"/>
                </a:moveTo>
                <a:cubicBezTo>
                  <a:pt x="4620690" y="459783"/>
                  <a:pt x="4615137" y="467539"/>
                  <a:pt x="4615137" y="475296"/>
                </a:cubicBezTo>
                <a:cubicBezTo>
                  <a:pt x="4615137" y="484345"/>
                  <a:pt x="4621800" y="490808"/>
                  <a:pt x="4628463" y="490808"/>
                </a:cubicBezTo>
                <a:cubicBezTo>
                  <a:pt x="4636236" y="490808"/>
                  <a:pt x="4641789" y="483052"/>
                  <a:pt x="4641789" y="475296"/>
                </a:cubicBezTo>
                <a:cubicBezTo>
                  <a:pt x="4641789" y="466247"/>
                  <a:pt x="4636236" y="459783"/>
                  <a:pt x="4628463" y="459783"/>
                </a:cubicBezTo>
                <a:close/>
                <a:moveTo>
                  <a:pt x="4666220" y="459783"/>
                </a:moveTo>
                <a:cubicBezTo>
                  <a:pt x="4658447" y="459783"/>
                  <a:pt x="4652894" y="467539"/>
                  <a:pt x="4652894" y="475296"/>
                </a:cubicBezTo>
                <a:cubicBezTo>
                  <a:pt x="4652894" y="484345"/>
                  <a:pt x="4658447" y="490808"/>
                  <a:pt x="4666220" y="490808"/>
                </a:cubicBezTo>
                <a:cubicBezTo>
                  <a:pt x="4673993" y="490808"/>
                  <a:pt x="4679546" y="483052"/>
                  <a:pt x="4679546" y="475296"/>
                </a:cubicBezTo>
                <a:cubicBezTo>
                  <a:pt x="4679546" y="466247"/>
                  <a:pt x="4673993" y="459783"/>
                  <a:pt x="4666220" y="459783"/>
                </a:cubicBezTo>
                <a:close/>
                <a:moveTo>
                  <a:pt x="4703976" y="459783"/>
                </a:moveTo>
                <a:cubicBezTo>
                  <a:pt x="4697313" y="459783"/>
                  <a:pt x="4691760" y="467539"/>
                  <a:pt x="4691760" y="475296"/>
                </a:cubicBezTo>
                <a:cubicBezTo>
                  <a:pt x="4691760" y="484345"/>
                  <a:pt x="4697313" y="490808"/>
                  <a:pt x="4703976" y="490808"/>
                </a:cubicBezTo>
                <a:cubicBezTo>
                  <a:pt x="4711749" y="490808"/>
                  <a:pt x="4717301" y="483052"/>
                  <a:pt x="4717301" y="475296"/>
                </a:cubicBezTo>
                <a:cubicBezTo>
                  <a:pt x="4717301" y="466247"/>
                  <a:pt x="4711749" y="459783"/>
                  <a:pt x="4703976" y="459783"/>
                </a:cubicBezTo>
                <a:close/>
                <a:moveTo>
                  <a:pt x="4741732" y="459783"/>
                </a:moveTo>
                <a:cubicBezTo>
                  <a:pt x="4733959" y="459783"/>
                  <a:pt x="4728406" y="467539"/>
                  <a:pt x="4728406" y="475296"/>
                </a:cubicBezTo>
                <a:cubicBezTo>
                  <a:pt x="4728406" y="484345"/>
                  <a:pt x="4735069" y="490808"/>
                  <a:pt x="4741732" y="490808"/>
                </a:cubicBezTo>
                <a:cubicBezTo>
                  <a:pt x="4749506" y="490808"/>
                  <a:pt x="4755058" y="483052"/>
                  <a:pt x="4755058" y="475296"/>
                </a:cubicBezTo>
                <a:cubicBezTo>
                  <a:pt x="4755058" y="466247"/>
                  <a:pt x="4749506" y="459783"/>
                  <a:pt x="4741732" y="459783"/>
                </a:cubicBezTo>
                <a:close/>
                <a:moveTo>
                  <a:pt x="4781710" y="459783"/>
                </a:moveTo>
                <a:cubicBezTo>
                  <a:pt x="4773937" y="459783"/>
                  <a:pt x="4768384" y="467539"/>
                  <a:pt x="4768384" y="475296"/>
                </a:cubicBezTo>
                <a:cubicBezTo>
                  <a:pt x="4768384" y="484345"/>
                  <a:pt x="4775047" y="490808"/>
                  <a:pt x="4781710" y="490808"/>
                </a:cubicBezTo>
                <a:cubicBezTo>
                  <a:pt x="4788373" y="490808"/>
                  <a:pt x="4793926" y="483052"/>
                  <a:pt x="4793926" y="475296"/>
                </a:cubicBezTo>
                <a:cubicBezTo>
                  <a:pt x="4793926" y="466247"/>
                  <a:pt x="4787263" y="459783"/>
                  <a:pt x="4781710" y="459783"/>
                </a:cubicBezTo>
                <a:close/>
                <a:moveTo>
                  <a:pt x="4818357" y="459783"/>
                </a:moveTo>
                <a:cubicBezTo>
                  <a:pt x="4811694" y="459783"/>
                  <a:pt x="4806141" y="467539"/>
                  <a:pt x="4806141" y="475296"/>
                </a:cubicBezTo>
                <a:cubicBezTo>
                  <a:pt x="4806141" y="484345"/>
                  <a:pt x="4811694" y="490808"/>
                  <a:pt x="4818357" y="490808"/>
                </a:cubicBezTo>
                <a:cubicBezTo>
                  <a:pt x="4826130" y="490808"/>
                  <a:pt x="4831683" y="483052"/>
                  <a:pt x="4831683" y="475296"/>
                </a:cubicBezTo>
                <a:cubicBezTo>
                  <a:pt x="4831683" y="466247"/>
                  <a:pt x="4826130" y="459783"/>
                  <a:pt x="4818357" y="459783"/>
                </a:cubicBezTo>
                <a:close/>
                <a:moveTo>
                  <a:pt x="4856114" y="459783"/>
                </a:moveTo>
                <a:cubicBezTo>
                  <a:pt x="4848341" y="459783"/>
                  <a:pt x="4842788" y="467539"/>
                  <a:pt x="4842788" y="475296"/>
                </a:cubicBezTo>
                <a:cubicBezTo>
                  <a:pt x="4842788" y="484345"/>
                  <a:pt x="4848341" y="490808"/>
                  <a:pt x="4856114" y="490808"/>
                </a:cubicBezTo>
                <a:cubicBezTo>
                  <a:pt x="4863887" y="490808"/>
                  <a:pt x="4869440" y="483052"/>
                  <a:pt x="4869440" y="475296"/>
                </a:cubicBezTo>
                <a:cubicBezTo>
                  <a:pt x="4869440" y="466247"/>
                  <a:pt x="4863887" y="459783"/>
                  <a:pt x="4856114" y="459783"/>
                </a:cubicBezTo>
                <a:close/>
                <a:moveTo>
                  <a:pt x="4893871" y="459783"/>
                </a:moveTo>
                <a:cubicBezTo>
                  <a:pt x="4886098" y="459783"/>
                  <a:pt x="4880545" y="467539"/>
                  <a:pt x="4880545" y="475296"/>
                </a:cubicBezTo>
                <a:cubicBezTo>
                  <a:pt x="4880545" y="484345"/>
                  <a:pt x="4887208" y="490808"/>
                  <a:pt x="4893871" y="490808"/>
                </a:cubicBezTo>
                <a:cubicBezTo>
                  <a:pt x="4901644" y="490808"/>
                  <a:pt x="4907197" y="483052"/>
                  <a:pt x="4907197" y="475296"/>
                </a:cubicBezTo>
                <a:cubicBezTo>
                  <a:pt x="4907197" y="466247"/>
                  <a:pt x="4901644" y="459783"/>
                  <a:pt x="4893871" y="459783"/>
                </a:cubicBezTo>
                <a:close/>
                <a:moveTo>
                  <a:pt x="4931628" y="459783"/>
                </a:moveTo>
                <a:cubicBezTo>
                  <a:pt x="4923855" y="459783"/>
                  <a:pt x="4918302" y="467539"/>
                  <a:pt x="4918302" y="475296"/>
                </a:cubicBezTo>
                <a:cubicBezTo>
                  <a:pt x="4918302" y="484345"/>
                  <a:pt x="4924965" y="490808"/>
                  <a:pt x="4931628" y="490808"/>
                </a:cubicBezTo>
                <a:cubicBezTo>
                  <a:pt x="4939401" y="490808"/>
                  <a:pt x="4944954" y="483052"/>
                  <a:pt x="4944954" y="475296"/>
                </a:cubicBezTo>
                <a:cubicBezTo>
                  <a:pt x="4944954" y="466247"/>
                  <a:pt x="4939401" y="459783"/>
                  <a:pt x="4931628" y="459783"/>
                </a:cubicBezTo>
                <a:close/>
                <a:moveTo>
                  <a:pt x="4970495" y="459783"/>
                </a:moveTo>
                <a:cubicBezTo>
                  <a:pt x="4962722" y="459783"/>
                  <a:pt x="4957169" y="467539"/>
                  <a:pt x="4957169" y="475296"/>
                </a:cubicBezTo>
                <a:cubicBezTo>
                  <a:pt x="4957169" y="484345"/>
                  <a:pt x="4963832" y="490808"/>
                  <a:pt x="4970495" y="490808"/>
                </a:cubicBezTo>
                <a:cubicBezTo>
                  <a:pt x="4977158" y="490808"/>
                  <a:pt x="4982711" y="483052"/>
                  <a:pt x="4982711" y="475296"/>
                </a:cubicBezTo>
                <a:cubicBezTo>
                  <a:pt x="4982711" y="466247"/>
                  <a:pt x="4977158" y="459783"/>
                  <a:pt x="4970495" y="459783"/>
                </a:cubicBezTo>
                <a:close/>
                <a:moveTo>
                  <a:pt x="5009363" y="459783"/>
                </a:moveTo>
                <a:cubicBezTo>
                  <a:pt x="5001590" y="459783"/>
                  <a:pt x="4996037" y="467539"/>
                  <a:pt x="4996037" y="475296"/>
                </a:cubicBezTo>
                <a:cubicBezTo>
                  <a:pt x="4996037" y="484345"/>
                  <a:pt x="5002700" y="490808"/>
                  <a:pt x="5009363" y="490808"/>
                </a:cubicBezTo>
                <a:cubicBezTo>
                  <a:pt x="5016026" y="490808"/>
                  <a:pt x="5021579" y="483052"/>
                  <a:pt x="5021579" y="475296"/>
                </a:cubicBezTo>
                <a:cubicBezTo>
                  <a:pt x="5021579" y="466247"/>
                  <a:pt x="5014916" y="459783"/>
                  <a:pt x="5009363" y="459783"/>
                </a:cubicBezTo>
                <a:close/>
                <a:moveTo>
                  <a:pt x="5046010" y="459783"/>
                </a:moveTo>
                <a:cubicBezTo>
                  <a:pt x="5038237" y="459783"/>
                  <a:pt x="5032684" y="467539"/>
                  <a:pt x="5032684" y="475296"/>
                </a:cubicBezTo>
                <a:cubicBezTo>
                  <a:pt x="5032684" y="484345"/>
                  <a:pt x="5038237" y="490808"/>
                  <a:pt x="5046010" y="490808"/>
                </a:cubicBezTo>
                <a:cubicBezTo>
                  <a:pt x="5053783" y="490808"/>
                  <a:pt x="5059336" y="483052"/>
                  <a:pt x="5059336" y="475296"/>
                </a:cubicBezTo>
                <a:cubicBezTo>
                  <a:pt x="5059336" y="466247"/>
                  <a:pt x="5053783" y="459783"/>
                  <a:pt x="5046010" y="459783"/>
                </a:cubicBezTo>
                <a:close/>
                <a:moveTo>
                  <a:pt x="149827" y="503735"/>
                </a:moveTo>
                <a:cubicBezTo>
                  <a:pt x="142054" y="503735"/>
                  <a:pt x="136501" y="511491"/>
                  <a:pt x="136501" y="519248"/>
                </a:cubicBezTo>
                <a:cubicBezTo>
                  <a:pt x="136501" y="528297"/>
                  <a:pt x="143164" y="534760"/>
                  <a:pt x="149827" y="534760"/>
                </a:cubicBezTo>
                <a:cubicBezTo>
                  <a:pt x="157600" y="534760"/>
                  <a:pt x="163153" y="527004"/>
                  <a:pt x="163153" y="519248"/>
                </a:cubicBezTo>
                <a:cubicBezTo>
                  <a:pt x="163153" y="511491"/>
                  <a:pt x="157600" y="503735"/>
                  <a:pt x="149827" y="503735"/>
                </a:cubicBezTo>
                <a:close/>
                <a:moveTo>
                  <a:pt x="188695" y="503735"/>
                </a:moveTo>
                <a:cubicBezTo>
                  <a:pt x="180922" y="503735"/>
                  <a:pt x="175369" y="511491"/>
                  <a:pt x="175369" y="519248"/>
                </a:cubicBezTo>
                <a:cubicBezTo>
                  <a:pt x="175369" y="528297"/>
                  <a:pt x="182032" y="534760"/>
                  <a:pt x="188695" y="534760"/>
                </a:cubicBezTo>
                <a:cubicBezTo>
                  <a:pt x="196468" y="534760"/>
                  <a:pt x="202021" y="527004"/>
                  <a:pt x="202021" y="519248"/>
                </a:cubicBezTo>
                <a:cubicBezTo>
                  <a:pt x="202021" y="511491"/>
                  <a:pt x="195358" y="503735"/>
                  <a:pt x="188695" y="503735"/>
                </a:cubicBezTo>
                <a:close/>
                <a:moveTo>
                  <a:pt x="226451" y="503735"/>
                </a:moveTo>
                <a:cubicBezTo>
                  <a:pt x="218678" y="503735"/>
                  <a:pt x="213125" y="511491"/>
                  <a:pt x="213125" y="519248"/>
                </a:cubicBezTo>
                <a:cubicBezTo>
                  <a:pt x="213125" y="528297"/>
                  <a:pt x="219788" y="534760"/>
                  <a:pt x="226451" y="534760"/>
                </a:cubicBezTo>
                <a:cubicBezTo>
                  <a:pt x="234225" y="534760"/>
                  <a:pt x="239777" y="527004"/>
                  <a:pt x="239777" y="519248"/>
                </a:cubicBezTo>
                <a:cubicBezTo>
                  <a:pt x="239777" y="511491"/>
                  <a:pt x="234225" y="503735"/>
                  <a:pt x="226451" y="503735"/>
                </a:cubicBezTo>
                <a:close/>
                <a:moveTo>
                  <a:pt x="265319" y="503735"/>
                </a:moveTo>
                <a:cubicBezTo>
                  <a:pt x="257546" y="503735"/>
                  <a:pt x="251993" y="511491"/>
                  <a:pt x="251993" y="519248"/>
                </a:cubicBezTo>
                <a:cubicBezTo>
                  <a:pt x="251993" y="528297"/>
                  <a:pt x="258656" y="534760"/>
                  <a:pt x="265319" y="534760"/>
                </a:cubicBezTo>
                <a:cubicBezTo>
                  <a:pt x="271982" y="534760"/>
                  <a:pt x="277535" y="527004"/>
                  <a:pt x="277535" y="519248"/>
                </a:cubicBezTo>
                <a:cubicBezTo>
                  <a:pt x="277535" y="511491"/>
                  <a:pt x="271982" y="503735"/>
                  <a:pt x="265319" y="503735"/>
                </a:cubicBezTo>
                <a:close/>
                <a:moveTo>
                  <a:pt x="301966" y="503735"/>
                </a:moveTo>
                <a:cubicBezTo>
                  <a:pt x="294193" y="503735"/>
                  <a:pt x="288640" y="511491"/>
                  <a:pt x="288640" y="519248"/>
                </a:cubicBezTo>
                <a:cubicBezTo>
                  <a:pt x="288640" y="528297"/>
                  <a:pt x="295303" y="534760"/>
                  <a:pt x="301966" y="534760"/>
                </a:cubicBezTo>
                <a:cubicBezTo>
                  <a:pt x="309740" y="534760"/>
                  <a:pt x="315292" y="527004"/>
                  <a:pt x="315292" y="519248"/>
                </a:cubicBezTo>
                <a:cubicBezTo>
                  <a:pt x="315292" y="511491"/>
                  <a:pt x="309740" y="503735"/>
                  <a:pt x="301966" y="503735"/>
                </a:cubicBezTo>
                <a:close/>
                <a:moveTo>
                  <a:pt x="339723" y="503735"/>
                </a:moveTo>
                <a:cubicBezTo>
                  <a:pt x="331950" y="503735"/>
                  <a:pt x="326397" y="511491"/>
                  <a:pt x="326397" y="519248"/>
                </a:cubicBezTo>
                <a:cubicBezTo>
                  <a:pt x="326397" y="528297"/>
                  <a:pt x="333060" y="534760"/>
                  <a:pt x="339723" y="534760"/>
                </a:cubicBezTo>
                <a:cubicBezTo>
                  <a:pt x="347497" y="534760"/>
                  <a:pt x="353049" y="527004"/>
                  <a:pt x="353049" y="519248"/>
                </a:cubicBezTo>
                <a:cubicBezTo>
                  <a:pt x="353049" y="511491"/>
                  <a:pt x="347497" y="503735"/>
                  <a:pt x="339723" y="503735"/>
                </a:cubicBezTo>
                <a:close/>
                <a:moveTo>
                  <a:pt x="377479" y="503735"/>
                </a:moveTo>
                <a:cubicBezTo>
                  <a:pt x="370817" y="503735"/>
                  <a:pt x="365264" y="511491"/>
                  <a:pt x="365264" y="519248"/>
                </a:cubicBezTo>
                <a:cubicBezTo>
                  <a:pt x="365264" y="528297"/>
                  <a:pt x="370817" y="534760"/>
                  <a:pt x="377479" y="534760"/>
                </a:cubicBezTo>
                <a:cubicBezTo>
                  <a:pt x="385253" y="534760"/>
                  <a:pt x="390805" y="527004"/>
                  <a:pt x="390805" y="519248"/>
                </a:cubicBezTo>
                <a:cubicBezTo>
                  <a:pt x="390805" y="511491"/>
                  <a:pt x="385253" y="503735"/>
                  <a:pt x="377479" y="503735"/>
                </a:cubicBezTo>
                <a:close/>
                <a:moveTo>
                  <a:pt x="416347" y="503735"/>
                </a:moveTo>
                <a:cubicBezTo>
                  <a:pt x="409685" y="503735"/>
                  <a:pt x="404132" y="511491"/>
                  <a:pt x="404132" y="519248"/>
                </a:cubicBezTo>
                <a:cubicBezTo>
                  <a:pt x="404132" y="528297"/>
                  <a:pt x="409685" y="534760"/>
                  <a:pt x="416347" y="534760"/>
                </a:cubicBezTo>
                <a:cubicBezTo>
                  <a:pt x="424121" y="534760"/>
                  <a:pt x="429673" y="527004"/>
                  <a:pt x="429673" y="519248"/>
                </a:cubicBezTo>
                <a:cubicBezTo>
                  <a:pt x="429673" y="511491"/>
                  <a:pt x="423010" y="503735"/>
                  <a:pt x="416347" y="503735"/>
                </a:cubicBezTo>
                <a:close/>
                <a:moveTo>
                  <a:pt x="454104" y="503735"/>
                </a:moveTo>
                <a:cubicBezTo>
                  <a:pt x="447442" y="503735"/>
                  <a:pt x="441889" y="511491"/>
                  <a:pt x="441889" y="519248"/>
                </a:cubicBezTo>
                <a:cubicBezTo>
                  <a:pt x="441889" y="528297"/>
                  <a:pt x="447442" y="534760"/>
                  <a:pt x="454104" y="534760"/>
                </a:cubicBezTo>
                <a:cubicBezTo>
                  <a:pt x="461878" y="534760"/>
                  <a:pt x="467430" y="527004"/>
                  <a:pt x="467430" y="519248"/>
                </a:cubicBezTo>
                <a:cubicBezTo>
                  <a:pt x="467430" y="511491"/>
                  <a:pt x="461878" y="503735"/>
                  <a:pt x="454104" y="503735"/>
                </a:cubicBezTo>
                <a:close/>
                <a:moveTo>
                  <a:pt x="491861" y="503735"/>
                </a:moveTo>
                <a:cubicBezTo>
                  <a:pt x="485198" y="503735"/>
                  <a:pt x="479645" y="511491"/>
                  <a:pt x="479645" y="519248"/>
                </a:cubicBezTo>
                <a:cubicBezTo>
                  <a:pt x="479645" y="528297"/>
                  <a:pt x="485198" y="534760"/>
                  <a:pt x="491861" y="534760"/>
                </a:cubicBezTo>
                <a:cubicBezTo>
                  <a:pt x="499634" y="534760"/>
                  <a:pt x="505187" y="527004"/>
                  <a:pt x="505187" y="519248"/>
                </a:cubicBezTo>
                <a:cubicBezTo>
                  <a:pt x="505187" y="511491"/>
                  <a:pt x="499634" y="503735"/>
                  <a:pt x="491861" y="503735"/>
                </a:cubicBezTo>
                <a:close/>
                <a:moveTo>
                  <a:pt x="529617" y="503735"/>
                </a:moveTo>
                <a:cubicBezTo>
                  <a:pt x="521844" y="503735"/>
                  <a:pt x="516291" y="511491"/>
                  <a:pt x="516291" y="519248"/>
                </a:cubicBezTo>
                <a:cubicBezTo>
                  <a:pt x="516291" y="528297"/>
                  <a:pt x="522954" y="534760"/>
                  <a:pt x="529617" y="534760"/>
                </a:cubicBezTo>
                <a:cubicBezTo>
                  <a:pt x="537391" y="534760"/>
                  <a:pt x="542943" y="527004"/>
                  <a:pt x="542943" y="519248"/>
                </a:cubicBezTo>
                <a:cubicBezTo>
                  <a:pt x="542943" y="511491"/>
                  <a:pt x="537391" y="503735"/>
                  <a:pt x="529617" y="503735"/>
                </a:cubicBezTo>
                <a:close/>
                <a:moveTo>
                  <a:pt x="567374" y="503735"/>
                </a:moveTo>
                <a:cubicBezTo>
                  <a:pt x="559601" y="503735"/>
                  <a:pt x="554048" y="511491"/>
                  <a:pt x="554048" y="519248"/>
                </a:cubicBezTo>
                <a:cubicBezTo>
                  <a:pt x="554048" y="528297"/>
                  <a:pt x="560711" y="534760"/>
                  <a:pt x="567374" y="534760"/>
                </a:cubicBezTo>
                <a:cubicBezTo>
                  <a:pt x="575148" y="534760"/>
                  <a:pt x="580700" y="527004"/>
                  <a:pt x="580700" y="519248"/>
                </a:cubicBezTo>
                <a:cubicBezTo>
                  <a:pt x="580700" y="511491"/>
                  <a:pt x="575148" y="503735"/>
                  <a:pt x="567374" y="503735"/>
                </a:cubicBezTo>
                <a:close/>
                <a:moveTo>
                  <a:pt x="606242" y="503735"/>
                </a:moveTo>
                <a:cubicBezTo>
                  <a:pt x="598469" y="503735"/>
                  <a:pt x="592916" y="511491"/>
                  <a:pt x="592916" y="519248"/>
                </a:cubicBezTo>
                <a:cubicBezTo>
                  <a:pt x="592916" y="528297"/>
                  <a:pt x="599579" y="534760"/>
                  <a:pt x="606242" y="534760"/>
                </a:cubicBezTo>
                <a:cubicBezTo>
                  <a:pt x="614016" y="534760"/>
                  <a:pt x="619568" y="527004"/>
                  <a:pt x="619568" y="519248"/>
                </a:cubicBezTo>
                <a:cubicBezTo>
                  <a:pt x="619568" y="511491"/>
                  <a:pt x="612905" y="503735"/>
                  <a:pt x="606242" y="503735"/>
                </a:cubicBezTo>
                <a:close/>
                <a:moveTo>
                  <a:pt x="643999" y="503735"/>
                </a:moveTo>
                <a:cubicBezTo>
                  <a:pt x="636226" y="503735"/>
                  <a:pt x="630673" y="511491"/>
                  <a:pt x="630673" y="519248"/>
                </a:cubicBezTo>
                <a:cubicBezTo>
                  <a:pt x="630673" y="528297"/>
                  <a:pt x="637336" y="534760"/>
                  <a:pt x="643999" y="534760"/>
                </a:cubicBezTo>
                <a:cubicBezTo>
                  <a:pt x="651772" y="534760"/>
                  <a:pt x="657325" y="527004"/>
                  <a:pt x="657325" y="519248"/>
                </a:cubicBezTo>
                <a:cubicBezTo>
                  <a:pt x="657325" y="511491"/>
                  <a:pt x="651772" y="503735"/>
                  <a:pt x="643999" y="503735"/>
                </a:cubicBezTo>
                <a:close/>
                <a:moveTo>
                  <a:pt x="681755" y="503735"/>
                </a:moveTo>
                <a:cubicBezTo>
                  <a:pt x="673982" y="503735"/>
                  <a:pt x="668429" y="511491"/>
                  <a:pt x="668429" y="519248"/>
                </a:cubicBezTo>
                <a:cubicBezTo>
                  <a:pt x="668429" y="528297"/>
                  <a:pt x="675092" y="534760"/>
                  <a:pt x="681755" y="534760"/>
                </a:cubicBezTo>
                <a:cubicBezTo>
                  <a:pt x="689529" y="534760"/>
                  <a:pt x="695081" y="527004"/>
                  <a:pt x="695081" y="519248"/>
                </a:cubicBezTo>
                <a:cubicBezTo>
                  <a:pt x="695081" y="511491"/>
                  <a:pt x="689529" y="503735"/>
                  <a:pt x="681755" y="503735"/>
                </a:cubicBezTo>
                <a:close/>
                <a:moveTo>
                  <a:pt x="719512" y="503735"/>
                </a:moveTo>
                <a:cubicBezTo>
                  <a:pt x="711739" y="503735"/>
                  <a:pt x="706186" y="511491"/>
                  <a:pt x="706186" y="519248"/>
                </a:cubicBezTo>
                <a:cubicBezTo>
                  <a:pt x="706186" y="528297"/>
                  <a:pt x="712849" y="534760"/>
                  <a:pt x="719512" y="534760"/>
                </a:cubicBezTo>
                <a:cubicBezTo>
                  <a:pt x="727286" y="534760"/>
                  <a:pt x="732838" y="527004"/>
                  <a:pt x="732838" y="519248"/>
                </a:cubicBezTo>
                <a:cubicBezTo>
                  <a:pt x="732838" y="511491"/>
                  <a:pt x="727286" y="503735"/>
                  <a:pt x="719512" y="503735"/>
                </a:cubicBezTo>
                <a:close/>
                <a:moveTo>
                  <a:pt x="757269" y="503735"/>
                </a:moveTo>
                <a:cubicBezTo>
                  <a:pt x="750607" y="503735"/>
                  <a:pt x="745054" y="511491"/>
                  <a:pt x="745054" y="519248"/>
                </a:cubicBezTo>
                <a:cubicBezTo>
                  <a:pt x="745054" y="528297"/>
                  <a:pt x="750607" y="534760"/>
                  <a:pt x="757269" y="534760"/>
                </a:cubicBezTo>
                <a:cubicBezTo>
                  <a:pt x="765043" y="534760"/>
                  <a:pt x="770596" y="527004"/>
                  <a:pt x="770596" y="519248"/>
                </a:cubicBezTo>
                <a:cubicBezTo>
                  <a:pt x="770596" y="511491"/>
                  <a:pt x="765043" y="503735"/>
                  <a:pt x="757269" y="503735"/>
                </a:cubicBezTo>
                <a:close/>
                <a:moveTo>
                  <a:pt x="795026" y="503735"/>
                </a:moveTo>
                <a:cubicBezTo>
                  <a:pt x="788364" y="503735"/>
                  <a:pt x="782811" y="511491"/>
                  <a:pt x="782811" y="519248"/>
                </a:cubicBezTo>
                <a:cubicBezTo>
                  <a:pt x="782811" y="528297"/>
                  <a:pt x="788364" y="534760"/>
                  <a:pt x="795026" y="534760"/>
                </a:cubicBezTo>
                <a:cubicBezTo>
                  <a:pt x="802800" y="534760"/>
                  <a:pt x="808353" y="527004"/>
                  <a:pt x="808353" y="519248"/>
                </a:cubicBezTo>
                <a:cubicBezTo>
                  <a:pt x="808353" y="511491"/>
                  <a:pt x="802800" y="503735"/>
                  <a:pt x="795026" y="503735"/>
                </a:cubicBezTo>
                <a:close/>
                <a:moveTo>
                  <a:pt x="833894" y="503735"/>
                </a:moveTo>
                <a:cubicBezTo>
                  <a:pt x="827232" y="503735"/>
                  <a:pt x="821679" y="511491"/>
                  <a:pt x="821679" y="519248"/>
                </a:cubicBezTo>
                <a:cubicBezTo>
                  <a:pt x="821679" y="528297"/>
                  <a:pt x="827232" y="534760"/>
                  <a:pt x="833894" y="534760"/>
                </a:cubicBezTo>
                <a:cubicBezTo>
                  <a:pt x="841668" y="534760"/>
                  <a:pt x="847221" y="527004"/>
                  <a:pt x="847221" y="519248"/>
                </a:cubicBezTo>
                <a:cubicBezTo>
                  <a:pt x="847221" y="511491"/>
                  <a:pt x="840557" y="503735"/>
                  <a:pt x="833894" y="503735"/>
                </a:cubicBezTo>
                <a:close/>
                <a:moveTo>
                  <a:pt x="871651" y="503735"/>
                </a:moveTo>
                <a:cubicBezTo>
                  <a:pt x="863878" y="503735"/>
                  <a:pt x="858325" y="511491"/>
                  <a:pt x="858325" y="519248"/>
                </a:cubicBezTo>
                <a:cubicBezTo>
                  <a:pt x="858325" y="528297"/>
                  <a:pt x="864988" y="534760"/>
                  <a:pt x="871651" y="534760"/>
                </a:cubicBezTo>
                <a:cubicBezTo>
                  <a:pt x="879424" y="534760"/>
                  <a:pt x="884977" y="527004"/>
                  <a:pt x="884977" y="519248"/>
                </a:cubicBezTo>
                <a:cubicBezTo>
                  <a:pt x="884977" y="511491"/>
                  <a:pt x="879424" y="503735"/>
                  <a:pt x="871651" y="503735"/>
                </a:cubicBezTo>
                <a:close/>
                <a:moveTo>
                  <a:pt x="909407" y="503735"/>
                </a:moveTo>
                <a:cubicBezTo>
                  <a:pt x="901634" y="503735"/>
                  <a:pt x="896081" y="511491"/>
                  <a:pt x="896081" y="519248"/>
                </a:cubicBezTo>
                <a:cubicBezTo>
                  <a:pt x="896081" y="528297"/>
                  <a:pt x="902744" y="534760"/>
                  <a:pt x="909407" y="534760"/>
                </a:cubicBezTo>
                <a:cubicBezTo>
                  <a:pt x="917181" y="534760"/>
                  <a:pt x="922733" y="527004"/>
                  <a:pt x="922733" y="519248"/>
                </a:cubicBezTo>
                <a:cubicBezTo>
                  <a:pt x="922733" y="511491"/>
                  <a:pt x="917181" y="503735"/>
                  <a:pt x="909407" y="503735"/>
                </a:cubicBezTo>
                <a:close/>
                <a:moveTo>
                  <a:pt x="948274" y="503735"/>
                </a:moveTo>
                <a:cubicBezTo>
                  <a:pt x="940501" y="503735"/>
                  <a:pt x="934948" y="511491"/>
                  <a:pt x="934948" y="519248"/>
                </a:cubicBezTo>
                <a:cubicBezTo>
                  <a:pt x="934948" y="528297"/>
                  <a:pt x="941611" y="534760"/>
                  <a:pt x="948274" y="534760"/>
                </a:cubicBezTo>
                <a:cubicBezTo>
                  <a:pt x="954937" y="534760"/>
                  <a:pt x="960490" y="527004"/>
                  <a:pt x="960490" y="519248"/>
                </a:cubicBezTo>
                <a:cubicBezTo>
                  <a:pt x="960490" y="511491"/>
                  <a:pt x="954937" y="503735"/>
                  <a:pt x="948274" y="503735"/>
                </a:cubicBezTo>
                <a:close/>
                <a:moveTo>
                  <a:pt x="984921" y="503735"/>
                </a:moveTo>
                <a:cubicBezTo>
                  <a:pt x="977148" y="503735"/>
                  <a:pt x="971595" y="511491"/>
                  <a:pt x="971595" y="519248"/>
                </a:cubicBezTo>
                <a:cubicBezTo>
                  <a:pt x="971595" y="528297"/>
                  <a:pt x="978258" y="534760"/>
                  <a:pt x="984921" y="534760"/>
                </a:cubicBezTo>
                <a:cubicBezTo>
                  <a:pt x="992694" y="534760"/>
                  <a:pt x="998247" y="527004"/>
                  <a:pt x="998247" y="519248"/>
                </a:cubicBezTo>
                <a:cubicBezTo>
                  <a:pt x="998247" y="511491"/>
                  <a:pt x="992694" y="503735"/>
                  <a:pt x="984921" y="503735"/>
                </a:cubicBezTo>
                <a:close/>
                <a:moveTo>
                  <a:pt x="1022679" y="503735"/>
                </a:moveTo>
                <a:cubicBezTo>
                  <a:pt x="1016016" y="503735"/>
                  <a:pt x="1010463" y="511491"/>
                  <a:pt x="1010463" y="519248"/>
                </a:cubicBezTo>
                <a:cubicBezTo>
                  <a:pt x="1010463" y="528297"/>
                  <a:pt x="1016016" y="534760"/>
                  <a:pt x="1022679" y="534760"/>
                </a:cubicBezTo>
                <a:cubicBezTo>
                  <a:pt x="1030452" y="534760"/>
                  <a:pt x="1036005" y="527004"/>
                  <a:pt x="1036005" y="519248"/>
                </a:cubicBezTo>
                <a:cubicBezTo>
                  <a:pt x="1036005" y="511491"/>
                  <a:pt x="1030452" y="503735"/>
                  <a:pt x="1022679" y="503735"/>
                </a:cubicBezTo>
                <a:close/>
                <a:moveTo>
                  <a:pt x="1061546" y="503735"/>
                </a:moveTo>
                <a:cubicBezTo>
                  <a:pt x="1054883" y="503735"/>
                  <a:pt x="1049330" y="511491"/>
                  <a:pt x="1049330" y="519248"/>
                </a:cubicBezTo>
                <a:cubicBezTo>
                  <a:pt x="1049330" y="528297"/>
                  <a:pt x="1054883" y="534760"/>
                  <a:pt x="1061546" y="534760"/>
                </a:cubicBezTo>
                <a:cubicBezTo>
                  <a:pt x="1069319" y="534760"/>
                  <a:pt x="1074872" y="527004"/>
                  <a:pt x="1074872" y="519248"/>
                </a:cubicBezTo>
                <a:cubicBezTo>
                  <a:pt x="1074872" y="511491"/>
                  <a:pt x="1068208" y="503735"/>
                  <a:pt x="1061546" y="503735"/>
                </a:cubicBezTo>
                <a:close/>
                <a:moveTo>
                  <a:pt x="1099303" y="503735"/>
                </a:moveTo>
                <a:cubicBezTo>
                  <a:pt x="1091530" y="503735"/>
                  <a:pt x="1085977" y="511491"/>
                  <a:pt x="1085977" y="519248"/>
                </a:cubicBezTo>
                <a:cubicBezTo>
                  <a:pt x="1085977" y="528297"/>
                  <a:pt x="1092640" y="534760"/>
                  <a:pt x="1099303" y="534760"/>
                </a:cubicBezTo>
                <a:cubicBezTo>
                  <a:pt x="1107076" y="534760"/>
                  <a:pt x="1112629" y="527004"/>
                  <a:pt x="1112629" y="519248"/>
                </a:cubicBezTo>
                <a:cubicBezTo>
                  <a:pt x="1112629" y="511491"/>
                  <a:pt x="1107076" y="503735"/>
                  <a:pt x="1099303" y="503735"/>
                </a:cubicBezTo>
                <a:close/>
                <a:moveTo>
                  <a:pt x="1137059" y="503735"/>
                </a:moveTo>
                <a:cubicBezTo>
                  <a:pt x="1130397" y="503735"/>
                  <a:pt x="1124844" y="511491"/>
                  <a:pt x="1124844" y="519248"/>
                </a:cubicBezTo>
                <a:cubicBezTo>
                  <a:pt x="1124844" y="528297"/>
                  <a:pt x="1130397" y="534760"/>
                  <a:pt x="1137059" y="534760"/>
                </a:cubicBezTo>
                <a:cubicBezTo>
                  <a:pt x="1144833" y="534760"/>
                  <a:pt x="1150386" y="527004"/>
                  <a:pt x="1150386" y="519248"/>
                </a:cubicBezTo>
                <a:cubicBezTo>
                  <a:pt x="1150386" y="511491"/>
                  <a:pt x="1144833" y="503735"/>
                  <a:pt x="1137059" y="503735"/>
                </a:cubicBezTo>
                <a:close/>
                <a:moveTo>
                  <a:pt x="1174817" y="503735"/>
                </a:moveTo>
                <a:cubicBezTo>
                  <a:pt x="1168154" y="503735"/>
                  <a:pt x="1162601" y="511491"/>
                  <a:pt x="1162601" y="519248"/>
                </a:cubicBezTo>
                <a:cubicBezTo>
                  <a:pt x="1162601" y="528297"/>
                  <a:pt x="1168154" y="534760"/>
                  <a:pt x="1174817" y="534760"/>
                </a:cubicBezTo>
                <a:cubicBezTo>
                  <a:pt x="1182590" y="534760"/>
                  <a:pt x="1188143" y="527004"/>
                  <a:pt x="1188143" y="519248"/>
                </a:cubicBezTo>
                <a:cubicBezTo>
                  <a:pt x="1188143" y="511491"/>
                  <a:pt x="1182590" y="503735"/>
                  <a:pt x="1174817" y="503735"/>
                </a:cubicBezTo>
                <a:close/>
                <a:moveTo>
                  <a:pt x="1212573" y="503735"/>
                </a:moveTo>
                <a:cubicBezTo>
                  <a:pt x="1205911" y="503735"/>
                  <a:pt x="1200358" y="511491"/>
                  <a:pt x="1200358" y="519248"/>
                </a:cubicBezTo>
                <a:cubicBezTo>
                  <a:pt x="1200358" y="528297"/>
                  <a:pt x="1205911" y="534760"/>
                  <a:pt x="1212573" y="534760"/>
                </a:cubicBezTo>
                <a:cubicBezTo>
                  <a:pt x="1220347" y="534760"/>
                  <a:pt x="1225899" y="527004"/>
                  <a:pt x="1225899" y="519248"/>
                </a:cubicBezTo>
                <a:cubicBezTo>
                  <a:pt x="1225899" y="511491"/>
                  <a:pt x="1220347" y="503735"/>
                  <a:pt x="1212573" y="503735"/>
                </a:cubicBezTo>
                <a:close/>
                <a:moveTo>
                  <a:pt x="1250331" y="503735"/>
                </a:moveTo>
                <a:cubicBezTo>
                  <a:pt x="1243668" y="503735"/>
                  <a:pt x="1238115" y="511491"/>
                  <a:pt x="1238115" y="519248"/>
                </a:cubicBezTo>
                <a:cubicBezTo>
                  <a:pt x="1238115" y="528297"/>
                  <a:pt x="1243668" y="534760"/>
                  <a:pt x="1250331" y="534760"/>
                </a:cubicBezTo>
                <a:cubicBezTo>
                  <a:pt x="1258104" y="534760"/>
                  <a:pt x="1263657" y="527004"/>
                  <a:pt x="1263657" y="519248"/>
                </a:cubicBezTo>
                <a:cubicBezTo>
                  <a:pt x="1263657" y="511491"/>
                  <a:pt x="1258104" y="503735"/>
                  <a:pt x="1250331" y="503735"/>
                </a:cubicBezTo>
                <a:close/>
                <a:moveTo>
                  <a:pt x="1289197" y="503735"/>
                </a:moveTo>
                <a:cubicBezTo>
                  <a:pt x="1281424" y="503735"/>
                  <a:pt x="1275871" y="511491"/>
                  <a:pt x="1275871" y="519248"/>
                </a:cubicBezTo>
                <a:cubicBezTo>
                  <a:pt x="1275871" y="528297"/>
                  <a:pt x="1282534" y="534760"/>
                  <a:pt x="1289197" y="534760"/>
                </a:cubicBezTo>
                <a:cubicBezTo>
                  <a:pt x="1296971" y="534760"/>
                  <a:pt x="1302523" y="527004"/>
                  <a:pt x="1302523" y="519248"/>
                </a:cubicBezTo>
                <a:cubicBezTo>
                  <a:pt x="1302523" y="511491"/>
                  <a:pt x="1295860" y="503735"/>
                  <a:pt x="1289197" y="503735"/>
                </a:cubicBezTo>
                <a:close/>
                <a:moveTo>
                  <a:pt x="1326954" y="503735"/>
                </a:moveTo>
                <a:cubicBezTo>
                  <a:pt x="1320291" y="503735"/>
                  <a:pt x="1314738" y="511491"/>
                  <a:pt x="1314738" y="519248"/>
                </a:cubicBezTo>
                <a:cubicBezTo>
                  <a:pt x="1314738" y="528297"/>
                  <a:pt x="1320291" y="534760"/>
                  <a:pt x="1326954" y="534760"/>
                </a:cubicBezTo>
                <a:cubicBezTo>
                  <a:pt x="1334727" y="534760"/>
                  <a:pt x="1340280" y="527004"/>
                  <a:pt x="1340280" y="519248"/>
                </a:cubicBezTo>
                <a:cubicBezTo>
                  <a:pt x="1340280" y="511491"/>
                  <a:pt x="1334727" y="503735"/>
                  <a:pt x="1326954" y="503735"/>
                </a:cubicBezTo>
                <a:close/>
                <a:moveTo>
                  <a:pt x="1402468" y="503735"/>
                </a:moveTo>
                <a:cubicBezTo>
                  <a:pt x="1394695" y="503735"/>
                  <a:pt x="1389142" y="511491"/>
                  <a:pt x="1389142" y="519248"/>
                </a:cubicBezTo>
                <a:cubicBezTo>
                  <a:pt x="1389142" y="528297"/>
                  <a:pt x="1395805" y="534760"/>
                  <a:pt x="1402468" y="534760"/>
                </a:cubicBezTo>
                <a:cubicBezTo>
                  <a:pt x="1410241" y="534760"/>
                  <a:pt x="1415794" y="527004"/>
                  <a:pt x="1415794" y="519248"/>
                </a:cubicBezTo>
                <a:cubicBezTo>
                  <a:pt x="1415794" y="511491"/>
                  <a:pt x="1410241" y="503735"/>
                  <a:pt x="1402468" y="503735"/>
                </a:cubicBezTo>
                <a:close/>
                <a:moveTo>
                  <a:pt x="1440225" y="503735"/>
                </a:moveTo>
                <a:cubicBezTo>
                  <a:pt x="1433563" y="503735"/>
                  <a:pt x="1428010" y="511491"/>
                  <a:pt x="1428010" y="519248"/>
                </a:cubicBezTo>
                <a:cubicBezTo>
                  <a:pt x="1428010" y="528297"/>
                  <a:pt x="1433563" y="534760"/>
                  <a:pt x="1440225" y="534760"/>
                </a:cubicBezTo>
                <a:cubicBezTo>
                  <a:pt x="1447999" y="534760"/>
                  <a:pt x="1453551" y="527004"/>
                  <a:pt x="1453551" y="519248"/>
                </a:cubicBezTo>
                <a:cubicBezTo>
                  <a:pt x="1453551" y="511491"/>
                  <a:pt x="1447999" y="503735"/>
                  <a:pt x="1440225" y="503735"/>
                </a:cubicBezTo>
                <a:close/>
                <a:moveTo>
                  <a:pt x="1479093" y="503735"/>
                </a:moveTo>
                <a:cubicBezTo>
                  <a:pt x="1471320" y="503735"/>
                  <a:pt x="1465767" y="511491"/>
                  <a:pt x="1465767" y="519248"/>
                </a:cubicBezTo>
                <a:cubicBezTo>
                  <a:pt x="1465767" y="528297"/>
                  <a:pt x="1472430" y="534760"/>
                  <a:pt x="1479093" y="534760"/>
                </a:cubicBezTo>
                <a:cubicBezTo>
                  <a:pt x="1486866" y="534760"/>
                  <a:pt x="1492419" y="527004"/>
                  <a:pt x="1492419" y="519248"/>
                </a:cubicBezTo>
                <a:cubicBezTo>
                  <a:pt x="1492419" y="511491"/>
                  <a:pt x="1485756" y="503735"/>
                  <a:pt x="1479093" y="503735"/>
                </a:cubicBezTo>
                <a:close/>
                <a:moveTo>
                  <a:pt x="1516850" y="503735"/>
                </a:moveTo>
                <a:cubicBezTo>
                  <a:pt x="1510187" y="503735"/>
                  <a:pt x="1504634" y="511491"/>
                  <a:pt x="1504634" y="519248"/>
                </a:cubicBezTo>
                <a:cubicBezTo>
                  <a:pt x="1504634" y="528297"/>
                  <a:pt x="1510187" y="534760"/>
                  <a:pt x="1516850" y="534760"/>
                </a:cubicBezTo>
                <a:cubicBezTo>
                  <a:pt x="1524623" y="534760"/>
                  <a:pt x="1530176" y="527004"/>
                  <a:pt x="1530176" y="519248"/>
                </a:cubicBezTo>
                <a:cubicBezTo>
                  <a:pt x="1530176" y="511491"/>
                  <a:pt x="1524623" y="503735"/>
                  <a:pt x="1516850" y="503735"/>
                </a:cubicBezTo>
                <a:close/>
                <a:moveTo>
                  <a:pt x="1554607" y="503735"/>
                </a:moveTo>
                <a:cubicBezTo>
                  <a:pt x="1546834" y="503735"/>
                  <a:pt x="1541281" y="511491"/>
                  <a:pt x="1541281" y="519248"/>
                </a:cubicBezTo>
                <a:cubicBezTo>
                  <a:pt x="1541281" y="528297"/>
                  <a:pt x="1547944" y="534760"/>
                  <a:pt x="1554607" y="534760"/>
                </a:cubicBezTo>
                <a:cubicBezTo>
                  <a:pt x="1562380" y="534760"/>
                  <a:pt x="1567933" y="527004"/>
                  <a:pt x="1567933" y="519248"/>
                </a:cubicBezTo>
                <a:cubicBezTo>
                  <a:pt x="1567933" y="511491"/>
                  <a:pt x="1562380" y="503735"/>
                  <a:pt x="1554607" y="503735"/>
                </a:cubicBezTo>
                <a:close/>
                <a:moveTo>
                  <a:pt x="1593474" y="503735"/>
                </a:moveTo>
                <a:cubicBezTo>
                  <a:pt x="1585701" y="503735"/>
                  <a:pt x="1580148" y="511491"/>
                  <a:pt x="1580148" y="519248"/>
                </a:cubicBezTo>
                <a:cubicBezTo>
                  <a:pt x="1580148" y="528297"/>
                  <a:pt x="1586811" y="534760"/>
                  <a:pt x="1593474" y="534760"/>
                </a:cubicBezTo>
                <a:cubicBezTo>
                  <a:pt x="1600137" y="534760"/>
                  <a:pt x="1605690" y="527004"/>
                  <a:pt x="1605690" y="519248"/>
                </a:cubicBezTo>
                <a:cubicBezTo>
                  <a:pt x="1605690" y="511491"/>
                  <a:pt x="1600137" y="503735"/>
                  <a:pt x="1593474" y="503735"/>
                </a:cubicBezTo>
                <a:close/>
                <a:moveTo>
                  <a:pt x="1782258" y="503735"/>
                </a:moveTo>
                <a:cubicBezTo>
                  <a:pt x="1774485" y="503735"/>
                  <a:pt x="1768932" y="511491"/>
                  <a:pt x="1768932" y="519248"/>
                </a:cubicBezTo>
                <a:cubicBezTo>
                  <a:pt x="1768932" y="528297"/>
                  <a:pt x="1775595" y="534760"/>
                  <a:pt x="1782258" y="534760"/>
                </a:cubicBezTo>
                <a:cubicBezTo>
                  <a:pt x="1790031" y="534760"/>
                  <a:pt x="1795584" y="527004"/>
                  <a:pt x="1795584" y="519248"/>
                </a:cubicBezTo>
                <a:cubicBezTo>
                  <a:pt x="1795584" y="511491"/>
                  <a:pt x="1790031" y="503735"/>
                  <a:pt x="1782258" y="503735"/>
                </a:cubicBezTo>
                <a:close/>
                <a:moveTo>
                  <a:pt x="1820015" y="503735"/>
                </a:moveTo>
                <a:cubicBezTo>
                  <a:pt x="1812242" y="503735"/>
                  <a:pt x="1806689" y="511491"/>
                  <a:pt x="1806689" y="519248"/>
                </a:cubicBezTo>
                <a:cubicBezTo>
                  <a:pt x="1806689" y="528297"/>
                  <a:pt x="1813352" y="534760"/>
                  <a:pt x="1820015" y="534760"/>
                </a:cubicBezTo>
                <a:cubicBezTo>
                  <a:pt x="1827789" y="534760"/>
                  <a:pt x="1833341" y="527004"/>
                  <a:pt x="1833341" y="519248"/>
                </a:cubicBezTo>
                <a:cubicBezTo>
                  <a:pt x="1833341" y="511491"/>
                  <a:pt x="1827789" y="503735"/>
                  <a:pt x="1820015" y="503735"/>
                </a:cubicBezTo>
                <a:close/>
                <a:moveTo>
                  <a:pt x="1857772" y="503735"/>
                </a:moveTo>
                <a:cubicBezTo>
                  <a:pt x="1849999" y="503735"/>
                  <a:pt x="1844446" y="511491"/>
                  <a:pt x="1844446" y="519248"/>
                </a:cubicBezTo>
                <a:cubicBezTo>
                  <a:pt x="1844446" y="528297"/>
                  <a:pt x="1851109" y="534760"/>
                  <a:pt x="1857772" y="534760"/>
                </a:cubicBezTo>
                <a:cubicBezTo>
                  <a:pt x="1865545" y="534760"/>
                  <a:pt x="1871098" y="527004"/>
                  <a:pt x="1871098" y="519248"/>
                </a:cubicBezTo>
                <a:cubicBezTo>
                  <a:pt x="1871098" y="511491"/>
                  <a:pt x="1865545" y="503735"/>
                  <a:pt x="1857772" y="503735"/>
                </a:cubicBezTo>
                <a:close/>
                <a:moveTo>
                  <a:pt x="1895529" y="503735"/>
                </a:moveTo>
                <a:cubicBezTo>
                  <a:pt x="1887756" y="503735"/>
                  <a:pt x="1882203" y="511491"/>
                  <a:pt x="1882203" y="519248"/>
                </a:cubicBezTo>
                <a:cubicBezTo>
                  <a:pt x="1882203" y="528297"/>
                  <a:pt x="1888866" y="534760"/>
                  <a:pt x="1895529" y="534760"/>
                </a:cubicBezTo>
                <a:cubicBezTo>
                  <a:pt x="1903302" y="534760"/>
                  <a:pt x="1908855" y="527004"/>
                  <a:pt x="1908855" y="519248"/>
                </a:cubicBezTo>
                <a:cubicBezTo>
                  <a:pt x="1908855" y="511491"/>
                  <a:pt x="1903302" y="503735"/>
                  <a:pt x="1895529" y="503735"/>
                </a:cubicBezTo>
                <a:close/>
                <a:moveTo>
                  <a:pt x="1934397" y="503735"/>
                </a:moveTo>
                <a:cubicBezTo>
                  <a:pt x="1926624" y="503735"/>
                  <a:pt x="1921071" y="511491"/>
                  <a:pt x="1921071" y="519248"/>
                </a:cubicBezTo>
                <a:cubicBezTo>
                  <a:pt x="1921071" y="528297"/>
                  <a:pt x="1927734" y="534760"/>
                  <a:pt x="1934397" y="534760"/>
                </a:cubicBezTo>
                <a:cubicBezTo>
                  <a:pt x="1942170" y="534760"/>
                  <a:pt x="1947723" y="527004"/>
                  <a:pt x="1947723" y="519248"/>
                </a:cubicBezTo>
                <a:cubicBezTo>
                  <a:pt x="1947723" y="511491"/>
                  <a:pt x="1941060" y="503735"/>
                  <a:pt x="1934397" y="503735"/>
                </a:cubicBezTo>
                <a:close/>
                <a:moveTo>
                  <a:pt x="2162048" y="503735"/>
                </a:moveTo>
                <a:cubicBezTo>
                  <a:pt x="2154275" y="503735"/>
                  <a:pt x="2148722" y="511491"/>
                  <a:pt x="2148722" y="519248"/>
                </a:cubicBezTo>
                <a:cubicBezTo>
                  <a:pt x="2148722" y="528297"/>
                  <a:pt x="2155385" y="534760"/>
                  <a:pt x="2162048" y="534760"/>
                </a:cubicBezTo>
                <a:cubicBezTo>
                  <a:pt x="2169821" y="534760"/>
                  <a:pt x="2175374" y="527004"/>
                  <a:pt x="2175374" y="519248"/>
                </a:cubicBezTo>
                <a:cubicBezTo>
                  <a:pt x="2175374" y="511491"/>
                  <a:pt x="2168711" y="503735"/>
                  <a:pt x="2162048" y="503735"/>
                </a:cubicBezTo>
                <a:close/>
                <a:moveTo>
                  <a:pt x="2199806" y="503735"/>
                </a:moveTo>
                <a:cubicBezTo>
                  <a:pt x="2193143" y="503735"/>
                  <a:pt x="2187590" y="511491"/>
                  <a:pt x="2187590" y="519248"/>
                </a:cubicBezTo>
                <a:cubicBezTo>
                  <a:pt x="2187590" y="528297"/>
                  <a:pt x="2193143" y="534760"/>
                  <a:pt x="2199806" y="534760"/>
                </a:cubicBezTo>
                <a:cubicBezTo>
                  <a:pt x="2207579" y="534760"/>
                  <a:pt x="2213132" y="527004"/>
                  <a:pt x="2213132" y="519248"/>
                </a:cubicBezTo>
                <a:cubicBezTo>
                  <a:pt x="2213132" y="511491"/>
                  <a:pt x="2207579" y="503735"/>
                  <a:pt x="2199806" y="503735"/>
                </a:cubicBezTo>
                <a:close/>
                <a:moveTo>
                  <a:pt x="2237562" y="503735"/>
                </a:moveTo>
                <a:cubicBezTo>
                  <a:pt x="2229789" y="503735"/>
                  <a:pt x="2224236" y="511491"/>
                  <a:pt x="2224236" y="519248"/>
                </a:cubicBezTo>
                <a:cubicBezTo>
                  <a:pt x="2224236" y="528297"/>
                  <a:pt x="2229789" y="534760"/>
                  <a:pt x="2237562" y="534760"/>
                </a:cubicBezTo>
                <a:cubicBezTo>
                  <a:pt x="2245335" y="534760"/>
                  <a:pt x="2250888" y="527004"/>
                  <a:pt x="2250888" y="519248"/>
                </a:cubicBezTo>
                <a:cubicBezTo>
                  <a:pt x="2250888" y="511491"/>
                  <a:pt x="2245335" y="503735"/>
                  <a:pt x="2237562" y="503735"/>
                </a:cubicBezTo>
                <a:close/>
                <a:moveTo>
                  <a:pt x="2275319" y="503735"/>
                </a:moveTo>
                <a:cubicBezTo>
                  <a:pt x="2267546" y="503735"/>
                  <a:pt x="2261993" y="511491"/>
                  <a:pt x="2261993" y="519248"/>
                </a:cubicBezTo>
                <a:cubicBezTo>
                  <a:pt x="2261993" y="528297"/>
                  <a:pt x="2268656" y="534760"/>
                  <a:pt x="2275319" y="534760"/>
                </a:cubicBezTo>
                <a:cubicBezTo>
                  <a:pt x="2283093" y="534760"/>
                  <a:pt x="2288645" y="527004"/>
                  <a:pt x="2288645" y="519248"/>
                </a:cubicBezTo>
                <a:cubicBezTo>
                  <a:pt x="2288645" y="511491"/>
                  <a:pt x="2283093" y="503735"/>
                  <a:pt x="2275319" y="503735"/>
                </a:cubicBezTo>
                <a:close/>
                <a:moveTo>
                  <a:pt x="2655109" y="503735"/>
                </a:moveTo>
                <a:cubicBezTo>
                  <a:pt x="2647336" y="503735"/>
                  <a:pt x="2641783" y="511491"/>
                  <a:pt x="2641783" y="519248"/>
                </a:cubicBezTo>
                <a:cubicBezTo>
                  <a:pt x="2641783" y="528297"/>
                  <a:pt x="2648446" y="534760"/>
                  <a:pt x="2655109" y="534760"/>
                </a:cubicBezTo>
                <a:cubicBezTo>
                  <a:pt x="2662882" y="534760"/>
                  <a:pt x="2668435" y="527004"/>
                  <a:pt x="2668435" y="519248"/>
                </a:cubicBezTo>
                <a:cubicBezTo>
                  <a:pt x="2668435" y="511491"/>
                  <a:pt x="2662882" y="503735"/>
                  <a:pt x="2655109" y="503735"/>
                </a:cubicBezTo>
                <a:close/>
                <a:moveTo>
                  <a:pt x="2693976" y="503735"/>
                </a:moveTo>
                <a:cubicBezTo>
                  <a:pt x="2686203" y="503735"/>
                  <a:pt x="2680650" y="511491"/>
                  <a:pt x="2680650" y="519248"/>
                </a:cubicBezTo>
                <a:cubicBezTo>
                  <a:pt x="2680650" y="528297"/>
                  <a:pt x="2687313" y="534760"/>
                  <a:pt x="2693976" y="534760"/>
                </a:cubicBezTo>
                <a:cubicBezTo>
                  <a:pt x="2700639" y="534760"/>
                  <a:pt x="2706192" y="527004"/>
                  <a:pt x="2706192" y="519248"/>
                </a:cubicBezTo>
                <a:cubicBezTo>
                  <a:pt x="2706192" y="511491"/>
                  <a:pt x="2700639" y="503735"/>
                  <a:pt x="2693976" y="503735"/>
                </a:cubicBezTo>
                <a:close/>
                <a:moveTo>
                  <a:pt x="2730623" y="503735"/>
                </a:moveTo>
                <a:cubicBezTo>
                  <a:pt x="2722850" y="503735"/>
                  <a:pt x="2717297" y="511491"/>
                  <a:pt x="2717297" y="519248"/>
                </a:cubicBezTo>
                <a:cubicBezTo>
                  <a:pt x="2717297" y="528297"/>
                  <a:pt x="2723960" y="534760"/>
                  <a:pt x="2730623" y="534760"/>
                </a:cubicBezTo>
                <a:cubicBezTo>
                  <a:pt x="2738396" y="534760"/>
                  <a:pt x="2743949" y="527004"/>
                  <a:pt x="2743949" y="519248"/>
                </a:cubicBezTo>
                <a:cubicBezTo>
                  <a:pt x="2743949" y="511491"/>
                  <a:pt x="2738396" y="503735"/>
                  <a:pt x="2730623" y="503735"/>
                </a:cubicBezTo>
                <a:close/>
                <a:moveTo>
                  <a:pt x="2768380" y="503735"/>
                </a:moveTo>
                <a:cubicBezTo>
                  <a:pt x="2760607" y="503735"/>
                  <a:pt x="2755054" y="511491"/>
                  <a:pt x="2755054" y="519248"/>
                </a:cubicBezTo>
                <a:cubicBezTo>
                  <a:pt x="2755054" y="528297"/>
                  <a:pt x="2761717" y="534760"/>
                  <a:pt x="2768380" y="534760"/>
                </a:cubicBezTo>
                <a:cubicBezTo>
                  <a:pt x="2776153" y="534760"/>
                  <a:pt x="2781706" y="527004"/>
                  <a:pt x="2781706" y="519248"/>
                </a:cubicBezTo>
                <a:cubicBezTo>
                  <a:pt x="2781706" y="511491"/>
                  <a:pt x="2776153" y="503735"/>
                  <a:pt x="2768380" y="503735"/>
                </a:cubicBezTo>
                <a:close/>
                <a:moveTo>
                  <a:pt x="2845004" y="503735"/>
                </a:moveTo>
                <a:cubicBezTo>
                  <a:pt x="2838341" y="503735"/>
                  <a:pt x="2832788" y="511491"/>
                  <a:pt x="2832788" y="519248"/>
                </a:cubicBezTo>
                <a:cubicBezTo>
                  <a:pt x="2832788" y="528297"/>
                  <a:pt x="2838341" y="534760"/>
                  <a:pt x="2845004" y="534760"/>
                </a:cubicBezTo>
                <a:cubicBezTo>
                  <a:pt x="2852777" y="534760"/>
                  <a:pt x="2858329" y="527004"/>
                  <a:pt x="2858329" y="519248"/>
                </a:cubicBezTo>
                <a:cubicBezTo>
                  <a:pt x="2858329" y="511491"/>
                  <a:pt x="2852777" y="503735"/>
                  <a:pt x="2845004" y="503735"/>
                </a:cubicBezTo>
                <a:close/>
                <a:moveTo>
                  <a:pt x="2882761" y="503735"/>
                </a:moveTo>
                <a:cubicBezTo>
                  <a:pt x="2876098" y="503735"/>
                  <a:pt x="2870545" y="511491"/>
                  <a:pt x="2870545" y="519248"/>
                </a:cubicBezTo>
                <a:cubicBezTo>
                  <a:pt x="2870545" y="528297"/>
                  <a:pt x="2876098" y="534760"/>
                  <a:pt x="2882761" y="534760"/>
                </a:cubicBezTo>
                <a:cubicBezTo>
                  <a:pt x="2890534" y="534760"/>
                  <a:pt x="2896086" y="527004"/>
                  <a:pt x="2896086" y="519248"/>
                </a:cubicBezTo>
                <a:cubicBezTo>
                  <a:pt x="2896086" y="511491"/>
                  <a:pt x="2890534" y="503735"/>
                  <a:pt x="2882761" y="503735"/>
                </a:cubicBezTo>
                <a:close/>
                <a:moveTo>
                  <a:pt x="2920517" y="503735"/>
                </a:moveTo>
                <a:cubicBezTo>
                  <a:pt x="2912744" y="503735"/>
                  <a:pt x="2907191" y="511491"/>
                  <a:pt x="2907191" y="519248"/>
                </a:cubicBezTo>
                <a:cubicBezTo>
                  <a:pt x="2907191" y="528297"/>
                  <a:pt x="2913854" y="534760"/>
                  <a:pt x="2920517" y="534760"/>
                </a:cubicBezTo>
                <a:cubicBezTo>
                  <a:pt x="2928291" y="534760"/>
                  <a:pt x="2933843" y="527004"/>
                  <a:pt x="2933843" y="519248"/>
                </a:cubicBezTo>
                <a:cubicBezTo>
                  <a:pt x="2933843" y="511491"/>
                  <a:pt x="2928291" y="503735"/>
                  <a:pt x="2920517" y="503735"/>
                </a:cubicBezTo>
                <a:close/>
                <a:moveTo>
                  <a:pt x="2958275" y="503735"/>
                </a:moveTo>
                <a:cubicBezTo>
                  <a:pt x="2950502" y="503735"/>
                  <a:pt x="2944949" y="511491"/>
                  <a:pt x="2944949" y="519248"/>
                </a:cubicBezTo>
                <a:cubicBezTo>
                  <a:pt x="2944949" y="528297"/>
                  <a:pt x="2951612" y="534760"/>
                  <a:pt x="2958275" y="534760"/>
                </a:cubicBezTo>
                <a:cubicBezTo>
                  <a:pt x="2966048" y="534760"/>
                  <a:pt x="2971601" y="527004"/>
                  <a:pt x="2971601" y="519248"/>
                </a:cubicBezTo>
                <a:cubicBezTo>
                  <a:pt x="2971601" y="511491"/>
                  <a:pt x="2966048" y="503735"/>
                  <a:pt x="2958275" y="503735"/>
                </a:cubicBezTo>
                <a:close/>
                <a:moveTo>
                  <a:pt x="2996032" y="503735"/>
                </a:moveTo>
                <a:cubicBezTo>
                  <a:pt x="2988259" y="503735"/>
                  <a:pt x="2982706" y="511491"/>
                  <a:pt x="2982706" y="519248"/>
                </a:cubicBezTo>
                <a:cubicBezTo>
                  <a:pt x="2982706" y="528297"/>
                  <a:pt x="2989369" y="534760"/>
                  <a:pt x="2996032" y="534760"/>
                </a:cubicBezTo>
                <a:cubicBezTo>
                  <a:pt x="3003805" y="534760"/>
                  <a:pt x="3009358" y="527004"/>
                  <a:pt x="3009358" y="519248"/>
                </a:cubicBezTo>
                <a:cubicBezTo>
                  <a:pt x="3009358" y="511491"/>
                  <a:pt x="3003805" y="503735"/>
                  <a:pt x="2996032" y="503735"/>
                </a:cubicBezTo>
                <a:close/>
                <a:moveTo>
                  <a:pt x="3034899" y="503735"/>
                </a:moveTo>
                <a:cubicBezTo>
                  <a:pt x="3027126" y="503735"/>
                  <a:pt x="3021573" y="511491"/>
                  <a:pt x="3021573" y="519248"/>
                </a:cubicBezTo>
                <a:cubicBezTo>
                  <a:pt x="3021573" y="528297"/>
                  <a:pt x="3028236" y="534760"/>
                  <a:pt x="3034899" y="534760"/>
                </a:cubicBezTo>
                <a:cubicBezTo>
                  <a:pt x="3042672" y="534760"/>
                  <a:pt x="3048225" y="527004"/>
                  <a:pt x="3048225" y="519248"/>
                </a:cubicBezTo>
                <a:cubicBezTo>
                  <a:pt x="3048225" y="511491"/>
                  <a:pt x="3041562" y="503735"/>
                  <a:pt x="3034899" y="503735"/>
                </a:cubicBezTo>
                <a:close/>
                <a:moveTo>
                  <a:pt x="3072656" y="503735"/>
                </a:moveTo>
                <a:cubicBezTo>
                  <a:pt x="3064883" y="503735"/>
                  <a:pt x="3059330" y="511491"/>
                  <a:pt x="3059330" y="519248"/>
                </a:cubicBezTo>
                <a:cubicBezTo>
                  <a:pt x="3059330" y="528297"/>
                  <a:pt x="3065993" y="534760"/>
                  <a:pt x="3072656" y="534760"/>
                </a:cubicBezTo>
                <a:cubicBezTo>
                  <a:pt x="3080429" y="534760"/>
                  <a:pt x="3085982" y="527004"/>
                  <a:pt x="3085982" y="519248"/>
                </a:cubicBezTo>
                <a:cubicBezTo>
                  <a:pt x="3085982" y="511491"/>
                  <a:pt x="3080429" y="503735"/>
                  <a:pt x="3072656" y="503735"/>
                </a:cubicBezTo>
                <a:close/>
                <a:moveTo>
                  <a:pt x="3110413" y="503735"/>
                </a:moveTo>
                <a:cubicBezTo>
                  <a:pt x="3102640" y="503735"/>
                  <a:pt x="3097087" y="511491"/>
                  <a:pt x="3097087" y="519248"/>
                </a:cubicBezTo>
                <a:cubicBezTo>
                  <a:pt x="3097087" y="528297"/>
                  <a:pt x="3102640" y="534760"/>
                  <a:pt x="3110413" y="534760"/>
                </a:cubicBezTo>
                <a:cubicBezTo>
                  <a:pt x="3118186" y="534760"/>
                  <a:pt x="3123739" y="527004"/>
                  <a:pt x="3123739" y="519248"/>
                </a:cubicBezTo>
                <a:cubicBezTo>
                  <a:pt x="3123739" y="511491"/>
                  <a:pt x="3118186" y="503735"/>
                  <a:pt x="3110413" y="503735"/>
                </a:cubicBezTo>
                <a:close/>
                <a:moveTo>
                  <a:pt x="3148170" y="503735"/>
                </a:moveTo>
                <a:cubicBezTo>
                  <a:pt x="3140397" y="503735"/>
                  <a:pt x="3134844" y="511491"/>
                  <a:pt x="3134844" y="519248"/>
                </a:cubicBezTo>
                <a:cubicBezTo>
                  <a:pt x="3134844" y="528297"/>
                  <a:pt x="3141507" y="534760"/>
                  <a:pt x="3148170" y="534760"/>
                </a:cubicBezTo>
                <a:cubicBezTo>
                  <a:pt x="3155944" y="534760"/>
                  <a:pt x="3161496" y="527004"/>
                  <a:pt x="3161496" y="519248"/>
                </a:cubicBezTo>
                <a:cubicBezTo>
                  <a:pt x="3161496" y="511491"/>
                  <a:pt x="3155944" y="503735"/>
                  <a:pt x="3148170" y="503735"/>
                </a:cubicBezTo>
                <a:close/>
                <a:moveTo>
                  <a:pt x="3185926" y="503735"/>
                </a:moveTo>
                <a:cubicBezTo>
                  <a:pt x="3179263" y="503735"/>
                  <a:pt x="3173710" y="511491"/>
                  <a:pt x="3173710" y="519248"/>
                </a:cubicBezTo>
                <a:cubicBezTo>
                  <a:pt x="3173710" y="528297"/>
                  <a:pt x="3179263" y="534760"/>
                  <a:pt x="3185926" y="534760"/>
                </a:cubicBezTo>
                <a:cubicBezTo>
                  <a:pt x="3193699" y="534760"/>
                  <a:pt x="3199252" y="527004"/>
                  <a:pt x="3199252" y="519248"/>
                </a:cubicBezTo>
                <a:cubicBezTo>
                  <a:pt x="3199252" y="511491"/>
                  <a:pt x="3193699" y="503735"/>
                  <a:pt x="3185926" y="503735"/>
                </a:cubicBezTo>
                <a:close/>
                <a:moveTo>
                  <a:pt x="3223683" y="503735"/>
                </a:moveTo>
                <a:cubicBezTo>
                  <a:pt x="3217021" y="503735"/>
                  <a:pt x="3211468" y="511491"/>
                  <a:pt x="3211468" y="519248"/>
                </a:cubicBezTo>
                <a:cubicBezTo>
                  <a:pt x="3211468" y="528297"/>
                  <a:pt x="3217021" y="534760"/>
                  <a:pt x="3223683" y="534760"/>
                </a:cubicBezTo>
                <a:cubicBezTo>
                  <a:pt x="3231457" y="534760"/>
                  <a:pt x="3237009" y="527004"/>
                  <a:pt x="3237009" y="519248"/>
                </a:cubicBezTo>
                <a:cubicBezTo>
                  <a:pt x="3237009" y="511491"/>
                  <a:pt x="3231457" y="503735"/>
                  <a:pt x="3223683" y="503735"/>
                </a:cubicBezTo>
                <a:close/>
                <a:moveTo>
                  <a:pt x="3262551" y="503735"/>
                </a:moveTo>
                <a:cubicBezTo>
                  <a:pt x="3254778" y="503735"/>
                  <a:pt x="3249225" y="511491"/>
                  <a:pt x="3249225" y="519248"/>
                </a:cubicBezTo>
                <a:cubicBezTo>
                  <a:pt x="3249225" y="528297"/>
                  <a:pt x="3255888" y="534760"/>
                  <a:pt x="3262551" y="534760"/>
                </a:cubicBezTo>
                <a:cubicBezTo>
                  <a:pt x="3270324" y="534760"/>
                  <a:pt x="3275877" y="527004"/>
                  <a:pt x="3275877" y="519248"/>
                </a:cubicBezTo>
                <a:cubicBezTo>
                  <a:pt x="3275877" y="511491"/>
                  <a:pt x="3269214" y="503735"/>
                  <a:pt x="3262551" y="503735"/>
                </a:cubicBezTo>
                <a:close/>
                <a:moveTo>
                  <a:pt x="3300308" y="503735"/>
                </a:moveTo>
                <a:cubicBezTo>
                  <a:pt x="3292535" y="503735"/>
                  <a:pt x="3286982" y="511491"/>
                  <a:pt x="3286982" y="519248"/>
                </a:cubicBezTo>
                <a:cubicBezTo>
                  <a:pt x="3286982" y="528297"/>
                  <a:pt x="3293645" y="534760"/>
                  <a:pt x="3300308" y="534760"/>
                </a:cubicBezTo>
                <a:cubicBezTo>
                  <a:pt x="3308081" y="534760"/>
                  <a:pt x="3313634" y="527004"/>
                  <a:pt x="3313634" y="519248"/>
                </a:cubicBezTo>
                <a:cubicBezTo>
                  <a:pt x="3313634" y="511491"/>
                  <a:pt x="3308081" y="503735"/>
                  <a:pt x="3300308" y="503735"/>
                </a:cubicBezTo>
                <a:close/>
                <a:moveTo>
                  <a:pt x="3338064" y="503735"/>
                </a:moveTo>
                <a:cubicBezTo>
                  <a:pt x="3330291" y="503735"/>
                  <a:pt x="3324738" y="511491"/>
                  <a:pt x="3324738" y="519248"/>
                </a:cubicBezTo>
                <a:cubicBezTo>
                  <a:pt x="3324738" y="528297"/>
                  <a:pt x="3331401" y="534760"/>
                  <a:pt x="3338064" y="534760"/>
                </a:cubicBezTo>
                <a:cubicBezTo>
                  <a:pt x="3345837" y="534760"/>
                  <a:pt x="3351390" y="527004"/>
                  <a:pt x="3351390" y="519248"/>
                </a:cubicBezTo>
                <a:cubicBezTo>
                  <a:pt x="3351390" y="511491"/>
                  <a:pt x="3345837" y="503735"/>
                  <a:pt x="3338064" y="503735"/>
                </a:cubicBezTo>
                <a:close/>
                <a:moveTo>
                  <a:pt x="3376932" y="503735"/>
                </a:moveTo>
                <a:cubicBezTo>
                  <a:pt x="3369159" y="503735"/>
                  <a:pt x="3363606" y="511491"/>
                  <a:pt x="3363606" y="519248"/>
                </a:cubicBezTo>
                <a:cubicBezTo>
                  <a:pt x="3363606" y="528297"/>
                  <a:pt x="3370269" y="534760"/>
                  <a:pt x="3376932" y="534760"/>
                </a:cubicBezTo>
                <a:cubicBezTo>
                  <a:pt x="3383595" y="534760"/>
                  <a:pt x="3389148" y="527004"/>
                  <a:pt x="3389148" y="519248"/>
                </a:cubicBezTo>
                <a:cubicBezTo>
                  <a:pt x="3389148" y="511491"/>
                  <a:pt x="3383595" y="503735"/>
                  <a:pt x="3376932" y="503735"/>
                </a:cubicBezTo>
                <a:close/>
                <a:moveTo>
                  <a:pt x="3413579" y="503735"/>
                </a:moveTo>
                <a:cubicBezTo>
                  <a:pt x="3405806" y="503735"/>
                  <a:pt x="3400253" y="511491"/>
                  <a:pt x="3400253" y="519248"/>
                </a:cubicBezTo>
                <a:cubicBezTo>
                  <a:pt x="3400253" y="528297"/>
                  <a:pt x="3406916" y="534760"/>
                  <a:pt x="3413579" y="534760"/>
                </a:cubicBezTo>
                <a:cubicBezTo>
                  <a:pt x="3421352" y="534760"/>
                  <a:pt x="3426905" y="527004"/>
                  <a:pt x="3426905" y="519248"/>
                </a:cubicBezTo>
                <a:cubicBezTo>
                  <a:pt x="3426905" y="511491"/>
                  <a:pt x="3421352" y="503735"/>
                  <a:pt x="3413579" y="503735"/>
                </a:cubicBezTo>
                <a:close/>
                <a:moveTo>
                  <a:pt x="3451336" y="503735"/>
                </a:moveTo>
                <a:cubicBezTo>
                  <a:pt x="3443563" y="503735"/>
                  <a:pt x="3438010" y="511491"/>
                  <a:pt x="3438010" y="519248"/>
                </a:cubicBezTo>
                <a:cubicBezTo>
                  <a:pt x="3438010" y="528297"/>
                  <a:pt x="3444673" y="534760"/>
                  <a:pt x="3451336" y="534760"/>
                </a:cubicBezTo>
                <a:cubicBezTo>
                  <a:pt x="3459109" y="534760"/>
                  <a:pt x="3464662" y="527004"/>
                  <a:pt x="3464662" y="519248"/>
                </a:cubicBezTo>
                <a:cubicBezTo>
                  <a:pt x="3464662" y="511491"/>
                  <a:pt x="3459109" y="503735"/>
                  <a:pt x="3451336" y="503735"/>
                </a:cubicBezTo>
                <a:close/>
                <a:moveTo>
                  <a:pt x="3490203" y="503735"/>
                </a:moveTo>
                <a:cubicBezTo>
                  <a:pt x="3483541" y="503735"/>
                  <a:pt x="3477988" y="511491"/>
                  <a:pt x="3477988" y="519248"/>
                </a:cubicBezTo>
                <a:cubicBezTo>
                  <a:pt x="3477988" y="528297"/>
                  <a:pt x="3483541" y="534760"/>
                  <a:pt x="3490203" y="534760"/>
                </a:cubicBezTo>
                <a:cubicBezTo>
                  <a:pt x="3497977" y="534760"/>
                  <a:pt x="3503529" y="527004"/>
                  <a:pt x="3503529" y="519248"/>
                </a:cubicBezTo>
                <a:cubicBezTo>
                  <a:pt x="3503529" y="511491"/>
                  <a:pt x="3497977" y="503735"/>
                  <a:pt x="3490203" y="503735"/>
                </a:cubicBezTo>
                <a:close/>
                <a:moveTo>
                  <a:pt x="3527960" y="503735"/>
                </a:moveTo>
                <a:cubicBezTo>
                  <a:pt x="3520187" y="503735"/>
                  <a:pt x="3514634" y="511491"/>
                  <a:pt x="3514634" y="519248"/>
                </a:cubicBezTo>
                <a:cubicBezTo>
                  <a:pt x="3514634" y="528297"/>
                  <a:pt x="3521297" y="534760"/>
                  <a:pt x="3527960" y="534760"/>
                </a:cubicBezTo>
                <a:cubicBezTo>
                  <a:pt x="3535733" y="534760"/>
                  <a:pt x="3541286" y="527004"/>
                  <a:pt x="3541286" y="519248"/>
                </a:cubicBezTo>
                <a:cubicBezTo>
                  <a:pt x="3541286" y="511491"/>
                  <a:pt x="3535733" y="503735"/>
                  <a:pt x="3527960" y="503735"/>
                </a:cubicBezTo>
                <a:close/>
                <a:moveTo>
                  <a:pt x="3565716" y="503735"/>
                </a:moveTo>
                <a:cubicBezTo>
                  <a:pt x="3557943" y="503735"/>
                  <a:pt x="3552390" y="511491"/>
                  <a:pt x="3552390" y="519248"/>
                </a:cubicBezTo>
                <a:cubicBezTo>
                  <a:pt x="3552390" y="528297"/>
                  <a:pt x="3559053" y="534760"/>
                  <a:pt x="3565716" y="534760"/>
                </a:cubicBezTo>
                <a:cubicBezTo>
                  <a:pt x="3573489" y="534760"/>
                  <a:pt x="3579042" y="527004"/>
                  <a:pt x="3579042" y="519248"/>
                </a:cubicBezTo>
                <a:cubicBezTo>
                  <a:pt x="3579042" y="511491"/>
                  <a:pt x="3573489" y="503735"/>
                  <a:pt x="3565716" y="503735"/>
                </a:cubicBezTo>
                <a:close/>
                <a:moveTo>
                  <a:pt x="3603473" y="503735"/>
                </a:moveTo>
                <a:cubicBezTo>
                  <a:pt x="3595700" y="503735"/>
                  <a:pt x="3590147" y="511491"/>
                  <a:pt x="3590147" y="519248"/>
                </a:cubicBezTo>
                <a:cubicBezTo>
                  <a:pt x="3590147" y="528297"/>
                  <a:pt x="3596810" y="534760"/>
                  <a:pt x="3603473" y="534760"/>
                </a:cubicBezTo>
                <a:cubicBezTo>
                  <a:pt x="3611247" y="534760"/>
                  <a:pt x="3616799" y="527004"/>
                  <a:pt x="3616799" y="519248"/>
                </a:cubicBezTo>
                <a:cubicBezTo>
                  <a:pt x="3616799" y="511491"/>
                  <a:pt x="3611247" y="503735"/>
                  <a:pt x="3603473" y="503735"/>
                </a:cubicBezTo>
                <a:close/>
                <a:moveTo>
                  <a:pt x="3642340" y="503735"/>
                </a:moveTo>
                <a:cubicBezTo>
                  <a:pt x="3634567" y="503735"/>
                  <a:pt x="3629014" y="511491"/>
                  <a:pt x="3629014" y="519248"/>
                </a:cubicBezTo>
                <a:cubicBezTo>
                  <a:pt x="3629014" y="528297"/>
                  <a:pt x="3635677" y="534760"/>
                  <a:pt x="3642340" y="534760"/>
                </a:cubicBezTo>
                <a:cubicBezTo>
                  <a:pt x="3649003" y="534760"/>
                  <a:pt x="3654556" y="527004"/>
                  <a:pt x="3654556" y="519248"/>
                </a:cubicBezTo>
                <a:cubicBezTo>
                  <a:pt x="3654556" y="511491"/>
                  <a:pt x="3649003" y="503735"/>
                  <a:pt x="3642340" y="503735"/>
                </a:cubicBezTo>
                <a:close/>
                <a:moveTo>
                  <a:pt x="3680098" y="503735"/>
                </a:moveTo>
                <a:cubicBezTo>
                  <a:pt x="3672325" y="503735"/>
                  <a:pt x="3666772" y="511491"/>
                  <a:pt x="3666772" y="519248"/>
                </a:cubicBezTo>
                <a:cubicBezTo>
                  <a:pt x="3666772" y="528297"/>
                  <a:pt x="3673435" y="534760"/>
                  <a:pt x="3680098" y="534760"/>
                </a:cubicBezTo>
                <a:cubicBezTo>
                  <a:pt x="3687871" y="534760"/>
                  <a:pt x="3693424" y="527004"/>
                  <a:pt x="3693424" y="519248"/>
                </a:cubicBezTo>
                <a:cubicBezTo>
                  <a:pt x="3693424" y="511491"/>
                  <a:pt x="3686761" y="503735"/>
                  <a:pt x="3680098" y="503735"/>
                </a:cubicBezTo>
                <a:close/>
                <a:moveTo>
                  <a:pt x="3718965" y="503735"/>
                </a:moveTo>
                <a:cubicBezTo>
                  <a:pt x="3711192" y="503735"/>
                  <a:pt x="3705639" y="511491"/>
                  <a:pt x="3705639" y="519248"/>
                </a:cubicBezTo>
                <a:cubicBezTo>
                  <a:pt x="3705639" y="528297"/>
                  <a:pt x="3712302" y="534760"/>
                  <a:pt x="3718965" y="534760"/>
                </a:cubicBezTo>
                <a:cubicBezTo>
                  <a:pt x="3725628" y="534760"/>
                  <a:pt x="3731180" y="527004"/>
                  <a:pt x="3731180" y="519248"/>
                </a:cubicBezTo>
                <a:cubicBezTo>
                  <a:pt x="3731180" y="511491"/>
                  <a:pt x="3725628" y="503735"/>
                  <a:pt x="3718965" y="503735"/>
                </a:cubicBezTo>
                <a:close/>
                <a:moveTo>
                  <a:pt x="3755612" y="503735"/>
                </a:moveTo>
                <a:cubicBezTo>
                  <a:pt x="3747839" y="503735"/>
                  <a:pt x="3742286" y="511491"/>
                  <a:pt x="3742286" y="519248"/>
                </a:cubicBezTo>
                <a:cubicBezTo>
                  <a:pt x="3742286" y="528297"/>
                  <a:pt x="3747839" y="534760"/>
                  <a:pt x="3755612" y="534760"/>
                </a:cubicBezTo>
                <a:cubicBezTo>
                  <a:pt x="3763385" y="534760"/>
                  <a:pt x="3768938" y="527004"/>
                  <a:pt x="3768938" y="519248"/>
                </a:cubicBezTo>
                <a:cubicBezTo>
                  <a:pt x="3768938" y="511491"/>
                  <a:pt x="3763385" y="503735"/>
                  <a:pt x="3755612" y="503735"/>
                </a:cubicBezTo>
                <a:close/>
                <a:moveTo>
                  <a:pt x="3793369" y="503735"/>
                </a:moveTo>
                <a:cubicBezTo>
                  <a:pt x="3786706" y="503735"/>
                  <a:pt x="3781153" y="511491"/>
                  <a:pt x="3781153" y="519248"/>
                </a:cubicBezTo>
                <a:cubicBezTo>
                  <a:pt x="3781153" y="528297"/>
                  <a:pt x="3786706" y="534760"/>
                  <a:pt x="3793369" y="534760"/>
                </a:cubicBezTo>
                <a:cubicBezTo>
                  <a:pt x="3801142" y="534760"/>
                  <a:pt x="3806694" y="527004"/>
                  <a:pt x="3806694" y="519248"/>
                </a:cubicBezTo>
                <a:cubicBezTo>
                  <a:pt x="3806694" y="511491"/>
                  <a:pt x="3801142" y="503735"/>
                  <a:pt x="3793369" y="503735"/>
                </a:cubicBezTo>
                <a:close/>
                <a:moveTo>
                  <a:pt x="3831126" y="503735"/>
                </a:moveTo>
                <a:cubicBezTo>
                  <a:pt x="3824463" y="503735"/>
                  <a:pt x="3818910" y="511491"/>
                  <a:pt x="3818910" y="519248"/>
                </a:cubicBezTo>
                <a:cubicBezTo>
                  <a:pt x="3818910" y="528297"/>
                  <a:pt x="3824463" y="534760"/>
                  <a:pt x="3831126" y="534760"/>
                </a:cubicBezTo>
                <a:cubicBezTo>
                  <a:pt x="3838899" y="534760"/>
                  <a:pt x="3844452" y="527004"/>
                  <a:pt x="3844452" y="519248"/>
                </a:cubicBezTo>
                <a:cubicBezTo>
                  <a:pt x="3844452" y="511491"/>
                  <a:pt x="3838899" y="503735"/>
                  <a:pt x="3831126" y="503735"/>
                </a:cubicBezTo>
                <a:close/>
                <a:moveTo>
                  <a:pt x="3868883" y="503735"/>
                </a:moveTo>
                <a:cubicBezTo>
                  <a:pt x="3862220" y="503735"/>
                  <a:pt x="3856667" y="511491"/>
                  <a:pt x="3856667" y="519248"/>
                </a:cubicBezTo>
                <a:cubicBezTo>
                  <a:pt x="3856667" y="528297"/>
                  <a:pt x="3862220" y="534760"/>
                  <a:pt x="3868883" y="534760"/>
                </a:cubicBezTo>
                <a:cubicBezTo>
                  <a:pt x="3876656" y="534760"/>
                  <a:pt x="3882209" y="527004"/>
                  <a:pt x="3882209" y="519248"/>
                </a:cubicBezTo>
                <a:cubicBezTo>
                  <a:pt x="3882209" y="511491"/>
                  <a:pt x="3876656" y="503735"/>
                  <a:pt x="3868883" y="503735"/>
                </a:cubicBezTo>
                <a:close/>
                <a:moveTo>
                  <a:pt x="3907749" y="503735"/>
                </a:moveTo>
                <a:cubicBezTo>
                  <a:pt x="3899976" y="503735"/>
                  <a:pt x="3894423" y="511491"/>
                  <a:pt x="3894423" y="519248"/>
                </a:cubicBezTo>
                <a:cubicBezTo>
                  <a:pt x="3894423" y="528297"/>
                  <a:pt x="3901086" y="534760"/>
                  <a:pt x="3907749" y="534760"/>
                </a:cubicBezTo>
                <a:cubicBezTo>
                  <a:pt x="3915522" y="534760"/>
                  <a:pt x="3921075" y="527004"/>
                  <a:pt x="3921075" y="519248"/>
                </a:cubicBezTo>
                <a:cubicBezTo>
                  <a:pt x="3921075" y="511491"/>
                  <a:pt x="3914412" y="503735"/>
                  <a:pt x="3907749" y="503735"/>
                </a:cubicBezTo>
                <a:close/>
                <a:moveTo>
                  <a:pt x="3945506" y="503735"/>
                </a:moveTo>
                <a:cubicBezTo>
                  <a:pt x="3937733" y="503735"/>
                  <a:pt x="3932180" y="511491"/>
                  <a:pt x="3932180" y="519248"/>
                </a:cubicBezTo>
                <a:cubicBezTo>
                  <a:pt x="3932180" y="528297"/>
                  <a:pt x="3938843" y="534760"/>
                  <a:pt x="3945506" y="534760"/>
                </a:cubicBezTo>
                <a:cubicBezTo>
                  <a:pt x="3953279" y="534760"/>
                  <a:pt x="3958832" y="527004"/>
                  <a:pt x="3958832" y="519248"/>
                </a:cubicBezTo>
                <a:cubicBezTo>
                  <a:pt x="3958832" y="511491"/>
                  <a:pt x="3953279" y="503735"/>
                  <a:pt x="3945506" y="503735"/>
                </a:cubicBezTo>
                <a:close/>
                <a:moveTo>
                  <a:pt x="3983263" y="503735"/>
                </a:moveTo>
                <a:cubicBezTo>
                  <a:pt x="3975490" y="503735"/>
                  <a:pt x="3969937" y="511491"/>
                  <a:pt x="3969937" y="519248"/>
                </a:cubicBezTo>
                <a:cubicBezTo>
                  <a:pt x="3969937" y="528297"/>
                  <a:pt x="3976600" y="534760"/>
                  <a:pt x="3983263" y="534760"/>
                </a:cubicBezTo>
                <a:cubicBezTo>
                  <a:pt x="3991036" y="534760"/>
                  <a:pt x="3996589" y="527004"/>
                  <a:pt x="3996589" y="519248"/>
                </a:cubicBezTo>
                <a:cubicBezTo>
                  <a:pt x="3996589" y="511491"/>
                  <a:pt x="3991036" y="503735"/>
                  <a:pt x="3983263" y="503735"/>
                </a:cubicBezTo>
                <a:close/>
                <a:moveTo>
                  <a:pt x="4022131" y="503735"/>
                </a:moveTo>
                <a:cubicBezTo>
                  <a:pt x="4014358" y="503735"/>
                  <a:pt x="4008805" y="511491"/>
                  <a:pt x="4008805" y="519248"/>
                </a:cubicBezTo>
                <a:cubicBezTo>
                  <a:pt x="4008805" y="528297"/>
                  <a:pt x="4015468" y="534760"/>
                  <a:pt x="4022131" y="534760"/>
                </a:cubicBezTo>
                <a:cubicBezTo>
                  <a:pt x="4028794" y="534760"/>
                  <a:pt x="4034346" y="527004"/>
                  <a:pt x="4034346" y="519248"/>
                </a:cubicBezTo>
                <a:cubicBezTo>
                  <a:pt x="4034346" y="511491"/>
                  <a:pt x="4028794" y="503735"/>
                  <a:pt x="4022131" y="503735"/>
                </a:cubicBezTo>
                <a:close/>
                <a:moveTo>
                  <a:pt x="4058777" y="503735"/>
                </a:moveTo>
                <a:cubicBezTo>
                  <a:pt x="4051004" y="503735"/>
                  <a:pt x="4045451" y="511491"/>
                  <a:pt x="4045451" y="519248"/>
                </a:cubicBezTo>
                <a:cubicBezTo>
                  <a:pt x="4045451" y="528297"/>
                  <a:pt x="4051004" y="534760"/>
                  <a:pt x="4058777" y="534760"/>
                </a:cubicBezTo>
                <a:cubicBezTo>
                  <a:pt x="4066551" y="534760"/>
                  <a:pt x="4072103" y="527004"/>
                  <a:pt x="4072103" y="519248"/>
                </a:cubicBezTo>
                <a:cubicBezTo>
                  <a:pt x="4072103" y="511491"/>
                  <a:pt x="4066551" y="503735"/>
                  <a:pt x="4058777" y="503735"/>
                </a:cubicBezTo>
                <a:close/>
                <a:moveTo>
                  <a:pt x="4096534" y="503735"/>
                </a:moveTo>
                <a:cubicBezTo>
                  <a:pt x="4088761" y="503735"/>
                  <a:pt x="4083208" y="511491"/>
                  <a:pt x="4083208" y="519248"/>
                </a:cubicBezTo>
                <a:cubicBezTo>
                  <a:pt x="4083208" y="528297"/>
                  <a:pt x="4089871" y="534760"/>
                  <a:pt x="4096534" y="534760"/>
                </a:cubicBezTo>
                <a:cubicBezTo>
                  <a:pt x="4104307" y="534760"/>
                  <a:pt x="4109860" y="527004"/>
                  <a:pt x="4109860" y="519248"/>
                </a:cubicBezTo>
                <a:cubicBezTo>
                  <a:pt x="4109860" y="511491"/>
                  <a:pt x="4104307" y="503735"/>
                  <a:pt x="4096534" y="503735"/>
                </a:cubicBezTo>
                <a:close/>
                <a:moveTo>
                  <a:pt x="4135402" y="503735"/>
                </a:moveTo>
                <a:cubicBezTo>
                  <a:pt x="4128739" y="503735"/>
                  <a:pt x="4123186" y="511491"/>
                  <a:pt x="4123186" y="519248"/>
                </a:cubicBezTo>
                <a:cubicBezTo>
                  <a:pt x="4123186" y="528297"/>
                  <a:pt x="4128739" y="534760"/>
                  <a:pt x="4135402" y="534760"/>
                </a:cubicBezTo>
                <a:cubicBezTo>
                  <a:pt x="4143175" y="534760"/>
                  <a:pt x="4148728" y="527004"/>
                  <a:pt x="4148728" y="519248"/>
                </a:cubicBezTo>
                <a:cubicBezTo>
                  <a:pt x="4148728" y="511491"/>
                  <a:pt x="4142065" y="503735"/>
                  <a:pt x="4135402" y="503735"/>
                </a:cubicBezTo>
                <a:close/>
                <a:moveTo>
                  <a:pt x="4173159" y="503735"/>
                </a:moveTo>
                <a:cubicBezTo>
                  <a:pt x="4165386" y="503735"/>
                  <a:pt x="4159833" y="511491"/>
                  <a:pt x="4159833" y="519248"/>
                </a:cubicBezTo>
                <a:cubicBezTo>
                  <a:pt x="4159833" y="528297"/>
                  <a:pt x="4166496" y="534760"/>
                  <a:pt x="4173159" y="534760"/>
                </a:cubicBezTo>
                <a:cubicBezTo>
                  <a:pt x="4180932" y="534760"/>
                  <a:pt x="4186485" y="527004"/>
                  <a:pt x="4186485" y="519248"/>
                </a:cubicBezTo>
                <a:cubicBezTo>
                  <a:pt x="4186485" y="511491"/>
                  <a:pt x="4180932" y="503735"/>
                  <a:pt x="4173159" y="503735"/>
                </a:cubicBezTo>
                <a:close/>
                <a:moveTo>
                  <a:pt x="4210916" y="503735"/>
                </a:moveTo>
                <a:cubicBezTo>
                  <a:pt x="4203143" y="503735"/>
                  <a:pt x="4197590" y="511491"/>
                  <a:pt x="4197590" y="519248"/>
                </a:cubicBezTo>
                <a:cubicBezTo>
                  <a:pt x="4197590" y="528297"/>
                  <a:pt x="4204253" y="534760"/>
                  <a:pt x="4210916" y="534760"/>
                </a:cubicBezTo>
                <a:cubicBezTo>
                  <a:pt x="4218689" y="534760"/>
                  <a:pt x="4224242" y="527004"/>
                  <a:pt x="4224242" y="519248"/>
                </a:cubicBezTo>
                <a:cubicBezTo>
                  <a:pt x="4224242" y="511491"/>
                  <a:pt x="4218689" y="503735"/>
                  <a:pt x="4210916" y="503735"/>
                </a:cubicBezTo>
                <a:close/>
                <a:moveTo>
                  <a:pt x="4248672" y="503735"/>
                </a:moveTo>
                <a:cubicBezTo>
                  <a:pt x="4240899" y="503735"/>
                  <a:pt x="4235346" y="511491"/>
                  <a:pt x="4235346" y="519248"/>
                </a:cubicBezTo>
                <a:cubicBezTo>
                  <a:pt x="4235346" y="528297"/>
                  <a:pt x="4242009" y="534760"/>
                  <a:pt x="4248672" y="534760"/>
                </a:cubicBezTo>
                <a:cubicBezTo>
                  <a:pt x="4256445" y="534760"/>
                  <a:pt x="4261998" y="527004"/>
                  <a:pt x="4261998" y="519248"/>
                </a:cubicBezTo>
                <a:cubicBezTo>
                  <a:pt x="4261998" y="511491"/>
                  <a:pt x="4256445" y="503735"/>
                  <a:pt x="4248672" y="503735"/>
                </a:cubicBezTo>
                <a:close/>
                <a:moveTo>
                  <a:pt x="4286428" y="503735"/>
                </a:moveTo>
                <a:cubicBezTo>
                  <a:pt x="4278655" y="503735"/>
                  <a:pt x="4273102" y="511491"/>
                  <a:pt x="4273102" y="519248"/>
                </a:cubicBezTo>
                <a:cubicBezTo>
                  <a:pt x="4273102" y="528297"/>
                  <a:pt x="4279765" y="534760"/>
                  <a:pt x="4286428" y="534760"/>
                </a:cubicBezTo>
                <a:cubicBezTo>
                  <a:pt x="4294202" y="534760"/>
                  <a:pt x="4299754" y="527004"/>
                  <a:pt x="4299754" y="519248"/>
                </a:cubicBezTo>
                <a:cubicBezTo>
                  <a:pt x="4299754" y="511491"/>
                  <a:pt x="4294202" y="503735"/>
                  <a:pt x="4286428" y="503735"/>
                </a:cubicBezTo>
                <a:close/>
                <a:moveTo>
                  <a:pt x="4325296" y="503735"/>
                </a:moveTo>
                <a:cubicBezTo>
                  <a:pt x="4317523" y="503735"/>
                  <a:pt x="4311970" y="511491"/>
                  <a:pt x="4311970" y="519248"/>
                </a:cubicBezTo>
                <a:cubicBezTo>
                  <a:pt x="4311970" y="528297"/>
                  <a:pt x="4318633" y="534760"/>
                  <a:pt x="4325296" y="534760"/>
                </a:cubicBezTo>
                <a:cubicBezTo>
                  <a:pt x="4331959" y="534760"/>
                  <a:pt x="4337512" y="527004"/>
                  <a:pt x="4337512" y="519248"/>
                </a:cubicBezTo>
                <a:cubicBezTo>
                  <a:pt x="4337512" y="511491"/>
                  <a:pt x="4331959" y="503735"/>
                  <a:pt x="4325296" y="503735"/>
                </a:cubicBezTo>
                <a:close/>
                <a:moveTo>
                  <a:pt x="4363053" y="503735"/>
                </a:moveTo>
                <a:cubicBezTo>
                  <a:pt x="4355280" y="503735"/>
                  <a:pt x="4349727" y="511491"/>
                  <a:pt x="4349727" y="519248"/>
                </a:cubicBezTo>
                <a:cubicBezTo>
                  <a:pt x="4349727" y="528297"/>
                  <a:pt x="4356390" y="534760"/>
                  <a:pt x="4363053" y="534760"/>
                </a:cubicBezTo>
                <a:cubicBezTo>
                  <a:pt x="4370826" y="534760"/>
                  <a:pt x="4376379" y="527004"/>
                  <a:pt x="4376379" y="519248"/>
                </a:cubicBezTo>
                <a:cubicBezTo>
                  <a:pt x="4376379" y="511491"/>
                  <a:pt x="4369716" y="503735"/>
                  <a:pt x="4363053" y="503735"/>
                </a:cubicBezTo>
                <a:close/>
                <a:moveTo>
                  <a:pt x="4401921" y="503735"/>
                </a:moveTo>
                <a:cubicBezTo>
                  <a:pt x="4394148" y="503735"/>
                  <a:pt x="4388595" y="511491"/>
                  <a:pt x="4388595" y="519248"/>
                </a:cubicBezTo>
                <a:cubicBezTo>
                  <a:pt x="4388595" y="528297"/>
                  <a:pt x="4395258" y="534760"/>
                  <a:pt x="4401921" y="534760"/>
                </a:cubicBezTo>
                <a:cubicBezTo>
                  <a:pt x="4408584" y="534760"/>
                  <a:pt x="4414136" y="527004"/>
                  <a:pt x="4414136" y="519248"/>
                </a:cubicBezTo>
                <a:cubicBezTo>
                  <a:pt x="4414136" y="511491"/>
                  <a:pt x="4408584" y="503735"/>
                  <a:pt x="4401921" y="503735"/>
                </a:cubicBezTo>
                <a:close/>
                <a:moveTo>
                  <a:pt x="4438568" y="503735"/>
                </a:moveTo>
                <a:cubicBezTo>
                  <a:pt x="4431905" y="503735"/>
                  <a:pt x="4426352" y="511491"/>
                  <a:pt x="4426352" y="519248"/>
                </a:cubicBezTo>
                <a:cubicBezTo>
                  <a:pt x="4426352" y="528297"/>
                  <a:pt x="4431905" y="534760"/>
                  <a:pt x="4438568" y="534760"/>
                </a:cubicBezTo>
                <a:cubicBezTo>
                  <a:pt x="4446341" y="534760"/>
                  <a:pt x="4451893" y="527004"/>
                  <a:pt x="4451893" y="519248"/>
                </a:cubicBezTo>
                <a:cubicBezTo>
                  <a:pt x="4451893" y="511491"/>
                  <a:pt x="4446341" y="503735"/>
                  <a:pt x="4438568" y="503735"/>
                </a:cubicBezTo>
                <a:close/>
                <a:moveTo>
                  <a:pt x="4476324" y="503735"/>
                </a:moveTo>
                <a:cubicBezTo>
                  <a:pt x="4468551" y="503735"/>
                  <a:pt x="4462998" y="511491"/>
                  <a:pt x="4462998" y="519248"/>
                </a:cubicBezTo>
                <a:cubicBezTo>
                  <a:pt x="4462998" y="528297"/>
                  <a:pt x="4469661" y="534760"/>
                  <a:pt x="4476324" y="534760"/>
                </a:cubicBezTo>
                <a:cubicBezTo>
                  <a:pt x="4484097" y="534760"/>
                  <a:pt x="4489650" y="527004"/>
                  <a:pt x="4489650" y="519248"/>
                </a:cubicBezTo>
                <a:cubicBezTo>
                  <a:pt x="4489650" y="511491"/>
                  <a:pt x="4484097" y="503735"/>
                  <a:pt x="4476324" y="503735"/>
                </a:cubicBezTo>
                <a:close/>
                <a:moveTo>
                  <a:pt x="4514081" y="503735"/>
                </a:moveTo>
                <a:cubicBezTo>
                  <a:pt x="4507418" y="503735"/>
                  <a:pt x="4501865" y="511491"/>
                  <a:pt x="4501865" y="519248"/>
                </a:cubicBezTo>
                <a:cubicBezTo>
                  <a:pt x="4501865" y="528297"/>
                  <a:pt x="4507418" y="534760"/>
                  <a:pt x="4514081" y="534760"/>
                </a:cubicBezTo>
                <a:cubicBezTo>
                  <a:pt x="4521854" y="534760"/>
                  <a:pt x="4527407" y="527004"/>
                  <a:pt x="4527407" y="519248"/>
                </a:cubicBezTo>
                <a:cubicBezTo>
                  <a:pt x="4527407" y="511491"/>
                  <a:pt x="4521854" y="503735"/>
                  <a:pt x="4514081" y="503735"/>
                </a:cubicBezTo>
                <a:close/>
                <a:moveTo>
                  <a:pt x="4552948" y="503735"/>
                </a:moveTo>
                <a:cubicBezTo>
                  <a:pt x="4545175" y="503735"/>
                  <a:pt x="4539622" y="511491"/>
                  <a:pt x="4539622" y="519248"/>
                </a:cubicBezTo>
                <a:cubicBezTo>
                  <a:pt x="4539622" y="528297"/>
                  <a:pt x="4546285" y="534760"/>
                  <a:pt x="4552948" y="534760"/>
                </a:cubicBezTo>
                <a:cubicBezTo>
                  <a:pt x="4560722" y="534760"/>
                  <a:pt x="4566274" y="527004"/>
                  <a:pt x="4566274" y="519248"/>
                </a:cubicBezTo>
                <a:cubicBezTo>
                  <a:pt x="4566274" y="511491"/>
                  <a:pt x="4559611" y="503735"/>
                  <a:pt x="4552948" y="503735"/>
                </a:cubicBezTo>
                <a:close/>
                <a:moveTo>
                  <a:pt x="4590706" y="503735"/>
                </a:moveTo>
                <a:cubicBezTo>
                  <a:pt x="4582933" y="503735"/>
                  <a:pt x="4577380" y="511491"/>
                  <a:pt x="4577380" y="519248"/>
                </a:cubicBezTo>
                <a:cubicBezTo>
                  <a:pt x="4577380" y="528297"/>
                  <a:pt x="4584043" y="534760"/>
                  <a:pt x="4590706" y="534760"/>
                </a:cubicBezTo>
                <a:cubicBezTo>
                  <a:pt x="4598479" y="534760"/>
                  <a:pt x="4604032" y="527004"/>
                  <a:pt x="4604032" y="519248"/>
                </a:cubicBezTo>
                <a:cubicBezTo>
                  <a:pt x="4604032" y="511491"/>
                  <a:pt x="4598479" y="503735"/>
                  <a:pt x="4590706" y="503735"/>
                </a:cubicBezTo>
                <a:close/>
                <a:moveTo>
                  <a:pt x="4628463" y="503735"/>
                </a:moveTo>
                <a:cubicBezTo>
                  <a:pt x="4620690" y="503735"/>
                  <a:pt x="4615137" y="511491"/>
                  <a:pt x="4615137" y="519248"/>
                </a:cubicBezTo>
                <a:cubicBezTo>
                  <a:pt x="4615137" y="528297"/>
                  <a:pt x="4621800" y="534760"/>
                  <a:pt x="4628463" y="534760"/>
                </a:cubicBezTo>
                <a:cubicBezTo>
                  <a:pt x="4636236" y="534760"/>
                  <a:pt x="4641789" y="527004"/>
                  <a:pt x="4641789" y="519248"/>
                </a:cubicBezTo>
                <a:cubicBezTo>
                  <a:pt x="4641789" y="511491"/>
                  <a:pt x="4636236" y="503735"/>
                  <a:pt x="4628463" y="503735"/>
                </a:cubicBezTo>
                <a:close/>
                <a:moveTo>
                  <a:pt x="4666220" y="503735"/>
                </a:moveTo>
                <a:cubicBezTo>
                  <a:pt x="4658447" y="503735"/>
                  <a:pt x="4652894" y="511491"/>
                  <a:pt x="4652894" y="519248"/>
                </a:cubicBezTo>
                <a:cubicBezTo>
                  <a:pt x="4652894" y="528297"/>
                  <a:pt x="4658447" y="534760"/>
                  <a:pt x="4666220" y="534760"/>
                </a:cubicBezTo>
                <a:cubicBezTo>
                  <a:pt x="4673993" y="534760"/>
                  <a:pt x="4679546" y="527004"/>
                  <a:pt x="4679546" y="519248"/>
                </a:cubicBezTo>
                <a:cubicBezTo>
                  <a:pt x="4679546" y="511491"/>
                  <a:pt x="4673993" y="503735"/>
                  <a:pt x="4666220" y="503735"/>
                </a:cubicBezTo>
                <a:close/>
                <a:moveTo>
                  <a:pt x="4703976" y="503735"/>
                </a:moveTo>
                <a:cubicBezTo>
                  <a:pt x="4697313" y="503735"/>
                  <a:pt x="4691760" y="511491"/>
                  <a:pt x="4691760" y="519248"/>
                </a:cubicBezTo>
                <a:cubicBezTo>
                  <a:pt x="4691760" y="528297"/>
                  <a:pt x="4697313" y="534760"/>
                  <a:pt x="4703976" y="534760"/>
                </a:cubicBezTo>
                <a:cubicBezTo>
                  <a:pt x="4711749" y="534760"/>
                  <a:pt x="4717301" y="527004"/>
                  <a:pt x="4717301" y="519248"/>
                </a:cubicBezTo>
                <a:cubicBezTo>
                  <a:pt x="4717301" y="511491"/>
                  <a:pt x="4711749" y="503735"/>
                  <a:pt x="4703976" y="503735"/>
                </a:cubicBezTo>
                <a:close/>
                <a:moveTo>
                  <a:pt x="4741732" y="503735"/>
                </a:moveTo>
                <a:cubicBezTo>
                  <a:pt x="4733959" y="503735"/>
                  <a:pt x="4728406" y="511491"/>
                  <a:pt x="4728406" y="519248"/>
                </a:cubicBezTo>
                <a:cubicBezTo>
                  <a:pt x="4728406" y="528297"/>
                  <a:pt x="4735069" y="534760"/>
                  <a:pt x="4741732" y="534760"/>
                </a:cubicBezTo>
                <a:cubicBezTo>
                  <a:pt x="4749506" y="534760"/>
                  <a:pt x="4755058" y="527004"/>
                  <a:pt x="4755058" y="519248"/>
                </a:cubicBezTo>
                <a:cubicBezTo>
                  <a:pt x="4755058" y="511491"/>
                  <a:pt x="4749506" y="503735"/>
                  <a:pt x="4741732" y="503735"/>
                </a:cubicBezTo>
                <a:close/>
                <a:moveTo>
                  <a:pt x="4781710" y="503735"/>
                </a:moveTo>
                <a:cubicBezTo>
                  <a:pt x="4773937" y="503735"/>
                  <a:pt x="4768384" y="511491"/>
                  <a:pt x="4768384" y="519248"/>
                </a:cubicBezTo>
                <a:cubicBezTo>
                  <a:pt x="4768384" y="528297"/>
                  <a:pt x="4775047" y="534760"/>
                  <a:pt x="4781710" y="534760"/>
                </a:cubicBezTo>
                <a:cubicBezTo>
                  <a:pt x="4788373" y="534760"/>
                  <a:pt x="4793926" y="527004"/>
                  <a:pt x="4793926" y="519248"/>
                </a:cubicBezTo>
                <a:cubicBezTo>
                  <a:pt x="4793926" y="511491"/>
                  <a:pt x="4787263" y="503735"/>
                  <a:pt x="4781710" y="503735"/>
                </a:cubicBezTo>
                <a:close/>
                <a:moveTo>
                  <a:pt x="4818357" y="503735"/>
                </a:moveTo>
                <a:cubicBezTo>
                  <a:pt x="4811694" y="503735"/>
                  <a:pt x="4806141" y="511491"/>
                  <a:pt x="4806141" y="519248"/>
                </a:cubicBezTo>
                <a:cubicBezTo>
                  <a:pt x="4806141" y="528297"/>
                  <a:pt x="4811694" y="534760"/>
                  <a:pt x="4818357" y="534760"/>
                </a:cubicBezTo>
                <a:cubicBezTo>
                  <a:pt x="4826130" y="534760"/>
                  <a:pt x="4831683" y="527004"/>
                  <a:pt x="4831683" y="519248"/>
                </a:cubicBezTo>
                <a:cubicBezTo>
                  <a:pt x="4831683" y="511491"/>
                  <a:pt x="4826130" y="503735"/>
                  <a:pt x="4818357" y="503735"/>
                </a:cubicBezTo>
                <a:close/>
                <a:moveTo>
                  <a:pt x="4856114" y="503735"/>
                </a:moveTo>
                <a:cubicBezTo>
                  <a:pt x="4848341" y="503735"/>
                  <a:pt x="4842788" y="511491"/>
                  <a:pt x="4842788" y="519248"/>
                </a:cubicBezTo>
                <a:cubicBezTo>
                  <a:pt x="4842788" y="528297"/>
                  <a:pt x="4848341" y="534760"/>
                  <a:pt x="4856114" y="534760"/>
                </a:cubicBezTo>
                <a:cubicBezTo>
                  <a:pt x="4863887" y="534760"/>
                  <a:pt x="4869440" y="527004"/>
                  <a:pt x="4869440" y="519248"/>
                </a:cubicBezTo>
                <a:cubicBezTo>
                  <a:pt x="4869440" y="511491"/>
                  <a:pt x="4863887" y="503735"/>
                  <a:pt x="4856114" y="503735"/>
                </a:cubicBezTo>
                <a:close/>
                <a:moveTo>
                  <a:pt x="4893871" y="503735"/>
                </a:moveTo>
                <a:cubicBezTo>
                  <a:pt x="4886098" y="503735"/>
                  <a:pt x="4880545" y="511491"/>
                  <a:pt x="4880545" y="519248"/>
                </a:cubicBezTo>
                <a:cubicBezTo>
                  <a:pt x="4880545" y="528297"/>
                  <a:pt x="4887208" y="534760"/>
                  <a:pt x="4893871" y="534760"/>
                </a:cubicBezTo>
                <a:cubicBezTo>
                  <a:pt x="4901644" y="534760"/>
                  <a:pt x="4907197" y="527004"/>
                  <a:pt x="4907197" y="519248"/>
                </a:cubicBezTo>
                <a:cubicBezTo>
                  <a:pt x="4907197" y="511491"/>
                  <a:pt x="4901644" y="503735"/>
                  <a:pt x="4893871" y="503735"/>
                </a:cubicBezTo>
                <a:close/>
                <a:moveTo>
                  <a:pt x="4931628" y="503735"/>
                </a:moveTo>
                <a:cubicBezTo>
                  <a:pt x="4923855" y="503735"/>
                  <a:pt x="4918302" y="511491"/>
                  <a:pt x="4918302" y="519248"/>
                </a:cubicBezTo>
                <a:cubicBezTo>
                  <a:pt x="4918302" y="528297"/>
                  <a:pt x="4924965" y="534760"/>
                  <a:pt x="4931628" y="534760"/>
                </a:cubicBezTo>
                <a:cubicBezTo>
                  <a:pt x="4939401" y="534760"/>
                  <a:pt x="4944954" y="527004"/>
                  <a:pt x="4944954" y="519248"/>
                </a:cubicBezTo>
                <a:cubicBezTo>
                  <a:pt x="4944954" y="511491"/>
                  <a:pt x="4939401" y="503735"/>
                  <a:pt x="4931628" y="503735"/>
                </a:cubicBezTo>
                <a:close/>
                <a:moveTo>
                  <a:pt x="4970495" y="503735"/>
                </a:moveTo>
                <a:cubicBezTo>
                  <a:pt x="4962722" y="503735"/>
                  <a:pt x="4957169" y="511491"/>
                  <a:pt x="4957169" y="519248"/>
                </a:cubicBezTo>
                <a:cubicBezTo>
                  <a:pt x="4957169" y="528297"/>
                  <a:pt x="4963832" y="534760"/>
                  <a:pt x="4970495" y="534760"/>
                </a:cubicBezTo>
                <a:cubicBezTo>
                  <a:pt x="4977158" y="534760"/>
                  <a:pt x="4982711" y="527004"/>
                  <a:pt x="4982711" y="519248"/>
                </a:cubicBezTo>
                <a:cubicBezTo>
                  <a:pt x="4982711" y="511491"/>
                  <a:pt x="4977158" y="503735"/>
                  <a:pt x="4970495" y="503735"/>
                </a:cubicBezTo>
                <a:close/>
                <a:moveTo>
                  <a:pt x="5046010" y="503735"/>
                </a:moveTo>
                <a:cubicBezTo>
                  <a:pt x="5038237" y="503735"/>
                  <a:pt x="5032684" y="511491"/>
                  <a:pt x="5032684" y="519248"/>
                </a:cubicBezTo>
                <a:cubicBezTo>
                  <a:pt x="5032684" y="528297"/>
                  <a:pt x="5038237" y="534760"/>
                  <a:pt x="5046010" y="534760"/>
                </a:cubicBezTo>
                <a:cubicBezTo>
                  <a:pt x="5053783" y="534760"/>
                  <a:pt x="5059336" y="527004"/>
                  <a:pt x="5059336" y="519248"/>
                </a:cubicBezTo>
                <a:cubicBezTo>
                  <a:pt x="5059336" y="511491"/>
                  <a:pt x="5053783" y="503735"/>
                  <a:pt x="5046010" y="503735"/>
                </a:cubicBezTo>
                <a:close/>
                <a:moveTo>
                  <a:pt x="5083766" y="503735"/>
                </a:moveTo>
                <a:cubicBezTo>
                  <a:pt x="5075993" y="503735"/>
                  <a:pt x="5070440" y="511491"/>
                  <a:pt x="5070440" y="519248"/>
                </a:cubicBezTo>
                <a:cubicBezTo>
                  <a:pt x="5070440" y="528297"/>
                  <a:pt x="5077103" y="534760"/>
                  <a:pt x="5083766" y="534760"/>
                </a:cubicBezTo>
                <a:cubicBezTo>
                  <a:pt x="5091539" y="534760"/>
                  <a:pt x="5097092" y="527004"/>
                  <a:pt x="5097092" y="519248"/>
                </a:cubicBezTo>
                <a:cubicBezTo>
                  <a:pt x="5097092" y="511491"/>
                  <a:pt x="5091539" y="503735"/>
                  <a:pt x="5083766" y="503735"/>
                </a:cubicBezTo>
                <a:close/>
                <a:moveTo>
                  <a:pt x="74314" y="547688"/>
                </a:moveTo>
                <a:cubicBezTo>
                  <a:pt x="67651" y="547688"/>
                  <a:pt x="62098" y="555444"/>
                  <a:pt x="62098" y="563201"/>
                </a:cubicBezTo>
                <a:cubicBezTo>
                  <a:pt x="62098" y="572249"/>
                  <a:pt x="67651" y="578713"/>
                  <a:pt x="74314" y="578713"/>
                </a:cubicBezTo>
                <a:cubicBezTo>
                  <a:pt x="82087" y="578713"/>
                  <a:pt x="87640" y="570957"/>
                  <a:pt x="87640" y="563201"/>
                </a:cubicBezTo>
                <a:cubicBezTo>
                  <a:pt x="87640" y="555444"/>
                  <a:pt x="82087" y="548980"/>
                  <a:pt x="74314" y="547688"/>
                </a:cubicBezTo>
                <a:close/>
                <a:moveTo>
                  <a:pt x="149827" y="547688"/>
                </a:moveTo>
                <a:cubicBezTo>
                  <a:pt x="142054" y="547688"/>
                  <a:pt x="136501" y="555444"/>
                  <a:pt x="136501" y="563201"/>
                </a:cubicBezTo>
                <a:cubicBezTo>
                  <a:pt x="136501" y="572249"/>
                  <a:pt x="143164" y="578713"/>
                  <a:pt x="149827" y="578713"/>
                </a:cubicBezTo>
                <a:cubicBezTo>
                  <a:pt x="157600" y="578713"/>
                  <a:pt x="163153" y="570957"/>
                  <a:pt x="163153" y="563201"/>
                </a:cubicBezTo>
                <a:cubicBezTo>
                  <a:pt x="163153" y="555444"/>
                  <a:pt x="157600" y="548980"/>
                  <a:pt x="149827" y="547688"/>
                </a:cubicBezTo>
                <a:close/>
                <a:moveTo>
                  <a:pt x="188695" y="547688"/>
                </a:moveTo>
                <a:cubicBezTo>
                  <a:pt x="180922" y="547688"/>
                  <a:pt x="175369" y="555444"/>
                  <a:pt x="175369" y="563201"/>
                </a:cubicBezTo>
                <a:cubicBezTo>
                  <a:pt x="175369" y="572249"/>
                  <a:pt x="182032" y="578713"/>
                  <a:pt x="188695" y="578713"/>
                </a:cubicBezTo>
                <a:cubicBezTo>
                  <a:pt x="196468" y="578713"/>
                  <a:pt x="202021" y="570957"/>
                  <a:pt x="202021" y="563201"/>
                </a:cubicBezTo>
                <a:cubicBezTo>
                  <a:pt x="202021" y="555444"/>
                  <a:pt x="195358" y="548980"/>
                  <a:pt x="188695" y="547688"/>
                </a:cubicBezTo>
                <a:close/>
                <a:moveTo>
                  <a:pt x="226451" y="547688"/>
                </a:moveTo>
                <a:cubicBezTo>
                  <a:pt x="218678" y="547688"/>
                  <a:pt x="213125" y="555444"/>
                  <a:pt x="213125" y="563201"/>
                </a:cubicBezTo>
                <a:cubicBezTo>
                  <a:pt x="213125" y="572249"/>
                  <a:pt x="219788" y="578713"/>
                  <a:pt x="226451" y="578713"/>
                </a:cubicBezTo>
                <a:cubicBezTo>
                  <a:pt x="234225" y="578713"/>
                  <a:pt x="239777" y="570957"/>
                  <a:pt x="239777" y="563201"/>
                </a:cubicBezTo>
                <a:cubicBezTo>
                  <a:pt x="239777" y="555444"/>
                  <a:pt x="234225" y="548980"/>
                  <a:pt x="226451" y="547688"/>
                </a:cubicBezTo>
                <a:close/>
                <a:moveTo>
                  <a:pt x="265319" y="547688"/>
                </a:moveTo>
                <a:cubicBezTo>
                  <a:pt x="257546" y="547688"/>
                  <a:pt x="251993" y="555444"/>
                  <a:pt x="251993" y="563201"/>
                </a:cubicBezTo>
                <a:cubicBezTo>
                  <a:pt x="251993" y="572249"/>
                  <a:pt x="258656" y="578713"/>
                  <a:pt x="265319" y="578713"/>
                </a:cubicBezTo>
                <a:cubicBezTo>
                  <a:pt x="271982" y="578713"/>
                  <a:pt x="277535" y="570957"/>
                  <a:pt x="277535" y="563201"/>
                </a:cubicBezTo>
                <a:cubicBezTo>
                  <a:pt x="277535" y="555444"/>
                  <a:pt x="271982" y="548980"/>
                  <a:pt x="265319" y="547688"/>
                </a:cubicBezTo>
                <a:close/>
                <a:moveTo>
                  <a:pt x="301966" y="547688"/>
                </a:moveTo>
                <a:cubicBezTo>
                  <a:pt x="294193" y="547688"/>
                  <a:pt x="288640" y="555444"/>
                  <a:pt x="288640" y="563201"/>
                </a:cubicBezTo>
                <a:cubicBezTo>
                  <a:pt x="288640" y="572249"/>
                  <a:pt x="295303" y="578713"/>
                  <a:pt x="301966" y="578713"/>
                </a:cubicBezTo>
                <a:cubicBezTo>
                  <a:pt x="309740" y="578713"/>
                  <a:pt x="315292" y="570957"/>
                  <a:pt x="315292" y="563201"/>
                </a:cubicBezTo>
                <a:cubicBezTo>
                  <a:pt x="315292" y="555444"/>
                  <a:pt x="309740" y="548980"/>
                  <a:pt x="301966" y="547688"/>
                </a:cubicBezTo>
                <a:close/>
                <a:moveTo>
                  <a:pt x="339723" y="547688"/>
                </a:moveTo>
                <a:cubicBezTo>
                  <a:pt x="331950" y="547688"/>
                  <a:pt x="326397" y="555444"/>
                  <a:pt x="326397" y="563201"/>
                </a:cubicBezTo>
                <a:cubicBezTo>
                  <a:pt x="326397" y="572249"/>
                  <a:pt x="333060" y="578713"/>
                  <a:pt x="339723" y="578713"/>
                </a:cubicBezTo>
                <a:cubicBezTo>
                  <a:pt x="347497" y="578713"/>
                  <a:pt x="353049" y="570957"/>
                  <a:pt x="353049" y="563201"/>
                </a:cubicBezTo>
                <a:cubicBezTo>
                  <a:pt x="353049" y="555444"/>
                  <a:pt x="347497" y="548980"/>
                  <a:pt x="339723" y="547688"/>
                </a:cubicBezTo>
                <a:close/>
                <a:moveTo>
                  <a:pt x="377479" y="547688"/>
                </a:moveTo>
                <a:cubicBezTo>
                  <a:pt x="370817" y="547688"/>
                  <a:pt x="365264" y="555444"/>
                  <a:pt x="365264" y="563201"/>
                </a:cubicBezTo>
                <a:cubicBezTo>
                  <a:pt x="365264" y="572249"/>
                  <a:pt x="370817" y="578713"/>
                  <a:pt x="377479" y="578713"/>
                </a:cubicBezTo>
                <a:cubicBezTo>
                  <a:pt x="385253" y="578713"/>
                  <a:pt x="390805" y="570957"/>
                  <a:pt x="390805" y="563201"/>
                </a:cubicBezTo>
                <a:cubicBezTo>
                  <a:pt x="390805" y="555444"/>
                  <a:pt x="385253" y="548980"/>
                  <a:pt x="377479" y="547688"/>
                </a:cubicBezTo>
                <a:close/>
                <a:moveTo>
                  <a:pt x="416347" y="547688"/>
                </a:moveTo>
                <a:cubicBezTo>
                  <a:pt x="409685" y="547688"/>
                  <a:pt x="404132" y="555444"/>
                  <a:pt x="404132" y="563201"/>
                </a:cubicBezTo>
                <a:cubicBezTo>
                  <a:pt x="404132" y="572249"/>
                  <a:pt x="409685" y="578713"/>
                  <a:pt x="416347" y="578713"/>
                </a:cubicBezTo>
                <a:cubicBezTo>
                  <a:pt x="424121" y="578713"/>
                  <a:pt x="429673" y="570957"/>
                  <a:pt x="429673" y="563201"/>
                </a:cubicBezTo>
                <a:cubicBezTo>
                  <a:pt x="429673" y="555444"/>
                  <a:pt x="423010" y="548980"/>
                  <a:pt x="416347" y="547688"/>
                </a:cubicBezTo>
                <a:close/>
                <a:moveTo>
                  <a:pt x="454104" y="547688"/>
                </a:moveTo>
                <a:cubicBezTo>
                  <a:pt x="447442" y="547688"/>
                  <a:pt x="441889" y="555444"/>
                  <a:pt x="441889" y="563201"/>
                </a:cubicBezTo>
                <a:cubicBezTo>
                  <a:pt x="441889" y="572249"/>
                  <a:pt x="447442" y="578713"/>
                  <a:pt x="454104" y="578713"/>
                </a:cubicBezTo>
                <a:cubicBezTo>
                  <a:pt x="461878" y="578713"/>
                  <a:pt x="467430" y="570957"/>
                  <a:pt x="467430" y="563201"/>
                </a:cubicBezTo>
                <a:cubicBezTo>
                  <a:pt x="467430" y="555444"/>
                  <a:pt x="461878" y="548980"/>
                  <a:pt x="454104" y="547688"/>
                </a:cubicBezTo>
                <a:close/>
                <a:moveTo>
                  <a:pt x="491861" y="547688"/>
                </a:moveTo>
                <a:cubicBezTo>
                  <a:pt x="485198" y="547688"/>
                  <a:pt x="479645" y="555444"/>
                  <a:pt x="479645" y="563201"/>
                </a:cubicBezTo>
                <a:cubicBezTo>
                  <a:pt x="479645" y="572249"/>
                  <a:pt x="485198" y="578713"/>
                  <a:pt x="491861" y="578713"/>
                </a:cubicBezTo>
                <a:cubicBezTo>
                  <a:pt x="499634" y="578713"/>
                  <a:pt x="505187" y="570957"/>
                  <a:pt x="505187" y="563201"/>
                </a:cubicBezTo>
                <a:cubicBezTo>
                  <a:pt x="505187" y="555444"/>
                  <a:pt x="499634" y="548980"/>
                  <a:pt x="491861" y="547688"/>
                </a:cubicBezTo>
                <a:close/>
                <a:moveTo>
                  <a:pt x="529617" y="547688"/>
                </a:moveTo>
                <a:cubicBezTo>
                  <a:pt x="521844" y="547688"/>
                  <a:pt x="516291" y="555444"/>
                  <a:pt x="516291" y="563201"/>
                </a:cubicBezTo>
                <a:cubicBezTo>
                  <a:pt x="516291" y="572249"/>
                  <a:pt x="522954" y="578713"/>
                  <a:pt x="529617" y="578713"/>
                </a:cubicBezTo>
                <a:cubicBezTo>
                  <a:pt x="537391" y="578713"/>
                  <a:pt x="542943" y="570957"/>
                  <a:pt x="542943" y="563201"/>
                </a:cubicBezTo>
                <a:cubicBezTo>
                  <a:pt x="542943" y="555444"/>
                  <a:pt x="537391" y="548980"/>
                  <a:pt x="529617" y="547688"/>
                </a:cubicBezTo>
                <a:close/>
                <a:moveTo>
                  <a:pt x="567374" y="547688"/>
                </a:moveTo>
                <a:cubicBezTo>
                  <a:pt x="559601" y="547688"/>
                  <a:pt x="554048" y="555444"/>
                  <a:pt x="554048" y="563201"/>
                </a:cubicBezTo>
                <a:cubicBezTo>
                  <a:pt x="554048" y="572249"/>
                  <a:pt x="560711" y="578713"/>
                  <a:pt x="567374" y="578713"/>
                </a:cubicBezTo>
                <a:cubicBezTo>
                  <a:pt x="575148" y="578713"/>
                  <a:pt x="580700" y="570957"/>
                  <a:pt x="580700" y="563201"/>
                </a:cubicBezTo>
                <a:cubicBezTo>
                  <a:pt x="580700" y="555444"/>
                  <a:pt x="575148" y="548980"/>
                  <a:pt x="567374" y="547688"/>
                </a:cubicBezTo>
                <a:close/>
                <a:moveTo>
                  <a:pt x="606242" y="547688"/>
                </a:moveTo>
                <a:cubicBezTo>
                  <a:pt x="598469" y="547688"/>
                  <a:pt x="592916" y="555444"/>
                  <a:pt x="592916" y="563201"/>
                </a:cubicBezTo>
                <a:cubicBezTo>
                  <a:pt x="592916" y="572249"/>
                  <a:pt x="599579" y="578713"/>
                  <a:pt x="606242" y="578713"/>
                </a:cubicBezTo>
                <a:cubicBezTo>
                  <a:pt x="614016" y="578713"/>
                  <a:pt x="619568" y="570957"/>
                  <a:pt x="619568" y="563201"/>
                </a:cubicBezTo>
                <a:cubicBezTo>
                  <a:pt x="619568" y="555444"/>
                  <a:pt x="612905" y="548980"/>
                  <a:pt x="606242" y="547688"/>
                </a:cubicBezTo>
                <a:close/>
                <a:moveTo>
                  <a:pt x="643999" y="547688"/>
                </a:moveTo>
                <a:cubicBezTo>
                  <a:pt x="636226" y="547688"/>
                  <a:pt x="630673" y="555444"/>
                  <a:pt x="630673" y="563201"/>
                </a:cubicBezTo>
                <a:cubicBezTo>
                  <a:pt x="630673" y="572249"/>
                  <a:pt x="637336" y="578713"/>
                  <a:pt x="643999" y="578713"/>
                </a:cubicBezTo>
                <a:cubicBezTo>
                  <a:pt x="651772" y="578713"/>
                  <a:pt x="657325" y="570957"/>
                  <a:pt x="657325" y="563201"/>
                </a:cubicBezTo>
                <a:cubicBezTo>
                  <a:pt x="657325" y="555444"/>
                  <a:pt x="651772" y="548980"/>
                  <a:pt x="643999" y="547688"/>
                </a:cubicBezTo>
                <a:close/>
                <a:moveTo>
                  <a:pt x="681755" y="547688"/>
                </a:moveTo>
                <a:cubicBezTo>
                  <a:pt x="673982" y="547688"/>
                  <a:pt x="668429" y="555444"/>
                  <a:pt x="668429" y="563201"/>
                </a:cubicBezTo>
                <a:cubicBezTo>
                  <a:pt x="668429" y="572249"/>
                  <a:pt x="675092" y="578713"/>
                  <a:pt x="681755" y="578713"/>
                </a:cubicBezTo>
                <a:cubicBezTo>
                  <a:pt x="689529" y="578713"/>
                  <a:pt x="695081" y="570957"/>
                  <a:pt x="695081" y="563201"/>
                </a:cubicBezTo>
                <a:cubicBezTo>
                  <a:pt x="695081" y="555444"/>
                  <a:pt x="689529" y="548980"/>
                  <a:pt x="681755" y="547688"/>
                </a:cubicBezTo>
                <a:close/>
                <a:moveTo>
                  <a:pt x="719512" y="547688"/>
                </a:moveTo>
                <a:cubicBezTo>
                  <a:pt x="711739" y="547688"/>
                  <a:pt x="706186" y="555444"/>
                  <a:pt x="706186" y="563201"/>
                </a:cubicBezTo>
                <a:cubicBezTo>
                  <a:pt x="706186" y="572249"/>
                  <a:pt x="712849" y="578713"/>
                  <a:pt x="719512" y="578713"/>
                </a:cubicBezTo>
                <a:cubicBezTo>
                  <a:pt x="727286" y="578713"/>
                  <a:pt x="732838" y="570957"/>
                  <a:pt x="732838" y="563201"/>
                </a:cubicBezTo>
                <a:cubicBezTo>
                  <a:pt x="732838" y="555444"/>
                  <a:pt x="727286" y="548980"/>
                  <a:pt x="719512" y="547688"/>
                </a:cubicBezTo>
                <a:close/>
                <a:moveTo>
                  <a:pt x="757269" y="547688"/>
                </a:moveTo>
                <a:cubicBezTo>
                  <a:pt x="750607" y="547688"/>
                  <a:pt x="745054" y="555444"/>
                  <a:pt x="745054" y="563201"/>
                </a:cubicBezTo>
                <a:cubicBezTo>
                  <a:pt x="745054" y="572249"/>
                  <a:pt x="750607" y="578713"/>
                  <a:pt x="757269" y="578713"/>
                </a:cubicBezTo>
                <a:cubicBezTo>
                  <a:pt x="765043" y="578713"/>
                  <a:pt x="770596" y="570957"/>
                  <a:pt x="770596" y="563201"/>
                </a:cubicBezTo>
                <a:cubicBezTo>
                  <a:pt x="770596" y="555444"/>
                  <a:pt x="765043" y="548980"/>
                  <a:pt x="757269" y="547688"/>
                </a:cubicBezTo>
                <a:close/>
                <a:moveTo>
                  <a:pt x="795026" y="547688"/>
                </a:moveTo>
                <a:cubicBezTo>
                  <a:pt x="788364" y="547688"/>
                  <a:pt x="782811" y="555444"/>
                  <a:pt x="782811" y="563201"/>
                </a:cubicBezTo>
                <a:cubicBezTo>
                  <a:pt x="782811" y="572249"/>
                  <a:pt x="788364" y="578713"/>
                  <a:pt x="795026" y="578713"/>
                </a:cubicBezTo>
                <a:cubicBezTo>
                  <a:pt x="802800" y="578713"/>
                  <a:pt x="808353" y="570957"/>
                  <a:pt x="808353" y="563201"/>
                </a:cubicBezTo>
                <a:cubicBezTo>
                  <a:pt x="808353" y="555444"/>
                  <a:pt x="802800" y="548980"/>
                  <a:pt x="795026" y="547688"/>
                </a:cubicBezTo>
                <a:close/>
                <a:moveTo>
                  <a:pt x="833894" y="547688"/>
                </a:moveTo>
                <a:cubicBezTo>
                  <a:pt x="827232" y="547688"/>
                  <a:pt x="821679" y="555444"/>
                  <a:pt x="821679" y="563201"/>
                </a:cubicBezTo>
                <a:cubicBezTo>
                  <a:pt x="821679" y="572249"/>
                  <a:pt x="827232" y="578713"/>
                  <a:pt x="833894" y="578713"/>
                </a:cubicBezTo>
                <a:cubicBezTo>
                  <a:pt x="841668" y="578713"/>
                  <a:pt x="847221" y="570957"/>
                  <a:pt x="847221" y="563201"/>
                </a:cubicBezTo>
                <a:cubicBezTo>
                  <a:pt x="847221" y="555444"/>
                  <a:pt x="840557" y="548980"/>
                  <a:pt x="833894" y="547688"/>
                </a:cubicBezTo>
                <a:close/>
                <a:moveTo>
                  <a:pt x="871651" y="547688"/>
                </a:moveTo>
                <a:cubicBezTo>
                  <a:pt x="863878" y="547688"/>
                  <a:pt x="858325" y="555444"/>
                  <a:pt x="858325" y="563201"/>
                </a:cubicBezTo>
                <a:cubicBezTo>
                  <a:pt x="858325" y="572249"/>
                  <a:pt x="864988" y="578713"/>
                  <a:pt x="871651" y="578713"/>
                </a:cubicBezTo>
                <a:cubicBezTo>
                  <a:pt x="879424" y="578713"/>
                  <a:pt x="884977" y="570957"/>
                  <a:pt x="884977" y="563201"/>
                </a:cubicBezTo>
                <a:cubicBezTo>
                  <a:pt x="884977" y="555444"/>
                  <a:pt x="879424" y="548980"/>
                  <a:pt x="871651" y="547688"/>
                </a:cubicBezTo>
                <a:close/>
                <a:moveTo>
                  <a:pt x="909407" y="547688"/>
                </a:moveTo>
                <a:cubicBezTo>
                  <a:pt x="901634" y="547688"/>
                  <a:pt x="896081" y="555444"/>
                  <a:pt x="896081" y="563201"/>
                </a:cubicBezTo>
                <a:cubicBezTo>
                  <a:pt x="896081" y="572249"/>
                  <a:pt x="902744" y="578713"/>
                  <a:pt x="909407" y="578713"/>
                </a:cubicBezTo>
                <a:cubicBezTo>
                  <a:pt x="917181" y="578713"/>
                  <a:pt x="922733" y="570957"/>
                  <a:pt x="922733" y="563201"/>
                </a:cubicBezTo>
                <a:cubicBezTo>
                  <a:pt x="922733" y="555444"/>
                  <a:pt x="917181" y="548980"/>
                  <a:pt x="909407" y="547688"/>
                </a:cubicBezTo>
                <a:close/>
                <a:moveTo>
                  <a:pt x="948274" y="547688"/>
                </a:moveTo>
                <a:cubicBezTo>
                  <a:pt x="940501" y="547688"/>
                  <a:pt x="934948" y="555444"/>
                  <a:pt x="934948" y="563201"/>
                </a:cubicBezTo>
                <a:cubicBezTo>
                  <a:pt x="934948" y="572249"/>
                  <a:pt x="941611" y="578713"/>
                  <a:pt x="948274" y="578713"/>
                </a:cubicBezTo>
                <a:cubicBezTo>
                  <a:pt x="954937" y="578713"/>
                  <a:pt x="960490" y="570957"/>
                  <a:pt x="960490" y="563201"/>
                </a:cubicBezTo>
                <a:cubicBezTo>
                  <a:pt x="960490" y="555444"/>
                  <a:pt x="954937" y="548980"/>
                  <a:pt x="948274" y="547688"/>
                </a:cubicBezTo>
                <a:close/>
                <a:moveTo>
                  <a:pt x="984921" y="547688"/>
                </a:moveTo>
                <a:cubicBezTo>
                  <a:pt x="977148" y="547688"/>
                  <a:pt x="971595" y="555444"/>
                  <a:pt x="971595" y="563201"/>
                </a:cubicBezTo>
                <a:cubicBezTo>
                  <a:pt x="971595" y="572249"/>
                  <a:pt x="978258" y="578713"/>
                  <a:pt x="984921" y="578713"/>
                </a:cubicBezTo>
                <a:cubicBezTo>
                  <a:pt x="992694" y="578713"/>
                  <a:pt x="998247" y="570957"/>
                  <a:pt x="998247" y="563201"/>
                </a:cubicBezTo>
                <a:cubicBezTo>
                  <a:pt x="998247" y="555444"/>
                  <a:pt x="992694" y="548980"/>
                  <a:pt x="984921" y="547688"/>
                </a:cubicBezTo>
                <a:close/>
                <a:moveTo>
                  <a:pt x="1022679" y="547688"/>
                </a:moveTo>
                <a:cubicBezTo>
                  <a:pt x="1016016" y="547688"/>
                  <a:pt x="1010463" y="555444"/>
                  <a:pt x="1010463" y="563201"/>
                </a:cubicBezTo>
                <a:cubicBezTo>
                  <a:pt x="1010463" y="572249"/>
                  <a:pt x="1016016" y="578713"/>
                  <a:pt x="1022679" y="578713"/>
                </a:cubicBezTo>
                <a:cubicBezTo>
                  <a:pt x="1030452" y="578713"/>
                  <a:pt x="1036005" y="570957"/>
                  <a:pt x="1036005" y="563201"/>
                </a:cubicBezTo>
                <a:cubicBezTo>
                  <a:pt x="1036005" y="555444"/>
                  <a:pt x="1030452" y="548980"/>
                  <a:pt x="1022679" y="547688"/>
                </a:cubicBezTo>
                <a:close/>
                <a:moveTo>
                  <a:pt x="1061546" y="547688"/>
                </a:moveTo>
                <a:cubicBezTo>
                  <a:pt x="1054883" y="547688"/>
                  <a:pt x="1049330" y="555444"/>
                  <a:pt x="1049330" y="563201"/>
                </a:cubicBezTo>
                <a:cubicBezTo>
                  <a:pt x="1049330" y="572249"/>
                  <a:pt x="1054883" y="578713"/>
                  <a:pt x="1061546" y="578713"/>
                </a:cubicBezTo>
                <a:cubicBezTo>
                  <a:pt x="1069319" y="578713"/>
                  <a:pt x="1074872" y="570957"/>
                  <a:pt x="1074872" y="563201"/>
                </a:cubicBezTo>
                <a:cubicBezTo>
                  <a:pt x="1074872" y="555444"/>
                  <a:pt x="1068208" y="548980"/>
                  <a:pt x="1061546" y="547688"/>
                </a:cubicBezTo>
                <a:close/>
                <a:moveTo>
                  <a:pt x="1099303" y="547688"/>
                </a:moveTo>
                <a:cubicBezTo>
                  <a:pt x="1091530" y="547688"/>
                  <a:pt x="1085977" y="555444"/>
                  <a:pt x="1085977" y="563201"/>
                </a:cubicBezTo>
                <a:cubicBezTo>
                  <a:pt x="1085977" y="572249"/>
                  <a:pt x="1092640" y="578713"/>
                  <a:pt x="1099303" y="578713"/>
                </a:cubicBezTo>
                <a:cubicBezTo>
                  <a:pt x="1107076" y="578713"/>
                  <a:pt x="1112629" y="570957"/>
                  <a:pt x="1112629" y="563201"/>
                </a:cubicBezTo>
                <a:cubicBezTo>
                  <a:pt x="1112629" y="555444"/>
                  <a:pt x="1107076" y="548980"/>
                  <a:pt x="1099303" y="547688"/>
                </a:cubicBezTo>
                <a:close/>
                <a:moveTo>
                  <a:pt x="1137059" y="547688"/>
                </a:moveTo>
                <a:cubicBezTo>
                  <a:pt x="1130397" y="547688"/>
                  <a:pt x="1124844" y="555444"/>
                  <a:pt x="1124844" y="563201"/>
                </a:cubicBezTo>
                <a:cubicBezTo>
                  <a:pt x="1124844" y="572249"/>
                  <a:pt x="1130397" y="578713"/>
                  <a:pt x="1137059" y="578713"/>
                </a:cubicBezTo>
                <a:cubicBezTo>
                  <a:pt x="1144833" y="578713"/>
                  <a:pt x="1150386" y="570957"/>
                  <a:pt x="1150386" y="563201"/>
                </a:cubicBezTo>
                <a:cubicBezTo>
                  <a:pt x="1150386" y="555444"/>
                  <a:pt x="1144833" y="548980"/>
                  <a:pt x="1137059" y="547688"/>
                </a:cubicBezTo>
                <a:close/>
                <a:moveTo>
                  <a:pt x="1174817" y="547688"/>
                </a:moveTo>
                <a:cubicBezTo>
                  <a:pt x="1168154" y="547688"/>
                  <a:pt x="1162601" y="555444"/>
                  <a:pt x="1162601" y="563201"/>
                </a:cubicBezTo>
                <a:cubicBezTo>
                  <a:pt x="1162601" y="572249"/>
                  <a:pt x="1168154" y="578713"/>
                  <a:pt x="1174817" y="578713"/>
                </a:cubicBezTo>
                <a:cubicBezTo>
                  <a:pt x="1182590" y="578713"/>
                  <a:pt x="1188143" y="570957"/>
                  <a:pt x="1188143" y="563201"/>
                </a:cubicBezTo>
                <a:cubicBezTo>
                  <a:pt x="1188143" y="555444"/>
                  <a:pt x="1182590" y="548980"/>
                  <a:pt x="1174817" y="547688"/>
                </a:cubicBezTo>
                <a:close/>
                <a:moveTo>
                  <a:pt x="1289197" y="547688"/>
                </a:moveTo>
                <a:cubicBezTo>
                  <a:pt x="1281424" y="547688"/>
                  <a:pt x="1275871" y="555444"/>
                  <a:pt x="1275871" y="563201"/>
                </a:cubicBezTo>
                <a:cubicBezTo>
                  <a:pt x="1275871" y="572249"/>
                  <a:pt x="1282534" y="578713"/>
                  <a:pt x="1289197" y="578713"/>
                </a:cubicBezTo>
                <a:cubicBezTo>
                  <a:pt x="1296971" y="578713"/>
                  <a:pt x="1302523" y="570957"/>
                  <a:pt x="1302523" y="563201"/>
                </a:cubicBezTo>
                <a:cubicBezTo>
                  <a:pt x="1302523" y="555444"/>
                  <a:pt x="1295860" y="548980"/>
                  <a:pt x="1289197" y="547688"/>
                </a:cubicBezTo>
                <a:close/>
                <a:moveTo>
                  <a:pt x="1326954" y="547688"/>
                </a:moveTo>
                <a:cubicBezTo>
                  <a:pt x="1320291" y="547688"/>
                  <a:pt x="1314738" y="555444"/>
                  <a:pt x="1314738" y="563201"/>
                </a:cubicBezTo>
                <a:cubicBezTo>
                  <a:pt x="1314738" y="572249"/>
                  <a:pt x="1320291" y="578713"/>
                  <a:pt x="1326954" y="578713"/>
                </a:cubicBezTo>
                <a:cubicBezTo>
                  <a:pt x="1334727" y="578713"/>
                  <a:pt x="1340280" y="570957"/>
                  <a:pt x="1340280" y="563201"/>
                </a:cubicBezTo>
                <a:cubicBezTo>
                  <a:pt x="1340280" y="555444"/>
                  <a:pt x="1334727" y="548980"/>
                  <a:pt x="1326954" y="547688"/>
                </a:cubicBezTo>
                <a:close/>
                <a:moveTo>
                  <a:pt x="1479093" y="547688"/>
                </a:moveTo>
                <a:cubicBezTo>
                  <a:pt x="1471320" y="547688"/>
                  <a:pt x="1465767" y="555444"/>
                  <a:pt x="1465767" y="563201"/>
                </a:cubicBezTo>
                <a:cubicBezTo>
                  <a:pt x="1465767" y="572249"/>
                  <a:pt x="1472430" y="578713"/>
                  <a:pt x="1479093" y="578713"/>
                </a:cubicBezTo>
                <a:cubicBezTo>
                  <a:pt x="1486866" y="578713"/>
                  <a:pt x="1492419" y="570957"/>
                  <a:pt x="1492419" y="563201"/>
                </a:cubicBezTo>
                <a:cubicBezTo>
                  <a:pt x="1492419" y="555444"/>
                  <a:pt x="1485756" y="548980"/>
                  <a:pt x="1479093" y="547688"/>
                </a:cubicBezTo>
                <a:close/>
                <a:moveTo>
                  <a:pt x="1516850" y="547688"/>
                </a:moveTo>
                <a:cubicBezTo>
                  <a:pt x="1510187" y="547688"/>
                  <a:pt x="1504634" y="555444"/>
                  <a:pt x="1504634" y="563201"/>
                </a:cubicBezTo>
                <a:cubicBezTo>
                  <a:pt x="1504634" y="572249"/>
                  <a:pt x="1510187" y="578713"/>
                  <a:pt x="1516850" y="578713"/>
                </a:cubicBezTo>
                <a:cubicBezTo>
                  <a:pt x="1524623" y="578713"/>
                  <a:pt x="1530176" y="570957"/>
                  <a:pt x="1530176" y="563201"/>
                </a:cubicBezTo>
                <a:cubicBezTo>
                  <a:pt x="1530176" y="555444"/>
                  <a:pt x="1524623" y="548980"/>
                  <a:pt x="1516850" y="547688"/>
                </a:cubicBezTo>
                <a:close/>
                <a:moveTo>
                  <a:pt x="1554607" y="547688"/>
                </a:moveTo>
                <a:cubicBezTo>
                  <a:pt x="1546834" y="547688"/>
                  <a:pt x="1541281" y="555444"/>
                  <a:pt x="1541281" y="563201"/>
                </a:cubicBezTo>
                <a:cubicBezTo>
                  <a:pt x="1541281" y="572249"/>
                  <a:pt x="1547944" y="578713"/>
                  <a:pt x="1554607" y="578713"/>
                </a:cubicBezTo>
                <a:cubicBezTo>
                  <a:pt x="1562380" y="578713"/>
                  <a:pt x="1567933" y="570957"/>
                  <a:pt x="1567933" y="563201"/>
                </a:cubicBezTo>
                <a:cubicBezTo>
                  <a:pt x="1567933" y="555444"/>
                  <a:pt x="1562380" y="548980"/>
                  <a:pt x="1554607" y="547688"/>
                </a:cubicBezTo>
                <a:close/>
                <a:moveTo>
                  <a:pt x="1782258" y="547688"/>
                </a:moveTo>
                <a:cubicBezTo>
                  <a:pt x="1774485" y="547688"/>
                  <a:pt x="1768932" y="555444"/>
                  <a:pt x="1768932" y="563201"/>
                </a:cubicBezTo>
                <a:cubicBezTo>
                  <a:pt x="1768932" y="572249"/>
                  <a:pt x="1775595" y="578713"/>
                  <a:pt x="1782258" y="578713"/>
                </a:cubicBezTo>
                <a:cubicBezTo>
                  <a:pt x="1790031" y="578713"/>
                  <a:pt x="1795584" y="570957"/>
                  <a:pt x="1795584" y="563201"/>
                </a:cubicBezTo>
                <a:cubicBezTo>
                  <a:pt x="1795584" y="555444"/>
                  <a:pt x="1790031" y="548980"/>
                  <a:pt x="1782258" y="547688"/>
                </a:cubicBezTo>
                <a:close/>
                <a:moveTo>
                  <a:pt x="1820015" y="547688"/>
                </a:moveTo>
                <a:cubicBezTo>
                  <a:pt x="1812242" y="547688"/>
                  <a:pt x="1806689" y="555444"/>
                  <a:pt x="1806689" y="563201"/>
                </a:cubicBezTo>
                <a:cubicBezTo>
                  <a:pt x="1806689" y="572249"/>
                  <a:pt x="1813352" y="578713"/>
                  <a:pt x="1820015" y="578713"/>
                </a:cubicBezTo>
                <a:cubicBezTo>
                  <a:pt x="1827789" y="578713"/>
                  <a:pt x="1833341" y="570957"/>
                  <a:pt x="1833341" y="563201"/>
                </a:cubicBezTo>
                <a:cubicBezTo>
                  <a:pt x="1833341" y="555444"/>
                  <a:pt x="1827789" y="548980"/>
                  <a:pt x="1820015" y="547688"/>
                </a:cubicBezTo>
                <a:close/>
                <a:moveTo>
                  <a:pt x="1857772" y="547688"/>
                </a:moveTo>
                <a:cubicBezTo>
                  <a:pt x="1849999" y="547688"/>
                  <a:pt x="1844446" y="555444"/>
                  <a:pt x="1844446" y="563201"/>
                </a:cubicBezTo>
                <a:cubicBezTo>
                  <a:pt x="1844446" y="572249"/>
                  <a:pt x="1851109" y="578713"/>
                  <a:pt x="1857772" y="578713"/>
                </a:cubicBezTo>
                <a:cubicBezTo>
                  <a:pt x="1865545" y="578713"/>
                  <a:pt x="1871098" y="570957"/>
                  <a:pt x="1871098" y="563201"/>
                </a:cubicBezTo>
                <a:cubicBezTo>
                  <a:pt x="1871098" y="555444"/>
                  <a:pt x="1865545" y="548980"/>
                  <a:pt x="1857772" y="547688"/>
                </a:cubicBezTo>
                <a:close/>
                <a:moveTo>
                  <a:pt x="1895529" y="547688"/>
                </a:moveTo>
                <a:cubicBezTo>
                  <a:pt x="1887756" y="547688"/>
                  <a:pt x="1882203" y="555444"/>
                  <a:pt x="1882203" y="563201"/>
                </a:cubicBezTo>
                <a:cubicBezTo>
                  <a:pt x="1882203" y="572249"/>
                  <a:pt x="1888866" y="578713"/>
                  <a:pt x="1895529" y="578713"/>
                </a:cubicBezTo>
                <a:cubicBezTo>
                  <a:pt x="1903302" y="578713"/>
                  <a:pt x="1908855" y="570957"/>
                  <a:pt x="1908855" y="563201"/>
                </a:cubicBezTo>
                <a:cubicBezTo>
                  <a:pt x="1908855" y="555444"/>
                  <a:pt x="1903302" y="548980"/>
                  <a:pt x="1895529" y="547688"/>
                </a:cubicBezTo>
                <a:close/>
                <a:moveTo>
                  <a:pt x="2199806" y="547688"/>
                </a:moveTo>
                <a:cubicBezTo>
                  <a:pt x="2193143" y="547688"/>
                  <a:pt x="2187590" y="555444"/>
                  <a:pt x="2187590" y="563201"/>
                </a:cubicBezTo>
                <a:cubicBezTo>
                  <a:pt x="2187590" y="572249"/>
                  <a:pt x="2193143" y="578713"/>
                  <a:pt x="2199806" y="578713"/>
                </a:cubicBezTo>
                <a:cubicBezTo>
                  <a:pt x="2207579" y="578713"/>
                  <a:pt x="2213132" y="570957"/>
                  <a:pt x="2213132" y="563201"/>
                </a:cubicBezTo>
                <a:cubicBezTo>
                  <a:pt x="2213132" y="555444"/>
                  <a:pt x="2207579" y="548980"/>
                  <a:pt x="2199806" y="547688"/>
                </a:cubicBezTo>
                <a:close/>
                <a:moveTo>
                  <a:pt x="2237562" y="547688"/>
                </a:moveTo>
                <a:cubicBezTo>
                  <a:pt x="2229789" y="547688"/>
                  <a:pt x="2224236" y="555444"/>
                  <a:pt x="2224236" y="563201"/>
                </a:cubicBezTo>
                <a:cubicBezTo>
                  <a:pt x="2224236" y="572249"/>
                  <a:pt x="2229789" y="578713"/>
                  <a:pt x="2237562" y="578713"/>
                </a:cubicBezTo>
                <a:cubicBezTo>
                  <a:pt x="2245335" y="578713"/>
                  <a:pt x="2250888" y="570957"/>
                  <a:pt x="2250888" y="563201"/>
                </a:cubicBezTo>
                <a:cubicBezTo>
                  <a:pt x="2250888" y="555444"/>
                  <a:pt x="2245335" y="547688"/>
                  <a:pt x="2237562" y="547688"/>
                </a:cubicBezTo>
                <a:close/>
                <a:moveTo>
                  <a:pt x="2579595" y="547688"/>
                </a:moveTo>
                <a:cubicBezTo>
                  <a:pt x="2571822" y="547688"/>
                  <a:pt x="2566269" y="555444"/>
                  <a:pt x="2566269" y="563201"/>
                </a:cubicBezTo>
                <a:cubicBezTo>
                  <a:pt x="2566269" y="572249"/>
                  <a:pt x="2572932" y="578713"/>
                  <a:pt x="2579595" y="578713"/>
                </a:cubicBezTo>
                <a:cubicBezTo>
                  <a:pt x="2587368" y="578713"/>
                  <a:pt x="2592921" y="570957"/>
                  <a:pt x="2592921" y="563201"/>
                </a:cubicBezTo>
                <a:cubicBezTo>
                  <a:pt x="2592921" y="555444"/>
                  <a:pt x="2586258" y="548980"/>
                  <a:pt x="2579595" y="547688"/>
                </a:cubicBezTo>
                <a:close/>
                <a:moveTo>
                  <a:pt x="2618463" y="547688"/>
                </a:moveTo>
                <a:cubicBezTo>
                  <a:pt x="2610690" y="547688"/>
                  <a:pt x="2605137" y="555444"/>
                  <a:pt x="2605137" y="563201"/>
                </a:cubicBezTo>
                <a:cubicBezTo>
                  <a:pt x="2605137" y="572249"/>
                  <a:pt x="2611800" y="578713"/>
                  <a:pt x="2618463" y="578713"/>
                </a:cubicBezTo>
                <a:cubicBezTo>
                  <a:pt x="2625126" y="578713"/>
                  <a:pt x="2630678" y="570957"/>
                  <a:pt x="2630678" y="563201"/>
                </a:cubicBezTo>
                <a:cubicBezTo>
                  <a:pt x="2630678" y="555444"/>
                  <a:pt x="2625126" y="548980"/>
                  <a:pt x="2618463" y="547688"/>
                </a:cubicBezTo>
                <a:close/>
                <a:moveTo>
                  <a:pt x="2655109" y="547688"/>
                </a:moveTo>
                <a:cubicBezTo>
                  <a:pt x="2647336" y="547688"/>
                  <a:pt x="2641783" y="555444"/>
                  <a:pt x="2641783" y="563201"/>
                </a:cubicBezTo>
                <a:cubicBezTo>
                  <a:pt x="2641783" y="572249"/>
                  <a:pt x="2648446" y="578713"/>
                  <a:pt x="2655109" y="578713"/>
                </a:cubicBezTo>
                <a:cubicBezTo>
                  <a:pt x="2662882" y="578713"/>
                  <a:pt x="2668435" y="570957"/>
                  <a:pt x="2668435" y="563201"/>
                </a:cubicBezTo>
                <a:cubicBezTo>
                  <a:pt x="2668435" y="555444"/>
                  <a:pt x="2662882" y="548980"/>
                  <a:pt x="2655109" y="547688"/>
                </a:cubicBezTo>
                <a:close/>
                <a:moveTo>
                  <a:pt x="2693976" y="547688"/>
                </a:moveTo>
                <a:cubicBezTo>
                  <a:pt x="2686203" y="547688"/>
                  <a:pt x="2680650" y="555444"/>
                  <a:pt x="2680650" y="563201"/>
                </a:cubicBezTo>
                <a:cubicBezTo>
                  <a:pt x="2680650" y="572249"/>
                  <a:pt x="2687313" y="578713"/>
                  <a:pt x="2693976" y="578713"/>
                </a:cubicBezTo>
                <a:cubicBezTo>
                  <a:pt x="2700639" y="578713"/>
                  <a:pt x="2706192" y="570957"/>
                  <a:pt x="2706192" y="563201"/>
                </a:cubicBezTo>
                <a:cubicBezTo>
                  <a:pt x="2706192" y="555444"/>
                  <a:pt x="2700639" y="548980"/>
                  <a:pt x="2693976" y="547688"/>
                </a:cubicBezTo>
                <a:close/>
                <a:moveTo>
                  <a:pt x="2730623" y="547688"/>
                </a:moveTo>
                <a:cubicBezTo>
                  <a:pt x="2722850" y="547688"/>
                  <a:pt x="2717297" y="555444"/>
                  <a:pt x="2717297" y="563201"/>
                </a:cubicBezTo>
                <a:cubicBezTo>
                  <a:pt x="2717297" y="572249"/>
                  <a:pt x="2723960" y="578713"/>
                  <a:pt x="2730623" y="578713"/>
                </a:cubicBezTo>
                <a:cubicBezTo>
                  <a:pt x="2738396" y="578713"/>
                  <a:pt x="2743949" y="570957"/>
                  <a:pt x="2743949" y="563201"/>
                </a:cubicBezTo>
                <a:cubicBezTo>
                  <a:pt x="2743949" y="555444"/>
                  <a:pt x="2738396" y="548980"/>
                  <a:pt x="2730623" y="547688"/>
                </a:cubicBezTo>
                <a:close/>
                <a:moveTo>
                  <a:pt x="2807246" y="547688"/>
                </a:moveTo>
                <a:cubicBezTo>
                  <a:pt x="2800584" y="547688"/>
                  <a:pt x="2795031" y="555444"/>
                  <a:pt x="2795031" y="563201"/>
                </a:cubicBezTo>
                <a:cubicBezTo>
                  <a:pt x="2795031" y="572249"/>
                  <a:pt x="2800584" y="578713"/>
                  <a:pt x="2807246" y="578713"/>
                </a:cubicBezTo>
                <a:cubicBezTo>
                  <a:pt x="2815020" y="578713"/>
                  <a:pt x="2820572" y="570957"/>
                  <a:pt x="2820572" y="563201"/>
                </a:cubicBezTo>
                <a:cubicBezTo>
                  <a:pt x="2820572" y="555444"/>
                  <a:pt x="2813909" y="548980"/>
                  <a:pt x="2807246" y="547688"/>
                </a:cubicBezTo>
                <a:close/>
                <a:moveTo>
                  <a:pt x="2845004" y="547688"/>
                </a:moveTo>
                <a:cubicBezTo>
                  <a:pt x="2838341" y="547688"/>
                  <a:pt x="2832788" y="555444"/>
                  <a:pt x="2832788" y="563201"/>
                </a:cubicBezTo>
                <a:cubicBezTo>
                  <a:pt x="2832788" y="572249"/>
                  <a:pt x="2838341" y="578713"/>
                  <a:pt x="2845004" y="578713"/>
                </a:cubicBezTo>
                <a:cubicBezTo>
                  <a:pt x="2852777" y="578713"/>
                  <a:pt x="2858329" y="570957"/>
                  <a:pt x="2858329" y="563201"/>
                </a:cubicBezTo>
                <a:cubicBezTo>
                  <a:pt x="2858329" y="555444"/>
                  <a:pt x="2852777" y="548980"/>
                  <a:pt x="2845004" y="547688"/>
                </a:cubicBezTo>
                <a:close/>
                <a:moveTo>
                  <a:pt x="2882761" y="547688"/>
                </a:moveTo>
                <a:cubicBezTo>
                  <a:pt x="2876098" y="547688"/>
                  <a:pt x="2870545" y="555444"/>
                  <a:pt x="2870545" y="563201"/>
                </a:cubicBezTo>
                <a:cubicBezTo>
                  <a:pt x="2870545" y="572249"/>
                  <a:pt x="2876098" y="578713"/>
                  <a:pt x="2882761" y="578713"/>
                </a:cubicBezTo>
                <a:cubicBezTo>
                  <a:pt x="2890534" y="578713"/>
                  <a:pt x="2896086" y="570957"/>
                  <a:pt x="2896086" y="563201"/>
                </a:cubicBezTo>
                <a:cubicBezTo>
                  <a:pt x="2896086" y="555444"/>
                  <a:pt x="2890534" y="548980"/>
                  <a:pt x="2882761" y="547688"/>
                </a:cubicBezTo>
                <a:close/>
                <a:moveTo>
                  <a:pt x="2920517" y="547688"/>
                </a:moveTo>
                <a:cubicBezTo>
                  <a:pt x="2912744" y="547688"/>
                  <a:pt x="2907191" y="555444"/>
                  <a:pt x="2907191" y="563201"/>
                </a:cubicBezTo>
                <a:cubicBezTo>
                  <a:pt x="2907191" y="572249"/>
                  <a:pt x="2913854" y="578713"/>
                  <a:pt x="2920517" y="578713"/>
                </a:cubicBezTo>
                <a:cubicBezTo>
                  <a:pt x="2928291" y="578713"/>
                  <a:pt x="2933843" y="570957"/>
                  <a:pt x="2933843" y="563201"/>
                </a:cubicBezTo>
                <a:cubicBezTo>
                  <a:pt x="2933843" y="555444"/>
                  <a:pt x="2928291" y="548980"/>
                  <a:pt x="2920517" y="547688"/>
                </a:cubicBezTo>
                <a:close/>
                <a:moveTo>
                  <a:pt x="2958275" y="547688"/>
                </a:moveTo>
                <a:cubicBezTo>
                  <a:pt x="2950502" y="547688"/>
                  <a:pt x="2944949" y="555444"/>
                  <a:pt x="2944949" y="563201"/>
                </a:cubicBezTo>
                <a:cubicBezTo>
                  <a:pt x="2944949" y="572249"/>
                  <a:pt x="2951612" y="578713"/>
                  <a:pt x="2958275" y="578713"/>
                </a:cubicBezTo>
                <a:cubicBezTo>
                  <a:pt x="2966048" y="578713"/>
                  <a:pt x="2971601" y="570957"/>
                  <a:pt x="2971601" y="563201"/>
                </a:cubicBezTo>
                <a:cubicBezTo>
                  <a:pt x="2971601" y="555444"/>
                  <a:pt x="2966048" y="548980"/>
                  <a:pt x="2958275" y="547688"/>
                </a:cubicBezTo>
                <a:close/>
                <a:moveTo>
                  <a:pt x="2996032" y="547688"/>
                </a:moveTo>
                <a:cubicBezTo>
                  <a:pt x="2988259" y="547688"/>
                  <a:pt x="2982706" y="555444"/>
                  <a:pt x="2982706" y="563201"/>
                </a:cubicBezTo>
                <a:cubicBezTo>
                  <a:pt x="2982706" y="572249"/>
                  <a:pt x="2989369" y="578713"/>
                  <a:pt x="2996032" y="578713"/>
                </a:cubicBezTo>
                <a:cubicBezTo>
                  <a:pt x="3003805" y="578713"/>
                  <a:pt x="3009358" y="570957"/>
                  <a:pt x="3009358" y="563201"/>
                </a:cubicBezTo>
                <a:cubicBezTo>
                  <a:pt x="3009358" y="555444"/>
                  <a:pt x="3003805" y="548980"/>
                  <a:pt x="2996032" y="547688"/>
                </a:cubicBezTo>
                <a:close/>
                <a:moveTo>
                  <a:pt x="3034899" y="547688"/>
                </a:moveTo>
                <a:cubicBezTo>
                  <a:pt x="3027126" y="547688"/>
                  <a:pt x="3021573" y="555444"/>
                  <a:pt x="3021573" y="563201"/>
                </a:cubicBezTo>
                <a:cubicBezTo>
                  <a:pt x="3021573" y="572249"/>
                  <a:pt x="3028236" y="578713"/>
                  <a:pt x="3034899" y="578713"/>
                </a:cubicBezTo>
                <a:cubicBezTo>
                  <a:pt x="3042672" y="578713"/>
                  <a:pt x="3048225" y="570957"/>
                  <a:pt x="3048225" y="563201"/>
                </a:cubicBezTo>
                <a:cubicBezTo>
                  <a:pt x="3048225" y="555444"/>
                  <a:pt x="3041562" y="548980"/>
                  <a:pt x="3034899" y="547688"/>
                </a:cubicBezTo>
                <a:close/>
                <a:moveTo>
                  <a:pt x="3072656" y="547688"/>
                </a:moveTo>
                <a:cubicBezTo>
                  <a:pt x="3064883" y="547688"/>
                  <a:pt x="3059330" y="555444"/>
                  <a:pt x="3059330" y="563201"/>
                </a:cubicBezTo>
                <a:cubicBezTo>
                  <a:pt x="3059330" y="572249"/>
                  <a:pt x="3065993" y="578713"/>
                  <a:pt x="3072656" y="578713"/>
                </a:cubicBezTo>
                <a:cubicBezTo>
                  <a:pt x="3080429" y="578713"/>
                  <a:pt x="3085982" y="570957"/>
                  <a:pt x="3085982" y="563201"/>
                </a:cubicBezTo>
                <a:cubicBezTo>
                  <a:pt x="3085982" y="555444"/>
                  <a:pt x="3080429" y="548980"/>
                  <a:pt x="3072656" y="547688"/>
                </a:cubicBezTo>
                <a:close/>
                <a:moveTo>
                  <a:pt x="3110413" y="547688"/>
                </a:moveTo>
                <a:cubicBezTo>
                  <a:pt x="3102640" y="547688"/>
                  <a:pt x="3097087" y="555444"/>
                  <a:pt x="3097087" y="563201"/>
                </a:cubicBezTo>
                <a:cubicBezTo>
                  <a:pt x="3097087" y="572249"/>
                  <a:pt x="3102640" y="578713"/>
                  <a:pt x="3110413" y="578713"/>
                </a:cubicBezTo>
                <a:cubicBezTo>
                  <a:pt x="3118186" y="578713"/>
                  <a:pt x="3123739" y="570957"/>
                  <a:pt x="3123739" y="563201"/>
                </a:cubicBezTo>
                <a:cubicBezTo>
                  <a:pt x="3123739" y="555444"/>
                  <a:pt x="3118186" y="547688"/>
                  <a:pt x="3110413" y="547688"/>
                </a:cubicBezTo>
                <a:close/>
                <a:moveTo>
                  <a:pt x="3148170" y="547688"/>
                </a:moveTo>
                <a:cubicBezTo>
                  <a:pt x="3140397" y="547688"/>
                  <a:pt x="3134844" y="555444"/>
                  <a:pt x="3134844" y="563201"/>
                </a:cubicBezTo>
                <a:cubicBezTo>
                  <a:pt x="3134844" y="572249"/>
                  <a:pt x="3141507" y="578713"/>
                  <a:pt x="3148170" y="578713"/>
                </a:cubicBezTo>
                <a:cubicBezTo>
                  <a:pt x="3155944" y="578713"/>
                  <a:pt x="3161496" y="570957"/>
                  <a:pt x="3161496" y="563201"/>
                </a:cubicBezTo>
                <a:cubicBezTo>
                  <a:pt x="3161496" y="555444"/>
                  <a:pt x="3155944" y="548980"/>
                  <a:pt x="3148170" y="547688"/>
                </a:cubicBezTo>
                <a:close/>
                <a:moveTo>
                  <a:pt x="3185926" y="547688"/>
                </a:moveTo>
                <a:cubicBezTo>
                  <a:pt x="3179263" y="547688"/>
                  <a:pt x="3173710" y="555444"/>
                  <a:pt x="3173710" y="563201"/>
                </a:cubicBezTo>
                <a:cubicBezTo>
                  <a:pt x="3173710" y="572249"/>
                  <a:pt x="3179263" y="578713"/>
                  <a:pt x="3185926" y="578713"/>
                </a:cubicBezTo>
                <a:cubicBezTo>
                  <a:pt x="3193699" y="578713"/>
                  <a:pt x="3199252" y="570957"/>
                  <a:pt x="3199252" y="563201"/>
                </a:cubicBezTo>
                <a:cubicBezTo>
                  <a:pt x="3199252" y="555444"/>
                  <a:pt x="3193699" y="548980"/>
                  <a:pt x="3185926" y="547688"/>
                </a:cubicBezTo>
                <a:close/>
                <a:moveTo>
                  <a:pt x="3223683" y="547688"/>
                </a:moveTo>
                <a:cubicBezTo>
                  <a:pt x="3217021" y="547688"/>
                  <a:pt x="3211468" y="555444"/>
                  <a:pt x="3211468" y="563201"/>
                </a:cubicBezTo>
                <a:cubicBezTo>
                  <a:pt x="3211468" y="572249"/>
                  <a:pt x="3217021" y="578713"/>
                  <a:pt x="3223683" y="578713"/>
                </a:cubicBezTo>
                <a:cubicBezTo>
                  <a:pt x="3231457" y="578713"/>
                  <a:pt x="3237009" y="570957"/>
                  <a:pt x="3237009" y="563201"/>
                </a:cubicBezTo>
                <a:cubicBezTo>
                  <a:pt x="3237009" y="555444"/>
                  <a:pt x="3231457" y="548980"/>
                  <a:pt x="3223683" y="547688"/>
                </a:cubicBezTo>
                <a:close/>
                <a:moveTo>
                  <a:pt x="3262551" y="547688"/>
                </a:moveTo>
                <a:cubicBezTo>
                  <a:pt x="3254778" y="547688"/>
                  <a:pt x="3249225" y="555444"/>
                  <a:pt x="3249225" y="563201"/>
                </a:cubicBezTo>
                <a:cubicBezTo>
                  <a:pt x="3249225" y="572249"/>
                  <a:pt x="3255888" y="578713"/>
                  <a:pt x="3262551" y="578713"/>
                </a:cubicBezTo>
                <a:cubicBezTo>
                  <a:pt x="3270324" y="578713"/>
                  <a:pt x="3275877" y="570957"/>
                  <a:pt x="3275877" y="563201"/>
                </a:cubicBezTo>
                <a:cubicBezTo>
                  <a:pt x="3275877" y="555444"/>
                  <a:pt x="3269214" y="548980"/>
                  <a:pt x="3262551" y="547688"/>
                </a:cubicBezTo>
                <a:close/>
                <a:moveTo>
                  <a:pt x="3300308" y="547688"/>
                </a:moveTo>
                <a:cubicBezTo>
                  <a:pt x="3292535" y="547688"/>
                  <a:pt x="3286982" y="555444"/>
                  <a:pt x="3286982" y="563201"/>
                </a:cubicBezTo>
                <a:cubicBezTo>
                  <a:pt x="3286982" y="572249"/>
                  <a:pt x="3293645" y="578713"/>
                  <a:pt x="3300308" y="578713"/>
                </a:cubicBezTo>
                <a:cubicBezTo>
                  <a:pt x="3308081" y="578713"/>
                  <a:pt x="3313634" y="570957"/>
                  <a:pt x="3313634" y="563201"/>
                </a:cubicBezTo>
                <a:cubicBezTo>
                  <a:pt x="3313634" y="555444"/>
                  <a:pt x="3308081" y="548980"/>
                  <a:pt x="3300308" y="547688"/>
                </a:cubicBezTo>
                <a:close/>
                <a:moveTo>
                  <a:pt x="3338064" y="547688"/>
                </a:moveTo>
                <a:cubicBezTo>
                  <a:pt x="3330291" y="547688"/>
                  <a:pt x="3324738" y="555444"/>
                  <a:pt x="3324738" y="563201"/>
                </a:cubicBezTo>
                <a:cubicBezTo>
                  <a:pt x="3324738" y="572249"/>
                  <a:pt x="3331401" y="578713"/>
                  <a:pt x="3338064" y="578713"/>
                </a:cubicBezTo>
                <a:cubicBezTo>
                  <a:pt x="3345837" y="578713"/>
                  <a:pt x="3351390" y="570957"/>
                  <a:pt x="3351390" y="563201"/>
                </a:cubicBezTo>
                <a:cubicBezTo>
                  <a:pt x="3351390" y="555444"/>
                  <a:pt x="3345837" y="548980"/>
                  <a:pt x="3338064" y="547688"/>
                </a:cubicBezTo>
                <a:close/>
                <a:moveTo>
                  <a:pt x="3376932" y="547688"/>
                </a:moveTo>
                <a:cubicBezTo>
                  <a:pt x="3369159" y="547688"/>
                  <a:pt x="3363606" y="555444"/>
                  <a:pt x="3363606" y="563201"/>
                </a:cubicBezTo>
                <a:cubicBezTo>
                  <a:pt x="3363606" y="572249"/>
                  <a:pt x="3370269" y="578713"/>
                  <a:pt x="3376932" y="578713"/>
                </a:cubicBezTo>
                <a:cubicBezTo>
                  <a:pt x="3383595" y="578713"/>
                  <a:pt x="3389148" y="570957"/>
                  <a:pt x="3389148" y="563201"/>
                </a:cubicBezTo>
                <a:cubicBezTo>
                  <a:pt x="3389148" y="555444"/>
                  <a:pt x="3383595" y="548980"/>
                  <a:pt x="3376932" y="547688"/>
                </a:cubicBezTo>
                <a:close/>
                <a:moveTo>
                  <a:pt x="3413579" y="547688"/>
                </a:moveTo>
                <a:cubicBezTo>
                  <a:pt x="3405806" y="547688"/>
                  <a:pt x="3400253" y="555444"/>
                  <a:pt x="3400253" y="563201"/>
                </a:cubicBezTo>
                <a:cubicBezTo>
                  <a:pt x="3400253" y="572249"/>
                  <a:pt x="3406916" y="578713"/>
                  <a:pt x="3413579" y="578713"/>
                </a:cubicBezTo>
                <a:cubicBezTo>
                  <a:pt x="3421352" y="578713"/>
                  <a:pt x="3426905" y="570957"/>
                  <a:pt x="3426905" y="563201"/>
                </a:cubicBezTo>
                <a:cubicBezTo>
                  <a:pt x="3426905" y="555444"/>
                  <a:pt x="3421352" y="548980"/>
                  <a:pt x="3413579" y="547688"/>
                </a:cubicBezTo>
                <a:close/>
                <a:moveTo>
                  <a:pt x="3451336" y="547688"/>
                </a:moveTo>
                <a:cubicBezTo>
                  <a:pt x="3443563" y="547688"/>
                  <a:pt x="3438010" y="555444"/>
                  <a:pt x="3438010" y="563201"/>
                </a:cubicBezTo>
                <a:cubicBezTo>
                  <a:pt x="3438010" y="572249"/>
                  <a:pt x="3444673" y="578713"/>
                  <a:pt x="3451336" y="578713"/>
                </a:cubicBezTo>
                <a:cubicBezTo>
                  <a:pt x="3459109" y="578713"/>
                  <a:pt x="3464662" y="570957"/>
                  <a:pt x="3464662" y="563201"/>
                </a:cubicBezTo>
                <a:cubicBezTo>
                  <a:pt x="3464662" y="555444"/>
                  <a:pt x="3459109" y="548980"/>
                  <a:pt x="3451336" y="547688"/>
                </a:cubicBezTo>
                <a:close/>
                <a:moveTo>
                  <a:pt x="3490203" y="547688"/>
                </a:moveTo>
                <a:cubicBezTo>
                  <a:pt x="3483541" y="547688"/>
                  <a:pt x="3477988" y="555444"/>
                  <a:pt x="3477988" y="563201"/>
                </a:cubicBezTo>
                <a:cubicBezTo>
                  <a:pt x="3477988" y="572249"/>
                  <a:pt x="3483541" y="578713"/>
                  <a:pt x="3490203" y="578713"/>
                </a:cubicBezTo>
                <a:cubicBezTo>
                  <a:pt x="3497977" y="578713"/>
                  <a:pt x="3503529" y="570957"/>
                  <a:pt x="3503529" y="563201"/>
                </a:cubicBezTo>
                <a:cubicBezTo>
                  <a:pt x="3503529" y="555444"/>
                  <a:pt x="3497977" y="548980"/>
                  <a:pt x="3490203" y="547688"/>
                </a:cubicBezTo>
                <a:close/>
                <a:moveTo>
                  <a:pt x="3527960" y="547688"/>
                </a:moveTo>
                <a:cubicBezTo>
                  <a:pt x="3520187" y="547688"/>
                  <a:pt x="3514634" y="555444"/>
                  <a:pt x="3514634" y="563201"/>
                </a:cubicBezTo>
                <a:cubicBezTo>
                  <a:pt x="3514634" y="572249"/>
                  <a:pt x="3521297" y="578713"/>
                  <a:pt x="3527960" y="578713"/>
                </a:cubicBezTo>
                <a:cubicBezTo>
                  <a:pt x="3535733" y="578713"/>
                  <a:pt x="3541286" y="570957"/>
                  <a:pt x="3541286" y="563201"/>
                </a:cubicBezTo>
                <a:cubicBezTo>
                  <a:pt x="3541286" y="555444"/>
                  <a:pt x="3535733" y="548980"/>
                  <a:pt x="3527960" y="547688"/>
                </a:cubicBezTo>
                <a:close/>
                <a:moveTo>
                  <a:pt x="3565716" y="547688"/>
                </a:moveTo>
                <a:cubicBezTo>
                  <a:pt x="3557943" y="547688"/>
                  <a:pt x="3552390" y="555444"/>
                  <a:pt x="3552390" y="563201"/>
                </a:cubicBezTo>
                <a:cubicBezTo>
                  <a:pt x="3552390" y="572249"/>
                  <a:pt x="3559053" y="578713"/>
                  <a:pt x="3565716" y="578713"/>
                </a:cubicBezTo>
                <a:cubicBezTo>
                  <a:pt x="3573489" y="578713"/>
                  <a:pt x="3579042" y="570957"/>
                  <a:pt x="3579042" y="563201"/>
                </a:cubicBezTo>
                <a:cubicBezTo>
                  <a:pt x="3579042" y="555444"/>
                  <a:pt x="3573489" y="548980"/>
                  <a:pt x="3565716" y="547688"/>
                </a:cubicBezTo>
                <a:close/>
                <a:moveTo>
                  <a:pt x="3603473" y="547688"/>
                </a:moveTo>
                <a:cubicBezTo>
                  <a:pt x="3595700" y="547688"/>
                  <a:pt x="3590147" y="555444"/>
                  <a:pt x="3590147" y="563201"/>
                </a:cubicBezTo>
                <a:cubicBezTo>
                  <a:pt x="3590147" y="572249"/>
                  <a:pt x="3596810" y="578713"/>
                  <a:pt x="3603473" y="578713"/>
                </a:cubicBezTo>
                <a:cubicBezTo>
                  <a:pt x="3611247" y="578713"/>
                  <a:pt x="3616799" y="570957"/>
                  <a:pt x="3616799" y="563201"/>
                </a:cubicBezTo>
                <a:cubicBezTo>
                  <a:pt x="3616799" y="555444"/>
                  <a:pt x="3611247" y="548980"/>
                  <a:pt x="3603473" y="547688"/>
                </a:cubicBezTo>
                <a:close/>
                <a:moveTo>
                  <a:pt x="3642340" y="547688"/>
                </a:moveTo>
                <a:cubicBezTo>
                  <a:pt x="3634567" y="547688"/>
                  <a:pt x="3629014" y="555444"/>
                  <a:pt x="3629014" y="563201"/>
                </a:cubicBezTo>
                <a:cubicBezTo>
                  <a:pt x="3629014" y="572249"/>
                  <a:pt x="3635677" y="578713"/>
                  <a:pt x="3642340" y="578713"/>
                </a:cubicBezTo>
                <a:cubicBezTo>
                  <a:pt x="3649003" y="578713"/>
                  <a:pt x="3654556" y="570957"/>
                  <a:pt x="3654556" y="563201"/>
                </a:cubicBezTo>
                <a:cubicBezTo>
                  <a:pt x="3654556" y="555444"/>
                  <a:pt x="3649003" y="548980"/>
                  <a:pt x="3642340" y="547688"/>
                </a:cubicBezTo>
                <a:close/>
                <a:moveTo>
                  <a:pt x="3680098" y="547688"/>
                </a:moveTo>
                <a:cubicBezTo>
                  <a:pt x="3672325" y="547688"/>
                  <a:pt x="3666772" y="555444"/>
                  <a:pt x="3666772" y="563201"/>
                </a:cubicBezTo>
                <a:cubicBezTo>
                  <a:pt x="3666772" y="572249"/>
                  <a:pt x="3673435" y="578713"/>
                  <a:pt x="3680098" y="578713"/>
                </a:cubicBezTo>
                <a:cubicBezTo>
                  <a:pt x="3687871" y="578713"/>
                  <a:pt x="3693424" y="570957"/>
                  <a:pt x="3693424" y="563201"/>
                </a:cubicBezTo>
                <a:cubicBezTo>
                  <a:pt x="3693424" y="555444"/>
                  <a:pt x="3686761" y="548980"/>
                  <a:pt x="3680098" y="547688"/>
                </a:cubicBezTo>
                <a:close/>
                <a:moveTo>
                  <a:pt x="3718965" y="547688"/>
                </a:moveTo>
                <a:cubicBezTo>
                  <a:pt x="3711192" y="547688"/>
                  <a:pt x="3705639" y="555444"/>
                  <a:pt x="3705639" y="563201"/>
                </a:cubicBezTo>
                <a:cubicBezTo>
                  <a:pt x="3705639" y="572249"/>
                  <a:pt x="3712302" y="578713"/>
                  <a:pt x="3718965" y="578713"/>
                </a:cubicBezTo>
                <a:cubicBezTo>
                  <a:pt x="3725628" y="578713"/>
                  <a:pt x="3731180" y="570957"/>
                  <a:pt x="3731180" y="563201"/>
                </a:cubicBezTo>
                <a:cubicBezTo>
                  <a:pt x="3731180" y="555444"/>
                  <a:pt x="3725628" y="548980"/>
                  <a:pt x="3718965" y="547688"/>
                </a:cubicBezTo>
                <a:close/>
                <a:moveTo>
                  <a:pt x="3755612" y="547688"/>
                </a:moveTo>
                <a:cubicBezTo>
                  <a:pt x="3747839" y="547688"/>
                  <a:pt x="3742286" y="555444"/>
                  <a:pt x="3742286" y="563201"/>
                </a:cubicBezTo>
                <a:cubicBezTo>
                  <a:pt x="3742286" y="572249"/>
                  <a:pt x="3747839" y="578713"/>
                  <a:pt x="3755612" y="578713"/>
                </a:cubicBezTo>
                <a:cubicBezTo>
                  <a:pt x="3763385" y="578713"/>
                  <a:pt x="3768938" y="570957"/>
                  <a:pt x="3768938" y="563201"/>
                </a:cubicBezTo>
                <a:cubicBezTo>
                  <a:pt x="3768938" y="555444"/>
                  <a:pt x="3763385" y="547688"/>
                  <a:pt x="3755612" y="547688"/>
                </a:cubicBezTo>
                <a:close/>
                <a:moveTo>
                  <a:pt x="3793369" y="547688"/>
                </a:moveTo>
                <a:cubicBezTo>
                  <a:pt x="3786706" y="547688"/>
                  <a:pt x="3781153" y="555444"/>
                  <a:pt x="3781153" y="563201"/>
                </a:cubicBezTo>
                <a:cubicBezTo>
                  <a:pt x="3781153" y="572249"/>
                  <a:pt x="3786706" y="578713"/>
                  <a:pt x="3793369" y="578713"/>
                </a:cubicBezTo>
                <a:cubicBezTo>
                  <a:pt x="3801142" y="578713"/>
                  <a:pt x="3806694" y="570957"/>
                  <a:pt x="3806694" y="563201"/>
                </a:cubicBezTo>
                <a:cubicBezTo>
                  <a:pt x="3806694" y="555444"/>
                  <a:pt x="3801142" y="548980"/>
                  <a:pt x="3793369" y="547688"/>
                </a:cubicBezTo>
                <a:close/>
                <a:moveTo>
                  <a:pt x="3831126" y="547688"/>
                </a:moveTo>
                <a:cubicBezTo>
                  <a:pt x="3824463" y="547688"/>
                  <a:pt x="3818910" y="555444"/>
                  <a:pt x="3818910" y="563201"/>
                </a:cubicBezTo>
                <a:cubicBezTo>
                  <a:pt x="3818910" y="572249"/>
                  <a:pt x="3824463" y="578713"/>
                  <a:pt x="3831126" y="578713"/>
                </a:cubicBezTo>
                <a:cubicBezTo>
                  <a:pt x="3838899" y="578713"/>
                  <a:pt x="3844452" y="570957"/>
                  <a:pt x="3844452" y="563201"/>
                </a:cubicBezTo>
                <a:cubicBezTo>
                  <a:pt x="3844452" y="555444"/>
                  <a:pt x="3838899" y="548980"/>
                  <a:pt x="3831126" y="547688"/>
                </a:cubicBezTo>
                <a:close/>
                <a:moveTo>
                  <a:pt x="3868883" y="547688"/>
                </a:moveTo>
                <a:cubicBezTo>
                  <a:pt x="3862220" y="547688"/>
                  <a:pt x="3856667" y="555444"/>
                  <a:pt x="3856667" y="563201"/>
                </a:cubicBezTo>
                <a:cubicBezTo>
                  <a:pt x="3856667" y="572249"/>
                  <a:pt x="3862220" y="578713"/>
                  <a:pt x="3868883" y="578713"/>
                </a:cubicBezTo>
                <a:cubicBezTo>
                  <a:pt x="3876656" y="578713"/>
                  <a:pt x="3882209" y="570957"/>
                  <a:pt x="3882209" y="563201"/>
                </a:cubicBezTo>
                <a:cubicBezTo>
                  <a:pt x="3882209" y="555444"/>
                  <a:pt x="3876656" y="548980"/>
                  <a:pt x="3868883" y="547688"/>
                </a:cubicBezTo>
                <a:close/>
                <a:moveTo>
                  <a:pt x="3907749" y="547688"/>
                </a:moveTo>
                <a:cubicBezTo>
                  <a:pt x="3899976" y="547688"/>
                  <a:pt x="3894423" y="555444"/>
                  <a:pt x="3894423" y="563201"/>
                </a:cubicBezTo>
                <a:cubicBezTo>
                  <a:pt x="3894423" y="572249"/>
                  <a:pt x="3901086" y="578713"/>
                  <a:pt x="3907749" y="578713"/>
                </a:cubicBezTo>
                <a:cubicBezTo>
                  <a:pt x="3915522" y="578713"/>
                  <a:pt x="3921075" y="570957"/>
                  <a:pt x="3921075" y="563201"/>
                </a:cubicBezTo>
                <a:cubicBezTo>
                  <a:pt x="3921075" y="555444"/>
                  <a:pt x="3914412" y="548980"/>
                  <a:pt x="3907749" y="547688"/>
                </a:cubicBezTo>
                <a:close/>
                <a:moveTo>
                  <a:pt x="3945506" y="547688"/>
                </a:moveTo>
                <a:cubicBezTo>
                  <a:pt x="3937733" y="547688"/>
                  <a:pt x="3932180" y="555444"/>
                  <a:pt x="3932180" y="563201"/>
                </a:cubicBezTo>
                <a:cubicBezTo>
                  <a:pt x="3932180" y="572249"/>
                  <a:pt x="3938843" y="578713"/>
                  <a:pt x="3945506" y="578713"/>
                </a:cubicBezTo>
                <a:cubicBezTo>
                  <a:pt x="3953279" y="578713"/>
                  <a:pt x="3958832" y="570957"/>
                  <a:pt x="3958832" y="563201"/>
                </a:cubicBezTo>
                <a:cubicBezTo>
                  <a:pt x="3958832" y="555444"/>
                  <a:pt x="3953279" y="548980"/>
                  <a:pt x="3945506" y="547688"/>
                </a:cubicBezTo>
                <a:close/>
                <a:moveTo>
                  <a:pt x="3983263" y="547688"/>
                </a:moveTo>
                <a:cubicBezTo>
                  <a:pt x="3975490" y="547688"/>
                  <a:pt x="3969937" y="555444"/>
                  <a:pt x="3969937" y="563201"/>
                </a:cubicBezTo>
                <a:cubicBezTo>
                  <a:pt x="3969937" y="572249"/>
                  <a:pt x="3976600" y="578713"/>
                  <a:pt x="3983263" y="578713"/>
                </a:cubicBezTo>
                <a:cubicBezTo>
                  <a:pt x="3991036" y="578713"/>
                  <a:pt x="3996589" y="570957"/>
                  <a:pt x="3996589" y="563201"/>
                </a:cubicBezTo>
                <a:cubicBezTo>
                  <a:pt x="3996589" y="555444"/>
                  <a:pt x="3991036" y="548980"/>
                  <a:pt x="3983263" y="547688"/>
                </a:cubicBezTo>
                <a:close/>
                <a:moveTo>
                  <a:pt x="4022131" y="547688"/>
                </a:moveTo>
                <a:cubicBezTo>
                  <a:pt x="4014358" y="547688"/>
                  <a:pt x="4008805" y="555444"/>
                  <a:pt x="4008805" y="563201"/>
                </a:cubicBezTo>
                <a:cubicBezTo>
                  <a:pt x="4008805" y="572249"/>
                  <a:pt x="4015468" y="578713"/>
                  <a:pt x="4022131" y="578713"/>
                </a:cubicBezTo>
                <a:cubicBezTo>
                  <a:pt x="4028794" y="578713"/>
                  <a:pt x="4034346" y="570957"/>
                  <a:pt x="4034346" y="563201"/>
                </a:cubicBezTo>
                <a:cubicBezTo>
                  <a:pt x="4034346" y="555444"/>
                  <a:pt x="4028794" y="548980"/>
                  <a:pt x="4022131" y="547688"/>
                </a:cubicBezTo>
                <a:close/>
                <a:moveTo>
                  <a:pt x="4058777" y="547688"/>
                </a:moveTo>
                <a:cubicBezTo>
                  <a:pt x="4051004" y="547688"/>
                  <a:pt x="4045451" y="555444"/>
                  <a:pt x="4045451" y="563201"/>
                </a:cubicBezTo>
                <a:cubicBezTo>
                  <a:pt x="4045451" y="572249"/>
                  <a:pt x="4051004" y="578713"/>
                  <a:pt x="4058777" y="578713"/>
                </a:cubicBezTo>
                <a:cubicBezTo>
                  <a:pt x="4066551" y="578713"/>
                  <a:pt x="4072103" y="570957"/>
                  <a:pt x="4072103" y="563201"/>
                </a:cubicBezTo>
                <a:cubicBezTo>
                  <a:pt x="4072103" y="555444"/>
                  <a:pt x="4066551" y="547688"/>
                  <a:pt x="4058777" y="547688"/>
                </a:cubicBezTo>
                <a:close/>
                <a:moveTo>
                  <a:pt x="4096534" y="547688"/>
                </a:moveTo>
                <a:cubicBezTo>
                  <a:pt x="4088761" y="547688"/>
                  <a:pt x="4083208" y="555444"/>
                  <a:pt x="4083208" y="563201"/>
                </a:cubicBezTo>
                <a:cubicBezTo>
                  <a:pt x="4083208" y="572249"/>
                  <a:pt x="4089871" y="578713"/>
                  <a:pt x="4096534" y="578713"/>
                </a:cubicBezTo>
                <a:cubicBezTo>
                  <a:pt x="4104307" y="578713"/>
                  <a:pt x="4109860" y="570957"/>
                  <a:pt x="4109860" y="563201"/>
                </a:cubicBezTo>
                <a:cubicBezTo>
                  <a:pt x="4109860" y="555444"/>
                  <a:pt x="4104307" y="548980"/>
                  <a:pt x="4096534" y="547688"/>
                </a:cubicBezTo>
                <a:close/>
                <a:moveTo>
                  <a:pt x="4135402" y="547688"/>
                </a:moveTo>
                <a:cubicBezTo>
                  <a:pt x="4128739" y="547688"/>
                  <a:pt x="4123186" y="555444"/>
                  <a:pt x="4123186" y="563201"/>
                </a:cubicBezTo>
                <a:cubicBezTo>
                  <a:pt x="4123186" y="572249"/>
                  <a:pt x="4128739" y="578713"/>
                  <a:pt x="4135402" y="578713"/>
                </a:cubicBezTo>
                <a:cubicBezTo>
                  <a:pt x="4143175" y="578713"/>
                  <a:pt x="4148728" y="570957"/>
                  <a:pt x="4148728" y="563201"/>
                </a:cubicBezTo>
                <a:cubicBezTo>
                  <a:pt x="4148728" y="555444"/>
                  <a:pt x="4142065" y="548980"/>
                  <a:pt x="4135402" y="547688"/>
                </a:cubicBezTo>
                <a:close/>
                <a:moveTo>
                  <a:pt x="4173159" y="547688"/>
                </a:moveTo>
                <a:cubicBezTo>
                  <a:pt x="4165386" y="547688"/>
                  <a:pt x="4159833" y="555444"/>
                  <a:pt x="4159833" y="563201"/>
                </a:cubicBezTo>
                <a:cubicBezTo>
                  <a:pt x="4159833" y="572249"/>
                  <a:pt x="4166496" y="578713"/>
                  <a:pt x="4173159" y="578713"/>
                </a:cubicBezTo>
                <a:cubicBezTo>
                  <a:pt x="4180932" y="578713"/>
                  <a:pt x="4186485" y="570957"/>
                  <a:pt x="4186485" y="563201"/>
                </a:cubicBezTo>
                <a:cubicBezTo>
                  <a:pt x="4186485" y="555444"/>
                  <a:pt x="4180932" y="548980"/>
                  <a:pt x="4173159" y="547688"/>
                </a:cubicBezTo>
                <a:close/>
                <a:moveTo>
                  <a:pt x="4210916" y="547688"/>
                </a:moveTo>
                <a:cubicBezTo>
                  <a:pt x="4203143" y="547688"/>
                  <a:pt x="4197590" y="555444"/>
                  <a:pt x="4197590" y="563201"/>
                </a:cubicBezTo>
                <a:cubicBezTo>
                  <a:pt x="4197590" y="572249"/>
                  <a:pt x="4204253" y="578713"/>
                  <a:pt x="4210916" y="578713"/>
                </a:cubicBezTo>
                <a:cubicBezTo>
                  <a:pt x="4218689" y="578713"/>
                  <a:pt x="4224242" y="570957"/>
                  <a:pt x="4224242" y="563201"/>
                </a:cubicBezTo>
                <a:cubicBezTo>
                  <a:pt x="4224242" y="555444"/>
                  <a:pt x="4218689" y="548980"/>
                  <a:pt x="4210916" y="547688"/>
                </a:cubicBezTo>
                <a:close/>
                <a:moveTo>
                  <a:pt x="4248672" y="547688"/>
                </a:moveTo>
                <a:cubicBezTo>
                  <a:pt x="4240899" y="547688"/>
                  <a:pt x="4235346" y="555444"/>
                  <a:pt x="4235346" y="563201"/>
                </a:cubicBezTo>
                <a:cubicBezTo>
                  <a:pt x="4235346" y="572249"/>
                  <a:pt x="4242009" y="578713"/>
                  <a:pt x="4248672" y="578713"/>
                </a:cubicBezTo>
                <a:cubicBezTo>
                  <a:pt x="4256445" y="578713"/>
                  <a:pt x="4261998" y="570957"/>
                  <a:pt x="4261998" y="563201"/>
                </a:cubicBezTo>
                <a:cubicBezTo>
                  <a:pt x="4261998" y="555444"/>
                  <a:pt x="4256445" y="548980"/>
                  <a:pt x="4248672" y="547688"/>
                </a:cubicBezTo>
                <a:close/>
                <a:moveTo>
                  <a:pt x="4286428" y="547688"/>
                </a:moveTo>
                <a:cubicBezTo>
                  <a:pt x="4278655" y="547688"/>
                  <a:pt x="4273102" y="555444"/>
                  <a:pt x="4273102" y="563201"/>
                </a:cubicBezTo>
                <a:cubicBezTo>
                  <a:pt x="4273102" y="572249"/>
                  <a:pt x="4279765" y="578713"/>
                  <a:pt x="4286428" y="578713"/>
                </a:cubicBezTo>
                <a:cubicBezTo>
                  <a:pt x="4294202" y="578713"/>
                  <a:pt x="4299754" y="570957"/>
                  <a:pt x="4299754" y="563201"/>
                </a:cubicBezTo>
                <a:cubicBezTo>
                  <a:pt x="4299754" y="555444"/>
                  <a:pt x="4294202" y="548980"/>
                  <a:pt x="4286428" y="547688"/>
                </a:cubicBezTo>
                <a:close/>
                <a:moveTo>
                  <a:pt x="4325296" y="547688"/>
                </a:moveTo>
                <a:cubicBezTo>
                  <a:pt x="4317523" y="547688"/>
                  <a:pt x="4311970" y="555444"/>
                  <a:pt x="4311970" y="563201"/>
                </a:cubicBezTo>
                <a:cubicBezTo>
                  <a:pt x="4311970" y="572249"/>
                  <a:pt x="4318633" y="578713"/>
                  <a:pt x="4325296" y="578713"/>
                </a:cubicBezTo>
                <a:cubicBezTo>
                  <a:pt x="4331959" y="578713"/>
                  <a:pt x="4337512" y="570957"/>
                  <a:pt x="4337512" y="563201"/>
                </a:cubicBezTo>
                <a:cubicBezTo>
                  <a:pt x="4337512" y="555444"/>
                  <a:pt x="4331959" y="548980"/>
                  <a:pt x="4325296" y="547688"/>
                </a:cubicBezTo>
                <a:close/>
                <a:moveTo>
                  <a:pt x="4363053" y="547688"/>
                </a:moveTo>
                <a:cubicBezTo>
                  <a:pt x="4355280" y="547688"/>
                  <a:pt x="4349727" y="555444"/>
                  <a:pt x="4349727" y="563201"/>
                </a:cubicBezTo>
                <a:cubicBezTo>
                  <a:pt x="4349727" y="572249"/>
                  <a:pt x="4356390" y="578713"/>
                  <a:pt x="4363053" y="578713"/>
                </a:cubicBezTo>
                <a:cubicBezTo>
                  <a:pt x="4370826" y="578713"/>
                  <a:pt x="4376379" y="570957"/>
                  <a:pt x="4376379" y="563201"/>
                </a:cubicBezTo>
                <a:cubicBezTo>
                  <a:pt x="4376379" y="555444"/>
                  <a:pt x="4369716" y="548980"/>
                  <a:pt x="4363053" y="547688"/>
                </a:cubicBezTo>
                <a:close/>
                <a:moveTo>
                  <a:pt x="4401921" y="547688"/>
                </a:moveTo>
                <a:cubicBezTo>
                  <a:pt x="4394148" y="547688"/>
                  <a:pt x="4388595" y="555444"/>
                  <a:pt x="4388595" y="563201"/>
                </a:cubicBezTo>
                <a:cubicBezTo>
                  <a:pt x="4388595" y="572249"/>
                  <a:pt x="4395258" y="578713"/>
                  <a:pt x="4401921" y="578713"/>
                </a:cubicBezTo>
                <a:cubicBezTo>
                  <a:pt x="4408584" y="578713"/>
                  <a:pt x="4414136" y="570957"/>
                  <a:pt x="4414136" y="563201"/>
                </a:cubicBezTo>
                <a:cubicBezTo>
                  <a:pt x="4414136" y="555444"/>
                  <a:pt x="4408584" y="548980"/>
                  <a:pt x="4401921" y="547688"/>
                </a:cubicBezTo>
                <a:close/>
                <a:moveTo>
                  <a:pt x="4438568" y="547688"/>
                </a:moveTo>
                <a:cubicBezTo>
                  <a:pt x="4431905" y="547688"/>
                  <a:pt x="4426352" y="555444"/>
                  <a:pt x="4426352" y="563201"/>
                </a:cubicBezTo>
                <a:cubicBezTo>
                  <a:pt x="4426352" y="572249"/>
                  <a:pt x="4431905" y="578713"/>
                  <a:pt x="4438568" y="578713"/>
                </a:cubicBezTo>
                <a:cubicBezTo>
                  <a:pt x="4446341" y="578713"/>
                  <a:pt x="4451893" y="570957"/>
                  <a:pt x="4451893" y="563201"/>
                </a:cubicBezTo>
                <a:cubicBezTo>
                  <a:pt x="4451893" y="555444"/>
                  <a:pt x="4446341" y="548980"/>
                  <a:pt x="4438568" y="547688"/>
                </a:cubicBezTo>
                <a:close/>
                <a:moveTo>
                  <a:pt x="4476324" y="547688"/>
                </a:moveTo>
                <a:cubicBezTo>
                  <a:pt x="4468551" y="547688"/>
                  <a:pt x="4462998" y="555444"/>
                  <a:pt x="4462998" y="563201"/>
                </a:cubicBezTo>
                <a:cubicBezTo>
                  <a:pt x="4462998" y="572249"/>
                  <a:pt x="4469661" y="578713"/>
                  <a:pt x="4476324" y="578713"/>
                </a:cubicBezTo>
                <a:cubicBezTo>
                  <a:pt x="4484097" y="578713"/>
                  <a:pt x="4489650" y="570957"/>
                  <a:pt x="4489650" y="563201"/>
                </a:cubicBezTo>
                <a:cubicBezTo>
                  <a:pt x="4489650" y="555444"/>
                  <a:pt x="4484097" y="548980"/>
                  <a:pt x="4476324" y="547688"/>
                </a:cubicBezTo>
                <a:close/>
                <a:moveTo>
                  <a:pt x="4514081" y="547688"/>
                </a:moveTo>
                <a:cubicBezTo>
                  <a:pt x="4507418" y="547688"/>
                  <a:pt x="4501865" y="555444"/>
                  <a:pt x="4501865" y="563201"/>
                </a:cubicBezTo>
                <a:cubicBezTo>
                  <a:pt x="4501865" y="572249"/>
                  <a:pt x="4507418" y="578713"/>
                  <a:pt x="4514081" y="578713"/>
                </a:cubicBezTo>
                <a:cubicBezTo>
                  <a:pt x="4521854" y="578713"/>
                  <a:pt x="4527407" y="570957"/>
                  <a:pt x="4527407" y="563201"/>
                </a:cubicBezTo>
                <a:cubicBezTo>
                  <a:pt x="4527407" y="555444"/>
                  <a:pt x="4521854" y="548980"/>
                  <a:pt x="4514081" y="547688"/>
                </a:cubicBezTo>
                <a:close/>
                <a:moveTo>
                  <a:pt x="4552948" y="547688"/>
                </a:moveTo>
                <a:cubicBezTo>
                  <a:pt x="4545175" y="547688"/>
                  <a:pt x="4539622" y="555444"/>
                  <a:pt x="4539622" y="563201"/>
                </a:cubicBezTo>
                <a:cubicBezTo>
                  <a:pt x="4539622" y="572249"/>
                  <a:pt x="4546285" y="578713"/>
                  <a:pt x="4552948" y="578713"/>
                </a:cubicBezTo>
                <a:cubicBezTo>
                  <a:pt x="4560722" y="578713"/>
                  <a:pt x="4566274" y="570957"/>
                  <a:pt x="4566274" y="563201"/>
                </a:cubicBezTo>
                <a:cubicBezTo>
                  <a:pt x="4566274" y="555444"/>
                  <a:pt x="4559611" y="548980"/>
                  <a:pt x="4552948" y="547688"/>
                </a:cubicBezTo>
                <a:close/>
                <a:moveTo>
                  <a:pt x="4590706" y="547688"/>
                </a:moveTo>
                <a:cubicBezTo>
                  <a:pt x="4582933" y="547688"/>
                  <a:pt x="4577380" y="555444"/>
                  <a:pt x="4577380" y="563201"/>
                </a:cubicBezTo>
                <a:cubicBezTo>
                  <a:pt x="4577380" y="572249"/>
                  <a:pt x="4584043" y="578713"/>
                  <a:pt x="4590706" y="578713"/>
                </a:cubicBezTo>
                <a:cubicBezTo>
                  <a:pt x="4598479" y="578713"/>
                  <a:pt x="4604032" y="570957"/>
                  <a:pt x="4604032" y="563201"/>
                </a:cubicBezTo>
                <a:cubicBezTo>
                  <a:pt x="4604032" y="555444"/>
                  <a:pt x="4598479" y="548980"/>
                  <a:pt x="4590706" y="547688"/>
                </a:cubicBezTo>
                <a:close/>
                <a:moveTo>
                  <a:pt x="4628463" y="547688"/>
                </a:moveTo>
                <a:cubicBezTo>
                  <a:pt x="4620690" y="547688"/>
                  <a:pt x="4615137" y="555444"/>
                  <a:pt x="4615137" y="563201"/>
                </a:cubicBezTo>
                <a:cubicBezTo>
                  <a:pt x="4615137" y="572249"/>
                  <a:pt x="4621800" y="578713"/>
                  <a:pt x="4628463" y="578713"/>
                </a:cubicBezTo>
                <a:cubicBezTo>
                  <a:pt x="4636236" y="578713"/>
                  <a:pt x="4641789" y="570957"/>
                  <a:pt x="4641789" y="563201"/>
                </a:cubicBezTo>
                <a:cubicBezTo>
                  <a:pt x="4641789" y="555444"/>
                  <a:pt x="4636236" y="548980"/>
                  <a:pt x="4628463" y="547688"/>
                </a:cubicBezTo>
                <a:close/>
                <a:moveTo>
                  <a:pt x="4666220" y="547688"/>
                </a:moveTo>
                <a:cubicBezTo>
                  <a:pt x="4658447" y="547688"/>
                  <a:pt x="4652894" y="555444"/>
                  <a:pt x="4652894" y="563201"/>
                </a:cubicBezTo>
                <a:cubicBezTo>
                  <a:pt x="4652894" y="572249"/>
                  <a:pt x="4658447" y="578713"/>
                  <a:pt x="4666220" y="578713"/>
                </a:cubicBezTo>
                <a:cubicBezTo>
                  <a:pt x="4673993" y="578713"/>
                  <a:pt x="4679546" y="570957"/>
                  <a:pt x="4679546" y="563201"/>
                </a:cubicBezTo>
                <a:cubicBezTo>
                  <a:pt x="4679546" y="555444"/>
                  <a:pt x="4673993" y="547688"/>
                  <a:pt x="4666220" y="547688"/>
                </a:cubicBezTo>
                <a:close/>
                <a:moveTo>
                  <a:pt x="4703976" y="547688"/>
                </a:moveTo>
                <a:cubicBezTo>
                  <a:pt x="4697313" y="547688"/>
                  <a:pt x="4691760" y="555444"/>
                  <a:pt x="4691760" y="563201"/>
                </a:cubicBezTo>
                <a:cubicBezTo>
                  <a:pt x="4691760" y="572249"/>
                  <a:pt x="4697313" y="578713"/>
                  <a:pt x="4703976" y="578713"/>
                </a:cubicBezTo>
                <a:cubicBezTo>
                  <a:pt x="4711749" y="578713"/>
                  <a:pt x="4717301" y="570957"/>
                  <a:pt x="4717301" y="563201"/>
                </a:cubicBezTo>
                <a:cubicBezTo>
                  <a:pt x="4717301" y="555444"/>
                  <a:pt x="4711749" y="548980"/>
                  <a:pt x="4703976" y="547688"/>
                </a:cubicBezTo>
                <a:close/>
                <a:moveTo>
                  <a:pt x="4741732" y="547688"/>
                </a:moveTo>
                <a:cubicBezTo>
                  <a:pt x="4733959" y="547688"/>
                  <a:pt x="4728406" y="555444"/>
                  <a:pt x="4728406" y="563201"/>
                </a:cubicBezTo>
                <a:cubicBezTo>
                  <a:pt x="4728406" y="572249"/>
                  <a:pt x="4735069" y="578713"/>
                  <a:pt x="4741732" y="578713"/>
                </a:cubicBezTo>
                <a:cubicBezTo>
                  <a:pt x="4749506" y="578713"/>
                  <a:pt x="4755058" y="570957"/>
                  <a:pt x="4755058" y="563201"/>
                </a:cubicBezTo>
                <a:cubicBezTo>
                  <a:pt x="4755058" y="555444"/>
                  <a:pt x="4749506" y="548980"/>
                  <a:pt x="4741732" y="547688"/>
                </a:cubicBezTo>
                <a:close/>
                <a:moveTo>
                  <a:pt x="4781710" y="547688"/>
                </a:moveTo>
                <a:cubicBezTo>
                  <a:pt x="4773937" y="547688"/>
                  <a:pt x="4768384" y="555444"/>
                  <a:pt x="4768384" y="563201"/>
                </a:cubicBezTo>
                <a:cubicBezTo>
                  <a:pt x="4768384" y="572249"/>
                  <a:pt x="4775047" y="578713"/>
                  <a:pt x="4781710" y="578713"/>
                </a:cubicBezTo>
                <a:cubicBezTo>
                  <a:pt x="4788373" y="578713"/>
                  <a:pt x="4793926" y="570957"/>
                  <a:pt x="4793926" y="563201"/>
                </a:cubicBezTo>
                <a:cubicBezTo>
                  <a:pt x="4793926" y="555444"/>
                  <a:pt x="4787263" y="548980"/>
                  <a:pt x="4781710" y="547688"/>
                </a:cubicBezTo>
                <a:close/>
                <a:moveTo>
                  <a:pt x="4818357" y="547688"/>
                </a:moveTo>
                <a:cubicBezTo>
                  <a:pt x="4811694" y="547688"/>
                  <a:pt x="4806141" y="555444"/>
                  <a:pt x="4806141" y="563201"/>
                </a:cubicBezTo>
                <a:cubicBezTo>
                  <a:pt x="4806141" y="572249"/>
                  <a:pt x="4811694" y="578713"/>
                  <a:pt x="4818357" y="578713"/>
                </a:cubicBezTo>
                <a:cubicBezTo>
                  <a:pt x="4826130" y="578713"/>
                  <a:pt x="4831683" y="570957"/>
                  <a:pt x="4831683" y="563201"/>
                </a:cubicBezTo>
                <a:cubicBezTo>
                  <a:pt x="4831683" y="555444"/>
                  <a:pt x="4826130" y="548980"/>
                  <a:pt x="4818357" y="547688"/>
                </a:cubicBezTo>
                <a:close/>
                <a:moveTo>
                  <a:pt x="4856114" y="547688"/>
                </a:moveTo>
                <a:cubicBezTo>
                  <a:pt x="4848341" y="547688"/>
                  <a:pt x="4842788" y="555444"/>
                  <a:pt x="4842788" y="563201"/>
                </a:cubicBezTo>
                <a:cubicBezTo>
                  <a:pt x="4842788" y="572249"/>
                  <a:pt x="4848341" y="578713"/>
                  <a:pt x="4856114" y="578713"/>
                </a:cubicBezTo>
                <a:cubicBezTo>
                  <a:pt x="4863887" y="578713"/>
                  <a:pt x="4869440" y="570957"/>
                  <a:pt x="4869440" y="563201"/>
                </a:cubicBezTo>
                <a:cubicBezTo>
                  <a:pt x="4869440" y="555444"/>
                  <a:pt x="4863887" y="547688"/>
                  <a:pt x="4856114" y="547688"/>
                </a:cubicBezTo>
                <a:close/>
                <a:moveTo>
                  <a:pt x="4893871" y="547688"/>
                </a:moveTo>
                <a:cubicBezTo>
                  <a:pt x="4886098" y="547688"/>
                  <a:pt x="4880545" y="555444"/>
                  <a:pt x="4880545" y="563201"/>
                </a:cubicBezTo>
                <a:cubicBezTo>
                  <a:pt x="4880545" y="572249"/>
                  <a:pt x="4887208" y="578713"/>
                  <a:pt x="4893871" y="578713"/>
                </a:cubicBezTo>
                <a:cubicBezTo>
                  <a:pt x="4901644" y="578713"/>
                  <a:pt x="4907197" y="570957"/>
                  <a:pt x="4907197" y="563201"/>
                </a:cubicBezTo>
                <a:cubicBezTo>
                  <a:pt x="4907197" y="555444"/>
                  <a:pt x="4901644" y="548980"/>
                  <a:pt x="4893871" y="547688"/>
                </a:cubicBezTo>
                <a:close/>
                <a:moveTo>
                  <a:pt x="4931628" y="547688"/>
                </a:moveTo>
                <a:cubicBezTo>
                  <a:pt x="4923855" y="547688"/>
                  <a:pt x="4918302" y="555444"/>
                  <a:pt x="4918302" y="563201"/>
                </a:cubicBezTo>
                <a:cubicBezTo>
                  <a:pt x="4918302" y="572249"/>
                  <a:pt x="4924965" y="578713"/>
                  <a:pt x="4931628" y="578713"/>
                </a:cubicBezTo>
                <a:cubicBezTo>
                  <a:pt x="4939401" y="578713"/>
                  <a:pt x="4944954" y="570957"/>
                  <a:pt x="4944954" y="563201"/>
                </a:cubicBezTo>
                <a:cubicBezTo>
                  <a:pt x="4944954" y="555444"/>
                  <a:pt x="4939401" y="548980"/>
                  <a:pt x="4931628" y="547688"/>
                </a:cubicBezTo>
                <a:close/>
                <a:moveTo>
                  <a:pt x="4970495" y="547688"/>
                </a:moveTo>
                <a:cubicBezTo>
                  <a:pt x="4962722" y="547688"/>
                  <a:pt x="4957169" y="555444"/>
                  <a:pt x="4957169" y="563201"/>
                </a:cubicBezTo>
                <a:cubicBezTo>
                  <a:pt x="4957169" y="572249"/>
                  <a:pt x="4963832" y="578713"/>
                  <a:pt x="4970495" y="578713"/>
                </a:cubicBezTo>
                <a:cubicBezTo>
                  <a:pt x="4977158" y="578713"/>
                  <a:pt x="4982711" y="570957"/>
                  <a:pt x="4982711" y="563201"/>
                </a:cubicBezTo>
                <a:cubicBezTo>
                  <a:pt x="4982711" y="555444"/>
                  <a:pt x="4977158" y="548980"/>
                  <a:pt x="4970495" y="547688"/>
                </a:cubicBezTo>
                <a:close/>
                <a:moveTo>
                  <a:pt x="5009363" y="547688"/>
                </a:moveTo>
                <a:cubicBezTo>
                  <a:pt x="5001590" y="547688"/>
                  <a:pt x="4996037" y="555444"/>
                  <a:pt x="4996037" y="563201"/>
                </a:cubicBezTo>
                <a:cubicBezTo>
                  <a:pt x="4996037" y="572249"/>
                  <a:pt x="5002700" y="578713"/>
                  <a:pt x="5009363" y="578713"/>
                </a:cubicBezTo>
                <a:cubicBezTo>
                  <a:pt x="5016026" y="578713"/>
                  <a:pt x="5021579" y="570957"/>
                  <a:pt x="5021579" y="563201"/>
                </a:cubicBezTo>
                <a:cubicBezTo>
                  <a:pt x="5021579" y="555444"/>
                  <a:pt x="5014916" y="548980"/>
                  <a:pt x="5009363" y="547688"/>
                </a:cubicBezTo>
                <a:close/>
                <a:moveTo>
                  <a:pt x="5046010" y="547688"/>
                </a:moveTo>
                <a:cubicBezTo>
                  <a:pt x="5038237" y="547688"/>
                  <a:pt x="5032684" y="555444"/>
                  <a:pt x="5032684" y="563201"/>
                </a:cubicBezTo>
                <a:cubicBezTo>
                  <a:pt x="5032684" y="572249"/>
                  <a:pt x="5038237" y="578713"/>
                  <a:pt x="5046010" y="578713"/>
                </a:cubicBezTo>
                <a:cubicBezTo>
                  <a:pt x="5053783" y="578713"/>
                  <a:pt x="5059336" y="570957"/>
                  <a:pt x="5059336" y="563201"/>
                </a:cubicBezTo>
                <a:cubicBezTo>
                  <a:pt x="5059336" y="555444"/>
                  <a:pt x="5053783" y="547688"/>
                  <a:pt x="5046010" y="547688"/>
                </a:cubicBezTo>
                <a:close/>
                <a:moveTo>
                  <a:pt x="74314" y="591638"/>
                </a:moveTo>
                <a:cubicBezTo>
                  <a:pt x="67651" y="591638"/>
                  <a:pt x="62098" y="599394"/>
                  <a:pt x="62098" y="607151"/>
                </a:cubicBezTo>
                <a:cubicBezTo>
                  <a:pt x="62098" y="616200"/>
                  <a:pt x="67651" y="622663"/>
                  <a:pt x="74314" y="622663"/>
                </a:cubicBezTo>
                <a:cubicBezTo>
                  <a:pt x="82087" y="622663"/>
                  <a:pt x="87640" y="614907"/>
                  <a:pt x="87640" y="607151"/>
                </a:cubicBezTo>
                <a:cubicBezTo>
                  <a:pt x="87640" y="599394"/>
                  <a:pt x="82087" y="592931"/>
                  <a:pt x="74314" y="591638"/>
                </a:cubicBezTo>
                <a:close/>
                <a:moveTo>
                  <a:pt x="112071" y="591638"/>
                </a:moveTo>
                <a:cubicBezTo>
                  <a:pt x="105409" y="591638"/>
                  <a:pt x="99856" y="599394"/>
                  <a:pt x="99856" y="607151"/>
                </a:cubicBezTo>
                <a:cubicBezTo>
                  <a:pt x="99856" y="616200"/>
                  <a:pt x="105409" y="622663"/>
                  <a:pt x="112071" y="622663"/>
                </a:cubicBezTo>
                <a:cubicBezTo>
                  <a:pt x="119845" y="622663"/>
                  <a:pt x="125397" y="614907"/>
                  <a:pt x="125397" y="607151"/>
                </a:cubicBezTo>
                <a:cubicBezTo>
                  <a:pt x="125397" y="599394"/>
                  <a:pt x="119845" y="592931"/>
                  <a:pt x="112071" y="591638"/>
                </a:cubicBezTo>
                <a:close/>
                <a:moveTo>
                  <a:pt x="149827" y="591638"/>
                </a:moveTo>
                <a:cubicBezTo>
                  <a:pt x="142054" y="591638"/>
                  <a:pt x="136501" y="599394"/>
                  <a:pt x="136501" y="607151"/>
                </a:cubicBezTo>
                <a:cubicBezTo>
                  <a:pt x="136501" y="616200"/>
                  <a:pt x="143164" y="622663"/>
                  <a:pt x="149827" y="622663"/>
                </a:cubicBezTo>
                <a:cubicBezTo>
                  <a:pt x="157600" y="622663"/>
                  <a:pt x="163153" y="614907"/>
                  <a:pt x="163153" y="607151"/>
                </a:cubicBezTo>
                <a:cubicBezTo>
                  <a:pt x="163153" y="599394"/>
                  <a:pt x="157600" y="592931"/>
                  <a:pt x="149827" y="591638"/>
                </a:cubicBezTo>
                <a:close/>
                <a:moveTo>
                  <a:pt x="188695" y="591638"/>
                </a:moveTo>
                <a:cubicBezTo>
                  <a:pt x="180922" y="591638"/>
                  <a:pt x="175369" y="599394"/>
                  <a:pt x="175369" y="607151"/>
                </a:cubicBezTo>
                <a:cubicBezTo>
                  <a:pt x="175369" y="616200"/>
                  <a:pt x="182032" y="622663"/>
                  <a:pt x="188695" y="622663"/>
                </a:cubicBezTo>
                <a:cubicBezTo>
                  <a:pt x="196468" y="622663"/>
                  <a:pt x="202021" y="614907"/>
                  <a:pt x="202021" y="607151"/>
                </a:cubicBezTo>
                <a:cubicBezTo>
                  <a:pt x="202021" y="599394"/>
                  <a:pt x="195358" y="592931"/>
                  <a:pt x="188695" y="591638"/>
                </a:cubicBezTo>
                <a:close/>
                <a:moveTo>
                  <a:pt x="226451" y="591638"/>
                </a:moveTo>
                <a:cubicBezTo>
                  <a:pt x="218678" y="591638"/>
                  <a:pt x="213125" y="599394"/>
                  <a:pt x="213125" y="607151"/>
                </a:cubicBezTo>
                <a:cubicBezTo>
                  <a:pt x="213125" y="616200"/>
                  <a:pt x="219788" y="622663"/>
                  <a:pt x="226451" y="622663"/>
                </a:cubicBezTo>
                <a:cubicBezTo>
                  <a:pt x="234225" y="622663"/>
                  <a:pt x="239777" y="614907"/>
                  <a:pt x="239777" y="607151"/>
                </a:cubicBezTo>
                <a:cubicBezTo>
                  <a:pt x="239777" y="599394"/>
                  <a:pt x="234225" y="592931"/>
                  <a:pt x="226451" y="591638"/>
                </a:cubicBezTo>
                <a:close/>
                <a:moveTo>
                  <a:pt x="265319" y="591638"/>
                </a:moveTo>
                <a:cubicBezTo>
                  <a:pt x="257546" y="591638"/>
                  <a:pt x="251993" y="599394"/>
                  <a:pt x="251993" y="607151"/>
                </a:cubicBezTo>
                <a:cubicBezTo>
                  <a:pt x="251993" y="616200"/>
                  <a:pt x="258656" y="622663"/>
                  <a:pt x="265319" y="622663"/>
                </a:cubicBezTo>
                <a:cubicBezTo>
                  <a:pt x="271982" y="622663"/>
                  <a:pt x="277535" y="614907"/>
                  <a:pt x="277535" y="607151"/>
                </a:cubicBezTo>
                <a:cubicBezTo>
                  <a:pt x="277535" y="599394"/>
                  <a:pt x="271982" y="592931"/>
                  <a:pt x="265319" y="591638"/>
                </a:cubicBezTo>
                <a:close/>
                <a:moveTo>
                  <a:pt x="301966" y="591638"/>
                </a:moveTo>
                <a:cubicBezTo>
                  <a:pt x="294193" y="591638"/>
                  <a:pt x="288640" y="599394"/>
                  <a:pt x="288640" y="607151"/>
                </a:cubicBezTo>
                <a:cubicBezTo>
                  <a:pt x="288640" y="616200"/>
                  <a:pt x="295303" y="622663"/>
                  <a:pt x="301966" y="622663"/>
                </a:cubicBezTo>
                <a:cubicBezTo>
                  <a:pt x="309740" y="622663"/>
                  <a:pt x="315292" y="614907"/>
                  <a:pt x="315292" y="607151"/>
                </a:cubicBezTo>
                <a:cubicBezTo>
                  <a:pt x="315292" y="599394"/>
                  <a:pt x="309740" y="592931"/>
                  <a:pt x="301966" y="591638"/>
                </a:cubicBezTo>
                <a:close/>
                <a:moveTo>
                  <a:pt x="339723" y="591638"/>
                </a:moveTo>
                <a:cubicBezTo>
                  <a:pt x="331950" y="591638"/>
                  <a:pt x="326397" y="599394"/>
                  <a:pt x="326397" y="607151"/>
                </a:cubicBezTo>
                <a:cubicBezTo>
                  <a:pt x="326397" y="616200"/>
                  <a:pt x="333060" y="622663"/>
                  <a:pt x="339723" y="622663"/>
                </a:cubicBezTo>
                <a:cubicBezTo>
                  <a:pt x="347497" y="622663"/>
                  <a:pt x="353049" y="614907"/>
                  <a:pt x="353049" y="607151"/>
                </a:cubicBezTo>
                <a:cubicBezTo>
                  <a:pt x="353049" y="599394"/>
                  <a:pt x="347497" y="592931"/>
                  <a:pt x="339723" y="591638"/>
                </a:cubicBezTo>
                <a:close/>
                <a:moveTo>
                  <a:pt x="377479" y="591638"/>
                </a:moveTo>
                <a:cubicBezTo>
                  <a:pt x="370817" y="591638"/>
                  <a:pt x="365264" y="599394"/>
                  <a:pt x="365264" y="607151"/>
                </a:cubicBezTo>
                <a:cubicBezTo>
                  <a:pt x="365264" y="616200"/>
                  <a:pt x="370817" y="622663"/>
                  <a:pt x="377479" y="622663"/>
                </a:cubicBezTo>
                <a:cubicBezTo>
                  <a:pt x="385253" y="622663"/>
                  <a:pt x="390805" y="614907"/>
                  <a:pt x="390805" y="607151"/>
                </a:cubicBezTo>
                <a:cubicBezTo>
                  <a:pt x="390805" y="599394"/>
                  <a:pt x="385253" y="592931"/>
                  <a:pt x="377479" y="591638"/>
                </a:cubicBezTo>
                <a:close/>
                <a:moveTo>
                  <a:pt x="416347" y="591638"/>
                </a:moveTo>
                <a:cubicBezTo>
                  <a:pt x="409685" y="591638"/>
                  <a:pt x="404132" y="599394"/>
                  <a:pt x="404132" y="607151"/>
                </a:cubicBezTo>
                <a:cubicBezTo>
                  <a:pt x="404132" y="616200"/>
                  <a:pt x="409685" y="622663"/>
                  <a:pt x="416347" y="622663"/>
                </a:cubicBezTo>
                <a:cubicBezTo>
                  <a:pt x="424121" y="622663"/>
                  <a:pt x="429673" y="614907"/>
                  <a:pt x="429673" y="607151"/>
                </a:cubicBezTo>
                <a:cubicBezTo>
                  <a:pt x="429673" y="599394"/>
                  <a:pt x="423010" y="592931"/>
                  <a:pt x="416347" y="591638"/>
                </a:cubicBezTo>
                <a:close/>
                <a:moveTo>
                  <a:pt x="454104" y="591638"/>
                </a:moveTo>
                <a:cubicBezTo>
                  <a:pt x="447442" y="591638"/>
                  <a:pt x="441889" y="599394"/>
                  <a:pt x="441889" y="607151"/>
                </a:cubicBezTo>
                <a:cubicBezTo>
                  <a:pt x="441889" y="616200"/>
                  <a:pt x="447442" y="622663"/>
                  <a:pt x="454104" y="622663"/>
                </a:cubicBezTo>
                <a:cubicBezTo>
                  <a:pt x="461878" y="622663"/>
                  <a:pt x="467430" y="614907"/>
                  <a:pt x="467430" y="607151"/>
                </a:cubicBezTo>
                <a:cubicBezTo>
                  <a:pt x="467430" y="599394"/>
                  <a:pt x="461878" y="592931"/>
                  <a:pt x="454104" y="591638"/>
                </a:cubicBezTo>
                <a:close/>
                <a:moveTo>
                  <a:pt x="491861" y="591638"/>
                </a:moveTo>
                <a:cubicBezTo>
                  <a:pt x="485198" y="591638"/>
                  <a:pt x="479645" y="599394"/>
                  <a:pt x="479645" y="607151"/>
                </a:cubicBezTo>
                <a:cubicBezTo>
                  <a:pt x="479645" y="616200"/>
                  <a:pt x="485198" y="622663"/>
                  <a:pt x="491861" y="622663"/>
                </a:cubicBezTo>
                <a:cubicBezTo>
                  <a:pt x="499634" y="622663"/>
                  <a:pt x="505187" y="614907"/>
                  <a:pt x="505187" y="607151"/>
                </a:cubicBezTo>
                <a:cubicBezTo>
                  <a:pt x="505187" y="599394"/>
                  <a:pt x="499634" y="592931"/>
                  <a:pt x="491861" y="591638"/>
                </a:cubicBezTo>
                <a:close/>
                <a:moveTo>
                  <a:pt x="529617" y="591638"/>
                </a:moveTo>
                <a:cubicBezTo>
                  <a:pt x="521844" y="591638"/>
                  <a:pt x="516291" y="599394"/>
                  <a:pt x="516291" y="607151"/>
                </a:cubicBezTo>
                <a:cubicBezTo>
                  <a:pt x="516291" y="616200"/>
                  <a:pt x="522954" y="622663"/>
                  <a:pt x="529617" y="622663"/>
                </a:cubicBezTo>
                <a:cubicBezTo>
                  <a:pt x="537391" y="622663"/>
                  <a:pt x="542943" y="614907"/>
                  <a:pt x="542943" y="607151"/>
                </a:cubicBezTo>
                <a:cubicBezTo>
                  <a:pt x="542943" y="599394"/>
                  <a:pt x="537391" y="592931"/>
                  <a:pt x="529617" y="591638"/>
                </a:cubicBezTo>
                <a:close/>
                <a:moveTo>
                  <a:pt x="567374" y="591638"/>
                </a:moveTo>
                <a:cubicBezTo>
                  <a:pt x="559601" y="591638"/>
                  <a:pt x="554048" y="599394"/>
                  <a:pt x="554048" y="607151"/>
                </a:cubicBezTo>
                <a:cubicBezTo>
                  <a:pt x="554048" y="616200"/>
                  <a:pt x="560711" y="622663"/>
                  <a:pt x="567374" y="622663"/>
                </a:cubicBezTo>
                <a:cubicBezTo>
                  <a:pt x="575148" y="622663"/>
                  <a:pt x="580700" y="614907"/>
                  <a:pt x="580700" y="607151"/>
                </a:cubicBezTo>
                <a:cubicBezTo>
                  <a:pt x="580700" y="599394"/>
                  <a:pt x="575148" y="592931"/>
                  <a:pt x="567374" y="591638"/>
                </a:cubicBezTo>
                <a:close/>
                <a:moveTo>
                  <a:pt x="606242" y="591638"/>
                </a:moveTo>
                <a:cubicBezTo>
                  <a:pt x="598469" y="591638"/>
                  <a:pt x="592916" y="599394"/>
                  <a:pt x="592916" y="607151"/>
                </a:cubicBezTo>
                <a:cubicBezTo>
                  <a:pt x="592916" y="616200"/>
                  <a:pt x="599579" y="622663"/>
                  <a:pt x="606242" y="622663"/>
                </a:cubicBezTo>
                <a:cubicBezTo>
                  <a:pt x="614016" y="622663"/>
                  <a:pt x="619568" y="614907"/>
                  <a:pt x="619568" y="607151"/>
                </a:cubicBezTo>
                <a:cubicBezTo>
                  <a:pt x="619568" y="599394"/>
                  <a:pt x="612905" y="592931"/>
                  <a:pt x="606242" y="591638"/>
                </a:cubicBezTo>
                <a:close/>
                <a:moveTo>
                  <a:pt x="643999" y="591638"/>
                </a:moveTo>
                <a:cubicBezTo>
                  <a:pt x="636226" y="591638"/>
                  <a:pt x="630673" y="599394"/>
                  <a:pt x="630673" y="607151"/>
                </a:cubicBezTo>
                <a:cubicBezTo>
                  <a:pt x="630673" y="616200"/>
                  <a:pt x="637336" y="622663"/>
                  <a:pt x="643999" y="622663"/>
                </a:cubicBezTo>
                <a:cubicBezTo>
                  <a:pt x="651772" y="622663"/>
                  <a:pt x="657325" y="614907"/>
                  <a:pt x="657325" y="607151"/>
                </a:cubicBezTo>
                <a:cubicBezTo>
                  <a:pt x="657325" y="599394"/>
                  <a:pt x="651772" y="592931"/>
                  <a:pt x="643999" y="591638"/>
                </a:cubicBezTo>
                <a:close/>
                <a:moveTo>
                  <a:pt x="681755" y="591638"/>
                </a:moveTo>
                <a:cubicBezTo>
                  <a:pt x="673982" y="591638"/>
                  <a:pt x="668429" y="599394"/>
                  <a:pt x="668429" y="607151"/>
                </a:cubicBezTo>
                <a:cubicBezTo>
                  <a:pt x="668429" y="616200"/>
                  <a:pt x="675092" y="622663"/>
                  <a:pt x="681755" y="622663"/>
                </a:cubicBezTo>
                <a:cubicBezTo>
                  <a:pt x="689529" y="622663"/>
                  <a:pt x="695081" y="614907"/>
                  <a:pt x="695081" y="607151"/>
                </a:cubicBezTo>
                <a:cubicBezTo>
                  <a:pt x="695081" y="599394"/>
                  <a:pt x="689529" y="592931"/>
                  <a:pt x="681755" y="591638"/>
                </a:cubicBezTo>
                <a:close/>
                <a:moveTo>
                  <a:pt x="719512" y="591638"/>
                </a:moveTo>
                <a:cubicBezTo>
                  <a:pt x="711739" y="591638"/>
                  <a:pt x="706186" y="599394"/>
                  <a:pt x="706186" y="607151"/>
                </a:cubicBezTo>
                <a:cubicBezTo>
                  <a:pt x="706186" y="616200"/>
                  <a:pt x="712849" y="622663"/>
                  <a:pt x="719512" y="622663"/>
                </a:cubicBezTo>
                <a:cubicBezTo>
                  <a:pt x="727286" y="622663"/>
                  <a:pt x="732838" y="614907"/>
                  <a:pt x="732838" y="607151"/>
                </a:cubicBezTo>
                <a:cubicBezTo>
                  <a:pt x="732838" y="599394"/>
                  <a:pt x="727286" y="592931"/>
                  <a:pt x="719512" y="591638"/>
                </a:cubicBezTo>
                <a:close/>
                <a:moveTo>
                  <a:pt x="757269" y="591638"/>
                </a:moveTo>
                <a:cubicBezTo>
                  <a:pt x="750607" y="591638"/>
                  <a:pt x="745054" y="599394"/>
                  <a:pt x="745054" y="607151"/>
                </a:cubicBezTo>
                <a:cubicBezTo>
                  <a:pt x="745054" y="616200"/>
                  <a:pt x="750607" y="622663"/>
                  <a:pt x="757269" y="622663"/>
                </a:cubicBezTo>
                <a:cubicBezTo>
                  <a:pt x="765043" y="622663"/>
                  <a:pt x="770596" y="614907"/>
                  <a:pt x="770596" y="607151"/>
                </a:cubicBezTo>
                <a:cubicBezTo>
                  <a:pt x="770596" y="599394"/>
                  <a:pt x="765043" y="592931"/>
                  <a:pt x="757269" y="591638"/>
                </a:cubicBezTo>
                <a:close/>
                <a:moveTo>
                  <a:pt x="795026" y="591638"/>
                </a:moveTo>
                <a:cubicBezTo>
                  <a:pt x="788364" y="591638"/>
                  <a:pt x="782811" y="599394"/>
                  <a:pt x="782811" y="607151"/>
                </a:cubicBezTo>
                <a:cubicBezTo>
                  <a:pt x="782811" y="616200"/>
                  <a:pt x="788364" y="622663"/>
                  <a:pt x="795026" y="622663"/>
                </a:cubicBezTo>
                <a:cubicBezTo>
                  <a:pt x="802800" y="622663"/>
                  <a:pt x="808353" y="614907"/>
                  <a:pt x="808353" y="607151"/>
                </a:cubicBezTo>
                <a:cubicBezTo>
                  <a:pt x="808353" y="599394"/>
                  <a:pt x="802800" y="592931"/>
                  <a:pt x="795026" y="591638"/>
                </a:cubicBezTo>
                <a:close/>
                <a:moveTo>
                  <a:pt x="833894" y="591638"/>
                </a:moveTo>
                <a:cubicBezTo>
                  <a:pt x="827232" y="591638"/>
                  <a:pt x="821679" y="599394"/>
                  <a:pt x="821679" y="607151"/>
                </a:cubicBezTo>
                <a:cubicBezTo>
                  <a:pt x="821679" y="616200"/>
                  <a:pt x="827232" y="622663"/>
                  <a:pt x="833894" y="622663"/>
                </a:cubicBezTo>
                <a:cubicBezTo>
                  <a:pt x="841668" y="622663"/>
                  <a:pt x="847221" y="614907"/>
                  <a:pt x="847221" y="607151"/>
                </a:cubicBezTo>
                <a:cubicBezTo>
                  <a:pt x="847221" y="599394"/>
                  <a:pt x="840557" y="592931"/>
                  <a:pt x="833894" y="591638"/>
                </a:cubicBezTo>
                <a:close/>
                <a:moveTo>
                  <a:pt x="871651" y="591638"/>
                </a:moveTo>
                <a:cubicBezTo>
                  <a:pt x="863878" y="591638"/>
                  <a:pt x="858325" y="599394"/>
                  <a:pt x="858325" y="607151"/>
                </a:cubicBezTo>
                <a:cubicBezTo>
                  <a:pt x="858325" y="616200"/>
                  <a:pt x="864988" y="622663"/>
                  <a:pt x="871651" y="622663"/>
                </a:cubicBezTo>
                <a:cubicBezTo>
                  <a:pt x="879424" y="622663"/>
                  <a:pt x="884977" y="614907"/>
                  <a:pt x="884977" y="607151"/>
                </a:cubicBezTo>
                <a:cubicBezTo>
                  <a:pt x="884977" y="599394"/>
                  <a:pt x="879424" y="592931"/>
                  <a:pt x="871651" y="591638"/>
                </a:cubicBezTo>
                <a:close/>
                <a:moveTo>
                  <a:pt x="909407" y="591638"/>
                </a:moveTo>
                <a:cubicBezTo>
                  <a:pt x="901634" y="591638"/>
                  <a:pt x="896081" y="599394"/>
                  <a:pt x="896081" y="607151"/>
                </a:cubicBezTo>
                <a:cubicBezTo>
                  <a:pt x="896081" y="616200"/>
                  <a:pt x="902744" y="622663"/>
                  <a:pt x="909407" y="622663"/>
                </a:cubicBezTo>
                <a:cubicBezTo>
                  <a:pt x="917181" y="622663"/>
                  <a:pt x="922733" y="614907"/>
                  <a:pt x="922733" y="607151"/>
                </a:cubicBezTo>
                <a:cubicBezTo>
                  <a:pt x="922733" y="599394"/>
                  <a:pt x="917181" y="592931"/>
                  <a:pt x="909407" y="591638"/>
                </a:cubicBezTo>
                <a:close/>
                <a:moveTo>
                  <a:pt x="948274" y="591638"/>
                </a:moveTo>
                <a:cubicBezTo>
                  <a:pt x="940501" y="591638"/>
                  <a:pt x="934948" y="599394"/>
                  <a:pt x="934948" y="607151"/>
                </a:cubicBezTo>
                <a:cubicBezTo>
                  <a:pt x="934948" y="616200"/>
                  <a:pt x="941611" y="622663"/>
                  <a:pt x="948274" y="622663"/>
                </a:cubicBezTo>
                <a:cubicBezTo>
                  <a:pt x="954937" y="622663"/>
                  <a:pt x="960490" y="614907"/>
                  <a:pt x="960490" y="607151"/>
                </a:cubicBezTo>
                <a:cubicBezTo>
                  <a:pt x="960490" y="599394"/>
                  <a:pt x="954937" y="592931"/>
                  <a:pt x="948274" y="591638"/>
                </a:cubicBezTo>
                <a:close/>
                <a:moveTo>
                  <a:pt x="984921" y="591638"/>
                </a:moveTo>
                <a:cubicBezTo>
                  <a:pt x="977148" y="591638"/>
                  <a:pt x="971595" y="599394"/>
                  <a:pt x="971595" y="607151"/>
                </a:cubicBezTo>
                <a:cubicBezTo>
                  <a:pt x="971595" y="616200"/>
                  <a:pt x="978258" y="622663"/>
                  <a:pt x="984921" y="622663"/>
                </a:cubicBezTo>
                <a:cubicBezTo>
                  <a:pt x="992694" y="622663"/>
                  <a:pt x="998247" y="614907"/>
                  <a:pt x="998247" y="607151"/>
                </a:cubicBezTo>
                <a:cubicBezTo>
                  <a:pt x="998247" y="599394"/>
                  <a:pt x="992694" y="592931"/>
                  <a:pt x="984921" y="591638"/>
                </a:cubicBezTo>
                <a:close/>
                <a:moveTo>
                  <a:pt x="1022679" y="591638"/>
                </a:moveTo>
                <a:cubicBezTo>
                  <a:pt x="1016016" y="591638"/>
                  <a:pt x="1010463" y="599394"/>
                  <a:pt x="1010463" y="607151"/>
                </a:cubicBezTo>
                <a:cubicBezTo>
                  <a:pt x="1010463" y="616200"/>
                  <a:pt x="1016016" y="622663"/>
                  <a:pt x="1022679" y="622663"/>
                </a:cubicBezTo>
                <a:cubicBezTo>
                  <a:pt x="1030452" y="622663"/>
                  <a:pt x="1036005" y="614907"/>
                  <a:pt x="1036005" y="607151"/>
                </a:cubicBezTo>
                <a:cubicBezTo>
                  <a:pt x="1036005" y="599394"/>
                  <a:pt x="1030452" y="592931"/>
                  <a:pt x="1022679" y="591638"/>
                </a:cubicBezTo>
                <a:close/>
                <a:moveTo>
                  <a:pt x="1061546" y="591638"/>
                </a:moveTo>
                <a:cubicBezTo>
                  <a:pt x="1054883" y="591638"/>
                  <a:pt x="1049330" y="599394"/>
                  <a:pt x="1049330" y="607151"/>
                </a:cubicBezTo>
                <a:cubicBezTo>
                  <a:pt x="1049330" y="616200"/>
                  <a:pt x="1054883" y="622663"/>
                  <a:pt x="1061546" y="622663"/>
                </a:cubicBezTo>
                <a:cubicBezTo>
                  <a:pt x="1069319" y="622663"/>
                  <a:pt x="1074872" y="614907"/>
                  <a:pt x="1074872" y="607151"/>
                </a:cubicBezTo>
                <a:cubicBezTo>
                  <a:pt x="1074872" y="599394"/>
                  <a:pt x="1068208" y="592931"/>
                  <a:pt x="1061546" y="591638"/>
                </a:cubicBezTo>
                <a:close/>
                <a:moveTo>
                  <a:pt x="1099303" y="591638"/>
                </a:moveTo>
                <a:cubicBezTo>
                  <a:pt x="1091530" y="591638"/>
                  <a:pt x="1085977" y="599394"/>
                  <a:pt x="1085977" y="607151"/>
                </a:cubicBezTo>
                <a:cubicBezTo>
                  <a:pt x="1085977" y="616200"/>
                  <a:pt x="1092640" y="622663"/>
                  <a:pt x="1099303" y="622663"/>
                </a:cubicBezTo>
                <a:cubicBezTo>
                  <a:pt x="1107076" y="622663"/>
                  <a:pt x="1112629" y="614907"/>
                  <a:pt x="1112629" y="607151"/>
                </a:cubicBezTo>
                <a:cubicBezTo>
                  <a:pt x="1112629" y="599394"/>
                  <a:pt x="1107076" y="592931"/>
                  <a:pt x="1099303" y="591638"/>
                </a:cubicBezTo>
                <a:close/>
                <a:moveTo>
                  <a:pt x="1364711" y="591638"/>
                </a:moveTo>
                <a:cubicBezTo>
                  <a:pt x="1356938" y="591638"/>
                  <a:pt x="1351385" y="599394"/>
                  <a:pt x="1351385" y="607151"/>
                </a:cubicBezTo>
                <a:cubicBezTo>
                  <a:pt x="1351385" y="616200"/>
                  <a:pt x="1358048" y="622663"/>
                  <a:pt x="1364711" y="622663"/>
                </a:cubicBezTo>
                <a:cubicBezTo>
                  <a:pt x="1372485" y="622663"/>
                  <a:pt x="1378037" y="614907"/>
                  <a:pt x="1378037" y="607151"/>
                </a:cubicBezTo>
                <a:cubicBezTo>
                  <a:pt x="1378037" y="599394"/>
                  <a:pt x="1372485" y="592931"/>
                  <a:pt x="1364711" y="591638"/>
                </a:cubicBezTo>
                <a:close/>
                <a:moveTo>
                  <a:pt x="1402468" y="591638"/>
                </a:moveTo>
                <a:cubicBezTo>
                  <a:pt x="1394695" y="591638"/>
                  <a:pt x="1389142" y="599394"/>
                  <a:pt x="1389142" y="607151"/>
                </a:cubicBezTo>
                <a:cubicBezTo>
                  <a:pt x="1389142" y="616200"/>
                  <a:pt x="1395805" y="622663"/>
                  <a:pt x="1402468" y="622663"/>
                </a:cubicBezTo>
                <a:cubicBezTo>
                  <a:pt x="1410241" y="622663"/>
                  <a:pt x="1415794" y="614907"/>
                  <a:pt x="1415794" y="607151"/>
                </a:cubicBezTo>
                <a:cubicBezTo>
                  <a:pt x="1415794" y="599394"/>
                  <a:pt x="1410241" y="592931"/>
                  <a:pt x="1402468" y="591638"/>
                </a:cubicBezTo>
                <a:close/>
                <a:moveTo>
                  <a:pt x="1440225" y="591638"/>
                </a:moveTo>
                <a:cubicBezTo>
                  <a:pt x="1433563" y="591638"/>
                  <a:pt x="1428010" y="599394"/>
                  <a:pt x="1428010" y="607151"/>
                </a:cubicBezTo>
                <a:cubicBezTo>
                  <a:pt x="1428010" y="616200"/>
                  <a:pt x="1433563" y="622663"/>
                  <a:pt x="1440225" y="622663"/>
                </a:cubicBezTo>
                <a:cubicBezTo>
                  <a:pt x="1447999" y="622663"/>
                  <a:pt x="1453551" y="614907"/>
                  <a:pt x="1453551" y="607151"/>
                </a:cubicBezTo>
                <a:cubicBezTo>
                  <a:pt x="1453551" y="599394"/>
                  <a:pt x="1447999" y="592931"/>
                  <a:pt x="1440225" y="591638"/>
                </a:cubicBezTo>
                <a:close/>
                <a:moveTo>
                  <a:pt x="1479093" y="591638"/>
                </a:moveTo>
                <a:cubicBezTo>
                  <a:pt x="1471320" y="591638"/>
                  <a:pt x="1465767" y="599394"/>
                  <a:pt x="1465767" y="607151"/>
                </a:cubicBezTo>
                <a:cubicBezTo>
                  <a:pt x="1465767" y="616200"/>
                  <a:pt x="1472430" y="622663"/>
                  <a:pt x="1479093" y="622663"/>
                </a:cubicBezTo>
                <a:cubicBezTo>
                  <a:pt x="1486866" y="622663"/>
                  <a:pt x="1492419" y="614907"/>
                  <a:pt x="1492419" y="607151"/>
                </a:cubicBezTo>
                <a:cubicBezTo>
                  <a:pt x="1492419" y="599394"/>
                  <a:pt x="1485756" y="592931"/>
                  <a:pt x="1479093" y="591638"/>
                </a:cubicBezTo>
                <a:close/>
                <a:moveTo>
                  <a:pt x="1554607" y="591638"/>
                </a:moveTo>
                <a:cubicBezTo>
                  <a:pt x="1546834" y="591638"/>
                  <a:pt x="1541281" y="599394"/>
                  <a:pt x="1541281" y="607151"/>
                </a:cubicBezTo>
                <a:cubicBezTo>
                  <a:pt x="1541281" y="616200"/>
                  <a:pt x="1547944" y="622663"/>
                  <a:pt x="1554607" y="622663"/>
                </a:cubicBezTo>
                <a:cubicBezTo>
                  <a:pt x="1562380" y="622663"/>
                  <a:pt x="1567933" y="614907"/>
                  <a:pt x="1567933" y="607151"/>
                </a:cubicBezTo>
                <a:cubicBezTo>
                  <a:pt x="1567933" y="599394"/>
                  <a:pt x="1562380" y="592931"/>
                  <a:pt x="1554607" y="591638"/>
                </a:cubicBezTo>
                <a:close/>
                <a:moveTo>
                  <a:pt x="1782258" y="591638"/>
                </a:moveTo>
                <a:cubicBezTo>
                  <a:pt x="1774485" y="591638"/>
                  <a:pt x="1768932" y="599394"/>
                  <a:pt x="1768932" y="607151"/>
                </a:cubicBezTo>
                <a:cubicBezTo>
                  <a:pt x="1768932" y="616200"/>
                  <a:pt x="1775595" y="622663"/>
                  <a:pt x="1782258" y="622663"/>
                </a:cubicBezTo>
                <a:cubicBezTo>
                  <a:pt x="1790031" y="622663"/>
                  <a:pt x="1795584" y="614907"/>
                  <a:pt x="1795584" y="607151"/>
                </a:cubicBezTo>
                <a:cubicBezTo>
                  <a:pt x="1795584" y="599394"/>
                  <a:pt x="1790031" y="592931"/>
                  <a:pt x="1782258" y="591638"/>
                </a:cubicBezTo>
                <a:close/>
                <a:moveTo>
                  <a:pt x="1820015" y="591638"/>
                </a:moveTo>
                <a:cubicBezTo>
                  <a:pt x="1812242" y="591638"/>
                  <a:pt x="1806689" y="599394"/>
                  <a:pt x="1806689" y="607151"/>
                </a:cubicBezTo>
                <a:cubicBezTo>
                  <a:pt x="1806689" y="616200"/>
                  <a:pt x="1813352" y="622663"/>
                  <a:pt x="1820015" y="622663"/>
                </a:cubicBezTo>
                <a:cubicBezTo>
                  <a:pt x="1827789" y="622663"/>
                  <a:pt x="1833341" y="614907"/>
                  <a:pt x="1833341" y="607151"/>
                </a:cubicBezTo>
                <a:cubicBezTo>
                  <a:pt x="1833341" y="599394"/>
                  <a:pt x="1827789" y="592931"/>
                  <a:pt x="1820015" y="591638"/>
                </a:cubicBezTo>
                <a:close/>
                <a:moveTo>
                  <a:pt x="1857772" y="591638"/>
                </a:moveTo>
                <a:cubicBezTo>
                  <a:pt x="1849999" y="591638"/>
                  <a:pt x="1844446" y="599394"/>
                  <a:pt x="1844446" y="607151"/>
                </a:cubicBezTo>
                <a:cubicBezTo>
                  <a:pt x="1844446" y="616200"/>
                  <a:pt x="1851109" y="622663"/>
                  <a:pt x="1857772" y="622663"/>
                </a:cubicBezTo>
                <a:cubicBezTo>
                  <a:pt x="1865545" y="622663"/>
                  <a:pt x="1871098" y="614907"/>
                  <a:pt x="1871098" y="607151"/>
                </a:cubicBezTo>
                <a:cubicBezTo>
                  <a:pt x="1871098" y="599394"/>
                  <a:pt x="1865545" y="592931"/>
                  <a:pt x="1857772" y="591638"/>
                </a:cubicBezTo>
                <a:close/>
                <a:moveTo>
                  <a:pt x="2389701" y="591638"/>
                </a:moveTo>
                <a:cubicBezTo>
                  <a:pt x="2383038" y="591638"/>
                  <a:pt x="2377485" y="599394"/>
                  <a:pt x="2377485" y="607151"/>
                </a:cubicBezTo>
                <a:cubicBezTo>
                  <a:pt x="2377485" y="616200"/>
                  <a:pt x="2383038" y="622663"/>
                  <a:pt x="2389701" y="622663"/>
                </a:cubicBezTo>
                <a:cubicBezTo>
                  <a:pt x="2397474" y="622663"/>
                  <a:pt x="2403026" y="614907"/>
                  <a:pt x="2403026" y="607151"/>
                </a:cubicBezTo>
                <a:cubicBezTo>
                  <a:pt x="2403026" y="599394"/>
                  <a:pt x="2397474" y="592931"/>
                  <a:pt x="2389701" y="591638"/>
                </a:cubicBezTo>
                <a:close/>
                <a:moveTo>
                  <a:pt x="2465214" y="591638"/>
                </a:moveTo>
                <a:cubicBezTo>
                  <a:pt x="2458551" y="591638"/>
                  <a:pt x="2452998" y="599394"/>
                  <a:pt x="2452998" y="607151"/>
                </a:cubicBezTo>
                <a:cubicBezTo>
                  <a:pt x="2452998" y="616200"/>
                  <a:pt x="2458551" y="622663"/>
                  <a:pt x="2465214" y="622663"/>
                </a:cubicBezTo>
                <a:cubicBezTo>
                  <a:pt x="2472987" y="622663"/>
                  <a:pt x="2478540" y="614907"/>
                  <a:pt x="2478540" y="607151"/>
                </a:cubicBezTo>
                <a:cubicBezTo>
                  <a:pt x="2478540" y="599394"/>
                  <a:pt x="2472987" y="592931"/>
                  <a:pt x="2465214" y="591638"/>
                </a:cubicBezTo>
                <a:close/>
                <a:moveTo>
                  <a:pt x="2540727" y="591638"/>
                </a:moveTo>
                <a:cubicBezTo>
                  <a:pt x="2534065" y="591638"/>
                  <a:pt x="2528512" y="599394"/>
                  <a:pt x="2528512" y="607151"/>
                </a:cubicBezTo>
                <a:cubicBezTo>
                  <a:pt x="2528512" y="616200"/>
                  <a:pt x="2534065" y="622663"/>
                  <a:pt x="2540727" y="622663"/>
                </a:cubicBezTo>
                <a:cubicBezTo>
                  <a:pt x="2548501" y="622663"/>
                  <a:pt x="2554053" y="614907"/>
                  <a:pt x="2554053" y="607151"/>
                </a:cubicBezTo>
                <a:cubicBezTo>
                  <a:pt x="2554053" y="599394"/>
                  <a:pt x="2548501" y="592931"/>
                  <a:pt x="2540727" y="591638"/>
                </a:cubicBezTo>
                <a:close/>
                <a:moveTo>
                  <a:pt x="2579595" y="591638"/>
                </a:moveTo>
                <a:cubicBezTo>
                  <a:pt x="2571822" y="591638"/>
                  <a:pt x="2566269" y="599394"/>
                  <a:pt x="2566269" y="607151"/>
                </a:cubicBezTo>
                <a:cubicBezTo>
                  <a:pt x="2566269" y="616200"/>
                  <a:pt x="2572932" y="622663"/>
                  <a:pt x="2579595" y="622663"/>
                </a:cubicBezTo>
                <a:cubicBezTo>
                  <a:pt x="2587368" y="622663"/>
                  <a:pt x="2592921" y="614907"/>
                  <a:pt x="2592921" y="607151"/>
                </a:cubicBezTo>
                <a:cubicBezTo>
                  <a:pt x="2592921" y="599394"/>
                  <a:pt x="2586258" y="592931"/>
                  <a:pt x="2579595" y="591638"/>
                </a:cubicBezTo>
                <a:close/>
                <a:moveTo>
                  <a:pt x="2618463" y="591638"/>
                </a:moveTo>
                <a:cubicBezTo>
                  <a:pt x="2610690" y="591638"/>
                  <a:pt x="2605137" y="599394"/>
                  <a:pt x="2605137" y="607151"/>
                </a:cubicBezTo>
                <a:cubicBezTo>
                  <a:pt x="2605137" y="616200"/>
                  <a:pt x="2611800" y="622663"/>
                  <a:pt x="2618463" y="622663"/>
                </a:cubicBezTo>
                <a:cubicBezTo>
                  <a:pt x="2625126" y="622663"/>
                  <a:pt x="2630678" y="614907"/>
                  <a:pt x="2630678" y="607151"/>
                </a:cubicBezTo>
                <a:cubicBezTo>
                  <a:pt x="2630678" y="599394"/>
                  <a:pt x="2625126" y="592931"/>
                  <a:pt x="2618463" y="591638"/>
                </a:cubicBezTo>
                <a:close/>
                <a:moveTo>
                  <a:pt x="2655109" y="591638"/>
                </a:moveTo>
                <a:cubicBezTo>
                  <a:pt x="2647336" y="591638"/>
                  <a:pt x="2641783" y="599394"/>
                  <a:pt x="2641783" y="607151"/>
                </a:cubicBezTo>
                <a:cubicBezTo>
                  <a:pt x="2641783" y="616200"/>
                  <a:pt x="2648446" y="622663"/>
                  <a:pt x="2655109" y="622663"/>
                </a:cubicBezTo>
                <a:cubicBezTo>
                  <a:pt x="2662882" y="622663"/>
                  <a:pt x="2668435" y="614907"/>
                  <a:pt x="2668435" y="607151"/>
                </a:cubicBezTo>
                <a:cubicBezTo>
                  <a:pt x="2668435" y="599394"/>
                  <a:pt x="2662882" y="592931"/>
                  <a:pt x="2655109" y="591638"/>
                </a:cubicBezTo>
                <a:close/>
                <a:moveTo>
                  <a:pt x="2693976" y="591638"/>
                </a:moveTo>
                <a:cubicBezTo>
                  <a:pt x="2686203" y="591638"/>
                  <a:pt x="2680650" y="599394"/>
                  <a:pt x="2680650" y="607151"/>
                </a:cubicBezTo>
                <a:cubicBezTo>
                  <a:pt x="2680650" y="616200"/>
                  <a:pt x="2687313" y="622663"/>
                  <a:pt x="2693976" y="622663"/>
                </a:cubicBezTo>
                <a:cubicBezTo>
                  <a:pt x="2700639" y="622663"/>
                  <a:pt x="2706192" y="614907"/>
                  <a:pt x="2706192" y="607151"/>
                </a:cubicBezTo>
                <a:cubicBezTo>
                  <a:pt x="2706192" y="599394"/>
                  <a:pt x="2700639" y="592931"/>
                  <a:pt x="2693976" y="591638"/>
                </a:cubicBezTo>
                <a:close/>
                <a:moveTo>
                  <a:pt x="2730623" y="591638"/>
                </a:moveTo>
                <a:cubicBezTo>
                  <a:pt x="2722850" y="591638"/>
                  <a:pt x="2717297" y="599394"/>
                  <a:pt x="2717297" y="607151"/>
                </a:cubicBezTo>
                <a:cubicBezTo>
                  <a:pt x="2717297" y="616200"/>
                  <a:pt x="2723960" y="622663"/>
                  <a:pt x="2730623" y="622663"/>
                </a:cubicBezTo>
                <a:cubicBezTo>
                  <a:pt x="2738396" y="622663"/>
                  <a:pt x="2743949" y="614907"/>
                  <a:pt x="2743949" y="607151"/>
                </a:cubicBezTo>
                <a:cubicBezTo>
                  <a:pt x="2743949" y="599394"/>
                  <a:pt x="2738396" y="592931"/>
                  <a:pt x="2730623" y="591638"/>
                </a:cubicBezTo>
                <a:close/>
                <a:moveTo>
                  <a:pt x="2807246" y="591638"/>
                </a:moveTo>
                <a:cubicBezTo>
                  <a:pt x="2800584" y="591638"/>
                  <a:pt x="2795031" y="599394"/>
                  <a:pt x="2795031" y="607151"/>
                </a:cubicBezTo>
                <a:cubicBezTo>
                  <a:pt x="2795031" y="616200"/>
                  <a:pt x="2800584" y="622663"/>
                  <a:pt x="2807246" y="622663"/>
                </a:cubicBezTo>
                <a:cubicBezTo>
                  <a:pt x="2815020" y="622663"/>
                  <a:pt x="2820572" y="614907"/>
                  <a:pt x="2820572" y="607151"/>
                </a:cubicBezTo>
                <a:cubicBezTo>
                  <a:pt x="2820572" y="599394"/>
                  <a:pt x="2813909" y="592931"/>
                  <a:pt x="2807246" y="591638"/>
                </a:cubicBezTo>
                <a:close/>
                <a:moveTo>
                  <a:pt x="2845004" y="591638"/>
                </a:moveTo>
                <a:cubicBezTo>
                  <a:pt x="2838341" y="591638"/>
                  <a:pt x="2832788" y="599394"/>
                  <a:pt x="2832788" y="607151"/>
                </a:cubicBezTo>
                <a:cubicBezTo>
                  <a:pt x="2832788" y="616200"/>
                  <a:pt x="2838341" y="622663"/>
                  <a:pt x="2845004" y="622663"/>
                </a:cubicBezTo>
                <a:cubicBezTo>
                  <a:pt x="2852777" y="622663"/>
                  <a:pt x="2858329" y="614907"/>
                  <a:pt x="2858329" y="607151"/>
                </a:cubicBezTo>
                <a:cubicBezTo>
                  <a:pt x="2858329" y="599394"/>
                  <a:pt x="2852777" y="592931"/>
                  <a:pt x="2845004" y="591638"/>
                </a:cubicBezTo>
                <a:close/>
                <a:moveTo>
                  <a:pt x="2882761" y="591638"/>
                </a:moveTo>
                <a:cubicBezTo>
                  <a:pt x="2876098" y="591638"/>
                  <a:pt x="2870545" y="599394"/>
                  <a:pt x="2870545" y="607151"/>
                </a:cubicBezTo>
                <a:cubicBezTo>
                  <a:pt x="2870545" y="616200"/>
                  <a:pt x="2876098" y="622663"/>
                  <a:pt x="2882761" y="622663"/>
                </a:cubicBezTo>
                <a:cubicBezTo>
                  <a:pt x="2890534" y="622663"/>
                  <a:pt x="2896086" y="614907"/>
                  <a:pt x="2896086" y="607151"/>
                </a:cubicBezTo>
                <a:cubicBezTo>
                  <a:pt x="2896086" y="599394"/>
                  <a:pt x="2890534" y="592931"/>
                  <a:pt x="2882761" y="591638"/>
                </a:cubicBezTo>
                <a:close/>
                <a:moveTo>
                  <a:pt x="2920517" y="591638"/>
                </a:moveTo>
                <a:cubicBezTo>
                  <a:pt x="2912744" y="591638"/>
                  <a:pt x="2907191" y="599394"/>
                  <a:pt x="2907191" y="607151"/>
                </a:cubicBezTo>
                <a:cubicBezTo>
                  <a:pt x="2907191" y="616200"/>
                  <a:pt x="2913854" y="622663"/>
                  <a:pt x="2920517" y="622663"/>
                </a:cubicBezTo>
                <a:cubicBezTo>
                  <a:pt x="2928291" y="622663"/>
                  <a:pt x="2933843" y="614907"/>
                  <a:pt x="2933843" y="607151"/>
                </a:cubicBezTo>
                <a:cubicBezTo>
                  <a:pt x="2933843" y="599394"/>
                  <a:pt x="2928291" y="592931"/>
                  <a:pt x="2920517" y="591638"/>
                </a:cubicBezTo>
                <a:close/>
                <a:moveTo>
                  <a:pt x="2958275" y="591638"/>
                </a:moveTo>
                <a:cubicBezTo>
                  <a:pt x="2950502" y="591638"/>
                  <a:pt x="2944949" y="599394"/>
                  <a:pt x="2944949" y="607151"/>
                </a:cubicBezTo>
                <a:cubicBezTo>
                  <a:pt x="2944949" y="616200"/>
                  <a:pt x="2951612" y="622663"/>
                  <a:pt x="2958275" y="622663"/>
                </a:cubicBezTo>
                <a:cubicBezTo>
                  <a:pt x="2966048" y="622663"/>
                  <a:pt x="2971601" y="614907"/>
                  <a:pt x="2971601" y="607151"/>
                </a:cubicBezTo>
                <a:cubicBezTo>
                  <a:pt x="2971601" y="599394"/>
                  <a:pt x="2966048" y="592931"/>
                  <a:pt x="2958275" y="591638"/>
                </a:cubicBezTo>
                <a:close/>
                <a:moveTo>
                  <a:pt x="2996032" y="591638"/>
                </a:moveTo>
                <a:cubicBezTo>
                  <a:pt x="2988259" y="591638"/>
                  <a:pt x="2982706" y="599394"/>
                  <a:pt x="2982706" y="607151"/>
                </a:cubicBezTo>
                <a:cubicBezTo>
                  <a:pt x="2982706" y="616200"/>
                  <a:pt x="2989369" y="622663"/>
                  <a:pt x="2996032" y="622663"/>
                </a:cubicBezTo>
                <a:cubicBezTo>
                  <a:pt x="3003805" y="622663"/>
                  <a:pt x="3009358" y="614907"/>
                  <a:pt x="3009358" y="607151"/>
                </a:cubicBezTo>
                <a:cubicBezTo>
                  <a:pt x="3009358" y="599394"/>
                  <a:pt x="3003805" y="592931"/>
                  <a:pt x="2996032" y="591638"/>
                </a:cubicBezTo>
                <a:close/>
                <a:moveTo>
                  <a:pt x="3034899" y="591638"/>
                </a:moveTo>
                <a:cubicBezTo>
                  <a:pt x="3027126" y="591638"/>
                  <a:pt x="3021573" y="599394"/>
                  <a:pt x="3021573" y="607151"/>
                </a:cubicBezTo>
                <a:cubicBezTo>
                  <a:pt x="3021573" y="616200"/>
                  <a:pt x="3028236" y="622663"/>
                  <a:pt x="3034899" y="622663"/>
                </a:cubicBezTo>
                <a:cubicBezTo>
                  <a:pt x="3042672" y="622663"/>
                  <a:pt x="3048225" y="614907"/>
                  <a:pt x="3048225" y="607151"/>
                </a:cubicBezTo>
                <a:cubicBezTo>
                  <a:pt x="3048225" y="599394"/>
                  <a:pt x="3041562" y="592931"/>
                  <a:pt x="3034899" y="591638"/>
                </a:cubicBezTo>
                <a:close/>
                <a:moveTo>
                  <a:pt x="3072656" y="591638"/>
                </a:moveTo>
                <a:cubicBezTo>
                  <a:pt x="3064883" y="591638"/>
                  <a:pt x="3059330" y="599394"/>
                  <a:pt x="3059330" y="607151"/>
                </a:cubicBezTo>
                <a:cubicBezTo>
                  <a:pt x="3059330" y="616200"/>
                  <a:pt x="3065993" y="622663"/>
                  <a:pt x="3072656" y="622663"/>
                </a:cubicBezTo>
                <a:cubicBezTo>
                  <a:pt x="3080429" y="622663"/>
                  <a:pt x="3085982" y="614907"/>
                  <a:pt x="3085982" y="607151"/>
                </a:cubicBezTo>
                <a:cubicBezTo>
                  <a:pt x="3085982" y="599394"/>
                  <a:pt x="3080429" y="592931"/>
                  <a:pt x="3072656" y="591638"/>
                </a:cubicBezTo>
                <a:close/>
                <a:moveTo>
                  <a:pt x="3110413" y="591638"/>
                </a:moveTo>
                <a:cubicBezTo>
                  <a:pt x="3102640" y="591638"/>
                  <a:pt x="3097087" y="599394"/>
                  <a:pt x="3097087" y="607151"/>
                </a:cubicBezTo>
                <a:cubicBezTo>
                  <a:pt x="3097087" y="616200"/>
                  <a:pt x="3102640" y="622663"/>
                  <a:pt x="3110413" y="622663"/>
                </a:cubicBezTo>
                <a:cubicBezTo>
                  <a:pt x="3118186" y="622663"/>
                  <a:pt x="3123739" y="614907"/>
                  <a:pt x="3123739" y="607151"/>
                </a:cubicBezTo>
                <a:cubicBezTo>
                  <a:pt x="3123739" y="599394"/>
                  <a:pt x="3118186" y="591638"/>
                  <a:pt x="3110413" y="591638"/>
                </a:cubicBezTo>
                <a:close/>
                <a:moveTo>
                  <a:pt x="3148170" y="591638"/>
                </a:moveTo>
                <a:cubicBezTo>
                  <a:pt x="3140397" y="591638"/>
                  <a:pt x="3134844" y="599394"/>
                  <a:pt x="3134844" y="607151"/>
                </a:cubicBezTo>
                <a:cubicBezTo>
                  <a:pt x="3134844" y="616200"/>
                  <a:pt x="3141507" y="622663"/>
                  <a:pt x="3148170" y="622663"/>
                </a:cubicBezTo>
                <a:cubicBezTo>
                  <a:pt x="3155944" y="622663"/>
                  <a:pt x="3161496" y="614907"/>
                  <a:pt x="3161496" y="607151"/>
                </a:cubicBezTo>
                <a:cubicBezTo>
                  <a:pt x="3161496" y="599394"/>
                  <a:pt x="3155944" y="592931"/>
                  <a:pt x="3148170" y="591638"/>
                </a:cubicBezTo>
                <a:close/>
                <a:moveTo>
                  <a:pt x="3185926" y="591638"/>
                </a:moveTo>
                <a:cubicBezTo>
                  <a:pt x="3179263" y="591638"/>
                  <a:pt x="3173710" y="599394"/>
                  <a:pt x="3173710" y="607151"/>
                </a:cubicBezTo>
                <a:cubicBezTo>
                  <a:pt x="3173710" y="616200"/>
                  <a:pt x="3179263" y="622663"/>
                  <a:pt x="3185926" y="622663"/>
                </a:cubicBezTo>
                <a:cubicBezTo>
                  <a:pt x="3193699" y="622663"/>
                  <a:pt x="3199252" y="614907"/>
                  <a:pt x="3199252" y="607151"/>
                </a:cubicBezTo>
                <a:cubicBezTo>
                  <a:pt x="3199252" y="599394"/>
                  <a:pt x="3193699" y="592931"/>
                  <a:pt x="3185926" y="591638"/>
                </a:cubicBezTo>
                <a:close/>
                <a:moveTo>
                  <a:pt x="3223683" y="591638"/>
                </a:moveTo>
                <a:cubicBezTo>
                  <a:pt x="3217021" y="591638"/>
                  <a:pt x="3211468" y="599394"/>
                  <a:pt x="3211468" y="607151"/>
                </a:cubicBezTo>
                <a:cubicBezTo>
                  <a:pt x="3211468" y="616200"/>
                  <a:pt x="3217021" y="622663"/>
                  <a:pt x="3223683" y="622663"/>
                </a:cubicBezTo>
                <a:cubicBezTo>
                  <a:pt x="3231457" y="622663"/>
                  <a:pt x="3237009" y="614907"/>
                  <a:pt x="3237009" y="607151"/>
                </a:cubicBezTo>
                <a:cubicBezTo>
                  <a:pt x="3237009" y="599394"/>
                  <a:pt x="3231457" y="592931"/>
                  <a:pt x="3223683" y="591638"/>
                </a:cubicBezTo>
                <a:close/>
                <a:moveTo>
                  <a:pt x="3262551" y="591638"/>
                </a:moveTo>
                <a:cubicBezTo>
                  <a:pt x="3254778" y="591638"/>
                  <a:pt x="3249225" y="599394"/>
                  <a:pt x="3249225" y="607151"/>
                </a:cubicBezTo>
                <a:cubicBezTo>
                  <a:pt x="3249225" y="616200"/>
                  <a:pt x="3255888" y="622663"/>
                  <a:pt x="3262551" y="622663"/>
                </a:cubicBezTo>
                <a:cubicBezTo>
                  <a:pt x="3270324" y="622663"/>
                  <a:pt x="3275877" y="614907"/>
                  <a:pt x="3275877" y="607151"/>
                </a:cubicBezTo>
                <a:cubicBezTo>
                  <a:pt x="3275877" y="599394"/>
                  <a:pt x="3269214" y="592931"/>
                  <a:pt x="3262551" y="591638"/>
                </a:cubicBezTo>
                <a:close/>
                <a:moveTo>
                  <a:pt x="3300308" y="591638"/>
                </a:moveTo>
                <a:cubicBezTo>
                  <a:pt x="3292535" y="591638"/>
                  <a:pt x="3286982" y="599394"/>
                  <a:pt x="3286982" y="607151"/>
                </a:cubicBezTo>
                <a:cubicBezTo>
                  <a:pt x="3286982" y="616200"/>
                  <a:pt x="3293645" y="622663"/>
                  <a:pt x="3300308" y="622663"/>
                </a:cubicBezTo>
                <a:cubicBezTo>
                  <a:pt x="3308081" y="622663"/>
                  <a:pt x="3313634" y="614907"/>
                  <a:pt x="3313634" y="607151"/>
                </a:cubicBezTo>
                <a:cubicBezTo>
                  <a:pt x="3313634" y="599394"/>
                  <a:pt x="3308081" y="592931"/>
                  <a:pt x="3300308" y="591638"/>
                </a:cubicBezTo>
                <a:close/>
                <a:moveTo>
                  <a:pt x="3338064" y="591638"/>
                </a:moveTo>
                <a:cubicBezTo>
                  <a:pt x="3330291" y="591638"/>
                  <a:pt x="3324738" y="599394"/>
                  <a:pt x="3324738" y="607151"/>
                </a:cubicBezTo>
                <a:cubicBezTo>
                  <a:pt x="3324738" y="616200"/>
                  <a:pt x="3331401" y="622663"/>
                  <a:pt x="3338064" y="622663"/>
                </a:cubicBezTo>
                <a:cubicBezTo>
                  <a:pt x="3345837" y="622663"/>
                  <a:pt x="3351390" y="614907"/>
                  <a:pt x="3351390" y="607151"/>
                </a:cubicBezTo>
                <a:cubicBezTo>
                  <a:pt x="3351390" y="599394"/>
                  <a:pt x="3345837" y="592931"/>
                  <a:pt x="3338064" y="591638"/>
                </a:cubicBezTo>
                <a:close/>
                <a:moveTo>
                  <a:pt x="3376932" y="591638"/>
                </a:moveTo>
                <a:cubicBezTo>
                  <a:pt x="3369159" y="591638"/>
                  <a:pt x="3363606" y="599394"/>
                  <a:pt x="3363606" y="607151"/>
                </a:cubicBezTo>
                <a:cubicBezTo>
                  <a:pt x="3363606" y="616200"/>
                  <a:pt x="3370269" y="622663"/>
                  <a:pt x="3376932" y="622663"/>
                </a:cubicBezTo>
                <a:cubicBezTo>
                  <a:pt x="3383595" y="622663"/>
                  <a:pt x="3389148" y="614907"/>
                  <a:pt x="3389148" y="607151"/>
                </a:cubicBezTo>
                <a:cubicBezTo>
                  <a:pt x="3389148" y="599394"/>
                  <a:pt x="3383595" y="592931"/>
                  <a:pt x="3376932" y="591638"/>
                </a:cubicBezTo>
                <a:close/>
                <a:moveTo>
                  <a:pt x="3413579" y="591638"/>
                </a:moveTo>
                <a:cubicBezTo>
                  <a:pt x="3405806" y="591638"/>
                  <a:pt x="3400253" y="599394"/>
                  <a:pt x="3400253" y="607151"/>
                </a:cubicBezTo>
                <a:cubicBezTo>
                  <a:pt x="3400253" y="616200"/>
                  <a:pt x="3406916" y="622663"/>
                  <a:pt x="3413579" y="622663"/>
                </a:cubicBezTo>
                <a:cubicBezTo>
                  <a:pt x="3421352" y="622663"/>
                  <a:pt x="3426905" y="614907"/>
                  <a:pt x="3426905" y="607151"/>
                </a:cubicBezTo>
                <a:cubicBezTo>
                  <a:pt x="3426905" y="599394"/>
                  <a:pt x="3421352" y="592931"/>
                  <a:pt x="3413579" y="591638"/>
                </a:cubicBezTo>
                <a:close/>
                <a:moveTo>
                  <a:pt x="3451336" y="591638"/>
                </a:moveTo>
                <a:cubicBezTo>
                  <a:pt x="3443563" y="591638"/>
                  <a:pt x="3438010" y="599394"/>
                  <a:pt x="3438010" y="607151"/>
                </a:cubicBezTo>
                <a:cubicBezTo>
                  <a:pt x="3438010" y="616200"/>
                  <a:pt x="3444673" y="622663"/>
                  <a:pt x="3451336" y="622663"/>
                </a:cubicBezTo>
                <a:cubicBezTo>
                  <a:pt x="3459109" y="622663"/>
                  <a:pt x="3464662" y="614907"/>
                  <a:pt x="3464662" y="607151"/>
                </a:cubicBezTo>
                <a:cubicBezTo>
                  <a:pt x="3464662" y="599394"/>
                  <a:pt x="3459109" y="592931"/>
                  <a:pt x="3451336" y="591638"/>
                </a:cubicBezTo>
                <a:close/>
                <a:moveTo>
                  <a:pt x="3490203" y="591638"/>
                </a:moveTo>
                <a:cubicBezTo>
                  <a:pt x="3483541" y="591638"/>
                  <a:pt x="3477988" y="599394"/>
                  <a:pt x="3477988" y="607151"/>
                </a:cubicBezTo>
                <a:cubicBezTo>
                  <a:pt x="3477988" y="616200"/>
                  <a:pt x="3483541" y="622663"/>
                  <a:pt x="3490203" y="622663"/>
                </a:cubicBezTo>
                <a:cubicBezTo>
                  <a:pt x="3497977" y="622663"/>
                  <a:pt x="3503529" y="614907"/>
                  <a:pt x="3503529" y="607151"/>
                </a:cubicBezTo>
                <a:cubicBezTo>
                  <a:pt x="3503529" y="599394"/>
                  <a:pt x="3497977" y="592931"/>
                  <a:pt x="3490203" y="591638"/>
                </a:cubicBezTo>
                <a:close/>
                <a:moveTo>
                  <a:pt x="3527960" y="591638"/>
                </a:moveTo>
                <a:cubicBezTo>
                  <a:pt x="3520187" y="591638"/>
                  <a:pt x="3514634" y="599394"/>
                  <a:pt x="3514634" y="607151"/>
                </a:cubicBezTo>
                <a:cubicBezTo>
                  <a:pt x="3514634" y="616200"/>
                  <a:pt x="3521297" y="622663"/>
                  <a:pt x="3527960" y="622663"/>
                </a:cubicBezTo>
                <a:cubicBezTo>
                  <a:pt x="3535733" y="622663"/>
                  <a:pt x="3541286" y="614907"/>
                  <a:pt x="3541286" y="607151"/>
                </a:cubicBezTo>
                <a:cubicBezTo>
                  <a:pt x="3541286" y="599394"/>
                  <a:pt x="3535733" y="592931"/>
                  <a:pt x="3527960" y="591638"/>
                </a:cubicBezTo>
                <a:close/>
                <a:moveTo>
                  <a:pt x="3565716" y="591638"/>
                </a:moveTo>
                <a:cubicBezTo>
                  <a:pt x="3557943" y="591638"/>
                  <a:pt x="3552390" y="599394"/>
                  <a:pt x="3552390" y="607151"/>
                </a:cubicBezTo>
                <a:cubicBezTo>
                  <a:pt x="3552390" y="616200"/>
                  <a:pt x="3559053" y="622663"/>
                  <a:pt x="3565716" y="622663"/>
                </a:cubicBezTo>
                <a:cubicBezTo>
                  <a:pt x="3573489" y="622663"/>
                  <a:pt x="3579042" y="614907"/>
                  <a:pt x="3579042" y="607151"/>
                </a:cubicBezTo>
                <a:cubicBezTo>
                  <a:pt x="3579042" y="599394"/>
                  <a:pt x="3573489" y="592931"/>
                  <a:pt x="3565716" y="591638"/>
                </a:cubicBezTo>
                <a:close/>
                <a:moveTo>
                  <a:pt x="3603473" y="591638"/>
                </a:moveTo>
                <a:cubicBezTo>
                  <a:pt x="3595700" y="591638"/>
                  <a:pt x="3590147" y="599394"/>
                  <a:pt x="3590147" y="607151"/>
                </a:cubicBezTo>
                <a:cubicBezTo>
                  <a:pt x="3590147" y="616200"/>
                  <a:pt x="3596810" y="622663"/>
                  <a:pt x="3603473" y="622663"/>
                </a:cubicBezTo>
                <a:cubicBezTo>
                  <a:pt x="3611247" y="622663"/>
                  <a:pt x="3616799" y="614907"/>
                  <a:pt x="3616799" y="607151"/>
                </a:cubicBezTo>
                <a:cubicBezTo>
                  <a:pt x="3616799" y="599394"/>
                  <a:pt x="3611247" y="592931"/>
                  <a:pt x="3603473" y="591638"/>
                </a:cubicBezTo>
                <a:close/>
                <a:moveTo>
                  <a:pt x="3642340" y="591638"/>
                </a:moveTo>
                <a:cubicBezTo>
                  <a:pt x="3634567" y="591638"/>
                  <a:pt x="3629014" y="599394"/>
                  <a:pt x="3629014" y="607151"/>
                </a:cubicBezTo>
                <a:cubicBezTo>
                  <a:pt x="3629014" y="616200"/>
                  <a:pt x="3635677" y="622663"/>
                  <a:pt x="3642340" y="622663"/>
                </a:cubicBezTo>
                <a:cubicBezTo>
                  <a:pt x="3649003" y="622663"/>
                  <a:pt x="3654556" y="614907"/>
                  <a:pt x="3654556" y="607151"/>
                </a:cubicBezTo>
                <a:cubicBezTo>
                  <a:pt x="3654556" y="599394"/>
                  <a:pt x="3649003" y="592931"/>
                  <a:pt x="3642340" y="591638"/>
                </a:cubicBezTo>
                <a:close/>
                <a:moveTo>
                  <a:pt x="3680098" y="591638"/>
                </a:moveTo>
                <a:cubicBezTo>
                  <a:pt x="3672325" y="591638"/>
                  <a:pt x="3666772" y="599394"/>
                  <a:pt x="3666772" y="607151"/>
                </a:cubicBezTo>
                <a:cubicBezTo>
                  <a:pt x="3666772" y="616200"/>
                  <a:pt x="3673435" y="622663"/>
                  <a:pt x="3680098" y="622663"/>
                </a:cubicBezTo>
                <a:cubicBezTo>
                  <a:pt x="3687871" y="622663"/>
                  <a:pt x="3693424" y="614907"/>
                  <a:pt x="3693424" y="607151"/>
                </a:cubicBezTo>
                <a:cubicBezTo>
                  <a:pt x="3693424" y="599394"/>
                  <a:pt x="3686761" y="592931"/>
                  <a:pt x="3680098" y="591638"/>
                </a:cubicBezTo>
                <a:close/>
                <a:moveTo>
                  <a:pt x="3718965" y="591638"/>
                </a:moveTo>
                <a:cubicBezTo>
                  <a:pt x="3711192" y="591638"/>
                  <a:pt x="3705639" y="599394"/>
                  <a:pt x="3705639" y="607151"/>
                </a:cubicBezTo>
                <a:cubicBezTo>
                  <a:pt x="3705639" y="616200"/>
                  <a:pt x="3712302" y="622663"/>
                  <a:pt x="3718965" y="622663"/>
                </a:cubicBezTo>
                <a:cubicBezTo>
                  <a:pt x="3725628" y="622663"/>
                  <a:pt x="3731180" y="614907"/>
                  <a:pt x="3731180" y="607151"/>
                </a:cubicBezTo>
                <a:cubicBezTo>
                  <a:pt x="3731180" y="599394"/>
                  <a:pt x="3725628" y="592931"/>
                  <a:pt x="3718965" y="591638"/>
                </a:cubicBezTo>
                <a:close/>
                <a:moveTo>
                  <a:pt x="3755612" y="591638"/>
                </a:moveTo>
                <a:cubicBezTo>
                  <a:pt x="3747839" y="591638"/>
                  <a:pt x="3742286" y="599394"/>
                  <a:pt x="3742286" y="607151"/>
                </a:cubicBezTo>
                <a:cubicBezTo>
                  <a:pt x="3742286" y="616200"/>
                  <a:pt x="3747839" y="622663"/>
                  <a:pt x="3755612" y="622663"/>
                </a:cubicBezTo>
                <a:cubicBezTo>
                  <a:pt x="3763385" y="622663"/>
                  <a:pt x="3768938" y="614907"/>
                  <a:pt x="3768938" y="607151"/>
                </a:cubicBezTo>
                <a:cubicBezTo>
                  <a:pt x="3768938" y="599394"/>
                  <a:pt x="3763385" y="591638"/>
                  <a:pt x="3755612" y="591638"/>
                </a:cubicBezTo>
                <a:close/>
                <a:moveTo>
                  <a:pt x="3793369" y="591638"/>
                </a:moveTo>
                <a:cubicBezTo>
                  <a:pt x="3786706" y="591638"/>
                  <a:pt x="3781153" y="599394"/>
                  <a:pt x="3781153" y="607151"/>
                </a:cubicBezTo>
                <a:cubicBezTo>
                  <a:pt x="3781153" y="616200"/>
                  <a:pt x="3786706" y="622663"/>
                  <a:pt x="3793369" y="622663"/>
                </a:cubicBezTo>
                <a:cubicBezTo>
                  <a:pt x="3801142" y="622663"/>
                  <a:pt x="3806694" y="614907"/>
                  <a:pt x="3806694" y="607151"/>
                </a:cubicBezTo>
                <a:cubicBezTo>
                  <a:pt x="3806694" y="599394"/>
                  <a:pt x="3801142" y="592931"/>
                  <a:pt x="3793369" y="591638"/>
                </a:cubicBezTo>
                <a:close/>
                <a:moveTo>
                  <a:pt x="3831126" y="591638"/>
                </a:moveTo>
                <a:cubicBezTo>
                  <a:pt x="3824463" y="591638"/>
                  <a:pt x="3818910" y="599394"/>
                  <a:pt x="3818910" y="607151"/>
                </a:cubicBezTo>
                <a:cubicBezTo>
                  <a:pt x="3818910" y="616200"/>
                  <a:pt x="3824463" y="622663"/>
                  <a:pt x="3831126" y="622663"/>
                </a:cubicBezTo>
                <a:cubicBezTo>
                  <a:pt x="3838899" y="622663"/>
                  <a:pt x="3844452" y="614907"/>
                  <a:pt x="3844452" y="607151"/>
                </a:cubicBezTo>
                <a:cubicBezTo>
                  <a:pt x="3844452" y="599394"/>
                  <a:pt x="3838899" y="592931"/>
                  <a:pt x="3831126" y="591638"/>
                </a:cubicBezTo>
                <a:close/>
                <a:moveTo>
                  <a:pt x="3868883" y="591638"/>
                </a:moveTo>
                <a:cubicBezTo>
                  <a:pt x="3862220" y="591638"/>
                  <a:pt x="3856667" y="599394"/>
                  <a:pt x="3856667" y="607151"/>
                </a:cubicBezTo>
                <a:cubicBezTo>
                  <a:pt x="3856667" y="616200"/>
                  <a:pt x="3862220" y="622663"/>
                  <a:pt x="3868883" y="622663"/>
                </a:cubicBezTo>
                <a:cubicBezTo>
                  <a:pt x="3876656" y="622663"/>
                  <a:pt x="3882209" y="614907"/>
                  <a:pt x="3882209" y="607151"/>
                </a:cubicBezTo>
                <a:cubicBezTo>
                  <a:pt x="3882209" y="599394"/>
                  <a:pt x="3876656" y="592931"/>
                  <a:pt x="3868883" y="591638"/>
                </a:cubicBezTo>
                <a:close/>
                <a:moveTo>
                  <a:pt x="3907749" y="591638"/>
                </a:moveTo>
                <a:cubicBezTo>
                  <a:pt x="3899976" y="591638"/>
                  <a:pt x="3894423" y="599394"/>
                  <a:pt x="3894423" y="607151"/>
                </a:cubicBezTo>
                <a:cubicBezTo>
                  <a:pt x="3894423" y="616200"/>
                  <a:pt x="3901086" y="622663"/>
                  <a:pt x="3907749" y="622663"/>
                </a:cubicBezTo>
                <a:cubicBezTo>
                  <a:pt x="3915522" y="622663"/>
                  <a:pt x="3921075" y="614907"/>
                  <a:pt x="3921075" y="607151"/>
                </a:cubicBezTo>
                <a:cubicBezTo>
                  <a:pt x="3921075" y="599394"/>
                  <a:pt x="3914412" y="592931"/>
                  <a:pt x="3907749" y="591638"/>
                </a:cubicBezTo>
                <a:close/>
                <a:moveTo>
                  <a:pt x="3945506" y="591638"/>
                </a:moveTo>
                <a:cubicBezTo>
                  <a:pt x="3937733" y="591638"/>
                  <a:pt x="3932180" y="599394"/>
                  <a:pt x="3932180" y="607151"/>
                </a:cubicBezTo>
                <a:cubicBezTo>
                  <a:pt x="3932180" y="616200"/>
                  <a:pt x="3938843" y="622663"/>
                  <a:pt x="3945506" y="622663"/>
                </a:cubicBezTo>
                <a:cubicBezTo>
                  <a:pt x="3953279" y="622663"/>
                  <a:pt x="3958832" y="614907"/>
                  <a:pt x="3958832" y="607151"/>
                </a:cubicBezTo>
                <a:cubicBezTo>
                  <a:pt x="3958832" y="599394"/>
                  <a:pt x="3953279" y="592931"/>
                  <a:pt x="3945506" y="591638"/>
                </a:cubicBezTo>
                <a:close/>
                <a:moveTo>
                  <a:pt x="3983263" y="591638"/>
                </a:moveTo>
                <a:cubicBezTo>
                  <a:pt x="3975490" y="591638"/>
                  <a:pt x="3969937" y="599394"/>
                  <a:pt x="3969937" y="607151"/>
                </a:cubicBezTo>
                <a:cubicBezTo>
                  <a:pt x="3969937" y="616200"/>
                  <a:pt x="3976600" y="622663"/>
                  <a:pt x="3983263" y="622663"/>
                </a:cubicBezTo>
                <a:cubicBezTo>
                  <a:pt x="3991036" y="622663"/>
                  <a:pt x="3996589" y="614907"/>
                  <a:pt x="3996589" y="607151"/>
                </a:cubicBezTo>
                <a:cubicBezTo>
                  <a:pt x="3996589" y="599394"/>
                  <a:pt x="3991036" y="592931"/>
                  <a:pt x="3983263" y="591638"/>
                </a:cubicBezTo>
                <a:close/>
                <a:moveTo>
                  <a:pt x="4022131" y="591638"/>
                </a:moveTo>
                <a:cubicBezTo>
                  <a:pt x="4014358" y="591638"/>
                  <a:pt x="4008805" y="599394"/>
                  <a:pt x="4008805" y="607151"/>
                </a:cubicBezTo>
                <a:cubicBezTo>
                  <a:pt x="4008805" y="616200"/>
                  <a:pt x="4015468" y="622663"/>
                  <a:pt x="4022131" y="622663"/>
                </a:cubicBezTo>
                <a:cubicBezTo>
                  <a:pt x="4028794" y="622663"/>
                  <a:pt x="4034346" y="614907"/>
                  <a:pt x="4034346" y="607151"/>
                </a:cubicBezTo>
                <a:cubicBezTo>
                  <a:pt x="4034346" y="599394"/>
                  <a:pt x="4028794" y="592931"/>
                  <a:pt x="4022131" y="591638"/>
                </a:cubicBezTo>
                <a:close/>
                <a:moveTo>
                  <a:pt x="4058777" y="591638"/>
                </a:moveTo>
                <a:cubicBezTo>
                  <a:pt x="4051004" y="591638"/>
                  <a:pt x="4045451" y="599394"/>
                  <a:pt x="4045451" y="607151"/>
                </a:cubicBezTo>
                <a:cubicBezTo>
                  <a:pt x="4045451" y="616200"/>
                  <a:pt x="4051004" y="622663"/>
                  <a:pt x="4058777" y="622663"/>
                </a:cubicBezTo>
                <a:cubicBezTo>
                  <a:pt x="4066551" y="622663"/>
                  <a:pt x="4072103" y="614907"/>
                  <a:pt x="4072103" y="607151"/>
                </a:cubicBezTo>
                <a:cubicBezTo>
                  <a:pt x="4072103" y="599394"/>
                  <a:pt x="4066551" y="591638"/>
                  <a:pt x="4058777" y="591638"/>
                </a:cubicBezTo>
                <a:close/>
                <a:moveTo>
                  <a:pt x="4096534" y="591638"/>
                </a:moveTo>
                <a:cubicBezTo>
                  <a:pt x="4088761" y="591638"/>
                  <a:pt x="4083208" y="599394"/>
                  <a:pt x="4083208" y="607151"/>
                </a:cubicBezTo>
                <a:cubicBezTo>
                  <a:pt x="4083208" y="616200"/>
                  <a:pt x="4089871" y="622663"/>
                  <a:pt x="4096534" y="622663"/>
                </a:cubicBezTo>
                <a:cubicBezTo>
                  <a:pt x="4104307" y="622663"/>
                  <a:pt x="4109860" y="614907"/>
                  <a:pt x="4109860" y="607151"/>
                </a:cubicBezTo>
                <a:cubicBezTo>
                  <a:pt x="4109860" y="599394"/>
                  <a:pt x="4104307" y="592931"/>
                  <a:pt x="4096534" y="591638"/>
                </a:cubicBezTo>
                <a:close/>
                <a:moveTo>
                  <a:pt x="4135402" y="591638"/>
                </a:moveTo>
                <a:cubicBezTo>
                  <a:pt x="4128739" y="591638"/>
                  <a:pt x="4123186" y="599394"/>
                  <a:pt x="4123186" y="607151"/>
                </a:cubicBezTo>
                <a:cubicBezTo>
                  <a:pt x="4123186" y="616200"/>
                  <a:pt x="4128739" y="622663"/>
                  <a:pt x="4135402" y="622663"/>
                </a:cubicBezTo>
                <a:cubicBezTo>
                  <a:pt x="4143175" y="622663"/>
                  <a:pt x="4148728" y="614907"/>
                  <a:pt x="4148728" y="607151"/>
                </a:cubicBezTo>
                <a:cubicBezTo>
                  <a:pt x="4148728" y="599394"/>
                  <a:pt x="4142065" y="592931"/>
                  <a:pt x="4135402" y="591638"/>
                </a:cubicBezTo>
                <a:close/>
                <a:moveTo>
                  <a:pt x="4173159" y="591638"/>
                </a:moveTo>
                <a:cubicBezTo>
                  <a:pt x="4165386" y="591638"/>
                  <a:pt x="4159833" y="599394"/>
                  <a:pt x="4159833" y="607151"/>
                </a:cubicBezTo>
                <a:cubicBezTo>
                  <a:pt x="4159833" y="616200"/>
                  <a:pt x="4166496" y="622663"/>
                  <a:pt x="4173159" y="622663"/>
                </a:cubicBezTo>
                <a:cubicBezTo>
                  <a:pt x="4180932" y="622663"/>
                  <a:pt x="4186485" y="614907"/>
                  <a:pt x="4186485" y="607151"/>
                </a:cubicBezTo>
                <a:cubicBezTo>
                  <a:pt x="4186485" y="599394"/>
                  <a:pt x="4180932" y="592931"/>
                  <a:pt x="4173159" y="591638"/>
                </a:cubicBezTo>
                <a:close/>
                <a:moveTo>
                  <a:pt x="4210916" y="591638"/>
                </a:moveTo>
                <a:cubicBezTo>
                  <a:pt x="4203143" y="591638"/>
                  <a:pt x="4197590" y="599394"/>
                  <a:pt x="4197590" y="607151"/>
                </a:cubicBezTo>
                <a:cubicBezTo>
                  <a:pt x="4197590" y="616200"/>
                  <a:pt x="4204253" y="622663"/>
                  <a:pt x="4210916" y="622663"/>
                </a:cubicBezTo>
                <a:cubicBezTo>
                  <a:pt x="4218689" y="622663"/>
                  <a:pt x="4224242" y="614907"/>
                  <a:pt x="4224242" y="607151"/>
                </a:cubicBezTo>
                <a:cubicBezTo>
                  <a:pt x="4224242" y="599394"/>
                  <a:pt x="4218689" y="592931"/>
                  <a:pt x="4210916" y="591638"/>
                </a:cubicBezTo>
                <a:close/>
                <a:moveTo>
                  <a:pt x="4248672" y="591638"/>
                </a:moveTo>
                <a:cubicBezTo>
                  <a:pt x="4240899" y="591638"/>
                  <a:pt x="4235346" y="599394"/>
                  <a:pt x="4235346" y="607151"/>
                </a:cubicBezTo>
                <a:cubicBezTo>
                  <a:pt x="4235346" y="616200"/>
                  <a:pt x="4242009" y="622663"/>
                  <a:pt x="4248672" y="622663"/>
                </a:cubicBezTo>
                <a:cubicBezTo>
                  <a:pt x="4256445" y="622663"/>
                  <a:pt x="4261998" y="614907"/>
                  <a:pt x="4261998" y="607151"/>
                </a:cubicBezTo>
                <a:cubicBezTo>
                  <a:pt x="4261998" y="599394"/>
                  <a:pt x="4256445" y="592931"/>
                  <a:pt x="4248672" y="591638"/>
                </a:cubicBezTo>
                <a:close/>
                <a:moveTo>
                  <a:pt x="4286428" y="591638"/>
                </a:moveTo>
                <a:cubicBezTo>
                  <a:pt x="4278655" y="591638"/>
                  <a:pt x="4273102" y="599394"/>
                  <a:pt x="4273102" y="607151"/>
                </a:cubicBezTo>
                <a:cubicBezTo>
                  <a:pt x="4273102" y="616200"/>
                  <a:pt x="4279765" y="622663"/>
                  <a:pt x="4286428" y="622663"/>
                </a:cubicBezTo>
                <a:cubicBezTo>
                  <a:pt x="4294202" y="622663"/>
                  <a:pt x="4299754" y="614907"/>
                  <a:pt x="4299754" y="607151"/>
                </a:cubicBezTo>
                <a:cubicBezTo>
                  <a:pt x="4299754" y="599394"/>
                  <a:pt x="4294202" y="592931"/>
                  <a:pt x="4286428" y="591638"/>
                </a:cubicBezTo>
                <a:close/>
                <a:moveTo>
                  <a:pt x="4325296" y="591638"/>
                </a:moveTo>
                <a:cubicBezTo>
                  <a:pt x="4317523" y="591638"/>
                  <a:pt x="4311970" y="599394"/>
                  <a:pt x="4311970" y="607151"/>
                </a:cubicBezTo>
                <a:cubicBezTo>
                  <a:pt x="4311970" y="616200"/>
                  <a:pt x="4318633" y="622663"/>
                  <a:pt x="4325296" y="622663"/>
                </a:cubicBezTo>
                <a:cubicBezTo>
                  <a:pt x="4331959" y="622663"/>
                  <a:pt x="4337512" y="614907"/>
                  <a:pt x="4337512" y="607151"/>
                </a:cubicBezTo>
                <a:cubicBezTo>
                  <a:pt x="4337512" y="599394"/>
                  <a:pt x="4331959" y="592931"/>
                  <a:pt x="4325296" y="591638"/>
                </a:cubicBezTo>
                <a:close/>
                <a:moveTo>
                  <a:pt x="4363053" y="591638"/>
                </a:moveTo>
                <a:cubicBezTo>
                  <a:pt x="4355280" y="591638"/>
                  <a:pt x="4349727" y="599394"/>
                  <a:pt x="4349727" y="607151"/>
                </a:cubicBezTo>
                <a:cubicBezTo>
                  <a:pt x="4349727" y="616200"/>
                  <a:pt x="4356390" y="622663"/>
                  <a:pt x="4363053" y="622663"/>
                </a:cubicBezTo>
                <a:cubicBezTo>
                  <a:pt x="4370826" y="622663"/>
                  <a:pt x="4376379" y="614907"/>
                  <a:pt x="4376379" y="607151"/>
                </a:cubicBezTo>
                <a:cubicBezTo>
                  <a:pt x="4376379" y="599394"/>
                  <a:pt x="4369716" y="592931"/>
                  <a:pt x="4363053" y="591638"/>
                </a:cubicBezTo>
                <a:close/>
                <a:moveTo>
                  <a:pt x="4401921" y="591638"/>
                </a:moveTo>
                <a:cubicBezTo>
                  <a:pt x="4394148" y="591638"/>
                  <a:pt x="4388595" y="599394"/>
                  <a:pt x="4388595" y="607151"/>
                </a:cubicBezTo>
                <a:cubicBezTo>
                  <a:pt x="4388595" y="616200"/>
                  <a:pt x="4395258" y="622663"/>
                  <a:pt x="4401921" y="622663"/>
                </a:cubicBezTo>
                <a:cubicBezTo>
                  <a:pt x="4408584" y="622663"/>
                  <a:pt x="4414136" y="614907"/>
                  <a:pt x="4414136" y="607151"/>
                </a:cubicBezTo>
                <a:cubicBezTo>
                  <a:pt x="4414136" y="599394"/>
                  <a:pt x="4408584" y="592931"/>
                  <a:pt x="4401921" y="591638"/>
                </a:cubicBezTo>
                <a:close/>
                <a:moveTo>
                  <a:pt x="4438568" y="591638"/>
                </a:moveTo>
                <a:cubicBezTo>
                  <a:pt x="4431905" y="591638"/>
                  <a:pt x="4426352" y="599394"/>
                  <a:pt x="4426352" y="607151"/>
                </a:cubicBezTo>
                <a:cubicBezTo>
                  <a:pt x="4426352" y="616200"/>
                  <a:pt x="4431905" y="622663"/>
                  <a:pt x="4438568" y="622663"/>
                </a:cubicBezTo>
                <a:cubicBezTo>
                  <a:pt x="4446341" y="622663"/>
                  <a:pt x="4451893" y="614907"/>
                  <a:pt x="4451893" y="607151"/>
                </a:cubicBezTo>
                <a:cubicBezTo>
                  <a:pt x="4451893" y="599394"/>
                  <a:pt x="4446341" y="592931"/>
                  <a:pt x="4438568" y="591638"/>
                </a:cubicBezTo>
                <a:close/>
                <a:moveTo>
                  <a:pt x="4476324" y="591638"/>
                </a:moveTo>
                <a:cubicBezTo>
                  <a:pt x="4468551" y="591638"/>
                  <a:pt x="4462998" y="599394"/>
                  <a:pt x="4462998" y="607151"/>
                </a:cubicBezTo>
                <a:cubicBezTo>
                  <a:pt x="4462998" y="616200"/>
                  <a:pt x="4469661" y="622663"/>
                  <a:pt x="4476324" y="622663"/>
                </a:cubicBezTo>
                <a:cubicBezTo>
                  <a:pt x="4484097" y="622663"/>
                  <a:pt x="4489650" y="614907"/>
                  <a:pt x="4489650" y="607151"/>
                </a:cubicBezTo>
                <a:cubicBezTo>
                  <a:pt x="4489650" y="599394"/>
                  <a:pt x="4484097" y="592931"/>
                  <a:pt x="4476324" y="591638"/>
                </a:cubicBezTo>
                <a:close/>
                <a:moveTo>
                  <a:pt x="4514081" y="591638"/>
                </a:moveTo>
                <a:cubicBezTo>
                  <a:pt x="4507418" y="591638"/>
                  <a:pt x="4501865" y="599394"/>
                  <a:pt x="4501865" y="607151"/>
                </a:cubicBezTo>
                <a:cubicBezTo>
                  <a:pt x="4501865" y="616200"/>
                  <a:pt x="4507418" y="622663"/>
                  <a:pt x="4514081" y="622663"/>
                </a:cubicBezTo>
                <a:cubicBezTo>
                  <a:pt x="4521854" y="622663"/>
                  <a:pt x="4527407" y="614907"/>
                  <a:pt x="4527407" y="607151"/>
                </a:cubicBezTo>
                <a:cubicBezTo>
                  <a:pt x="4527407" y="599394"/>
                  <a:pt x="4521854" y="592931"/>
                  <a:pt x="4514081" y="591638"/>
                </a:cubicBezTo>
                <a:close/>
                <a:moveTo>
                  <a:pt x="4552948" y="591638"/>
                </a:moveTo>
                <a:cubicBezTo>
                  <a:pt x="4545175" y="591638"/>
                  <a:pt x="4539622" y="599394"/>
                  <a:pt x="4539622" y="607151"/>
                </a:cubicBezTo>
                <a:cubicBezTo>
                  <a:pt x="4539622" y="616200"/>
                  <a:pt x="4546285" y="622663"/>
                  <a:pt x="4552948" y="622663"/>
                </a:cubicBezTo>
                <a:cubicBezTo>
                  <a:pt x="4560722" y="622663"/>
                  <a:pt x="4566274" y="614907"/>
                  <a:pt x="4566274" y="607151"/>
                </a:cubicBezTo>
                <a:cubicBezTo>
                  <a:pt x="4566274" y="599394"/>
                  <a:pt x="4559611" y="592931"/>
                  <a:pt x="4552948" y="591638"/>
                </a:cubicBezTo>
                <a:close/>
                <a:moveTo>
                  <a:pt x="4590706" y="591638"/>
                </a:moveTo>
                <a:cubicBezTo>
                  <a:pt x="4582933" y="591638"/>
                  <a:pt x="4577380" y="599394"/>
                  <a:pt x="4577380" y="607151"/>
                </a:cubicBezTo>
                <a:cubicBezTo>
                  <a:pt x="4577380" y="616200"/>
                  <a:pt x="4584043" y="622663"/>
                  <a:pt x="4590706" y="622663"/>
                </a:cubicBezTo>
                <a:cubicBezTo>
                  <a:pt x="4598479" y="622663"/>
                  <a:pt x="4604032" y="614907"/>
                  <a:pt x="4604032" y="607151"/>
                </a:cubicBezTo>
                <a:cubicBezTo>
                  <a:pt x="4604032" y="599394"/>
                  <a:pt x="4598479" y="592931"/>
                  <a:pt x="4590706" y="591638"/>
                </a:cubicBezTo>
                <a:close/>
                <a:moveTo>
                  <a:pt x="4628463" y="591638"/>
                </a:moveTo>
                <a:cubicBezTo>
                  <a:pt x="4620690" y="591638"/>
                  <a:pt x="4615137" y="599394"/>
                  <a:pt x="4615137" y="607151"/>
                </a:cubicBezTo>
                <a:cubicBezTo>
                  <a:pt x="4615137" y="616200"/>
                  <a:pt x="4621800" y="622663"/>
                  <a:pt x="4628463" y="622663"/>
                </a:cubicBezTo>
                <a:cubicBezTo>
                  <a:pt x="4636236" y="622663"/>
                  <a:pt x="4641789" y="614907"/>
                  <a:pt x="4641789" y="607151"/>
                </a:cubicBezTo>
                <a:cubicBezTo>
                  <a:pt x="4641789" y="599394"/>
                  <a:pt x="4636236" y="592931"/>
                  <a:pt x="4628463" y="591638"/>
                </a:cubicBezTo>
                <a:close/>
                <a:moveTo>
                  <a:pt x="4666220" y="591638"/>
                </a:moveTo>
                <a:cubicBezTo>
                  <a:pt x="4658447" y="591638"/>
                  <a:pt x="4652894" y="599394"/>
                  <a:pt x="4652894" y="607151"/>
                </a:cubicBezTo>
                <a:cubicBezTo>
                  <a:pt x="4652894" y="616200"/>
                  <a:pt x="4658447" y="622663"/>
                  <a:pt x="4666220" y="622663"/>
                </a:cubicBezTo>
                <a:cubicBezTo>
                  <a:pt x="4673993" y="622663"/>
                  <a:pt x="4679546" y="614907"/>
                  <a:pt x="4679546" y="607151"/>
                </a:cubicBezTo>
                <a:cubicBezTo>
                  <a:pt x="4679546" y="599394"/>
                  <a:pt x="4673993" y="591638"/>
                  <a:pt x="4666220" y="591638"/>
                </a:cubicBezTo>
                <a:close/>
                <a:moveTo>
                  <a:pt x="4703976" y="591638"/>
                </a:moveTo>
                <a:cubicBezTo>
                  <a:pt x="4697313" y="591638"/>
                  <a:pt x="4691760" y="599394"/>
                  <a:pt x="4691760" y="607151"/>
                </a:cubicBezTo>
                <a:cubicBezTo>
                  <a:pt x="4691760" y="616200"/>
                  <a:pt x="4697313" y="622663"/>
                  <a:pt x="4703976" y="622663"/>
                </a:cubicBezTo>
                <a:cubicBezTo>
                  <a:pt x="4711749" y="622663"/>
                  <a:pt x="4717301" y="614907"/>
                  <a:pt x="4717301" y="607151"/>
                </a:cubicBezTo>
                <a:cubicBezTo>
                  <a:pt x="4717301" y="599394"/>
                  <a:pt x="4711749" y="592931"/>
                  <a:pt x="4703976" y="591638"/>
                </a:cubicBezTo>
                <a:close/>
                <a:moveTo>
                  <a:pt x="4741732" y="591638"/>
                </a:moveTo>
                <a:cubicBezTo>
                  <a:pt x="4733959" y="591638"/>
                  <a:pt x="4728406" y="599394"/>
                  <a:pt x="4728406" y="607151"/>
                </a:cubicBezTo>
                <a:cubicBezTo>
                  <a:pt x="4728406" y="616200"/>
                  <a:pt x="4735069" y="622663"/>
                  <a:pt x="4741732" y="622663"/>
                </a:cubicBezTo>
                <a:cubicBezTo>
                  <a:pt x="4749506" y="622663"/>
                  <a:pt x="4755058" y="614907"/>
                  <a:pt x="4755058" y="607151"/>
                </a:cubicBezTo>
                <a:cubicBezTo>
                  <a:pt x="4755058" y="599394"/>
                  <a:pt x="4749506" y="592931"/>
                  <a:pt x="4741732" y="591638"/>
                </a:cubicBezTo>
                <a:close/>
                <a:moveTo>
                  <a:pt x="4818357" y="591638"/>
                </a:moveTo>
                <a:cubicBezTo>
                  <a:pt x="4811694" y="591638"/>
                  <a:pt x="4806141" y="599394"/>
                  <a:pt x="4806141" y="607151"/>
                </a:cubicBezTo>
                <a:cubicBezTo>
                  <a:pt x="4806141" y="616200"/>
                  <a:pt x="4811694" y="622663"/>
                  <a:pt x="4818357" y="622663"/>
                </a:cubicBezTo>
                <a:cubicBezTo>
                  <a:pt x="4826130" y="622663"/>
                  <a:pt x="4831683" y="614907"/>
                  <a:pt x="4831683" y="607151"/>
                </a:cubicBezTo>
                <a:cubicBezTo>
                  <a:pt x="4831683" y="599394"/>
                  <a:pt x="4826130" y="592931"/>
                  <a:pt x="4818357" y="591638"/>
                </a:cubicBezTo>
                <a:close/>
                <a:moveTo>
                  <a:pt x="4856114" y="591638"/>
                </a:moveTo>
                <a:cubicBezTo>
                  <a:pt x="4848341" y="591638"/>
                  <a:pt x="4842788" y="599394"/>
                  <a:pt x="4842788" y="607151"/>
                </a:cubicBezTo>
                <a:cubicBezTo>
                  <a:pt x="4842788" y="616200"/>
                  <a:pt x="4848341" y="622663"/>
                  <a:pt x="4856114" y="622663"/>
                </a:cubicBezTo>
                <a:cubicBezTo>
                  <a:pt x="4863887" y="622663"/>
                  <a:pt x="4869440" y="614907"/>
                  <a:pt x="4869440" y="607151"/>
                </a:cubicBezTo>
                <a:cubicBezTo>
                  <a:pt x="4869440" y="599394"/>
                  <a:pt x="4863887" y="591638"/>
                  <a:pt x="4856114" y="591638"/>
                </a:cubicBezTo>
                <a:close/>
                <a:moveTo>
                  <a:pt x="4893871" y="591638"/>
                </a:moveTo>
                <a:cubicBezTo>
                  <a:pt x="4886098" y="591638"/>
                  <a:pt x="4880545" y="599394"/>
                  <a:pt x="4880545" y="607151"/>
                </a:cubicBezTo>
                <a:cubicBezTo>
                  <a:pt x="4880545" y="616200"/>
                  <a:pt x="4887208" y="622663"/>
                  <a:pt x="4893871" y="622663"/>
                </a:cubicBezTo>
                <a:cubicBezTo>
                  <a:pt x="4901644" y="622663"/>
                  <a:pt x="4907197" y="614907"/>
                  <a:pt x="4907197" y="607151"/>
                </a:cubicBezTo>
                <a:cubicBezTo>
                  <a:pt x="4907197" y="599394"/>
                  <a:pt x="4901644" y="592931"/>
                  <a:pt x="4893871" y="591638"/>
                </a:cubicBezTo>
                <a:close/>
                <a:moveTo>
                  <a:pt x="4931628" y="591638"/>
                </a:moveTo>
                <a:cubicBezTo>
                  <a:pt x="4923855" y="591638"/>
                  <a:pt x="4918302" y="599394"/>
                  <a:pt x="4918302" y="607151"/>
                </a:cubicBezTo>
                <a:cubicBezTo>
                  <a:pt x="4918302" y="616200"/>
                  <a:pt x="4924965" y="622663"/>
                  <a:pt x="4931628" y="622663"/>
                </a:cubicBezTo>
                <a:cubicBezTo>
                  <a:pt x="4939401" y="622663"/>
                  <a:pt x="4944954" y="614907"/>
                  <a:pt x="4944954" y="607151"/>
                </a:cubicBezTo>
                <a:cubicBezTo>
                  <a:pt x="4944954" y="599394"/>
                  <a:pt x="4939401" y="592931"/>
                  <a:pt x="4931628" y="591638"/>
                </a:cubicBezTo>
                <a:close/>
                <a:moveTo>
                  <a:pt x="4970495" y="591638"/>
                </a:moveTo>
                <a:cubicBezTo>
                  <a:pt x="4962722" y="591638"/>
                  <a:pt x="4957169" y="599394"/>
                  <a:pt x="4957169" y="607151"/>
                </a:cubicBezTo>
                <a:cubicBezTo>
                  <a:pt x="4957169" y="616200"/>
                  <a:pt x="4963832" y="622663"/>
                  <a:pt x="4970495" y="622663"/>
                </a:cubicBezTo>
                <a:cubicBezTo>
                  <a:pt x="4977158" y="622663"/>
                  <a:pt x="4982711" y="614907"/>
                  <a:pt x="4982711" y="607151"/>
                </a:cubicBezTo>
                <a:cubicBezTo>
                  <a:pt x="4982711" y="599394"/>
                  <a:pt x="4977158" y="592931"/>
                  <a:pt x="4970495" y="591638"/>
                </a:cubicBezTo>
                <a:close/>
                <a:moveTo>
                  <a:pt x="112071" y="635592"/>
                </a:moveTo>
                <a:cubicBezTo>
                  <a:pt x="105409" y="635592"/>
                  <a:pt x="99856" y="643348"/>
                  <a:pt x="99856" y="651105"/>
                </a:cubicBezTo>
                <a:cubicBezTo>
                  <a:pt x="99856" y="660153"/>
                  <a:pt x="105409" y="666617"/>
                  <a:pt x="112071" y="666617"/>
                </a:cubicBezTo>
                <a:cubicBezTo>
                  <a:pt x="119845" y="666617"/>
                  <a:pt x="125397" y="658861"/>
                  <a:pt x="125397" y="651105"/>
                </a:cubicBezTo>
                <a:cubicBezTo>
                  <a:pt x="125397" y="643348"/>
                  <a:pt x="119845" y="636884"/>
                  <a:pt x="112071" y="635592"/>
                </a:cubicBezTo>
                <a:close/>
                <a:moveTo>
                  <a:pt x="149827" y="635592"/>
                </a:moveTo>
                <a:cubicBezTo>
                  <a:pt x="142054" y="635592"/>
                  <a:pt x="136501" y="643348"/>
                  <a:pt x="136501" y="651105"/>
                </a:cubicBezTo>
                <a:cubicBezTo>
                  <a:pt x="136501" y="660153"/>
                  <a:pt x="143164" y="666617"/>
                  <a:pt x="149827" y="666617"/>
                </a:cubicBezTo>
                <a:cubicBezTo>
                  <a:pt x="157600" y="666617"/>
                  <a:pt x="163153" y="658861"/>
                  <a:pt x="163153" y="651105"/>
                </a:cubicBezTo>
                <a:cubicBezTo>
                  <a:pt x="163153" y="643348"/>
                  <a:pt x="157600" y="636884"/>
                  <a:pt x="149827" y="635592"/>
                </a:cubicBezTo>
                <a:close/>
                <a:moveTo>
                  <a:pt x="188695" y="635592"/>
                </a:moveTo>
                <a:cubicBezTo>
                  <a:pt x="180922" y="635592"/>
                  <a:pt x="175369" y="643348"/>
                  <a:pt x="175369" y="651105"/>
                </a:cubicBezTo>
                <a:cubicBezTo>
                  <a:pt x="175369" y="660153"/>
                  <a:pt x="182032" y="666617"/>
                  <a:pt x="188695" y="666617"/>
                </a:cubicBezTo>
                <a:cubicBezTo>
                  <a:pt x="196468" y="666617"/>
                  <a:pt x="202021" y="658861"/>
                  <a:pt x="202021" y="651105"/>
                </a:cubicBezTo>
                <a:cubicBezTo>
                  <a:pt x="202021" y="643348"/>
                  <a:pt x="195358" y="636884"/>
                  <a:pt x="188695" y="635592"/>
                </a:cubicBezTo>
                <a:close/>
                <a:moveTo>
                  <a:pt x="226451" y="635592"/>
                </a:moveTo>
                <a:cubicBezTo>
                  <a:pt x="218678" y="635592"/>
                  <a:pt x="213125" y="643348"/>
                  <a:pt x="213125" y="651105"/>
                </a:cubicBezTo>
                <a:cubicBezTo>
                  <a:pt x="213125" y="660153"/>
                  <a:pt x="219788" y="666617"/>
                  <a:pt x="226451" y="666617"/>
                </a:cubicBezTo>
                <a:cubicBezTo>
                  <a:pt x="234225" y="666617"/>
                  <a:pt x="239777" y="658861"/>
                  <a:pt x="239777" y="651105"/>
                </a:cubicBezTo>
                <a:cubicBezTo>
                  <a:pt x="239777" y="643348"/>
                  <a:pt x="234225" y="636884"/>
                  <a:pt x="226451" y="635592"/>
                </a:cubicBezTo>
                <a:close/>
                <a:moveTo>
                  <a:pt x="265319" y="635592"/>
                </a:moveTo>
                <a:cubicBezTo>
                  <a:pt x="257546" y="635592"/>
                  <a:pt x="251993" y="643348"/>
                  <a:pt x="251993" y="651105"/>
                </a:cubicBezTo>
                <a:cubicBezTo>
                  <a:pt x="251993" y="660153"/>
                  <a:pt x="258656" y="666617"/>
                  <a:pt x="265319" y="666617"/>
                </a:cubicBezTo>
                <a:cubicBezTo>
                  <a:pt x="271982" y="666617"/>
                  <a:pt x="277535" y="658861"/>
                  <a:pt x="277535" y="651105"/>
                </a:cubicBezTo>
                <a:cubicBezTo>
                  <a:pt x="277535" y="643348"/>
                  <a:pt x="271982" y="636884"/>
                  <a:pt x="265319" y="635592"/>
                </a:cubicBezTo>
                <a:close/>
                <a:moveTo>
                  <a:pt x="454104" y="635592"/>
                </a:moveTo>
                <a:cubicBezTo>
                  <a:pt x="447442" y="635592"/>
                  <a:pt x="441889" y="643348"/>
                  <a:pt x="441889" y="651105"/>
                </a:cubicBezTo>
                <a:cubicBezTo>
                  <a:pt x="441889" y="660153"/>
                  <a:pt x="447442" y="666617"/>
                  <a:pt x="454104" y="666617"/>
                </a:cubicBezTo>
                <a:cubicBezTo>
                  <a:pt x="461878" y="666617"/>
                  <a:pt x="467430" y="658861"/>
                  <a:pt x="467430" y="651105"/>
                </a:cubicBezTo>
                <a:cubicBezTo>
                  <a:pt x="467430" y="643348"/>
                  <a:pt x="461878" y="636884"/>
                  <a:pt x="454104" y="635592"/>
                </a:cubicBezTo>
                <a:close/>
                <a:moveTo>
                  <a:pt x="491861" y="635592"/>
                </a:moveTo>
                <a:cubicBezTo>
                  <a:pt x="485198" y="635592"/>
                  <a:pt x="479645" y="643348"/>
                  <a:pt x="479645" y="651105"/>
                </a:cubicBezTo>
                <a:cubicBezTo>
                  <a:pt x="479645" y="660153"/>
                  <a:pt x="485198" y="666617"/>
                  <a:pt x="491861" y="666617"/>
                </a:cubicBezTo>
                <a:cubicBezTo>
                  <a:pt x="499634" y="666617"/>
                  <a:pt x="505187" y="658861"/>
                  <a:pt x="505187" y="651105"/>
                </a:cubicBezTo>
                <a:cubicBezTo>
                  <a:pt x="505187" y="643348"/>
                  <a:pt x="499634" y="636884"/>
                  <a:pt x="491861" y="635592"/>
                </a:cubicBezTo>
                <a:close/>
                <a:moveTo>
                  <a:pt x="529617" y="635592"/>
                </a:moveTo>
                <a:cubicBezTo>
                  <a:pt x="521844" y="635592"/>
                  <a:pt x="516291" y="643348"/>
                  <a:pt x="516291" y="651105"/>
                </a:cubicBezTo>
                <a:cubicBezTo>
                  <a:pt x="516291" y="660153"/>
                  <a:pt x="522954" y="666617"/>
                  <a:pt x="529617" y="666617"/>
                </a:cubicBezTo>
                <a:cubicBezTo>
                  <a:pt x="537391" y="666617"/>
                  <a:pt x="542943" y="658861"/>
                  <a:pt x="542943" y="651105"/>
                </a:cubicBezTo>
                <a:cubicBezTo>
                  <a:pt x="542943" y="643348"/>
                  <a:pt x="537391" y="636884"/>
                  <a:pt x="529617" y="635592"/>
                </a:cubicBezTo>
                <a:close/>
                <a:moveTo>
                  <a:pt x="567374" y="635592"/>
                </a:moveTo>
                <a:cubicBezTo>
                  <a:pt x="559601" y="635592"/>
                  <a:pt x="554048" y="643348"/>
                  <a:pt x="554048" y="651105"/>
                </a:cubicBezTo>
                <a:cubicBezTo>
                  <a:pt x="554048" y="660153"/>
                  <a:pt x="560711" y="666617"/>
                  <a:pt x="567374" y="666617"/>
                </a:cubicBezTo>
                <a:cubicBezTo>
                  <a:pt x="575148" y="666617"/>
                  <a:pt x="580700" y="658861"/>
                  <a:pt x="580700" y="651105"/>
                </a:cubicBezTo>
                <a:cubicBezTo>
                  <a:pt x="580700" y="643348"/>
                  <a:pt x="575148" y="636884"/>
                  <a:pt x="567374" y="635592"/>
                </a:cubicBezTo>
                <a:close/>
                <a:moveTo>
                  <a:pt x="606242" y="635592"/>
                </a:moveTo>
                <a:cubicBezTo>
                  <a:pt x="598469" y="635592"/>
                  <a:pt x="592916" y="643348"/>
                  <a:pt x="592916" y="651105"/>
                </a:cubicBezTo>
                <a:cubicBezTo>
                  <a:pt x="592916" y="660153"/>
                  <a:pt x="599579" y="666617"/>
                  <a:pt x="606242" y="666617"/>
                </a:cubicBezTo>
                <a:cubicBezTo>
                  <a:pt x="614016" y="666617"/>
                  <a:pt x="619568" y="658861"/>
                  <a:pt x="619568" y="651105"/>
                </a:cubicBezTo>
                <a:cubicBezTo>
                  <a:pt x="619568" y="643348"/>
                  <a:pt x="612905" y="636884"/>
                  <a:pt x="606242" y="635592"/>
                </a:cubicBezTo>
                <a:close/>
                <a:moveTo>
                  <a:pt x="643999" y="635592"/>
                </a:moveTo>
                <a:cubicBezTo>
                  <a:pt x="636226" y="635592"/>
                  <a:pt x="630673" y="643348"/>
                  <a:pt x="630673" y="651105"/>
                </a:cubicBezTo>
                <a:cubicBezTo>
                  <a:pt x="630673" y="660153"/>
                  <a:pt x="637336" y="666617"/>
                  <a:pt x="643999" y="666617"/>
                </a:cubicBezTo>
                <a:cubicBezTo>
                  <a:pt x="651772" y="666617"/>
                  <a:pt x="657325" y="658861"/>
                  <a:pt x="657325" y="651105"/>
                </a:cubicBezTo>
                <a:cubicBezTo>
                  <a:pt x="657325" y="643348"/>
                  <a:pt x="651772" y="636884"/>
                  <a:pt x="643999" y="635592"/>
                </a:cubicBezTo>
                <a:close/>
                <a:moveTo>
                  <a:pt x="681755" y="635592"/>
                </a:moveTo>
                <a:cubicBezTo>
                  <a:pt x="673982" y="635592"/>
                  <a:pt x="668429" y="643348"/>
                  <a:pt x="668429" y="651105"/>
                </a:cubicBezTo>
                <a:cubicBezTo>
                  <a:pt x="668429" y="660153"/>
                  <a:pt x="675092" y="666617"/>
                  <a:pt x="681755" y="666617"/>
                </a:cubicBezTo>
                <a:cubicBezTo>
                  <a:pt x="689529" y="666617"/>
                  <a:pt x="695081" y="658861"/>
                  <a:pt x="695081" y="651105"/>
                </a:cubicBezTo>
                <a:cubicBezTo>
                  <a:pt x="695081" y="643348"/>
                  <a:pt x="689529" y="636884"/>
                  <a:pt x="681755" y="635592"/>
                </a:cubicBezTo>
                <a:close/>
                <a:moveTo>
                  <a:pt x="719512" y="635592"/>
                </a:moveTo>
                <a:cubicBezTo>
                  <a:pt x="711739" y="635592"/>
                  <a:pt x="706186" y="643348"/>
                  <a:pt x="706186" y="651105"/>
                </a:cubicBezTo>
                <a:cubicBezTo>
                  <a:pt x="706186" y="660153"/>
                  <a:pt x="712849" y="666617"/>
                  <a:pt x="719512" y="666617"/>
                </a:cubicBezTo>
                <a:cubicBezTo>
                  <a:pt x="727286" y="666617"/>
                  <a:pt x="732838" y="658861"/>
                  <a:pt x="732838" y="651105"/>
                </a:cubicBezTo>
                <a:cubicBezTo>
                  <a:pt x="732838" y="643348"/>
                  <a:pt x="727286" y="636884"/>
                  <a:pt x="719512" y="635592"/>
                </a:cubicBezTo>
                <a:close/>
                <a:moveTo>
                  <a:pt x="757269" y="635592"/>
                </a:moveTo>
                <a:cubicBezTo>
                  <a:pt x="750607" y="635592"/>
                  <a:pt x="745054" y="643348"/>
                  <a:pt x="745054" y="651105"/>
                </a:cubicBezTo>
                <a:cubicBezTo>
                  <a:pt x="745054" y="660153"/>
                  <a:pt x="750607" y="666617"/>
                  <a:pt x="757269" y="666617"/>
                </a:cubicBezTo>
                <a:cubicBezTo>
                  <a:pt x="765043" y="666617"/>
                  <a:pt x="770596" y="658861"/>
                  <a:pt x="770596" y="651105"/>
                </a:cubicBezTo>
                <a:cubicBezTo>
                  <a:pt x="770596" y="643348"/>
                  <a:pt x="765043" y="636884"/>
                  <a:pt x="757269" y="635592"/>
                </a:cubicBezTo>
                <a:close/>
                <a:moveTo>
                  <a:pt x="795026" y="635592"/>
                </a:moveTo>
                <a:cubicBezTo>
                  <a:pt x="788364" y="635592"/>
                  <a:pt x="782811" y="643348"/>
                  <a:pt x="782811" y="651105"/>
                </a:cubicBezTo>
                <a:cubicBezTo>
                  <a:pt x="782811" y="660153"/>
                  <a:pt x="788364" y="666617"/>
                  <a:pt x="795026" y="666617"/>
                </a:cubicBezTo>
                <a:cubicBezTo>
                  <a:pt x="802800" y="666617"/>
                  <a:pt x="808353" y="658861"/>
                  <a:pt x="808353" y="651105"/>
                </a:cubicBezTo>
                <a:cubicBezTo>
                  <a:pt x="808353" y="643348"/>
                  <a:pt x="802800" y="636884"/>
                  <a:pt x="795026" y="635592"/>
                </a:cubicBezTo>
                <a:close/>
                <a:moveTo>
                  <a:pt x="833894" y="635592"/>
                </a:moveTo>
                <a:cubicBezTo>
                  <a:pt x="827232" y="635592"/>
                  <a:pt x="821679" y="643348"/>
                  <a:pt x="821679" y="651105"/>
                </a:cubicBezTo>
                <a:cubicBezTo>
                  <a:pt x="821679" y="660153"/>
                  <a:pt x="827232" y="666617"/>
                  <a:pt x="833894" y="666617"/>
                </a:cubicBezTo>
                <a:cubicBezTo>
                  <a:pt x="841668" y="666617"/>
                  <a:pt x="847221" y="658861"/>
                  <a:pt x="847221" y="651105"/>
                </a:cubicBezTo>
                <a:cubicBezTo>
                  <a:pt x="847221" y="643348"/>
                  <a:pt x="840557" y="636884"/>
                  <a:pt x="833894" y="635592"/>
                </a:cubicBezTo>
                <a:close/>
                <a:moveTo>
                  <a:pt x="871651" y="635592"/>
                </a:moveTo>
                <a:cubicBezTo>
                  <a:pt x="863878" y="635592"/>
                  <a:pt x="858325" y="643348"/>
                  <a:pt x="858325" y="651105"/>
                </a:cubicBezTo>
                <a:cubicBezTo>
                  <a:pt x="858325" y="660153"/>
                  <a:pt x="864988" y="666617"/>
                  <a:pt x="871651" y="666617"/>
                </a:cubicBezTo>
                <a:cubicBezTo>
                  <a:pt x="879424" y="666617"/>
                  <a:pt x="884977" y="658861"/>
                  <a:pt x="884977" y="651105"/>
                </a:cubicBezTo>
                <a:cubicBezTo>
                  <a:pt x="884977" y="643348"/>
                  <a:pt x="879424" y="636884"/>
                  <a:pt x="871651" y="635592"/>
                </a:cubicBezTo>
                <a:close/>
                <a:moveTo>
                  <a:pt x="909407" y="635592"/>
                </a:moveTo>
                <a:cubicBezTo>
                  <a:pt x="901634" y="635592"/>
                  <a:pt x="896081" y="643348"/>
                  <a:pt x="896081" y="651105"/>
                </a:cubicBezTo>
                <a:cubicBezTo>
                  <a:pt x="896081" y="660153"/>
                  <a:pt x="902744" y="666617"/>
                  <a:pt x="909407" y="666617"/>
                </a:cubicBezTo>
                <a:cubicBezTo>
                  <a:pt x="917181" y="666617"/>
                  <a:pt x="922733" y="658861"/>
                  <a:pt x="922733" y="651105"/>
                </a:cubicBezTo>
                <a:cubicBezTo>
                  <a:pt x="922733" y="643348"/>
                  <a:pt x="917181" y="636884"/>
                  <a:pt x="909407" y="635592"/>
                </a:cubicBezTo>
                <a:close/>
                <a:moveTo>
                  <a:pt x="948274" y="635592"/>
                </a:moveTo>
                <a:cubicBezTo>
                  <a:pt x="940501" y="635592"/>
                  <a:pt x="934948" y="643348"/>
                  <a:pt x="934948" y="651105"/>
                </a:cubicBezTo>
                <a:cubicBezTo>
                  <a:pt x="934948" y="660153"/>
                  <a:pt x="941611" y="666617"/>
                  <a:pt x="948274" y="666617"/>
                </a:cubicBezTo>
                <a:cubicBezTo>
                  <a:pt x="954937" y="666617"/>
                  <a:pt x="960490" y="658861"/>
                  <a:pt x="960490" y="651105"/>
                </a:cubicBezTo>
                <a:cubicBezTo>
                  <a:pt x="960490" y="643348"/>
                  <a:pt x="954937" y="636884"/>
                  <a:pt x="948274" y="635592"/>
                </a:cubicBezTo>
                <a:close/>
                <a:moveTo>
                  <a:pt x="984921" y="635592"/>
                </a:moveTo>
                <a:cubicBezTo>
                  <a:pt x="977148" y="635592"/>
                  <a:pt x="971595" y="643348"/>
                  <a:pt x="971595" y="651105"/>
                </a:cubicBezTo>
                <a:cubicBezTo>
                  <a:pt x="971595" y="660153"/>
                  <a:pt x="978258" y="666617"/>
                  <a:pt x="984921" y="666617"/>
                </a:cubicBezTo>
                <a:cubicBezTo>
                  <a:pt x="992694" y="666617"/>
                  <a:pt x="998247" y="658861"/>
                  <a:pt x="998247" y="651105"/>
                </a:cubicBezTo>
                <a:cubicBezTo>
                  <a:pt x="998247" y="643348"/>
                  <a:pt x="992694" y="636884"/>
                  <a:pt x="984921" y="635592"/>
                </a:cubicBezTo>
                <a:close/>
                <a:moveTo>
                  <a:pt x="1022679" y="635592"/>
                </a:moveTo>
                <a:cubicBezTo>
                  <a:pt x="1016016" y="635592"/>
                  <a:pt x="1010463" y="643348"/>
                  <a:pt x="1010463" y="651105"/>
                </a:cubicBezTo>
                <a:cubicBezTo>
                  <a:pt x="1010463" y="660153"/>
                  <a:pt x="1016016" y="666617"/>
                  <a:pt x="1022679" y="666617"/>
                </a:cubicBezTo>
                <a:cubicBezTo>
                  <a:pt x="1030452" y="666617"/>
                  <a:pt x="1036005" y="658861"/>
                  <a:pt x="1036005" y="651105"/>
                </a:cubicBezTo>
                <a:cubicBezTo>
                  <a:pt x="1036005" y="643348"/>
                  <a:pt x="1030452" y="636884"/>
                  <a:pt x="1022679" y="635592"/>
                </a:cubicBezTo>
                <a:close/>
                <a:moveTo>
                  <a:pt x="1061546" y="635592"/>
                </a:moveTo>
                <a:cubicBezTo>
                  <a:pt x="1054883" y="635592"/>
                  <a:pt x="1049330" y="643348"/>
                  <a:pt x="1049330" y="651105"/>
                </a:cubicBezTo>
                <a:cubicBezTo>
                  <a:pt x="1049330" y="660153"/>
                  <a:pt x="1054883" y="666617"/>
                  <a:pt x="1061546" y="666617"/>
                </a:cubicBezTo>
                <a:cubicBezTo>
                  <a:pt x="1069319" y="666617"/>
                  <a:pt x="1074872" y="658861"/>
                  <a:pt x="1074872" y="651105"/>
                </a:cubicBezTo>
                <a:cubicBezTo>
                  <a:pt x="1074872" y="643348"/>
                  <a:pt x="1068208" y="636884"/>
                  <a:pt x="1061546" y="635592"/>
                </a:cubicBezTo>
                <a:close/>
                <a:moveTo>
                  <a:pt x="1099303" y="635592"/>
                </a:moveTo>
                <a:cubicBezTo>
                  <a:pt x="1091530" y="635592"/>
                  <a:pt x="1085977" y="643348"/>
                  <a:pt x="1085977" y="651105"/>
                </a:cubicBezTo>
                <a:cubicBezTo>
                  <a:pt x="1085977" y="660153"/>
                  <a:pt x="1092640" y="666617"/>
                  <a:pt x="1099303" y="666617"/>
                </a:cubicBezTo>
                <a:cubicBezTo>
                  <a:pt x="1107076" y="666617"/>
                  <a:pt x="1112629" y="658861"/>
                  <a:pt x="1112629" y="651105"/>
                </a:cubicBezTo>
                <a:cubicBezTo>
                  <a:pt x="1112629" y="643348"/>
                  <a:pt x="1107076" y="636884"/>
                  <a:pt x="1099303" y="635592"/>
                </a:cubicBezTo>
                <a:close/>
                <a:moveTo>
                  <a:pt x="1326954" y="635592"/>
                </a:moveTo>
                <a:cubicBezTo>
                  <a:pt x="1320291" y="635592"/>
                  <a:pt x="1314738" y="643348"/>
                  <a:pt x="1314738" y="651105"/>
                </a:cubicBezTo>
                <a:cubicBezTo>
                  <a:pt x="1314738" y="660153"/>
                  <a:pt x="1320291" y="666617"/>
                  <a:pt x="1326954" y="666617"/>
                </a:cubicBezTo>
                <a:cubicBezTo>
                  <a:pt x="1334727" y="666617"/>
                  <a:pt x="1340280" y="658861"/>
                  <a:pt x="1340280" y="651105"/>
                </a:cubicBezTo>
                <a:cubicBezTo>
                  <a:pt x="1340280" y="643348"/>
                  <a:pt x="1334727" y="636884"/>
                  <a:pt x="1326954" y="635592"/>
                </a:cubicBezTo>
                <a:close/>
                <a:moveTo>
                  <a:pt x="1364711" y="635592"/>
                </a:moveTo>
                <a:cubicBezTo>
                  <a:pt x="1356938" y="635592"/>
                  <a:pt x="1351385" y="643348"/>
                  <a:pt x="1351385" y="651105"/>
                </a:cubicBezTo>
                <a:cubicBezTo>
                  <a:pt x="1351385" y="660153"/>
                  <a:pt x="1358048" y="666617"/>
                  <a:pt x="1364711" y="666617"/>
                </a:cubicBezTo>
                <a:cubicBezTo>
                  <a:pt x="1372485" y="666617"/>
                  <a:pt x="1378037" y="658861"/>
                  <a:pt x="1378037" y="651105"/>
                </a:cubicBezTo>
                <a:cubicBezTo>
                  <a:pt x="1378037" y="643348"/>
                  <a:pt x="1372485" y="636884"/>
                  <a:pt x="1364711" y="635592"/>
                </a:cubicBezTo>
                <a:close/>
                <a:moveTo>
                  <a:pt x="1402468" y="635592"/>
                </a:moveTo>
                <a:cubicBezTo>
                  <a:pt x="1394695" y="635592"/>
                  <a:pt x="1389142" y="643348"/>
                  <a:pt x="1389142" y="651105"/>
                </a:cubicBezTo>
                <a:cubicBezTo>
                  <a:pt x="1389142" y="660153"/>
                  <a:pt x="1395805" y="666617"/>
                  <a:pt x="1402468" y="666617"/>
                </a:cubicBezTo>
                <a:cubicBezTo>
                  <a:pt x="1410241" y="666617"/>
                  <a:pt x="1415794" y="658861"/>
                  <a:pt x="1415794" y="651105"/>
                </a:cubicBezTo>
                <a:cubicBezTo>
                  <a:pt x="1415794" y="643348"/>
                  <a:pt x="1410241" y="636884"/>
                  <a:pt x="1402468" y="635592"/>
                </a:cubicBezTo>
                <a:close/>
                <a:moveTo>
                  <a:pt x="1440225" y="635592"/>
                </a:moveTo>
                <a:cubicBezTo>
                  <a:pt x="1433563" y="635592"/>
                  <a:pt x="1428010" y="643348"/>
                  <a:pt x="1428010" y="651105"/>
                </a:cubicBezTo>
                <a:cubicBezTo>
                  <a:pt x="1428010" y="660153"/>
                  <a:pt x="1433563" y="666617"/>
                  <a:pt x="1440225" y="666617"/>
                </a:cubicBezTo>
                <a:cubicBezTo>
                  <a:pt x="1447999" y="666617"/>
                  <a:pt x="1453551" y="658861"/>
                  <a:pt x="1453551" y="651105"/>
                </a:cubicBezTo>
                <a:cubicBezTo>
                  <a:pt x="1453551" y="643348"/>
                  <a:pt x="1447999" y="636884"/>
                  <a:pt x="1440225" y="635592"/>
                </a:cubicBezTo>
                <a:close/>
                <a:moveTo>
                  <a:pt x="1516850" y="635592"/>
                </a:moveTo>
                <a:cubicBezTo>
                  <a:pt x="1510187" y="635592"/>
                  <a:pt x="1504634" y="643348"/>
                  <a:pt x="1504634" y="651105"/>
                </a:cubicBezTo>
                <a:cubicBezTo>
                  <a:pt x="1504634" y="660153"/>
                  <a:pt x="1510187" y="666617"/>
                  <a:pt x="1516850" y="666617"/>
                </a:cubicBezTo>
                <a:cubicBezTo>
                  <a:pt x="1524623" y="666617"/>
                  <a:pt x="1530176" y="658861"/>
                  <a:pt x="1530176" y="651105"/>
                </a:cubicBezTo>
                <a:cubicBezTo>
                  <a:pt x="1530176" y="643348"/>
                  <a:pt x="1524623" y="636884"/>
                  <a:pt x="1516850" y="635592"/>
                </a:cubicBezTo>
                <a:close/>
                <a:moveTo>
                  <a:pt x="1554607" y="635592"/>
                </a:moveTo>
                <a:cubicBezTo>
                  <a:pt x="1546834" y="635592"/>
                  <a:pt x="1541281" y="643348"/>
                  <a:pt x="1541281" y="651105"/>
                </a:cubicBezTo>
                <a:cubicBezTo>
                  <a:pt x="1541281" y="660153"/>
                  <a:pt x="1547944" y="666617"/>
                  <a:pt x="1554607" y="666617"/>
                </a:cubicBezTo>
                <a:cubicBezTo>
                  <a:pt x="1562380" y="666617"/>
                  <a:pt x="1567933" y="658861"/>
                  <a:pt x="1567933" y="651105"/>
                </a:cubicBezTo>
                <a:cubicBezTo>
                  <a:pt x="1567933" y="643348"/>
                  <a:pt x="1562380" y="636884"/>
                  <a:pt x="1554607" y="635592"/>
                </a:cubicBezTo>
                <a:close/>
                <a:moveTo>
                  <a:pt x="2427456" y="635592"/>
                </a:moveTo>
                <a:cubicBezTo>
                  <a:pt x="2419683" y="635592"/>
                  <a:pt x="2414130" y="643348"/>
                  <a:pt x="2414130" y="651105"/>
                </a:cubicBezTo>
                <a:cubicBezTo>
                  <a:pt x="2414130" y="660153"/>
                  <a:pt x="2419683" y="666617"/>
                  <a:pt x="2427456" y="666617"/>
                </a:cubicBezTo>
                <a:cubicBezTo>
                  <a:pt x="2435229" y="666617"/>
                  <a:pt x="2440782" y="658861"/>
                  <a:pt x="2440782" y="651105"/>
                </a:cubicBezTo>
                <a:cubicBezTo>
                  <a:pt x="2440782" y="643348"/>
                  <a:pt x="2435229" y="635592"/>
                  <a:pt x="2427456" y="635592"/>
                </a:cubicBezTo>
                <a:close/>
                <a:moveTo>
                  <a:pt x="2540727" y="635592"/>
                </a:moveTo>
                <a:cubicBezTo>
                  <a:pt x="2534065" y="635592"/>
                  <a:pt x="2528512" y="643348"/>
                  <a:pt x="2528512" y="651105"/>
                </a:cubicBezTo>
                <a:cubicBezTo>
                  <a:pt x="2528512" y="660153"/>
                  <a:pt x="2534065" y="666617"/>
                  <a:pt x="2540727" y="666617"/>
                </a:cubicBezTo>
                <a:cubicBezTo>
                  <a:pt x="2548501" y="666617"/>
                  <a:pt x="2554053" y="658861"/>
                  <a:pt x="2554053" y="651105"/>
                </a:cubicBezTo>
                <a:cubicBezTo>
                  <a:pt x="2554053" y="643348"/>
                  <a:pt x="2548501" y="636884"/>
                  <a:pt x="2540727" y="635592"/>
                </a:cubicBezTo>
                <a:close/>
                <a:moveTo>
                  <a:pt x="2579595" y="635592"/>
                </a:moveTo>
                <a:cubicBezTo>
                  <a:pt x="2571822" y="635592"/>
                  <a:pt x="2566269" y="643348"/>
                  <a:pt x="2566269" y="651105"/>
                </a:cubicBezTo>
                <a:cubicBezTo>
                  <a:pt x="2566269" y="660153"/>
                  <a:pt x="2572932" y="666617"/>
                  <a:pt x="2579595" y="666617"/>
                </a:cubicBezTo>
                <a:cubicBezTo>
                  <a:pt x="2587368" y="666617"/>
                  <a:pt x="2592921" y="658861"/>
                  <a:pt x="2592921" y="651105"/>
                </a:cubicBezTo>
                <a:cubicBezTo>
                  <a:pt x="2592921" y="643348"/>
                  <a:pt x="2586258" y="636884"/>
                  <a:pt x="2579595" y="635592"/>
                </a:cubicBezTo>
                <a:close/>
                <a:moveTo>
                  <a:pt x="2618463" y="635592"/>
                </a:moveTo>
                <a:cubicBezTo>
                  <a:pt x="2610690" y="635592"/>
                  <a:pt x="2605137" y="643348"/>
                  <a:pt x="2605137" y="651105"/>
                </a:cubicBezTo>
                <a:cubicBezTo>
                  <a:pt x="2605137" y="660153"/>
                  <a:pt x="2611800" y="666617"/>
                  <a:pt x="2618463" y="666617"/>
                </a:cubicBezTo>
                <a:cubicBezTo>
                  <a:pt x="2625126" y="666617"/>
                  <a:pt x="2630678" y="658861"/>
                  <a:pt x="2630678" y="651105"/>
                </a:cubicBezTo>
                <a:cubicBezTo>
                  <a:pt x="2630678" y="643348"/>
                  <a:pt x="2625126" y="636884"/>
                  <a:pt x="2618463" y="635592"/>
                </a:cubicBezTo>
                <a:close/>
                <a:moveTo>
                  <a:pt x="2655109" y="635592"/>
                </a:moveTo>
                <a:cubicBezTo>
                  <a:pt x="2647336" y="635592"/>
                  <a:pt x="2641783" y="643348"/>
                  <a:pt x="2641783" y="651105"/>
                </a:cubicBezTo>
                <a:cubicBezTo>
                  <a:pt x="2641783" y="660153"/>
                  <a:pt x="2648446" y="666617"/>
                  <a:pt x="2655109" y="666617"/>
                </a:cubicBezTo>
                <a:cubicBezTo>
                  <a:pt x="2662882" y="666617"/>
                  <a:pt x="2668435" y="658861"/>
                  <a:pt x="2668435" y="651105"/>
                </a:cubicBezTo>
                <a:cubicBezTo>
                  <a:pt x="2668435" y="643348"/>
                  <a:pt x="2662882" y="636884"/>
                  <a:pt x="2655109" y="635592"/>
                </a:cubicBezTo>
                <a:close/>
                <a:moveTo>
                  <a:pt x="2693976" y="635592"/>
                </a:moveTo>
                <a:cubicBezTo>
                  <a:pt x="2686203" y="635592"/>
                  <a:pt x="2680650" y="643348"/>
                  <a:pt x="2680650" y="651105"/>
                </a:cubicBezTo>
                <a:cubicBezTo>
                  <a:pt x="2680650" y="660153"/>
                  <a:pt x="2687313" y="666617"/>
                  <a:pt x="2693976" y="666617"/>
                </a:cubicBezTo>
                <a:cubicBezTo>
                  <a:pt x="2700639" y="666617"/>
                  <a:pt x="2706192" y="658861"/>
                  <a:pt x="2706192" y="651105"/>
                </a:cubicBezTo>
                <a:cubicBezTo>
                  <a:pt x="2706192" y="643348"/>
                  <a:pt x="2700639" y="636884"/>
                  <a:pt x="2693976" y="635592"/>
                </a:cubicBezTo>
                <a:close/>
                <a:moveTo>
                  <a:pt x="2730623" y="635592"/>
                </a:moveTo>
                <a:cubicBezTo>
                  <a:pt x="2722850" y="635592"/>
                  <a:pt x="2717297" y="643348"/>
                  <a:pt x="2717297" y="651105"/>
                </a:cubicBezTo>
                <a:cubicBezTo>
                  <a:pt x="2717297" y="660153"/>
                  <a:pt x="2723960" y="666617"/>
                  <a:pt x="2730623" y="666617"/>
                </a:cubicBezTo>
                <a:cubicBezTo>
                  <a:pt x="2738396" y="666617"/>
                  <a:pt x="2743949" y="658861"/>
                  <a:pt x="2743949" y="651105"/>
                </a:cubicBezTo>
                <a:cubicBezTo>
                  <a:pt x="2743949" y="643348"/>
                  <a:pt x="2738396" y="636884"/>
                  <a:pt x="2730623" y="635592"/>
                </a:cubicBezTo>
                <a:close/>
                <a:moveTo>
                  <a:pt x="2845004" y="635592"/>
                </a:moveTo>
                <a:cubicBezTo>
                  <a:pt x="2838341" y="635592"/>
                  <a:pt x="2832788" y="643348"/>
                  <a:pt x="2832788" y="651105"/>
                </a:cubicBezTo>
                <a:cubicBezTo>
                  <a:pt x="2832788" y="660153"/>
                  <a:pt x="2838341" y="666617"/>
                  <a:pt x="2845004" y="666617"/>
                </a:cubicBezTo>
                <a:cubicBezTo>
                  <a:pt x="2852777" y="666617"/>
                  <a:pt x="2858329" y="658861"/>
                  <a:pt x="2858329" y="651105"/>
                </a:cubicBezTo>
                <a:cubicBezTo>
                  <a:pt x="2858329" y="643348"/>
                  <a:pt x="2852777" y="636884"/>
                  <a:pt x="2845004" y="635592"/>
                </a:cubicBezTo>
                <a:close/>
                <a:moveTo>
                  <a:pt x="2882761" y="635592"/>
                </a:moveTo>
                <a:cubicBezTo>
                  <a:pt x="2876098" y="635592"/>
                  <a:pt x="2870545" y="643348"/>
                  <a:pt x="2870545" y="651105"/>
                </a:cubicBezTo>
                <a:cubicBezTo>
                  <a:pt x="2870545" y="660153"/>
                  <a:pt x="2876098" y="666617"/>
                  <a:pt x="2882761" y="666617"/>
                </a:cubicBezTo>
                <a:cubicBezTo>
                  <a:pt x="2890534" y="666617"/>
                  <a:pt x="2896086" y="658861"/>
                  <a:pt x="2896086" y="651105"/>
                </a:cubicBezTo>
                <a:cubicBezTo>
                  <a:pt x="2896086" y="643348"/>
                  <a:pt x="2890534" y="636884"/>
                  <a:pt x="2882761" y="635592"/>
                </a:cubicBezTo>
                <a:close/>
                <a:moveTo>
                  <a:pt x="2920517" y="635592"/>
                </a:moveTo>
                <a:cubicBezTo>
                  <a:pt x="2912744" y="635592"/>
                  <a:pt x="2907191" y="643348"/>
                  <a:pt x="2907191" y="651105"/>
                </a:cubicBezTo>
                <a:cubicBezTo>
                  <a:pt x="2907191" y="660153"/>
                  <a:pt x="2913854" y="666617"/>
                  <a:pt x="2920517" y="666617"/>
                </a:cubicBezTo>
                <a:cubicBezTo>
                  <a:pt x="2928291" y="666617"/>
                  <a:pt x="2933843" y="658861"/>
                  <a:pt x="2933843" y="651105"/>
                </a:cubicBezTo>
                <a:cubicBezTo>
                  <a:pt x="2933843" y="643348"/>
                  <a:pt x="2928291" y="636884"/>
                  <a:pt x="2920517" y="635592"/>
                </a:cubicBezTo>
                <a:close/>
                <a:moveTo>
                  <a:pt x="2958275" y="635592"/>
                </a:moveTo>
                <a:cubicBezTo>
                  <a:pt x="2950502" y="635592"/>
                  <a:pt x="2944949" y="643348"/>
                  <a:pt x="2944949" y="651105"/>
                </a:cubicBezTo>
                <a:cubicBezTo>
                  <a:pt x="2944949" y="660153"/>
                  <a:pt x="2951612" y="666617"/>
                  <a:pt x="2958275" y="666617"/>
                </a:cubicBezTo>
                <a:cubicBezTo>
                  <a:pt x="2966048" y="666617"/>
                  <a:pt x="2971601" y="658861"/>
                  <a:pt x="2971601" y="651105"/>
                </a:cubicBezTo>
                <a:cubicBezTo>
                  <a:pt x="2971601" y="643348"/>
                  <a:pt x="2966048" y="636884"/>
                  <a:pt x="2958275" y="635592"/>
                </a:cubicBezTo>
                <a:close/>
                <a:moveTo>
                  <a:pt x="2996032" y="635592"/>
                </a:moveTo>
                <a:cubicBezTo>
                  <a:pt x="2988259" y="635592"/>
                  <a:pt x="2982706" y="643348"/>
                  <a:pt x="2982706" y="651105"/>
                </a:cubicBezTo>
                <a:cubicBezTo>
                  <a:pt x="2982706" y="660153"/>
                  <a:pt x="2989369" y="666617"/>
                  <a:pt x="2996032" y="666617"/>
                </a:cubicBezTo>
                <a:cubicBezTo>
                  <a:pt x="3003805" y="666617"/>
                  <a:pt x="3009358" y="658861"/>
                  <a:pt x="3009358" y="651105"/>
                </a:cubicBezTo>
                <a:cubicBezTo>
                  <a:pt x="3009358" y="643348"/>
                  <a:pt x="3003805" y="636884"/>
                  <a:pt x="2996032" y="635592"/>
                </a:cubicBezTo>
                <a:close/>
                <a:moveTo>
                  <a:pt x="3034899" y="635592"/>
                </a:moveTo>
                <a:cubicBezTo>
                  <a:pt x="3027126" y="635592"/>
                  <a:pt x="3021573" y="643348"/>
                  <a:pt x="3021573" y="651105"/>
                </a:cubicBezTo>
                <a:cubicBezTo>
                  <a:pt x="3021573" y="660153"/>
                  <a:pt x="3028236" y="666617"/>
                  <a:pt x="3034899" y="666617"/>
                </a:cubicBezTo>
                <a:cubicBezTo>
                  <a:pt x="3042672" y="666617"/>
                  <a:pt x="3048225" y="658861"/>
                  <a:pt x="3048225" y="651105"/>
                </a:cubicBezTo>
                <a:cubicBezTo>
                  <a:pt x="3048225" y="643348"/>
                  <a:pt x="3041562" y="636884"/>
                  <a:pt x="3034899" y="635592"/>
                </a:cubicBezTo>
                <a:close/>
                <a:moveTo>
                  <a:pt x="3072656" y="635592"/>
                </a:moveTo>
                <a:cubicBezTo>
                  <a:pt x="3064883" y="635592"/>
                  <a:pt x="3059330" y="643348"/>
                  <a:pt x="3059330" y="651105"/>
                </a:cubicBezTo>
                <a:cubicBezTo>
                  <a:pt x="3059330" y="660153"/>
                  <a:pt x="3065993" y="666617"/>
                  <a:pt x="3072656" y="666617"/>
                </a:cubicBezTo>
                <a:cubicBezTo>
                  <a:pt x="3080429" y="666617"/>
                  <a:pt x="3085982" y="658861"/>
                  <a:pt x="3085982" y="651105"/>
                </a:cubicBezTo>
                <a:cubicBezTo>
                  <a:pt x="3085982" y="643348"/>
                  <a:pt x="3080429" y="636884"/>
                  <a:pt x="3072656" y="635592"/>
                </a:cubicBezTo>
                <a:close/>
                <a:moveTo>
                  <a:pt x="3110413" y="635592"/>
                </a:moveTo>
                <a:cubicBezTo>
                  <a:pt x="3102640" y="635592"/>
                  <a:pt x="3097087" y="643348"/>
                  <a:pt x="3097087" y="651105"/>
                </a:cubicBezTo>
                <a:cubicBezTo>
                  <a:pt x="3097087" y="660153"/>
                  <a:pt x="3102640" y="666617"/>
                  <a:pt x="3110413" y="666617"/>
                </a:cubicBezTo>
                <a:cubicBezTo>
                  <a:pt x="3118186" y="666617"/>
                  <a:pt x="3123739" y="658861"/>
                  <a:pt x="3123739" y="651105"/>
                </a:cubicBezTo>
                <a:cubicBezTo>
                  <a:pt x="3123739" y="643348"/>
                  <a:pt x="3118186" y="635592"/>
                  <a:pt x="3110413" y="635592"/>
                </a:cubicBezTo>
                <a:close/>
                <a:moveTo>
                  <a:pt x="3148170" y="635592"/>
                </a:moveTo>
                <a:cubicBezTo>
                  <a:pt x="3140397" y="635592"/>
                  <a:pt x="3134844" y="643348"/>
                  <a:pt x="3134844" y="651105"/>
                </a:cubicBezTo>
                <a:cubicBezTo>
                  <a:pt x="3134844" y="660153"/>
                  <a:pt x="3141507" y="666617"/>
                  <a:pt x="3148170" y="666617"/>
                </a:cubicBezTo>
                <a:cubicBezTo>
                  <a:pt x="3155944" y="666617"/>
                  <a:pt x="3161496" y="658861"/>
                  <a:pt x="3161496" y="651105"/>
                </a:cubicBezTo>
                <a:cubicBezTo>
                  <a:pt x="3161496" y="643348"/>
                  <a:pt x="3155944" y="636884"/>
                  <a:pt x="3148170" y="635592"/>
                </a:cubicBezTo>
                <a:close/>
                <a:moveTo>
                  <a:pt x="3185926" y="635592"/>
                </a:moveTo>
                <a:cubicBezTo>
                  <a:pt x="3179263" y="635592"/>
                  <a:pt x="3173710" y="643348"/>
                  <a:pt x="3173710" y="651105"/>
                </a:cubicBezTo>
                <a:cubicBezTo>
                  <a:pt x="3173710" y="660153"/>
                  <a:pt x="3179263" y="666617"/>
                  <a:pt x="3185926" y="666617"/>
                </a:cubicBezTo>
                <a:cubicBezTo>
                  <a:pt x="3193699" y="666617"/>
                  <a:pt x="3199252" y="658861"/>
                  <a:pt x="3199252" y="651105"/>
                </a:cubicBezTo>
                <a:cubicBezTo>
                  <a:pt x="3199252" y="643348"/>
                  <a:pt x="3193699" y="636884"/>
                  <a:pt x="3185926" y="635592"/>
                </a:cubicBezTo>
                <a:close/>
                <a:moveTo>
                  <a:pt x="3223683" y="635592"/>
                </a:moveTo>
                <a:cubicBezTo>
                  <a:pt x="3217021" y="635592"/>
                  <a:pt x="3211468" y="643348"/>
                  <a:pt x="3211468" y="651105"/>
                </a:cubicBezTo>
                <a:cubicBezTo>
                  <a:pt x="3211468" y="660153"/>
                  <a:pt x="3217021" y="666617"/>
                  <a:pt x="3223683" y="666617"/>
                </a:cubicBezTo>
                <a:cubicBezTo>
                  <a:pt x="3231457" y="666617"/>
                  <a:pt x="3237009" y="658861"/>
                  <a:pt x="3237009" y="651105"/>
                </a:cubicBezTo>
                <a:cubicBezTo>
                  <a:pt x="3237009" y="643348"/>
                  <a:pt x="3231457" y="636884"/>
                  <a:pt x="3223683" y="635592"/>
                </a:cubicBezTo>
                <a:close/>
                <a:moveTo>
                  <a:pt x="3262551" y="635592"/>
                </a:moveTo>
                <a:cubicBezTo>
                  <a:pt x="3254778" y="635592"/>
                  <a:pt x="3249225" y="643348"/>
                  <a:pt x="3249225" y="651105"/>
                </a:cubicBezTo>
                <a:cubicBezTo>
                  <a:pt x="3249225" y="660153"/>
                  <a:pt x="3255888" y="666617"/>
                  <a:pt x="3262551" y="666617"/>
                </a:cubicBezTo>
                <a:cubicBezTo>
                  <a:pt x="3270324" y="666617"/>
                  <a:pt x="3275877" y="658861"/>
                  <a:pt x="3275877" y="651105"/>
                </a:cubicBezTo>
                <a:cubicBezTo>
                  <a:pt x="3275877" y="643348"/>
                  <a:pt x="3269214" y="636884"/>
                  <a:pt x="3262551" y="635592"/>
                </a:cubicBezTo>
                <a:close/>
                <a:moveTo>
                  <a:pt x="3300308" y="635592"/>
                </a:moveTo>
                <a:cubicBezTo>
                  <a:pt x="3292535" y="635592"/>
                  <a:pt x="3286982" y="643348"/>
                  <a:pt x="3286982" y="651105"/>
                </a:cubicBezTo>
                <a:cubicBezTo>
                  <a:pt x="3286982" y="660153"/>
                  <a:pt x="3293645" y="666617"/>
                  <a:pt x="3300308" y="666617"/>
                </a:cubicBezTo>
                <a:cubicBezTo>
                  <a:pt x="3308081" y="666617"/>
                  <a:pt x="3313634" y="658861"/>
                  <a:pt x="3313634" y="651105"/>
                </a:cubicBezTo>
                <a:cubicBezTo>
                  <a:pt x="3313634" y="643348"/>
                  <a:pt x="3308081" y="636884"/>
                  <a:pt x="3300308" y="635592"/>
                </a:cubicBezTo>
                <a:close/>
                <a:moveTo>
                  <a:pt x="3338064" y="635592"/>
                </a:moveTo>
                <a:cubicBezTo>
                  <a:pt x="3330291" y="635592"/>
                  <a:pt x="3324738" y="643348"/>
                  <a:pt x="3324738" y="651105"/>
                </a:cubicBezTo>
                <a:cubicBezTo>
                  <a:pt x="3324738" y="660153"/>
                  <a:pt x="3331401" y="666617"/>
                  <a:pt x="3338064" y="666617"/>
                </a:cubicBezTo>
                <a:cubicBezTo>
                  <a:pt x="3345837" y="666617"/>
                  <a:pt x="3351390" y="658861"/>
                  <a:pt x="3351390" y="651105"/>
                </a:cubicBezTo>
                <a:cubicBezTo>
                  <a:pt x="3351390" y="643348"/>
                  <a:pt x="3345837" y="636884"/>
                  <a:pt x="3338064" y="635592"/>
                </a:cubicBezTo>
                <a:close/>
                <a:moveTo>
                  <a:pt x="3376932" y="635592"/>
                </a:moveTo>
                <a:cubicBezTo>
                  <a:pt x="3369159" y="635592"/>
                  <a:pt x="3363606" y="643348"/>
                  <a:pt x="3363606" y="651105"/>
                </a:cubicBezTo>
                <a:cubicBezTo>
                  <a:pt x="3363606" y="660153"/>
                  <a:pt x="3370269" y="666617"/>
                  <a:pt x="3376932" y="666617"/>
                </a:cubicBezTo>
                <a:cubicBezTo>
                  <a:pt x="3383595" y="666617"/>
                  <a:pt x="3389148" y="658861"/>
                  <a:pt x="3389148" y="651105"/>
                </a:cubicBezTo>
                <a:cubicBezTo>
                  <a:pt x="3389148" y="643348"/>
                  <a:pt x="3383595" y="636884"/>
                  <a:pt x="3376932" y="635592"/>
                </a:cubicBezTo>
                <a:close/>
                <a:moveTo>
                  <a:pt x="3413579" y="635592"/>
                </a:moveTo>
                <a:cubicBezTo>
                  <a:pt x="3405806" y="635592"/>
                  <a:pt x="3400253" y="643348"/>
                  <a:pt x="3400253" y="651105"/>
                </a:cubicBezTo>
                <a:cubicBezTo>
                  <a:pt x="3400253" y="660153"/>
                  <a:pt x="3406916" y="666617"/>
                  <a:pt x="3413579" y="666617"/>
                </a:cubicBezTo>
                <a:cubicBezTo>
                  <a:pt x="3421352" y="666617"/>
                  <a:pt x="3426905" y="658861"/>
                  <a:pt x="3426905" y="651105"/>
                </a:cubicBezTo>
                <a:cubicBezTo>
                  <a:pt x="3426905" y="643348"/>
                  <a:pt x="3421352" y="636884"/>
                  <a:pt x="3413579" y="635592"/>
                </a:cubicBezTo>
                <a:close/>
                <a:moveTo>
                  <a:pt x="3451336" y="635592"/>
                </a:moveTo>
                <a:cubicBezTo>
                  <a:pt x="3443563" y="635592"/>
                  <a:pt x="3438010" y="643348"/>
                  <a:pt x="3438010" y="651105"/>
                </a:cubicBezTo>
                <a:cubicBezTo>
                  <a:pt x="3438010" y="660153"/>
                  <a:pt x="3444673" y="666617"/>
                  <a:pt x="3451336" y="666617"/>
                </a:cubicBezTo>
                <a:cubicBezTo>
                  <a:pt x="3459109" y="666617"/>
                  <a:pt x="3464662" y="658861"/>
                  <a:pt x="3464662" y="651105"/>
                </a:cubicBezTo>
                <a:cubicBezTo>
                  <a:pt x="3464662" y="643348"/>
                  <a:pt x="3459109" y="636884"/>
                  <a:pt x="3451336" y="635592"/>
                </a:cubicBezTo>
                <a:close/>
                <a:moveTo>
                  <a:pt x="3490203" y="635592"/>
                </a:moveTo>
                <a:cubicBezTo>
                  <a:pt x="3483541" y="635592"/>
                  <a:pt x="3477988" y="643348"/>
                  <a:pt x="3477988" y="651105"/>
                </a:cubicBezTo>
                <a:cubicBezTo>
                  <a:pt x="3477988" y="660153"/>
                  <a:pt x="3483541" y="666617"/>
                  <a:pt x="3490203" y="666617"/>
                </a:cubicBezTo>
                <a:cubicBezTo>
                  <a:pt x="3497977" y="666617"/>
                  <a:pt x="3503529" y="658861"/>
                  <a:pt x="3503529" y="651105"/>
                </a:cubicBezTo>
                <a:cubicBezTo>
                  <a:pt x="3503529" y="643348"/>
                  <a:pt x="3497977" y="636884"/>
                  <a:pt x="3490203" y="635592"/>
                </a:cubicBezTo>
                <a:close/>
                <a:moveTo>
                  <a:pt x="3527960" y="635592"/>
                </a:moveTo>
                <a:cubicBezTo>
                  <a:pt x="3520187" y="635592"/>
                  <a:pt x="3514634" y="643348"/>
                  <a:pt x="3514634" y="651105"/>
                </a:cubicBezTo>
                <a:cubicBezTo>
                  <a:pt x="3514634" y="660153"/>
                  <a:pt x="3521297" y="666617"/>
                  <a:pt x="3527960" y="666617"/>
                </a:cubicBezTo>
                <a:cubicBezTo>
                  <a:pt x="3535733" y="666617"/>
                  <a:pt x="3541286" y="658861"/>
                  <a:pt x="3541286" y="651105"/>
                </a:cubicBezTo>
                <a:cubicBezTo>
                  <a:pt x="3541286" y="643348"/>
                  <a:pt x="3535733" y="636884"/>
                  <a:pt x="3527960" y="635592"/>
                </a:cubicBezTo>
                <a:close/>
                <a:moveTo>
                  <a:pt x="3565716" y="635592"/>
                </a:moveTo>
                <a:cubicBezTo>
                  <a:pt x="3557943" y="635592"/>
                  <a:pt x="3552390" y="643348"/>
                  <a:pt x="3552390" y="651105"/>
                </a:cubicBezTo>
                <a:cubicBezTo>
                  <a:pt x="3552390" y="660153"/>
                  <a:pt x="3559053" y="666617"/>
                  <a:pt x="3565716" y="666617"/>
                </a:cubicBezTo>
                <a:cubicBezTo>
                  <a:pt x="3573489" y="666617"/>
                  <a:pt x="3579042" y="658861"/>
                  <a:pt x="3579042" y="651105"/>
                </a:cubicBezTo>
                <a:cubicBezTo>
                  <a:pt x="3579042" y="643348"/>
                  <a:pt x="3573489" y="636884"/>
                  <a:pt x="3565716" y="635592"/>
                </a:cubicBezTo>
                <a:close/>
                <a:moveTo>
                  <a:pt x="3603473" y="635592"/>
                </a:moveTo>
                <a:cubicBezTo>
                  <a:pt x="3595700" y="635592"/>
                  <a:pt x="3590147" y="643348"/>
                  <a:pt x="3590147" y="651105"/>
                </a:cubicBezTo>
                <a:cubicBezTo>
                  <a:pt x="3590147" y="660153"/>
                  <a:pt x="3596810" y="666617"/>
                  <a:pt x="3603473" y="666617"/>
                </a:cubicBezTo>
                <a:cubicBezTo>
                  <a:pt x="3611247" y="666617"/>
                  <a:pt x="3616799" y="658861"/>
                  <a:pt x="3616799" y="651105"/>
                </a:cubicBezTo>
                <a:cubicBezTo>
                  <a:pt x="3616799" y="643348"/>
                  <a:pt x="3611247" y="636884"/>
                  <a:pt x="3603473" y="635592"/>
                </a:cubicBezTo>
                <a:close/>
                <a:moveTo>
                  <a:pt x="3642340" y="635592"/>
                </a:moveTo>
                <a:cubicBezTo>
                  <a:pt x="3634567" y="635592"/>
                  <a:pt x="3629014" y="643348"/>
                  <a:pt x="3629014" y="651105"/>
                </a:cubicBezTo>
                <a:cubicBezTo>
                  <a:pt x="3629014" y="660153"/>
                  <a:pt x="3635677" y="666617"/>
                  <a:pt x="3642340" y="666617"/>
                </a:cubicBezTo>
                <a:cubicBezTo>
                  <a:pt x="3649003" y="666617"/>
                  <a:pt x="3654556" y="658861"/>
                  <a:pt x="3654556" y="651105"/>
                </a:cubicBezTo>
                <a:cubicBezTo>
                  <a:pt x="3654556" y="643348"/>
                  <a:pt x="3649003" y="636884"/>
                  <a:pt x="3642340" y="635592"/>
                </a:cubicBezTo>
                <a:close/>
                <a:moveTo>
                  <a:pt x="3680098" y="635592"/>
                </a:moveTo>
                <a:cubicBezTo>
                  <a:pt x="3672325" y="635592"/>
                  <a:pt x="3666772" y="643348"/>
                  <a:pt x="3666772" y="651105"/>
                </a:cubicBezTo>
                <a:cubicBezTo>
                  <a:pt x="3666772" y="660153"/>
                  <a:pt x="3673435" y="666617"/>
                  <a:pt x="3680098" y="666617"/>
                </a:cubicBezTo>
                <a:cubicBezTo>
                  <a:pt x="3687871" y="666617"/>
                  <a:pt x="3693424" y="658861"/>
                  <a:pt x="3693424" y="651105"/>
                </a:cubicBezTo>
                <a:cubicBezTo>
                  <a:pt x="3693424" y="643348"/>
                  <a:pt x="3686761" y="636884"/>
                  <a:pt x="3680098" y="635592"/>
                </a:cubicBezTo>
                <a:close/>
                <a:moveTo>
                  <a:pt x="3718965" y="635592"/>
                </a:moveTo>
                <a:cubicBezTo>
                  <a:pt x="3711192" y="635592"/>
                  <a:pt x="3705639" y="643348"/>
                  <a:pt x="3705639" y="651105"/>
                </a:cubicBezTo>
                <a:cubicBezTo>
                  <a:pt x="3705639" y="660153"/>
                  <a:pt x="3712302" y="666617"/>
                  <a:pt x="3718965" y="666617"/>
                </a:cubicBezTo>
                <a:cubicBezTo>
                  <a:pt x="3725628" y="666617"/>
                  <a:pt x="3731180" y="658861"/>
                  <a:pt x="3731180" y="651105"/>
                </a:cubicBezTo>
                <a:cubicBezTo>
                  <a:pt x="3731180" y="643348"/>
                  <a:pt x="3725628" y="636884"/>
                  <a:pt x="3718965" y="635592"/>
                </a:cubicBezTo>
                <a:close/>
                <a:moveTo>
                  <a:pt x="3755612" y="635592"/>
                </a:moveTo>
                <a:cubicBezTo>
                  <a:pt x="3747839" y="635592"/>
                  <a:pt x="3742286" y="643348"/>
                  <a:pt x="3742286" y="651105"/>
                </a:cubicBezTo>
                <a:cubicBezTo>
                  <a:pt x="3742286" y="660153"/>
                  <a:pt x="3747839" y="666617"/>
                  <a:pt x="3755612" y="666617"/>
                </a:cubicBezTo>
                <a:cubicBezTo>
                  <a:pt x="3763385" y="666617"/>
                  <a:pt x="3768938" y="658861"/>
                  <a:pt x="3768938" y="651105"/>
                </a:cubicBezTo>
                <a:cubicBezTo>
                  <a:pt x="3768938" y="643348"/>
                  <a:pt x="3763385" y="635592"/>
                  <a:pt x="3755612" y="635592"/>
                </a:cubicBezTo>
                <a:close/>
                <a:moveTo>
                  <a:pt x="3793369" y="635592"/>
                </a:moveTo>
                <a:cubicBezTo>
                  <a:pt x="3786706" y="635592"/>
                  <a:pt x="3781153" y="643348"/>
                  <a:pt x="3781153" y="651105"/>
                </a:cubicBezTo>
                <a:cubicBezTo>
                  <a:pt x="3781153" y="660153"/>
                  <a:pt x="3786706" y="666617"/>
                  <a:pt x="3793369" y="666617"/>
                </a:cubicBezTo>
                <a:cubicBezTo>
                  <a:pt x="3801142" y="666617"/>
                  <a:pt x="3806694" y="658861"/>
                  <a:pt x="3806694" y="651105"/>
                </a:cubicBezTo>
                <a:cubicBezTo>
                  <a:pt x="3806694" y="643348"/>
                  <a:pt x="3801142" y="636884"/>
                  <a:pt x="3793369" y="635592"/>
                </a:cubicBezTo>
                <a:close/>
                <a:moveTo>
                  <a:pt x="3831126" y="635592"/>
                </a:moveTo>
                <a:cubicBezTo>
                  <a:pt x="3824463" y="635592"/>
                  <a:pt x="3818910" y="643348"/>
                  <a:pt x="3818910" y="651105"/>
                </a:cubicBezTo>
                <a:cubicBezTo>
                  <a:pt x="3818910" y="660153"/>
                  <a:pt x="3824463" y="666617"/>
                  <a:pt x="3831126" y="666617"/>
                </a:cubicBezTo>
                <a:cubicBezTo>
                  <a:pt x="3838899" y="666617"/>
                  <a:pt x="3844452" y="658861"/>
                  <a:pt x="3844452" y="651105"/>
                </a:cubicBezTo>
                <a:cubicBezTo>
                  <a:pt x="3844452" y="643348"/>
                  <a:pt x="3838899" y="636884"/>
                  <a:pt x="3831126" y="635592"/>
                </a:cubicBezTo>
                <a:close/>
                <a:moveTo>
                  <a:pt x="3868883" y="635592"/>
                </a:moveTo>
                <a:cubicBezTo>
                  <a:pt x="3862220" y="635592"/>
                  <a:pt x="3856667" y="643348"/>
                  <a:pt x="3856667" y="651105"/>
                </a:cubicBezTo>
                <a:cubicBezTo>
                  <a:pt x="3856667" y="660153"/>
                  <a:pt x="3862220" y="666617"/>
                  <a:pt x="3868883" y="666617"/>
                </a:cubicBezTo>
                <a:cubicBezTo>
                  <a:pt x="3876656" y="666617"/>
                  <a:pt x="3882209" y="658861"/>
                  <a:pt x="3882209" y="651105"/>
                </a:cubicBezTo>
                <a:cubicBezTo>
                  <a:pt x="3882209" y="643348"/>
                  <a:pt x="3876656" y="636884"/>
                  <a:pt x="3868883" y="635592"/>
                </a:cubicBezTo>
                <a:close/>
                <a:moveTo>
                  <a:pt x="3907749" y="635592"/>
                </a:moveTo>
                <a:cubicBezTo>
                  <a:pt x="3899976" y="635592"/>
                  <a:pt x="3894423" y="643348"/>
                  <a:pt x="3894423" y="651105"/>
                </a:cubicBezTo>
                <a:cubicBezTo>
                  <a:pt x="3894423" y="660153"/>
                  <a:pt x="3901086" y="666617"/>
                  <a:pt x="3907749" y="666617"/>
                </a:cubicBezTo>
                <a:cubicBezTo>
                  <a:pt x="3915522" y="666617"/>
                  <a:pt x="3921075" y="658861"/>
                  <a:pt x="3921075" y="651105"/>
                </a:cubicBezTo>
                <a:cubicBezTo>
                  <a:pt x="3921075" y="643348"/>
                  <a:pt x="3914412" y="636884"/>
                  <a:pt x="3907749" y="635592"/>
                </a:cubicBezTo>
                <a:close/>
                <a:moveTo>
                  <a:pt x="3945506" y="635592"/>
                </a:moveTo>
                <a:cubicBezTo>
                  <a:pt x="3937733" y="635592"/>
                  <a:pt x="3932180" y="643348"/>
                  <a:pt x="3932180" y="651105"/>
                </a:cubicBezTo>
                <a:cubicBezTo>
                  <a:pt x="3932180" y="660153"/>
                  <a:pt x="3938843" y="666617"/>
                  <a:pt x="3945506" y="666617"/>
                </a:cubicBezTo>
                <a:cubicBezTo>
                  <a:pt x="3953279" y="666617"/>
                  <a:pt x="3958832" y="658861"/>
                  <a:pt x="3958832" y="651105"/>
                </a:cubicBezTo>
                <a:cubicBezTo>
                  <a:pt x="3958832" y="643348"/>
                  <a:pt x="3953279" y="636884"/>
                  <a:pt x="3945506" y="635592"/>
                </a:cubicBezTo>
                <a:close/>
                <a:moveTo>
                  <a:pt x="3983263" y="635592"/>
                </a:moveTo>
                <a:cubicBezTo>
                  <a:pt x="3975490" y="635592"/>
                  <a:pt x="3969937" y="643348"/>
                  <a:pt x="3969937" y="651105"/>
                </a:cubicBezTo>
                <a:cubicBezTo>
                  <a:pt x="3969937" y="660153"/>
                  <a:pt x="3976600" y="666617"/>
                  <a:pt x="3983263" y="666617"/>
                </a:cubicBezTo>
                <a:cubicBezTo>
                  <a:pt x="3991036" y="666617"/>
                  <a:pt x="3996589" y="658861"/>
                  <a:pt x="3996589" y="651105"/>
                </a:cubicBezTo>
                <a:cubicBezTo>
                  <a:pt x="3996589" y="643348"/>
                  <a:pt x="3991036" y="636884"/>
                  <a:pt x="3983263" y="635592"/>
                </a:cubicBezTo>
                <a:close/>
                <a:moveTo>
                  <a:pt x="4022131" y="635592"/>
                </a:moveTo>
                <a:cubicBezTo>
                  <a:pt x="4014358" y="635592"/>
                  <a:pt x="4008805" y="643348"/>
                  <a:pt x="4008805" y="651105"/>
                </a:cubicBezTo>
                <a:cubicBezTo>
                  <a:pt x="4008805" y="660153"/>
                  <a:pt x="4015468" y="666617"/>
                  <a:pt x="4022131" y="666617"/>
                </a:cubicBezTo>
                <a:cubicBezTo>
                  <a:pt x="4028794" y="666617"/>
                  <a:pt x="4034346" y="658861"/>
                  <a:pt x="4034346" y="651105"/>
                </a:cubicBezTo>
                <a:cubicBezTo>
                  <a:pt x="4034346" y="643348"/>
                  <a:pt x="4028794" y="636884"/>
                  <a:pt x="4022131" y="635592"/>
                </a:cubicBezTo>
                <a:close/>
                <a:moveTo>
                  <a:pt x="4058777" y="635592"/>
                </a:moveTo>
                <a:cubicBezTo>
                  <a:pt x="4051004" y="635592"/>
                  <a:pt x="4045451" y="643348"/>
                  <a:pt x="4045451" y="651105"/>
                </a:cubicBezTo>
                <a:cubicBezTo>
                  <a:pt x="4045451" y="660153"/>
                  <a:pt x="4051004" y="666617"/>
                  <a:pt x="4058777" y="666617"/>
                </a:cubicBezTo>
                <a:cubicBezTo>
                  <a:pt x="4066551" y="666617"/>
                  <a:pt x="4072103" y="658861"/>
                  <a:pt x="4072103" y="651105"/>
                </a:cubicBezTo>
                <a:cubicBezTo>
                  <a:pt x="4072103" y="643348"/>
                  <a:pt x="4066551" y="635592"/>
                  <a:pt x="4058777" y="635592"/>
                </a:cubicBezTo>
                <a:close/>
                <a:moveTo>
                  <a:pt x="4096534" y="635592"/>
                </a:moveTo>
                <a:cubicBezTo>
                  <a:pt x="4088761" y="635592"/>
                  <a:pt x="4083208" y="643348"/>
                  <a:pt x="4083208" y="651105"/>
                </a:cubicBezTo>
                <a:cubicBezTo>
                  <a:pt x="4083208" y="660153"/>
                  <a:pt x="4089871" y="666617"/>
                  <a:pt x="4096534" y="666617"/>
                </a:cubicBezTo>
                <a:cubicBezTo>
                  <a:pt x="4104307" y="666617"/>
                  <a:pt x="4109860" y="658861"/>
                  <a:pt x="4109860" y="651105"/>
                </a:cubicBezTo>
                <a:cubicBezTo>
                  <a:pt x="4109860" y="643348"/>
                  <a:pt x="4104307" y="636884"/>
                  <a:pt x="4096534" y="635592"/>
                </a:cubicBezTo>
                <a:close/>
                <a:moveTo>
                  <a:pt x="4135402" y="635592"/>
                </a:moveTo>
                <a:cubicBezTo>
                  <a:pt x="4128739" y="635592"/>
                  <a:pt x="4123186" y="643348"/>
                  <a:pt x="4123186" y="651105"/>
                </a:cubicBezTo>
                <a:cubicBezTo>
                  <a:pt x="4123186" y="660153"/>
                  <a:pt x="4128739" y="666617"/>
                  <a:pt x="4135402" y="666617"/>
                </a:cubicBezTo>
                <a:cubicBezTo>
                  <a:pt x="4143175" y="666617"/>
                  <a:pt x="4148728" y="658861"/>
                  <a:pt x="4148728" y="651105"/>
                </a:cubicBezTo>
                <a:cubicBezTo>
                  <a:pt x="4148728" y="643348"/>
                  <a:pt x="4142065" y="636884"/>
                  <a:pt x="4135402" y="635592"/>
                </a:cubicBezTo>
                <a:close/>
                <a:moveTo>
                  <a:pt x="4173159" y="635592"/>
                </a:moveTo>
                <a:cubicBezTo>
                  <a:pt x="4165386" y="635592"/>
                  <a:pt x="4159833" y="643348"/>
                  <a:pt x="4159833" y="651105"/>
                </a:cubicBezTo>
                <a:cubicBezTo>
                  <a:pt x="4159833" y="660153"/>
                  <a:pt x="4166496" y="666617"/>
                  <a:pt x="4173159" y="666617"/>
                </a:cubicBezTo>
                <a:cubicBezTo>
                  <a:pt x="4180932" y="666617"/>
                  <a:pt x="4186485" y="658861"/>
                  <a:pt x="4186485" y="651105"/>
                </a:cubicBezTo>
                <a:cubicBezTo>
                  <a:pt x="4186485" y="643348"/>
                  <a:pt x="4180932" y="636884"/>
                  <a:pt x="4173159" y="635592"/>
                </a:cubicBezTo>
                <a:close/>
                <a:moveTo>
                  <a:pt x="4210916" y="635592"/>
                </a:moveTo>
                <a:cubicBezTo>
                  <a:pt x="4203143" y="635592"/>
                  <a:pt x="4197590" y="643348"/>
                  <a:pt x="4197590" y="651105"/>
                </a:cubicBezTo>
                <a:cubicBezTo>
                  <a:pt x="4197590" y="660153"/>
                  <a:pt x="4204253" y="666617"/>
                  <a:pt x="4210916" y="666617"/>
                </a:cubicBezTo>
                <a:cubicBezTo>
                  <a:pt x="4218689" y="666617"/>
                  <a:pt x="4224242" y="658861"/>
                  <a:pt x="4224242" y="651105"/>
                </a:cubicBezTo>
                <a:cubicBezTo>
                  <a:pt x="4224242" y="643348"/>
                  <a:pt x="4218689" y="636884"/>
                  <a:pt x="4210916" y="635592"/>
                </a:cubicBezTo>
                <a:close/>
                <a:moveTo>
                  <a:pt x="4248672" y="635592"/>
                </a:moveTo>
                <a:cubicBezTo>
                  <a:pt x="4240899" y="635592"/>
                  <a:pt x="4235346" y="643348"/>
                  <a:pt x="4235346" y="651105"/>
                </a:cubicBezTo>
                <a:cubicBezTo>
                  <a:pt x="4235346" y="660153"/>
                  <a:pt x="4242009" y="666617"/>
                  <a:pt x="4248672" y="666617"/>
                </a:cubicBezTo>
                <a:cubicBezTo>
                  <a:pt x="4256445" y="666617"/>
                  <a:pt x="4261998" y="658861"/>
                  <a:pt x="4261998" y="651105"/>
                </a:cubicBezTo>
                <a:cubicBezTo>
                  <a:pt x="4261998" y="643348"/>
                  <a:pt x="4256445" y="636884"/>
                  <a:pt x="4248672" y="635592"/>
                </a:cubicBezTo>
                <a:close/>
                <a:moveTo>
                  <a:pt x="4286428" y="635592"/>
                </a:moveTo>
                <a:cubicBezTo>
                  <a:pt x="4278655" y="635592"/>
                  <a:pt x="4273102" y="643348"/>
                  <a:pt x="4273102" y="651105"/>
                </a:cubicBezTo>
                <a:cubicBezTo>
                  <a:pt x="4273102" y="660153"/>
                  <a:pt x="4279765" y="666617"/>
                  <a:pt x="4286428" y="666617"/>
                </a:cubicBezTo>
                <a:cubicBezTo>
                  <a:pt x="4294202" y="666617"/>
                  <a:pt x="4299754" y="658861"/>
                  <a:pt x="4299754" y="651105"/>
                </a:cubicBezTo>
                <a:cubicBezTo>
                  <a:pt x="4299754" y="643348"/>
                  <a:pt x="4294202" y="636884"/>
                  <a:pt x="4286428" y="635592"/>
                </a:cubicBezTo>
                <a:close/>
                <a:moveTo>
                  <a:pt x="4325296" y="635592"/>
                </a:moveTo>
                <a:cubicBezTo>
                  <a:pt x="4317523" y="635592"/>
                  <a:pt x="4311970" y="643348"/>
                  <a:pt x="4311970" y="651105"/>
                </a:cubicBezTo>
                <a:cubicBezTo>
                  <a:pt x="4311970" y="660153"/>
                  <a:pt x="4318633" y="666617"/>
                  <a:pt x="4325296" y="666617"/>
                </a:cubicBezTo>
                <a:cubicBezTo>
                  <a:pt x="4331959" y="666617"/>
                  <a:pt x="4337512" y="658861"/>
                  <a:pt x="4337512" y="651105"/>
                </a:cubicBezTo>
                <a:cubicBezTo>
                  <a:pt x="4337512" y="643348"/>
                  <a:pt x="4331959" y="636884"/>
                  <a:pt x="4325296" y="635592"/>
                </a:cubicBezTo>
                <a:close/>
                <a:moveTo>
                  <a:pt x="4363053" y="635592"/>
                </a:moveTo>
                <a:cubicBezTo>
                  <a:pt x="4355280" y="635592"/>
                  <a:pt x="4349727" y="643348"/>
                  <a:pt x="4349727" y="651105"/>
                </a:cubicBezTo>
                <a:cubicBezTo>
                  <a:pt x="4349727" y="660153"/>
                  <a:pt x="4356390" y="666617"/>
                  <a:pt x="4363053" y="666617"/>
                </a:cubicBezTo>
                <a:cubicBezTo>
                  <a:pt x="4370826" y="666617"/>
                  <a:pt x="4376379" y="658861"/>
                  <a:pt x="4376379" y="651105"/>
                </a:cubicBezTo>
                <a:cubicBezTo>
                  <a:pt x="4376379" y="643348"/>
                  <a:pt x="4369716" y="636884"/>
                  <a:pt x="4363053" y="635592"/>
                </a:cubicBezTo>
                <a:close/>
                <a:moveTo>
                  <a:pt x="4401921" y="635592"/>
                </a:moveTo>
                <a:cubicBezTo>
                  <a:pt x="4394148" y="635592"/>
                  <a:pt x="4388595" y="643348"/>
                  <a:pt x="4388595" y="651105"/>
                </a:cubicBezTo>
                <a:cubicBezTo>
                  <a:pt x="4388595" y="660153"/>
                  <a:pt x="4395258" y="666617"/>
                  <a:pt x="4401921" y="666617"/>
                </a:cubicBezTo>
                <a:cubicBezTo>
                  <a:pt x="4408584" y="666617"/>
                  <a:pt x="4414136" y="658861"/>
                  <a:pt x="4414136" y="651105"/>
                </a:cubicBezTo>
                <a:cubicBezTo>
                  <a:pt x="4414136" y="643348"/>
                  <a:pt x="4408584" y="636884"/>
                  <a:pt x="4401921" y="635592"/>
                </a:cubicBezTo>
                <a:close/>
                <a:moveTo>
                  <a:pt x="4438568" y="635592"/>
                </a:moveTo>
                <a:cubicBezTo>
                  <a:pt x="4431905" y="635592"/>
                  <a:pt x="4426352" y="643348"/>
                  <a:pt x="4426352" y="651105"/>
                </a:cubicBezTo>
                <a:cubicBezTo>
                  <a:pt x="4426352" y="660153"/>
                  <a:pt x="4431905" y="666617"/>
                  <a:pt x="4438568" y="666617"/>
                </a:cubicBezTo>
                <a:cubicBezTo>
                  <a:pt x="4446341" y="666617"/>
                  <a:pt x="4451893" y="658861"/>
                  <a:pt x="4451893" y="651105"/>
                </a:cubicBezTo>
                <a:cubicBezTo>
                  <a:pt x="4451893" y="643348"/>
                  <a:pt x="4446341" y="636884"/>
                  <a:pt x="4438568" y="635592"/>
                </a:cubicBezTo>
                <a:close/>
                <a:moveTo>
                  <a:pt x="4476324" y="635592"/>
                </a:moveTo>
                <a:cubicBezTo>
                  <a:pt x="4468551" y="635592"/>
                  <a:pt x="4462998" y="643348"/>
                  <a:pt x="4462998" y="651105"/>
                </a:cubicBezTo>
                <a:cubicBezTo>
                  <a:pt x="4462998" y="660153"/>
                  <a:pt x="4469661" y="666617"/>
                  <a:pt x="4476324" y="666617"/>
                </a:cubicBezTo>
                <a:cubicBezTo>
                  <a:pt x="4484097" y="666617"/>
                  <a:pt x="4489650" y="658861"/>
                  <a:pt x="4489650" y="651105"/>
                </a:cubicBezTo>
                <a:cubicBezTo>
                  <a:pt x="4489650" y="643348"/>
                  <a:pt x="4484097" y="636884"/>
                  <a:pt x="4476324" y="635592"/>
                </a:cubicBezTo>
                <a:close/>
                <a:moveTo>
                  <a:pt x="4514081" y="635592"/>
                </a:moveTo>
                <a:cubicBezTo>
                  <a:pt x="4507418" y="635592"/>
                  <a:pt x="4501865" y="643348"/>
                  <a:pt x="4501865" y="651105"/>
                </a:cubicBezTo>
                <a:cubicBezTo>
                  <a:pt x="4501865" y="660153"/>
                  <a:pt x="4507418" y="666617"/>
                  <a:pt x="4514081" y="666617"/>
                </a:cubicBezTo>
                <a:cubicBezTo>
                  <a:pt x="4521854" y="666617"/>
                  <a:pt x="4527407" y="658861"/>
                  <a:pt x="4527407" y="651105"/>
                </a:cubicBezTo>
                <a:cubicBezTo>
                  <a:pt x="4527407" y="643348"/>
                  <a:pt x="4521854" y="636884"/>
                  <a:pt x="4514081" y="635592"/>
                </a:cubicBezTo>
                <a:close/>
                <a:moveTo>
                  <a:pt x="4552948" y="635592"/>
                </a:moveTo>
                <a:cubicBezTo>
                  <a:pt x="4545175" y="635592"/>
                  <a:pt x="4539622" y="643348"/>
                  <a:pt x="4539622" y="651105"/>
                </a:cubicBezTo>
                <a:cubicBezTo>
                  <a:pt x="4539622" y="660153"/>
                  <a:pt x="4546285" y="666617"/>
                  <a:pt x="4552948" y="666617"/>
                </a:cubicBezTo>
                <a:cubicBezTo>
                  <a:pt x="4560722" y="666617"/>
                  <a:pt x="4566274" y="658861"/>
                  <a:pt x="4566274" y="651105"/>
                </a:cubicBezTo>
                <a:cubicBezTo>
                  <a:pt x="4566274" y="643348"/>
                  <a:pt x="4559611" y="636884"/>
                  <a:pt x="4552948" y="635592"/>
                </a:cubicBezTo>
                <a:close/>
                <a:moveTo>
                  <a:pt x="4590706" y="635592"/>
                </a:moveTo>
                <a:cubicBezTo>
                  <a:pt x="4582933" y="635592"/>
                  <a:pt x="4577380" y="643348"/>
                  <a:pt x="4577380" y="651105"/>
                </a:cubicBezTo>
                <a:cubicBezTo>
                  <a:pt x="4577380" y="660153"/>
                  <a:pt x="4584043" y="666617"/>
                  <a:pt x="4590706" y="666617"/>
                </a:cubicBezTo>
                <a:cubicBezTo>
                  <a:pt x="4598479" y="666617"/>
                  <a:pt x="4604032" y="658861"/>
                  <a:pt x="4604032" y="651105"/>
                </a:cubicBezTo>
                <a:cubicBezTo>
                  <a:pt x="4604032" y="643348"/>
                  <a:pt x="4598479" y="636884"/>
                  <a:pt x="4590706" y="635592"/>
                </a:cubicBezTo>
                <a:close/>
                <a:moveTo>
                  <a:pt x="4628463" y="635592"/>
                </a:moveTo>
                <a:cubicBezTo>
                  <a:pt x="4620690" y="635592"/>
                  <a:pt x="4615137" y="643348"/>
                  <a:pt x="4615137" y="651105"/>
                </a:cubicBezTo>
                <a:cubicBezTo>
                  <a:pt x="4615137" y="660153"/>
                  <a:pt x="4621800" y="666617"/>
                  <a:pt x="4628463" y="666617"/>
                </a:cubicBezTo>
                <a:cubicBezTo>
                  <a:pt x="4636236" y="666617"/>
                  <a:pt x="4641789" y="658861"/>
                  <a:pt x="4641789" y="651105"/>
                </a:cubicBezTo>
                <a:cubicBezTo>
                  <a:pt x="4641789" y="643348"/>
                  <a:pt x="4636236" y="636884"/>
                  <a:pt x="4628463" y="635592"/>
                </a:cubicBezTo>
                <a:close/>
                <a:moveTo>
                  <a:pt x="4666220" y="635592"/>
                </a:moveTo>
                <a:cubicBezTo>
                  <a:pt x="4658447" y="635592"/>
                  <a:pt x="4652894" y="643348"/>
                  <a:pt x="4652894" y="651105"/>
                </a:cubicBezTo>
                <a:cubicBezTo>
                  <a:pt x="4652894" y="660153"/>
                  <a:pt x="4658447" y="666617"/>
                  <a:pt x="4666220" y="666617"/>
                </a:cubicBezTo>
                <a:cubicBezTo>
                  <a:pt x="4673993" y="666617"/>
                  <a:pt x="4679546" y="658861"/>
                  <a:pt x="4679546" y="651105"/>
                </a:cubicBezTo>
                <a:cubicBezTo>
                  <a:pt x="4679546" y="643348"/>
                  <a:pt x="4673993" y="635592"/>
                  <a:pt x="4666220" y="635592"/>
                </a:cubicBezTo>
                <a:close/>
                <a:moveTo>
                  <a:pt x="4703976" y="635592"/>
                </a:moveTo>
                <a:cubicBezTo>
                  <a:pt x="4697313" y="635592"/>
                  <a:pt x="4691760" y="643348"/>
                  <a:pt x="4691760" y="651105"/>
                </a:cubicBezTo>
                <a:cubicBezTo>
                  <a:pt x="4691760" y="660153"/>
                  <a:pt x="4697313" y="666617"/>
                  <a:pt x="4703976" y="666617"/>
                </a:cubicBezTo>
                <a:cubicBezTo>
                  <a:pt x="4711749" y="666617"/>
                  <a:pt x="4717301" y="658861"/>
                  <a:pt x="4717301" y="651105"/>
                </a:cubicBezTo>
                <a:cubicBezTo>
                  <a:pt x="4717301" y="643348"/>
                  <a:pt x="4711749" y="636884"/>
                  <a:pt x="4703976" y="635592"/>
                </a:cubicBezTo>
                <a:close/>
                <a:moveTo>
                  <a:pt x="4741732" y="635592"/>
                </a:moveTo>
                <a:cubicBezTo>
                  <a:pt x="4733959" y="635592"/>
                  <a:pt x="4728406" y="643348"/>
                  <a:pt x="4728406" y="651105"/>
                </a:cubicBezTo>
                <a:cubicBezTo>
                  <a:pt x="4728406" y="660153"/>
                  <a:pt x="4735069" y="666617"/>
                  <a:pt x="4741732" y="666617"/>
                </a:cubicBezTo>
                <a:cubicBezTo>
                  <a:pt x="4749506" y="666617"/>
                  <a:pt x="4755058" y="658861"/>
                  <a:pt x="4755058" y="651105"/>
                </a:cubicBezTo>
                <a:cubicBezTo>
                  <a:pt x="4755058" y="643348"/>
                  <a:pt x="4749506" y="636884"/>
                  <a:pt x="4741732" y="635592"/>
                </a:cubicBezTo>
                <a:close/>
                <a:moveTo>
                  <a:pt x="4856114" y="635592"/>
                </a:moveTo>
                <a:cubicBezTo>
                  <a:pt x="4848341" y="635592"/>
                  <a:pt x="4842788" y="643348"/>
                  <a:pt x="4842788" y="651105"/>
                </a:cubicBezTo>
                <a:cubicBezTo>
                  <a:pt x="4842788" y="660153"/>
                  <a:pt x="4848341" y="666617"/>
                  <a:pt x="4856114" y="666617"/>
                </a:cubicBezTo>
                <a:cubicBezTo>
                  <a:pt x="4863887" y="666617"/>
                  <a:pt x="4869440" y="658861"/>
                  <a:pt x="4869440" y="651105"/>
                </a:cubicBezTo>
                <a:cubicBezTo>
                  <a:pt x="4869440" y="643348"/>
                  <a:pt x="4863887" y="635592"/>
                  <a:pt x="4856114" y="635592"/>
                </a:cubicBezTo>
                <a:close/>
                <a:moveTo>
                  <a:pt x="4893871" y="635592"/>
                </a:moveTo>
                <a:cubicBezTo>
                  <a:pt x="4886098" y="635592"/>
                  <a:pt x="4880545" y="643348"/>
                  <a:pt x="4880545" y="651105"/>
                </a:cubicBezTo>
                <a:cubicBezTo>
                  <a:pt x="4880545" y="660153"/>
                  <a:pt x="4887208" y="666617"/>
                  <a:pt x="4893871" y="666617"/>
                </a:cubicBezTo>
                <a:cubicBezTo>
                  <a:pt x="4901644" y="666617"/>
                  <a:pt x="4907197" y="658861"/>
                  <a:pt x="4907197" y="651105"/>
                </a:cubicBezTo>
                <a:cubicBezTo>
                  <a:pt x="4907197" y="643348"/>
                  <a:pt x="4901644" y="636884"/>
                  <a:pt x="4893871" y="635592"/>
                </a:cubicBezTo>
                <a:close/>
                <a:moveTo>
                  <a:pt x="74314" y="679544"/>
                </a:moveTo>
                <a:cubicBezTo>
                  <a:pt x="67651" y="679544"/>
                  <a:pt x="62098" y="687300"/>
                  <a:pt x="62098" y="695057"/>
                </a:cubicBezTo>
                <a:cubicBezTo>
                  <a:pt x="62098" y="704105"/>
                  <a:pt x="67651" y="710569"/>
                  <a:pt x="74314" y="710569"/>
                </a:cubicBezTo>
                <a:cubicBezTo>
                  <a:pt x="82087" y="710569"/>
                  <a:pt x="87640" y="702813"/>
                  <a:pt x="87640" y="695057"/>
                </a:cubicBezTo>
                <a:cubicBezTo>
                  <a:pt x="87640" y="687300"/>
                  <a:pt x="82087" y="680837"/>
                  <a:pt x="74314" y="679544"/>
                </a:cubicBezTo>
                <a:close/>
                <a:moveTo>
                  <a:pt x="112071" y="679544"/>
                </a:moveTo>
                <a:cubicBezTo>
                  <a:pt x="105409" y="679544"/>
                  <a:pt x="99856" y="687300"/>
                  <a:pt x="99856" y="695057"/>
                </a:cubicBezTo>
                <a:cubicBezTo>
                  <a:pt x="99856" y="704105"/>
                  <a:pt x="105409" y="710569"/>
                  <a:pt x="112071" y="710569"/>
                </a:cubicBezTo>
                <a:cubicBezTo>
                  <a:pt x="119845" y="710569"/>
                  <a:pt x="125397" y="702813"/>
                  <a:pt x="125397" y="695057"/>
                </a:cubicBezTo>
                <a:cubicBezTo>
                  <a:pt x="125397" y="687300"/>
                  <a:pt x="119845" y="680837"/>
                  <a:pt x="112071" y="679544"/>
                </a:cubicBezTo>
                <a:close/>
                <a:moveTo>
                  <a:pt x="188695" y="679544"/>
                </a:moveTo>
                <a:cubicBezTo>
                  <a:pt x="180922" y="679544"/>
                  <a:pt x="175369" y="687300"/>
                  <a:pt x="175369" y="695057"/>
                </a:cubicBezTo>
                <a:cubicBezTo>
                  <a:pt x="175369" y="704105"/>
                  <a:pt x="182032" y="710569"/>
                  <a:pt x="188695" y="710569"/>
                </a:cubicBezTo>
                <a:cubicBezTo>
                  <a:pt x="196468" y="710569"/>
                  <a:pt x="202021" y="702813"/>
                  <a:pt x="202021" y="695057"/>
                </a:cubicBezTo>
                <a:cubicBezTo>
                  <a:pt x="202021" y="687300"/>
                  <a:pt x="195358" y="680837"/>
                  <a:pt x="188695" y="679544"/>
                </a:cubicBezTo>
                <a:close/>
                <a:moveTo>
                  <a:pt x="454104" y="679544"/>
                </a:moveTo>
                <a:cubicBezTo>
                  <a:pt x="447442" y="679544"/>
                  <a:pt x="441889" y="687300"/>
                  <a:pt x="441889" y="695057"/>
                </a:cubicBezTo>
                <a:cubicBezTo>
                  <a:pt x="441889" y="704105"/>
                  <a:pt x="447442" y="710569"/>
                  <a:pt x="454104" y="710569"/>
                </a:cubicBezTo>
                <a:cubicBezTo>
                  <a:pt x="461878" y="710569"/>
                  <a:pt x="467430" y="702813"/>
                  <a:pt x="467430" y="695057"/>
                </a:cubicBezTo>
                <a:cubicBezTo>
                  <a:pt x="467430" y="687300"/>
                  <a:pt x="461878" y="680837"/>
                  <a:pt x="454104" y="679544"/>
                </a:cubicBezTo>
                <a:close/>
                <a:moveTo>
                  <a:pt x="491861" y="679544"/>
                </a:moveTo>
                <a:cubicBezTo>
                  <a:pt x="485198" y="679544"/>
                  <a:pt x="479645" y="687300"/>
                  <a:pt x="479645" y="695057"/>
                </a:cubicBezTo>
                <a:cubicBezTo>
                  <a:pt x="479645" y="704105"/>
                  <a:pt x="485198" y="710569"/>
                  <a:pt x="491861" y="710569"/>
                </a:cubicBezTo>
                <a:cubicBezTo>
                  <a:pt x="499634" y="710569"/>
                  <a:pt x="505187" y="702813"/>
                  <a:pt x="505187" y="695057"/>
                </a:cubicBezTo>
                <a:cubicBezTo>
                  <a:pt x="505187" y="687300"/>
                  <a:pt x="499634" y="680837"/>
                  <a:pt x="491861" y="679544"/>
                </a:cubicBezTo>
                <a:close/>
                <a:moveTo>
                  <a:pt x="529617" y="679544"/>
                </a:moveTo>
                <a:cubicBezTo>
                  <a:pt x="521844" y="679544"/>
                  <a:pt x="516291" y="687300"/>
                  <a:pt x="516291" y="695057"/>
                </a:cubicBezTo>
                <a:cubicBezTo>
                  <a:pt x="516291" y="704105"/>
                  <a:pt x="522954" y="710569"/>
                  <a:pt x="529617" y="710569"/>
                </a:cubicBezTo>
                <a:cubicBezTo>
                  <a:pt x="537391" y="710569"/>
                  <a:pt x="542943" y="702813"/>
                  <a:pt x="542943" y="695057"/>
                </a:cubicBezTo>
                <a:cubicBezTo>
                  <a:pt x="542943" y="687300"/>
                  <a:pt x="537391" y="680837"/>
                  <a:pt x="529617" y="679544"/>
                </a:cubicBezTo>
                <a:close/>
                <a:moveTo>
                  <a:pt x="567374" y="679544"/>
                </a:moveTo>
                <a:cubicBezTo>
                  <a:pt x="559601" y="679544"/>
                  <a:pt x="554048" y="687300"/>
                  <a:pt x="554048" y="695057"/>
                </a:cubicBezTo>
                <a:cubicBezTo>
                  <a:pt x="554048" y="704105"/>
                  <a:pt x="560711" y="710569"/>
                  <a:pt x="567374" y="710569"/>
                </a:cubicBezTo>
                <a:cubicBezTo>
                  <a:pt x="575148" y="710569"/>
                  <a:pt x="580700" y="702813"/>
                  <a:pt x="580700" y="695057"/>
                </a:cubicBezTo>
                <a:cubicBezTo>
                  <a:pt x="580700" y="687300"/>
                  <a:pt x="575148" y="680837"/>
                  <a:pt x="567374" y="679544"/>
                </a:cubicBezTo>
                <a:close/>
                <a:moveTo>
                  <a:pt x="606242" y="679544"/>
                </a:moveTo>
                <a:cubicBezTo>
                  <a:pt x="598469" y="679544"/>
                  <a:pt x="592916" y="687300"/>
                  <a:pt x="592916" y="695057"/>
                </a:cubicBezTo>
                <a:cubicBezTo>
                  <a:pt x="592916" y="704105"/>
                  <a:pt x="599579" y="710569"/>
                  <a:pt x="606242" y="710569"/>
                </a:cubicBezTo>
                <a:cubicBezTo>
                  <a:pt x="614016" y="710569"/>
                  <a:pt x="619568" y="702813"/>
                  <a:pt x="619568" y="695057"/>
                </a:cubicBezTo>
                <a:cubicBezTo>
                  <a:pt x="619568" y="687300"/>
                  <a:pt x="612905" y="680837"/>
                  <a:pt x="606242" y="679544"/>
                </a:cubicBezTo>
                <a:close/>
                <a:moveTo>
                  <a:pt x="643999" y="679544"/>
                </a:moveTo>
                <a:cubicBezTo>
                  <a:pt x="636226" y="679544"/>
                  <a:pt x="630673" y="687300"/>
                  <a:pt x="630673" y="695057"/>
                </a:cubicBezTo>
                <a:cubicBezTo>
                  <a:pt x="630673" y="704105"/>
                  <a:pt x="637336" y="710569"/>
                  <a:pt x="643999" y="710569"/>
                </a:cubicBezTo>
                <a:cubicBezTo>
                  <a:pt x="651772" y="710569"/>
                  <a:pt x="657325" y="702813"/>
                  <a:pt x="657325" y="695057"/>
                </a:cubicBezTo>
                <a:cubicBezTo>
                  <a:pt x="657325" y="687300"/>
                  <a:pt x="651772" y="680837"/>
                  <a:pt x="643999" y="679544"/>
                </a:cubicBezTo>
                <a:close/>
                <a:moveTo>
                  <a:pt x="681755" y="679544"/>
                </a:moveTo>
                <a:cubicBezTo>
                  <a:pt x="673982" y="679544"/>
                  <a:pt x="668429" y="687300"/>
                  <a:pt x="668429" y="695057"/>
                </a:cubicBezTo>
                <a:cubicBezTo>
                  <a:pt x="668429" y="704105"/>
                  <a:pt x="675092" y="710569"/>
                  <a:pt x="681755" y="710569"/>
                </a:cubicBezTo>
                <a:cubicBezTo>
                  <a:pt x="689529" y="710569"/>
                  <a:pt x="695081" y="702813"/>
                  <a:pt x="695081" y="695057"/>
                </a:cubicBezTo>
                <a:cubicBezTo>
                  <a:pt x="695081" y="687300"/>
                  <a:pt x="689529" y="680837"/>
                  <a:pt x="681755" y="679544"/>
                </a:cubicBezTo>
                <a:close/>
                <a:moveTo>
                  <a:pt x="719512" y="679544"/>
                </a:moveTo>
                <a:cubicBezTo>
                  <a:pt x="711739" y="679544"/>
                  <a:pt x="706186" y="687300"/>
                  <a:pt x="706186" y="695057"/>
                </a:cubicBezTo>
                <a:cubicBezTo>
                  <a:pt x="706186" y="704105"/>
                  <a:pt x="712849" y="710569"/>
                  <a:pt x="719512" y="710569"/>
                </a:cubicBezTo>
                <a:cubicBezTo>
                  <a:pt x="727286" y="710569"/>
                  <a:pt x="732838" y="702813"/>
                  <a:pt x="732838" y="695057"/>
                </a:cubicBezTo>
                <a:cubicBezTo>
                  <a:pt x="732838" y="687300"/>
                  <a:pt x="727286" y="680837"/>
                  <a:pt x="719512" y="679544"/>
                </a:cubicBezTo>
                <a:close/>
                <a:moveTo>
                  <a:pt x="757269" y="679544"/>
                </a:moveTo>
                <a:cubicBezTo>
                  <a:pt x="750607" y="679544"/>
                  <a:pt x="745054" y="687300"/>
                  <a:pt x="745054" y="695057"/>
                </a:cubicBezTo>
                <a:cubicBezTo>
                  <a:pt x="745054" y="704105"/>
                  <a:pt x="750607" y="710569"/>
                  <a:pt x="757269" y="710569"/>
                </a:cubicBezTo>
                <a:cubicBezTo>
                  <a:pt x="765043" y="710569"/>
                  <a:pt x="770596" y="702813"/>
                  <a:pt x="770596" y="695057"/>
                </a:cubicBezTo>
                <a:cubicBezTo>
                  <a:pt x="770596" y="687300"/>
                  <a:pt x="765043" y="680837"/>
                  <a:pt x="757269" y="679544"/>
                </a:cubicBezTo>
                <a:close/>
                <a:moveTo>
                  <a:pt x="795026" y="679544"/>
                </a:moveTo>
                <a:cubicBezTo>
                  <a:pt x="788364" y="679544"/>
                  <a:pt x="782811" y="687300"/>
                  <a:pt x="782811" y="695057"/>
                </a:cubicBezTo>
                <a:cubicBezTo>
                  <a:pt x="782811" y="704105"/>
                  <a:pt x="788364" y="710569"/>
                  <a:pt x="795026" y="710569"/>
                </a:cubicBezTo>
                <a:cubicBezTo>
                  <a:pt x="802800" y="710569"/>
                  <a:pt x="808353" y="702813"/>
                  <a:pt x="808353" y="695057"/>
                </a:cubicBezTo>
                <a:cubicBezTo>
                  <a:pt x="808353" y="687300"/>
                  <a:pt x="802800" y="680837"/>
                  <a:pt x="795026" y="679544"/>
                </a:cubicBezTo>
                <a:close/>
                <a:moveTo>
                  <a:pt x="833894" y="679544"/>
                </a:moveTo>
                <a:cubicBezTo>
                  <a:pt x="827232" y="679544"/>
                  <a:pt x="821679" y="687300"/>
                  <a:pt x="821679" y="695057"/>
                </a:cubicBezTo>
                <a:cubicBezTo>
                  <a:pt x="821679" y="704105"/>
                  <a:pt x="827232" y="710569"/>
                  <a:pt x="833894" y="710569"/>
                </a:cubicBezTo>
                <a:cubicBezTo>
                  <a:pt x="841668" y="710569"/>
                  <a:pt x="847221" y="702813"/>
                  <a:pt x="847221" y="695057"/>
                </a:cubicBezTo>
                <a:cubicBezTo>
                  <a:pt x="847221" y="687300"/>
                  <a:pt x="840557" y="680837"/>
                  <a:pt x="833894" y="679544"/>
                </a:cubicBezTo>
                <a:close/>
                <a:moveTo>
                  <a:pt x="871651" y="679544"/>
                </a:moveTo>
                <a:cubicBezTo>
                  <a:pt x="863878" y="679544"/>
                  <a:pt x="858325" y="687300"/>
                  <a:pt x="858325" y="695057"/>
                </a:cubicBezTo>
                <a:cubicBezTo>
                  <a:pt x="858325" y="704105"/>
                  <a:pt x="864988" y="710569"/>
                  <a:pt x="871651" y="710569"/>
                </a:cubicBezTo>
                <a:cubicBezTo>
                  <a:pt x="879424" y="710569"/>
                  <a:pt x="884977" y="702813"/>
                  <a:pt x="884977" y="695057"/>
                </a:cubicBezTo>
                <a:cubicBezTo>
                  <a:pt x="884977" y="687300"/>
                  <a:pt x="879424" y="680837"/>
                  <a:pt x="871651" y="679544"/>
                </a:cubicBezTo>
                <a:close/>
                <a:moveTo>
                  <a:pt x="909407" y="679544"/>
                </a:moveTo>
                <a:cubicBezTo>
                  <a:pt x="901634" y="679544"/>
                  <a:pt x="896081" y="687300"/>
                  <a:pt x="896081" y="695057"/>
                </a:cubicBezTo>
                <a:cubicBezTo>
                  <a:pt x="896081" y="704105"/>
                  <a:pt x="902744" y="710569"/>
                  <a:pt x="909407" y="710569"/>
                </a:cubicBezTo>
                <a:cubicBezTo>
                  <a:pt x="917181" y="710569"/>
                  <a:pt x="922733" y="702813"/>
                  <a:pt x="922733" y="695057"/>
                </a:cubicBezTo>
                <a:cubicBezTo>
                  <a:pt x="922733" y="687300"/>
                  <a:pt x="917181" y="680837"/>
                  <a:pt x="909407" y="679544"/>
                </a:cubicBezTo>
                <a:close/>
                <a:moveTo>
                  <a:pt x="948274" y="679544"/>
                </a:moveTo>
                <a:cubicBezTo>
                  <a:pt x="940501" y="679544"/>
                  <a:pt x="934948" y="687300"/>
                  <a:pt x="934948" y="695057"/>
                </a:cubicBezTo>
                <a:cubicBezTo>
                  <a:pt x="934948" y="704105"/>
                  <a:pt x="941611" y="710569"/>
                  <a:pt x="948274" y="710569"/>
                </a:cubicBezTo>
                <a:cubicBezTo>
                  <a:pt x="954937" y="710569"/>
                  <a:pt x="960490" y="702813"/>
                  <a:pt x="960490" y="695057"/>
                </a:cubicBezTo>
                <a:cubicBezTo>
                  <a:pt x="960490" y="687300"/>
                  <a:pt x="954937" y="680837"/>
                  <a:pt x="948274" y="679544"/>
                </a:cubicBezTo>
                <a:close/>
                <a:moveTo>
                  <a:pt x="984921" y="679544"/>
                </a:moveTo>
                <a:cubicBezTo>
                  <a:pt x="977148" y="679544"/>
                  <a:pt x="971595" y="687300"/>
                  <a:pt x="971595" y="695057"/>
                </a:cubicBezTo>
                <a:cubicBezTo>
                  <a:pt x="971595" y="704105"/>
                  <a:pt x="978258" y="710569"/>
                  <a:pt x="984921" y="710569"/>
                </a:cubicBezTo>
                <a:cubicBezTo>
                  <a:pt x="992694" y="710569"/>
                  <a:pt x="998247" y="702813"/>
                  <a:pt x="998247" y="695057"/>
                </a:cubicBezTo>
                <a:cubicBezTo>
                  <a:pt x="998247" y="687300"/>
                  <a:pt x="992694" y="680837"/>
                  <a:pt x="984921" y="679544"/>
                </a:cubicBezTo>
                <a:close/>
                <a:moveTo>
                  <a:pt x="1022679" y="679544"/>
                </a:moveTo>
                <a:cubicBezTo>
                  <a:pt x="1016016" y="679544"/>
                  <a:pt x="1010463" y="687300"/>
                  <a:pt x="1010463" y="695057"/>
                </a:cubicBezTo>
                <a:cubicBezTo>
                  <a:pt x="1010463" y="704105"/>
                  <a:pt x="1016016" y="710569"/>
                  <a:pt x="1022679" y="710569"/>
                </a:cubicBezTo>
                <a:cubicBezTo>
                  <a:pt x="1030452" y="710569"/>
                  <a:pt x="1036005" y="702813"/>
                  <a:pt x="1036005" y="695057"/>
                </a:cubicBezTo>
                <a:cubicBezTo>
                  <a:pt x="1036005" y="687300"/>
                  <a:pt x="1030452" y="680837"/>
                  <a:pt x="1022679" y="679544"/>
                </a:cubicBezTo>
                <a:close/>
                <a:moveTo>
                  <a:pt x="1061546" y="679544"/>
                </a:moveTo>
                <a:cubicBezTo>
                  <a:pt x="1054883" y="679544"/>
                  <a:pt x="1049330" y="687300"/>
                  <a:pt x="1049330" y="695057"/>
                </a:cubicBezTo>
                <a:cubicBezTo>
                  <a:pt x="1049330" y="704105"/>
                  <a:pt x="1054883" y="710569"/>
                  <a:pt x="1061546" y="710569"/>
                </a:cubicBezTo>
                <a:cubicBezTo>
                  <a:pt x="1069319" y="710569"/>
                  <a:pt x="1074872" y="702813"/>
                  <a:pt x="1074872" y="695057"/>
                </a:cubicBezTo>
                <a:cubicBezTo>
                  <a:pt x="1074872" y="687300"/>
                  <a:pt x="1068208" y="680837"/>
                  <a:pt x="1061546" y="679544"/>
                </a:cubicBezTo>
                <a:close/>
                <a:moveTo>
                  <a:pt x="1099303" y="679544"/>
                </a:moveTo>
                <a:cubicBezTo>
                  <a:pt x="1091530" y="679544"/>
                  <a:pt x="1085977" y="687300"/>
                  <a:pt x="1085977" y="695057"/>
                </a:cubicBezTo>
                <a:cubicBezTo>
                  <a:pt x="1085977" y="704105"/>
                  <a:pt x="1092640" y="710569"/>
                  <a:pt x="1099303" y="710569"/>
                </a:cubicBezTo>
                <a:cubicBezTo>
                  <a:pt x="1107076" y="710569"/>
                  <a:pt x="1112629" y="702813"/>
                  <a:pt x="1112629" y="695057"/>
                </a:cubicBezTo>
                <a:cubicBezTo>
                  <a:pt x="1112629" y="687300"/>
                  <a:pt x="1107076" y="680837"/>
                  <a:pt x="1099303" y="679544"/>
                </a:cubicBezTo>
                <a:close/>
                <a:moveTo>
                  <a:pt x="1137059" y="679544"/>
                </a:moveTo>
                <a:cubicBezTo>
                  <a:pt x="1130397" y="679544"/>
                  <a:pt x="1124844" y="687300"/>
                  <a:pt x="1124844" y="695057"/>
                </a:cubicBezTo>
                <a:cubicBezTo>
                  <a:pt x="1124844" y="704105"/>
                  <a:pt x="1130397" y="710569"/>
                  <a:pt x="1137059" y="710569"/>
                </a:cubicBezTo>
                <a:cubicBezTo>
                  <a:pt x="1144833" y="710569"/>
                  <a:pt x="1150386" y="702813"/>
                  <a:pt x="1150386" y="695057"/>
                </a:cubicBezTo>
                <a:cubicBezTo>
                  <a:pt x="1150386" y="687300"/>
                  <a:pt x="1144833" y="680837"/>
                  <a:pt x="1137059" y="679544"/>
                </a:cubicBezTo>
                <a:close/>
                <a:moveTo>
                  <a:pt x="1326954" y="679544"/>
                </a:moveTo>
                <a:cubicBezTo>
                  <a:pt x="1320291" y="679544"/>
                  <a:pt x="1314738" y="687300"/>
                  <a:pt x="1314738" y="695057"/>
                </a:cubicBezTo>
                <a:cubicBezTo>
                  <a:pt x="1314738" y="704105"/>
                  <a:pt x="1320291" y="710569"/>
                  <a:pt x="1326954" y="710569"/>
                </a:cubicBezTo>
                <a:cubicBezTo>
                  <a:pt x="1334727" y="710569"/>
                  <a:pt x="1340280" y="702813"/>
                  <a:pt x="1340280" y="695057"/>
                </a:cubicBezTo>
                <a:cubicBezTo>
                  <a:pt x="1340280" y="687300"/>
                  <a:pt x="1334727" y="680837"/>
                  <a:pt x="1326954" y="679544"/>
                </a:cubicBezTo>
                <a:close/>
                <a:moveTo>
                  <a:pt x="1364711" y="679544"/>
                </a:moveTo>
                <a:cubicBezTo>
                  <a:pt x="1356938" y="679544"/>
                  <a:pt x="1351385" y="687300"/>
                  <a:pt x="1351385" y="695057"/>
                </a:cubicBezTo>
                <a:cubicBezTo>
                  <a:pt x="1351385" y="704105"/>
                  <a:pt x="1358048" y="710569"/>
                  <a:pt x="1364711" y="710569"/>
                </a:cubicBezTo>
                <a:cubicBezTo>
                  <a:pt x="1372485" y="710569"/>
                  <a:pt x="1378037" y="702813"/>
                  <a:pt x="1378037" y="695057"/>
                </a:cubicBezTo>
                <a:cubicBezTo>
                  <a:pt x="1378037" y="687300"/>
                  <a:pt x="1372485" y="680837"/>
                  <a:pt x="1364711" y="679544"/>
                </a:cubicBezTo>
                <a:close/>
                <a:moveTo>
                  <a:pt x="1402468" y="679544"/>
                </a:moveTo>
                <a:cubicBezTo>
                  <a:pt x="1394695" y="679544"/>
                  <a:pt x="1389142" y="687300"/>
                  <a:pt x="1389142" y="695057"/>
                </a:cubicBezTo>
                <a:cubicBezTo>
                  <a:pt x="1389142" y="704105"/>
                  <a:pt x="1395805" y="710569"/>
                  <a:pt x="1402468" y="710569"/>
                </a:cubicBezTo>
                <a:cubicBezTo>
                  <a:pt x="1410241" y="710569"/>
                  <a:pt x="1415794" y="702813"/>
                  <a:pt x="1415794" y="695057"/>
                </a:cubicBezTo>
                <a:cubicBezTo>
                  <a:pt x="1415794" y="687300"/>
                  <a:pt x="1410241" y="680837"/>
                  <a:pt x="1402468" y="679544"/>
                </a:cubicBezTo>
                <a:close/>
                <a:moveTo>
                  <a:pt x="1440225" y="679544"/>
                </a:moveTo>
                <a:cubicBezTo>
                  <a:pt x="1433563" y="679544"/>
                  <a:pt x="1428010" y="687300"/>
                  <a:pt x="1428010" y="695057"/>
                </a:cubicBezTo>
                <a:cubicBezTo>
                  <a:pt x="1428010" y="704105"/>
                  <a:pt x="1433563" y="710569"/>
                  <a:pt x="1440225" y="710569"/>
                </a:cubicBezTo>
                <a:cubicBezTo>
                  <a:pt x="1447999" y="710569"/>
                  <a:pt x="1453551" y="702813"/>
                  <a:pt x="1453551" y="695057"/>
                </a:cubicBezTo>
                <a:cubicBezTo>
                  <a:pt x="1453551" y="687300"/>
                  <a:pt x="1447999" y="680837"/>
                  <a:pt x="1440225" y="679544"/>
                </a:cubicBezTo>
                <a:close/>
                <a:moveTo>
                  <a:pt x="1479093" y="679544"/>
                </a:moveTo>
                <a:cubicBezTo>
                  <a:pt x="1471320" y="679544"/>
                  <a:pt x="1465767" y="687300"/>
                  <a:pt x="1465767" y="695057"/>
                </a:cubicBezTo>
                <a:cubicBezTo>
                  <a:pt x="1465767" y="704105"/>
                  <a:pt x="1472430" y="710569"/>
                  <a:pt x="1479093" y="710569"/>
                </a:cubicBezTo>
                <a:cubicBezTo>
                  <a:pt x="1486866" y="710569"/>
                  <a:pt x="1492419" y="702813"/>
                  <a:pt x="1492419" y="695057"/>
                </a:cubicBezTo>
                <a:cubicBezTo>
                  <a:pt x="1492419" y="687300"/>
                  <a:pt x="1485756" y="680837"/>
                  <a:pt x="1479093" y="679544"/>
                </a:cubicBezTo>
                <a:close/>
                <a:moveTo>
                  <a:pt x="1516850" y="679544"/>
                </a:moveTo>
                <a:cubicBezTo>
                  <a:pt x="1510187" y="679544"/>
                  <a:pt x="1504634" y="687300"/>
                  <a:pt x="1504634" y="695057"/>
                </a:cubicBezTo>
                <a:cubicBezTo>
                  <a:pt x="1504634" y="704105"/>
                  <a:pt x="1510187" y="710569"/>
                  <a:pt x="1516850" y="710569"/>
                </a:cubicBezTo>
                <a:cubicBezTo>
                  <a:pt x="1524623" y="710569"/>
                  <a:pt x="1530176" y="702813"/>
                  <a:pt x="1530176" y="695057"/>
                </a:cubicBezTo>
                <a:cubicBezTo>
                  <a:pt x="1530176" y="687300"/>
                  <a:pt x="1524623" y="680837"/>
                  <a:pt x="1516850" y="679544"/>
                </a:cubicBezTo>
                <a:close/>
                <a:moveTo>
                  <a:pt x="1554607" y="679544"/>
                </a:moveTo>
                <a:cubicBezTo>
                  <a:pt x="1546834" y="679544"/>
                  <a:pt x="1541281" y="687300"/>
                  <a:pt x="1541281" y="695057"/>
                </a:cubicBezTo>
                <a:cubicBezTo>
                  <a:pt x="1541281" y="704105"/>
                  <a:pt x="1547944" y="710569"/>
                  <a:pt x="1554607" y="710569"/>
                </a:cubicBezTo>
                <a:cubicBezTo>
                  <a:pt x="1562380" y="710569"/>
                  <a:pt x="1567933" y="702813"/>
                  <a:pt x="1567933" y="695057"/>
                </a:cubicBezTo>
                <a:cubicBezTo>
                  <a:pt x="1567933" y="687300"/>
                  <a:pt x="1562380" y="680837"/>
                  <a:pt x="1554607" y="679544"/>
                </a:cubicBezTo>
                <a:close/>
                <a:moveTo>
                  <a:pt x="2389701" y="679544"/>
                </a:moveTo>
                <a:cubicBezTo>
                  <a:pt x="2383038" y="679544"/>
                  <a:pt x="2377485" y="687300"/>
                  <a:pt x="2377485" y="695057"/>
                </a:cubicBezTo>
                <a:cubicBezTo>
                  <a:pt x="2377485" y="704105"/>
                  <a:pt x="2383038" y="710569"/>
                  <a:pt x="2389701" y="710569"/>
                </a:cubicBezTo>
                <a:cubicBezTo>
                  <a:pt x="2397474" y="710569"/>
                  <a:pt x="2403026" y="702813"/>
                  <a:pt x="2403026" y="695057"/>
                </a:cubicBezTo>
                <a:cubicBezTo>
                  <a:pt x="2403026" y="687300"/>
                  <a:pt x="2397474" y="680837"/>
                  <a:pt x="2389701" y="679544"/>
                </a:cubicBezTo>
                <a:close/>
                <a:moveTo>
                  <a:pt x="2427456" y="679544"/>
                </a:moveTo>
                <a:cubicBezTo>
                  <a:pt x="2419683" y="679544"/>
                  <a:pt x="2414130" y="687300"/>
                  <a:pt x="2414130" y="695057"/>
                </a:cubicBezTo>
                <a:cubicBezTo>
                  <a:pt x="2414130" y="704105"/>
                  <a:pt x="2419683" y="710569"/>
                  <a:pt x="2427456" y="710569"/>
                </a:cubicBezTo>
                <a:cubicBezTo>
                  <a:pt x="2435229" y="710569"/>
                  <a:pt x="2440782" y="702813"/>
                  <a:pt x="2440782" y="695057"/>
                </a:cubicBezTo>
                <a:cubicBezTo>
                  <a:pt x="2440782" y="687300"/>
                  <a:pt x="2435229" y="679544"/>
                  <a:pt x="2427456" y="679544"/>
                </a:cubicBezTo>
                <a:close/>
                <a:moveTo>
                  <a:pt x="2618463" y="679544"/>
                </a:moveTo>
                <a:cubicBezTo>
                  <a:pt x="2610690" y="679544"/>
                  <a:pt x="2605137" y="687300"/>
                  <a:pt x="2605137" y="695057"/>
                </a:cubicBezTo>
                <a:cubicBezTo>
                  <a:pt x="2605137" y="704105"/>
                  <a:pt x="2611800" y="710569"/>
                  <a:pt x="2618463" y="710569"/>
                </a:cubicBezTo>
                <a:cubicBezTo>
                  <a:pt x="2625126" y="710569"/>
                  <a:pt x="2630678" y="702813"/>
                  <a:pt x="2630678" y="695057"/>
                </a:cubicBezTo>
                <a:cubicBezTo>
                  <a:pt x="2630678" y="687300"/>
                  <a:pt x="2625126" y="680837"/>
                  <a:pt x="2618463" y="679544"/>
                </a:cubicBezTo>
                <a:close/>
                <a:moveTo>
                  <a:pt x="2693976" y="679544"/>
                </a:moveTo>
                <a:cubicBezTo>
                  <a:pt x="2686203" y="679544"/>
                  <a:pt x="2680650" y="687300"/>
                  <a:pt x="2680650" y="695057"/>
                </a:cubicBezTo>
                <a:cubicBezTo>
                  <a:pt x="2680650" y="704105"/>
                  <a:pt x="2687313" y="710569"/>
                  <a:pt x="2693976" y="710569"/>
                </a:cubicBezTo>
                <a:cubicBezTo>
                  <a:pt x="2700639" y="710569"/>
                  <a:pt x="2706192" y="702813"/>
                  <a:pt x="2706192" y="695057"/>
                </a:cubicBezTo>
                <a:cubicBezTo>
                  <a:pt x="2706192" y="687300"/>
                  <a:pt x="2700639" y="680837"/>
                  <a:pt x="2693976" y="679544"/>
                </a:cubicBezTo>
                <a:close/>
                <a:moveTo>
                  <a:pt x="2730623" y="679544"/>
                </a:moveTo>
                <a:cubicBezTo>
                  <a:pt x="2722850" y="679544"/>
                  <a:pt x="2717297" y="687300"/>
                  <a:pt x="2717297" y="695057"/>
                </a:cubicBezTo>
                <a:cubicBezTo>
                  <a:pt x="2717297" y="704105"/>
                  <a:pt x="2723960" y="710569"/>
                  <a:pt x="2730623" y="710569"/>
                </a:cubicBezTo>
                <a:cubicBezTo>
                  <a:pt x="2738396" y="710569"/>
                  <a:pt x="2743949" y="702813"/>
                  <a:pt x="2743949" y="695057"/>
                </a:cubicBezTo>
                <a:cubicBezTo>
                  <a:pt x="2743949" y="687300"/>
                  <a:pt x="2738396" y="680837"/>
                  <a:pt x="2730623" y="679544"/>
                </a:cubicBezTo>
                <a:close/>
                <a:moveTo>
                  <a:pt x="2768380" y="679544"/>
                </a:moveTo>
                <a:cubicBezTo>
                  <a:pt x="2760607" y="679544"/>
                  <a:pt x="2755054" y="687300"/>
                  <a:pt x="2755054" y="695057"/>
                </a:cubicBezTo>
                <a:cubicBezTo>
                  <a:pt x="2755054" y="704105"/>
                  <a:pt x="2761717" y="710569"/>
                  <a:pt x="2768380" y="710569"/>
                </a:cubicBezTo>
                <a:cubicBezTo>
                  <a:pt x="2776153" y="710569"/>
                  <a:pt x="2781706" y="702813"/>
                  <a:pt x="2781706" y="695057"/>
                </a:cubicBezTo>
                <a:cubicBezTo>
                  <a:pt x="2781706" y="687300"/>
                  <a:pt x="2776153" y="680837"/>
                  <a:pt x="2768380" y="679544"/>
                </a:cubicBezTo>
                <a:close/>
                <a:moveTo>
                  <a:pt x="2807246" y="679544"/>
                </a:moveTo>
                <a:cubicBezTo>
                  <a:pt x="2800584" y="679544"/>
                  <a:pt x="2795031" y="687300"/>
                  <a:pt x="2795031" y="695057"/>
                </a:cubicBezTo>
                <a:cubicBezTo>
                  <a:pt x="2795031" y="704105"/>
                  <a:pt x="2800584" y="710569"/>
                  <a:pt x="2807246" y="710569"/>
                </a:cubicBezTo>
                <a:cubicBezTo>
                  <a:pt x="2815020" y="710569"/>
                  <a:pt x="2820572" y="702813"/>
                  <a:pt x="2820572" y="695057"/>
                </a:cubicBezTo>
                <a:cubicBezTo>
                  <a:pt x="2820572" y="687300"/>
                  <a:pt x="2813909" y="680837"/>
                  <a:pt x="2807246" y="679544"/>
                </a:cubicBezTo>
                <a:close/>
                <a:moveTo>
                  <a:pt x="2845004" y="679544"/>
                </a:moveTo>
                <a:cubicBezTo>
                  <a:pt x="2838341" y="679544"/>
                  <a:pt x="2832788" y="687300"/>
                  <a:pt x="2832788" y="695057"/>
                </a:cubicBezTo>
                <a:cubicBezTo>
                  <a:pt x="2832788" y="704105"/>
                  <a:pt x="2838341" y="710569"/>
                  <a:pt x="2845004" y="710569"/>
                </a:cubicBezTo>
                <a:cubicBezTo>
                  <a:pt x="2852777" y="710569"/>
                  <a:pt x="2858329" y="702813"/>
                  <a:pt x="2858329" y="695057"/>
                </a:cubicBezTo>
                <a:cubicBezTo>
                  <a:pt x="2858329" y="687300"/>
                  <a:pt x="2852777" y="680837"/>
                  <a:pt x="2845004" y="679544"/>
                </a:cubicBezTo>
                <a:close/>
                <a:moveTo>
                  <a:pt x="2882761" y="679544"/>
                </a:moveTo>
                <a:cubicBezTo>
                  <a:pt x="2876098" y="679544"/>
                  <a:pt x="2870545" y="687300"/>
                  <a:pt x="2870545" y="695057"/>
                </a:cubicBezTo>
                <a:cubicBezTo>
                  <a:pt x="2870545" y="704105"/>
                  <a:pt x="2876098" y="710569"/>
                  <a:pt x="2882761" y="710569"/>
                </a:cubicBezTo>
                <a:cubicBezTo>
                  <a:pt x="2890534" y="710569"/>
                  <a:pt x="2896086" y="702813"/>
                  <a:pt x="2896086" y="695057"/>
                </a:cubicBezTo>
                <a:cubicBezTo>
                  <a:pt x="2896086" y="687300"/>
                  <a:pt x="2890534" y="680837"/>
                  <a:pt x="2882761" y="679544"/>
                </a:cubicBezTo>
                <a:close/>
                <a:moveTo>
                  <a:pt x="2920517" y="679544"/>
                </a:moveTo>
                <a:cubicBezTo>
                  <a:pt x="2912744" y="679544"/>
                  <a:pt x="2907191" y="687300"/>
                  <a:pt x="2907191" y="695057"/>
                </a:cubicBezTo>
                <a:cubicBezTo>
                  <a:pt x="2907191" y="704105"/>
                  <a:pt x="2913854" y="710569"/>
                  <a:pt x="2920517" y="710569"/>
                </a:cubicBezTo>
                <a:cubicBezTo>
                  <a:pt x="2928291" y="710569"/>
                  <a:pt x="2933843" y="702813"/>
                  <a:pt x="2933843" y="695057"/>
                </a:cubicBezTo>
                <a:cubicBezTo>
                  <a:pt x="2933843" y="687300"/>
                  <a:pt x="2928291" y="680837"/>
                  <a:pt x="2920517" y="679544"/>
                </a:cubicBezTo>
                <a:close/>
                <a:moveTo>
                  <a:pt x="2958275" y="679544"/>
                </a:moveTo>
                <a:cubicBezTo>
                  <a:pt x="2950502" y="679544"/>
                  <a:pt x="2944949" y="687300"/>
                  <a:pt x="2944949" y="695057"/>
                </a:cubicBezTo>
                <a:cubicBezTo>
                  <a:pt x="2944949" y="704105"/>
                  <a:pt x="2951612" y="710569"/>
                  <a:pt x="2958275" y="710569"/>
                </a:cubicBezTo>
                <a:cubicBezTo>
                  <a:pt x="2966048" y="710569"/>
                  <a:pt x="2971601" y="702813"/>
                  <a:pt x="2971601" y="695057"/>
                </a:cubicBezTo>
                <a:cubicBezTo>
                  <a:pt x="2971601" y="687300"/>
                  <a:pt x="2966048" y="680837"/>
                  <a:pt x="2958275" y="679544"/>
                </a:cubicBezTo>
                <a:close/>
                <a:moveTo>
                  <a:pt x="2996032" y="679544"/>
                </a:moveTo>
                <a:cubicBezTo>
                  <a:pt x="2988259" y="679544"/>
                  <a:pt x="2982706" y="687300"/>
                  <a:pt x="2982706" y="695057"/>
                </a:cubicBezTo>
                <a:cubicBezTo>
                  <a:pt x="2982706" y="704105"/>
                  <a:pt x="2989369" y="710569"/>
                  <a:pt x="2996032" y="710569"/>
                </a:cubicBezTo>
                <a:cubicBezTo>
                  <a:pt x="3003805" y="710569"/>
                  <a:pt x="3009358" y="702813"/>
                  <a:pt x="3009358" y="695057"/>
                </a:cubicBezTo>
                <a:cubicBezTo>
                  <a:pt x="3009358" y="687300"/>
                  <a:pt x="3003805" y="680837"/>
                  <a:pt x="2996032" y="679544"/>
                </a:cubicBezTo>
                <a:close/>
                <a:moveTo>
                  <a:pt x="3034899" y="679544"/>
                </a:moveTo>
                <a:cubicBezTo>
                  <a:pt x="3027126" y="679544"/>
                  <a:pt x="3021573" y="687300"/>
                  <a:pt x="3021573" y="695057"/>
                </a:cubicBezTo>
                <a:cubicBezTo>
                  <a:pt x="3021573" y="704105"/>
                  <a:pt x="3028236" y="710569"/>
                  <a:pt x="3034899" y="710569"/>
                </a:cubicBezTo>
                <a:cubicBezTo>
                  <a:pt x="3042672" y="710569"/>
                  <a:pt x="3048225" y="702813"/>
                  <a:pt x="3048225" y="695057"/>
                </a:cubicBezTo>
                <a:cubicBezTo>
                  <a:pt x="3048225" y="687300"/>
                  <a:pt x="3041562" y="680837"/>
                  <a:pt x="3034899" y="679544"/>
                </a:cubicBezTo>
                <a:close/>
                <a:moveTo>
                  <a:pt x="3072656" y="679544"/>
                </a:moveTo>
                <a:cubicBezTo>
                  <a:pt x="3064883" y="679544"/>
                  <a:pt x="3059330" y="687300"/>
                  <a:pt x="3059330" y="695057"/>
                </a:cubicBezTo>
                <a:cubicBezTo>
                  <a:pt x="3059330" y="704105"/>
                  <a:pt x="3065993" y="710569"/>
                  <a:pt x="3072656" y="710569"/>
                </a:cubicBezTo>
                <a:cubicBezTo>
                  <a:pt x="3080429" y="710569"/>
                  <a:pt x="3085982" y="702813"/>
                  <a:pt x="3085982" y="695057"/>
                </a:cubicBezTo>
                <a:cubicBezTo>
                  <a:pt x="3085982" y="687300"/>
                  <a:pt x="3080429" y="680837"/>
                  <a:pt x="3072656" y="679544"/>
                </a:cubicBezTo>
                <a:close/>
                <a:moveTo>
                  <a:pt x="3110413" y="679544"/>
                </a:moveTo>
                <a:cubicBezTo>
                  <a:pt x="3102640" y="679544"/>
                  <a:pt x="3097087" y="687300"/>
                  <a:pt x="3097087" y="695057"/>
                </a:cubicBezTo>
                <a:cubicBezTo>
                  <a:pt x="3097087" y="704105"/>
                  <a:pt x="3102640" y="710569"/>
                  <a:pt x="3110413" y="710569"/>
                </a:cubicBezTo>
                <a:cubicBezTo>
                  <a:pt x="3118186" y="710569"/>
                  <a:pt x="3123739" y="702813"/>
                  <a:pt x="3123739" y="695057"/>
                </a:cubicBezTo>
                <a:cubicBezTo>
                  <a:pt x="3123739" y="687300"/>
                  <a:pt x="3118186" y="679544"/>
                  <a:pt x="3110413" y="679544"/>
                </a:cubicBezTo>
                <a:close/>
                <a:moveTo>
                  <a:pt x="3148170" y="679544"/>
                </a:moveTo>
                <a:cubicBezTo>
                  <a:pt x="3140397" y="679544"/>
                  <a:pt x="3134844" y="687300"/>
                  <a:pt x="3134844" y="695057"/>
                </a:cubicBezTo>
                <a:cubicBezTo>
                  <a:pt x="3134844" y="704105"/>
                  <a:pt x="3141507" y="710569"/>
                  <a:pt x="3148170" y="710569"/>
                </a:cubicBezTo>
                <a:cubicBezTo>
                  <a:pt x="3155944" y="710569"/>
                  <a:pt x="3161496" y="702813"/>
                  <a:pt x="3161496" y="695057"/>
                </a:cubicBezTo>
                <a:cubicBezTo>
                  <a:pt x="3161496" y="687300"/>
                  <a:pt x="3155944" y="680837"/>
                  <a:pt x="3148170" y="679544"/>
                </a:cubicBezTo>
                <a:close/>
                <a:moveTo>
                  <a:pt x="3185926" y="679544"/>
                </a:moveTo>
                <a:cubicBezTo>
                  <a:pt x="3179263" y="679544"/>
                  <a:pt x="3173710" y="687300"/>
                  <a:pt x="3173710" y="695057"/>
                </a:cubicBezTo>
                <a:cubicBezTo>
                  <a:pt x="3173710" y="704105"/>
                  <a:pt x="3179263" y="710569"/>
                  <a:pt x="3185926" y="710569"/>
                </a:cubicBezTo>
                <a:cubicBezTo>
                  <a:pt x="3193699" y="710569"/>
                  <a:pt x="3199252" y="702813"/>
                  <a:pt x="3199252" y="695057"/>
                </a:cubicBezTo>
                <a:cubicBezTo>
                  <a:pt x="3199252" y="687300"/>
                  <a:pt x="3193699" y="680837"/>
                  <a:pt x="3185926" y="679544"/>
                </a:cubicBezTo>
                <a:close/>
                <a:moveTo>
                  <a:pt x="3223683" y="679544"/>
                </a:moveTo>
                <a:cubicBezTo>
                  <a:pt x="3217021" y="679544"/>
                  <a:pt x="3211468" y="687300"/>
                  <a:pt x="3211468" y="695057"/>
                </a:cubicBezTo>
                <a:cubicBezTo>
                  <a:pt x="3211468" y="704105"/>
                  <a:pt x="3217021" y="710569"/>
                  <a:pt x="3223683" y="710569"/>
                </a:cubicBezTo>
                <a:cubicBezTo>
                  <a:pt x="3231457" y="710569"/>
                  <a:pt x="3237009" y="702813"/>
                  <a:pt x="3237009" y="695057"/>
                </a:cubicBezTo>
                <a:cubicBezTo>
                  <a:pt x="3237009" y="687300"/>
                  <a:pt x="3231457" y="680837"/>
                  <a:pt x="3223683" y="679544"/>
                </a:cubicBezTo>
                <a:close/>
                <a:moveTo>
                  <a:pt x="3262551" y="679544"/>
                </a:moveTo>
                <a:cubicBezTo>
                  <a:pt x="3254778" y="679544"/>
                  <a:pt x="3249225" y="687300"/>
                  <a:pt x="3249225" y="695057"/>
                </a:cubicBezTo>
                <a:cubicBezTo>
                  <a:pt x="3249225" y="704105"/>
                  <a:pt x="3255888" y="710569"/>
                  <a:pt x="3262551" y="710569"/>
                </a:cubicBezTo>
                <a:cubicBezTo>
                  <a:pt x="3270324" y="710569"/>
                  <a:pt x="3275877" y="702813"/>
                  <a:pt x="3275877" y="695057"/>
                </a:cubicBezTo>
                <a:cubicBezTo>
                  <a:pt x="3275877" y="687300"/>
                  <a:pt x="3269214" y="680837"/>
                  <a:pt x="3262551" y="679544"/>
                </a:cubicBezTo>
                <a:close/>
                <a:moveTo>
                  <a:pt x="3300308" y="679544"/>
                </a:moveTo>
                <a:cubicBezTo>
                  <a:pt x="3292535" y="679544"/>
                  <a:pt x="3286982" y="687300"/>
                  <a:pt x="3286982" y="695057"/>
                </a:cubicBezTo>
                <a:cubicBezTo>
                  <a:pt x="3286982" y="704105"/>
                  <a:pt x="3293645" y="710569"/>
                  <a:pt x="3300308" y="710569"/>
                </a:cubicBezTo>
                <a:cubicBezTo>
                  <a:pt x="3308081" y="710569"/>
                  <a:pt x="3313634" y="702813"/>
                  <a:pt x="3313634" y="695057"/>
                </a:cubicBezTo>
                <a:cubicBezTo>
                  <a:pt x="3313634" y="687300"/>
                  <a:pt x="3308081" y="680837"/>
                  <a:pt x="3300308" y="679544"/>
                </a:cubicBezTo>
                <a:close/>
                <a:moveTo>
                  <a:pt x="3338064" y="679544"/>
                </a:moveTo>
                <a:cubicBezTo>
                  <a:pt x="3330291" y="679544"/>
                  <a:pt x="3324738" y="687300"/>
                  <a:pt x="3324738" y="695057"/>
                </a:cubicBezTo>
                <a:cubicBezTo>
                  <a:pt x="3324738" y="704105"/>
                  <a:pt x="3331401" y="710569"/>
                  <a:pt x="3338064" y="710569"/>
                </a:cubicBezTo>
                <a:cubicBezTo>
                  <a:pt x="3345837" y="710569"/>
                  <a:pt x="3351390" y="702813"/>
                  <a:pt x="3351390" y="695057"/>
                </a:cubicBezTo>
                <a:cubicBezTo>
                  <a:pt x="3351390" y="687300"/>
                  <a:pt x="3345837" y="680837"/>
                  <a:pt x="3338064" y="679544"/>
                </a:cubicBezTo>
                <a:close/>
                <a:moveTo>
                  <a:pt x="3376932" y="679544"/>
                </a:moveTo>
                <a:cubicBezTo>
                  <a:pt x="3369159" y="679544"/>
                  <a:pt x="3363606" y="687300"/>
                  <a:pt x="3363606" y="695057"/>
                </a:cubicBezTo>
                <a:cubicBezTo>
                  <a:pt x="3363606" y="704105"/>
                  <a:pt x="3370269" y="710569"/>
                  <a:pt x="3376932" y="710569"/>
                </a:cubicBezTo>
                <a:cubicBezTo>
                  <a:pt x="3383595" y="710569"/>
                  <a:pt x="3389148" y="702813"/>
                  <a:pt x="3389148" y="695057"/>
                </a:cubicBezTo>
                <a:cubicBezTo>
                  <a:pt x="3389148" y="687300"/>
                  <a:pt x="3383595" y="680837"/>
                  <a:pt x="3376932" y="679544"/>
                </a:cubicBezTo>
                <a:close/>
                <a:moveTo>
                  <a:pt x="3413579" y="679544"/>
                </a:moveTo>
                <a:cubicBezTo>
                  <a:pt x="3405806" y="679544"/>
                  <a:pt x="3400253" y="687300"/>
                  <a:pt x="3400253" y="695057"/>
                </a:cubicBezTo>
                <a:cubicBezTo>
                  <a:pt x="3400253" y="704105"/>
                  <a:pt x="3406916" y="710569"/>
                  <a:pt x="3413579" y="710569"/>
                </a:cubicBezTo>
                <a:cubicBezTo>
                  <a:pt x="3421352" y="710569"/>
                  <a:pt x="3426905" y="702813"/>
                  <a:pt x="3426905" y="695057"/>
                </a:cubicBezTo>
                <a:cubicBezTo>
                  <a:pt x="3426905" y="687300"/>
                  <a:pt x="3421352" y="680837"/>
                  <a:pt x="3413579" y="679544"/>
                </a:cubicBezTo>
                <a:close/>
                <a:moveTo>
                  <a:pt x="3451336" y="679544"/>
                </a:moveTo>
                <a:cubicBezTo>
                  <a:pt x="3443563" y="679544"/>
                  <a:pt x="3438010" y="687300"/>
                  <a:pt x="3438010" y="695057"/>
                </a:cubicBezTo>
                <a:cubicBezTo>
                  <a:pt x="3438010" y="704105"/>
                  <a:pt x="3444673" y="710569"/>
                  <a:pt x="3451336" y="710569"/>
                </a:cubicBezTo>
                <a:cubicBezTo>
                  <a:pt x="3459109" y="710569"/>
                  <a:pt x="3464662" y="702813"/>
                  <a:pt x="3464662" y="695057"/>
                </a:cubicBezTo>
                <a:cubicBezTo>
                  <a:pt x="3464662" y="687300"/>
                  <a:pt x="3459109" y="680837"/>
                  <a:pt x="3451336" y="679544"/>
                </a:cubicBezTo>
                <a:close/>
                <a:moveTo>
                  <a:pt x="3490203" y="679544"/>
                </a:moveTo>
                <a:cubicBezTo>
                  <a:pt x="3483541" y="679544"/>
                  <a:pt x="3477988" y="687300"/>
                  <a:pt x="3477988" y="695057"/>
                </a:cubicBezTo>
                <a:cubicBezTo>
                  <a:pt x="3477988" y="704105"/>
                  <a:pt x="3483541" y="710569"/>
                  <a:pt x="3490203" y="710569"/>
                </a:cubicBezTo>
                <a:cubicBezTo>
                  <a:pt x="3497977" y="710569"/>
                  <a:pt x="3503529" y="702813"/>
                  <a:pt x="3503529" y="695057"/>
                </a:cubicBezTo>
                <a:cubicBezTo>
                  <a:pt x="3503529" y="687300"/>
                  <a:pt x="3497977" y="680837"/>
                  <a:pt x="3490203" y="679544"/>
                </a:cubicBezTo>
                <a:close/>
                <a:moveTo>
                  <a:pt x="3527960" y="679544"/>
                </a:moveTo>
                <a:cubicBezTo>
                  <a:pt x="3520187" y="679544"/>
                  <a:pt x="3514634" y="687300"/>
                  <a:pt x="3514634" y="695057"/>
                </a:cubicBezTo>
                <a:cubicBezTo>
                  <a:pt x="3514634" y="704105"/>
                  <a:pt x="3521297" y="710569"/>
                  <a:pt x="3527960" y="710569"/>
                </a:cubicBezTo>
                <a:cubicBezTo>
                  <a:pt x="3535733" y="710569"/>
                  <a:pt x="3541286" y="702813"/>
                  <a:pt x="3541286" y="695057"/>
                </a:cubicBezTo>
                <a:cubicBezTo>
                  <a:pt x="3541286" y="687300"/>
                  <a:pt x="3535733" y="680837"/>
                  <a:pt x="3527960" y="679544"/>
                </a:cubicBezTo>
                <a:close/>
                <a:moveTo>
                  <a:pt x="3565716" y="679544"/>
                </a:moveTo>
                <a:cubicBezTo>
                  <a:pt x="3557943" y="679544"/>
                  <a:pt x="3552390" y="687300"/>
                  <a:pt x="3552390" y="695057"/>
                </a:cubicBezTo>
                <a:cubicBezTo>
                  <a:pt x="3552390" y="704105"/>
                  <a:pt x="3559053" y="710569"/>
                  <a:pt x="3565716" y="710569"/>
                </a:cubicBezTo>
                <a:cubicBezTo>
                  <a:pt x="3573489" y="710569"/>
                  <a:pt x="3579042" y="702813"/>
                  <a:pt x="3579042" y="695057"/>
                </a:cubicBezTo>
                <a:cubicBezTo>
                  <a:pt x="3579042" y="687300"/>
                  <a:pt x="3573489" y="680837"/>
                  <a:pt x="3565716" y="679544"/>
                </a:cubicBezTo>
                <a:close/>
                <a:moveTo>
                  <a:pt x="3603473" y="679544"/>
                </a:moveTo>
                <a:cubicBezTo>
                  <a:pt x="3595700" y="679544"/>
                  <a:pt x="3590147" y="687300"/>
                  <a:pt x="3590147" y="695057"/>
                </a:cubicBezTo>
                <a:cubicBezTo>
                  <a:pt x="3590147" y="704105"/>
                  <a:pt x="3596810" y="710569"/>
                  <a:pt x="3603473" y="710569"/>
                </a:cubicBezTo>
                <a:cubicBezTo>
                  <a:pt x="3611247" y="710569"/>
                  <a:pt x="3616799" y="702813"/>
                  <a:pt x="3616799" y="695057"/>
                </a:cubicBezTo>
                <a:cubicBezTo>
                  <a:pt x="3616799" y="687300"/>
                  <a:pt x="3611247" y="680837"/>
                  <a:pt x="3603473" y="679544"/>
                </a:cubicBezTo>
                <a:close/>
                <a:moveTo>
                  <a:pt x="3642340" y="679544"/>
                </a:moveTo>
                <a:cubicBezTo>
                  <a:pt x="3634567" y="679544"/>
                  <a:pt x="3629014" y="687300"/>
                  <a:pt x="3629014" y="695057"/>
                </a:cubicBezTo>
                <a:cubicBezTo>
                  <a:pt x="3629014" y="704105"/>
                  <a:pt x="3635677" y="710569"/>
                  <a:pt x="3642340" y="710569"/>
                </a:cubicBezTo>
                <a:cubicBezTo>
                  <a:pt x="3649003" y="710569"/>
                  <a:pt x="3654556" y="702813"/>
                  <a:pt x="3654556" y="695057"/>
                </a:cubicBezTo>
                <a:cubicBezTo>
                  <a:pt x="3654556" y="687300"/>
                  <a:pt x="3649003" y="680837"/>
                  <a:pt x="3642340" y="679544"/>
                </a:cubicBezTo>
                <a:close/>
                <a:moveTo>
                  <a:pt x="3680098" y="679544"/>
                </a:moveTo>
                <a:cubicBezTo>
                  <a:pt x="3672325" y="679544"/>
                  <a:pt x="3666772" y="687300"/>
                  <a:pt x="3666772" y="695057"/>
                </a:cubicBezTo>
                <a:cubicBezTo>
                  <a:pt x="3666772" y="704105"/>
                  <a:pt x="3673435" y="710569"/>
                  <a:pt x="3680098" y="710569"/>
                </a:cubicBezTo>
                <a:cubicBezTo>
                  <a:pt x="3687871" y="710569"/>
                  <a:pt x="3693424" y="702813"/>
                  <a:pt x="3693424" y="695057"/>
                </a:cubicBezTo>
                <a:cubicBezTo>
                  <a:pt x="3693424" y="687300"/>
                  <a:pt x="3686761" y="680837"/>
                  <a:pt x="3680098" y="679544"/>
                </a:cubicBezTo>
                <a:close/>
                <a:moveTo>
                  <a:pt x="3718965" y="679544"/>
                </a:moveTo>
                <a:cubicBezTo>
                  <a:pt x="3711192" y="679544"/>
                  <a:pt x="3705639" y="687300"/>
                  <a:pt x="3705639" y="695057"/>
                </a:cubicBezTo>
                <a:cubicBezTo>
                  <a:pt x="3705639" y="704105"/>
                  <a:pt x="3712302" y="710569"/>
                  <a:pt x="3718965" y="710569"/>
                </a:cubicBezTo>
                <a:cubicBezTo>
                  <a:pt x="3725628" y="710569"/>
                  <a:pt x="3731180" y="702813"/>
                  <a:pt x="3731180" y="695057"/>
                </a:cubicBezTo>
                <a:cubicBezTo>
                  <a:pt x="3731180" y="687300"/>
                  <a:pt x="3725628" y="680837"/>
                  <a:pt x="3718965" y="679544"/>
                </a:cubicBezTo>
                <a:close/>
                <a:moveTo>
                  <a:pt x="3755612" y="679544"/>
                </a:moveTo>
                <a:cubicBezTo>
                  <a:pt x="3747839" y="679544"/>
                  <a:pt x="3742286" y="687300"/>
                  <a:pt x="3742286" y="695057"/>
                </a:cubicBezTo>
                <a:cubicBezTo>
                  <a:pt x="3742286" y="704105"/>
                  <a:pt x="3747839" y="710569"/>
                  <a:pt x="3755612" y="710569"/>
                </a:cubicBezTo>
                <a:cubicBezTo>
                  <a:pt x="3763385" y="710569"/>
                  <a:pt x="3768938" y="702813"/>
                  <a:pt x="3768938" y="695057"/>
                </a:cubicBezTo>
                <a:cubicBezTo>
                  <a:pt x="3768938" y="687300"/>
                  <a:pt x="3763385" y="679544"/>
                  <a:pt x="3755612" y="679544"/>
                </a:cubicBezTo>
                <a:close/>
                <a:moveTo>
                  <a:pt x="3793369" y="679544"/>
                </a:moveTo>
                <a:cubicBezTo>
                  <a:pt x="3786706" y="679544"/>
                  <a:pt x="3781153" y="687300"/>
                  <a:pt x="3781153" y="695057"/>
                </a:cubicBezTo>
                <a:cubicBezTo>
                  <a:pt x="3781153" y="704105"/>
                  <a:pt x="3786706" y="710569"/>
                  <a:pt x="3793369" y="710569"/>
                </a:cubicBezTo>
                <a:cubicBezTo>
                  <a:pt x="3801142" y="710569"/>
                  <a:pt x="3806694" y="702813"/>
                  <a:pt x="3806694" y="695057"/>
                </a:cubicBezTo>
                <a:cubicBezTo>
                  <a:pt x="3806694" y="687300"/>
                  <a:pt x="3801142" y="680837"/>
                  <a:pt x="3793369" y="679544"/>
                </a:cubicBezTo>
                <a:close/>
                <a:moveTo>
                  <a:pt x="3831126" y="679544"/>
                </a:moveTo>
                <a:cubicBezTo>
                  <a:pt x="3824463" y="679544"/>
                  <a:pt x="3818910" y="687300"/>
                  <a:pt x="3818910" y="695057"/>
                </a:cubicBezTo>
                <a:cubicBezTo>
                  <a:pt x="3818910" y="704105"/>
                  <a:pt x="3824463" y="710569"/>
                  <a:pt x="3831126" y="710569"/>
                </a:cubicBezTo>
                <a:cubicBezTo>
                  <a:pt x="3838899" y="710569"/>
                  <a:pt x="3844452" y="702813"/>
                  <a:pt x="3844452" y="695057"/>
                </a:cubicBezTo>
                <a:cubicBezTo>
                  <a:pt x="3844452" y="687300"/>
                  <a:pt x="3838899" y="680837"/>
                  <a:pt x="3831126" y="679544"/>
                </a:cubicBezTo>
                <a:close/>
                <a:moveTo>
                  <a:pt x="3868883" y="679544"/>
                </a:moveTo>
                <a:cubicBezTo>
                  <a:pt x="3862220" y="679544"/>
                  <a:pt x="3856667" y="687300"/>
                  <a:pt x="3856667" y="695057"/>
                </a:cubicBezTo>
                <a:cubicBezTo>
                  <a:pt x="3856667" y="704105"/>
                  <a:pt x="3862220" y="710569"/>
                  <a:pt x="3868883" y="710569"/>
                </a:cubicBezTo>
                <a:cubicBezTo>
                  <a:pt x="3876656" y="710569"/>
                  <a:pt x="3882209" y="702813"/>
                  <a:pt x="3882209" y="695057"/>
                </a:cubicBezTo>
                <a:cubicBezTo>
                  <a:pt x="3882209" y="687300"/>
                  <a:pt x="3876656" y="680837"/>
                  <a:pt x="3868883" y="679544"/>
                </a:cubicBezTo>
                <a:close/>
                <a:moveTo>
                  <a:pt x="3907749" y="679544"/>
                </a:moveTo>
                <a:cubicBezTo>
                  <a:pt x="3899976" y="679544"/>
                  <a:pt x="3894423" y="687300"/>
                  <a:pt x="3894423" y="695057"/>
                </a:cubicBezTo>
                <a:cubicBezTo>
                  <a:pt x="3894423" y="704105"/>
                  <a:pt x="3901086" y="710569"/>
                  <a:pt x="3907749" y="710569"/>
                </a:cubicBezTo>
                <a:cubicBezTo>
                  <a:pt x="3915522" y="710569"/>
                  <a:pt x="3921075" y="702813"/>
                  <a:pt x="3921075" y="695057"/>
                </a:cubicBezTo>
                <a:cubicBezTo>
                  <a:pt x="3921075" y="687300"/>
                  <a:pt x="3914412" y="680837"/>
                  <a:pt x="3907749" y="679544"/>
                </a:cubicBezTo>
                <a:close/>
                <a:moveTo>
                  <a:pt x="3945506" y="679544"/>
                </a:moveTo>
                <a:cubicBezTo>
                  <a:pt x="3937733" y="679544"/>
                  <a:pt x="3932180" y="687300"/>
                  <a:pt x="3932180" y="695057"/>
                </a:cubicBezTo>
                <a:cubicBezTo>
                  <a:pt x="3932180" y="704105"/>
                  <a:pt x="3938843" y="710569"/>
                  <a:pt x="3945506" y="710569"/>
                </a:cubicBezTo>
                <a:cubicBezTo>
                  <a:pt x="3953279" y="710569"/>
                  <a:pt x="3958832" y="702813"/>
                  <a:pt x="3958832" y="695057"/>
                </a:cubicBezTo>
                <a:cubicBezTo>
                  <a:pt x="3958832" y="687300"/>
                  <a:pt x="3953279" y="680837"/>
                  <a:pt x="3945506" y="679544"/>
                </a:cubicBezTo>
                <a:close/>
                <a:moveTo>
                  <a:pt x="3983263" y="679544"/>
                </a:moveTo>
                <a:cubicBezTo>
                  <a:pt x="3975490" y="679544"/>
                  <a:pt x="3969937" y="687300"/>
                  <a:pt x="3969937" y="695057"/>
                </a:cubicBezTo>
                <a:cubicBezTo>
                  <a:pt x="3969937" y="704105"/>
                  <a:pt x="3976600" y="710569"/>
                  <a:pt x="3983263" y="710569"/>
                </a:cubicBezTo>
                <a:cubicBezTo>
                  <a:pt x="3991036" y="710569"/>
                  <a:pt x="3996589" y="702813"/>
                  <a:pt x="3996589" y="695057"/>
                </a:cubicBezTo>
                <a:cubicBezTo>
                  <a:pt x="3996589" y="687300"/>
                  <a:pt x="3991036" y="680837"/>
                  <a:pt x="3983263" y="679544"/>
                </a:cubicBezTo>
                <a:close/>
                <a:moveTo>
                  <a:pt x="4022131" y="679544"/>
                </a:moveTo>
                <a:cubicBezTo>
                  <a:pt x="4014358" y="679544"/>
                  <a:pt x="4008805" y="687300"/>
                  <a:pt x="4008805" y="695057"/>
                </a:cubicBezTo>
                <a:cubicBezTo>
                  <a:pt x="4008805" y="704105"/>
                  <a:pt x="4015468" y="710569"/>
                  <a:pt x="4022131" y="710569"/>
                </a:cubicBezTo>
                <a:cubicBezTo>
                  <a:pt x="4028794" y="710569"/>
                  <a:pt x="4034346" y="702813"/>
                  <a:pt x="4034346" y="695057"/>
                </a:cubicBezTo>
                <a:cubicBezTo>
                  <a:pt x="4034346" y="687300"/>
                  <a:pt x="4028794" y="680837"/>
                  <a:pt x="4022131" y="679544"/>
                </a:cubicBezTo>
                <a:close/>
                <a:moveTo>
                  <a:pt x="4058777" y="679544"/>
                </a:moveTo>
                <a:cubicBezTo>
                  <a:pt x="4051004" y="679544"/>
                  <a:pt x="4045451" y="687300"/>
                  <a:pt x="4045451" y="695057"/>
                </a:cubicBezTo>
                <a:cubicBezTo>
                  <a:pt x="4045451" y="704105"/>
                  <a:pt x="4051004" y="710569"/>
                  <a:pt x="4058777" y="710569"/>
                </a:cubicBezTo>
                <a:cubicBezTo>
                  <a:pt x="4066551" y="710569"/>
                  <a:pt x="4072103" y="702813"/>
                  <a:pt x="4072103" y="695057"/>
                </a:cubicBezTo>
                <a:cubicBezTo>
                  <a:pt x="4072103" y="687300"/>
                  <a:pt x="4066551" y="679544"/>
                  <a:pt x="4058777" y="679544"/>
                </a:cubicBezTo>
                <a:close/>
                <a:moveTo>
                  <a:pt x="4096534" y="679544"/>
                </a:moveTo>
                <a:cubicBezTo>
                  <a:pt x="4088761" y="679544"/>
                  <a:pt x="4083208" y="687300"/>
                  <a:pt x="4083208" y="695057"/>
                </a:cubicBezTo>
                <a:cubicBezTo>
                  <a:pt x="4083208" y="704105"/>
                  <a:pt x="4089871" y="710569"/>
                  <a:pt x="4096534" y="710569"/>
                </a:cubicBezTo>
                <a:cubicBezTo>
                  <a:pt x="4104307" y="710569"/>
                  <a:pt x="4109860" y="702813"/>
                  <a:pt x="4109860" y="695057"/>
                </a:cubicBezTo>
                <a:cubicBezTo>
                  <a:pt x="4109860" y="687300"/>
                  <a:pt x="4104307" y="680837"/>
                  <a:pt x="4096534" y="679544"/>
                </a:cubicBezTo>
                <a:close/>
                <a:moveTo>
                  <a:pt x="4135402" y="679544"/>
                </a:moveTo>
                <a:cubicBezTo>
                  <a:pt x="4128739" y="679544"/>
                  <a:pt x="4123186" y="687300"/>
                  <a:pt x="4123186" y="695057"/>
                </a:cubicBezTo>
                <a:cubicBezTo>
                  <a:pt x="4123186" y="704105"/>
                  <a:pt x="4128739" y="710569"/>
                  <a:pt x="4135402" y="710569"/>
                </a:cubicBezTo>
                <a:cubicBezTo>
                  <a:pt x="4143175" y="710569"/>
                  <a:pt x="4148728" y="702813"/>
                  <a:pt x="4148728" y="695057"/>
                </a:cubicBezTo>
                <a:cubicBezTo>
                  <a:pt x="4148728" y="687300"/>
                  <a:pt x="4142065" y="680837"/>
                  <a:pt x="4135402" y="679544"/>
                </a:cubicBezTo>
                <a:close/>
                <a:moveTo>
                  <a:pt x="4173159" y="679544"/>
                </a:moveTo>
                <a:cubicBezTo>
                  <a:pt x="4165386" y="679544"/>
                  <a:pt x="4159833" y="687300"/>
                  <a:pt x="4159833" y="695057"/>
                </a:cubicBezTo>
                <a:cubicBezTo>
                  <a:pt x="4159833" y="704105"/>
                  <a:pt x="4166496" y="710569"/>
                  <a:pt x="4173159" y="710569"/>
                </a:cubicBezTo>
                <a:cubicBezTo>
                  <a:pt x="4180932" y="710569"/>
                  <a:pt x="4186485" y="702813"/>
                  <a:pt x="4186485" y="695057"/>
                </a:cubicBezTo>
                <a:cubicBezTo>
                  <a:pt x="4186485" y="687300"/>
                  <a:pt x="4180932" y="680837"/>
                  <a:pt x="4173159" y="679544"/>
                </a:cubicBezTo>
                <a:close/>
                <a:moveTo>
                  <a:pt x="4210916" y="679544"/>
                </a:moveTo>
                <a:cubicBezTo>
                  <a:pt x="4203143" y="679544"/>
                  <a:pt x="4197590" y="687300"/>
                  <a:pt x="4197590" y="695057"/>
                </a:cubicBezTo>
                <a:cubicBezTo>
                  <a:pt x="4197590" y="704105"/>
                  <a:pt x="4204253" y="710569"/>
                  <a:pt x="4210916" y="710569"/>
                </a:cubicBezTo>
                <a:cubicBezTo>
                  <a:pt x="4218689" y="710569"/>
                  <a:pt x="4224242" y="702813"/>
                  <a:pt x="4224242" y="695057"/>
                </a:cubicBezTo>
                <a:cubicBezTo>
                  <a:pt x="4224242" y="687300"/>
                  <a:pt x="4218689" y="680837"/>
                  <a:pt x="4210916" y="679544"/>
                </a:cubicBezTo>
                <a:close/>
                <a:moveTo>
                  <a:pt x="4248672" y="679544"/>
                </a:moveTo>
                <a:cubicBezTo>
                  <a:pt x="4240899" y="679544"/>
                  <a:pt x="4235346" y="687300"/>
                  <a:pt x="4235346" y="695057"/>
                </a:cubicBezTo>
                <a:cubicBezTo>
                  <a:pt x="4235346" y="704105"/>
                  <a:pt x="4242009" y="710569"/>
                  <a:pt x="4248672" y="710569"/>
                </a:cubicBezTo>
                <a:cubicBezTo>
                  <a:pt x="4256445" y="710569"/>
                  <a:pt x="4261998" y="702813"/>
                  <a:pt x="4261998" y="695057"/>
                </a:cubicBezTo>
                <a:cubicBezTo>
                  <a:pt x="4261998" y="687300"/>
                  <a:pt x="4256445" y="680837"/>
                  <a:pt x="4248672" y="679544"/>
                </a:cubicBezTo>
                <a:close/>
                <a:moveTo>
                  <a:pt x="4286428" y="679544"/>
                </a:moveTo>
                <a:cubicBezTo>
                  <a:pt x="4278655" y="679544"/>
                  <a:pt x="4273102" y="687300"/>
                  <a:pt x="4273102" y="695057"/>
                </a:cubicBezTo>
                <a:cubicBezTo>
                  <a:pt x="4273102" y="704105"/>
                  <a:pt x="4279765" y="710569"/>
                  <a:pt x="4286428" y="710569"/>
                </a:cubicBezTo>
                <a:cubicBezTo>
                  <a:pt x="4294202" y="710569"/>
                  <a:pt x="4299754" y="702813"/>
                  <a:pt x="4299754" y="695057"/>
                </a:cubicBezTo>
                <a:cubicBezTo>
                  <a:pt x="4299754" y="687300"/>
                  <a:pt x="4294202" y="680837"/>
                  <a:pt x="4286428" y="679544"/>
                </a:cubicBezTo>
                <a:close/>
                <a:moveTo>
                  <a:pt x="4325296" y="679544"/>
                </a:moveTo>
                <a:cubicBezTo>
                  <a:pt x="4317523" y="679544"/>
                  <a:pt x="4311970" y="687300"/>
                  <a:pt x="4311970" y="695057"/>
                </a:cubicBezTo>
                <a:cubicBezTo>
                  <a:pt x="4311970" y="704105"/>
                  <a:pt x="4318633" y="710569"/>
                  <a:pt x="4325296" y="710569"/>
                </a:cubicBezTo>
                <a:cubicBezTo>
                  <a:pt x="4331959" y="710569"/>
                  <a:pt x="4337512" y="702813"/>
                  <a:pt x="4337512" y="695057"/>
                </a:cubicBezTo>
                <a:cubicBezTo>
                  <a:pt x="4337512" y="687300"/>
                  <a:pt x="4331959" y="680837"/>
                  <a:pt x="4325296" y="679544"/>
                </a:cubicBezTo>
                <a:close/>
                <a:moveTo>
                  <a:pt x="4363053" y="679544"/>
                </a:moveTo>
                <a:cubicBezTo>
                  <a:pt x="4355280" y="679544"/>
                  <a:pt x="4349727" y="687300"/>
                  <a:pt x="4349727" y="695057"/>
                </a:cubicBezTo>
                <a:cubicBezTo>
                  <a:pt x="4349727" y="704105"/>
                  <a:pt x="4356390" y="710569"/>
                  <a:pt x="4363053" y="710569"/>
                </a:cubicBezTo>
                <a:cubicBezTo>
                  <a:pt x="4370826" y="710569"/>
                  <a:pt x="4376379" y="702813"/>
                  <a:pt x="4376379" y="695057"/>
                </a:cubicBezTo>
                <a:cubicBezTo>
                  <a:pt x="4376379" y="687300"/>
                  <a:pt x="4369716" y="680837"/>
                  <a:pt x="4363053" y="679544"/>
                </a:cubicBezTo>
                <a:close/>
                <a:moveTo>
                  <a:pt x="4401921" y="679544"/>
                </a:moveTo>
                <a:cubicBezTo>
                  <a:pt x="4394148" y="679544"/>
                  <a:pt x="4388595" y="687300"/>
                  <a:pt x="4388595" y="695057"/>
                </a:cubicBezTo>
                <a:cubicBezTo>
                  <a:pt x="4388595" y="704105"/>
                  <a:pt x="4395258" y="710569"/>
                  <a:pt x="4401921" y="710569"/>
                </a:cubicBezTo>
                <a:cubicBezTo>
                  <a:pt x="4408584" y="710569"/>
                  <a:pt x="4414136" y="702813"/>
                  <a:pt x="4414136" y="695057"/>
                </a:cubicBezTo>
                <a:cubicBezTo>
                  <a:pt x="4414136" y="687300"/>
                  <a:pt x="4408584" y="680837"/>
                  <a:pt x="4401921" y="679544"/>
                </a:cubicBezTo>
                <a:close/>
                <a:moveTo>
                  <a:pt x="4438568" y="679544"/>
                </a:moveTo>
                <a:cubicBezTo>
                  <a:pt x="4431905" y="679544"/>
                  <a:pt x="4426352" y="687300"/>
                  <a:pt x="4426352" y="695057"/>
                </a:cubicBezTo>
                <a:cubicBezTo>
                  <a:pt x="4426352" y="704105"/>
                  <a:pt x="4431905" y="710569"/>
                  <a:pt x="4438568" y="710569"/>
                </a:cubicBezTo>
                <a:cubicBezTo>
                  <a:pt x="4446341" y="710569"/>
                  <a:pt x="4451893" y="702813"/>
                  <a:pt x="4451893" y="695057"/>
                </a:cubicBezTo>
                <a:cubicBezTo>
                  <a:pt x="4451893" y="687300"/>
                  <a:pt x="4446341" y="680837"/>
                  <a:pt x="4438568" y="679544"/>
                </a:cubicBezTo>
                <a:close/>
                <a:moveTo>
                  <a:pt x="4476324" y="679544"/>
                </a:moveTo>
                <a:cubicBezTo>
                  <a:pt x="4468551" y="679544"/>
                  <a:pt x="4462998" y="687300"/>
                  <a:pt x="4462998" y="695057"/>
                </a:cubicBezTo>
                <a:cubicBezTo>
                  <a:pt x="4462998" y="704105"/>
                  <a:pt x="4469661" y="710569"/>
                  <a:pt x="4476324" y="710569"/>
                </a:cubicBezTo>
                <a:cubicBezTo>
                  <a:pt x="4484097" y="710569"/>
                  <a:pt x="4489650" y="702813"/>
                  <a:pt x="4489650" y="695057"/>
                </a:cubicBezTo>
                <a:cubicBezTo>
                  <a:pt x="4489650" y="687300"/>
                  <a:pt x="4484097" y="680837"/>
                  <a:pt x="4476324" y="679544"/>
                </a:cubicBezTo>
                <a:close/>
                <a:moveTo>
                  <a:pt x="4514081" y="679544"/>
                </a:moveTo>
                <a:cubicBezTo>
                  <a:pt x="4507418" y="679544"/>
                  <a:pt x="4501865" y="687300"/>
                  <a:pt x="4501865" y="695057"/>
                </a:cubicBezTo>
                <a:cubicBezTo>
                  <a:pt x="4501865" y="704105"/>
                  <a:pt x="4507418" y="710569"/>
                  <a:pt x="4514081" y="710569"/>
                </a:cubicBezTo>
                <a:cubicBezTo>
                  <a:pt x="4521854" y="710569"/>
                  <a:pt x="4527407" y="702813"/>
                  <a:pt x="4527407" y="695057"/>
                </a:cubicBezTo>
                <a:cubicBezTo>
                  <a:pt x="4527407" y="687300"/>
                  <a:pt x="4521854" y="680837"/>
                  <a:pt x="4514081" y="679544"/>
                </a:cubicBezTo>
                <a:close/>
                <a:moveTo>
                  <a:pt x="4552948" y="679544"/>
                </a:moveTo>
                <a:cubicBezTo>
                  <a:pt x="4545175" y="679544"/>
                  <a:pt x="4539622" y="687300"/>
                  <a:pt x="4539622" y="695057"/>
                </a:cubicBezTo>
                <a:cubicBezTo>
                  <a:pt x="4539622" y="704105"/>
                  <a:pt x="4546285" y="710569"/>
                  <a:pt x="4552948" y="710569"/>
                </a:cubicBezTo>
                <a:cubicBezTo>
                  <a:pt x="4560722" y="710569"/>
                  <a:pt x="4566274" y="702813"/>
                  <a:pt x="4566274" y="695057"/>
                </a:cubicBezTo>
                <a:cubicBezTo>
                  <a:pt x="4566274" y="687300"/>
                  <a:pt x="4559611" y="680837"/>
                  <a:pt x="4552948" y="679544"/>
                </a:cubicBezTo>
                <a:close/>
                <a:moveTo>
                  <a:pt x="4666220" y="679544"/>
                </a:moveTo>
                <a:cubicBezTo>
                  <a:pt x="4658447" y="679544"/>
                  <a:pt x="4652894" y="687300"/>
                  <a:pt x="4652894" y="695057"/>
                </a:cubicBezTo>
                <a:cubicBezTo>
                  <a:pt x="4652894" y="704105"/>
                  <a:pt x="4658447" y="710569"/>
                  <a:pt x="4666220" y="710569"/>
                </a:cubicBezTo>
                <a:cubicBezTo>
                  <a:pt x="4673993" y="710569"/>
                  <a:pt x="4679546" y="702813"/>
                  <a:pt x="4679546" y="695057"/>
                </a:cubicBezTo>
                <a:cubicBezTo>
                  <a:pt x="4679546" y="687300"/>
                  <a:pt x="4673993" y="679544"/>
                  <a:pt x="4666220" y="679544"/>
                </a:cubicBezTo>
                <a:close/>
                <a:moveTo>
                  <a:pt x="4856114" y="679544"/>
                </a:moveTo>
                <a:cubicBezTo>
                  <a:pt x="4848341" y="679544"/>
                  <a:pt x="4842788" y="687300"/>
                  <a:pt x="4842788" y="695057"/>
                </a:cubicBezTo>
                <a:cubicBezTo>
                  <a:pt x="4842788" y="704105"/>
                  <a:pt x="4848341" y="710569"/>
                  <a:pt x="4856114" y="710569"/>
                </a:cubicBezTo>
                <a:cubicBezTo>
                  <a:pt x="4863887" y="710569"/>
                  <a:pt x="4869440" y="702813"/>
                  <a:pt x="4869440" y="695057"/>
                </a:cubicBezTo>
                <a:cubicBezTo>
                  <a:pt x="4869440" y="687300"/>
                  <a:pt x="4863887" y="679544"/>
                  <a:pt x="4856114" y="679544"/>
                </a:cubicBezTo>
                <a:close/>
                <a:moveTo>
                  <a:pt x="4893871" y="679544"/>
                </a:moveTo>
                <a:cubicBezTo>
                  <a:pt x="4886098" y="679544"/>
                  <a:pt x="4880545" y="687300"/>
                  <a:pt x="4880545" y="695057"/>
                </a:cubicBezTo>
                <a:cubicBezTo>
                  <a:pt x="4880545" y="704105"/>
                  <a:pt x="4887208" y="710569"/>
                  <a:pt x="4893871" y="710569"/>
                </a:cubicBezTo>
                <a:cubicBezTo>
                  <a:pt x="4901644" y="710569"/>
                  <a:pt x="4907197" y="702813"/>
                  <a:pt x="4907197" y="695057"/>
                </a:cubicBezTo>
                <a:cubicBezTo>
                  <a:pt x="4907197" y="687300"/>
                  <a:pt x="4901644" y="680837"/>
                  <a:pt x="4893871" y="679544"/>
                </a:cubicBezTo>
                <a:close/>
                <a:moveTo>
                  <a:pt x="4931628" y="679544"/>
                </a:moveTo>
                <a:cubicBezTo>
                  <a:pt x="4923855" y="679544"/>
                  <a:pt x="4918302" y="687300"/>
                  <a:pt x="4918302" y="695057"/>
                </a:cubicBezTo>
                <a:cubicBezTo>
                  <a:pt x="4918302" y="704105"/>
                  <a:pt x="4924965" y="710569"/>
                  <a:pt x="4931628" y="710569"/>
                </a:cubicBezTo>
                <a:cubicBezTo>
                  <a:pt x="4939401" y="710569"/>
                  <a:pt x="4944954" y="702813"/>
                  <a:pt x="4944954" y="695057"/>
                </a:cubicBezTo>
                <a:cubicBezTo>
                  <a:pt x="4944954" y="687300"/>
                  <a:pt x="4939401" y="680837"/>
                  <a:pt x="4931628" y="679544"/>
                </a:cubicBezTo>
                <a:close/>
                <a:moveTo>
                  <a:pt x="36557" y="724788"/>
                </a:moveTo>
                <a:cubicBezTo>
                  <a:pt x="29895" y="724788"/>
                  <a:pt x="24342" y="732544"/>
                  <a:pt x="24342" y="740301"/>
                </a:cubicBezTo>
                <a:cubicBezTo>
                  <a:pt x="24342" y="749349"/>
                  <a:pt x="29895" y="755813"/>
                  <a:pt x="36557" y="755813"/>
                </a:cubicBezTo>
                <a:cubicBezTo>
                  <a:pt x="44331" y="755813"/>
                  <a:pt x="49883" y="748057"/>
                  <a:pt x="49883" y="740301"/>
                </a:cubicBezTo>
                <a:cubicBezTo>
                  <a:pt x="49883" y="731252"/>
                  <a:pt x="44331" y="724788"/>
                  <a:pt x="36557" y="724788"/>
                </a:cubicBezTo>
                <a:close/>
                <a:moveTo>
                  <a:pt x="454104" y="724788"/>
                </a:moveTo>
                <a:cubicBezTo>
                  <a:pt x="447442" y="724788"/>
                  <a:pt x="441889" y="732544"/>
                  <a:pt x="441889" y="740301"/>
                </a:cubicBezTo>
                <a:cubicBezTo>
                  <a:pt x="441889" y="749349"/>
                  <a:pt x="447442" y="755813"/>
                  <a:pt x="454104" y="755813"/>
                </a:cubicBezTo>
                <a:cubicBezTo>
                  <a:pt x="461878" y="755813"/>
                  <a:pt x="467430" y="748057"/>
                  <a:pt x="467430" y="740301"/>
                </a:cubicBezTo>
                <a:cubicBezTo>
                  <a:pt x="467430" y="731252"/>
                  <a:pt x="461878" y="724788"/>
                  <a:pt x="454104" y="724788"/>
                </a:cubicBezTo>
                <a:close/>
                <a:moveTo>
                  <a:pt x="491861" y="724788"/>
                </a:moveTo>
                <a:cubicBezTo>
                  <a:pt x="485198" y="724788"/>
                  <a:pt x="479645" y="732544"/>
                  <a:pt x="479645" y="740301"/>
                </a:cubicBezTo>
                <a:cubicBezTo>
                  <a:pt x="479645" y="749349"/>
                  <a:pt x="485198" y="755813"/>
                  <a:pt x="491861" y="755813"/>
                </a:cubicBezTo>
                <a:cubicBezTo>
                  <a:pt x="499634" y="755813"/>
                  <a:pt x="505187" y="748057"/>
                  <a:pt x="505187" y="740301"/>
                </a:cubicBezTo>
                <a:cubicBezTo>
                  <a:pt x="505187" y="731252"/>
                  <a:pt x="499634" y="724788"/>
                  <a:pt x="491861" y="724788"/>
                </a:cubicBezTo>
                <a:close/>
                <a:moveTo>
                  <a:pt x="529617" y="724788"/>
                </a:moveTo>
                <a:cubicBezTo>
                  <a:pt x="521844" y="724788"/>
                  <a:pt x="516291" y="732544"/>
                  <a:pt x="516291" y="740301"/>
                </a:cubicBezTo>
                <a:cubicBezTo>
                  <a:pt x="516291" y="749349"/>
                  <a:pt x="522954" y="755813"/>
                  <a:pt x="529617" y="755813"/>
                </a:cubicBezTo>
                <a:cubicBezTo>
                  <a:pt x="537391" y="755813"/>
                  <a:pt x="542943" y="748057"/>
                  <a:pt x="542943" y="740301"/>
                </a:cubicBezTo>
                <a:cubicBezTo>
                  <a:pt x="542943" y="731252"/>
                  <a:pt x="537391" y="724788"/>
                  <a:pt x="529617" y="724788"/>
                </a:cubicBezTo>
                <a:close/>
                <a:moveTo>
                  <a:pt x="567374" y="724788"/>
                </a:moveTo>
                <a:cubicBezTo>
                  <a:pt x="559601" y="724788"/>
                  <a:pt x="554048" y="732544"/>
                  <a:pt x="554048" y="740301"/>
                </a:cubicBezTo>
                <a:cubicBezTo>
                  <a:pt x="554048" y="749349"/>
                  <a:pt x="560711" y="755813"/>
                  <a:pt x="567374" y="755813"/>
                </a:cubicBezTo>
                <a:cubicBezTo>
                  <a:pt x="575148" y="755813"/>
                  <a:pt x="580700" y="748057"/>
                  <a:pt x="580700" y="740301"/>
                </a:cubicBezTo>
                <a:cubicBezTo>
                  <a:pt x="580700" y="731252"/>
                  <a:pt x="575148" y="724788"/>
                  <a:pt x="567374" y="724788"/>
                </a:cubicBezTo>
                <a:close/>
                <a:moveTo>
                  <a:pt x="606242" y="724788"/>
                </a:moveTo>
                <a:cubicBezTo>
                  <a:pt x="598469" y="724788"/>
                  <a:pt x="592916" y="732544"/>
                  <a:pt x="592916" y="740301"/>
                </a:cubicBezTo>
                <a:cubicBezTo>
                  <a:pt x="592916" y="749349"/>
                  <a:pt x="599579" y="755813"/>
                  <a:pt x="606242" y="755813"/>
                </a:cubicBezTo>
                <a:cubicBezTo>
                  <a:pt x="614016" y="755813"/>
                  <a:pt x="619568" y="748057"/>
                  <a:pt x="619568" y="740301"/>
                </a:cubicBezTo>
                <a:cubicBezTo>
                  <a:pt x="619568" y="731252"/>
                  <a:pt x="612905" y="724788"/>
                  <a:pt x="606242" y="724788"/>
                </a:cubicBezTo>
                <a:close/>
                <a:moveTo>
                  <a:pt x="643999" y="724788"/>
                </a:moveTo>
                <a:cubicBezTo>
                  <a:pt x="636226" y="724788"/>
                  <a:pt x="630673" y="732544"/>
                  <a:pt x="630673" y="740301"/>
                </a:cubicBezTo>
                <a:cubicBezTo>
                  <a:pt x="630673" y="749349"/>
                  <a:pt x="637336" y="755813"/>
                  <a:pt x="643999" y="755813"/>
                </a:cubicBezTo>
                <a:cubicBezTo>
                  <a:pt x="651772" y="755813"/>
                  <a:pt x="657325" y="748057"/>
                  <a:pt x="657325" y="740301"/>
                </a:cubicBezTo>
                <a:cubicBezTo>
                  <a:pt x="657325" y="731252"/>
                  <a:pt x="651772" y="724788"/>
                  <a:pt x="643999" y="724788"/>
                </a:cubicBezTo>
                <a:close/>
                <a:moveTo>
                  <a:pt x="681755" y="724788"/>
                </a:moveTo>
                <a:cubicBezTo>
                  <a:pt x="673982" y="724788"/>
                  <a:pt x="668429" y="732544"/>
                  <a:pt x="668429" y="740301"/>
                </a:cubicBezTo>
                <a:cubicBezTo>
                  <a:pt x="668429" y="749349"/>
                  <a:pt x="675092" y="755813"/>
                  <a:pt x="681755" y="755813"/>
                </a:cubicBezTo>
                <a:cubicBezTo>
                  <a:pt x="689529" y="755813"/>
                  <a:pt x="695081" y="748057"/>
                  <a:pt x="695081" y="740301"/>
                </a:cubicBezTo>
                <a:cubicBezTo>
                  <a:pt x="695081" y="731252"/>
                  <a:pt x="689529" y="724788"/>
                  <a:pt x="681755" y="724788"/>
                </a:cubicBezTo>
                <a:close/>
                <a:moveTo>
                  <a:pt x="719512" y="724788"/>
                </a:moveTo>
                <a:cubicBezTo>
                  <a:pt x="711739" y="724788"/>
                  <a:pt x="706186" y="732544"/>
                  <a:pt x="706186" y="740301"/>
                </a:cubicBezTo>
                <a:cubicBezTo>
                  <a:pt x="706186" y="749349"/>
                  <a:pt x="712849" y="755813"/>
                  <a:pt x="719512" y="755813"/>
                </a:cubicBezTo>
                <a:cubicBezTo>
                  <a:pt x="727286" y="755813"/>
                  <a:pt x="732838" y="748057"/>
                  <a:pt x="732838" y="740301"/>
                </a:cubicBezTo>
                <a:cubicBezTo>
                  <a:pt x="732838" y="731252"/>
                  <a:pt x="727286" y="724788"/>
                  <a:pt x="719512" y="724788"/>
                </a:cubicBezTo>
                <a:close/>
                <a:moveTo>
                  <a:pt x="757269" y="724788"/>
                </a:moveTo>
                <a:cubicBezTo>
                  <a:pt x="750607" y="724788"/>
                  <a:pt x="745054" y="732544"/>
                  <a:pt x="745054" y="740301"/>
                </a:cubicBezTo>
                <a:cubicBezTo>
                  <a:pt x="745054" y="749349"/>
                  <a:pt x="750607" y="755813"/>
                  <a:pt x="757269" y="755813"/>
                </a:cubicBezTo>
                <a:cubicBezTo>
                  <a:pt x="765043" y="755813"/>
                  <a:pt x="770596" y="748057"/>
                  <a:pt x="770596" y="740301"/>
                </a:cubicBezTo>
                <a:cubicBezTo>
                  <a:pt x="770596" y="731252"/>
                  <a:pt x="765043" y="724788"/>
                  <a:pt x="757269" y="724788"/>
                </a:cubicBezTo>
                <a:close/>
                <a:moveTo>
                  <a:pt x="795026" y="724788"/>
                </a:moveTo>
                <a:cubicBezTo>
                  <a:pt x="788364" y="724788"/>
                  <a:pt x="782811" y="732544"/>
                  <a:pt x="782811" y="740301"/>
                </a:cubicBezTo>
                <a:cubicBezTo>
                  <a:pt x="782811" y="749349"/>
                  <a:pt x="788364" y="755813"/>
                  <a:pt x="795026" y="755813"/>
                </a:cubicBezTo>
                <a:cubicBezTo>
                  <a:pt x="802800" y="755813"/>
                  <a:pt x="808353" y="748057"/>
                  <a:pt x="808353" y="740301"/>
                </a:cubicBezTo>
                <a:cubicBezTo>
                  <a:pt x="808353" y="731252"/>
                  <a:pt x="802800" y="724788"/>
                  <a:pt x="795026" y="724788"/>
                </a:cubicBezTo>
                <a:close/>
                <a:moveTo>
                  <a:pt x="833894" y="724788"/>
                </a:moveTo>
                <a:cubicBezTo>
                  <a:pt x="827232" y="724788"/>
                  <a:pt x="821679" y="732544"/>
                  <a:pt x="821679" y="740301"/>
                </a:cubicBezTo>
                <a:cubicBezTo>
                  <a:pt x="821679" y="749349"/>
                  <a:pt x="827232" y="755813"/>
                  <a:pt x="833894" y="755813"/>
                </a:cubicBezTo>
                <a:cubicBezTo>
                  <a:pt x="841668" y="755813"/>
                  <a:pt x="847221" y="748057"/>
                  <a:pt x="847221" y="740301"/>
                </a:cubicBezTo>
                <a:cubicBezTo>
                  <a:pt x="847221" y="731252"/>
                  <a:pt x="840557" y="724788"/>
                  <a:pt x="833894" y="724788"/>
                </a:cubicBezTo>
                <a:close/>
                <a:moveTo>
                  <a:pt x="871651" y="724788"/>
                </a:moveTo>
                <a:cubicBezTo>
                  <a:pt x="863878" y="724788"/>
                  <a:pt x="858325" y="732544"/>
                  <a:pt x="858325" y="740301"/>
                </a:cubicBezTo>
                <a:cubicBezTo>
                  <a:pt x="858325" y="749349"/>
                  <a:pt x="864988" y="755813"/>
                  <a:pt x="871651" y="755813"/>
                </a:cubicBezTo>
                <a:cubicBezTo>
                  <a:pt x="879424" y="755813"/>
                  <a:pt x="884977" y="748057"/>
                  <a:pt x="884977" y="740301"/>
                </a:cubicBezTo>
                <a:cubicBezTo>
                  <a:pt x="884977" y="731252"/>
                  <a:pt x="879424" y="724788"/>
                  <a:pt x="871651" y="724788"/>
                </a:cubicBezTo>
                <a:close/>
                <a:moveTo>
                  <a:pt x="909407" y="724788"/>
                </a:moveTo>
                <a:cubicBezTo>
                  <a:pt x="901634" y="724788"/>
                  <a:pt x="896081" y="732544"/>
                  <a:pt x="896081" y="740301"/>
                </a:cubicBezTo>
                <a:cubicBezTo>
                  <a:pt x="896081" y="749349"/>
                  <a:pt x="902744" y="755813"/>
                  <a:pt x="909407" y="755813"/>
                </a:cubicBezTo>
                <a:cubicBezTo>
                  <a:pt x="917181" y="755813"/>
                  <a:pt x="922733" y="748057"/>
                  <a:pt x="922733" y="740301"/>
                </a:cubicBezTo>
                <a:cubicBezTo>
                  <a:pt x="922733" y="731252"/>
                  <a:pt x="917181" y="724788"/>
                  <a:pt x="909407" y="724788"/>
                </a:cubicBezTo>
                <a:close/>
                <a:moveTo>
                  <a:pt x="948274" y="724788"/>
                </a:moveTo>
                <a:cubicBezTo>
                  <a:pt x="940501" y="724788"/>
                  <a:pt x="934948" y="732544"/>
                  <a:pt x="934948" y="740301"/>
                </a:cubicBezTo>
                <a:cubicBezTo>
                  <a:pt x="934948" y="749349"/>
                  <a:pt x="941611" y="755813"/>
                  <a:pt x="948274" y="755813"/>
                </a:cubicBezTo>
                <a:cubicBezTo>
                  <a:pt x="954937" y="755813"/>
                  <a:pt x="960490" y="748057"/>
                  <a:pt x="960490" y="740301"/>
                </a:cubicBezTo>
                <a:cubicBezTo>
                  <a:pt x="960490" y="731252"/>
                  <a:pt x="954937" y="724788"/>
                  <a:pt x="948274" y="724788"/>
                </a:cubicBezTo>
                <a:close/>
                <a:moveTo>
                  <a:pt x="984921" y="724788"/>
                </a:moveTo>
                <a:cubicBezTo>
                  <a:pt x="977148" y="724788"/>
                  <a:pt x="971595" y="732544"/>
                  <a:pt x="971595" y="740301"/>
                </a:cubicBezTo>
                <a:cubicBezTo>
                  <a:pt x="971595" y="749349"/>
                  <a:pt x="978258" y="755813"/>
                  <a:pt x="984921" y="755813"/>
                </a:cubicBezTo>
                <a:cubicBezTo>
                  <a:pt x="992694" y="755813"/>
                  <a:pt x="998247" y="748057"/>
                  <a:pt x="998247" y="740301"/>
                </a:cubicBezTo>
                <a:cubicBezTo>
                  <a:pt x="998247" y="731252"/>
                  <a:pt x="992694" y="724788"/>
                  <a:pt x="984921" y="724788"/>
                </a:cubicBezTo>
                <a:close/>
                <a:moveTo>
                  <a:pt x="1022679" y="724788"/>
                </a:moveTo>
                <a:cubicBezTo>
                  <a:pt x="1016016" y="724788"/>
                  <a:pt x="1010463" y="732544"/>
                  <a:pt x="1010463" y="740301"/>
                </a:cubicBezTo>
                <a:cubicBezTo>
                  <a:pt x="1010463" y="749349"/>
                  <a:pt x="1016016" y="755813"/>
                  <a:pt x="1022679" y="755813"/>
                </a:cubicBezTo>
                <a:cubicBezTo>
                  <a:pt x="1030452" y="755813"/>
                  <a:pt x="1036005" y="748057"/>
                  <a:pt x="1036005" y="740301"/>
                </a:cubicBezTo>
                <a:cubicBezTo>
                  <a:pt x="1036005" y="731252"/>
                  <a:pt x="1030452" y="724788"/>
                  <a:pt x="1022679" y="724788"/>
                </a:cubicBezTo>
                <a:close/>
                <a:moveTo>
                  <a:pt x="1061546" y="724788"/>
                </a:moveTo>
                <a:cubicBezTo>
                  <a:pt x="1054883" y="724788"/>
                  <a:pt x="1049330" y="732544"/>
                  <a:pt x="1049330" y="740301"/>
                </a:cubicBezTo>
                <a:cubicBezTo>
                  <a:pt x="1049330" y="749349"/>
                  <a:pt x="1054883" y="755813"/>
                  <a:pt x="1061546" y="755813"/>
                </a:cubicBezTo>
                <a:cubicBezTo>
                  <a:pt x="1069319" y="755813"/>
                  <a:pt x="1074872" y="748057"/>
                  <a:pt x="1074872" y="740301"/>
                </a:cubicBezTo>
                <a:cubicBezTo>
                  <a:pt x="1074872" y="731252"/>
                  <a:pt x="1068208" y="724788"/>
                  <a:pt x="1061546" y="724788"/>
                </a:cubicBezTo>
                <a:close/>
                <a:moveTo>
                  <a:pt x="1099303" y="724788"/>
                </a:moveTo>
                <a:cubicBezTo>
                  <a:pt x="1091530" y="724788"/>
                  <a:pt x="1085977" y="732544"/>
                  <a:pt x="1085977" y="740301"/>
                </a:cubicBezTo>
                <a:cubicBezTo>
                  <a:pt x="1085977" y="749349"/>
                  <a:pt x="1092640" y="755813"/>
                  <a:pt x="1099303" y="755813"/>
                </a:cubicBezTo>
                <a:cubicBezTo>
                  <a:pt x="1107076" y="755813"/>
                  <a:pt x="1112629" y="748057"/>
                  <a:pt x="1112629" y="740301"/>
                </a:cubicBezTo>
                <a:cubicBezTo>
                  <a:pt x="1112629" y="731252"/>
                  <a:pt x="1107076" y="724788"/>
                  <a:pt x="1099303" y="724788"/>
                </a:cubicBezTo>
                <a:close/>
                <a:moveTo>
                  <a:pt x="1137059" y="724788"/>
                </a:moveTo>
                <a:cubicBezTo>
                  <a:pt x="1130397" y="724788"/>
                  <a:pt x="1124844" y="732544"/>
                  <a:pt x="1124844" y="740301"/>
                </a:cubicBezTo>
                <a:cubicBezTo>
                  <a:pt x="1124844" y="749349"/>
                  <a:pt x="1130397" y="755813"/>
                  <a:pt x="1137059" y="755813"/>
                </a:cubicBezTo>
                <a:cubicBezTo>
                  <a:pt x="1144833" y="755813"/>
                  <a:pt x="1150386" y="748057"/>
                  <a:pt x="1150386" y="740301"/>
                </a:cubicBezTo>
                <a:cubicBezTo>
                  <a:pt x="1150386" y="731252"/>
                  <a:pt x="1144833" y="724788"/>
                  <a:pt x="1137059" y="724788"/>
                </a:cubicBezTo>
                <a:close/>
                <a:moveTo>
                  <a:pt x="1174817" y="724788"/>
                </a:moveTo>
                <a:cubicBezTo>
                  <a:pt x="1168154" y="724788"/>
                  <a:pt x="1162601" y="732544"/>
                  <a:pt x="1162601" y="740301"/>
                </a:cubicBezTo>
                <a:cubicBezTo>
                  <a:pt x="1162601" y="749349"/>
                  <a:pt x="1168154" y="755813"/>
                  <a:pt x="1174817" y="755813"/>
                </a:cubicBezTo>
                <a:cubicBezTo>
                  <a:pt x="1182590" y="755813"/>
                  <a:pt x="1188143" y="748057"/>
                  <a:pt x="1188143" y="740301"/>
                </a:cubicBezTo>
                <a:cubicBezTo>
                  <a:pt x="1188143" y="731252"/>
                  <a:pt x="1182590" y="724788"/>
                  <a:pt x="1174817" y="724788"/>
                </a:cubicBezTo>
                <a:close/>
                <a:moveTo>
                  <a:pt x="1212573" y="724788"/>
                </a:moveTo>
                <a:cubicBezTo>
                  <a:pt x="1205911" y="724788"/>
                  <a:pt x="1200358" y="732544"/>
                  <a:pt x="1200358" y="740301"/>
                </a:cubicBezTo>
                <a:cubicBezTo>
                  <a:pt x="1200358" y="749349"/>
                  <a:pt x="1205911" y="755813"/>
                  <a:pt x="1212573" y="755813"/>
                </a:cubicBezTo>
                <a:cubicBezTo>
                  <a:pt x="1220347" y="755813"/>
                  <a:pt x="1225899" y="748057"/>
                  <a:pt x="1225899" y="740301"/>
                </a:cubicBezTo>
                <a:cubicBezTo>
                  <a:pt x="1225899" y="731252"/>
                  <a:pt x="1220347" y="724788"/>
                  <a:pt x="1212573" y="724788"/>
                </a:cubicBezTo>
                <a:close/>
                <a:moveTo>
                  <a:pt x="1289197" y="724788"/>
                </a:moveTo>
                <a:cubicBezTo>
                  <a:pt x="1281424" y="724788"/>
                  <a:pt x="1275871" y="732544"/>
                  <a:pt x="1275871" y="740301"/>
                </a:cubicBezTo>
                <a:cubicBezTo>
                  <a:pt x="1275871" y="749349"/>
                  <a:pt x="1282534" y="755813"/>
                  <a:pt x="1289197" y="755813"/>
                </a:cubicBezTo>
                <a:cubicBezTo>
                  <a:pt x="1296971" y="755813"/>
                  <a:pt x="1302523" y="748057"/>
                  <a:pt x="1302523" y="740301"/>
                </a:cubicBezTo>
                <a:cubicBezTo>
                  <a:pt x="1302523" y="731252"/>
                  <a:pt x="1295860" y="724788"/>
                  <a:pt x="1289197" y="724788"/>
                </a:cubicBezTo>
                <a:close/>
                <a:moveTo>
                  <a:pt x="1326954" y="724788"/>
                </a:moveTo>
                <a:cubicBezTo>
                  <a:pt x="1320291" y="724788"/>
                  <a:pt x="1314738" y="732544"/>
                  <a:pt x="1314738" y="740301"/>
                </a:cubicBezTo>
                <a:cubicBezTo>
                  <a:pt x="1314738" y="749349"/>
                  <a:pt x="1320291" y="755813"/>
                  <a:pt x="1326954" y="755813"/>
                </a:cubicBezTo>
                <a:cubicBezTo>
                  <a:pt x="1334727" y="755813"/>
                  <a:pt x="1340280" y="748057"/>
                  <a:pt x="1340280" y="740301"/>
                </a:cubicBezTo>
                <a:cubicBezTo>
                  <a:pt x="1340280" y="731252"/>
                  <a:pt x="1334727" y="724788"/>
                  <a:pt x="1326954" y="724788"/>
                </a:cubicBezTo>
                <a:close/>
                <a:moveTo>
                  <a:pt x="1364711" y="724788"/>
                </a:moveTo>
                <a:cubicBezTo>
                  <a:pt x="1356938" y="724788"/>
                  <a:pt x="1351385" y="732544"/>
                  <a:pt x="1351385" y="740301"/>
                </a:cubicBezTo>
                <a:cubicBezTo>
                  <a:pt x="1351385" y="749349"/>
                  <a:pt x="1358048" y="755813"/>
                  <a:pt x="1364711" y="755813"/>
                </a:cubicBezTo>
                <a:cubicBezTo>
                  <a:pt x="1372485" y="755813"/>
                  <a:pt x="1378037" y="748057"/>
                  <a:pt x="1378037" y="740301"/>
                </a:cubicBezTo>
                <a:cubicBezTo>
                  <a:pt x="1378037" y="731252"/>
                  <a:pt x="1372485" y="724788"/>
                  <a:pt x="1364711" y="724788"/>
                </a:cubicBezTo>
                <a:close/>
                <a:moveTo>
                  <a:pt x="1402468" y="724788"/>
                </a:moveTo>
                <a:cubicBezTo>
                  <a:pt x="1394695" y="724788"/>
                  <a:pt x="1389142" y="732544"/>
                  <a:pt x="1389142" y="740301"/>
                </a:cubicBezTo>
                <a:cubicBezTo>
                  <a:pt x="1389142" y="749349"/>
                  <a:pt x="1395805" y="755813"/>
                  <a:pt x="1402468" y="755813"/>
                </a:cubicBezTo>
                <a:cubicBezTo>
                  <a:pt x="1410241" y="755813"/>
                  <a:pt x="1415794" y="748057"/>
                  <a:pt x="1415794" y="740301"/>
                </a:cubicBezTo>
                <a:cubicBezTo>
                  <a:pt x="1415794" y="731252"/>
                  <a:pt x="1410241" y="724788"/>
                  <a:pt x="1402468" y="724788"/>
                </a:cubicBezTo>
                <a:close/>
                <a:moveTo>
                  <a:pt x="1440225" y="724788"/>
                </a:moveTo>
                <a:cubicBezTo>
                  <a:pt x="1433563" y="724788"/>
                  <a:pt x="1428010" y="732544"/>
                  <a:pt x="1428010" y="740301"/>
                </a:cubicBezTo>
                <a:cubicBezTo>
                  <a:pt x="1428010" y="749349"/>
                  <a:pt x="1433563" y="755813"/>
                  <a:pt x="1440225" y="755813"/>
                </a:cubicBezTo>
                <a:cubicBezTo>
                  <a:pt x="1447999" y="755813"/>
                  <a:pt x="1453551" y="748057"/>
                  <a:pt x="1453551" y="740301"/>
                </a:cubicBezTo>
                <a:cubicBezTo>
                  <a:pt x="1453551" y="731252"/>
                  <a:pt x="1447999" y="724788"/>
                  <a:pt x="1440225" y="724788"/>
                </a:cubicBezTo>
                <a:close/>
                <a:moveTo>
                  <a:pt x="1479093" y="724788"/>
                </a:moveTo>
                <a:cubicBezTo>
                  <a:pt x="1471320" y="724788"/>
                  <a:pt x="1465767" y="732544"/>
                  <a:pt x="1465767" y="740301"/>
                </a:cubicBezTo>
                <a:cubicBezTo>
                  <a:pt x="1465767" y="749349"/>
                  <a:pt x="1472430" y="755813"/>
                  <a:pt x="1479093" y="755813"/>
                </a:cubicBezTo>
                <a:cubicBezTo>
                  <a:pt x="1486866" y="755813"/>
                  <a:pt x="1492419" y="748057"/>
                  <a:pt x="1492419" y="740301"/>
                </a:cubicBezTo>
                <a:cubicBezTo>
                  <a:pt x="1492419" y="731252"/>
                  <a:pt x="1485756" y="724788"/>
                  <a:pt x="1479093" y="724788"/>
                </a:cubicBezTo>
                <a:close/>
                <a:moveTo>
                  <a:pt x="1516850" y="724788"/>
                </a:moveTo>
                <a:cubicBezTo>
                  <a:pt x="1510187" y="724788"/>
                  <a:pt x="1504634" y="732544"/>
                  <a:pt x="1504634" y="740301"/>
                </a:cubicBezTo>
                <a:cubicBezTo>
                  <a:pt x="1504634" y="749349"/>
                  <a:pt x="1510187" y="755813"/>
                  <a:pt x="1516850" y="755813"/>
                </a:cubicBezTo>
                <a:cubicBezTo>
                  <a:pt x="1524623" y="755813"/>
                  <a:pt x="1530176" y="748057"/>
                  <a:pt x="1530176" y="740301"/>
                </a:cubicBezTo>
                <a:cubicBezTo>
                  <a:pt x="1530176" y="731252"/>
                  <a:pt x="1524623" y="724788"/>
                  <a:pt x="1516850" y="724788"/>
                </a:cubicBezTo>
                <a:close/>
                <a:moveTo>
                  <a:pt x="1554607" y="724788"/>
                </a:moveTo>
                <a:cubicBezTo>
                  <a:pt x="1546834" y="724788"/>
                  <a:pt x="1541281" y="732544"/>
                  <a:pt x="1541281" y="740301"/>
                </a:cubicBezTo>
                <a:cubicBezTo>
                  <a:pt x="1541281" y="749349"/>
                  <a:pt x="1547944" y="755813"/>
                  <a:pt x="1554607" y="755813"/>
                </a:cubicBezTo>
                <a:cubicBezTo>
                  <a:pt x="1562380" y="755813"/>
                  <a:pt x="1567933" y="748057"/>
                  <a:pt x="1567933" y="740301"/>
                </a:cubicBezTo>
                <a:cubicBezTo>
                  <a:pt x="1567933" y="731252"/>
                  <a:pt x="1562380" y="724788"/>
                  <a:pt x="1554607" y="724788"/>
                </a:cubicBezTo>
                <a:close/>
                <a:moveTo>
                  <a:pt x="1593474" y="724788"/>
                </a:moveTo>
                <a:cubicBezTo>
                  <a:pt x="1585701" y="724788"/>
                  <a:pt x="1580148" y="732544"/>
                  <a:pt x="1580148" y="740301"/>
                </a:cubicBezTo>
                <a:cubicBezTo>
                  <a:pt x="1580148" y="749349"/>
                  <a:pt x="1586811" y="755813"/>
                  <a:pt x="1593474" y="755813"/>
                </a:cubicBezTo>
                <a:cubicBezTo>
                  <a:pt x="1600137" y="755813"/>
                  <a:pt x="1605690" y="748057"/>
                  <a:pt x="1605690" y="740301"/>
                </a:cubicBezTo>
                <a:cubicBezTo>
                  <a:pt x="1605690" y="731252"/>
                  <a:pt x="1600137" y="724788"/>
                  <a:pt x="1593474" y="724788"/>
                </a:cubicBezTo>
                <a:close/>
                <a:moveTo>
                  <a:pt x="2351944" y="724788"/>
                </a:moveTo>
                <a:cubicBezTo>
                  <a:pt x="2344171" y="724788"/>
                  <a:pt x="2338618" y="732544"/>
                  <a:pt x="2338618" y="740301"/>
                </a:cubicBezTo>
                <a:cubicBezTo>
                  <a:pt x="2338618" y="749349"/>
                  <a:pt x="2345281" y="755813"/>
                  <a:pt x="2351944" y="755813"/>
                </a:cubicBezTo>
                <a:cubicBezTo>
                  <a:pt x="2358607" y="755813"/>
                  <a:pt x="2364159" y="748057"/>
                  <a:pt x="2364159" y="740301"/>
                </a:cubicBezTo>
                <a:cubicBezTo>
                  <a:pt x="2364159" y="731252"/>
                  <a:pt x="2358607" y="724788"/>
                  <a:pt x="2351944" y="724788"/>
                </a:cubicBezTo>
                <a:close/>
                <a:moveTo>
                  <a:pt x="2389701" y="724788"/>
                </a:moveTo>
                <a:cubicBezTo>
                  <a:pt x="2383038" y="724788"/>
                  <a:pt x="2377485" y="732544"/>
                  <a:pt x="2377485" y="740301"/>
                </a:cubicBezTo>
                <a:cubicBezTo>
                  <a:pt x="2377485" y="749349"/>
                  <a:pt x="2383038" y="755813"/>
                  <a:pt x="2389701" y="755813"/>
                </a:cubicBezTo>
                <a:cubicBezTo>
                  <a:pt x="2397474" y="755813"/>
                  <a:pt x="2403026" y="748057"/>
                  <a:pt x="2403026" y="740301"/>
                </a:cubicBezTo>
                <a:cubicBezTo>
                  <a:pt x="2403026" y="731252"/>
                  <a:pt x="2397474" y="724788"/>
                  <a:pt x="2389701" y="724788"/>
                </a:cubicBezTo>
                <a:close/>
                <a:moveTo>
                  <a:pt x="2427456" y="724788"/>
                </a:moveTo>
                <a:cubicBezTo>
                  <a:pt x="2419683" y="724788"/>
                  <a:pt x="2414130" y="732544"/>
                  <a:pt x="2414130" y="740301"/>
                </a:cubicBezTo>
                <a:cubicBezTo>
                  <a:pt x="2414130" y="749349"/>
                  <a:pt x="2419683" y="755813"/>
                  <a:pt x="2427456" y="755813"/>
                </a:cubicBezTo>
                <a:cubicBezTo>
                  <a:pt x="2435229" y="755813"/>
                  <a:pt x="2440782" y="748057"/>
                  <a:pt x="2440782" y="740301"/>
                </a:cubicBezTo>
                <a:cubicBezTo>
                  <a:pt x="2440782" y="731252"/>
                  <a:pt x="2435229" y="724788"/>
                  <a:pt x="2427456" y="724788"/>
                </a:cubicBezTo>
                <a:close/>
                <a:moveTo>
                  <a:pt x="2465214" y="724788"/>
                </a:moveTo>
                <a:cubicBezTo>
                  <a:pt x="2458551" y="724788"/>
                  <a:pt x="2452998" y="732544"/>
                  <a:pt x="2452998" y="740301"/>
                </a:cubicBezTo>
                <a:cubicBezTo>
                  <a:pt x="2452998" y="749349"/>
                  <a:pt x="2458551" y="755813"/>
                  <a:pt x="2465214" y="755813"/>
                </a:cubicBezTo>
                <a:cubicBezTo>
                  <a:pt x="2472987" y="755813"/>
                  <a:pt x="2478540" y="748057"/>
                  <a:pt x="2478540" y="740301"/>
                </a:cubicBezTo>
                <a:cubicBezTo>
                  <a:pt x="2478540" y="731252"/>
                  <a:pt x="2472987" y="724788"/>
                  <a:pt x="2465214" y="724788"/>
                </a:cubicBezTo>
                <a:close/>
                <a:moveTo>
                  <a:pt x="2618463" y="724788"/>
                </a:moveTo>
                <a:cubicBezTo>
                  <a:pt x="2610690" y="724788"/>
                  <a:pt x="2605137" y="732544"/>
                  <a:pt x="2605137" y="740301"/>
                </a:cubicBezTo>
                <a:cubicBezTo>
                  <a:pt x="2605137" y="749349"/>
                  <a:pt x="2611800" y="755813"/>
                  <a:pt x="2618463" y="755813"/>
                </a:cubicBezTo>
                <a:cubicBezTo>
                  <a:pt x="2625126" y="755813"/>
                  <a:pt x="2630678" y="748057"/>
                  <a:pt x="2630678" y="740301"/>
                </a:cubicBezTo>
                <a:cubicBezTo>
                  <a:pt x="2630678" y="731252"/>
                  <a:pt x="2625126" y="724788"/>
                  <a:pt x="2618463" y="724788"/>
                </a:cubicBezTo>
                <a:close/>
                <a:moveTo>
                  <a:pt x="2655109" y="724788"/>
                </a:moveTo>
                <a:cubicBezTo>
                  <a:pt x="2647336" y="724788"/>
                  <a:pt x="2641783" y="732544"/>
                  <a:pt x="2641783" y="740301"/>
                </a:cubicBezTo>
                <a:cubicBezTo>
                  <a:pt x="2641783" y="749349"/>
                  <a:pt x="2648446" y="755813"/>
                  <a:pt x="2655109" y="755813"/>
                </a:cubicBezTo>
                <a:cubicBezTo>
                  <a:pt x="2662882" y="755813"/>
                  <a:pt x="2668435" y="748057"/>
                  <a:pt x="2668435" y="740301"/>
                </a:cubicBezTo>
                <a:cubicBezTo>
                  <a:pt x="2668435" y="731252"/>
                  <a:pt x="2662882" y="724788"/>
                  <a:pt x="2655109" y="724788"/>
                </a:cubicBezTo>
                <a:close/>
                <a:moveTo>
                  <a:pt x="2693976" y="724788"/>
                </a:moveTo>
                <a:cubicBezTo>
                  <a:pt x="2686203" y="724788"/>
                  <a:pt x="2680650" y="732544"/>
                  <a:pt x="2680650" y="740301"/>
                </a:cubicBezTo>
                <a:cubicBezTo>
                  <a:pt x="2680650" y="749349"/>
                  <a:pt x="2687313" y="755813"/>
                  <a:pt x="2693976" y="755813"/>
                </a:cubicBezTo>
                <a:cubicBezTo>
                  <a:pt x="2700639" y="755813"/>
                  <a:pt x="2706192" y="748057"/>
                  <a:pt x="2706192" y="740301"/>
                </a:cubicBezTo>
                <a:cubicBezTo>
                  <a:pt x="2706192" y="731252"/>
                  <a:pt x="2700639" y="724788"/>
                  <a:pt x="2693976" y="724788"/>
                </a:cubicBezTo>
                <a:close/>
                <a:moveTo>
                  <a:pt x="2768380" y="724788"/>
                </a:moveTo>
                <a:cubicBezTo>
                  <a:pt x="2760607" y="724788"/>
                  <a:pt x="2755054" y="732544"/>
                  <a:pt x="2755054" y="740301"/>
                </a:cubicBezTo>
                <a:cubicBezTo>
                  <a:pt x="2755054" y="749349"/>
                  <a:pt x="2761717" y="755813"/>
                  <a:pt x="2768380" y="755813"/>
                </a:cubicBezTo>
                <a:cubicBezTo>
                  <a:pt x="2776153" y="755813"/>
                  <a:pt x="2781706" y="748057"/>
                  <a:pt x="2781706" y="740301"/>
                </a:cubicBezTo>
                <a:cubicBezTo>
                  <a:pt x="2781706" y="731252"/>
                  <a:pt x="2776153" y="724788"/>
                  <a:pt x="2768380" y="724788"/>
                </a:cubicBezTo>
                <a:close/>
                <a:moveTo>
                  <a:pt x="2807246" y="724788"/>
                </a:moveTo>
                <a:cubicBezTo>
                  <a:pt x="2800584" y="724788"/>
                  <a:pt x="2795031" y="732544"/>
                  <a:pt x="2795031" y="740301"/>
                </a:cubicBezTo>
                <a:cubicBezTo>
                  <a:pt x="2795031" y="749349"/>
                  <a:pt x="2800584" y="755813"/>
                  <a:pt x="2807246" y="755813"/>
                </a:cubicBezTo>
                <a:cubicBezTo>
                  <a:pt x="2815020" y="755813"/>
                  <a:pt x="2820572" y="748057"/>
                  <a:pt x="2820572" y="740301"/>
                </a:cubicBezTo>
                <a:cubicBezTo>
                  <a:pt x="2820572" y="731252"/>
                  <a:pt x="2813909" y="724788"/>
                  <a:pt x="2807246" y="724788"/>
                </a:cubicBezTo>
                <a:close/>
                <a:moveTo>
                  <a:pt x="2845004" y="724788"/>
                </a:moveTo>
                <a:cubicBezTo>
                  <a:pt x="2838341" y="724788"/>
                  <a:pt x="2832788" y="732544"/>
                  <a:pt x="2832788" y="740301"/>
                </a:cubicBezTo>
                <a:cubicBezTo>
                  <a:pt x="2832788" y="749349"/>
                  <a:pt x="2838341" y="755813"/>
                  <a:pt x="2845004" y="755813"/>
                </a:cubicBezTo>
                <a:cubicBezTo>
                  <a:pt x="2852777" y="755813"/>
                  <a:pt x="2858329" y="748057"/>
                  <a:pt x="2858329" y="740301"/>
                </a:cubicBezTo>
                <a:cubicBezTo>
                  <a:pt x="2858329" y="731252"/>
                  <a:pt x="2852777" y="724788"/>
                  <a:pt x="2845004" y="724788"/>
                </a:cubicBezTo>
                <a:close/>
                <a:moveTo>
                  <a:pt x="2882761" y="724788"/>
                </a:moveTo>
                <a:cubicBezTo>
                  <a:pt x="2876098" y="724788"/>
                  <a:pt x="2870545" y="732544"/>
                  <a:pt x="2870545" y="740301"/>
                </a:cubicBezTo>
                <a:cubicBezTo>
                  <a:pt x="2870545" y="749349"/>
                  <a:pt x="2876098" y="755813"/>
                  <a:pt x="2882761" y="755813"/>
                </a:cubicBezTo>
                <a:cubicBezTo>
                  <a:pt x="2890534" y="755813"/>
                  <a:pt x="2896086" y="748057"/>
                  <a:pt x="2896086" y="740301"/>
                </a:cubicBezTo>
                <a:cubicBezTo>
                  <a:pt x="2896086" y="731252"/>
                  <a:pt x="2890534" y="724788"/>
                  <a:pt x="2882761" y="724788"/>
                </a:cubicBezTo>
                <a:close/>
                <a:moveTo>
                  <a:pt x="2920517" y="724788"/>
                </a:moveTo>
                <a:cubicBezTo>
                  <a:pt x="2912744" y="724788"/>
                  <a:pt x="2907191" y="732544"/>
                  <a:pt x="2907191" y="740301"/>
                </a:cubicBezTo>
                <a:cubicBezTo>
                  <a:pt x="2907191" y="749349"/>
                  <a:pt x="2913854" y="755813"/>
                  <a:pt x="2920517" y="755813"/>
                </a:cubicBezTo>
                <a:cubicBezTo>
                  <a:pt x="2928291" y="755813"/>
                  <a:pt x="2933843" y="748057"/>
                  <a:pt x="2933843" y="740301"/>
                </a:cubicBezTo>
                <a:cubicBezTo>
                  <a:pt x="2933843" y="731252"/>
                  <a:pt x="2928291" y="724788"/>
                  <a:pt x="2920517" y="724788"/>
                </a:cubicBezTo>
                <a:close/>
                <a:moveTo>
                  <a:pt x="2958275" y="724788"/>
                </a:moveTo>
                <a:cubicBezTo>
                  <a:pt x="2950502" y="724788"/>
                  <a:pt x="2944949" y="732544"/>
                  <a:pt x="2944949" y="740301"/>
                </a:cubicBezTo>
                <a:cubicBezTo>
                  <a:pt x="2944949" y="749349"/>
                  <a:pt x="2951612" y="755813"/>
                  <a:pt x="2958275" y="755813"/>
                </a:cubicBezTo>
                <a:cubicBezTo>
                  <a:pt x="2966048" y="755813"/>
                  <a:pt x="2971601" y="748057"/>
                  <a:pt x="2971601" y="740301"/>
                </a:cubicBezTo>
                <a:cubicBezTo>
                  <a:pt x="2971601" y="731252"/>
                  <a:pt x="2966048" y="724788"/>
                  <a:pt x="2958275" y="724788"/>
                </a:cubicBezTo>
                <a:close/>
                <a:moveTo>
                  <a:pt x="2996032" y="724788"/>
                </a:moveTo>
                <a:cubicBezTo>
                  <a:pt x="2988259" y="724788"/>
                  <a:pt x="2982706" y="732544"/>
                  <a:pt x="2982706" y="740301"/>
                </a:cubicBezTo>
                <a:cubicBezTo>
                  <a:pt x="2982706" y="749349"/>
                  <a:pt x="2989369" y="755813"/>
                  <a:pt x="2996032" y="755813"/>
                </a:cubicBezTo>
                <a:cubicBezTo>
                  <a:pt x="3003805" y="755813"/>
                  <a:pt x="3009358" y="748057"/>
                  <a:pt x="3009358" y="740301"/>
                </a:cubicBezTo>
                <a:cubicBezTo>
                  <a:pt x="3009358" y="731252"/>
                  <a:pt x="3003805" y="724788"/>
                  <a:pt x="2996032" y="724788"/>
                </a:cubicBezTo>
                <a:close/>
                <a:moveTo>
                  <a:pt x="3034899" y="724788"/>
                </a:moveTo>
                <a:cubicBezTo>
                  <a:pt x="3027126" y="724788"/>
                  <a:pt x="3021573" y="732544"/>
                  <a:pt x="3021573" y="740301"/>
                </a:cubicBezTo>
                <a:cubicBezTo>
                  <a:pt x="3021573" y="749349"/>
                  <a:pt x="3028236" y="755813"/>
                  <a:pt x="3034899" y="755813"/>
                </a:cubicBezTo>
                <a:cubicBezTo>
                  <a:pt x="3042672" y="755813"/>
                  <a:pt x="3048225" y="748057"/>
                  <a:pt x="3048225" y="740301"/>
                </a:cubicBezTo>
                <a:cubicBezTo>
                  <a:pt x="3048225" y="731252"/>
                  <a:pt x="3041562" y="724788"/>
                  <a:pt x="3034899" y="724788"/>
                </a:cubicBezTo>
                <a:close/>
                <a:moveTo>
                  <a:pt x="3072656" y="724788"/>
                </a:moveTo>
                <a:cubicBezTo>
                  <a:pt x="3064883" y="724788"/>
                  <a:pt x="3059330" y="732544"/>
                  <a:pt x="3059330" y="740301"/>
                </a:cubicBezTo>
                <a:cubicBezTo>
                  <a:pt x="3059330" y="749349"/>
                  <a:pt x="3065993" y="755813"/>
                  <a:pt x="3072656" y="755813"/>
                </a:cubicBezTo>
                <a:cubicBezTo>
                  <a:pt x="3080429" y="755813"/>
                  <a:pt x="3085982" y="748057"/>
                  <a:pt x="3085982" y="740301"/>
                </a:cubicBezTo>
                <a:cubicBezTo>
                  <a:pt x="3085982" y="731252"/>
                  <a:pt x="3080429" y="724788"/>
                  <a:pt x="3072656" y="724788"/>
                </a:cubicBezTo>
                <a:close/>
                <a:moveTo>
                  <a:pt x="3110413" y="724788"/>
                </a:moveTo>
                <a:cubicBezTo>
                  <a:pt x="3102640" y="724788"/>
                  <a:pt x="3097087" y="732544"/>
                  <a:pt x="3097087" y="740301"/>
                </a:cubicBezTo>
                <a:cubicBezTo>
                  <a:pt x="3097087" y="749349"/>
                  <a:pt x="3102640" y="755813"/>
                  <a:pt x="3110413" y="755813"/>
                </a:cubicBezTo>
                <a:cubicBezTo>
                  <a:pt x="3118186" y="755813"/>
                  <a:pt x="3123739" y="748057"/>
                  <a:pt x="3123739" y="740301"/>
                </a:cubicBezTo>
                <a:cubicBezTo>
                  <a:pt x="3123739" y="731252"/>
                  <a:pt x="3118186" y="724788"/>
                  <a:pt x="3110413" y="724788"/>
                </a:cubicBezTo>
                <a:close/>
                <a:moveTo>
                  <a:pt x="3148170" y="724788"/>
                </a:moveTo>
                <a:cubicBezTo>
                  <a:pt x="3140397" y="724788"/>
                  <a:pt x="3134844" y="732544"/>
                  <a:pt x="3134844" y="740301"/>
                </a:cubicBezTo>
                <a:cubicBezTo>
                  <a:pt x="3134844" y="749349"/>
                  <a:pt x="3141507" y="755813"/>
                  <a:pt x="3148170" y="755813"/>
                </a:cubicBezTo>
                <a:cubicBezTo>
                  <a:pt x="3155944" y="755813"/>
                  <a:pt x="3161496" y="748057"/>
                  <a:pt x="3161496" y="740301"/>
                </a:cubicBezTo>
                <a:cubicBezTo>
                  <a:pt x="3161496" y="731252"/>
                  <a:pt x="3155944" y="724788"/>
                  <a:pt x="3148170" y="724788"/>
                </a:cubicBezTo>
                <a:close/>
                <a:moveTo>
                  <a:pt x="3185926" y="724788"/>
                </a:moveTo>
                <a:cubicBezTo>
                  <a:pt x="3179263" y="724788"/>
                  <a:pt x="3173710" y="732544"/>
                  <a:pt x="3173710" y="740301"/>
                </a:cubicBezTo>
                <a:cubicBezTo>
                  <a:pt x="3173710" y="749349"/>
                  <a:pt x="3179263" y="755813"/>
                  <a:pt x="3185926" y="755813"/>
                </a:cubicBezTo>
                <a:cubicBezTo>
                  <a:pt x="3193699" y="755813"/>
                  <a:pt x="3199252" y="748057"/>
                  <a:pt x="3199252" y="740301"/>
                </a:cubicBezTo>
                <a:cubicBezTo>
                  <a:pt x="3199252" y="731252"/>
                  <a:pt x="3193699" y="724788"/>
                  <a:pt x="3185926" y="724788"/>
                </a:cubicBezTo>
                <a:close/>
                <a:moveTo>
                  <a:pt x="3223683" y="724788"/>
                </a:moveTo>
                <a:cubicBezTo>
                  <a:pt x="3217021" y="724788"/>
                  <a:pt x="3211468" y="732544"/>
                  <a:pt x="3211468" y="740301"/>
                </a:cubicBezTo>
                <a:cubicBezTo>
                  <a:pt x="3211468" y="749349"/>
                  <a:pt x="3217021" y="755813"/>
                  <a:pt x="3223683" y="755813"/>
                </a:cubicBezTo>
                <a:cubicBezTo>
                  <a:pt x="3231457" y="755813"/>
                  <a:pt x="3237009" y="748057"/>
                  <a:pt x="3237009" y="740301"/>
                </a:cubicBezTo>
                <a:cubicBezTo>
                  <a:pt x="3237009" y="731252"/>
                  <a:pt x="3231457" y="724788"/>
                  <a:pt x="3223683" y="724788"/>
                </a:cubicBezTo>
                <a:close/>
                <a:moveTo>
                  <a:pt x="3262551" y="724788"/>
                </a:moveTo>
                <a:cubicBezTo>
                  <a:pt x="3254778" y="724788"/>
                  <a:pt x="3249225" y="732544"/>
                  <a:pt x="3249225" y="740301"/>
                </a:cubicBezTo>
                <a:cubicBezTo>
                  <a:pt x="3249225" y="749349"/>
                  <a:pt x="3255888" y="755813"/>
                  <a:pt x="3262551" y="755813"/>
                </a:cubicBezTo>
                <a:cubicBezTo>
                  <a:pt x="3270324" y="755813"/>
                  <a:pt x="3275877" y="748057"/>
                  <a:pt x="3275877" y="740301"/>
                </a:cubicBezTo>
                <a:cubicBezTo>
                  <a:pt x="3275877" y="731252"/>
                  <a:pt x="3269214" y="724788"/>
                  <a:pt x="3262551" y="724788"/>
                </a:cubicBezTo>
                <a:close/>
                <a:moveTo>
                  <a:pt x="3300308" y="724788"/>
                </a:moveTo>
                <a:cubicBezTo>
                  <a:pt x="3292535" y="724788"/>
                  <a:pt x="3286982" y="732544"/>
                  <a:pt x="3286982" y="740301"/>
                </a:cubicBezTo>
                <a:cubicBezTo>
                  <a:pt x="3286982" y="749349"/>
                  <a:pt x="3293645" y="755813"/>
                  <a:pt x="3300308" y="755813"/>
                </a:cubicBezTo>
                <a:cubicBezTo>
                  <a:pt x="3308081" y="755813"/>
                  <a:pt x="3313634" y="748057"/>
                  <a:pt x="3313634" y="740301"/>
                </a:cubicBezTo>
                <a:cubicBezTo>
                  <a:pt x="3313634" y="731252"/>
                  <a:pt x="3308081" y="724788"/>
                  <a:pt x="3300308" y="724788"/>
                </a:cubicBezTo>
                <a:close/>
                <a:moveTo>
                  <a:pt x="3338064" y="724788"/>
                </a:moveTo>
                <a:cubicBezTo>
                  <a:pt x="3330291" y="724788"/>
                  <a:pt x="3324738" y="732544"/>
                  <a:pt x="3324738" y="740301"/>
                </a:cubicBezTo>
                <a:cubicBezTo>
                  <a:pt x="3324738" y="749349"/>
                  <a:pt x="3331401" y="755813"/>
                  <a:pt x="3338064" y="755813"/>
                </a:cubicBezTo>
                <a:cubicBezTo>
                  <a:pt x="3345837" y="755813"/>
                  <a:pt x="3351390" y="748057"/>
                  <a:pt x="3351390" y="740301"/>
                </a:cubicBezTo>
                <a:cubicBezTo>
                  <a:pt x="3351390" y="731252"/>
                  <a:pt x="3345837" y="724788"/>
                  <a:pt x="3338064" y="724788"/>
                </a:cubicBezTo>
                <a:close/>
                <a:moveTo>
                  <a:pt x="3376932" y="724788"/>
                </a:moveTo>
                <a:cubicBezTo>
                  <a:pt x="3369159" y="724788"/>
                  <a:pt x="3363606" y="732544"/>
                  <a:pt x="3363606" y="740301"/>
                </a:cubicBezTo>
                <a:cubicBezTo>
                  <a:pt x="3363606" y="749349"/>
                  <a:pt x="3370269" y="755813"/>
                  <a:pt x="3376932" y="755813"/>
                </a:cubicBezTo>
                <a:cubicBezTo>
                  <a:pt x="3383595" y="755813"/>
                  <a:pt x="3389148" y="748057"/>
                  <a:pt x="3389148" y="740301"/>
                </a:cubicBezTo>
                <a:cubicBezTo>
                  <a:pt x="3389148" y="731252"/>
                  <a:pt x="3383595" y="724788"/>
                  <a:pt x="3376932" y="724788"/>
                </a:cubicBezTo>
                <a:close/>
                <a:moveTo>
                  <a:pt x="3413579" y="724788"/>
                </a:moveTo>
                <a:cubicBezTo>
                  <a:pt x="3405806" y="724788"/>
                  <a:pt x="3400253" y="732544"/>
                  <a:pt x="3400253" y="740301"/>
                </a:cubicBezTo>
                <a:cubicBezTo>
                  <a:pt x="3400253" y="749349"/>
                  <a:pt x="3406916" y="755813"/>
                  <a:pt x="3413579" y="755813"/>
                </a:cubicBezTo>
                <a:cubicBezTo>
                  <a:pt x="3421352" y="755813"/>
                  <a:pt x="3426905" y="748057"/>
                  <a:pt x="3426905" y="740301"/>
                </a:cubicBezTo>
                <a:cubicBezTo>
                  <a:pt x="3426905" y="731252"/>
                  <a:pt x="3421352" y="724788"/>
                  <a:pt x="3413579" y="724788"/>
                </a:cubicBezTo>
                <a:close/>
                <a:moveTo>
                  <a:pt x="3451336" y="724788"/>
                </a:moveTo>
                <a:cubicBezTo>
                  <a:pt x="3443563" y="724788"/>
                  <a:pt x="3438010" y="732544"/>
                  <a:pt x="3438010" y="740301"/>
                </a:cubicBezTo>
                <a:cubicBezTo>
                  <a:pt x="3438010" y="749349"/>
                  <a:pt x="3444673" y="755813"/>
                  <a:pt x="3451336" y="755813"/>
                </a:cubicBezTo>
                <a:cubicBezTo>
                  <a:pt x="3459109" y="755813"/>
                  <a:pt x="3464662" y="748057"/>
                  <a:pt x="3464662" y="740301"/>
                </a:cubicBezTo>
                <a:cubicBezTo>
                  <a:pt x="3464662" y="731252"/>
                  <a:pt x="3459109" y="724788"/>
                  <a:pt x="3451336" y="724788"/>
                </a:cubicBezTo>
                <a:close/>
                <a:moveTo>
                  <a:pt x="3490203" y="724788"/>
                </a:moveTo>
                <a:cubicBezTo>
                  <a:pt x="3483541" y="724788"/>
                  <a:pt x="3477988" y="732544"/>
                  <a:pt x="3477988" y="740301"/>
                </a:cubicBezTo>
                <a:cubicBezTo>
                  <a:pt x="3477988" y="749349"/>
                  <a:pt x="3483541" y="755813"/>
                  <a:pt x="3490203" y="755813"/>
                </a:cubicBezTo>
                <a:cubicBezTo>
                  <a:pt x="3497977" y="755813"/>
                  <a:pt x="3503529" y="748057"/>
                  <a:pt x="3503529" y="740301"/>
                </a:cubicBezTo>
                <a:cubicBezTo>
                  <a:pt x="3503529" y="731252"/>
                  <a:pt x="3497977" y="724788"/>
                  <a:pt x="3490203" y="724788"/>
                </a:cubicBezTo>
                <a:close/>
                <a:moveTo>
                  <a:pt x="3527960" y="724788"/>
                </a:moveTo>
                <a:cubicBezTo>
                  <a:pt x="3520187" y="724788"/>
                  <a:pt x="3514634" y="732544"/>
                  <a:pt x="3514634" y="740301"/>
                </a:cubicBezTo>
                <a:cubicBezTo>
                  <a:pt x="3514634" y="749349"/>
                  <a:pt x="3521297" y="755813"/>
                  <a:pt x="3527960" y="755813"/>
                </a:cubicBezTo>
                <a:cubicBezTo>
                  <a:pt x="3535733" y="755813"/>
                  <a:pt x="3541286" y="748057"/>
                  <a:pt x="3541286" y="740301"/>
                </a:cubicBezTo>
                <a:cubicBezTo>
                  <a:pt x="3541286" y="731252"/>
                  <a:pt x="3535733" y="724788"/>
                  <a:pt x="3527960" y="724788"/>
                </a:cubicBezTo>
                <a:close/>
                <a:moveTo>
                  <a:pt x="3565716" y="724788"/>
                </a:moveTo>
                <a:cubicBezTo>
                  <a:pt x="3557943" y="724788"/>
                  <a:pt x="3552390" y="732544"/>
                  <a:pt x="3552390" y="740301"/>
                </a:cubicBezTo>
                <a:cubicBezTo>
                  <a:pt x="3552390" y="749349"/>
                  <a:pt x="3559053" y="755813"/>
                  <a:pt x="3565716" y="755813"/>
                </a:cubicBezTo>
                <a:cubicBezTo>
                  <a:pt x="3573489" y="755813"/>
                  <a:pt x="3579042" y="748057"/>
                  <a:pt x="3579042" y="740301"/>
                </a:cubicBezTo>
                <a:cubicBezTo>
                  <a:pt x="3579042" y="731252"/>
                  <a:pt x="3573489" y="724788"/>
                  <a:pt x="3565716" y="724788"/>
                </a:cubicBezTo>
                <a:close/>
                <a:moveTo>
                  <a:pt x="3603473" y="724788"/>
                </a:moveTo>
                <a:cubicBezTo>
                  <a:pt x="3595700" y="724788"/>
                  <a:pt x="3590147" y="732544"/>
                  <a:pt x="3590147" y="740301"/>
                </a:cubicBezTo>
                <a:cubicBezTo>
                  <a:pt x="3590147" y="749349"/>
                  <a:pt x="3596810" y="755813"/>
                  <a:pt x="3603473" y="755813"/>
                </a:cubicBezTo>
                <a:cubicBezTo>
                  <a:pt x="3611247" y="755813"/>
                  <a:pt x="3616799" y="748057"/>
                  <a:pt x="3616799" y="740301"/>
                </a:cubicBezTo>
                <a:cubicBezTo>
                  <a:pt x="3616799" y="731252"/>
                  <a:pt x="3611247" y="724788"/>
                  <a:pt x="3603473" y="724788"/>
                </a:cubicBezTo>
                <a:close/>
                <a:moveTo>
                  <a:pt x="3642340" y="724788"/>
                </a:moveTo>
                <a:cubicBezTo>
                  <a:pt x="3634567" y="724788"/>
                  <a:pt x="3629014" y="732544"/>
                  <a:pt x="3629014" y="740301"/>
                </a:cubicBezTo>
                <a:cubicBezTo>
                  <a:pt x="3629014" y="749349"/>
                  <a:pt x="3635677" y="755813"/>
                  <a:pt x="3642340" y="755813"/>
                </a:cubicBezTo>
                <a:cubicBezTo>
                  <a:pt x="3649003" y="755813"/>
                  <a:pt x="3654556" y="748057"/>
                  <a:pt x="3654556" y="740301"/>
                </a:cubicBezTo>
                <a:cubicBezTo>
                  <a:pt x="3654556" y="731252"/>
                  <a:pt x="3649003" y="724788"/>
                  <a:pt x="3642340" y="724788"/>
                </a:cubicBezTo>
                <a:close/>
                <a:moveTo>
                  <a:pt x="3680098" y="724788"/>
                </a:moveTo>
                <a:cubicBezTo>
                  <a:pt x="3672325" y="724788"/>
                  <a:pt x="3666772" y="732544"/>
                  <a:pt x="3666772" y="740301"/>
                </a:cubicBezTo>
                <a:cubicBezTo>
                  <a:pt x="3666772" y="749349"/>
                  <a:pt x="3673435" y="755813"/>
                  <a:pt x="3680098" y="755813"/>
                </a:cubicBezTo>
                <a:cubicBezTo>
                  <a:pt x="3687871" y="755813"/>
                  <a:pt x="3693424" y="748057"/>
                  <a:pt x="3693424" y="740301"/>
                </a:cubicBezTo>
                <a:cubicBezTo>
                  <a:pt x="3693424" y="731252"/>
                  <a:pt x="3686761" y="724788"/>
                  <a:pt x="3680098" y="724788"/>
                </a:cubicBezTo>
                <a:close/>
                <a:moveTo>
                  <a:pt x="3718965" y="724788"/>
                </a:moveTo>
                <a:cubicBezTo>
                  <a:pt x="3711192" y="724788"/>
                  <a:pt x="3705639" y="732544"/>
                  <a:pt x="3705639" y="740301"/>
                </a:cubicBezTo>
                <a:cubicBezTo>
                  <a:pt x="3705639" y="749349"/>
                  <a:pt x="3712302" y="755813"/>
                  <a:pt x="3718965" y="755813"/>
                </a:cubicBezTo>
                <a:cubicBezTo>
                  <a:pt x="3725628" y="755813"/>
                  <a:pt x="3731180" y="748057"/>
                  <a:pt x="3731180" y="740301"/>
                </a:cubicBezTo>
                <a:cubicBezTo>
                  <a:pt x="3731180" y="731252"/>
                  <a:pt x="3725628" y="724788"/>
                  <a:pt x="3718965" y="724788"/>
                </a:cubicBezTo>
                <a:close/>
                <a:moveTo>
                  <a:pt x="3755612" y="724788"/>
                </a:moveTo>
                <a:cubicBezTo>
                  <a:pt x="3747839" y="724788"/>
                  <a:pt x="3742286" y="732544"/>
                  <a:pt x="3742286" y="740301"/>
                </a:cubicBezTo>
                <a:cubicBezTo>
                  <a:pt x="3742286" y="749349"/>
                  <a:pt x="3747839" y="755813"/>
                  <a:pt x="3755612" y="755813"/>
                </a:cubicBezTo>
                <a:cubicBezTo>
                  <a:pt x="3763385" y="755813"/>
                  <a:pt x="3768938" y="748057"/>
                  <a:pt x="3768938" y="740301"/>
                </a:cubicBezTo>
                <a:cubicBezTo>
                  <a:pt x="3768938" y="731252"/>
                  <a:pt x="3763385" y="724788"/>
                  <a:pt x="3755612" y="724788"/>
                </a:cubicBezTo>
                <a:close/>
                <a:moveTo>
                  <a:pt x="3793369" y="724788"/>
                </a:moveTo>
                <a:cubicBezTo>
                  <a:pt x="3786706" y="724788"/>
                  <a:pt x="3781153" y="732544"/>
                  <a:pt x="3781153" y="740301"/>
                </a:cubicBezTo>
                <a:cubicBezTo>
                  <a:pt x="3781153" y="749349"/>
                  <a:pt x="3786706" y="755813"/>
                  <a:pt x="3793369" y="755813"/>
                </a:cubicBezTo>
                <a:cubicBezTo>
                  <a:pt x="3801142" y="755813"/>
                  <a:pt x="3806694" y="748057"/>
                  <a:pt x="3806694" y="740301"/>
                </a:cubicBezTo>
                <a:cubicBezTo>
                  <a:pt x="3806694" y="731252"/>
                  <a:pt x="3801142" y="724788"/>
                  <a:pt x="3793369" y="724788"/>
                </a:cubicBezTo>
                <a:close/>
                <a:moveTo>
                  <a:pt x="3831126" y="724788"/>
                </a:moveTo>
                <a:cubicBezTo>
                  <a:pt x="3824463" y="724788"/>
                  <a:pt x="3818910" y="732544"/>
                  <a:pt x="3818910" y="740301"/>
                </a:cubicBezTo>
                <a:cubicBezTo>
                  <a:pt x="3818910" y="749349"/>
                  <a:pt x="3824463" y="755813"/>
                  <a:pt x="3831126" y="755813"/>
                </a:cubicBezTo>
                <a:cubicBezTo>
                  <a:pt x="3838899" y="755813"/>
                  <a:pt x="3844452" y="748057"/>
                  <a:pt x="3844452" y="740301"/>
                </a:cubicBezTo>
                <a:cubicBezTo>
                  <a:pt x="3844452" y="731252"/>
                  <a:pt x="3838899" y="724788"/>
                  <a:pt x="3831126" y="724788"/>
                </a:cubicBezTo>
                <a:close/>
                <a:moveTo>
                  <a:pt x="3868883" y="724788"/>
                </a:moveTo>
                <a:cubicBezTo>
                  <a:pt x="3862220" y="724788"/>
                  <a:pt x="3856667" y="732544"/>
                  <a:pt x="3856667" y="740301"/>
                </a:cubicBezTo>
                <a:cubicBezTo>
                  <a:pt x="3856667" y="749349"/>
                  <a:pt x="3862220" y="755813"/>
                  <a:pt x="3868883" y="755813"/>
                </a:cubicBezTo>
                <a:cubicBezTo>
                  <a:pt x="3876656" y="755813"/>
                  <a:pt x="3882209" y="748057"/>
                  <a:pt x="3882209" y="740301"/>
                </a:cubicBezTo>
                <a:cubicBezTo>
                  <a:pt x="3882209" y="731252"/>
                  <a:pt x="3876656" y="724788"/>
                  <a:pt x="3868883" y="724788"/>
                </a:cubicBezTo>
                <a:close/>
                <a:moveTo>
                  <a:pt x="3907749" y="724788"/>
                </a:moveTo>
                <a:cubicBezTo>
                  <a:pt x="3899976" y="724788"/>
                  <a:pt x="3894423" y="732544"/>
                  <a:pt x="3894423" y="740301"/>
                </a:cubicBezTo>
                <a:cubicBezTo>
                  <a:pt x="3894423" y="749349"/>
                  <a:pt x="3901086" y="755813"/>
                  <a:pt x="3907749" y="755813"/>
                </a:cubicBezTo>
                <a:cubicBezTo>
                  <a:pt x="3915522" y="755813"/>
                  <a:pt x="3921075" y="748057"/>
                  <a:pt x="3921075" y="740301"/>
                </a:cubicBezTo>
                <a:cubicBezTo>
                  <a:pt x="3921075" y="731252"/>
                  <a:pt x="3914412" y="724788"/>
                  <a:pt x="3907749" y="724788"/>
                </a:cubicBezTo>
                <a:close/>
                <a:moveTo>
                  <a:pt x="3945506" y="724788"/>
                </a:moveTo>
                <a:cubicBezTo>
                  <a:pt x="3937733" y="724788"/>
                  <a:pt x="3932180" y="732544"/>
                  <a:pt x="3932180" y="740301"/>
                </a:cubicBezTo>
                <a:cubicBezTo>
                  <a:pt x="3932180" y="749349"/>
                  <a:pt x="3938843" y="755813"/>
                  <a:pt x="3945506" y="755813"/>
                </a:cubicBezTo>
                <a:cubicBezTo>
                  <a:pt x="3953279" y="755813"/>
                  <a:pt x="3958832" y="748057"/>
                  <a:pt x="3958832" y="740301"/>
                </a:cubicBezTo>
                <a:cubicBezTo>
                  <a:pt x="3958832" y="731252"/>
                  <a:pt x="3953279" y="724788"/>
                  <a:pt x="3945506" y="724788"/>
                </a:cubicBezTo>
                <a:close/>
                <a:moveTo>
                  <a:pt x="3983263" y="724788"/>
                </a:moveTo>
                <a:cubicBezTo>
                  <a:pt x="3975490" y="724788"/>
                  <a:pt x="3969937" y="732544"/>
                  <a:pt x="3969937" y="740301"/>
                </a:cubicBezTo>
                <a:cubicBezTo>
                  <a:pt x="3969937" y="749349"/>
                  <a:pt x="3976600" y="755813"/>
                  <a:pt x="3983263" y="755813"/>
                </a:cubicBezTo>
                <a:cubicBezTo>
                  <a:pt x="3991036" y="755813"/>
                  <a:pt x="3996589" y="748057"/>
                  <a:pt x="3996589" y="740301"/>
                </a:cubicBezTo>
                <a:cubicBezTo>
                  <a:pt x="3996589" y="731252"/>
                  <a:pt x="3991036" y="724788"/>
                  <a:pt x="3983263" y="724788"/>
                </a:cubicBezTo>
                <a:close/>
                <a:moveTo>
                  <a:pt x="4022131" y="724788"/>
                </a:moveTo>
                <a:cubicBezTo>
                  <a:pt x="4014358" y="724788"/>
                  <a:pt x="4008805" y="732544"/>
                  <a:pt x="4008805" y="740301"/>
                </a:cubicBezTo>
                <a:cubicBezTo>
                  <a:pt x="4008805" y="749349"/>
                  <a:pt x="4015468" y="755813"/>
                  <a:pt x="4022131" y="755813"/>
                </a:cubicBezTo>
                <a:cubicBezTo>
                  <a:pt x="4028794" y="755813"/>
                  <a:pt x="4034346" y="748057"/>
                  <a:pt x="4034346" y="740301"/>
                </a:cubicBezTo>
                <a:cubicBezTo>
                  <a:pt x="4034346" y="731252"/>
                  <a:pt x="4028794" y="724788"/>
                  <a:pt x="4022131" y="724788"/>
                </a:cubicBezTo>
                <a:close/>
                <a:moveTo>
                  <a:pt x="4058777" y="724788"/>
                </a:moveTo>
                <a:cubicBezTo>
                  <a:pt x="4051004" y="724788"/>
                  <a:pt x="4045451" y="732544"/>
                  <a:pt x="4045451" y="740301"/>
                </a:cubicBezTo>
                <a:cubicBezTo>
                  <a:pt x="4045451" y="749349"/>
                  <a:pt x="4051004" y="755813"/>
                  <a:pt x="4058777" y="755813"/>
                </a:cubicBezTo>
                <a:cubicBezTo>
                  <a:pt x="4066551" y="755813"/>
                  <a:pt x="4072103" y="748057"/>
                  <a:pt x="4072103" y="740301"/>
                </a:cubicBezTo>
                <a:cubicBezTo>
                  <a:pt x="4072103" y="731252"/>
                  <a:pt x="4066551" y="724788"/>
                  <a:pt x="4058777" y="724788"/>
                </a:cubicBezTo>
                <a:close/>
                <a:moveTo>
                  <a:pt x="4096534" y="724788"/>
                </a:moveTo>
                <a:cubicBezTo>
                  <a:pt x="4088761" y="724788"/>
                  <a:pt x="4083208" y="732544"/>
                  <a:pt x="4083208" y="740301"/>
                </a:cubicBezTo>
                <a:cubicBezTo>
                  <a:pt x="4083208" y="749349"/>
                  <a:pt x="4089871" y="755813"/>
                  <a:pt x="4096534" y="755813"/>
                </a:cubicBezTo>
                <a:cubicBezTo>
                  <a:pt x="4104307" y="755813"/>
                  <a:pt x="4109860" y="748057"/>
                  <a:pt x="4109860" y="740301"/>
                </a:cubicBezTo>
                <a:cubicBezTo>
                  <a:pt x="4109860" y="731252"/>
                  <a:pt x="4104307" y="724788"/>
                  <a:pt x="4096534" y="724788"/>
                </a:cubicBezTo>
                <a:close/>
                <a:moveTo>
                  <a:pt x="4135402" y="724788"/>
                </a:moveTo>
                <a:cubicBezTo>
                  <a:pt x="4128739" y="724788"/>
                  <a:pt x="4123186" y="732544"/>
                  <a:pt x="4123186" y="740301"/>
                </a:cubicBezTo>
                <a:cubicBezTo>
                  <a:pt x="4123186" y="749349"/>
                  <a:pt x="4128739" y="755813"/>
                  <a:pt x="4135402" y="755813"/>
                </a:cubicBezTo>
                <a:cubicBezTo>
                  <a:pt x="4143175" y="755813"/>
                  <a:pt x="4148728" y="748057"/>
                  <a:pt x="4148728" y="740301"/>
                </a:cubicBezTo>
                <a:cubicBezTo>
                  <a:pt x="4148728" y="731252"/>
                  <a:pt x="4142065" y="724788"/>
                  <a:pt x="4135402" y="724788"/>
                </a:cubicBezTo>
                <a:close/>
                <a:moveTo>
                  <a:pt x="4173159" y="724788"/>
                </a:moveTo>
                <a:cubicBezTo>
                  <a:pt x="4165386" y="724788"/>
                  <a:pt x="4159833" y="732544"/>
                  <a:pt x="4159833" y="740301"/>
                </a:cubicBezTo>
                <a:cubicBezTo>
                  <a:pt x="4159833" y="749349"/>
                  <a:pt x="4166496" y="755813"/>
                  <a:pt x="4173159" y="755813"/>
                </a:cubicBezTo>
                <a:cubicBezTo>
                  <a:pt x="4180932" y="755813"/>
                  <a:pt x="4186485" y="748057"/>
                  <a:pt x="4186485" y="740301"/>
                </a:cubicBezTo>
                <a:cubicBezTo>
                  <a:pt x="4186485" y="731252"/>
                  <a:pt x="4180932" y="724788"/>
                  <a:pt x="4173159" y="724788"/>
                </a:cubicBezTo>
                <a:close/>
                <a:moveTo>
                  <a:pt x="4210916" y="724788"/>
                </a:moveTo>
                <a:cubicBezTo>
                  <a:pt x="4203143" y="724788"/>
                  <a:pt x="4197590" y="732544"/>
                  <a:pt x="4197590" y="740301"/>
                </a:cubicBezTo>
                <a:cubicBezTo>
                  <a:pt x="4197590" y="749349"/>
                  <a:pt x="4204253" y="755813"/>
                  <a:pt x="4210916" y="755813"/>
                </a:cubicBezTo>
                <a:cubicBezTo>
                  <a:pt x="4218689" y="755813"/>
                  <a:pt x="4224242" y="748057"/>
                  <a:pt x="4224242" y="740301"/>
                </a:cubicBezTo>
                <a:cubicBezTo>
                  <a:pt x="4224242" y="731252"/>
                  <a:pt x="4218689" y="724788"/>
                  <a:pt x="4210916" y="724788"/>
                </a:cubicBezTo>
                <a:close/>
                <a:moveTo>
                  <a:pt x="4248672" y="724788"/>
                </a:moveTo>
                <a:cubicBezTo>
                  <a:pt x="4240899" y="724788"/>
                  <a:pt x="4235346" y="732544"/>
                  <a:pt x="4235346" y="740301"/>
                </a:cubicBezTo>
                <a:cubicBezTo>
                  <a:pt x="4235346" y="749349"/>
                  <a:pt x="4242009" y="755813"/>
                  <a:pt x="4248672" y="755813"/>
                </a:cubicBezTo>
                <a:cubicBezTo>
                  <a:pt x="4256445" y="755813"/>
                  <a:pt x="4261998" y="748057"/>
                  <a:pt x="4261998" y="740301"/>
                </a:cubicBezTo>
                <a:cubicBezTo>
                  <a:pt x="4261998" y="731252"/>
                  <a:pt x="4256445" y="724788"/>
                  <a:pt x="4248672" y="724788"/>
                </a:cubicBezTo>
                <a:close/>
                <a:moveTo>
                  <a:pt x="4286428" y="724788"/>
                </a:moveTo>
                <a:cubicBezTo>
                  <a:pt x="4278655" y="724788"/>
                  <a:pt x="4273102" y="732544"/>
                  <a:pt x="4273102" y="740301"/>
                </a:cubicBezTo>
                <a:cubicBezTo>
                  <a:pt x="4273102" y="749349"/>
                  <a:pt x="4279765" y="755813"/>
                  <a:pt x="4286428" y="755813"/>
                </a:cubicBezTo>
                <a:cubicBezTo>
                  <a:pt x="4294202" y="755813"/>
                  <a:pt x="4299754" y="748057"/>
                  <a:pt x="4299754" y="740301"/>
                </a:cubicBezTo>
                <a:cubicBezTo>
                  <a:pt x="4299754" y="731252"/>
                  <a:pt x="4294202" y="724788"/>
                  <a:pt x="4286428" y="724788"/>
                </a:cubicBezTo>
                <a:close/>
                <a:moveTo>
                  <a:pt x="4325296" y="724788"/>
                </a:moveTo>
                <a:cubicBezTo>
                  <a:pt x="4317523" y="724788"/>
                  <a:pt x="4311970" y="732544"/>
                  <a:pt x="4311970" y="740301"/>
                </a:cubicBezTo>
                <a:cubicBezTo>
                  <a:pt x="4311970" y="749349"/>
                  <a:pt x="4318633" y="755813"/>
                  <a:pt x="4325296" y="755813"/>
                </a:cubicBezTo>
                <a:cubicBezTo>
                  <a:pt x="4331959" y="755813"/>
                  <a:pt x="4337512" y="748057"/>
                  <a:pt x="4337512" y="740301"/>
                </a:cubicBezTo>
                <a:cubicBezTo>
                  <a:pt x="4337512" y="731252"/>
                  <a:pt x="4331959" y="724788"/>
                  <a:pt x="4325296" y="724788"/>
                </a:cubicBezTo>
                <a:close/>
                <a:moveTo>
                  <a:pt x="4363053" y="724788"/>
                </a:moveTo>
                <a:cubicBezTo>
                  <a:pt x="4355280" y="724788"/>
                  <a:pt x="4349727" y="732544"/>
                  <a:pt x="4349727" y="740301"/>
                </a:cubicBezTo>
                <a:cubicBezTo>
                  <a:pt x="4349727" y="749349"/>
                  <a:pt x="4356390" y="755813"/>
                  <a:pt x="4363053" y="755813"/>
                </a:cubicBezTo>
                <a:cubicBezTo>
                  <a:pt x="4370826" y="755813"/>
                  <a:pt x="4376379" y="748057"/>
                  <a:pt x="4376379" y="740301"/>
                </a:cubicBezTo>
                <a:cubicBezTo>
                  <a:pt x="4376379" y="731252"/>
                  <a:pt x="4369716" y="724788"/>
                  <a:pt x="4363053" y="724788"/>
                </a:cubicBezTo>
                <a:close/>
                <a:moveTo>
                  <a:pt x="4401921" y="724788"/>
                </a:moveTo>
                <a:cubicBezTo>
                  <a:pt x="4394148" y="724788"/>
                  <a:pt x="4388595" y="732544"/>
                  <a:pt x="4388595" y="740301"/>
                </a:cubicBezTo>
                <a:cubicBezTo>
                  <a:pt x="4388595" y="749349"/>
                  <a:pt x="4395258" y="755813"/>
                  <a:pt x="4401921" y="755813"/>
                </a:cubicBezTo>
                <a:cubicBezTo>
                  <a:pt x="4408584" y="755813"/>
                  <a:pt x="4414136" y="748057"/>
                  <a:pt x="4414136" y="740301"/>
                </a:cubicBezTo>
                <a:cubicBezTo>
                  <a:pt x="4414136" y="731252"/>
                  <a:pt x="4408584" y="724788"/>
                  <a:pt x="4401921" y="724788"/>
                </a:cubicBezTo>
                <a:close/>
                <a:moveTo>
                  <a:pt x="4438568" y="724788"/>
                </a:moveTo>
                <a:cubicBezTo>
                  <a:pt x="4431905" y="724788"/>
                  <a:pt x="4426352" y="732544"/>
                  <a:pt x="4426352" y="740301"/>
                </a:cubicBezTo>
                <a:cubicBezTo>
                  <a:pt x="4426352" y="749349"/>
                  <a:pt x="4431905" y="755813"/>
                  <a:pt x="4438568" y="755813"/>
                </a:cubicBezTo>
                <a:cubicBezTo>
                  <a:pt x="4446341" y="755813"/>
                  <a:pt x="4451893" y="748057"/>
                  <a:pt x="4451893" y="740301"/>
                </a:cubicBezTo>
                <a:cubicBezTo>
                  <a:pt x="4451893" y="731252"/>
                  <a:pt x="4446341" y="724788"/>
                  <a:pt x="4438568" y="724788"/>
                </a:cubicBezTo>
                <a:close/>
                <a:moveTo>
                  <a:pt x="4476324" y="724788"/>
                </a:moveTo>
                <a:cubicBezTo>
                  <a:pt x="4468551" y="724788"/>
                  <a:pt x="4462998" y="732544"/>
                  <a:pt x="4462998" y="740301"/>
                </a:cubicBezTo>
                <a:cubicBezTo>
                  <a:pt x="4462998" y="749349"/>
                  <a:pt x="4469661" y="755813"/>
                  <a:pt x="4476324" y="755813"/>
                </a:cubicBezTo>
                <a:cubicBezTo>
                  <a:pt x="4484097" y="755813"/>
                  <a:pt x="4489650" y="748057"/>
                  <a:pt x="4489650" y="740301"/>
                </a:cubicBezTo>
                <a:cubicBezTo>
                  <a:pt x="4489650" y="731252"/>
                  <a:pt x="4484097" y="724788"/>
                  <a:pt x="4476324" y="724788"/>
                </a:cubicBezTo>
                <a:close/>
                <a:moveTo>
                  <a:pt x="4514081" y="724788"/>
                </a:moveTo>
                <a:cubicBezTo>
                  <a:pt x="4507418" y="724788"/>
                  <a:pt x="4501865" y="732544"/>
                  <a:pt x="4501865" y="740301"/>
                </a:cubicBezTo>
                <a:cubicBezTo>
                  <a:pt x="4501865" y="749349"/>
                  <a:pt x="4507418" y="755813"/>
                  <a:pt x="4514081" y="755813"/>
                </a:cubicBezTo>
                <a:cubicBezTo>
                  <a:pt x="4521854" y="755813"/>
                  <a:pt x="4527407" y="748057"/>
                  <a:pt x="4527407" y="740301"/>
                </a:cubicBezTo>
                <a:cubicBezTo>
                  <a:pt x="4527407" y="731252"/>
                  <a:pt x="4521854" y="724788"/>
                  <a:pt x="4514081" y="724788"/>
                </a:cubicBezTo>
                <a:close/>
                <a:moveTo>
                  <a:pt x="4552948" y="724788"/>
                </a:moveTo>
                <a:cubicBezTo>
                  <a:pt x="4545175" y="724788"/>
                  <a:pt x="4539622" y="732544"/>
                  <a:pt x="4539622" y="740301"/>
                </a:cubicBezTo>
                <a:cubicBezTo>
                  <a:pt x="4539622" y="749349"/>
                  <a:pt x="4546285" y="755813"/>
                  <a:pt x="4552948" y="755813"/>
                </a:cubicBezTo>
                <a:cubicBezTo>
                  <a:pt x="4560722" y="755813"/>
                  <a:pt x="4566274" y="748057"/>
                  <a:pt x="4566274" y="740301"/>
                </a:cubicBezTo>
                <a:cubicBezTo>
                  <a:pt x="4566274" y="731252"/>
                  <a:pt x="4559611" y="724788"/>
                  <a:pt x="4552948" y="724788"/>
                </a:cubicBezTo>
                <a:close/>
                <a:moveTo>
                  <a:pt x="4703976" y="724788"/>
                </a:moveTo>
                <a:cubicBezTo>
                  <a:pt x="4697313" y="724788"/>
                  <a:pt x="4691760" y="732544"/>
                  <a:pt x="4691760" y="740301"/>
                </a:cubicBezTo>
                <a:cubicBezTo>
                  <a:pt x="4691760" y="749349"/>
                  <a:pt x="4697313" y="755813"/>
                  <a:pt x="4703976" y="755813"/>
                </a:cubicBezTo>
                <a:cubicBezTo>
                  <a:pt x="4711749" y="755813"/>
                  <a:pt x="4717301" y="748057"/>
                  <a:pt x="4717301" y="740301"/>
                </a:cubicBezTo>
                <a:cubicBezTo>
                  <a:pt x="4717301" y="731252"/>
                  <a:pt x="4711749" y="724788"/>
                  <a:pt x="4703976" y="724788"/>
                </a:cubicBezTo>
                <a:close/>
                <a:moveTo>
                  <a:pt x="4856114" y="724788"/>
                </a:moveTo>
                <a:cubicBezTo>
                  <a:pt x="4848341" y="724788"/>
                  <a:pt x="4842788" y="732544"/>
                  <a:pt x="4842788" y="740301"/>
                </a:cubicBezTo>
                <a:cubicBezTo>
                  <a:pt x="4842788" y="749349"/>
                  <a:pt x="4848341" y="755813"/>
                  <a:pt x="4856114" y="755813"/>
                </a:cubicBezTo>
                <a:cubicBezTo>
                  <a:pt x="4863887" y="755813"/>
                  <a:pt x="4869440" y="748057"/>
                  <a:pt x="4869440" y="740301"/>
                </a:cubicBezTo>
                <a:cubicBezTo>
                  <a:pt x="4869440" y="731252"/>
                  <a:pt x="4863887" y="724788"/>
                  <a:pt x="4856114" y="724788"/>
                </a:cubicBezTo>
                <a:close/>
                <a:moveTo>
                  <a:pt x="4893871" y="724788"/>
                </a:moveTo>
                <a:cubicBezTo>
                  <a:pt x="4886098" y="724788"/>
                  <a:pt x="4880545" y="732544"/>
                  <a:pt x="4880545" y="740301"/>
                </a:cubicBezTo>
                <a:cubicBezTo>
                  <a:pt x="4880545" y="749349"/>
                  <a:pt x="4887208" y="755813"/>
                  <a:pt x="4893871" y="755813"/>
                </a:cubicBezTo>
                <a:cubicBezTo>
                  <a:pt x="4901644" y="755813"/>
                  <a:pt x="4907197" y="748057"/>
                  <a:pt x="4907197" y="740301"/>
                </a:cubicBezTo>
                <a:cubicBezTo>
                  <a:pt x="4907197" y="731252"/>
                  <a:pt x="4901644" y="724788"/>
                  <a:pt x="4893871" y="724788"/>
                </a:cubicBezTo>
                <a:close/>
                <a:moveTo>
                  <a:pt x="4931628" y="724788"/>
                </a:moveTo>
                <a:cubicBezTo>
                  <a:pt x="4923855" y="724788"/>
                  <a:pt x="4918302" y="732544"/>
                  <a:pt x="4918302" y="740301"/>
                </a:cubicBezTo>
                <a:cubicBezTo>
                  <a:pt x="4918302" y="749349"/>
                  <a:pt x="4924965" y="755813"/>
                  <a:pt x="4931628" y="755813"/>
                </a:cubicBezTo>
                <a:cubicBezTo>
                  <a:pt x="4939401" y="755813"/>
                  <a:pt x="4944954" y="748057"/>
                  <a:pt x="4944954" y="740301"/>
                </a:cubicBezTo>
                <a:cubicBezTo>
                  <a:pt x="4944954" y="731252"/>
                  <a:pt x="4939401" y="724788"/>
                  <a:pt x="4931628" y="724788"/>
                </a:cubicBezTo>
                <a:close/>
                <a:moveTo>
                  <a:pt x="4970495" y="724788"/>
                </a:moveTo>
                <a:cubicBezTo>
                  <a:pt x="4962722" y="724788"/>
                  <a:pt x="4957169" y="732544"/>
                  <a:pt x="4957169" y="740301"/>
                </a:cubicBezTo>
                <a:cubicBezTo>
                  <a:pt x="4957169" y="749349"/>
                  <a:pt x="4963832" y="755813"/>
                  <a:pt x="4970495" y="755813"/>
                </a:cubicBezTo>
                <a:cubicBezTo>
                  <a:pt x="4977158" y="755813"/>
                  <a:pt x="4982711" y="748057"/>
                  <a:pt x="4982711" y="740301"/>
                </a:cubicBezTo>
                <a:cubicBezTo>
                  <a:pt x="4982711" y="731252"/>
                  <a:pt x="4977158" y="724788"/>
                  <a:pt x="4970495" y="724788"/>
                </a:cubicBezTo>
                <a:close/>
                <a:moveTo>
                  <a:pt x="5009363" y="724788"/>
                </a:moveTo>
                <a:cubicBezTo>
                  <a:pt x="5001590" y="724788"/>
                  <a:pt x="4996037" y="732544"/>
                  <a:pt x="4996037" y="740301"/>
                </a:cubicBezTo>
                <a:cubicBezTo>
                  <a:pt x="4996037" y="749349"/>
                  <a:pt x="5002700" y="755813"/>
                  <a:pt x="5009363" y="755813"/>
                </a:cubicBezTo>
                <a:cubicBezTo>
                  <a:pt x="5016026" y="755813"/>
                  <a:pt x="5021579" y="748057"/>
                  <a:pt x="5021579" y="740301"/>
                </a:cubicBezTo>
                <a:cubicBezTo>
                  <a:pt x="5021579" y="731252"/>
                  <a:pt x="5014916" y="724788"/>
                  <a:pt x="5009363" y="724788"/>
                </a:cubicBezTo>
                <a:close/>
                <a:moveTo>
                  <a:pt x="416347" y="768740"/>
                </a:moveTo>
                <a:cubicBezTo>
                  <a:pt x="409685" y="768740"/>
                  <a:pt x="404132" y="776496"/>
                  <a:pt x="404132" y="784253"/>
                </a:cubicBezTo>
                <a:cubicBezTo>
                  <a:pt x="404132" y="793302"/>
                  <a:pt x="409685" y="799765"/>
                  <a:pt x="416347" y="799765"/>
                </a:cubicBezTo>
                <a:cubicBezTo>
                  <a:pt x="424121" y="799765"/>
                  <a:pt x="429673" y="792009"/>
                  <a:pt x="429673" y="784253"/>
                </a:cubicBezTo>
                <a:cubicBezTo>
                  <a:pt x="429673" y="775204"/>
                  <a:pt x="423010" y="768740"/>
                  <a:pt x="416347" y="768740"/>
                </a:cubicBezTo>
                <a:close/>
                <a:moveTo>
                  <a:pt x="491861" y="768740"/>
                </a:moveTo>
                <a:cubicBezTo>
                  <a:pt x="485198" y="768740"/>
                  <a:pt x="479645" y="776496"/>
                  <a:pt x="479645" y="784253"/>
                </a:cubicBezTo>
                <a:cubicBezTo>
                  <a:pt x="479645" y="793302"/>
                  <a:pt x="485198" y="799765"/>
                  <a:pt x="491861" y="799765"/>
                </a:cubicBezTo>
                <a:cubicBezTo>
                  <a:pt x="499634" y="799765"/>
                  <a:pt x="505187" y="792009"/>
                  <a:pt x="505187" y="784253"/>
                </a:cubicBezTo>
                <a:cubicBezTo>
                  <a:pt x="505187" y="775204"/>
                  <a:pt x="499634" y="768740"/>
                  <a:pt x="491861" y="768740"/>
                </a:cubicBezTo>
                <a:close/>
                <a:moveTo>
                  <a:pt x="529617" y="768740"/>
                </a:moveTo>
                <a:cubicBezTo>
                  <a:pt x="521844" y="768740"/>
                  <a:pt x="516291" y="776496"/>
                  <a:pt x="516291" y="784253"/>
                </a:cubicBezTo>
                <a:cubicBezTo>
                  <a:pt x="516291" y="793302"/>
                  <a:pt x="522954" y="799765"/>
                  <a:pt x="529617" y="799765"/>
                </a:cubicBezTo>
                <a:cubicBezTo>
                  <a:pt x="537391" y="799765"/>
                  <a:pt x="542943" y="792009"/>
                  <a:pt x="542943" y="784253"/>
                </a:cubicBezTo>
                <a:cubicBezTo>
                  <a:pt x="542943" y="775204"/>
                  <a:pt x="537391" y="768740"/>
                  <a:pt x="529617" y="768740"/>
                </a:cubicBezTo>
                <a:close/>
                <a:moveTo>
                  <a:pt x="567374" y="768740"/>
                </a:moveTo>
                <a:cubicBezTo>
                  <a:pt x="559601" y="768740"/>
                  <a:pt x="554048" y="776496"/>
                  <a:pt x="554048" y="784253"/>
                </a:cubicBezTo>
                <a:cubicBezTo>
                  <a:pt x="554048" y="793302"/>
                  <a:pt x="560711" y="799765"/>
                  <a:pt x="567374" y="799765"/>
                </a:cubicBezTo>
                <a:cubicBezTo>
                  <a:pt x="575148" y="799765"/>
                  <a:pt x="580700" y="792009"/>
                  <a:pt x="580700" y="784253"/>
                </a:cubicBezTo>
                <a:cubicBezTo>
                  <a:pt x="580700" y="775204"/>
                  <a:pt x="575148" y="768740"/>
                  <a:pt x="567374" y="768740"/>
                </a:cubicBezTo>
                <a:close/>
                <a:moveTo>
                  <a:pt x="606242" y="768740"/>
                </a:moveTo>
                <a:cubicBezTo>
                  <a:pt x="598469" y="768740"/>
                  <a:pt x="592916" y="776496"/>
                  <a:pt x="592916" y="784253"/>
                </a:cubicBezTo>
                <a:cubicBezTo>
                  <a:pt x="592916" y="793302"/>
                  <a:pt x="599579" y="799765"/>
                  <a:pt x="606242" y="799765"/>
                </a:cubicBezTo>
                <a:cubicBezTo>
                  <a:pt x="614016" y="799765"/>
                  <a:pt x="619568" y="792009"/>
                  <a:pt x="619568" y="784253"/>
                </a:cubicBezTo>
                <a:cubicBezTo>
                  <a:pt x="619568" y="775204"/>
                  <a:pt x="612905" y="768740"/>
                  <a:pt x="606242" y="768740"/>
                </a:cubicBezTo>
                <a:close/>
                <a:moveTo>
                  <a:pt x="643999" y="768740"/>
                </a:moveTo>
                <a:cubicBezTo>
                  <a:pt x="636226" y="768740"/>
                  <a:pt x="630673" y="776496"/>
                  <a:pt x="630673" y="784253"/>
                </a:cubicBezTo>
                <a:cubicBezTo>
                  <a:pt x="630673" y="793302"/>
                  <a:pt x="637336" y="799765"/>
                  <a:pt x="643999" y="799765"/>
                </a:cubicBezTo>
                <a:cubicBezTo>
                  <a:pt x="651772" y="799765"/>
                  <a:pt x="657325" y="792009"/>
                  <a:pt x="657325" y="784253"/>
                </a:cubicBezTo>
                <a:cubicBezTo>
                  <a:pt x="657325" y="775204"/>
                  <a:pt x="651772" y="768740"/>
                  <a:pt x="643999" y="768740"/>
                </a:cubicBezTo>
                <a:close/>
                <a:moveTo>
                  <a:pt x="681755" y="768740"/>
                </a:moveTo>
                <a:cubicBezTo>
                  <a:pt x="673982" y="768740"/>
                  <a:pt x="668429" y="776496"/>
                  <a:pt x="668429" y="784253"/>
                </a:cubicBezTo>
                <a:cubicBezTo>
                  <a:pt x="668429" y="793302"/>
                  <a:pt x="675092" y="799765"/>
                  <a:pt x="681755" y="799765"/>
                </a:cubicBezTo>
                <a:cubicBezTo>
                  <a:pt x="689529" y="799765"/>
                  <a:pt x="695081" y="792009"/>
                  <a:pt x="695081" y="784253"/>
                </a:cubicBezTo>
                <a:cubicBezTo>
                  <a:pt x="695081" y="775204"/>
                  <a:pt x="689529" y="768740"/>
                  <a:pt x="681755" y="768740"/>
                </a:cubicBezTo>
                <a:close/>
                <a:moveTo>
                  <a:pt x="719512" y="768740"/>
                </a:moveTo>
                <a:cubicBezTo>
                  <a:pt x="711739" y="768740"/>
                  <a:pt x="706186" y="776496"/>
                  <a:pt x="706186" y="784253"/>
                </a:cubicBezTo>
                <a:cubicBezTo>
                  <a:pt x="706186" y="793302"/>
                  <a:pt x="712849" y="799765"/>
                  <a:pt x="719512" y="799765"/>
                </a:cubicBezTo>
                <a:cubicBezTo>
                  <a:pt x="727286" y="799765"/>
                  <a:pt x="732838" y="792009"/>
                  <a:pt x="732838" y="784253"/>
                </a:cubicBezTo>
                <a:cubicBezTo>
                  <a:pt x="732838" y="775204"/>
                  <a:pt x="727286" y="768740"/>
                  <a:pt x="719512" y="768740"/>
                </a:cubicBezTo>
                <a:close/>
                <a:moveTo>
                  <a:pt x="757269" y="768740"/>
                </a:moveTo>
                <a:cubicBezTo>
                  <a:pt x="750607" y="768740"/>
                  <a:pt x="745054" y="776496"/>
                  <a:pt x="745054" y="784253"/>
                </a:cubicBezTo>
                <a:cubicBezTo>
                  <a:pt x="745054" y="793302"/>
                  <a:pt x="750607" y="799765"/>
                  <a:pt x="757269" y="799765"/>
                </a:cubicBezTo>
                <a:cubicBezTo>
                  <a:pt x="765043" y="799765"/>
                  <a:pt x="770596" y="792009"/>
                  <a:pt x="770596" y="784253"/>
                </a:cubicBezTo>
                <a:cubicBezTo>
                  <a:pt x="770596" y="775204"/>
                  <a:pt x="765043" y="768740"/>
                  <a:pt x="757269" y="768740"/>
                </a:cubicBezTo>
                <a:close/>
                <a:moveTo>
                  <a:pt x="795026" y="768740"/>
                </a:moveTo>
                <a:cubicBezTo>
                  <a:pt x="788364" y="768740"/>
                  <a:pt x="782811" y="776496"/>
                  <a:pt x="782811" y="784253"/>
                </a:cubicBezTo>
                <a:cubicBezTo>
                  <a:pt x="782811" y="793302"/>
                  <a:pt x="788364" y="799765"/>
                  <a:pt x="795026" y="799765"/>
                </a:cubicBezTo>
                <a:cubicBezTo>
                  <a:pt x="802800" y="799765"/>
                  <a:pt x="808353" y="792009"/>
                  <a:pt x="808353" y="784253"/>
                </a:cubicBezTo>
                <a:cubicBezTo>
                  <a:pt x="808353" y="775204"/>
                  <a:pt x="802800" y="768740"/>
                  <a:pt x="795026" y="768740"/>
                </a:cubicBezTo>
                <a:close/>
                <a:moveTo>
                  <a:pt x="833894" y="768740"/>
                </a:moveTo>
                <a:cubicBezTo>
                  <a:pt x="827232" y="768740"/>
                  <a:pt x="821679" y="776496"/>
                  <a:pt x="821679" y="784253"/>
                </a:cubicBezTo>
                <a:cubicBezTo>
                  <a:pt x="821679" y="793302"/>
                  <a:pt x="827232" y="799765"/>
                  <a:pt x="833894" y="799765"/>
                </a:cubicBezTo>
                <a:cubicBezTo>
                  <a:pt x="841668" y="799765"/>
                  <a:pt x="847221" y="792009"/>
                  <a:pt x="847221" y="784253"/>
                </a:cubicBezTo>
                <a:cubicBezTo>
                  <a:pt x="847221" y="775204"/>
                  <a:pt x="840557" y="768740"/>
                  <a:pt x="833894" y="768740"/>
                </a:cubicBezTo>
                <a:close/>
                <a:moveTo>
                  <a:pt x="871651" y="768740"/>
                </a:moveTo>
                <a:cubicBezTo>
                  <a:pt x="863878" y="768740"/>
                  <a:pt x="858325" y="776496"/>
                  <a:pt x="858325" y="784253"/>
                </a:cubicBezTo>
                <a:cubicBezTo>
                  <a:pt x="858325" y="793302"/>
                  <a:pt x="864988" y="799765"/>
                  <a:pt x="871651" y="799765"/>
                </a:cubicBezTo>
                <a:cubicBezTo>
                  <a:pt x="879424" y="799765"/>
                  <a:pt x="884977" y="792009"/>
                  <a:pt x="884977" y="784253"/>
                </a:cubicBezTo>
                <a:cubicBezTo>
                  <a:pt x="884977" y="775204"/>
                  <a:pt x="879424" y="768740"/>
                  <a:pt x="871651" y="768740"/>
                </a:cubicBezTo>
                <a:close/>
                <a:moveTo>
                  <a:pt x="909407" y="768740"/>
                </a:moveTo>
                <a:cubicBezTo>
                  <a:pt x="901634" y="768740"/>
                  <a:pt x="896081" y="776496"/>
                  <a:pt x="896081" y="784253"/>
                </a:cubicBezTo>
                <a:cubicBezTo>
                  <a:pt x="896081" y="793302"/>
                  <a:pt x="902744" y="799765"/>
                  <a:pt x="909407" y="799765"/>
                </a:cubicBezTo>
                <a:cubicBezTo>
                  <a:pt x="917181" y="799765"/>
                  <a:pt x="922733" y="792009"/>
                  <a:pt x="922733" y="784253"/>
                </a:cubicBezTo>
                <a:cubicBezTo>
                  <a:pt x="922733" y="775204"/>
                  <a:pt x="917181" y="768740"/>
                  <a:pt x="909407" y="768740"/>
                </a:cubicBezTo>
                <a:close/>
                <a:moveTo>
                  <a:pt x="948274" y="768740"/>
                </a:moveTo>
                <a:cubicBezTo>
                  <a:pt x="940501" y="768740"/>
                  <a:pt x="934948" y="776496"/>
                  <a:pt x="934948" y="784253"/>
                </a:cubicBezTo>
                <a:cubicBezTo>
                  <a:pt x="934948" y="793302"/>
                  <a:pt x="941611" y="799765"/>
                  <a:pt x="948274" y="799765"/>
                </a:cubicBezTo>
                <a:cubicBezTo>
                  <a:pt x="954937" y="799765"/>
                  <a:pt x="960490" y="792009"/>
                  <a:pt x="960490" y="784253"/>
                </a:cubicBezTo>
                <a:cubicBezTo>
                  <a:pt x="960490" y="775204"/>
                  <a:pt x="954937" y="768740"/>
                  <a:pt x="948274" y="768740"/>
                </a:cubicBezTo>
                <a:close/>
                <a:moveTo>
                  <a:pt x="984921" y="768740"/>
                </a:moveTo>
                <a:cubicBezTo>
                  <a:pt x="977148" y="768740"/>
                  <a:pt x="971595" y="776496"/>
                  <a:pt x="971595" y="784253"/>
                </a:cubicBezTo>
                <a:cubicBezTo>
                  <a:pt x="971595" y="793302"/>
                  <a:pt x="978258" y="799765"/>
                  <a:pt x="984921" y="799765"/>
                </a:cubicBezTo>
                <a:cubicBezTo>
                  <a:pt x="992694" y="799765"/>
                  <a:pt x="998247" y="792009"/>
                  <a:pt x="998247" y="784253"/>
                </a:cubicBezTo>
                <a:cubicBezTo>
                  <a:pt x="998247" y="775204"/>
                  <a:pt x="992694" y="768740"/>
                  <a:pt x="984921" y="768740"/>
                </a:cubicBezTo>
                <a:close/>
                <a:moveTo>
                  <a:pt x="1022679" y="768740"/>
                </a:moveTo>
                <a:cubicBezTo>
                  <a:pt x="1016016" y="768740"/>
                  <a:pt x="1010463" y="776496"/>
                  <a:pt x="1010463" y="784253"/>
                </a:cubicBezTo>
                <a:cubicBezTo>
                  <a:pt x="1010463" y="793302"/>
                  <a:pt x="1016016" y="799765"/>
                  <a:pt x="1022679" y="799765"/>
                </a:cubicBezTo>
                <a:cubicBezTo>
                  <a:pt x="1030452" y="799765"/>
                  <a:pt x="1036005" y="792009"/>
                  <a:pt x="1036005" y="784253"/>
                </a:cubicBezTo>
                <a:cubicBezTo>
                  <a:pt x="1036005" y="775204"/>
                  <a:pt x="1030452" y="768740"/>
                  <a:pt x="1022679" y="768740"/>
                </a:cubicBezTo>
                <a:close/>
                <a:moveTo>
                  <a:pt x="1061546" y="768740"/>
                </a:moveTo>
                <a:cubicBezTo>
                  <a:pt x="1054883" y="768740"/>
                  <a:pt x="1049330" y="776496"/>
                  <a:pt x="1049330" y="784253"/>
                </a:cubicBezTo>
                <a:cubicBezTo>
                  <a:pt x="1049330" y="793302"/>
                  <a:pt x="1054883" y="799765"/>
                  <a:pt x="1061546" y="799765"/>
                </a:cubicBezTo>
                <a:cubicBezTo>
                  <a:pt x="1069319" y="799765"/>
                  <a:pt x="1074872" y="792009"/>
                  <a:pt x="1074872" y="784253"/>
                </a:cubicBezTo>
                <a:cubicBezTo>
                  <a:pt x="1074872" y="775204"/>
                  <a:pt x="1068208" y="768740"/>
                  <a:pt x="1061546" y="768740"/>
                </a:cubicBezTo>
                <a:close/>
                <a:moveTo>
                  <a:pt x="1099303" y="768740"/>
                </a:moveTo>
                <a:cubicBezTo>
                  <a:pt x="1091530" y="768740"/>
                  <a:pt x="1085977" y="776496"/>
                  <a:pt x="1085977" y="784253"/>
                </a:cubicBezTo>
                <a:cubicBezTo>
                  <a:pt x="1085977" y="793302"/>
                  <a:pt x="1092640" y="799765"/>
                  <a:pt x="1099303" y="799765"/>
                </a:cubicBezTo>
                <a:cubicBezTo>
                  <a:pt x="1107076" y="799765"/>
                  <a:pt x="1112629" y="792009"/>
                  <a:pt x="1112629" y="784253"/>
                </a:cubicBezTo>
                <a:cubicBezTo>
                  <a:pt x="1112629" y="775204"/>
                  <a:pt x="1107076" y="768740"/>
                  <a:pt x="1099303" y="768740"/>
                </a:cubicBezTo>
                <a:close/>
                <a:moveTo>
                  <a:pt x="1137059" y="768740"/>
                </a:moveTo>
                <a:cubicBezTo>
                  <a:pt x="1130397" y="768740"/>
                  <a:pt x="1124844" y="776496"/>
                  <a:pt x="1124844" y="784253"/>
                </a:cubicBezTo>
                <a:cubicBezTo>
                  <a:pt x="1124844" y="793302"/>
                  <a:pt x="1130397" y="799765"/>
                  <a:pt x="1137059" y="799765"/>
                </a:cubicBezTo>
                <a:cubicBezTo>
                  <a:pt x="1144833" y="799765"/>
                  <a:pt x="1150386" y="792009"/>
                  <a:pt x="1150386" y="784253"/>
                </a:cubicBezTo>
                <a:cubicBezTo>
                  <a:pt x="1150386" y="775204"/>
                  <a:pt x="1144833" y="768740"/>
                  <a:pt x="1137059" y="768740"/>
                </a:cubicBezTo>
                <a:close/>
                <a:moveTo>
                  <a:pt x="1174817" y="768740"/>
                </a:moveTo>
                <a:cubicBezTo>
                  <a:pt x="1168154" y="768740"/>
                  <a:pt x="1162601" y="776496"/>
                  <a:pt x="1162601" y="784253"/>
                </a:cubicBezTo>
                <a:cubicBezTo>
                  <a:pt x="1162601" y="793302"/>
                  <a:pt x="1168154" y="799765"/>
                  <a:pt x="1174817" y="799765"/>
                </a:cubicBezTo>
                <a:cubicBezTo>
                  <a:pt x="1182590" y="799765"/>
                  <a:pt x="1188143" y="792009"/>
                  <a:pt x="1188143" y="784253"/>
                </a:cubicBezTo>
                <a:cubicBezTo>
                  <a:pt x="1188143" y="775204"/>
                  <a:pt x="1182590" y="768740"/>
                  <a:pt x="1174817" y="768740"/>
                </a:cubicBezTo>
                <a:close/>
                <a:moveTo>
                  <a:pt x="1212573" y="768740"/>
                </a:moveTo>
                <a:cubicBezTo>
                  <a:pt x="1205911" y="768740"/>
                  <a:pt x="1200358" y="776496"/>
                  <a:pt x="1200358" y="784253"/>
                </a:cubicBezTo>
                <a:cubicBezTo>
                  <a:pt x="1200358" y="793302"/>
                  <a:pt x="1205911" y="799765"/>
                  <a:pt x="1212573" y="799765"/>
                </a:cubicBezTo>
                <a:cubicBezTo>
                  <a:pt x="1220347" y="799765"/>
                  <a:pt x="1225899" y="792009"/>
                  <a:pt x="1225899" y="784253"/>
                </a:cubicBezTo>
                <a:cubicBezTo>
                  <a:pt x="1225899" y="775204"/>
                  <a:pt x="1220347" y="768740"/>
                  <a:pt x="1212573" y="768740"/>
                </a:cubicBezTo>
                <a:close/>
                <a:moveTo>
                  <a:pt x="1289197" y="768740"/>
                </a:moveTo>
                <a:cubicBezTo>
                  <a:pt x="1281424" y="768740"/>
                  <a:pt x="1275871" y="776496"/>
                  <a:pt x="1275871" y="784253"/>
                </a:cubicBezTo>
                <a:cubicBezTo>
                  <a:pt x="1275871" y="793302"/>
                  <a:pt x="1282534" y="799765"/>
                  <a:pt x="1289197" y="799765"/>
                </a:cubicBezTo>
                <a:cubicBezTo>
                  <a:pt x="1296971" y="799765"/>
                  <a:pt x="1302523" y="792009"/>
                  <a:pt x="1302523" y="784253"/>
                </a:cubicBezTo>
                <a:cubicBezTo>
                  <a:pt x="1302523" y="775204"/>
                  <a:pt x="1295860" y="768740"/>
                  <a:pt x="1289197" y="768740"/>
                </a:cubicBezTo>
                <a:close/>
                <a:moveTo>
                  <a:pt x="1326954" y="768740"/>
                </a:moveTo>
                <a:cubicBezTo>
                  <a:pt x="1320291" y="768740"/>
                  <a:pt x="1314738" y="776496"/>
                  <a:pt x="1314738" y="784253"/>
                </a:cubicBezTo>
                <a:cubicBezTo>
                  <a:pt x="1314738" y="793302"/>
                  <a:pt x="1320291" y="799765"/>
                  <a:pt x="1326954" y="799765"/>
                </a:cubicBezTo>
                <a:cubicBezTo>
                  <a:pt x="1334727" y="799765"/>
                  <a:pt x="1340280" y="792009"/>
                  <a:pt x="1340280" y="784253"/>
                </a:cubicBezTo>
                <a:cubicBezTo>
                  <a:pt x="1340280" y="775204"/>
                  <a:pt x="1334727" y="768740"/>
                  <a:pt x="1326954" y="768740"/>
                </a:cubicBezTo>
                <a:close/>
                <a:moveTo>
                  <a:pt x="1364711" y="768740"/>
                </a:moveTo>
                <a:cubicBezTo>
                  <a:pt x="1356938" y="768740"/>
                  <a:pt x="1351385" y="776496"/>
                  <a:pt x="1351385" y="784253"/>
                </a:cubicBezTo>
                <a:cubicBezTo>
                  <a:pt x="1351385" y="793302"/>
                  <a:pt x="1358048" y="799765"/>
                  <a:pt x="1364711" y="799765"/>
                </a:cubicBezTo>
                <a:cubicBezTo>
                  <a:pt x="1372485" y="799765"/>
                  <a:pt x="1378037" y="792009"/>
                  <a:pt x="1378037" y="784253"/>
                </a:cubicBezTo>
                <a:cubicBezTo>
                  <a:pt x="1378037" y="775204"/>
                  <a:pt x="1372485" y="768740"/>
                  <a:pt x="1364711" y="768740"/>
                </a:cubicBezTo>
                <a:close/>
                <a:moveTo>
                  <a:pt x="1402468" y="768740"/>
                </a:moveTo>
                <a:cubicBezTo>
                  <a:pt x="1394695" y="768740"/>
                  <a:pt x="1389142" y="776496"/>
                  <a:pt x="1389142" y="784253"/>
                </a:cubicBezTo>
                <a:cubicBezTo>
                  <a:pt x="1389142" y="793302"/>
                  <a:pt x="1395805" y="799765"/>
                  <a:pt x="1402468" y="799765"/>
                </a:cubicBezTo>
                <a:cubicBezTo>
                  <a:pt x="1410241" y="799765"/>
                  <a:pt x="1415794" y="792009"/>
                  <a:pt x="1415794" y="784253"/>
                </a:cubicBezTo>
                <a:cubicBezTo>
                  <a:pt x="1415794" y="775204"/>
                  <a:pt x="1410241" y="768740"/>
                  <a:pt x="1402468" y="768740"/>
                </a:cubicBezTo>
                <a:close/>
                <a:moveTo>
                  <a:pt x="1440225" y="768740"/>
                </a:moveTo>
                <a:cubicBezTo>
                  <a:pt x="1433563" y="768740"/>
                  <a:pt x="1428010" y="776496"/>
                  <a:pt x="1428010" y="784253"/>
                </a:cubicBezTo>
                <a:cubicBezTo>
                  <a:pt x="1428010" y="793302"/>
                  <a:pt x="1433563" y="799765"/>
                  <a:pt x="1440225" y="799765"/>
                </a:cubicBezTo>
                <a:cubicBezTo>
                  <a:pt x="1447999" y="799765"/>
                  <a:pt x="1453551" y="792009"/>
                  <a:pt x="1453551" y="784253"/>
                </a:cubicBezTo>
                <a:cubicBezTo>
                  <a:pt x="1453551" y="775204"/>
                  <a:pt x="1447999" y="768740"/>
                  <a:pt x="1440225" y="768740"/>
                </a:cubicBezTo>
                <a:close/>
                <a:moveTo>
                  <a:pt x="1479093" y="768740"/>
                </a:moveTo>
                <a:cubicBezTo>
                  <a:pt x="1471320" y="768740"/>
                  <a:pt x="1465767" y="776496"/>
                  <a:pt x="1465767" y="784253"/>
                </a:cubicBezTo>
                <a:cubicBezTo>
                  <a:pt x="1465767" y="793302"/>
                  <a:pt x="1472430" y="799765"/>
                  <a:pt x="1479093" y="799765"/>
                </a:cubicBezTo>
                <a:cubicBezTo>
                  <a:pt x="1486866" y="799765"/>
                  <a:pt x="1492419" y="792009"/>
                  <a:pt x="1492419" y="784253"/>
                </a:cubicBezTo>
                <a:cubicBezTo>
                  <a:pt x="1492419" y="775204"/>
                  <a:pt x="1485756" y="768740"/>
                  <a:pt x="1479093" y="768740"/>
                </a:cubicBezTo>
                <a:close/>
                <a:moveTo>
                  <a:pt x="1516850" y="768740"/>
                </a:moveTo>
                <a:cubicBezTo>
                  <a:pt x="1510187" y="768740"/>
                  <a:pt x="1504634" y="776496"/>
                  <a:pt x="1504634" y="784253"/>
                </a:cubicBezTo>
                <a:cubicBezTo>
                  <a:pt x="1504634" y="793302"/>
                  <a:pt x="1510187" y="799765"/>
                  <a:pt x="1516850" y="799765"/>
                </a:cubicBezTo>
                <a:cubicBezTo>
                  <a:pt x="1524623" y="799765"/>
                  <a:pt x="1530176" y="792009"/>
                  <a:pt x="1530176" y="784253"/>
                </a:cubicBezTo>
                <a:cubicBezTo>
                  <a:pt x="1530176" y="775204"/>
                  <a:pt x="1524623" y="768740"/>
                  <a:pt x="1516850" y="768740"/>
                </a:cubicBezTo>
                <a:close/>
                <a:moveTo>
                  <a:pt x="1554607" y="768740"/>
                </a:moveTo>
                <a:cubicBezTo>
                  <a:pt x="1546834" y="768740"/>
                  <a:pt x="1541281" y="776496"/>
                  <a:pt x="1541281" y="784253"/>
                </a:cubicBezTo>
                <a:cubicBezTo>
                  <a:pt x="1541281" y="793302"/>
                  <a:pt x="1547944" y="799765"/>
                  <a:pt x="1554607" y="799765"/>
                </a:cubicBezTo>
                <a:cubicBezTo>
                  <a:pt x="1562380" y="799765"/>
                  <a:pt x="1567933" y="792009"/>
                  <a:pt x="1567933" y="784253"/>
                </a:cubicBezTo>
                <a:cubicBezTo>
                  <a:pt x="1567933" y="775204"/>
                  <a:pt x="1562380" y="768740"/>
                  <a:pt x="1554607" y="768740"/>
                </a:cubicBezTo>
                <a:close/>
                <a:moveTo>
                  <a:pt x="1593474" y="768740"/>
                </a:moveTo>
                <a:cubicBezTo>
                  <a:pt x="1585701" y="768740"/>
                  <a:pt x="1580148" y="776496"/>
                  <a:pt x="1580148" y="784253"/>
                </a:cubicBezTo>
                <a:cubicBezTo>
                  <a:pt x="1580148" y="793302"/>
                  <a:pt x="1586811" y="799765"/>
                  <a:pt x="1593474" y="799765"/>
                </a:cubicBezTo>
                <a:cubicBezTo>
                  <a:pt x="1600137" y="799765"/>
                  <a:pt x="1605690" y="792009"/>
                  <a:pt x="1605690" y="784253"/>
                </a:cubicBezTo>
                <a:cubicBezTo>
                  <a:pt x="1605690" y="775204"/>
                  <a:pt x="1600137" y="768740"/>
                  <a:pt x="1593474" y="768740"/>
                </a:cubicBezTo>
                <a:close/>
                <a:moveTo>
                  <a:pt x="2313076" y="768740"/>
                </a:moveTo>
                <a:cubicBezTo>
                  <a:pt x="2305303" y="768740"/>
                  <a:pt x="2299750" y="776496"/>
                  <a:pt x="2299750" y="784253"/>
                </a:cubicBezTo>
                <a:cubicBezTo>
                  <a:pt x="2299750" y="793302"/>
                  <a:pt x="2306413" y="799765"/>
                  <a:pt x="2313076" y="799765"/>
                </a:cubicBezTo>
                <a:cubicBezTo>
                  <a:pt x="2320849" y="799765"/>
                  <a:pt x="2326402" y="792009"/>
                  <a:pt x="2326402" y="784253"/>
                </a:cubicBezTo>
                <a:cubicBezTo>
                  <a:pt x="2326402" y="775204"/>
                  <a:pt x="2320849" y="768740"/>
                  <a:pt x="2313076" y="768740"/>
                </a:cubicBezTo>
                <a:close/>
                <a:moveTo>
                  <a:pt x="2351944" y="768740"/>
                </a:moveTo>
                <a:cubicBezTo>
                  <a:pt x="2344171" y="768740"/>
                  <a:pt x="2338618" y="776496"/>
                  <a:pt x="2338618" y="784253"/>
                </a:cubicBezTo>
                <a:cubicBezTo>
                  <a:pt x="2338618" y="793302"/>
                  <a:pt x="2345281" y="799765"/>
                  <a:pt x="2351944" y="799765"/>
                </a:cubicBezTo>
                <a:cubicBezTo>
                  <a:pt x="2358607" y="799765"/>
                  <a:pt x="2364159" y="792009"/>
                  <a:pt x="2364159" y="784253"/>
                </a:cubicBezTo>
                <a:cubicBezTo>
                  <a:pt x="2364159" y="775204"/>
                  <a:pt x="2358607" y="768740"/>
                  <a:pt x="2351944" y="768740"/>
                </a:cubicBezTo>
                <a:close/>
                <a:moveTo>
                  <a:pt x="2389701" y="768740"/>
                </a:moveTo>
                <a:cubicBezTo>
                  <a:pt x="2383038" y="768740"/>
                  <a:pt x="2377485" y="776496"/>
                  <a:pt x="2377485" y="784253"/>
                </a:cubicBezTo>
                <a:cubicBezTo>
                  <a:pt x="2377485" y="793302"/>
                  <a:pt x="2383038" y="799765"/>
                  <a:pt x="2389701" y="799765"/>
                </a:cubicBezTo>
                <a:cubicBezTo>
                  <a:pt x="2397474" y="799765"/>
                  <a:pt x="2403026" y="792009"/>
                  <a:pt x="2403026" y="784253"/>
                </a:cubicBezTo>
                <a:cubicBezTo>
                  <a:pt x="2403026" y="775204"/>
                  <a:pt x="2397474" y="768740"/>
                  <a:pt x="2389701" y="768740"/>
                </a:cubicBezTo>
                <a:close/>
                <a:moveTo>
                  <a:pt x="2427456" y="768740"/>
                </a:moveTo>
                <a:cubicBezTo>
                  <a:pt x="2419683" y="768740"/>
                  <a:pt x="2414130" y="776496"/>
                  <a:pt x="2414130" y="784253"/>
                </a:cubicBezTo>
                <a:cubicBezTo>
                  <a:pt x="2414130" y="793302"/>
                  <a:pt x="2419683" y="799765"/>
                  <a:pt x="2427456" y="799765"/>
                </a:cubicBezTo>
                <a:cubicBezTo>
                  <a:pt x="2435229" y="799765"/>
                  <a:pt x="2440782" y="792009"/>
                  <a:pt x="2440782" y="784253"/>
                </a:cubicBezTo>
                <a:cubicBezTo>
                  <a:pt x="2440782" y="775204"/>
                  <a:pt x="2435229" y="768740"/>
                  <a:pt x="2427456" y="768740"/>
                </a:cubicBezTo>
                <a:close/>
                <a:moveTo>
                  <a:pt x="2465214" y="768740"/>
                </a:moveTo>
                <a:cubicBezTo>
                  <a:pt x="2458551" y="768740"/>
                  <a:pt x="2452998" y="776496"/>
                  <a:pt x="2452998" y="784253"/>
                </a:cubicBezTo>
                <a:cubicBezTo>
                  <a:pt x="2452998" y="793302"/>
                  <a:pt x="2458551" y="799765"/>
                  <a:pt x="2465214" y="799765"/>
                </a:cubicBezTo>
                <a:cubicBezTo>
                  <a:pt x="2472987" y="799765"/>
                  <a:pt x="2478540" y="792009"/>
                  <a:pt x="2478540" y="784253"/>
                </a:cubicBezTo>
                <a:cubicBezTo>
                  <a:pt x="2478540" y="775204"/>
                  <a:pt x="2472987" y="768740"/>
                  <a:pt x="2465214" y="768740"/>
                </a:cubicBezTo>
                <a:close/>
                <a:moveTo>
                  <a:pt x="2502971" y="768740"/>
                </a:moveTo>
                <a:cubicBezTo>
                  <a:pt x="2495198" y="768740"/>
                  <a:pt x="2489645" y="776496"/>
                  <a:pt x="2489645" y="784253"/>
                </a:cubicBezTo>
                <a:cubicBezTo>
                  <a:pt x="2489645" y="793302"/>
                  <a:pt x="2496308" y="799765"/>
                  <a:pt x="2502971" y="799765"/>
                </a:cubicBezTo>
                <a:cubicBezTo>
                  <a:pt x="2510744" y="799765"/>
                  <a:pt x="2516297" y="792009"/>
                  <a:pt x="2516297" y="784253"/>
                </a:cubicBezTo>
                <a:cubicBezTo>
                  <a:pt x="2516297" y="775204"/>
                  <a:pt x="2510744" y="768740"/>
                  <a:pt x="2502971" y="768740"/>
                </a:cubicBezTo>
                <a:close/>
                <a:moveTo>
                  <a:pt x="2579595" y="768740"/>
                </a:moveTo>
                <a:cubicBezTo>
                  <a:pt x="2571822" y="768740"/>
                  <a:pt x="2566269" y="776496"/>
                  <a:pt x="2566269" y="784253"/>
                </a:cubicBezTo>
                <a:cubicBezTo>
                  <a:pt x="2566269" y="793302"/>
                  <a:pt x="2572932" y="799765"/>
                  <a:pt x="2579595" y="799765"/>
                </a:cubicBezTo>
                <a:cubicBezTo>
                  <a:pt x="2587368" y="799765"/>
                  <a:pt x="2592921" y="792009"/>
                  <a:pt x="2592921" y="784253"/>
                </a:cubicBezTo>
                <a:cubicBezTo>
                  <a:pt x="2592921" y="775204"/>
                  <a:pt x="2586258" y="768740"/>
                  <a:pt x="2579595" y="768740"/>
                </a:cubicBezTo>
                <a:close/>
                <a:moveTo>
                  <a:pt x="2618463" y="768740"/>
                </a:moveTo>
                <a:cubicBezTo>
                  <a:pt x="2610690" y="768740"/>
                  <a:pt x="2605137" y="776496"/>
                  <a:pt x="2605137" y="784253"/>
                </a:cubicBezTo>
                <a:cubicBezTo>
                  <a:pt x="2605137" y="793302"/>
                  <a:pt x="2611800" y="799765"/>
                  <a:pt x="2618463" y="799765"/>
                </a:cubicBezTo>
                <a:cubicBezTo>
                  <a:pt x="2625126" y="799765"/>
                  <a:pt x="2630678" y="792009"/>
                  <a:pt x="2630678" y="784253"/>
                </a:cubicBezTo>
                <a:cubicBezTo>
                  <a:pt x="2630678" y="775204"/>
                  <a:pt x="2625126" y="768740"/>
                  <a:pt x="2618463" y="768740"/>
                </a:cubicBezTo>
                <a:close/>
                <a:moveTo>
                  <a:pt x="2655109" y="768740"/>
                </a:moveTo>
                <a:cubicBezTo>
                  <a:pt x="2647336" y="768740"/>
                  <a:pt x="2641783" y="776496"/>
                  <a:pt x="2641783" y="784253"/>
                </a:cubicBezTo>
                <a:cubicBezTo>
                  <a:pt x="2641783" y="793302"/>
                  <a:pt x="2648446" y="799765"/>
                  <a:pt x="2655109" y="799765"/>
                </a:cubicBezTo>
                <a:cubicBezTo>
                  <a:pt x="2662882" y="799765"/>
                  <a:pt x="2668435" y="792009"/>
                  <a:pt x="2668435" y="784253"/>
                </a:cubicBezTo>
                <a:cubicBezTo>
                  <a:pt x="2668435" y="775204"/>
                  <a:pt x="2662882" y="768740"/>
                  <a:pt x="2655109" y="768740"/>
                </a:cubicBezTo>
                <a:close/>
                <a:moveTo>
                  <a:pt x="2693976" y="768740"/>
                </a:moveTo>
                <a:cubicBezTo>
                  <a:pt x="2686203" y="768740"/>
                  <a:pt x="2680650" y="776496"/>
                  <a:pt x="2680650" y="784253"/>
                </a:cubicBezTo>
                <a:cubicBezTo>
                  <a:pt x="2680650" y="793302"/>
                  <a:pt x="2687313" y="799765"/>
                  <a:pt x="2693976" y="799765"/>
                </a:cubicBezTo>
                <a:cubicBezTo>
                  <a:pt x="2700639" y="799765"/>
                  <a:pt x="2706192" y="792009"/>
                  <a:pt x="2706192" y="784253"/>
                </a:cubicBezTo>
                <a:cubicBezTo>
                  <a:pt x="2706192" y="775204"/>
                  <a:pt x="2700639" y="768740"/>
                  <a:pt x="2693976" y="768740"/>
                </a:cubicBezTo>
                <a:close/>
                <a:moveTo>
                  <a:pt x="2730623" y="768740"/>
                </a:moveTo>
                <a:cubicBezTo>
                  <a:pt x="2722850" y="768740"/>
                  <a:pt x="2717297" y="776496"/>
                  <a:pt x="2717297" y="784253"/>
                </a:cubicBezTo>
                <a:cubicBezTo>
                  <a:pt x="2717297" y="793302"/>
                  <a:pt x="2723960" y="799765"/>
                  <a:pt x="2730623" y="799765"/>
                </a:cubicBezTo>
                <a:cubicBezTo>
                  <a:pt x="2738396" y="799765"/>
                  <a:pt x="2743949" y="792009"/>
                  <a:pt x="2743949" y="784253"/>
                </a:cubicBezTo>
                <a:cubicBezTo>
                  <a:pt x="2743949" y="775204"/>
                  <a:pt x="2738396" y="768740"/>
                  <a:pt x="2730623" y="768740"/>
                </a:cubicBezTo>
                <a:close/>
                <a:moveTo>
                  <a:pt x="2768380" y="768740"/>
                </a:moveTo>
                <a:cubicBezTo>
                  <a:pt x="2760607" y="768740"/>
                  <a:pt x="2755054" y="776496"/>
                  <a:pt x="2755054" y="784253"/>
                </a:cubicBezTo>
                <a:cubicBezTo>
                  <a:pt x="2755054" y="793302"/>
                  <a:pt x="2761717" y="799765"/>
                  <a:pt x="2768380" y="799765"/>
                </a:cubicBezTo>
                <a:cubicBezTo>
                  <a:pt x="2776153" y="799765"/>
                  <a:pt x="2781706" y="792009"/>
                  <a:pt x="2781706" y="784253"/>
                </a:cubicBezTo>
                <a:cubicBezTo>
                  <a:pt x="2781706" y="775204"/>
                  <a:pt x="2776153" y="768740"/>
                  <a:pt x="2768380" y="768740"/>
                </a:cubicBezTo>
                <a:close/>
                <a:moveTo>
                  <a:pt x="2807246" y="768740"/>
                </a:moveTo>
                <a:cubicBezTo>
                  <a:pt x="2800584" y="768740"/>
                  <a:pt x="2795031" y="776496"/>
                  <a:pt x="2795031" y="784253"/>
                </a:cubicBezTo>
                <a:cubicBezTo>
                  <a:pt x="2795031" y="793302"/>
                  <a:pt x="2800584" y="799765"/>
                  <a:pt x="2807246" y="799765"/>
                </a:cubicBezTo>
                <a:cubicBezTo>
                  <a:pt x="2815020" y="799765"/>
                  <a:pt x="2820572" y="792009"/>
                  <a:pt x="2820572" y="784253"/>
                </a:cubicBezTo>
                <a:cubicBezTo>
                  <a:pt x="2820572" y="775204"/>
                  <a:pt x="2813909" y="768740"/>
                  <a:pt x="2807246" y="768740"/>
                </a:cubicBezTo>
                <a:close/>
                <a:moveTo>
                  <a:pt x="2845004" y="768740"/>
                </a:moveTo>
                <a:cubicBezTo>
                  <a:pt x="2838341" y="768740"/>
                  <a:pt x="2832788" y="776496"/>
                  <a:pt x="2832788" y="784253"/>
                </a:cubicBezTo>
                <a:cubicBezTo>
                  <a:pt x="2832788" y="793302"/>
                  <a:pt x="2838341" y="799765"/>
                  <a:pt x="2845004" y="799765"/>
                </a:cubicBezTo>
                <a:cubicBezTo>
                  <a:pt x="2852777" y="799765"/>
                  <a:pt x="2858329" y="792009"/>
                  <a:pt x="2858329" y="784253"/>
                </a:cubicBezTo>
                <a:cubicBezTo>
                  <a:pt x="2858329" y="775204"/>
                  <a:pt x="2852777" y="768740"/>
                  <a:pt x="2845004" y="768740"/>
                </a:cubicBezTo>
                <a:close/>
                <a:moveTo>
                  <a:pt x="2882761" y="768740"/>
                </a:moveTo>
                <a:cubicBezTo>
                  <a:pt x="2876098" y="768740"/>
                  <a:pt x="2870545" y="776496"/>
                  <a:pt x="2870545" y="784253"/>
                </a:cubicBezTo>
                <a:cubicBezTo>
                  <a:pt x="2870545" y="793302"/>
                  <a:pt x="2876098" y="799765"/>
                  <a:pt x="2882761" y="799765"/>
                </a:cubicBezTo>
                <a:cubicBezTo>
                  <a:pt x="2890534" y="799765"/>
                  <a:pt x="2896086" y="792009"/>
                  <a:pt x="2896086" y="784253"/>
                </a:cubicBezTo>
                <a:cubicBezTo>
                  <a:pt x="2896086" y="775204"/>
                  <a:pt x="2890534" y="768740"/>
                  <a:pt x="2882761" y="768740"/>
                </a:cubicBezTo>
                <a:close/>
                <a:moveTo>
                  <a:pt x="2920517" y="768740"/>
                </a:moveTo>
                <a:cubicBezTo>
                  <a:pt x="2912744" y="768740"/>
                  <a:pt x="2907191" y="776496"/>
                  <a:pt x="2907191" y="784253"/>
                </a:cubicBezTo>
                <a:cubicBezTo>
                  <a:pt x="2907191" y="793302"/>
                  <a:pt x="2913854" y="799765"/>
                  <a:pt x="2920517" y="799765"/>
                </a:cubicBezTo>
                <a:cubicBezTo>
                  <a:pt x="2928291" y="799765"/>
                  <a:pt x="2933843" y="792009"/>
                  <a:pt x="2933843" y="784253"/>
                </a:cubicBezTo>
                <a:cubicBezTo>
                  <a:pt x="2933843" y="775204"/>
                  <a:pt x="2928291" y="768740"/>
                  <a:pt x="2920517" y="768740"/>
                </a:cubicBezTo>
                <a:close/>
                <a:moveTo>
                  <a:pt x="2958275" y="768740"/>
                </a:moveTo>
                <a:cubicBezTo>
                  <a:pt x="2950502" y="768740"/>
                  <a:pt x="2944949" y="776496"/>
                  <a:pt x="2944949" y="784253"/>
                </a:cubicBezTo>
                <a:cubicBezTo>
                  <a:pt x="2944949" y="793302"/>
                  <a:pt x="2951612" y="799765"/>
                  <a:pt x="2958275" y="799765"/>
                </a:cubicBezTo>
                <a:cubicBezTo>
                  <a:pt x="2966048" y="799765"/>
                  <a:pt x="2971601" y="792009"/>
                  <a:pt x="2971601" y="784253"/>
                </a:cubicBezTo>
                <a:cubicBezTo>
                  <a:pt x="2971601" y="775204"/>
                  <a:pt x="2966048" y="768740"/>
                  <a:pt x="2958275" y="768740"/>
                </a:cubicBezTo>
                <a:close/>
                <a:moveTo>
                  <a:pt x="2996032" y="768740"/>
                </a:moveTo>
                <a:cubicBezTo>
                  <a:pt x="2988259" y="768740"/>
                  <a:pt x="2982706" y="776496"/>
                  <a:pt x="2982706" y="784253"/>
                </a:cubicBezTo>
                <a:cubicBezTo>
                  <a:pt x="2982706" y="793302"/>
                  <a:pt x="2989369" y="799765"/>
                  <a:pt x="2996032" y="799765"/>
                </a:cubicBezTo>
                <a:cubicBezTo>
                  <a:pt x="3003805" y="799765"/>
                  <a:pt x="3009358" y="792009"/>
                  <a:pt x="3009358" y="784253"/>
                </a:cubicBezTo>
                <a:cubicBezTo>
                  <a:pt x="3009358" y="775204"/>
                  <a:pt x="3003805" y="768740"/>
                  <a:pt x="2996032" y="768740"/>
                </a:cubicBezTo>
                <a:close/>
                <a:moveTo>
                  <a:pt x="3034899" y="768740"/>
                </a:moveTo>
                <a:cubicBezTo>
                  <a:pt x="3027126" y="768740"/>
                  <a:pt x="3021573" y="776496"/>
                  <a:pt x="3021573" y="784253"/>
                </a:cubicBezTo>
                <a:cubicBezTo>
                  <a:pt x="3021573" y="793302"/>
                  <a:pt x="3028236" y="799765"/>
                  <a:pt x="3034899" y="799765"/>
                </a:cubicBezTo>
                <a:cubicBezTo>
                  <a:pt x="3042672" y="799765"/>
                  <a:pt x="3048225" y="792009"/>
                  <a:pt x="3048225" y="784253"/>
                </a:cubicBezTo>
                <a:cubicBezTo>
                  <a:pt x="3048225" y="775204"/>
                  <a:pt x="3041562" y="768740"/>
                  <a:pt x="3034899" y="768740"/>
                </a:cubicBezTo>
                <a:close/>
                <a:moveTo>
                  <a:pt x="3072656" y="768740"/>
                </a:moveTo>
                <a:cubicBezTo>
                  <a:pt x="3064883" y="768740"/>
                  <a:pt x="3059330" y="776496"/>
                  <a:pt x="3059330" y="784253"/>
                </a:cubicBezTo>
                <a:cubicBezTo>
                  <a:pt x="3059330" y="793302"/>
                  <a:pt x="3065993" y="799765"/>
                  <a:pt x="3072656" y="799765"/>
                </a:cubicBezTo>
                <a:cubicBezTo>
                  <a:pt x="3080429" y="799765"/>
                  <a:pt x="3085982" y="792009"/>
                  <a:pt x="3085982" y="784253"/>
                </a:cubicBezTo>
                <a:cubicBezTo>
                  <a:pt x="3085982" y="775204"/>
                  <a:pt x="3080429" y="768740"/>
                  <a:pt x="3072656" y="768740"/>
                </a:cubicBezTo>
                <a:close/>
                <a:moveTo>
                  <a:pt x="3110413" y="768740"/>
                </a:moveTo>
                <a:cubicBezTo>
                  <a:pt x="3102640" y="768740"/>
                  <a:pt x="3097087" y="776496"/>
                  <a:pt x="3097087" y="784253"/>
                </a:cubicBezTo>
                <a:cubicBezTo>
                  <a:pt x="3097087" y="793302"/>
                  <a:pt x="3102640" y="799765"/>
                  <a:pt x="3110413" y="799765"/>
                </a:cubicBezTo>
                <a:cubicBezTo>
                  <a:pt x="3118186" y="799765"/>
                  <a:pt x="3123739" y="792009"/>
                  <a:pt x="3123739" y="784253"/>
                </a:cubicBezTo>
                <a:cubicBezTo>
                  <a:pt x="3123739" y="775204"/>
                  <a:pt x="3118186" y="768740"/>
                  <a:pt x="3110413" y="768740"/>
                </a:cubicBezTo>
                <a:close/>
                <a:moveTo>
                  <a:pt x="3148170" y="768740"/>
                </a:moveTo>
                <a:cubicBezTo>
                  <a:pt x="3140397" y="768740"/>
                  <a:pt x="3134844" y="776496"/>
                  <a:pt x="3134844" y="784253"/>
                </a:cubicBezTo>
                <a:cubicBezTo>
                  <a:pt x="3134844" y="793302"/>
                  <a:pt x="3141507" y="799765"/>
                  <a:pt x="3148170" y="799765"/>
                </a:cubicBezTo>
                <a:cubicBezTo>
                  <a:pt x="3155944" y="799765"/>
                  <a:pt x="3161496" y="792009"/>
                  <a:pt x="3161496" y="784253"/>
                </a:cubicBezTo>
                <a:cubicBezTo>
                  <a:pt x="3161496" y="775204"/>
                  <a:pt x="3155944" y="768740"/>
                  <a:pt x="3148170" y="768740"/>
                </a:cubicBezTo>
                <a:close/>
                <a:moveTo>
                  <a:pt x="3185926" y="768740"/>
                </a:moveTo>
                <a:cubicBezTo>
                  <a:pt x="3179263" y="768740"/>
                  <a:pt x="3173710" y="776496"/>
                  <a:pt x="3173710" y="784253"/>
                </a:cubicBezTo>
                <a:cubicBezTo>
                  <a:pt x="3173710" y="793302"/>
                  <a:pt x="3179263" y="799765"/>
                  <a:pt x="3185926" y="799765"/>
                </a:cubicBezTo>
                <a:cubicBezTo>
                  <a:pt x="3193699" y="799765"/>
                  <a:pt x="3199252" y="792009"/>
                  <a:pt x="3199252" y="784253"/>
                </a:cubicBezTo>
                <a:cubicBezTo>
                  <a:pt x="3199252" y="775204"/>
                  <a:pt x="3193699" y="768740"/>
                  <a:pt x="3185926" y="768740"/>
                </a:cubicBezTo>
                <a:close/>
                <a:moveTo>
                  <a:pt x="3223683" y="768740"/>
                </a:moveTo>
                <a:cubicBezTo>
                  <a:pt x="3217021" y="768740"/>
                  <a:pt x="3211468" y="776496"/>
                  <a:pt x="3211468" y="784253"/>
                </a:cubicBezTo>
                <a:cubicBezTo>
                  <a:pt x="3211468" y="793302"/>
                  <a:pt x="3217021" y="799765"/>
                  <a:pt x="3223683" y="799765"/>
                </a:cubicBezTo>
                <a:cubicBezTo>
                  <a:pt x="3231457" y="799765"/>
                  <a:pt x="3237009" y="792009"/>
                  <a:pt x="3237009" y="784253"/>
                </a:cubicBezTo>
                <a:cubicBezTo>
                  <a:pt x="3237009" y="775204"/>
                  <a:pt x="3231457" y="768740"/>
                  <a:pt x="3223683" y="768740"/>
                </a:cubicBezTo>
                <a:close/>
                <a:moveTo>
                  <a:pt x="3262551" y="768740"/>
                </a:moveTo>
                <a:cubicBezTo>
                  <a:pt x="3254778" y="768740"/>
                  <a:pt x="3249225" y="776496"/>
                  <a:pt x="3249225" y="784253"/>
                </a:cubicBezTo>
                <a:cubicBezTo>
                  <a:pt x="3249225" y="793302"/>
                  <a:pt x="3255888" y="799765"/>
                  <a:pt x="3262551" y="799765"/>
                </a:cubicBezTo>
                <a:cubicBezTo>
                  <a:pt x="3270324" y="799765"/>
                  <a:pt x="3275877" y="792009"/>
                  <a:pt x="3275877" y="784253"/>
                </a:cubicBezTo>
                <a:cubicBezTo>
                  <a:pt x="3275877" y="775204"/>
                  <a:pt x="3269214" y="768740"/>
                  <a:pt x="3262551" y="768740"/>
                </a:cubicBezTo>
                <a:close/>
                <a:moveTo>
                  <a:pt x="3300308" y="768740"/>
                </a:moveTo>
                <a:cubicBezTo>
                  <a:pt x="3292535" y="768740"/>
                  <a:pt x="3286982" y="776496"/>
                  <a:pt x="3286982" y="784253"/>
                </a:cubicBezTo>
                <a:cubicBezTo>
                  <a:pt x="3286982" y="793302"/>
                  <a:pt x="3293645" y="799765"/>
                  <a:pt x="3300308" y="799765"/>
                </a:cubicBezTo>
                <a:cubicBezTo>
                  <a:pt x="3308081" y="799765"/>
                  <a:pt x="3313634" y="792009"/>
                  <a:pt x="3313634" y="784253"/>
                </a:cubicBezTo>
                <a:cubicBezTo>
                  <a:pt x="3313634" y="775204"/>
                  <a:pt x="3308081" y="768740"/>
                  <a:pt x="3300308" y="768740"/>
                </a:cubicBezTo>
                <a:close/>
                <a:moveTo>
                  <a:pt x="3338064" y="768740"/>
                </a:moveTo>
                <a:cubicBezTo>
                  <a:pt x="3330291" y="768740"/>
                  <a:pt x="3324738" y="776496"/>
                  <a:pt x="3324738" y="784253"/>
                </a:cubicBezTo>
                <a:cubicBezTo>
                  <a:pt x="3324738" y="793302"/>
                  <a:pt x="3331401" y="799765"/>
                  <a:pt x="3338064" y="799765"/>
                </a:cubicBezTo>
                <a:cubicBezTo>
                  <a:pt x="3345837" y="799765"/>
                  <a:pt x="3351390" y="792009"/>
                  <a:pt x="3351390" y="784253"/>
                </a:cubicBezTo>
                <a:cubicBezTo>
                  <a:pt x="3351390" y="775204"/>
                  <a:pt x="3345837" y="768740"/>
                  <a:pt x="3338064" y="768740"/>
                </a:cubicBezTo>
                <a:close/>
                <a:moveTo>
                  <a:pt x="3376932" y="768740"/>
                </a:moveTo>
                <a:cubicBezTo>
                  <a:pt x="3369159" y="768740"/>
                  <a:pt x="3363606" y="776496"/>
                  <a:pt x="3363606" y="784253"/>
                </a:cubicBezTo>
                <a:cubicBezTo>
                  <a:pt x="3363606" y="793302"/>
                  <a:pt x="3370269" y="799765"/>
                  <a:pt x="3376932" y="799765"/>
                </a:cubicBezTo>
                <a:cubicBezTo>
                  <a:pt x="3383595" y="799765"/>
                  <a:pt x="3389148" y="792009"/>
                  <a:pt x="3389148" y="784253"/>
                </a:cubicBezTo>
                <a:cubicBezTo>
                  <a:pt x="3389148" y="775204"/>
                  <a:pt x="3383595" y="768740"/>
                  <a:pt x="3376932" y="768740"/>
                </a:cubicBezTo>
                <a:close/>
                <a:moveTo>
                  <a:pt x="3413579" y="768740"/>
                </a:moveTo>
                <a:cubicBezTo>
                  <a:pt x="3405806" y="768740"/>
                  <a:pt x="3400253" y="776496"/>
                  <a:pt x="3400253" y="784253"/>
                </a:cubicBezTo>
                <a:cubicBezTo>
                  <a:pt x="3400253" y="793302"/>
                  <a:pt x="3406916" y="799765"/>
                  <a:pt x="3413579" y="799765"/>
                </a:cubicBezTo>
                <a:cubicBezTo>
                  <a:pt x="3421352" y="799765"/>
                  <a:pt x="3426905" y="792009"/>
                  <a:pt x="3426905" y="784253"/>
                </a:cubicBezTo>
                <a:cubicBezTo>
                  <a:pt x="3426905" y="775204"/>
                  <a:pt x="3421352" y="768740"/>
                  <a:pt x="3413579" y="768740"/>
                </a:cubicBezTo>
                <a:close/>
                <a:moveTo>
                  <a:pt x="3451336" y="768740"/>
                </a:moveTo>
                <a:cubicBezTo>
                  <a:pt x="3443563" y="768740"/>
                  <a:pt x="3438010" y="776496"/>
                  <a:pt x="3438010" y="784253"/>
                </a:cubicBezTo>
                <a:cubicBezTo>
                  <a:pt x="3438010" y="793302"/>
                  <a:pt x="3444673" y="799765"/>
                  <a:pt x="3451336" y="799765"/>
                </a:cubicBezTo>
                <a:cubicBezTo>
                  <a:pt x="3459109" y="799765"/>
                  <a:pt x="3464662" y="792009"/>
                  <a:pt x="3464662" y="784253"/>
                </a:cubicBezTo>
                <a:cubicBezTo>
                  <a:pt x="3464662" y="775204"/>
                  <a:pt x="3459109" y="768740"/>
                  <a:pt x="3451336" y="768740"/>
                </a:cubicBezTo>
                <a:close/>
                <a:moveTo>
                  <a:pt x="3490203" y="768740"/>
                </a:moveTo>
                <a:cubicBezTo>
                  <a:pt x="3483541" y="768740"/>
                  <a:pt x="3477988" y="776496"/>
                  <a:pt x="3477988" y="784253"/>
                </a:cubicBezTo>
                <a:cubicBezTo>
                  <a:pt x="3477988" y="793302"/>
                  <a:pt x="3483541" y="799765"/>
                  <a:pt x="3490203" y="799765"/>
                </a:cubicBezTo>
                <a:cubicBezTo>
                  <a:pt x="3497977" y="799765"/>
                  <a:pt x="3503529" y="792009"/>
                  <a:pt x="3503529" y="784253"/>
                </a:cubicBezTo>
                <a:cubicBezTo>
                  <a:pt x="3503529" y="775204"/>
                  <a:pt x="3497977" y="768740"/>
                  <a:pt x="3490203" y="768740"/>
                </a:cubicBezTo>
                <a:close/>
                <a:moveTo>
                  <a:pt x="3527960" y="768740"/>
                </a:moveTo>
                <a:cubicBezTo>
                  <a:pt x="3520187" y="768740"/>
                  <a:pt x="3514634" y="776496"/>
                  <a:pt x="3514634" y="784253"/>
                </a:cubicBezTo>
                <a:cubicBezTo>
                  <a:pt x="3514634" y="793302"/>
                  <a:pt x="3521297" y="799765"/>
                  <a:pt x="3527960" y="799765"/>
                </a:cubicBezTo>
                <a:cubicBezTo>
                  <a:pt x="3535733" y="799765"/>
                  <a:pt x="3541286" y="792009"/>
                  <a:pt x="3541286" y="784253"/>
                </a:cubicBezTo>
                <a:cubicBezTo>
                  <a:pt x="3541286" y="775204"/>
                  <a:pt x="3535733" y="768740"/>
                  <a:pt x="3527960" y="768740"/>
                </a:cubicBezTo>
                <a:close/>
                <a:moveTo>
                  <a:pt x="3565716" y="768740"/>
                </a:moveTo>
                <a:cubicBezTo>
                  <a:pt x="3557943" y="768740"/>
                  <a:pt x="3552390" y="776496"/>
                  <a:pt x="3552390" y="784253"/>
                </a:cubicBezTo>
                <a:cubicBezTo>
                  <a:pt x="3552390" y="793302"/>
                  <a:pt x="3559053" y="799765"/>
                  <a:pt x="3565716" y="799765"/>
                </a:cubicBezTo>
                <a:cubicBezTo>
                  <a:pt x="3573489" y="799765"/>
                  <a:pt x="3579042" y="792009"/>
                  <a:pt x="3579042" y="784253"/>
                </a:cubicBezTo>
                <a:cubicBezTo>
                  <a:pt x="3579042" y="775204"/>
                  <a:pt x="3573489" y="768740"/>
                  <a:pt x="3565716" y="768740"/>
                </a:cubicBezTo>
                <a:close/>
                <a:moveTo>
                  <a:pt x="3603473" y="768740"/>
                </a:moveTo>
                <a:cubicBezTo>
                  <a:pt x="3595700" y="768740"/>
                  <a:pt x="3590147" y="776496"/>
                  <a:pt x="3590147" y="784253"/>
                </a:cubicBezTo>
                <a:cubicBezTo>
                  <a:pt x="3590147" y="793302"/>
                  <a:pt x="3596810" y="799765"/>
                  <a:pt x="3603473" y="799765"/>
                </a:cubicBezTo>
                <a:cubicBezTo>
                  <a:pt x="3611247" y="799765"/>
                  <a:pt x="3616799" y="792009"/>
                  <a:pt x="3616799" y="784253"/>
                </a:cubicBezTo>
                <a:cubicBezTo>
                  <a:pt x="3616799" y="775204"/>
                  <a:pt x="3611247" y="768740"/>
                  <a:pt x="3603473" y="768740"/>
                </a:cubicBezTo>
                <a:close/>
                <a:moveTo>
                  <a:pt x="3642340" y="768740"/>
                </a:moveTo>
                <a:cubicBezTo>
                  <a:pt x="3634567" y="768740"/>
                  <a:pt x="3629014" y="776496"/>
                  <a:pt x="3629014" y="784253"/>
                </a:cubicBezTo>
                <a:cubicBezTo>
                  <a:pt x="3629014" y="793302"/>
                  <a:pt x="3635677" y="799765"/>
                  <a:pt x="3642340" y="799765"/>
                </a:cubicBezTo>
                <a:cubicBezTo>
                  <a:pt x="3649003" y="799765"/>
                  <a:pt x="3654556" y="792009"/>
                  <a:pt x="3654556" y="784253"/>
                </a:cubicBezTo>
                <a:cubicBezTo>
                  <a:pt x="3654556" y="775204"/>
                  <a:pt x="3649003" y="768740"/>
                  <a:pt x="3642340" y="768740"/>
                </a:cubicBezTo>
                <a:close/>
                <a:moveTo>
                  <a:pt x="3680098" y="768740"/>
                </a:moveTo>
                <a:cubicBezTo>
                  <a:pt x="3672325" y="768740"/>
                  <a:pt x="3666772" y="776496"/>
                  <a:pt x="3666772" y="784253"/>
                </a:cubicBezTo>
                <a:cubicBezTo>
                  <a:pt x="3666772" y="793302"/>
                  <a:pt x="3673435" y="799765"/>
                  <a:pt x="3680098" y="799765"/>
                </a:cubicBezTo>
                <a:cubicBezTo>
                  <a:pt x="3687871" y="799765"/>
                  <a:pt x="3693424" y="792009"/>
                  <a:pt x="3693424" y="784253"/>
                </a:cubicBezTo>
                <a:cubicBezTo>
                  <a:pt x="3693424" y="775204"/>
                  <a:pt x="3686761" y="768740"/>
                  <a:pt x="3680098" y="768740"/>
                </a:cubicBezTo>
                <a:close/>
                <a:moveTo>
                  <a:pt x="3718965" y="768740"/>
                </a:moveTo>
                <a:cubicBezTo>
                  <a:pt x="3711192" y="768740"/>
                  <a:pt x="3705639" y="776496"/>
                  <a:pt x="3705639" y="784253"/>
                </a:cubicBezTo>
                <a:cubicBezTo>
                  <a:pt x="3705639" y="793302"/>
                  <a:pt x="3712302" y="799765"/>
                  <a:pt x="3718965" y="799765"/>
                </a:cubicBezTo>
                <a:cubicBezTo>
                  <a:pt x="3725628" y="799765"/>
                  <a:pt x="3731180" y="792009"/>
                  <a:pt x="3731180" y="784253"/>
                </a:cubicBezTo>
                <a:cubicBezTo>
                  <a:pt x="3731180" y="775204"/>
                  <a:pt x="3725628" y="768740"/>
                  <a:pt x="3718965" y="768740"/>
                </a:cubicBezTo>
                <a:close/>
                <a:moveTo>
                  <a:pt x="3755612" y="768740"/>
                </a:moveTo>
                <a:cubicBezTo>
                  <a:pt x="3747839" y="768740"/>
                  <a:pt x="3742286" y="776496"/>
                  <a:pt x="3742286" y="784253"/>
                </a:cubicBezTo>
                <a:cubicBezTo>
                  <a:pt x="3742286" y="793302"/>
                  <a:pt x="3747839" y="799765"/>
                  <a:pt x="3755612" y="799765"/>
                </a:cubicBezTo>
                <a:cubicBezTo>
                  <a:pt x="3763385" y="799765"/>
                  <a:pt x="3768938" y="792009"/>
                  <a:pt x="3768938" y="784253"/>
                </a:cubicBezTo>
                <a:cubicBezTo>
                  <a:pt x="3768938" y="775204"/>
                  <a:pt x="3763385" y="768740"/>
                  <a:pt x="3755612" y="768740"/>
                </a:cubicBezTo>
                <a:close/>
                <a:moveTo>
                  <a:pt x="3793369" y="768740"/>
                </a:moveTo>
                <a:cubicBezTo>
                  <a:pt x="3786706" y="768740"/>
                  <a:pt x="3781153" y="776496"/>
                  <a:pt x="3781153" y="784253"/>
                </a:cubicBezTo>
                <a:cubicBezTo>
                  <a:pt x="3781153" y="793302"/>
                  <a:pt x="3786706" y="799765"/>
                  <a:pt x="3793369" y="799765"/>
                </a:cubicBezTo>
                <a:cubicBezTo>
                  <a:pt x="3801142" y="799765"/>
                  <a:pt x="3806694" y="792009"/>
                  <a:pt x="3806694" y="784253"/>
                </a:cubicBezTo>
                <a:cubicBezTo>
                  <a:pt x="3806694" y="775204"/>
                  <a:pt x="3801142" y="768740"/>
                  <a:pt x="3793369" y="768740"/>
                </a:cubicBezTo>
                <a:close/>
                <a:moveTo>
                  <a:pt x="3831126" y="768740"/>
                </a:moveTo>
                <a:cubicBezTo>
                  <a:pt x="3824463" y="768740"/>
                  <a:pt x="3818910" y="776496"/>
                  <a:pt x="3818910" y="784253"/>
                </a:cubicBezTo>
                <a:cubicBezTo>
                  <a:pt x="3818910" y="793302"/>
                  <a:pt x="3824463" y="799765"/>
                  <a:pt x="3831126" y="799765"/>
                </a:cubicBezTo>
                <a:cubicBezTo>
                  <a:pt x="3838899" y="799765"/>
                  <a:pt x="3844452" y="792009"/>
                  <a:pt x="3844452" y="784253"/>
                </a:cubicBezTo>
                <a:cubicBezTo>
                  <a:pt x="3844452" y="775204"/>
                  <a:pt x="3838899" y="768740"/>
                  <a:pt x="3831126" y="768740"/>
                </a:cubicBezTo>
                <a:close/>
                <a:moveTo>
                  <a:pt x="3868883" y="768740"/>
                </a:moveTo>
                <a:cubicBezTo>
                  <a:pt x="3862220" y="768740"/>
                  <a:pt x="3856667" y="776496"/>
                  <a:pt x="3856667" y="784253"/>
                </a:cubicBezTo>
                <a:cubicBezTo>
                  <a:pt x="3856667" y="793302"/>
                  <a:pt x="3862220" y="799765"/>
                  <a:pt x="3868883" y="799765"/>
                </a:cubicBezTo>
                <a:cubicBezTo>
                  <a:pt x="3876656" y="799765"/>
                  <a:pt x="3882209" y="792009"/>
                  <a:pt x="3882209" y="784253"/>
                </a:cubicBezTo>
                <a:cubicBezTo>
                  <a:pt x="3882209" y="775204"/>
                  <a:pt x="3876656" y="768740"/>
                  <a:pt x="3868883" y="768740"/>
                </a:cubicBezTo>
                <a:close/>
                <a:moveTo>
                  <a:pt x="3907749" y="768740"/>
                </a:moveTo>
                <a:cubicBezTo>
                  <a:pt x="3899976" y="768740"/>
                  <a:pt x="3894423" y="776496"/>
                  <a:pt x="3894423" y="784253"/>
                </a:cubicBezTo>
                <a:cubicBezTo>
                  <a:pt x="3894423" y="793302"/>
                  <a:pt x="3901086" y="799765"/>
                  <a:pt x="3907749" y="799765"/>
                </a:cubicBezTo>
                <a:cubicBezTo>
                  <a:pt x="3915522" y="799765"/>
                  <a:pt x="3921075" y="792009"/>
                  <a:pt x="3921075" y="784253"/>
                </a:cubicBezTo>
                <a:cubicBezTo>
                  <a:pt x="3921075" y="775204"/>
                  <a:pt x="3914412" y="768740"/>
                  <a:pt x="3907749" y="768740"/>
                </a:cubicBezTo>
                <a:close/>
                <a:moveTo>
                  <a:pt x="3945506" y="768740"/>
                </a:moveTo>
                <a:cubicBezTo>
                  <a:pt x="3937733" y="768740"/>
                  <a:pt x="3932180" y="776496"/>
                  <a:pt x="3932180" y="784253"/>
                </a:cubicBezTo>
                <a:cubicBezTo>
                  <a:pt x="3932180" y="793302"/>
                  <a:pt x="3938843" y="799765"/>
                  <a:pt x="3945506" y="799765"/>
                </a:cubicBezTo>
                <a:cubicBezTo>
                  <a:pt x="3953279" y="799765"/>
                  <a:pt x="3958832" y="792009"/>
                  <a:pt x="3958832" y="784253"/>
                </a:cubicBezTo>
                <a:cubicBezTo>
                  <a:pt x="3958832" y="775204"/>
                  <a:pt x="3953279" y="768740"/>
                  <a:pt x="3945506" y="768740"/>
                </a:cubicBezTo>
                <a:close/>
                <a:moveTo>
                  <a:pt x="3983263" y="768740"/>
                </a:moveTo>
                <a:cubicBezTo>
                  <a:pt x="3975490" y="768740"/>
                  <a:pt x="3969937" y="776496"/>
                  <a:pt x="3969937" y="784253"/>
                </a:cubicBezTo>
                <a:cubicBezTo>
                  <a:pt x="3969937" y="793302"/>
                  <a:pt x="3976600" y="799765"/>
                  <a:pt x="3983263" y="799765"/>
                </a:cubicBezTo>
                <a:cubicBezTo>
                  <a:pt x="3991036" y="799765"/>
                  <a:pt x="3996589" y="792009"/>
                  <a:pt x="3996589" y="784253"/>
                </a:cubicBezTo>
                <a:cubicBezTo>
                  <a:pt x="3996589" y="775204"/>
                  <a:pt x="3991036" y="768740"/>
                  <a:pt x="3983263" y="768740"/>
                </a:cubicBezTo>
                <a:close/>
                <a:moveTo>
                  <a:pt x="4022131" y="768740"/>
                </a:moveTo>
                <a:cubicBezTo>
                  <a:pt x="4014358" y="768740"/>
                  <a:pt x="4008805" y="776496"/>
                  <a:pt x="4008805" y="784253"/>
                </a:cubicBezTo>
                <a:cubicBezTo>
                  <a:pt x="4008805" y="793302"/>
                  <a:pt x="4015468" y="799765"/>
                  <a:pt x="4022131" y="799765"/>
                </a:cubicBezTo>
                <a:cubicBezTo>
                  <a:pt x="4028794" y="799765"/>
                  <a:pt x="4034346" y="792009"/>
                  <a:pt x="4034346" y="784253"/>
                </a:cubicBezTo>
                <a:cubicBezTo>
                  <a:pt x="4034346" y="775204"/>
                  <a:pt x="4028794" y="768740"/>
                  <a:pt x="4022131" y="768740"/>
                </a:cubicBezTo>
                <a:close/>
                <a:moveTo>
                  <a:pt x="4058777" y="768740"/>
                </a:moveTo>
                <a:cubicBezTo>
                  <a:pt x="4051004" y="768740"/>
                  <a:pt x="4045451" y="776496"/>
                  <a:pt x="4045451" y="784253"/>
                </a:cubicBezTo>
                <a:cubicBezTo>
                  <a:pt x="4045451" y="793302"/>
                  <a:pt x="4051004" y="799765"/>
                  <a:pt x="4058777" y="799765"/>
                </a:cubicBezTo>
                <a:cubicBezTo>
                  <a:pt x="4066551" y="799765"/>
                  <a:pt x="4072103" y="792009"/>
                  <a:pt x="4072103" y="784253"/>
                </a:cubicBezTo>
                <a:cubicBezTo>
                  <a:pt x="4072103" y="775204"/>
                  <a:pt x="4066551" y="768740"/>
                  <a:pt x="4058777" y="768740"/>
                </a:cubicBezTo>
                <a:close/>
                <a:moveTo>
                  <a:pt x="4096534" y="768740"/>
                </a:moveTo>
                <a:cubicBezTo>
                  <a:pt x="4088761" y="768740"/>
                  <a:pt x="4083208" y="776496"/>
                  <a:pt x="4083208" y="784253"/>
                </a:cubicBezTo>
                <a:cubicBezTo>
                  <a:pt x="4083208" y="793302"/>
                  <a:pt x="4089871" y="799765"/>
                  <a:pt x="4096534" y="799765"/>
                </a:cubicBezTo>
                <a:cubicBezTo>
                  <a:pt x="4104307" y="799765"/>
                  <a:pt x="4109860" y="792009"/>
                  <a:pt x="4109860" y="784253"/>
                </a:cubicBezTo>
                <a:cubicBezTo>
                  <a:pt x="4109860" y="775204"/>
                  <a:pt x="4104307" y="768740"/>
                  <a:pt x="4096534" y="768740"/>
                </a:cubicBezTo>
                <a:close/>
                <a:moveTo>
                  <a:pt x="4135402" y="768740"/>
                </a:moveTo>
                <a:cubicBezTo>
                  <a:pt x="4128739" y="768740"/>
                  <a:pt x="4123186" y="776496"/>
                  <a:pt x="4123186" y="784253"/>
                </a:cubicBezTo>
                <a:cubicBezTo>
                  <a:pt x="4123186" y="793302"/>
                  <a:pt x="4128739" y="799765"/>
                  <a:pt x="4135402" y="799765"/>
                </a:cubicBezTo>
                <a:cubicBezTo>
                  <a:pt x="4143175" y="799765"/>
                  <a:pt x="4148728" y="792009"/>
                  <a:pt x="4148728" y="784253"/>
                </a:cubicBezTo>
                <a:cubicBezTo>
                  <a:pt x="4148728" y="775204"/>
                  <a:pt x="4142065" y="768740"/>
                  <a:pt x="4135402" y="768740"/>
                </a:cubicBezTo>
                <a:close/>
                <a:moveTo>
                  <a:pt x="4173159" y="768740"/>
                </a:moveTo>
                <a:cubicBezTo>
                  <a:pt x="4165386" y="768740"/>
                  <a:pt x="4159833" y="776496"/>
                  <a:pt x="4159833" y="784253"/>
                </a:cubicBezTo>
                <a:cubicBezTo>
                  <a:pt x="4159833" y="793302"/>
                  <a:pt x="4166496" y="799765"/>
                  <a:pt x="4173159" y="799765"/>
                </a:cubicBezTo>
                <a:cubicBezTo>
                  <a:pt x="4180932" y="799765"/>
                  <a:pt x="4186485" y="792009"/>
                  <a:pt x="4186485" y="784253"/>
                </a:cubicBezTo>
                <a:cubicBezTo>
                  <a:pt x="4186485" y="775204"/>
                  <a:pt x="4180932" y="768740"/>
                  <a:pt x="4173159" y="768740"/>
                </a:cubicBezTo>
                <a:close/>
                <a:moveTo>
                  <a:pt x="4210916" y="768740"/>
                </a:moveTo>
                <a:cubicBezTo>
                  <a:pt x="4203143" y="768740"/>
                  <a:pt x="4197590" y="776496"/>
                  <a:pt x="4197590" y="784253"/>
                </a:cubicBezTo>
                <a:cubicBezTo>
                  <a:pt x="4197590" y="793302"/>
                  <a:pt x="4204253" y="799765"/>
                  <a:pt x="4210916" y="799765"/>
                </a:cubicBezTo>
                <a:cubicBezTo>
                  <a:pt x="4218689" y="799765"/>
                  <a:pt x="4224242" y="792009"/>
                  <a:pt x="4224242" y="784253"/>
                </a:cubicBezTo>
                <a:cubicBezTo>
                  <a:pt x="4224242" y="775204"/>
                  <a:pt x="4218689" y="768740"/>
                  <a:pt x="4210916" y="768740"/>
                </a:cubicBezTo>
                <a:close/>
                <a:moveTo>
                  <a:pt x="4248672" y="768740"/>
                </a:moveTo>
                <a:cubicBezTo>
                  <a:pt x="4240899" y="768740"/>
                  <a:pt x="4235346" y="776496"/>
                  <a:pt x="4235346" y="784253"/>
                </a:cubicBezTo>
                <a:cubicBezTo>
                  <a:pt x="4235346" y="793302"/>
                  <a:pt x="4242009" y="799765"/>
                  <a:pt x="4248672" y="799765"/>
                </a:cubicBezTo>
                <a:cubicBezTo>
                  <a:pt x="4256445" y="799765"/>
                  <a:pt x="4261998" y="792009"/>
                  <a:pt x="4261998" y="784253"/>
                </a:cubicBezTo>
                <a:cubicBezTo>
                  <a:pt x="4261998" y="775204"/>
                  <a:pt x="4256445" y="768740"/>
                  <a:pt x="4248672" y="768740"/>
                </a:cubicBezTo>
                <a:close/>
                <a:moveTo>
                  <a:pt x="4286428" y="768740"/>
                </a:moveTo>
                <a:cubicBezTo>
                  <a:pt x="4278655" y="768740"/>
                  <a:pt x="4273102" y="776496"/>
                  <a:pt x="4273102" y="784253"/>
                </a:cubicBezTo>
                <a:cubicBezTo>
                  <a:pt x="4273102" y="793302"/>
                  <a:pt x="4279765" y="799765"/>
                  <a:pt x="4286428" y="799765"/>
                </a:cubicBezTo>
                <a:cubicBezTo>
                  <a:pt x="4294202" y="799765"/>
                  <a:pt x="4299754" y="792009"/>
                  <a:pt x="4299754" y="784253"/>
                </a:cubicBezTo>
                <a:cubicBezTo>
                  <a:pt x="4299754" y="775204"/>
                  <a:pt x="4294202" y="768740"/>
                  <a:pt x="4286428" y="768740"/>
                </a:cubicBezTo>
                <a:close/>
                <a:moveTo>
                  <a:pt x="4325296" y="768740"/>
                </a:moveTo>
                <a:cubicBezTo>
                  <a:pt x="4317523" y="768740"/>
                  <a:pt x="4311970" y="776496"/>
                  <a:pt x="4311970" y="784253"/>
                </a:cubicBezTo>
                <a:cubicBezTo>
                  <a:pt x="4311970" y="793302"/>
                  <a:pt x="4318633" y="799765"/>
                  <a:pt x="4325296" y="799765"/>
                </a:cubicBezTo>
                <a:cubicBezTo>
                  <a:pt x="4331959" y="799765"/>
                  <a:pt x="4337512" y="792009"/>
                  <a:pt x="4337512" y="784253"/>
                </a:cubicBezTo>
                <a:cubicBezTo>
                  <a:pt x="4337512" y="775204"/>
                  <a:pt x="4331959" y="768740"/>
                  <a:pt x="4325296" y="768740"/>
                </a:cubicBezTo>
                <a:close/>
                <a:moveTo>
                  <a:pt x="4363053" y="768740"/>
                </a:moveTo>
                <a:cubicBezTo>
                  <a:pt x="4355280" y="768740"/>
                  <a:pt x="4349727" y="776496"/>
                  <a:pt x="4349727" y="784253"/>
                </a:cubicBezTo>
                <a:cubicBezTo>
                  <a:pt x="4349727" y="793302"/>
                  <a:pt x="4356390" y="799765"/>
                  <a:pt x="4363053" y="799765"/>
                </a:cubicBezTo>
                <a:cubicBezTo>
                  <a:pt x="4370826" y="799765"/>
                  <a:pt x="4376379" y="792009"/>
                  <a:pt x="4376379" y="784253"/>
                </a:cubicBezTo>
                <a:cubicBezTo>
                  <a:pt x="4376379" y="775204"/>
                  <a:pt x="4369716" y="768740"/>
                  <a:pt x="4363053" y="768740"/>
                </a:cubicBezTo>
                <a:close/>
                <a:moveTo>
                  <a:pt x="4401921" y="768740"/>
                </a:moveTo>
                <a:cubicBezTo>
                  <a:pt x="4394148" y="768740"/>
                  <a:pt x="4388595" y="776496"/>
                  <a:pt x="4388595" y="784253"/>
                </a:cubicBezTo>
                <a:cubicBezTo>
                  <a:pt x="4388595" y="793302"/>
                  <a:pt x="4395258" y="799765"/>
                  <a:pt x="4401921" y="799765"/>
                </a:cubicBezTo>
                <a:cubicBezTo>
                  <a:pt x="4408584" y="799765"/>
                  <a:pt x="4414136" y="792009"/>
                  <a:pt x="4414136" y="784253"/>
                </a:cubicBezTo>
                <a:cubicBezTo>
                  <a:pt x="4414136" y="775204"/>
                  <a:pt x="4408584" y="768740"/>
                  <a:pt x="4401921" y="768740"/>
                </a:cubicBezTo>
                <a:close/>
                <a:moveTo>
                  <a:pt x="4438568" y="768740"/>
                </a:moveTo>
                <a:cubicBezTo>
                  <a:pt x="4431905" y="768740"/>
                  <a:pt x="4426352" y="776496"/>
                  <a:pt x="4426352" y="784253"/>
                </a:cubicBezTo>
                <a:cubicBezTo>
                  <a:pt x="4426352" y="793302"/>
                  <a:pt x="4431905" y="799765"/>
                  <a:pt x="4438568" y="799765"/>
                </a:cubicBezTo>
                <a:cubicBezTo>
                  <a:pt x="4446341" y="799765"/>
                  <a:pt x="4451893" y="792009"/>
                  <a:pt x="4451893" y="784253"/>
                </a:cubicBezTo>
                <a:cubicBezTo>
                  <a:pt x="4451893" y="775204"/>
                  <a:pt x="4446341" y="768740"/>
                  <a:pt x="4438568" y="768740"/>
                </a:cubicBezTo>
                <a:close/>
                <a:moveTo>
                  <a:pt x="4476324" y="768740"/>
                </a:moveTo>
                <a:cubicBezTo>
                  <a:pt x="4468551" y="768740"/>
                  <a:pt x="4462998" y="776496"/>
                  <a:pt x="4462998" y="784253"/>
                </a:cubicBezTo>
                <a:cubicBezTo>
                  <a:pt x="4462998" y="793302"/>
                  <a:pt x="4469661" y="799765"/>
                  <a:pt x="4476324" y="799765"/>
                </a:cubicBezTo>
                <a:cubicBezTo>
                  <a:pt x="4484097" y="799765"/>
                  <a:pt x="4489650" y="792009"/>
                  <a:pt x="4489650" y="784253"/>
                </a:cubicBezTo>
                <a:cubicBezTo>
                  <a:pt x="4489650" y="775204"/>
                  <a:pt x="4484097" y="768740"/>
                  <a:pt x="4476324" y="768740"/>
                </a:cubicBezTo>
                <a:close/>
                <a:moveTo>
                  <a:pt x="4514081" y="768740"/>
                </a:moveTo>
                <a:cubicBezTo>
                  <a:pt x="4507418" y="768740"/>
                  <a:pt x="4501865" y="776496"/>
                  <a:pt x="4501865" y="784253"/>
                </a:cubicBezTo>
                <a:cubicBezTo>
                  <a:pt x="4501865" y="793302"/>
                  <a:pt x="4507418" y="799765"/>
                  <a:pt x="4514081" y="799765"/>
                </a:cubicBezTo>
                <a:cubicBezTo>
                  <a:pt x="4521854" y="799765"/>
                  <a:pt x="4527407" y="792009"/>
                  <a:pt x="4527407" y="784253"/>
                </a:cubicBezTo>
                <a:cubicBezTo>
                  <a:pt x="4527407" y="775204"/>
                  <a:pt x="4521854" y="768740"/>
                  <a:pt x="4514081" y="768740"/>
                </a:cubicBezTo>
                <a:close/>
                <a:moveTo>
                  <a:pt x="4552948" y="768740"/>
                </a:moveTo>
                <a:cubicBezTo>
                  <a:pt x="4545175" y="768740"/>
                  <a:pt x="4539622" y="776496"/>
                  <a:pt x="4539622" y="784253"/>
                </a:cubicBezTo>
                <a:cubicBezTo>
                  <a:pt x="4539622" y="793302"/>
                  <a:pt x="4546285" y="799765"/>
                  <a:pt x="4552948" y="799765"/>
                </a:cubicBezTo>
                <a:cubicBezTo>
                  <a:pt x="4560722" y="799765"/>
                  <a:pt x="4566274" y="792009"/>
                  <a:pt x="4566274" y="784253"/>
                </a:cubicBezTo>
                <a:cubicBezTo>
                  <a:pt x="4566274" y="775204"/>
                  <a:pt x="4559611" y="768740"/>
                  <a:pt x="4552948" y="768740"/>
                </a:cubicBezTo>
                <a:close/>
                <a:moveTo>
                  <a:pt x="4590706" y="768740"/>
                </a:moveTo>
                <a:cubicBezTo>
                  <a:pt x="4582933" y="768740"/>
                  <a:pt x="4577380" y="776496"/>
                  <a:pt x="4577380" y="784253"/>
                </a:cubicBezTo>
                <a:cubicBezTo>
                  <a:pt x="4577380" y="793302"/>
                  <a:pt x="4584043" y="799765"/>
                  <a:pt x="4590706" y="799765"/>
                </a:cubicBezTo>
                <a:cubicBezTo>
                  <a:pt x="4598479" y="799765"/>
                  <a:pt x="4604032" y="792009"/>
                  <a:pt x="4604032" y="784253"/>
                </a:cubicBezTo>
                <a:cubicBezTo>
                  <a:pt x="4604032" y="775204"/>
                  <a:pt x="4598479" y="768740"/>
                  <a:pt x="4590706" y="768740"/>
                </a:cubicBezTo>
                <a:close/>
                <a:moveTo>
                  <a:pt x="4628463" y="768740"/>
                </a:moveTo>
                <a:cubicBezTo>
                  <a:pt x="4620690" y="768740"/>
                  <a:pt x="4615137" y="776496"/>
                  <a:pt x="4615137" y="784253"/>
                </a:cubicBezTo>
                <a:cubicBezTo>
                  <a:pt x="4615137" y="793302"/>
                  <a:pt x="4621800" y="799765"/>
                  <a:pt x="4628463" y="799765"/>
                </a:cubicBezTo>
                <a:cubicBezTo>
                  <a:pt x="4636236" y="799765"/>
                  <a:pt x="4641789" y="792009"/>
                  <a:pt x="4641789" y="784253"/>
                </a:cubicBezTo>
                <a:cubicBezTo>
                  <a:pt x="4641789" y="775204"/>
                  <a:pt x="4636236" y="768740"/>
                  <a:pt x="4628463" y="768740"/>
                </a:cubicBezTo>
                <a:close/>
                <a:moveTo>
                  <a:pt x="4666220" y="768740"/>
                </a:moveTo>
                <a:cubicBezTo>
                  <a:pt x="4658447" y="768740"/>
                  <a:pt x="4652894" y="776496"/>
                  <a:pt x="4652894" y="784253"/>
                </a:cubicBezTo>
                <a:cubicBezTo>
                  <a:pt x="4652894" y="793302"/>
                  <a:pt x="4658447" y="799765"/>
                  <a:pt x="4666220" y="799765"/>
                </a:cubicBezTo>
                <a:cubicBezTo>
                  <a:pt x="4673993" y="799765"/>
                  <a:pt x="4679546" y="792009"/>
                  <a:pt x="4679546" y="784253"/>
                </a:cubicBezTo>
                <a:cubicBezTo>
                  <a:pt x="4679546" y="775204"/>
                  <a:pt x="4673993" y="768740"/>
                  <a:pt x="4666220" y="768740"/>
                </a:cubicBezTo>
                <a:close/>
                <a:moveTo>
                  <a:pt x="4703976" y="768740"/>
                </a:moveTo>
                <a:cubicBezTo>
                  <a:pt x="4697313" y="768740"/>
                  <a:pt x="4691760" y="776496"/>
                  <a:pt x="4691760" y="784253"/>
                </a:cubicBezTo>
                <a:cubicBezTo>
                  <a:pt x="4691760" y="793302"/>
                  <a:pt x="4697313" y="799765"/>
                  <a:pt x="4703976" y="799765"/>
                </a:cubicBezTo>
                <a:cubicBezTo>
                  <a:pt x="4711749" y="799765"/>
                  <a:pt x="4717301" y="792009"/>
                  <a:pt x="4717301" y="784253"/>
                </a:cubicBezTo>
                <a:cubicBezTo>
                  <a:pt x="4717301" y="775204"/>
                  <a:pt x="4711749" y="768740"/>
                  <a:pt x="4703976" y="768740"/>
                </a:cubicBezTo>
                <a:close/>
                <a:moveTo>
                  <a:pt x="4893871" y="768740"/>
                </a:moveTo>
                <a:cubicBezTo>
                  <a:pt x="4886098" y="768740"/>
                  <a:pt x="4880545" y="776496"/>
                  <a:pt x="4880545" y="784253"/>
                </a:cubicBezTo>
                <a:cubicBezTo>
                  <a:pt x="4880545" y="793302"/>
                  <a:pt x="4887208" y="799765"/>
                  <a:pt x="4893871" y="799765"/>
                </a:cubicBezTo>
                <a:cubicBezTo>
                  <a:pt x="4901644" y="799765"/>
                  <a:pt x="4907197" y="792009"/>
                  <a:pt x="4907197" y="784253"/>
                </a:cubicBezTo>
                <a:cubicBezTo>
                  <a:pt x="4907197" y="775204"/>
                  <a:pt x="4901644" y="768740"/>
                  <a:pt x="4893871" y="768740"/>
                </a:cubicBezTo>
                <a:close/>
                <a:moveTo>
                  <a:pt x="4931628" y="768740"/>
                </a:moveTo>
                <a:cubicBezTo>
                  <a:pt x="4923855" y="768740"/>
                  <a:pt x="4918302" y="776496"/>
                  <a:pt x="4918302" y="784253"/>
                </a:cubicBezTo>
                <a:cubicBezTo>
                  <a:pt x="4918302" y="793302"/>
                  <a:pt x="4924965" y="799765"/>
                  <a:pt x="4931628" y="799765"/>
                </a:cubicBezTo>
                <a:cubicBezTo>
                  <a:pt x="4939401" y="799765"/>
                  <a:pt x="4944954" y="792009"/>
                  <a:pt x="4944954" y="784253"/>
                </a:cubicBezTo>
                <a:cubicBezTo>
                  <a:pt x="4944954" y="775204"/>
                  <a:pt x="4939401" y="768740"/>
                  <a:pt x="4931628" y="768740"/>
                </a:cubicBezTo>
                <a:close/>
                <a:moveTo>
                  <a:pt x="4970495" y="768740"/>
                </a:moveTo>
                <a:cubicBezTo>
                  <a:pt x="4962722" y="768740"/>
                  <a:pt x="4957169" y="776496"/>
                  <a:pt x="4957169" y="784253"/>
                </a:cubicBezTo>
                <a:cubicBezTo>
                  <a:pt x="4957169" y="793302"/>
                  <a:pt x="4963832" y="799765"/>
                  <a:pt x="4970495" y="799765"/>
                </a:cubicBezTo>
                <a:cubicBezTo>
                  <a:pt x="4977158" y="799765"/>
                  <a:pt x="4982711" y="792009"/>
                  <a:pt x="4982711" y="784253"/>
                </a:cubicBezTo>
                <a:cubicBezTo>
                  <a:pt x="4982711" y="775204"/>
                  <a:pt x="4977158" y="768740"/>
                  <a:pt x="4970495" y="768740"/>
                </a:cubicBezTo>
                <a:close/>
                <a:moveTo>
                  <a:pt x="5159280" y="768740"/>
                </a:moveTo>
                <a:cubicBezTo>
                  <a:pt x="5151507" y="768740"/>
                  <a:pt x="5145954" y="776496"/>
                  <a:pt x="5145954" y="784253"/>
                </a:cubicBezTo>
                <a:cubicBezTo>
                  <a:pt x="5145954" y="793302"/>
                  <a:pt x="5152617" y="799765"/>
                  <a:pt x="5159280" y="799765"/>
                </a:cubicBezTo>
                <a:cubicBezTo>
                  <a:pt x="5167053" y="799765"/>
                  <a:pt x="5172606" y="792009"/>
                  <a:pt x="5172606" y="784253"/>
                </a:cubicBezTo>
                <a:cubicBezTo>
                  <a:pt x="5172606" y="775204"/>
                  <a:pt x="5167053" y="768740"/>
                  <a:pt x="5159280" y="768740"/>
                </a:cubicBezTo>
                <a:close/>
                <a:moveTo>
                  <a:pt x="454104" y="812692"/>
                </a:moveTo>
                <a:cubicBezTo>
                  <a:pt x="447442" y="812692"/>
                  <a:pt x="441889" y="820448"/>
                  <a:pt x="441889" y="828205"/>
                </a:cubicBezTo>
                <a:cubicBezTo>
                  <a:pt x="441889" y="837253"/>
                  <a:pt x="447442" y="843717"/>
                  <a:pt x="454104" y="843717"/>
                </a:cubicBezTo>
                <a:cubicBezTo>
                  <a:pt x="461878" y="843717"/>
                  <a:pt x="467430" y="835961"/>
                  <a:pt x="467430" y="828205"/>
                </a:cubicBezTo>
                <a:cubicBezTo>
                  <a:pt x="467430" y="819156"/>
                  <a:pt x="461878" y="812692"/>
                  <a:pt x="454104" y="812692"/>
                </a:cubicBezTo>
                <a:close/>
                <a:moveTo>
                  <a:pt x="491861" y="812692"/>
                </a:moveTo>
                <a:cubicBezTo>
                  <a:pt x="485198" y="812692"/>
                  <a:pt x="479645" y="820448"/>
                  <a:pt x="479645" y="828205"/>
                </a:cubicBezTo>
                <a:cubicBezTo>
                  <a:pt x="479645" y="837253"/>
                  <a:pt x="485198" y="843717"/>
                  <a:pt x="491861" y="843717"/>
                </a:cubicBezTo>
                <a:cubicBezTo>
                  <a:pt x="499634" y="843717"/>
                  <a:pt x="505187" y="835961"/>
                  <a:pt x="505187" y="828205"/>
                </a:cubicBezTo>
                <a:cubicBezTo>
                  <a:pt x="505187" y="819156"/>
                  <a:pt x="499634" y="812692"/>
                  <a:pt x="491861" y="812692"/>
                </a:cubicBezTo>
                <a:close/>
                <a:moveTo>
                  <a:pt x="529617" y="812692"/>
                </a:moveTo>
                <a:cubicBezTo>
                  <a:pt x="521844" y="812692"/>
                  <a:pt x="516291" y="820448"/>
                  <a:pt x="516291" y="828205"/>
                </a:cubicBezTo>
                <a:cubicBezTo>
                  <a:pt x="516291" y="837253"/>
                  <a:pt x="522954" y="843717"/>
                  <a:pt x="529617" y="843717"/>
                </a:cubicBezTo>
                <a:cubicBezTo>
                  <a:pt x="537391" y="843717"/>
                  <a:pt x="542943" y="835961"/>
                  <a:pt x="542943" y="828205"/>
                </a:cubicBezTo>
                <a:cubicBezTo>
                  <a:pt x="542943" y="819156"/>
                  <a:pt x="537391" y="812692"/>
                  <a:pt x="529617" y="812692"/>
                </a:cubicBezTo>
                <a:close/>
                <a:moveTo>
                  <a:pt x="567374" y="812692"/>
                </a:moveTo>
                <a:cubicBezTo>
                  <a:pt x="559601" y="812692"/>
                  <a:pt x="554048" y="820448"/>
                  <a:pt x="554048" y="828205"/>
                </a:cubicBezTo>
                <a:cubicBezTo>
                  <a:pt x="554048" y="837253"/>
                  <a:pt x="560711" y="843717"/>
                  <a:pt x="567374" y="843717"/>
                </a:cubicBezTo>
                <a:cubicBezTo>
                  <a:pt x="575148" y="843717"/>
                  <a:pt x="580700" y="835961"/>
                  <a:pt x="580700" y="828205"/>
                </a:cubicBezTo>
                <a:cubicBezTo>
                  <a:pt x="580700" y="819156"/>
                  <a:pt x="575148" y="812692"/>
                  <a:pt x="567374" y="812692"/>
                </a:cubicBezTo>
                <a:close/>
                <a:moveTo>
                  <a:pt x="606242" y="812692"/>
                </a:moveTo>
                <a:cubicBezTo>
                  <a:pt x="598469" y="812692"/>
                  <a:pt x="592916" y="820448"/>
                  <a:pt x="592916" y="828205"/>
                </a:cubicBezTo>
                <a:cubicBezTo>
                  <a:pt x="592916" y="837253"/>
                  <a:pt x="599579" y="843717"/>
                  <a:pt x="606242" y="843717"/>
                </a:cubicBezTo>
                <a:cubicBezTo>
                  <a:pt x="614016" y="843717"/>
                  <a:pt x="619568" y="835961"/>
                  <a:pt x="619568" y="828205"/>
                </a:cubicBezTo>
                <a:cubicBezTo>
                  <a:pt x="619568" y="819156"/>
                  <a:pt x="612905" y="812692"/>
                  <a:pt x="606242" y="812692"/>
                </a:cubicBezTo>
                <a:close/>
                <a:moveTo>
                  <a:pt x="643999" y="812692"/>
                </a:moveTo>
                <a:cubicBezTo>
                  <a:pt x="636226" y="812692"/>
                  <a:pt x="630673" y="820448"/>
                  <a:pt x="630673" y="828205"/>
                </a:cubicBezTo>
                <a:cubicBezTo>
                  <a:pt x="630673" y="837253"/>
                  <a:pt x="637336" y="843717"/>
                  <a:pt x="643999" y="843717"/>
                </a:cubicBezTo>
                <a:cubicBezTo>
                  <a:pt x="651772" y="843717"/>
                  <a:pt x="657325" y="835961"/>
                  <a:pt x="657325" y="828205"/>
                </a:cubicBezTo>
                <a:cubicBezTo>
                  <a:pt x="657325" y="819156"/>
                  <a:pt x="651772" y="812692"/>
                  <a:pt x="643999" y="812692"/>
                </a:cubicBezTo>
                <a:close/>
                <a:moveTo>
                  <a:pt x="681755" y="812692"/>
                </a:moveTo>
                <a:cubicBezTo>
                  <a:pt x="673982" y="812692"/>
                  <a:pt x="668429" y="820448"/>
                  <a:pt x="668429" y="828205"/>
                </a:cubicBezTo>
                <a:cubicBezTo>
                  <a:pt x="668429" y="837253"/>
                  <a:pt x="675092" y="843717"/>
                  <a:pt x="681755" y="843717"/>
                </a:cubicBezTo>
                <a:cubicBezTo>
                  <a:pt x="689529" y="843717"/>
                  <a:pt x="695081" y="835961"/>
                  <a:pt x="695081" y="828205"/>
                </a:cubicBezTo>
                <a:cubicBezTo>
                  <a:pt x="695081" y="819156"/>
                  <a:pt x="689529" y="812692"/>
                  <a:pt x="681755" y="812692"/>
                </a:cubicBezTo>
                <a:close/>
                <a:moveTo>
                  <a:pt x="719512" y="812692"/>
                </a:moveTo>
                <a:cubicBezTo>
                  <a:pt x="711739" y="812692"/>
                  <a:pt x="706186" y="820448"/>
                  <a:pt x="706186" y="828205"/>
                </a:cubicBezTo>
                <a:cubicBezTo>
                  <a:pt x="706186" y="837253"/>
                  <a:pt x="712849" y="843717"/>
                  <a:pt x="719512" y="843717"/>
                </a:cubicBezTo>
                <a:cubicBezTo>
                  <a:pt x="727286" y="843717"/>
                  <a:pt x="732838" y="835961"/>
                  <a:pt x="732838" y="828205"/>
                </a:cubicBezTo>
                <a:cubicBezTo>
                  <a:pt x="732838" y="819156"/>
                  <a:pt x="727286" y="812692"/>
                  <a:pt x="719512" y="812692"/>
                </a:cubicBezTo>
                <a:close/>
                <a:moveTo>
                  <a:pt x="757269" y="812692"/>
                </a:moveTo>
                <a:cubicBezTo>
                  <a:pt x="750607" y="812692"/>
                  <a:pt x="745054" y="820448"/>
                  <a:pt x="745054" y="828205"/>
                </a:cubicBezTo>
                <a:cubicBezTo>
                  <a:pt x="745054" y="837253"/>
                  <a:pt x="750607" y="843717"/>
                  <a:pt x="757269" y="843717"/>
                </a:cubicBezTo>
                <a:cubicBezTo>
                  <a:pt x="765043" y="843717"/>
                  <a:pt x="770596" y="835961"/>
                  <a:pt x="770596" y="828205"/>
                </a:cubicBezTo>
                <a:cubicBezTo>
                  <a:pt x="770596" y="819156"/>
                  <a:pt x="765043" y="812692"/>
                  <a:pt x="757269" y="812692"/>
                </a:cubicBezTo>
                <a:close/>
                <a:moveTo>
                  <a:pt x="795026" y="812692"/>
                </a:moveTo>
                <a:cubicBezTo>
                  <a:pt x="788364" y="812692"/>
                  <a:pt x="782811" y="820448"/>
                  <a:pt x="782811" y="828205"/>
                </a:cubicBezTo>
                <a:cubicBezTo>
                  <a:pt x="782811" y="837253"/>
                  <a:pt x="788364" y="843717"/>
                  <a:pt x="795026" y="843717"/>
                </a:cubicBezTo>
                <a:cubicBezTo>
                  <a:pt x="802800" y="843717"/>
                  <a:pt x="808353" y="835961"/>
                  <a:pt x="808353" y="828205"/>
                </a:cubicBezTo>
                <a:cubicBezTo>
                  <a:pt x="808353" y="819156"/>
                  <a:pt x="802800" y="812692"/>
                  <a:pt x="795026" y="812692"/>
                </a:cubicBezTo>
                <a:close/>
                <a:moveTo>
                  <a:pt x="833894" y="812692"/>
                </a:moveTo>
                <a:cubicBezTo>
                  <a:pt x="827232" y="812692"/>
                  <a:pt x="821679" y="820448"/>
                  <a:pt x="821679" y="828205"/>
                </a:cubicBezTo>
                <a:cubicBezTo>
                  <a:pt x="821679" y="837253"/>
                  <a:pt x="827232" y="843717"/>
                  <a:pt x="833894" y="843717"/>
                </a:cubicBezTo>
                <a:cubicBezTo>
                  <a:pt x="841668" y="843717"/>
                  <a:pt x="847221" y="835961"/>
                  <a:pt x="847221" y="828205"/>
                </a:cubicBezTo>
                <a:cubicBezTo>
                  <a:pt x="847221" y="819156"/>
                  <a:pt x="840557" y="812692"/>
                  <a:pt x="833894" y="812692"/>
                </a:cubicBezTo>
                <a:close/>
                <a:moveTo>
                  <a:pt x="871651" y="812692"/>
                </a:moveTo>
                <a:cubicBezTo>
                  <a:pt x="863878" y="812692"/>
                  <a:pt x="858325" y="820448"/>
                  <a:pt x="858325" y="828205"/>
                </a:cubicBezTo>
                <a:cubicBezTo>
                  <a:pt x="858325" y="837253"/>
                  <a:pt x="864988" y="843717"/>
                  <a:pt x="871651" y="843717"/>
                </a:cubicBezTo>
                <a:cubicBezTo>
                  <a:pt x="879424" y="843717"/>
                  <a:pt x="884977" y="835961"/>
                  <a:pt x="884977" y="828205"/>
                </a:cubicBezTo>
                <a:cubicBezTo>
                  <a:pt x="884977" y="819156"/>
                  <a:pt x="879424" y="812692"/>
                  <a:pt x="871651" y="812692"/>
                </a:cubicBezTo>
                <a:close/>
                <a:moveTo>
                  <a:pt x="909407" y="812692"/>
                </a:moveTo>
                <a:cubicBezTo>
                  <a:pt x="901634" y="812692"/>
                  <a:pt x="896081" y="820448"/>
                  <a:pt x="896081" y="828205"/>
                </a:cubicBezTo>
                <a:cubicBezTo>
                  <a:pt x="896081" y="837253"/>
                  <a:pt x="902744" y="843717"/>
                  <a:pt x="909407" y="843717"/>
                </a:cubicBezTo>
                <a:cubicBezTo>
                  <a:pt x="917181" y="843717"/>
                  <a:pt x="922733" y="835961"/>
                  <a:pt x="922733" y="828205"/>
                </a:cubicBezTo>
                <a:cubicBezTo>
                  <a:pt x="922733" y="819156"/>
                  <a:pt x="917181" y="812692"/>
                  <a:pt x="909407" y="812692"/>
                </a:cubicBezTo>
                <a:close/>
                <a:moveTo>
                  <a:pt x="948274" y="812692"/>
                </a:moveTo>
                <a:cubicBezTo>
                  <a:pt x="940501" y="812692"/>
                  <a:pt x="934948" y="820448"/>
                  <a:pt x="934948" y="828205"/>
                </a:cubicBezTo>
                <a:cubicBezTo>
                  <a:pt x="934948" y="837253"/>
                  <a:pt x="941611" y="843717"/>
                  <a:pt x="948274" y="843717"/>
                </a:cubicBezTo>
                <a:cubicBezTo>
                  <a:pt x="954937" y="843717"/>
                  <a:pt x="960490" y="835961"/>
                  <a:pt x="960490" y="828205"/>
                </a:cubicBezTo>
                <a:cubicBezTo>
                  <a:pt x="960490" y="819156"/>
                  <a:pt x="954937" y="812692"/>
                  <a:pt x="948274" y="812692"/>
                </a:cubicBezTo>
                <a:close/>
                <a:moveTo>
                  <a:pt x="984921" y="812692"/>
                </a:moveTo>
                <a:cubicBezTo>
                  <a:pt x="977148" y="812692"/>
                  <a:pt x="971595" y="820448"/>
                  <a:pt x="971595" y="828205"/>
                </a:cubicBezTo>
                <a:cubicBezTo>
                  <a:pt x="971595" y="837253"/>
                  <a:pt x="978258" y="843717"/>
                  <a:pt x="984921" y="843717"/>
                </a:cubicBezTo>
                <a:cubicBezTo>
                  <a:pt x="992694" y="843717"/>
                  <a:pt x="998247" y="835961"/>
                  <a:pt x="998247" y="828205"/>
                </a:cubicBezTo>
                <a:cubicBezTo>
                  <a:pt x="998247" y="819156"/>
                  <a:pt x="992694" y="812692"/>
                  <a:pt x="984921" y="812692"/>
                </a:cubicBezTo>
                <a:close/>
                <a:moveTo>
                  <a:pt x="1022679" y="812692"/>
                </a:moveTo>
                <a:cubicBezTo>
                  <a:pt x="1016016" y="812692"/>
                  <a:pt x="1010463" y="820448"/>
                  <a:pt x="1010463" y="828205"/>
                </a:cubicBezTo>
                <a:cubicBezTo>
                  <a:pt x="1010463" y="837253"/>
                  <a:pt x="1016016" y="843717"/>
                  <a:pt x="1022679" y="843717"/>
                </a:cubicBezTo>
                <a:cubicBezTo>
                  <a:pt x="1030452" y="843717"/>
                  <a:pt x="1036005" y="835961"/>
                  <a:pt x="1036005" y="828205"/>
                </a:cubicBezTo>
                <a:cubicBezTo>
                  <a:pt x="1036005" y="819156"/>
                  <a:pt x="1030452" y="812692"/>
                  <a:pt x="1022679" y="812692"/>
                </a:cubicBezTo>
                <a:close/>
                <a:moveTo>
                  <a:pt x="1061546" y="812692"/>
                </a:moveTo>
                <a:cubicBezTo>
                  <a:pt x="1054883" y="812692"/>
                  <a:pt x="1049330" y="820448"/>
                  <a:pt x="1049330" y="828205"/>
                </a:cubicBezTo>
                <a:cubicBezTo>
                  <a:pt x="1049330" y="837253"/>
                  <a:pt x="1054883" y="843717"/>
                  <a:pt x="1061546" y="843717"/>
                </a:cubicBezTo>
                <a:cubicBezTo>
                  <a:pt x="1069319" y="843717"/>
                  <a:pt x="1074872" y="835961"/>
                  <a:pt x="1074872" y="828205"/>
                </a:cubicBezTo>
                <a:cubicBezTo>
                  <a:pt x="1074872" y="819156"/>
                  <a:pt x="1068208" y="812692"/>
                  <a:pt x="1061546" y="812692"/>
                </a:cubicBezTo>
                <a:close/>
                <a:moveTo>
                  <a:pt x="1099303" y="812692"/>
                </a:moveTo>
                <a:cubicBezTo>
                  <a:pt x="1091530" y="812692"/>
                  <a:pt x="1085977" y="820448"/>
                  <a:pt x="1085977" y="828205"/>
                </a:cubicBezTo>
                <a:cubicBezTo>
                  <a:pt x="1085977" y="837253"/>
                  <a:pt x="1092640" y="843717"/>
                  <a:pt x="1099303" y="843717"/>
                </a:cubicBezTo>
                <a:cubicBezTo>
                  <a:pt x="1107076" y="843717"/>
                  <a:pt x="1112629" y="835961"/>
                  <a:pt x="1112629" y="828205"/>
                </a:cubicBezTo>
                <a:cubicBezTo>
                  <a:pt x="1112629" y="819156"/>
                  <a:pt x="1107076" y="812692"/>
                  <a:pt x="1099303" y="812692"/>
                </a:cubicBezTo>
                <a:close/>
                <a:moveTo>
                  <a:pt x="1137059" y="812692"/>
                </a:moveTo>
                <a:cubicBezTo>
                  <a:pt x="1130397" y="812692"/>
                  <a:pt x="1124844" y="820448"/>
                  <a:pt x="1124844" y="828205"/>
                </a:cubicBezTo>
                <a:cubicBezTo>
                  <a:pt x="1124844" y="837253"/>
                  <a:pt x="1130397" y="843717"/>
                  <a:pt x="1137059" y="843717"/>
                </a:cubicBezTo>
                <a:cubicBezTo>
                  <a:pt x="1144833" y="843717"/>
                  <a:pt x="1150386" y="835961"/>
                  <a:pt x="1150386" y="828205"/>
                </a:cubicBezTo>
                <a:cubicBezTo>
                  <a:pt x="1150386" y="819156"/>
                  <a:pt x="1144833" y="812692"/>
                  <a:pt x="1137059" y="812692"/>
                </a:cubicBezTo>
                <a:close/>
                <a:moveTo>
                  <a:pt x="1174817" y="812692"/>
                </a:moveTo>
                <a:cubicBezTo>
                  <a:pt x="1168154" y="812692"/>
                  <a:pt x="1162601" y="820448"/>
                  <a:pt x="1162601" y="828205"/>
                </a:cubicBezTo>
                <a:cubicBezTo>
                  <a:pt x="1162601" y="837253"/>
                  <a:pt x="1168154" y="843717"/>
                  <a:pt x="1174817" y="843717"/>
                </a:cubicBezTo>
                <a:cubicBezTo>
                  <a:pt x="1182590" y="843717"/>
                  <a:pt x="1188143" y="835961"/>
                  <a:pt x="1188143" y="828205"/>
                </a:cubicBezTo>
                <a:cubicBezTo>
                  <a:pt x="1188143" y="819156"/>
                  <a:pt x="1182590" y="812692"/>
                  <a:pt x="1174817" y="812692"/>
                </a:cubicBezTo>
                <a:close/>
                <a:moveTo>
                  <a:pt x="1212573" y="812692"/>
                </a:moveTo>
                <a:cubicBezTo>
                  <a:pt x="1205911" y="812692"/>
                  <a:pt x="1200358" y="820448"/>
                  <a:pt x="1200358" y="828205"/>
                </a:cubicBezTo>
                <a:cubicBezTo>
                  <a:pt x="1200358" y="837253"/>
                  <a:pt x="1205911" y="843717"/>
                  <a:pt x="1212573" y="843717"/>
                </a:cubicBezTo>
                <a:cubicBezTo>
                  <a:pt x="1220347" y="843717"/>
                  <a:pt x="1225899" y="835961"/>
                  <a:pt x="1225899" y="828205"/>
                </a:cubicBezTo>
                <a:cubicBezTo>
                  <a:pt x="1225899" y="819156"/>
                  <a:pt x="1220347" y="812692"/>
                  <a:pt x="1212573" y="812692"/>
                </a:cubicBezTo>
                <a:close/>
                <a:moveTo>
                  <a:pt x="1250331" y="812692"/>
                </a:moveTo>
                <a:cubicBezTo>
                  <a:pt x="1243668" y="812692"/>
                  <a:pt x="1238115" y="820448"/>
                  <a:pt x="1238115" y="828205"/>
                </a:cubicBezTo>
                <a:cubicBezTo>
                  <a:pt x="1238115" y="837253"/>
                  <a:pt x="1243668" y="843717"/>
                  <a:pt x="1250331" y="843717"/>
                </a:cubicBezTo>
                <a:cubicBezTo>
                  <a:pt x="1258104" y="843717"/>
                  <a:pt x="1263657" y="835961"/>
                  <a:pt x="1263657" y="828205"/>
                </a:cubicBezTo>
                <a:cubicBezTo>
                  <a:pt x="1263657" y="819156"/>
                  <a:pt x="1258104" y="812692"/>
                  <a:pt x="1250331" y="812692"/>
                </a:cubicBezTo>
                <a:close/>
                <a:moveTo>
                  <a:pt x="1289197" y="812692"/>
                </a:moveTo>
                <a:cubicBezTo>
                  <a:pt x="1281424" y="812692"/>
                  <a:pt x="1275871" y="820448"/>
                  <a:pt x="1275871" y="828205"/>
                </a:cubicBezTo>
                <a:cubicBezTo>
                  <a:pt x="1275871" y="837253"/>
                  <a:pt x="1282534" y="843717"/>
                  <a:pt x="1289197" y="843717"/>
                </a:cubicBezTo>
                <a:cubicBezTo>
                  <a:pt x="1296971" y="843717"/>
                  <a:pt x="1302523" y="835961"/>
                  <a:pt x="1302523" y="828205"/>
                </a:cubicBezTo>
                <a:cubicBezTo>
                  <a:pt x="1302523" y="819156"/>
                  <a:pt x="1295860" y="812692"/>
                  <a:pt x="1289197" y="812692"/>
                </a:cubicBezTo>
                <a:close/>
                <a:moveTo>
                  <a:pt x="1326954" y="812692"/>
                </a:moveTo>
                <a:cubicBezTo>
                  <a:pt x="1320291" y="812692"/>
                  <a:pt x="1314738" y="820448"/>
                  <a:pt x="1314738" y="828205"/>
                </a:cubicBezTo>
                <a:cubicBezTo>
                  <a:pt x="1314738" y="837253"/>
                  <a:pt x="1320291" y="843717"/>
                  <a:pt x="1326954" y="843717"/>
                </a:cubicBezTo>
                <a:cubicBezTo>
                  <a:pt x="1334727" y="843717"/>
                  <a:pt x="1340280" y="835961"/>
                  <a:pt x="1340280" y="828205"/>
                </a:cubicBezTo>
                <a:cubicBezTo>
                  <a:pt x="1340280" y="819156"/>
                  <a:pt x="1334727" y="812692"/>
                  <a:pt x="1326954" y="812692"/>
                </a:cubicBezTo>
                <a:close/>
                <a:moveTo>
                  <a:pt x="1364711" y="812692"/>
                </a:moveTo>
                <a:cubicBezTo>
                  <a:pt x="1356938" y="812692"/>
                  <a:pt x="1351385" y="820448"/>
                  <a:pt x="1351385" y="828205"/>
                </a:cubicBezTo>
                <a:cubicBezTo>
                  <a:pt x="1351385" y="837253"/>
                  <a:pt x="1358048" y="843717"/>
                  <a:pt x="1364711" y="843717"/>
                </a:cubicBezTo>
                <a:cubicBezTo>
                  <a:pt x="1372485" y="843717"/>
                  <a:pt x="1378037" y="835961"/>
                  <a:pt x="1378037" y="828205"/>
                </a:cubicBezTo>
                <a:cubicBezTo>
                  <a:pt x="1378037" y="819156"/>
                  <a:pt x="1372485" y="812692"/>
                  <a:pt x="1364711" y="812692"/>
                </a:cubicBezTo>
                <a:close/>
                <a:moveTo>
                  <a:pt x="1402468" y="812692"/>
                </a:moveTo>
                <a:cubicBezTo>
                  <a:pt x="1394695" y="812692"/>
                  <a:pt x="1389142" y="820448"/>
                  <a:pt x="1389142" y="828205"/>
                </a:cubicBezTo>
                <a:cubicBezTo>
                  <a:pt x="1389142" y="837253"/>
                  <a:pt x="1395805" y="843717"/>
                  <a:pt x="1402468" y="843717"/>
                </a:cubicBezTo>
                <a:cubicBezTo>
                  <a:pt x="1410241" y="843717"/>
                  <a:pt x="1415794" y="835961"/>
                  <a:pt x="1415794" y="828205"/>
                </a:cubicBezTo>
                <a:cubicBezTo>
                  <a:pt x="1415794" y="819156"/>
                  <a:pt x="1410241" y="812692"/>
                  <a:pt x="1402468" y="812692"/>
                </a:cubicBezTo>
                <a:close/>
                <a:moveTo>
                  <a:pt x="1440225" y="812692"/>
                </a:moveTo>
                <a:cubicBezTo>
                  <a:pt x="1433563" y="812692"/>
                  <a:pt x="1428010" y="820448"/>
                  <a:pt x="1428010" y="828205"/>
                </a:cubicBezTo>
                <a:cubicBezTo>
                  <a:pt x="1428010" y="837253"/>
                  <a:pt x="1433563" y="843717"/>
                  <a:pt x="1440225" y="843717"/>
                </a:cubicBezTo>
                <a:cubicBezTo>
                  <a:pt x="1447999" y="843717"/>
                  <a:pt x="1453551" y="835961"/>
                  <a:pt x="1453551" y="828205"/>
                </a:cubicBezTo>
                <a:cubicBezTo>
                  <a:pt x="1453551" y="819156"/>
                  <a:pt x="1447999" y="812692"/>
                  <a:pt x="1440225" y="812692"/>
                </a:cubicBezTo>
                <a:close/>
                <a:moveTo>
                  <a:pt x="1479093" y="812692"/>
                </a:moveTo>
                <a:cubicBezTo>
                  <a:pt x="1471320" y="812692"/>
                  <a:pt x="1465767" y="820448"/>
                  <a:pt x="1465767" y="828205"/>
                </a:cubicBezTo>
                <a:cubicBezTo>
                  <a:pt x="1465767" y="837253"/>
                  <a:pt x="1472430" y="843717"/>
                  <a:pt x="1479093" y="843717"/>
                </a:cubicBezTo>
                <a:cubicBezTo>
                  <a:pt x="1486866" y="843717"/>
                  <a:pt x="1492419" y="835961"/>
                  <a:pt x="1492419" y="828205"/>
                </a:cubicBezTo>
                <a:cubicBezTo>
                  <a:pt x="1492419" y="819156"/>
                  <a:pt x="1485756" y="812692"/>
                  <a:pt x="1479093" y="812692"/>
                </a:cubicBezTo>
                <a:close/>
                <a:moveTo>
                  <a:pt x="1516850" y="812692"/>
                </a:moveTo>
                <a:cubicBezTo>
                  <a:pt x="1510187" y="812692"/>
                  <a:pt x="1504634" y="820448"/>
                  <a:pt x="1504634" y="828205"/>
                </a:cubicBezTo>
                <a:cubicBezTo>
                  <a:pt x="1504634" y="837253"/>
                  <a:pt x="1510187" y="843717"/>
                  <a:pt x="1516850" y="843717"/>
                </a:cubicBezTo>
                <a:cubicBezTo>
                  <a:pt x="1524623" y="843717"/>
                  <a:pt x="1530176" y="835961"/>
                  <a:pt x="1530176" y="828205"/>
                </a:cubicBezTo>
                <a:cubicBezTo>
                  <a:pt x="1530176" y="819156"/>
                  <a:pt x="1524623" y="812692"/>
                  <a:pt x="1516850" y="812692"/>
                </a:cubicBezTo>
                <a:close/>
                <a:moveTo>
                  <a:pt x="1554607" y="812692"/>
                </a:moveTo>
                <a:cubicBezTo>
                  <a:pt x="1546834" y="812692"/>
                  <a:pt x="1541281" y="820448"/>
                  <a:pt x="1541281" y="828205"/>
                </a:cubicBezTo>
                <a:cubicBezTo>
                  <a:pt x="1541281" y="837253"/>
                  <a:pt x="1547944" y="843717"/>
                  <a:pt x="1554607" y="843717"/>
                </a:cubicBezTo>
                <a:cubicBezTo>
                  <a:pt x="1562380" y="843717"/>
                  <a:pt x="1567933" y="835961"/>
                  <a:pt x="1567933" y="828205"/>
                </a:cubicBezTo>
                <a:cubicBezTo>
                  <a:pt x="1567933" y="819156"/>
                  <a:pt x="1562380" y="812692"/>
                  <a:pt x="1554607" y="812692"/>
                </a:cubicBezTo>
                <a:close/>
                <a:moveTo>
                  <a:pt x="1593474" y="812692"/>
                </a:moveTo>
                <a:cubicBezTo>
                  <a:pt x="1585701" y="812692"/>
                  <a:pt x="1580148" y="820448"/>
                  <a:pt x="1580148" y="828205"/>
                </a:cubicBezTo>
                <a:cubicBezTo>
                  <a:pt x="1580148" y="837253"/>
                  <a:pt x="1586811" y="843717"/>
                  <a:pt x="1593474" y="843717"/>
                </a:cubicBezTo>
                <a:cubicBezTo>
                  <a:pt x="1600137" y="843717"/>
                  <a:pt x="1605690" y="835961"/>
                  <a:pt x="1605690" y="828205"/>
                </a:cubicBezTo>
                <a:cubicBezTo>
                  <a:pt x="1605690" y="819156"/>
                  <a:pt x="1600137" y="812692"/>
                  <a:pt x="1593474" y="812692"/>
                </a:cubicBezTo>
                <a:close/>
                <a:moveTo>
                  <a:pt x="2351944" y="812692"/>
                </a:moveTo>
                <a:cubicBezTo>
                  <a:pt x="2344171" y="812692"/>
                  <a:pt x="2338618" y="820448"/>
                  <a:pt x="2338618" y="828205"/>
                </a:cubicBezTo>
                <a:cubicBezTo>
                  <a:pt x="2338618" y="837253"/>
                  <a:pt x="2345281" y="843717"/>
                  <a:pt x="2351944" y="843717"/>
                </a:cubicBezTo>
                <a:cubicBezTo>
                  <a:pt x="2358607" y="843717"/>
                  <a:pt x="2364159" y="835961"/>
                  <a:pt x="2364159" y="828205"/>
                </a:cubicBezTo>
                <a:cubicBezTo>
                  <a:pt x="2364159" y="819156"/>
                  <a:pt x="2358607" y="812692"/>
                  <a:pt x="2351944" y="812692"/>
                </a:cubicBezTo>
                <a:close/>
                <a:moveTo>
                  <a:pt x="2427456" y="812692"/>
                </a:moveTo>
                <a:cubicBezTo>
                  <a:pt x="2419683" y="812692"/>
                  <a:pt x="2414130" y="820448"/>
                  <a:pt x="2414130" y="828205"/>
                </a:cubicBezTo>
                <a:cubicBezTo>
                  <a:pt x="2414130" y="837253"/>
                  <a:pt x="2419683" y="843717"/>
                  <a:pt x="2427456" y="843717"/>
                </a:cubicBezTo>
                <a:cubicBezTo>
                  <a:pt x="2435229" y="843717"/>
                  <a:pt x="2440782" y="835961"/>
                  <a:pt x="2440782" y="828205"/>
                </a:cubicBezTo>
                <a:cubicBezTo>
                  <a:pt x="2440782" y="819156"/>
                  <a:pt x="2435229" y="812692"/>
                  <a:pt x="2427456" y="812692"/>
                </a:cubicBezTo>
                <a:close/>
                <a:moveTo>
                  <a:pt x="2465214" y="812692"/>
                </a:moveTo>
                <a:cubicBezTo>
                  <a:pt x="2458551" y="812692"/>
                  <a:pt x="2452998" y="820448"/>
                  <a:pt x="2452998" y="828205"/>
                </a:cubicBezTo>
                <a:cubicBezTo>
                  <a:pt x="2452998" y="837253"/>
                  <a:pt x="2458551" y="843717"/>
                  <a:pt x="2465214" y="843717"/>
                </a:cubicBezTo>
                <a:cubicBezTo>
                  <a:pt x="2472987" y="843717"/>
                  <a:pt x="2478540" y="835961"/>
                  <a:pt x="2478540" y="828205"/>
                </a:cubicBezTo>
                <a:cubicBezTo>
                  <a:pt x="2478540" y="819156"/>
                  <a:pt x="2472987" y="812692"/>
                  <a:pt x="2465214" y="812692"/>
                </a:cubicBezTo>
                <a:close/>
                <a:moveTo>
                  <a:pt x="2502971" y="812692"/>
                </a:moveTo>
                <a:cubicBezTo>
                  <a:pt x="2495198" y="812692"/>
                  <a:pt x="2489645" y="820448"/>
                  <a:pt x="2489645" y="828205"/>
                </a:cubicBezTo>
                <a:cubicBezTo>
                  <a:pt x="2489645" y="837253"/>
                  <a:pt x="2496308" y="843717"/>
                  <a:pt x="2502971" y="843717"/>
                </a:cubicBezTo>
                <a:cubicBezTo>
                  <a:pt x="2510744" y="843717"/>
                  <a:pt x="2516297" y="835961"/>
                  <a:pt x="2516297" y="828205"/>
                </a:cubicBezTo>
                <a:cubicBezTo>
                  <a:pt x="2516297" y="819156"/>
                  <a:pt x="2510744" y="812692"/>
                  <a:pt x="2502971" y="812692"/>
                </a:cubicBezTo>
                <a:close/>
                <a:moveTo>
                  <a:pt x="2540727" y="812692"/>
                </a:moveTo>
                <a:cubicBezTo>
                  <a:pt x="2534065" y="812692"/>
                  <a:pt x="2528512" y="820448"/>
                  <a:pt x="2528512" y="828205"/>
                </a:cubicBezTo>
                <a:cubicBezTo>
                  <a:pt x="2528512" y="837253"/>
                  <a:pt x="2534065" y="843717"/>
                  <a:pt x="2540727" y="843717"/>
                </a:cubicBezTo>
                <a:cubicBezTo>
                  <a:pt x="2548501" y="843717"/>
                  <a:pt x="2554053" y="835961"/>
                  <a:pt x="2554053" y="828205"/>
                </a:cubicBezTo>
                <a:cubicBezTo>
                  <a:pt x="2554053" y="819156"/>
                  <a:pt x="2548501" y="812692"/>
                  <a:pt x="2540727" y="812692"/>
                </a:cubicBezTo>
                <a:close/>
                <a:moveTo>
                  <a:pt x="2579595" y="812692"/>
                </a:moveTo>
                <a:cubicBezTo>
                  <a:pt x="2571822" y="812692"/>
                  <a:pt x="2566269" y="820448"/>
                  <a:pt x="2566269" y="828205"/>
                </a:cubicBezTo>
                <a:cubicBezTo>
                  <a:pt x="2566269" y="837253"/>
                  <a:pt x="2572932" y="843717"/>
                  <a:pt x="2579595" y="843717"/>
                </a:cubicBezTo>
                <a:cubicBezTo>
                  <a:pt x="2587368" y="843717"/>
                  <a:pt x="2592921" y="835961"/>
                  <a:pt x="2592921" y="828205"/>
                </a:cubicBezTo>
                <a:cubicBezTo>
                  <a:pt x="2592921" y="819156"/>
                  <a:pt x="2586258" y="812692"/>
                  <a:pt x="2579595" y="812692"/>
                </a:cubicBezTo>
                <a:close/>
                <a:moveTo>
                  <a:pt x="2618463" y="812692"/>
                </a:moveTo>
                <a:cubicBezTo>
                  <a:pt x="2610690" y="812692"/>
                  <a:pt x="2605137" y="820448"/>
                  <a:pt x="2605137" y="828205"/>
                </a:cubicBezTo>
                <a:cubicBezTo>
                  <a:pt x="2605137" y="837253"/>
                  <a:pt x="2611800" y="843717"/>
                  <a:pt x="2618463" y="843717"/>
                </a:cubicBezTo>
                <a:cubicBezTo>
                  <a:pt x="2625126" y="843717"/>
                  <a:pt x="2630678" y="835961"/>
                  <a:pt x="2630678" y="828205"/>
                </a:cubicBezTo>
                <a:cubicBezTo>
                  <a:pt x="2630678" y="819156"/>
                  <a:pt x="2625126" y="812692"/>
                  <a:pt x="2618463" y="812692"/>
                </a:cubicBezTo>
                <a:close/>
                <a:moveTo>
                  <a:pt x="2655109" y="812692"/>
                </a:moveTo>
                <a:cubicBezTo>
                  <a:pt x="2647336" y="812692"/>
                  <a:pt x="2641783" y="820448"/>
                  <a:pt x="2641783" y="828205"/>
                </a:cubicBezTo>
                <a:cubicBezTo>
                  <a:pt x="2641783" y="837253"/>
                  <a:pt x="2648446" y="843717"/>
                  <a:pt x="2655109" y="843717"/>
                </a:cubicBezTo>
                <a:cubicBezTo>
                  <a:pt x="2662882" y="843717"/>
                  <a:pt x="2668435" y="835961"/>
                  <a:pt x="2668435" y="828205"/>
                </a:cubicBezTo>
                <a:cubicBezTo>
                  <a:pt x="2668435" y="819156"/>
                  <a:pt x="2662882" y="812692"/>
                  <a:pt x="2655109" y="812692"/>
                </a:cubicBezTo>
                <a:close/>
                <a:moveTo>
                  <a:pt x="2693976" y="812692"/>
                </a:moveTo>
                <a:cubicBezTo>
                  <a:pt x="2686203" y="812692"/>
                  <a:pt x="2680650" y="820448"/>
                  <a:pt x="2680650" y="828205"/>
                </a:cubicBezTo>
                <a:cubicBezTo>
                  <a:pt x="2680650" y="837253"/>
                  <a:pt x="2687313" y="843717"/>
                  <a:pt x="2693976" y="843717"/>
                </a:cubicBezTo>
                <a:cubicBezTo>
                  <a:pt x="2700639" y="843717"/>
                  <a:pt x="2706192" y="835961"/>
                  <a:pt x="2706192" y="828205"/>
                </a:cubicBezTo>
                <a:cubicBezTo>
                  <a:pt x="2706192" y="819156"/>
                  <a:pt x="2700639" y="812692"/>
                  <a:pt x="2693976" y="812692"/>
                </a:cubicBezTo>
                <a:close/>
                <a:moveTo>
                  <a:pt x="2730623" y="812692"/>
                </a:moveTo>
                <a:cubicBezTo>
                  <a:pt x="2722850" y="812692"/>
                  <a:pt x="2717297" y="820448"/>
                  <a:pt x="2717297" y="828205"/>
                </a:cubicBezTo>
                <a:cubicBezTo>
                  <a:pt x="2717297" y="837253"/>
                  <a:pt x="2723960" y="843717"/>
                  <a:pt x="2730623" y="843717"/>
                </a:cubicBezTo>
                <a:cubicBezTo>
                  <a:pt x="2738396" y="843717"/>
                  <a:pt x="2743949" y="835961"/>
                  <a:pt x="2743949" y="828205"/>
                </a:cubicBezTo>
                <a:cubicBezTo>
                  <a:pt x="2743949" y="819156"/>
                  <a:pt x="2738396" y="812692"/>
                  <a:pt x="2730623" y="812692"/>
                </a:cubicBezTo>
                <a:close/>
                <a:moveTo>
                  <a:pt x="2768380" y="812692"/>
                </a:moveTo>
                <a:cubicBezTo>
                  <a:pt x="2760607" y="812692"/>
                  <a:pt x="2755054" y="820448"/>
                  <a:pt x="2755054" y="828205"/>
                </a:cubicBezTo>
                <a:cubicBezTo>
                  <a:pt x="2755054" y="837253"/>
                  <a:pt x="2761717" y="843717"/>
                  <a:pt x="2768380" y="843717"/>
                </a:cubicBezTo>
                <a:cubicBezTo>
                  <a:pt x="2776153" y="843717"/>
                  <a:pt x="2781706" y="835961"/>
                  <a:pt x="2781706" y="828205"/>
                </a:cubicBezTo>
                <a:cubicBezTo>
                  <a:pt x="2781706" y="819156"/>
                  <a:pt x="2776153" y="812692"/>
                  <a:pt x="2768380" y="812692"/>
                </a:cubicBezTo>
                <a:close/>
                <a:moveTo>
                  <a:pt x="2807246" y="812692"/>
                </a:moveTo>
                <a:cubicBezTo>
                  <a:pt x="2800584" y="812692"/>
                  <a:pt x="2795031" y="820448"/>
                  <a:pt x="2795031" y="828205"/>
                </a:cubicBezTo>
                <a:cubicBezTo>
                  <a:pt x="2795031" y="837253"/>
                  <a:pt x="2800584" y="843717"/>
                  <a:pt x="2807246" y="843717"/>
                </a:cubicBezTo>
                <a:cubicBezTo>
                  <a:pt x="2815020" y="843717"/>
                  <a:pt x="2820572" y="835961"/>
                  <a:pt x="2820572" y="828205"/>
                </a:cubicBezTo>
                <a:cubicBezTo>
                  <a:pt x="2820572" y="819156"/>
                  <a:pt x="2813909" y="812692"/>
                  <a:pt x="2807246" y="812692"/>
                </a:cubicBezTo>
                <a:close/>
                <a:moveTo>
                  <a:pt x="2845004" y="812692"/>
                </a:moveTo>
                <a:cubicBezTo>
                  <a:pt x="2838341" y="812692"/>
                  <a:pt x="2832788" y="820448"/>
                  <a:pt x="2832788" y="828205"/>
                </a:cubicBezTo>
                <a:cubicBezTo>
                  <a:pt x="2832788" y="837253"/>
                  <a:pt x="2838341" y="843717"/>
                  <a:pt x="2845004" y="843717"/>
                </a:cubicBezTo>
                <a:cubicBezTo>
                  <a:pt x="2852777" y="843717"/>
                  <a:pt x="2858329" y="835961"/>
                  <a:pt x="2858329" y="828205"/>
                </a:cubicBezTo>
                <a:cubicBezTo>
                  <a:pt x="2858329" y="819156"/>
                  <a:pt x="2852777" y="812692"/>
                  <a:pt x="2845004" y="812692"/>
                </a:cubicBezTo>
                <a:close/>
                <a:moveTo>
                  <a:pt x="2882761" y="812692"/>
                </a:moveTo>
                <a:cubicBezTo>
                  <a:pt x="2876098" y="812692"/>
                  <a:pt x="2870545" y="820448"/>
                  <a:pt x="2870545" y="828205"/>
                </a:cubicBezTo>
                <a:cubicBezTo>
                  <a:pt x="2870545" y="837253"/>
                  <a:pt x="2876098" y="843717"/>
                  <a:pt x="2882761" y="843717"/>
                </a:cubicBezTo>
                <a:cubicBezTo>
                  <a:pt x="2890534" y="843717"/>
                  <a:pt x="2896086" y="835961"/>
                  <a:pt x="2896086" y="828205"/>
                </a:cubicBezTo>
                <a:cubicBezTo>
                  <a:pt x="2896086" y="819156"/>
                  <a:pt x="2890534" y="812692"/>
                  <a:pt x="2882761" y="812692"/>
                </a:cubicBezTo>
                <a:close/>
                <a:moveTo>
                  <a:pt x="2920517" y="812692"/>
                </a:moveTo>
                <a:cubicBezTo>
                  <a:pt x="2912744" y="812692"/>
                  <a:pt x="2907191" y="820448"/>
                  <a:pt x="2907191" y="828205"/>
                </a:cubicBezTo>
                <a:cubicBezTo>
                  <a:pt x="2907191" y="837253"/>
                  <a:pt x="2913854" y="843717"/>
                  <a:pt x="2920517" y="843717"/>
                </a:cubicBezTo>
                <a:cubicBezTo>
                  <a:pt x="2928291" y="843717"/>
                  <a:pt x="2933843" y="835961"/>
                  <a:pt x="2933843" y="828205"/>
                </a:cubicBezTo>
                <a:cubicBezTo>
                  <a:pt x="2933843" y="819156"/>
                  <a:pt x="2928291" y="812692"/>
                  <a:pt x="2920517" y="812692"/>
                </a:cubicBezTo>
                <a:close/>
                <a:moveTo>
                  <a:pt x="2958275" y="812692"/>
                </a:moveTo>
                <a:cubicBezTo>
                  <a:pt x="2950502" y="812692"/>
                  <a:pt x="2944949" y="820448"/>
                  <a:pt x="2944949" y="828205"/>
                </a:cubicBezTo>
                <a:cubicBezTo>
                  <a:pt x="2944949" y="837253"/>
                  <a:pt x="2951612" y="843717"/>
                  <a:pt x="2958275" y="843717"/>
                </a:cubicBezTo>
                <a:cubicBezTo>
                  <a:pt x="2966048" y="843717"/>
                  <a:pt x="2971601" y="835961"/>
                  <a:pt x="2971601" y="828205"/>
                </a:cubicBezTo>
                <a:cubicBezTo>
                  <a:pt x="2971601" y="819156"/>
                  <a:pt x="2966048" y="812692"/>
                  <a:pt x="2958275" y="812692"/>
                </a:cubicBezTo>
                <a:close/>
                <a:moveTo>
                  <a:pt x="2996032" y="812692"/>
                </a:moveTo>
                <a:cubicBezTo>
                  <a:pt x="2988259" y="812692"/>
                  <a:pt x="2982706" y="820448"/>
                  <a:pt x="2982706" y="828205"/>
                </a:cubicBezTo>
                <a:cubicBezTo>
                  <a:pt x="2982706" y="837253"/>
                  <a:pt x="2989369" y="843717"/>
                  <a:pt x="2996032" y="843717"/>
                </a:cubicBezTo>
                <a:cubicBezTo>
                  <a:pt x="3003805" y="843717"/>
                  <a:pt x="3009358" y="835961"/>
                  <a:pt x="3009358" y="828205"/>
                </a:cubicBezTo>
                <a:cubicBezTo>
                  <a:pt x="3009358" y="819156"/>
                  <a:pt x="3003805" y="812692"/>
                  <a:pt x="2996032" y="812692"/>
                </a:cubicBezTo>
                <a:close/>
                <a:moveTo>
                  <a:pt x="3034899" y="812692"/>
                </a:moveTo>
                <a:cubicBezTo>
                  <a:pt x="3027126" y="812692"/>
                  <a:pt x="3021573" y="820448"/>
                  <a:pt x="3021573" y="828205"/>
                </a:cubicBezTo>
                <a:cubicBezTo>
                  <a:pt x="3021573" y="837253"/>
                  <a:pt x="3028236" y="843717"/>
                  <a:pt x="3034899" y="843717"/>
                </a:cubicBezTo>
                <a:cubicBezTo>
                  <a:pt x="3042672" y="843717"/>
                  <a:pt x="3048225" y="835961"/>
                  <a:pt x="3048225" y="828205"/>
                </a:cubicBezTo>
                <a:cubicBezTo>
                  <a:pt x="3048225" y="819156"/>
                  <a:pt x="3041562" y="812692"/>
                  <a:pt x="3034899" y="812692"/>
                </a:cubicBezTo>
                <a:close/>
                <a:moveTo>
                  <a:pt x="3072656" y="812692"/>
                </a:moveTo>
                <a:cubicBezTo>
                  <a:pt x="3064883" y="812692"/>
                  <a:pt x="3059330" y="820448"/>
                  <a:pt x="3059330" y="828205"/>
                </a:cubicBezTo>
                <a:cubicBezTo>
                  <a:pt x="3059330" y="837253"/>
                  <a:pt x="3065993" y="843717"/>
                  <a:pt x="3072656" y="843717"/>
                </a:cubicBezTo>
                <a:cubicBezTo>
                  <a:pt x="3080429" y="843717"/>
                  <a:pt x="3085982" y="835961"/>
                  <a:pt x="3085982" y="828205"/>
                </a:cubicBezTo>
                <a:cubicBezTo>
                  <a:pt x="3085982" y="819156"/>
                  <a:pt x="3080429" y="812692"/>
                  <a:pt x="3072656" y="812692"/>
                </a:cubicBezTo>
                <a:close/>
                <a:moveTo>
                  <a:pt x="3110413" y="812692"/>
                </a:moveTo>
                <a:cubicBezTo>
                  <a:pt x="3102640" y="812692"/>
                  <a:pt x="3097087" y="820448"/>
                  <a:pt x="3097087" y="828205"/>
                </a:cubicBezTo>
                <a:cubicBezTo>
                  <a:pt x="3097087" y="837253"/>
                  <a:pt x="3102640" y="843717"/>
                  <a:pt x="3110413" y="843717"/>
                </a:cubicBezTo>
                <a:cubicBezTo>
                  <a:pt x="3118186" y="843717"/>
                  <a:pt x="3123739" y="835961"/>
                  <a:pt x="3123739" y="828205"/>
                </a:cubicBezTo>
                <a:cubicBezTo>
                  <a:pt x="3123739" y="819156"/>
                  <a:pt x="3118186" y="812692"/>
                  <a:pt x="3110413" y="812692"/>
                </a:cubicBezTo>
                <a:close/>
                <a:moveTo>
                  <a:pt x="3148170" y="812692"/>
                </a:moveTo>
                <a:cubicBezTo>
                  <a:pt x="3140397" y="812692"/>
                  <a:pt x="3134844" y="820448"/>
                  <a:pt x="3134844" y="828205"/>
                </a:cubicBezTo>
                <a:cubicBezTo>
                  <a:pt x="3134844" y="837253"/>
                  <a:pt x="3141507" y="843717"/>
                  <a:pt x="3148170" y="843717"/>
                </a:cubicBezTo>
                <a:cubicBezTo>
                  <a:pt x="3155944" y="843717"/>
                  <a:pt x="3161496" y="835961"/>
                  <a:pt x="3161496" y="828205"/>
                </a:cubicBezTo>
                <a:cubicBezTo>
                  <a:pt x="3161496" y="819156"/>
                  <a:pt x="3155944" y="812692"/>
                  <a:pt x="3148170" y="812692"/>
                </a:cubicBezTo>
                <a:close/>
                <a:moveTo>
                  <a:pt x="3185926" y="812692"/>
                </a:moveTo>
                <a:cubicBezTo>
                  <a:pt x="3179263" y="812692"/>
                  <a:pt x="3173710" y="820448"/>
                  <a:pt x="3173710" y="828205"/>
                </a:cubicBezTo>
                <a:cubicBezTo>
                  <a:pt x="3173710" y="837253"/>
                  <a:pt x="3179263" y="843717"/>
                  <a:pt x="3185926" y="843717"/>
                </a:cubicBezTo>
                <a:cubicBezTo>
                  <a:pt x="3193699" y="843717"/>
                  <a:pt x="3199252" y="835961"/>
                  <a:pt x="3199252" y="828205"/>
                </a:cubicBezTo>
                <a:cubicBezTo>
                  <a:pt x="3199252" y="819156"/>
                  <a:pt x="3193699" y="812692"/>
                  <a:pt x="3185926" y="812692"/>
                </a:cubicBezTo>
                <a:close/>
                <a:moveTo>
                  <a:pt x="3223683" y="812692"/>
                </a:moveTo>
                <a:cubicBezTo>
                  <a:pt x="3217021" y="812692"/>
                  <a:pt x="3211468" y="820448"/>
                  <a:pt x="3211468" y="828205"/>
                </a:cubicBezTo>
                <a:cubicBezTo>
                  <a:pt x="3211468" y="837253"/>
                  <a:pt x="3217021" y="843717"/>
                  <a:pt x="3223683" y="843717"/>
                </a:cubicBezTo>
                <a:cubicBezTo>
                  <a:pt x="3231457" y="843717"/>
                  <a:pt x="3237009" y="835961"/>
                  <a:pt x="3237009" y="828205"/>
                </a:cubicBezTo>
                <a:cubicBezTo>
                  <a:pt x="3237009" y="819156"/>
                  <a:pt x="3231457" y="812692"/>
                  <a:pt x="3223683" y="812692"/>
                </a:cubicBezTo>
                <a:close/>
                <a:moveTo>
                  <a:pt x="3262551" y="812692"/>
                </a:moveTo>
                <a:cubicBezTo>
                  <a:pt x="3254778" y="812692"/>
                  <a:pt x="3249225" y="820448"/>
                  <a:pt x="3249225" y="828205"/>
                </a:cubicBezTo>
                <a:cubicBezTo>
                  <a:pt x="3249225" y="837253"/>
                  <a:pt x="3255888" y="843717"/>
                  <a:pt x="3262551" y="843717"/>
                </a:cubicBezTo>
                <a:cubicBezTo>
                  <a:pt x="3270324" y="843717"/>
                  <a:pt x="3275877" y="835961"/>
                  <a:pt x="3275877" y="828205"/>
                </a:cubicBezTo>
                <a:cubicBezTo>
                  <a:pt x="3275877" y="819156"/>
                  <a:pt x="3269214" y="812692"/>
                  <a:pt x="3262551" y="812692"/>
                </a:cubicBezTo>
                <a:close/>
                <a:moveTo>
                  <a:pt x="3300308" y="812692"/>
                </a:moveTo>
                <a:cubicBezTo>
                  <a:pt x="3292535" y="812692"/>
                  <a:pt x="3286982" y="820448"/>
                  <a:pt x="3286982" y="828205"/>
                </a:cubicBezTo>
                <a:cubicBezTo>
                  <a:pt x="3286982" y="837253"/>
                  <a:pt x="3293645" y="843717"/>
                  <a:pt x="3300308" y="843717"/>
                </a:cubicBezTo>
                <a:cubicBezTo>
                  <a:pt x="3308081" y="843717"/>
                  <a:pt x="3313634" y="835961"/>
                  <a:pt x="3313634" y="828205"/>
                </a:cubicBezTo>
                <a:cubicBezTo>
                  <a:pt x="3313634" y="819156"/>
                  <a:pt x="3308081" y="812692"/>
                  <a:pt x="3300308" y="812692"/>
                </a:cubicBezTo>
                <a:close/>
                <a:moveTo>
                  <a:pt x="3338064" y="812692"/>
                </a:moveTo>
                <a:cubicBezTo>
                  <a:pt x="3330291" y="812692"/>
                  <a:pt x="3324738" y="820448"/>
                  <a:pt x="3324738" y="828205"/>
                </a:cubicBezTo>
                <a:cubicBezTo>
                  <a:pt x="3324738" y="837253"/>
                  <a:pt x="3331401" y="843717"/>
                  <a:pt x="3338064" y="843717"/>
                </a:cubicBezTo>
                <a:cubicBezTo>
                  <a:pt x="3345837" y="843717"/>
                  <a:pt x="3351390" y="835961"/>
                  <a:pt x="3351390" y="828205"/>
                </a:cubicBezTo>
                <a:cubicBezTo>
                  <a:pt x="3351390" y="819156"/>
                  <a:pt x="3345837" y="812692"/>
                  <a:pt x="3338064" y="812692"/>
                </a:cubicBezTo>
                <a:close/>
                <a:moveTo>
                  <a:pt x="3376932" y="812692"/>
                </a:moveTo>
                <a:cubicBezTo>
                  <a:pt x="3369159" y="812692"/>
                  <a:pt x="3363606" y="820448"/>
                  <a:pt x="3363606" y="828205"/>
                </a:cubicBezTo>
                <a:cubicBezTo>
                  <a:pt x="3363606" y="837253"/>
                  <a:pt x="3370269" y="843717"/>
                  <a:pt x="3376932" y="843717"/>
                </a:cubicBezTo>
                <a:cubicBezTo>
                  <a:pt x="3383595" y="843717"/>
                  <a:pt x="3389148" y="835961"/>
                  <a:pt x="3389148" y="828205"/>
                </a:cubicBezTo>
                <a:cubicBezTo>
                  <a:pt x="3389148" y="819156"/>
                  <a:pt x="3383595" y="812692"/>
                  <a:pt x="3376932" y="812692"/>
                </a:cubicBezTo>
                <a:close/>
                <a:moveTo>
                  <a:pt x="3413579" y="812692"/>
                </a:moveTo>
                <a:cubicBezTo>
                  <a:pt x="3405806" y="812692"/>
                  <a:pt x="3400253" y="820448"/>
                  <a:pt x="3400253" y="828205"/>
                </a:cubicBezTo>
                <a:cubicBezTo>
                  <a:pt x="3400253" y="837253"/>
                  <a:pt x="3406916" y="843717"/>
                  <a:pt x="3413579" y="843717"/>
                </a:cubicBezTo>
                <a:cubicBezTo>
                  <a:pt x="3421352" y="843717"/>
                  <a:pt x="3426905" y="835961"/>
                  <a:pt x="3426905" y="828205"/>
                </a:cubicBezTo>
                <a:cubicBezTo>
                  <a:pt x="3426905" y="819156"/>
                  <a:pt x="3421352" y="812692"/>
                  <a:pt x="3413579" y="812692"/>
                </a:cubicBezTo>
                <a:close/>
                <a:moveTo>
                  <a:pt x="3451336" y="812692"/>
                </a:moveTo>
                <a:cubicBezTo>
                  <a:pt x="3443563" y="812692"/>
                  <a:pt x="3438010" y="820448"/>
                  <a:pt x="3438010" y="828205"/>
                </a:cubicBezTo>
                <a:cubicBezTo>
                  <a:pt x="3438010" y="837253"/>
                  <a:pt x="3444673" y="843717"/>
                  <a:pt x="3451336" y="843717"/>
                </a:cubicBezTo>
                <a:cubicBezTo>
                  <a:pt x="3459109" y="843717"/>
                  <a:pt x="3464662" y="835961"/>
                  <a:pt x="3464662" y="828205"/>
                </a:cubicBezTo>
                <a:cubicBezTo>
                  <a:pt x="3464662" y="819156"/>
                  <a:pt x="3459109" y="812692"/>
                  <a:pt x="3451336" y="812692"/>
                </a:cubicBezTo>
                <a:close/>
                <a:moveTo>
                  <a:pt x="3490203" y="812692"/>
                </a:moveTo>
                <a:cubicBezTo>
                  <a:pt x="3483541" y="812692"/>
                  <a:pt x="3477988" y="820448"/>
                  <a:pt x="3477988" y="828205"/>
                </a:cubicBezTo>
                <a:cubicBezTo>
                  <a:pt x="3477988" y="837253"/>
                  <a:pt x="3483541" y="843717"/>
                  <a:pt x="3490203" y="843717"/>
                </a:cubicBezTo>
                <a:cubicBezTo>
                  <a:pt x="3497977" y="843717"/>
                  <a:pt x="3503529" y="835961"/>
                  <a:pt x="3503529" y="828205"/>
                </a:cubicBezTo>
                <a:cubicBezTo>
                  <a:pt x="3503529" y="819156"/>
                  <a:pt x="3497977" y="812692"/>
                  <a:pt x="3490203" y="812692"/>
                </a:cubicBezTo>
                <a:close/>
                <a:moveTo>
                  <a:pt x="3527960" y="812692"/>
                </a:moveTo>
                <a:cubicBezTo>
                  <a:pt x="3520187" y="812692"/>
                  <a:pt x="3514634" y="820448"/>
                  <a:pt x="3514634" y="828205"/>
                </a:cubicBezTo>
                <a:cubicBezTo>
                  <a:pt x="3514634" y="837253"/>
                  <a:pt x="3521297" y="843717"/>
                  <a:pt x="3527960" y="843717"/>
                </a:cubicBezTo>
                <a:cubicBezTo>
                  <a:pt x="3535733" y="843717"/>
                  <a:pt x="3541286" y="835961"/>
                  <a:pt x="3541286" y="828205"/>
                </a:cubicBezTo>
                <a:cubicBezTo>
                  <a:pt x="3541286" y="819156"/>
                  <a:pt x="3535733" y="812692"/>
                  <a:pt x="3527960" y="812692"/>
                </a:cubicBezTo>
                <a:close/>
                <a:moveTo>
                  <a:pt x="3565716" y="812692"/>
                </a:moveTo>
                <a:cubicBezTo>
                  <a:pt x="3557943" y="812692"/>
                  <a:pt x="3552390" y="820448"/>
                  <a:pt x="3552390" y="828205"/>
                </a:cubicBezTo>
                <a:cubicBezTo>
                  <a:pt x="3552390" y="837253"/>
                  <a:pt x="3559053" y="843717"/>
                  <a:pt x="3565716" y="843717"/>
                </a:cubicBezTo>
                <a:cubicBezTo>
                  <a:pt x="3573489" y="843717"/>
                  <a:pt x="3579042" y="835961"/>
                  <a:pt x="3579042" y="828205"/>
                </a:cubicBezTo>
                <a:cubicBezTo>
                  <a:pt x="3579042" y="819156"/>
                  <a:pt x="3573489" y="812692"/>
                  <a:pt x="3565716" y="812692"/>
                </a:cubicBezTo>
                <a:close/>
                <a:moveTo>
                  <a:pt x="3603473" y="812692"/>
                </a:moveTo>
                <a:cubicBezTo>
                  <a:pt x="3595700" y="812692"/>
                  <a:pt x="3590147" y="820448"/>
                  <a:pt x="3590147" y="828205"/>
                </a:cubicBezTo>
                <a:cubicBezTo>
                  <a:pt x="3590147" y="837253"/>
                  <a:pt x="3596810" y="843717"/>
                  <a:pt x="3603473" y="843717"/>
                </a:cubicBezTo>
                <a:cubicBezTo>
                  <a:pt x="3611247" y="843717"/>
                  <a:pt x="3616799" y="835961"/>
                  <a:pt x="3616799" y="828205"/>
                </a:cubicBezTo>
                <a:cubicBezTo>
                  <a:pt x="3616799" y="819156"/>
                  <a:pt x="3611247" y="812692"/>
                  <a:pt x="3603473" y="812692"/>
                </a:cubicBezTo>
                <a:close/>
                <a:moveTo>
                  <a:pt x="3642340" y="812692"/>
                </a:moveTo>
                <a:cubicBezTo>
                  <a:pt x="3634567" y="812692"/>
                  <a:pt x="3629014" y="820448"/>
                  <a:pt x="3629014" y="828205"/>
                </a:cubicBezTo>
                <a:cubicBezTo>
                  <a:pt x="3629014" y="837253"/>
                  <a:pt x="3635677" y="843717"/>
                  <a:pt x="3642340" y="843717"/>
                </a:cubicBezTo>
                <a:cubicBezTo>
                  <a:pt x="3649003" y="843717"/>
                  <a:pt x="3654556" y="835961"/>
                  <a:pt x="3654556" y="828205"/>
                </a:cubicBezTo>
                <a:cubicBezTo>
                  <a:pt x="3654556" y="819156"/>
                  <a:pt x="3649003" y="812692"/>
                  <a:pt x="3642340" y="812692"/>
                </a:cubicBezTo>
                <a:close/>
                <a:moveTo>
                  <a:pt x="3680098" y="812692"/>
                </a:moveTo>
                <a:cubicBezTo>
                  <a:pt x="3672325" y="812692"/>
                  <a:pt x="3666772" y="820448"/>
                  <a:pt x="3666772" y="828205"/>
                </a:cubicBezTo>
                <a:cubicBezTo>
                  <a:pt x="3666772" y="837253"/>
                  <a:pt x="3673435" y="843717"/>
                  <a:pt x="3680098" y="843717"/>
                </a:cubicBezTo>
                <a:cubicBezTo>
                  <a:pt x="3687871" y="843717"/>
                  <a:pt x="3693424" y="835961"/>
                  <a:pt x="3693424" y="828205"/>
                </a:cubicBezTo>
                <a:cubicBezTo>
                  <a:pt x="3693424" y="819156"/>
                  <a:pt x="3686761" y="812692"/>
                  <a:pt x="3680098" y="812692"/>
                </a:cubicBezTo>
                <a:close/>
                <a:moveTo>
                  <a:pt x="3718965" y="812692"/>
                </a:moveTo>
                <a:cubicBezTo>
                  <a:pt x="3711192" y="812692"/>
                  <a:pt x="3705639" y="820448"/>
                  <a:pt x="3705639" y="828205"/>
                </a:cubicBezTo>
                <a:cubicBezTo>
                  <a:pt x="3705639" y="837253"/>
                  <a:pt x="3712302" y="843717"/>
                  <a:pt x="3718965" y="843717"/>
                </a:cubicBezTo>
                <a:cubicBezTo>
                  <a:pt x="3725628" y="843717"/>
                  <a:pt x="3731180" y="835961"/>
                  <a:pt x="3731180" y="828205"/>
                </a:cubicBezTo>
                <a:cubicBezTo>
                  <a:pt x="3731180" y="819156"/>
                  <a:pt x="3725628" y="812692"/>
                  <a:pt x="3718965" y="812692"/>
                </a:cubicBezTo>
                <a:close/>
                <a:moveTo>
                  <a:pt x="3755612" y="812692"/>
                </a:moveTo>
                <a:cubicBezTo>
                  <a:pt x="3747839" y="812692"/>
                  <a:pt x="3742286" y="820448"/>
                  <a:pt x="3742286" y="828205"/>
                </a:cubicBezTo>
                <a:cubicBezTo>
                  <a:pt x="3742286" y="837253"/>
                  <a:pt x="3747839" y="843717"/>
                  <a:pt x="3755612" y="843717"/>
                </a:cubicBezTo>
                <a:cubicBezTo>
                  <a:pt x="3763385" y="843717"/>
                  <a:pt x="3768938" y="835961"/>
                  <a:pt x="3768938" y="828205"/>
                </a:cubicBezTo>
                <a:cubicBezTo>
                  <a:pt x="3768938" y="819156"/>
                  <a:pt x="3763385" y="812692"/>
                  <a:pt x="3755612" y="812692"/>
                </a:cubicBezTo>
                <a:close/>
                <a:moveTo>
                  <a:pt x="3793369" y="812692"/>
                </a:moveTo>
                <a:cubicBezTo>
                  <a:pt x="3786706" y="812692"/>
                  <a:pt x="3781153" y="820448"/>
                  <a:pt x="3781153" y="828205"/>
                </a:cubicBezTo>
                <a:cubicBezTo>
                  <a:pt x="3781153" y="837253"/>
                  <a:pt x="3786706" y="843717"/>
                  <a:pt x="3793369" y="843717"/>
                </a:cubicBezTo>
                <a:cubicBezTo>
                  <a:pt x="3801142" y="843717"/>
                  <a:pt x="3806694" y="835961"/>
                  <a:pt x="3806694" y="828205"/>
                </a:cubicBezTo>
                <a:cubicBezTo>
                  <a:pt x="3806694" y="819156"/>
                  <a:pt x="3801142" y="812692"/>
                  <a:pt x="3793369" y="812692"/>
                </a:cubicBezTo>
                <a:close/>
                <a:moveTo>
                  <a:pt x="3831126" y="812692"/>
                </a:moveTo>
                <a:cubicBezTo>
                  <a:pt x="3824463" y="812692"/>
                  <a:pt x="3818910" y="820448"/>
                  <a:pt x="3818910" y="828205"/>
                </a:cubicBezTo>
                <a:cubicBezTo>
                  <a:pt x="3818910" y="837253"/>
                  <a:pt x="3824463" y="843717"/>
                  <a:pt x="3831126" y="843717"/>
                </a:cubicBezTo>
                <a:cubicBezTo>
                  <a:pt x="3838899" y="843717"/>
                  <a:pt x="3844452" y="835961"/>
                  <a:pt x="3844452" y="828205"/>
                </a:cubicBezTo>
                <a:cubicBezTo>
                  <a:pt x="3844452" y="819156"/>
                  <a:pt x="3838899" y="812692"/>
                  <a:pt x="3831126" y="812692"/>
                </a:cubicBezTo>
                <a:close/>
                <a:moveTo>
                  <a:pt x="3868883" y="812692"/>
                </a:moveTo>
                <a:cubicBezTo>
                  <a:pt x="3862220" y="812692"/>
                  <a:pt x="3856667" y="820448"/>
                  <a:pt x="3856667" y="828205"/>
                </a:cubicBezTo>
                <a:cubicBezTo>
                  <a:pt x="3856667" y="837253"/>
                  <a:pt x="3862220" y="843717"/>
                  <a:pt x="3868883" y="843717"/>
                </a:cubicBezTo>
                <a:cubicBezTo>
                  <a:pt x="3876656" y="843717"/>
                  <a:pt x="3882209" y="835961"/>
                  <a:pt x="3882209" y="828205"/>
                </a:cubicBezTo>
                <a:cubicBezTo>
                  <a:pt x="3882209" y="819156"/>
                  <a:pt x="3876656" y="812692"/>
                  <a:pt x="3868883" y="812692"/>
                </a:cubicBezTo>
                <a:close/>
                <a:moveTo>
                  <a:pt x="3907749" y="812692"/>
                </a:moveTo>
                <a:cubicBezTo>
                  <a:pt x="3899976" y="812692"/>
                  <a:pt x="3894423" y="820448"/>
                  <a:pt x="3894423" y="828205"/>
                </a:cubicBezTo>
                <a:cubicBezTo>
                  <a:pt x="3894423" y="837253"/>
                  <a:pt x="3901086" y="843717"/>
                  <a:pt x="3907749" y="843717"/>
                </a:cubicBezTo>
                <a:cubicBezTo>
                  <a:pt x="3915522" y="843717"/>
                  <a:pt x="3921075" y="835961"/>
                  <a:pt x="3921075" y="828205"/>
                </a:cubicBezTo>
                <a:cubicBezTo>
                  <a:pt x="3921075" y="819156"/>
                  <a:pt x="3914412" y="812692"/>
                  <a:pt x="3907749" y="812692"/>
                </a:cubicBezTo>
                <a:close/>
                <a:moveTo>
                  <a:pt x="3945506" y="812692"/>
                </a:moveTo>
                <a:cubicBezTo>
                  <a:pt x="3937733" y="812692"/>
                  <a:pt x="3932180" y="820448"/>
                  <a:pt x="3932180" y="828205"/>
                </a:cubicBezTo>
                <a:cubicBezTo>
                  <a:pt x="3932180" y="837253"/>
                  <a:pt x="3938843" y="843717"/>
                  <a:pt x="3945506" y="843717"/>
                </a:cubicBezTo>
                <a:cubicBezTo>
                  <a:pt x="3953279" y="843717"/>
                  <a:pt x="3958832" y="835961"/>
                  <a:pt x="3958832" y="828205"/>
                </a:cubicBezTo>
                <a:cubicBezTo>
                  <a:pt x="3958832" y="819156"/>
                  <a:pt x="3953279" y="812692"/>
                  <a:pt x="3945506" y="812692"/>
                </a:cubicBezTo>
                <a:close/>
                <a:moveTo>
                  <a:pt x="3983263" y="812692"/>
                </a:moveTo>
                <a:cubicBezTo>
                  <a:pt x="3975490" y="812692"/>
                  <a:pt x="3969937" y="820448"/>
                  <a:pt x="3969937" y="828205"/>
                </a:cubicBezTo>
                <a:cubicBezTo>
                  <a:pt x="3969937" y="837253"/>
                  <a:pt x="3976600" y="843717"/>
                  <a:pt x="3983263" y="843717"/>
                </a:cubicBezTo>
                <a:cubicBezTo>
                  <a:pt x="3991036" y="843717"/>
                  <a:pt x="3996589" y="835961"/>
                  <a:pt x="3996589" y="828205"/>
                </a:cubicBezTo>
                <a:cubicBezTo>
                  <a:pt x="3996589" y="819156"/>
                  <a:pt x="3991036" y="812692"/>
                  <a:pt x="3983263" y="812692"/>
                </a:cubicBezTo>
                <a:close/>
                <a:moveTo>
                  <a:pt x="4022131" y="812692"/>
                </a:moveTo>
                <a:cubicBezTo>
                  <a:pt x="4014358" y="812692"/>
                  <a:pt x="4008805" y="820448"/>
                  <a:pt x="4008805" y="828205"/>
                </a:cubicBezTo>
                <a:cubicBezTo>
                  <a:pt x="4008805" y="837253"/>
                  <a:pt x="4015468" y="843717"/>
                  <a:pt x="4022131" y="843717"/>
                </a:cubicBezTo>
                <a:cubicBezTo>
                  <a:pt x="4028794" y="843717"/>
                  <a:pt x="4034346" y="835961"/>
                  <a:pt x="4034346" y="828205"/>
                </a:cubicBezTo>
                <a:cubicBezTo>
                  <a:pt x="4034346" y="819156"/>
                  <a:pt x="4028794" y="812692"/>
                  <a:pt x="4022131" y="812692"/>
                </a:cubicBezTo>
                <a:close/>
                <a:moveTo>
                  <a:pt x="4058777" y="812692"/>
                </a:moveTo>
                <a:cubicBezTo>
                  <a:pt x="4051004" y="812692"/>
                  <a:pt x="4045451" y="820448"/>
                  <a:pt x="4045451" y="828205"/>
                </a:cubicBezTo>
                <a:cubicBezTo>
                  <a:pt x="4045451" y="837253"/>
                  <a:pt x="4051004" y="843717"/>
                  <a:pt x="4058777" y="843717"/>
                </a:cubicBezTo>
                <a:cubicBezTo>
                  <a:pt x="4066551" y="843717"/>
                  <a:pt x="4072103" y="835961"/>
                  <a:pt x="4072103" y="828205"/>
                </a:cubicBezTo>
                <a:cubicBezTo>
                  <a:pt x="4072103" y="819156"/>
                  <a:pt x="4066551" y="812692"/>
                  <a:pt x="4058777" y="812692"/>
                </a:cubicBezTo>
                <a:close/>
                <a:moveTo>
                  <a:pt x="4096534" y="812692"/>
                </a:moveTo>
                <a:cubicBezTo>
                  <a:pt x="4088761" y="812692"/>
                  <a:pt x="4083208" y="820448"/>
                  <a:pt x="4083208" y="828205"/>
                </a:cubicBezTo>
                <a:cubicBezTo>
                  <a:pt x="4083208" y="837253"/>
                  <a:pt x="4089871" y="843717"/>
                  <a:pt x="4096534" y="843717"/>
                </a:cubicBezTo>
                <a:cubicBezTo>
                  <a:pt x="4104307" y="843717"/>
                  <a:pt x="4109860" y="835961"/>
                  <a:pt x="4109860" y="828205"/>
                </a:cubicBezTo>
                <a:cubicBezTo>
                  <a:pt x="4109860" y="819156"/>
                  <a:pt x="4104307" y="812692"/>
                  <a:pt x="4096534" y="812692"/>
                </a:cubicBezTo>
                <a:close/>
                <a:moveTo>
                  <a:pt x="4135402" y="812692"/>
                </a:moveTo>
                <a:cubicBezTo>
                  <a:pt x="4128739" y="812692"/>
                  <a:pt x="4123186" y="820448"/>
                  <a:pt x="4123186" y="828205"/>
                </a:cubicBezTo>
                <a:cubicBezTo>
                  <a:pt x="4123186" y="837253"/>
                  <a:pt x="4128739" y="843717"/>
                  <a:pt x="4135402" y="843717"/>
                </a:cubicBezTo>
                <a:cubicBezTo>
                  <a:pt x="4143175" y="843717"/>
                  <a:pt x="4148728" y="835961"/>
                  <a:pt x="4148728" y="828205"/>
                </a:cubicBezTo>
                <a:cubicBezTo>
                  <a:pt x="4148728" y="819156"/>
                  <a:pt x="4142065" y="812692"/>
                  <a:pt x="4135402" y="812692"/>
                </a:cubicBezTo>
                <a:close/>
                <a:moveTo>
                  <a:pt x="4173159" y="812692"/>
                </a:moveTo>
                <a:cubicBezTo>
                  <a:pt x="4165386" y="812692"/>
                  <a:pt x="4159833" y="820448"/>
                  <a:pt x="4159833" y="828205"/>
                </a:cubicBezTo>
                <a:cubicBezTo>
                  <a:pt x="4159833" y="837253"/>
                  <a:pt x="4166496" y="843717"/>
                  <a:pt x="4173159" y="843717"/>
                </a:cubicBezTo>
                <a:cubicBezTo>
                  <a:pt x="4180932" y="843717"/>
                  <a:pt x="4186485" y="835961"/>
                  <a:pt x="4186485" y="828205"/>
                </a:cubicBezTo>
                <a:cubicBezTo>
                  <a:pt x="4186485" y="819156"/>
                  <a:pt x="4180932" y="812692"/>
                  <a:pt x="4173159" y="812692"/>
                </a:cubicBezTo>
                <a:close/>
                <a:moveTo>
                  <a:pt x="4210916" y="812692"/>
                </a:moveTo>
                <a:cubicBezTo>
                  <a:pt x="4203143" y="812692"/>
                  <a:pt x="4197590" y="820448"/>
                  <a:pt x="4197590" y="828205"/>
                </a:cubicBezTo>
                <a:cubicBezTo>
                  <a:pt x="4197590" y="837253"/>
                  <a:pt x="4204253" y="843717"/>
                  <a:pt x="4210916" y="843717"/>
                </a:cubicBezTo>
                <a:cubicBezTo>
                  <a:pt x="4218689" y="843717"/>
                  <a:pt x="4224242" y="835961"/>
                  <a:pt x="4224242" y="828205"/>
                </a:cubicBezTo>
                <a:cubicBezTo>
                  <a:pt x="4224242" y="819156"/>
                  <a:pt x="4218689" y="812692"/>
                  <a:pt x="4210916" y="812692"/>
                </a:cubicBezTo>
                <a:close/>
                <a:moveTo>
                  <a:pt x="4248672" y="812692"/>
                </a:moveTo>
                <a:cubicBezTo>
                  <a:pt x="4240899" y="812692"/>
                  <a:pt x="4235346" y="820448"/>
                  <a:pt x="4235346" y="828205"/>
                </a:cubicBezTo>
                <a:cubicBezTo>
                  <a:pt x="4235346" y="837253"/>
                  <a:pt x="4242009" y="843717"/>
                  <a:pt x="4248672" y="843717"/>
                </a:cubicBezTo>
                <a:cubicBezTo>
                  <a:pt x="4256445" y="843717"/>
                  <a:pt x="4261998" y="835961"/>
                  <a:pt x="4261998" y="828205"/>
                </a:cubicBezTo>
                <a:cubicBezTo>
                  <a:pt x="4261998" y="819156"/>
                  <a:pt x="4256445" y="812692"/>
                  <a:pt x="4248672" y="812692"/>
                </a:cubicBezTo>
                <a:close/>
                <a:moveTo>
                  <a:pt x="4286428" y="812692"/>
                </a:moveTo>
                <a:cubicBezTo>
                  <a:pt x="4278655" y="812692"/>
                  <a:pt x="4273102" y="820448"/>
                  <a:pt x="4273102" y="828205"/>
                </a:cubicBezTo>
                <a:cubicBezTo>
                  <a:pt x="4273102" y="837253"/>
                  <a:pt x="4279765" y="843717"/>
                  <a:pt x="4286428" y="843717"/>
                </a:cubicBezTo>
                <a:cubicBezTo>
                  <a:pt x="4294202" y="843717"/>
                  <a:pt x="4299754" y="835961"/>
                  <a:pt x="4299754" y="828205"/>
                </a:cubicBezTo>
                <a:cubicBezTo>
                  <a:pt x="4299754" y="819156"/>
                  <a:pt x="4294202" y="812692"/>
                  <a:pt x="4286428" y="812692"/>
                </a:cubicBezTo>
                <a:close/>
                <a:moveTo>
                  <a:pt x="4325296" y="812692"/>
                </a:moveTo>
                <a:cubicBezTo>
                  <a:pt x="4317523" y="812692"/>
                  <a:pt x="4311970" y="820448"/>
                  <a:pt x="4311970" y="828205"/>
                </a:cubicBezTo>
                <a:cubicBezTo>
                  <a:pt x="4311970" y="837253"/>
                  <a:pt x="4318633" y="843717"/>
                  <a:pt x="4325296" y="843717"/>
                </a:cubicBezTo>
                <a:cubicBezTo>
                  <a:pt x="4331959" y="843717"/>
                  <a:pt x="4337512" y="835961"/>
                  <a:pt x="4337512" y="828205"/>
                </a:cubicBezTo>
                <a:cubicBezTo>
                  <a:pt x="4337512" y="819156"/>
                  <a:pt x="4331959" y="812692"/>
                  <a:pt x="4325296" y="812692"/>
                </a:cubicBezTo>
                <a:close/>
                <a:moveTo>
                  <a:pt x="4363053" y="812692"/>
                </a:moveTo>
                <a:cubicBezTo>
                  <a:pt x="4355280" y="812692"/>
                  <a:pt x="4349727" y="820448"/>
                  <a:pt x="4349727" y="828205"/>
                </a:cubicBezTo>
                <a:cubicBezTo>
                  <a:pt x="4349727" y="837253"/>
                  <a:pt x="4356390" y="843717"/>
                  <a:pt x="4363053" y="843717"/>
                </a:cubicBezTo>
                <a:cubicBezTo>
                  <a:pt x="4370826" y="843717"/>
                  <a:pt x="4376379" y="835961"/>
                  <a:pt x="4376379" y="828205"/>
                </a:cubicBezTo>
                <a:cubicBezTo>
                  <a:pt x="4376379" y="819156"/>
                  <a:pt x="4369716" y="812692"/>
                  <a:pt x="4363053" y="812692"/>
                </a:cubicBezTo>
                <a:close/>
                <a:moveTo>
                  <a:pt x="4401921" y="812692"/>
                </a:moveTo>
                <a:cubicBezTo>
                  <a:pt x="4394148" y="812692"/>
                  <a:pt x="4388595" y="820448"/>
                  <a:pt x="4388595" y="828205"/>
                </a:cubicBezTo>
                <a:cubicBezTo>
                  <a:pt x="4388595" y="837253"/>
                  <a:pt x="4395258" y="843717"/>
                  <a:pt x="4401921" y="843717"/>
                </a:cubicBezTo>
                <a:cubicBezTo>
                  <a:pt x="4408584" y="843717"/>
                  <a:pt x="4414136" y="835961"/>
                  <a:pt x="4414136" y="828205"/>
                </a:cubicBezTo>
                <a:cubicBezTo>
                  <a:pt x="4414136" y="819156"/>
                  <a:pt x="4408584" y="812692"/>
                  <a:pt x="4401921" y="812692"/>
                </a:cubicBezTo>
                <a:close/>
                <a:moveTo>
                  <a:pt x="4438568" y="812692"/>
                </a:moveTo>
                <a:cubicBezTo>
                  <a:pt x="4431905" y="812692"/>
                  <a:pt x="4426352" y="820448"/>
                  <a:pt x="4426352" y="828205"/>
                </a:cubicBezTo>
                <a:cubicBezTo>
                  <a:pt x="4426352" y="837253"/>
                  <a:pt x="4431905" y="843717"/>
                  <a:pt x="4438568" y="843717"/>
                </a:cubicBezTo>
                <a:cubicBezTo>
                  <a:pt x="4446341" y="843717"/>
                  <a:pt x="4451893" y="835961"/>
                  <a:pt x="4451893" y="828205"/>
                </a:cubicBezTo>
                <a:cubicBezTo>
                  <a:pt x="4451893" y="819156"/>
                  <a:pt x="4446341" y="812692"/>
                  <a:pt x="4438568" y="812692"/>
                </a:cubicBezTo>
                <a:close/>
                <a:moveTo>
                  <a:pt x="4476324" y="812692"/>
                </a:moveTo>
                <a:cubicBezTo>
                  <a:pt x="4468551" y="812692"/>
                  <a:pt x="4462998" y="820448"/>
                  <a:pt x="4462998" y="828205"/>
                </a:cubicBezTo>
                <a:cubicBezTo>
                  <a:pt x="4462998" y="837253"/>
                  <a:pt x="4469661" y="843717"/>
                  <a:pt x="4476324" y="843717"/>
                </a:cubicBezTo>
                <a:cubicBezTo>
                  <a:pt x="4484097" y="843717"/>
                  <a:pt x="4489650" y="835961"/>
                  <a:pt x="4489650" y="828205"/>
                </a:cubicBezTo>
                <a:cubicBezTo>
                  <a:pt x="4489650" y="819156"/>
                  <a:pt x="4484097" y="812692"/>
                  <a:pt x="4476324" y="812692"/>
                </a:cubicBezTo>
                <a:close/>
                <a:moveTo>
                  <a:pt x="4514081" y="812692"/>
                </a:moveTo>
                <a:cubicBezTo>
                  <a:pt x="4507418" y="812692"/>
                  <a:pt x="4501865" y="820448"/>
                  <a:pt x="4501865" y="828205"/>
                </a:cubicBezTo>
                <a:cubicBezTo>
                  <a:pt x="4501865" y="837253"/>
                  <a:pt x="4507418" y="843717"/>
                  <a:pt x="4514081" y="843717"/>
                </a:cubicBezTo>
                <a:cubicBezTo>
                  <a:pt x="4521854" y="843717"/>
                  <a:pt x="4527407" y="835961"/>
                  <a:pt x="4527407" y="828205"/>
                </a:cubicBezTo>
                <a:cubicBezTo>
                  <a:pt x="4527407" y="819156"/>
                  <a:pt x="4521854" y="812692"/>
                  <a:pt x="4514081" y="812692"/>
                </a:cubicBezTo>
                <a:close/>
                <a:moveTo>
                  <a:pt x="4552948" y="812692"/>
                </a:moveTo>
                <a:cubicBezTo>
                  <a:pt x="4545175" y="812692"/>
                  <a:pt x="4539622" y="820448"/>
                  <a:pt x="4539622" y="828205"/>
                </a:cubicBezTo>
                <a:cubicBezTo>
                  <a:pt x="4539622" y="837253"/>
                  <a:pt x="4546285" y="843717"/>
                  <a:pt x="4552948" y="843717"/>
                </a:cubicBezTo>
                <a:cubicBezTo>
                  <a:pt x="4560722" y="843717"/>
                  <a:pt x="4566274" y="835961"/>
                  <a:pt x="4566274" y="828205"/>
                </a:cubicBezTo>
                <a:cubicBezTo>
                  <a:pt x="4566274" y="819156"/>
                  <a:pt x="4559611" y="812692"/>
                  <a:pt x="4552948" y="812692"/>
                </a:cubicBezTo>
                <a:close/>
                <a:moveTo>
                  <a:pt x="4590706" y="812692"/>
                </a:moveTo>
                <a:cubicBezTo>
                  <a:pt x="4582933" y="812692"/>
                  <a:pt x="4577380" y="820448"/>
                  <a:pt x="4577380" y="828205"/>
                </a:cubicBezTo>
                <a:cubicBezTo>
                  <a:pt x="4577380" y="837253"/>
                  <a:pt x="4584043" y="843717"/>
                  <a:pt x="4590706" y="843717"/>
                </a:cubicBezTo>
                <a:cubicBezTo>
                  <a:pt x="4598479" y="843717"/>
                  <a:pt x="4604032" y="835961"/>
                  <a:pt x="4604032" y="828205"/>
                </a:cubicBezTo>
                <a:cubicBezTo>
                  <a:pt x="4604032" y="819156"/>
                  <a:pt x="4598479" y="812692"/>
                  <a:pt x="4590706" y="812692"/>
                </a:cubicBezTo>
                <a:close/>
                <a:moveTo>
                  <a:pt x="4628463" y="812692"/>
                </a:moveTo>
                <a:cubicBezTo>
                  <a:pt x="4620690" y="812692"/>
                  <a:pt x="4615137" y="820448"/>
                  <a:pt x="4615137" y="828205"/>
                </a:cubicBezTo>
                <a:cubicBezTo>
                  <a:pt x="4615137" y="837253"/>
                  <a:pt x="4621800" y="843717"/>
                  <a:pt x="4628463" y="843717"/>
                </a:cubicBezTo>
                <a:cubicBezTo>
                  <a:pt x="4636236" y="843717"/>
                  <a:pt x="4641789" y="835961"/>
                  <a:pt x="4641789" y="828205"/>
                </a:cubicBezTo>
                <a:cubicBezTo>
                  <a:pt x="4641789" y="819156"/>
                  <a:pt x="4636236" y="812692"/>
                  <a:pt x="4628463" y="812692"/>
                </a:cubicBezTo>
                <a:close/>
                <a:moveTo>
                  <a:pt x="4666220" y="812692"/>
                </a:moveTo>
                <a:cubicBezTo>
                  <a:pt x="4658447" y="812692"/>
                  <a:pt x="4652894" y="820448"/>
                  <a:pt x="4652894" y="828205"/>
                </a:cubicBezTo>
                <a:cubicBezTo>
                  <a:pt x="4652894" y="837253"/>
                  <a:pt x="4658447" y="843717"/>
                  <a:pt x="4666220" y="843717"/>
                </a:cubicBezTo>
                <a:cubicBezTo>
                  <a:pt x="4673993" y="843717"/>
                  <a:pt x="4679546" y="835961"/>
                  <a:pt x="4679546" y="828205"/>
                </a:cubicBezTo>
                <a:cubicBezTo>
                  <a:pt x="4679546" y="819156"/>
                  <a:pt x="4673993" y="812692"/>
                  <a:pt x="4666220" y="812692"/>
                </a:cubicBezTo>
                <a:close/>
                <a:moveTo>
                  <a:pt x="4741732" y="812692"/>
                </a:moveTo>
                <a:cubicBezTo>
                  <a:pt x="4733959" y="812692"/>
                  <a:pt x="4728406" y="820448"/>
                  <a:pt x="4728406" y="828205"/>
                </a:cubicBezTo>
                <a:cubicBezTo>
                  <a:pt x="4728406" y="837253"/>
                  <a:pt x="4735069" y="843717"/>
                  <a:pt x="4741732" y="843717"/>
                </a:cubicBezTo>
                <a:cubicBezTo>
                  <a:pt x="4749506" y="843717"/>
                  <a:pt x="4755058" y="835961"/>
                  <a:pt x="4755058" y="828205"/>
                </a:cubicBezTo>
                <a:cubicBezTo>
                  <a:pt x="4755058" y="819156"/>
                  <a:pt x="4749506" y="812692"/>
                  <a:pt x="4741732" y="812692"/>
                </a:cubicBezTo>
                <a:close/>
                <a:moveTo>
                  <a:pt x="4970495" y="812692"/>
                </a:moveTo>
                <a:cubicBezTo>
                  <a:pt x="4962722" y="812692"/>
                  <a:pt x="4957169" y="820448"/>
                  <a:pt x="4957169" y="828205"/>
                </a:cubicBezTo>
                <a:cubicBezTo>
                  <a:pt x="4957169" y="837253"/>
                  <a:pt x="4963832" y="843717"/>
                  <a:pt x="4970495" y="843717"/>
                </a:cubicBezTo>
                <a:cubicBezTo>
                  <a:pt x="4977158" y="843717"/>
                  <a:pt x="4982711" y="835961"/>
                  <a:pt x="4982711" y="828205"/>
                </a:cubicBezTo>
                <a:cubicBezTo>
                  <a:pt x="4982711" y="819156"/>
                  <a:pt x="4977158" y="812692"/>
                  <a:pt x="4970495" y="812692"/>
                </a:cubicBezTo>
                <a:close/>
                <a:moveTo>
                  <a:pt x="5311418" y="812692"/>
                </a:moveTo>
                <a:cubicBezTo>
                  <a:pt x="5303645" y="812692"/>
                  <a:pt x="5298092" y="820448"/>
                  <a:pt x="5298092" y="828205"/>
                </a:cubicBezTo>
                <a:cubicBezTo>
                  <a:pt x="5298092" y="837253"/>
                  <a:pt x="5304755" y="843717"/>
                  <a:pt x="5311418" y="843717"/>
                </a:cubicBezTo>
                <a:cubicBezTo>
                  <a:pt x="5319192" y="843717"/>
                  <a:pt x="5324744" y="835961"/>
                  <a:pt x="5324744" y="828205"/>
                </a:cubicBezTo>
                <a:cubicBezTo>
                  <a:pt x="5324744" y="819156"/>
                  <a:pt x="5319192" y="812692"/>
                  <a:pt x="5311418" y="812692"/>
                </a:cubicBezTo>
                <a:close/>
                <a:moveTo>
                  <a:pt x="454104" y="856644"/>
                </a:moveTo>
                <a:cubicBezTo>
                  <a:pt x="447442" y="856644"/>
                  <a:pt x="441889" y="864400"/>
                  <a:pt x="441889" y="872157"/>
                </a:cubicBezTo>
                <a:cubicBezTo>
                  <a:pt x="441889" y="881206"/>
                  <a:pt x="447442" y="887669"/>
                  <a:pt x="454104" y="887669"/>
                </a:cubicBezTo>
                <a:cubicBezTo>
                  <a:pt x="461878" y="887669"/>
                  <a:pt x="467430" y="879913"/>
                  <a:pt x="467430" y="872157"/>
                </a:cubicBezTo>
                <a:cubicBezTo>
                  <a:pt x="467430" y="864400"/>
                  <a:pt x="461878" y="856644"/>
                  <a:pt x="454104" y="856644"/>
                </a:cubicBezTo>
                <a:close/>
                <a:moveTo>
                  <a:pt x="491861" y="856644"/>
                </a:moveTo>
                <a:cubicBezTo>
                  <a:pt x="485198" y="856644"/>
                  <a:pt x="479645" y="864400"/>
                  <a:pt x="479645" y="872157"/>
                </a:cubicBezTo>
                <a:cubicBezTo>
                  <a:pt x="479645" y="881206"/>
                  <a:pt x="485198" y="887669"/>
                  <a:pt x="491861" y="887669"/>
                </a:cubicBezTo>
                <a:cubicBezTo>
                  <a:pt x="499634" y="887669"/>
                  <a:pt x="505187" y="879913"/>
                  <a:pt x="505187" y="872157"/>
                </a:cubicBezTo>
                <a:cubicBezTo>
                  <a:pt x="505187" y="864400"/>
                  <a:pt x="499634" y="856644"/>
                  <a:pt x="491861" y="856644"/>
                </a:cubicBezTo>
                <a:close/>
                <a:moveTo>
                  <a:pt x="529617" y="856644"/>
                </a:moveTo>
                <a:cubicBezTo>
                  <a:pt x="521844" y="856644"/>
                  <a:pt x="516291" y="864400"/>
                  <a:pt x="516291" y="872157"/>
                </a:cubicBezTo>
                <a:cubicBezTo>
                  <a:pt x="516291" y="881206"/>
                  <a:pt x="522954" y="887669"/>
                  <a:pt x="529617" y="887669"/>
                </a:cubicBezTo>
                <a:cubicBezTo>
                  <a:pt x="537391" y="887669"/>
                  <a:pt x="542943" y="879913"/>
                  <a:pt x="542943" y="872157"/>
                </a:cubicBezTo>
                <a:cubicBezTo>
                  <a:pt x="542943" y="864400"/>
                  <a:pt x="537391" y="856644"/>
                  <a:pt x="529617" y="856644"/>
                </a:cubicBezTo>
                <a:close/>
                <a:moveTo>
                  <a:pt x="567374" y="856644"/>
                </a:moveTo>
                <a:cubicBezTo>
                  <a:pt x="559601" y="856644"/>
                  <a:pt x="554048" y="864400"/>
                  <a:pt x="554048" y="872157"/>
                </a:cubicBezTo>
                <a:cubicBezTo>
                  <a:pt x="554048" y="881206"/>
                  <a:pt x="560711" y="887669"/>
                  <a:pt x="567374" y="887669"/>
                </a:cubicBezTo>
                <a:cubicBezTo>
                  <a:pt x="575148" y="887669"/>
                  <a:pt x="580700" y="879913"/>
                  <a:pt x="580700" y="872157"/>
                </a:cubicBezTo>
                <a:cubicBezTo>
                  <a:pt x="580700" y="864400"/>
                  <a:pt x="575148" y="856644"/>
                  <a:pt x="567374" y="856644"/>
                </a:cubicBezTo>
                <a:close/>
                <a:moveTo>
                  <a:pt x="606242" y="856644"/>
                </a:moveTo>
                <a:cubicBezTo>
                  <a:pt x="598469" y="856644"/>
                  <a:pt x="592916" y="864400"/>
                  <a:pt x="592916" y="872157"/>
                </a:cubicBezTo>
                <a:cubicBezTo>
                  <a:pt x="592916" y="881206"/>
                  <a:pt x="599579" y="887669"/>
                  <a:pt x="606242" y="887669"/>
                </a:cubicBezTo>
                <a:cubicBezTo>
                  <a:pt x="614016" y="887669"/>
                  <a:pt x="619568" y="879913"/>
                  <a:pt x="619568" y="872157"/>
                </a:cubicBezTo>
                <a:cubicBezTo>
                  <a:pt x="619568" y="864400"/>
                  <a:pt x="612905" y="856644"/>
                  <a:pt x="606242" y="856644"/>
                </a:cubicBezTo>
                <a:close/>
                <a:moveTo>
                  <a:pt x="643999" y="856644"/>
                </a:moveTo>
                <a:cubicBezTo>
                  <a:pt x="636226" y="856644"/>
                  <a:pt x="630673" y="864400"/>
                  <a:pt x="630673" y="872157"/>
                </a:cubicBezTo>
                <a:cubicBezTo>
                  <a:pt x="630673" y="881206"/>
                  <a:pt x="637336" y="887669"/>
                  <a:pt x="643999" y="887669"/>
                </a:cubicBezTo>
                <a:cubicBezTo>
                  <a:pt x="651772" y="887669"/>
                  <a:pt x="657325" y="879913"/>
                  <a:pt x="657325" y="872157"/>
                </a:cubicBezTo>
                <a:cubicBezTo>
                  <a:pt x="657325" y="864400"/>
                  <a:pt x="651772" y="856644"/>
                  <a:pt x="643999" y="856644"/>
                </a:cubicBezTo>
                <a:close/>
                <a:moveTo>
                  <a:pt x="681755" y="856644"/>
                </a:moveTo>
                <a:cubicBezTo>
                  <a:pt x="673982" y="856644"/>
                  <a:pt x="668429" y="864400"/>
                  <a:pt x="668429" y="872157"/>
                </a:cubicBezTo>
                <a:cubicBezTo>
                  <a:pt x="668429" y="881206"/>
                  <a:pt x="675092" y="887669"/>
                  <a:pt x="681755" y="887669"/>
                </a:cubicBezTo>
                <a:cubicBezTo>
                  <a:pt x="689529" y="887669"/>
                  <a:pt x="695081" y="879913"/>
                  <a:pt x="695081" y="872157"/>
                </a:cubicBezTo>
                <a:cubicBezTo>
                  <a:pt x="695081" y="864400"/>
                  <a:pt x="689529" y="856644"/>
                  <a:pt x="681755" y="856644"/>
                </a:cubicBezTo>
                <a:close/>
                <a:moveTo>
                  <a:pt x="719512" y="856644"/>
                </a:moveTo>
                <a:cubicBezTo>
                  <a:pt x="711739" y="856644"/>
                  <a:pt x="706186" y="864400"/>
                  <a:pt x="706186" y="872157"/>
                </a:cubicBezTo>
                <a:cubicBezTo>
                  <a:pt x="706186" y="881206"/>
                  <a:pt x="712849" y="887669"/>
                  <a:pt x="719512" y="887669"/>
                </a:cubicBezTo>
                <a:cubicBezTo>
                  <a:pt x="727286" y="887669"/>
                  <a:pt x="732838" y="879913"/>
                  <a:pt x="732838" y="872157"/>
                </a:cubicBezTo>
                <a:cubicBezTo>
                  <a:pt x="732838" y="864400"/>
                  <a:pt x="727286" y="856644"/>
                  <a:pt x="719512" y="856644"/>
                </a:cubicBezTo>
                <a:close/>
                <a:moveTo>
                  <a:pt x="757269" y="856644"/>
                </a:moveTo>
                <a:cubicBezTo>
                  <a:pt x="750607" y="856644"/>
                  <a:pt x="745054" y="864400"/>
                  <a:pt x="745054" y="872157"/>
                </a:cubicBezTo>
                <a:cubicBezTo>
                  <a:pt x="745054" y="881206"/>
                  <a:pt x="750607" y="887669"/>
                  <a:pt x="757269" y="887669"/>
                </a:cubicBezTo>
                <a:cubicBezTo>
                  <a:pt x="765043" y="887669"/>
                  <a:pt x="770596" y="879913"/>
                  <a:pt x="770596" y="872157"/>
                </a:cubicBezTo>
                <a:cubicBezTo>
                  <a:pt x="770596" y="864400"/>
                  <a:pt x="765043" y="856644"/>
                  <a:pt x="757269" y="856644"/>
                </a:cubicBezTo>
                <a:close/>
                <a:moveTo>
                  <a:pt x="795026" y="856644"/>
                </a:moveTo>
                <a:cubicBezTo>
                  <a:pt x="788364" y="856644"/>
                  <a:pt x="782811" y="864400"/>
                  <a:pt x="782811" y="872157"/>
                </a:cubicBezTo>
                <a:cubicBezTo>
                  <a:pt x="782811" y="881206"/>
                  <a:pt x="788364" y="887669"/>
                  <a:pt x="795026" y="887669"/>
                </a:cubicBezTo>
                <a:cubicBezTo>
                  <a:pt x="802800" y="887669"/>
                  <a:pt x="808353" y="879913"/>
                  <a:pt x="808353" y="872157"/>
                </a:cubicBezTo>
                <a:cubicBezTo>
                  <a:pt x="808353" y="864400"/>
                  <a:pt x="802800" y="856644"/>
                  <a:pt x="795026" y="856644"/>
                </a:cubicBezTo>
                <a:close/>
                <a:moveTo>
                  <a:pt x="833894" y="856644"/>
                </a:moveTo>
                <a:cubicBezTo>
                  <a:pt x="827232" y="856644"/>
                  <a:pt x="821679" y="864400"/>
                  <a:pt x="821679" y="872157"/>
                </a:cubicBezTo>
                <a:cubicBezTo>
                  <a:pt x="821679" y="881206"/>
                  <a:pt x="827232" y="887669"/>
                  <a:pt x="833894" y="887669"/>
                </a:cubicBezTo>
                <a:cubicBezTo>
                  <a:pt x="841668" y="887669"/>
                  <a:pt x="847221" y="879913"/>
                  <a:pt x="847221" y="872157"/>
                </a:cubicBezTo>
                <a:cubicBezTo>
                  <a:pt x="847221" y="864400"/>
                  <a:pt x="840557" y="856644"/>
                  <a:pt x="833894" y="856644"/>
                </a:cubicBezTo>
                <a:close/>
                <a:moveTo>
                  <a:pt x="871651" y="856644"/>
                </a:moveTo>
                <a:cubicBezTo>
                  <a:pt x="863878" y="856644"/>
                  <a:pt x="858325" y="864400"/>
                  <a:pt x="858325" y="872157"/>
                </a:cubicBezTo>
                <a:cubicBezTo>
                  <a:pt x="858325" y="881206"/>
                  <a:pt x="864988" y="887669"/>
                  <a:pt x="871651" y="887669"/>
                </a:cubicBezTo>
                <a:cubicBezTo>
                  <a:pt x="879424" y="887669"/>
                  <a:pt x="884977" y="879913"/>
                  <a:pt x="884977" y="872157"/>
                </a:cubicBezTo>
                <a:cubicBezTo>
                  <a:pt x="884977" y="864400"/>
                  <a:pt x="879424" y="856644"/>
                  <a:pt x="871651" y="856644"/>
                </a:cubicBezTo>
                <a:close/>
                <a:moveTo>
                  <a:pt x="909407" y="856644"/>
                </a:moveTo>
                <a:cubicBezTo>
                  <a:pt x="901634" y="856644"/>
                  <a:pt x="896081" y="864400"/>
                  <a:pt x="896081" y="872157"/>
                </a:cubicBezTo>
                <a:cubicBezTo>
                  <a:pt x="896081" y="881206"/>
                  <a:pt x="902744" y="887669"/>
                  <a:pt x="909407" y="887669"/>
                </a:cubicBezTo>
                <a:cubicBezTo>
                  <a:pt x="917181" y="887669"/>
                  <a:pt x="922733" y="879913"/>
                  <a:pt x="922733" y="872157"/>
                </a:cubicBezTo>
                <a:cubicBezTo>
                  <a:pt x="922733" y="864400"/>
                  <a:pt x="917181" y="856644"/>
                  <a:pt x="909407" y="856644"/>
                </a:cubicBezTo>
                <a:close/>
                <a:moveTo>
                  <a:pt x="948274" y="856644"/>
                </a:moveTo>
                <a:cubicBezTo>
                  <a:pt x="940501" y="856644"/>
                  <a:pt x="934948" y="864400"/>
                  <a:pt x="934948" y="872157"/>
                </a:cubicBezTo>
                <a:cubicBezTo>
                  <a:pt x="934948" y="881206"/>
                  <a:pt x="941611" y="887669"/>
                  <a:pt x="948274" y="887669"/>
                </a:cubicBezTo>
                <a:cubicBezTo>
                  <a:pt x="954937" y="887669"/>
                  <a:pt x="960490" y="879913"/>
                  <a:pt x="960490" y="872157"/>
                </a:cubicBezTo>
                <a:cubicBezTo>
                  <a:pt x="960490" y="864400"/>
                  <a:pt x="954937" y="856644"/>
                  <a:pt x="948274" y="856644"/>
                </a:cubicBezTo>
                <a:close/>
                <a:moveTo>
                  <a:pt x="984921" y="856644"/>
                </a:moveTo>
                <a:cubicBezTo>
                  <a:pt x="977148" y="856644"/>
                  <a:pt x="971595" y="864400"/>
                  <a:pt x="971595" y="872157"/>
                </a:cubicBezTo>
                <a:cubicBezTo>
                  <a:pt x="971595" y="881206"/>
                  <a:pt x="978258" y="887669"/>
                  <a:pt x="984921" y="887669"/>
                </a:cubicBezTo>
                <a:cubicBezTo>
                  <a:pt x="992694" y="887669"/>
                  <a:pt x="998247" y="879913"/>
                  <a:pt x="998247" y="872157"/>
                </a:cubicBezTo>
                <a:cubicBezTo>
                  <a:pt x="998247" y="864400"/>
                  <a:pt x="992694" y="856644"/>
                  <a:pt x="984921" y="856644"/>
                </a:cubicBezTo>
                <a:close/>
                <a:moveTo>
                  <a:pt x="1022679" y="856644"/>
                </a:moveTo>
                <a:cubicBezTo>
                  <a:pt x="1016016" y="856644"/>
                  <a:pt x="1010463" y="864400"/>
                  <a:pt x="1010463" y="872157"/>
                </a:cubicBezTo>
                <a:cubicBezTo>
                  <a:pt x="1010463" y="881206"/>
                  <a:pt x="1016016" y="887669"/>
                  <a:pt x="1022679" y="887669"/>
                </a:cubicBezTo>
                <a:cubicBezTo>
                  <a:pt x="1030452" y="887669"/>
                  <a:pt x="1036005" y="879913"/>
                  <a:pt x="1036005" y="872157"/>
                </a:cubicBezTo>
                <a:cubicBezTo>
                  <a:pt x="1036005" y="864400"/>
                  <a:pt x="1030452" y="856644"/>
                  <a:pt x="1022679" y="856644"/>
                </a:cubicBezTo>
                <a:close/>
                <a:moveTo>
                  <a:pt x="1061546" y="856644"/>
                </a:moveTo>
                <a:cubicBezTo>
                  <a:pt x="1054883" y="856644"/>
                  <a:pt x="1049330" y="864400"/>
                  <a:pt x="1049330" y="872157"/>
                </a:cubicBezTo>
                <a:cubicBezTo>
                  <a:pt x="1049330" y="881206"/>
                  <a:pt x="1054883" y="887669"/>
                  <a:pt x="1061546" y="887669"/>
                </a:cubicBezTo>
                <a:cubicBezTo>
                  <a:pt x="1069319" y="887669"/>
                  <a:pt x="1074872" y="879913"/>
                  <a:pt x="1074872" y="872157"/>
                </a:cubicBezTo>
                <a:cubicBezTo>
                  <a:pt x="1074872" y="864400"/>
                  <a:pt x="1068208" y="856644"/>
                  <a:pt x="1061546" y="856644"/>
                </a:cubicBezTo>
                <a:close/>
                <a:moveTo>
                  <a:pt x="1099303" y="856644"/>
                </a:moveTo>
                <a:cubicBezTo>
                  <a:pt x="1091530" y="856644"/>
                  <a:pt x="1085977" y="864400"/>
                  <a:pt x="1085977" y="872157"/>
                </a:cubicBezTo>
                <a:cubicBezTo>
                  <a:pt x="1085977" y="881206"/>
                  <a:pt x="1092640" y="887669"/>
                  <a:pt x="1099303" y="887669"/>
                </a:cubicBezTo>
                <a:cubicBezTo>
                  <a:pt x="1107076" y="887669"/>
                  <a:pt x="1112629" y="879913"/>
                  <a:pt x="1112629" y="872157"/>
                </a:cubicBezTo>
                <a:cubicBezTo>
                  <a:pt x="1112629" y="864400"/>
                  <a:pt x="1107076" y="856644"/>
                  <a:pt x="1099303" y="856644"/>
                </a:cubicBezTo>
                <a:close/>
                <a:moveTo>
                  <a:pt x="1137059" y="856644"/>
                </a:moveTo>
                <a:cubicBezTo>
                  <a:pt x="1130397" y="856644"/>
                  <a:pt x="1124844" y="864400"/>
                  <a:pt x="1124844" y="872157"/>
                </a:cubicBezTo>
                <a:cubicBezTo>
                  <a:pt x="1124844" y="881206"/>
                  <a:pt x="1130397" y="887669"/>
                  <a:pt x="1137059" y="887669"/>
                </a:cubicBezTo>
                <a:cubicBezTo>
                  <a:pt x="1144833" y="887669"/>
                  <a:pt x="1150386" y="879913"/>
                  <a:pt x="1150386" y="872157"/>
                </a:cubicBezTo>
                <a:cubicBezTo>
                  <a:pt x="1150386" y="864400"/>
                  <a:pt x="1144833" y="856644"/>
                  <a:pt x="1137059" y="856644"/>
                </a:cubicBezTo>
                <a:close/>
                <a:moveTo>
                  <a:pt x="1174817" y="856644"/>
                </a:moveTo>
                <a:cubicBezTo>
                  <a:pt x="1168154" y="856644"/>
                  <a:pt x="1162601" y="864400"/>
                  <a:pt x="1162601" y="872157"/>
                </a:cubicBezTo>
                <a:cubicBezTo>
                  <a:pt x="1162601" y="881206"/>
                  <a:pt x="1168154" y="887669"/>
                  <a:pt x="1174817" y="887669"/>
                </a:cubicBezTo>
                <a:cubicBezTo>
                  <a:pt x="1182590" y="887669"/>
                  <a:pt x="1188143" y="879913"/>
                  <a:pt x="1188143" y="872157"/>
                </a:cubicBezTo>
                <a:cubicBezTo>
                  <a:pt x="1188143" y="864400"/>
                  <a:pt x="1182590" y="856644"/>
                  <a:pt x="1174817" y="856644"/>
                </a:cubicBezTo>
                <a:close/>
                <a:moveTo>
                  <a:pt x="1212573" y="856644"/>
                </a:moveTo>
                <a:cubicBezTo>
                  <a:pt x="1205911" y="856644"/>
                  <a:pt x="1200358" y="864400"/>
                  <a:pt x="1200358" y="872157"/>
                </a:cubicBezTo>
                <a:cubicBezTo>
                  <a:pt x="1200358" y="881206"/>
                  <a:pt x="1205911" y="887669"/>
                  <a:pt x="1212573" y="887669"/>
                </a:cubicBezTo>
                <a:cubicBezTo>
                  <a:pt x="1220347" y="887669"/>
                  <a:pt x="1225899" y="879913"/>
                  <a:pt x="1225899" y="872157"/>
                </a:cubicBezTo>
                <a:cubicBezTo>
                  <a:pt x="1225899" y="864400"/>
                  <a:pt x="1220347" y="856644"/>
                  <a:pt x="1212573" y="856644"/>
                </a:cubicBezTo>
                <a:close/>
                <a:moveTo>
                  <a:pt x="1250331" y="856644"/>
                </a:moveTo>
                <a:cubicBezTo>
                  <a:pt x="1243668" y="856644"/>
                  <a:pt x="1238115" y="864400"/>
                  <a:pt x="1238115" y="872157"/>
                </a:cubicBezTo>
                <a:cubicBezTo>
                  <a:pt x="1238115" y="881206"/>
                  <a:pt x="1243668" y="887669"/>
                  <a:pt x="1250331" y="887669"/>
                </a:cubicBezTo>
                <a:cubicBezTo>
                  <a:pt x="1258104" y="887669"/>
                  <a:pt x="1263657" y="879913"/>
                  <a:pt x="1263657" y="872157"/>
                </a:cubicBezTo>
                <a:cubicBezTo>
                  <a:pt x="1263657" y="864400"/>
                  <a:pt x="1258104" y="856644"/>
                  <a:pt x="1250331" y="856644"/>
                </a:cubicBezTo>
                <a:close/>
                <a:moveTo>
                  <a:pt x="1289197" y="856644"/>
                </a:moveTo>
                <a:cubicBezTo>
                  <a:pt x="1281424" y="856644"/>
                  <a:pt x="1275871" y="864400"/>
                  <a:pt x="1275871" y="872157"/>
                </a:cubicBezTo>
                <a:cubicBezTo>
                  <a:pt x="1275871" y="881206"/>
                  <a:pt x="1282534" y="887669"/>
                  <a:pt x="1289197" y="887669"/>
                </a:cubicBezTo>
                <a:cubicBezTo>
                  <a:pt x="1296971" y="887669"/>
                  <a:pt x="1302523" y="879913"/>
                  <a:pt x="1302523" y="872157"/>
                </a:cubicBezTo>
                <a:cubicBezTo>
                  <a:pt x="1302523" y="864400"/>
                  <a:pt x="1295860" y="856644"/>
                  <a:pt x="1289197" y="856644"/>
                </a:cubicBezTo>
                <a:close/>
                <a:moveTo>
                  <a:pt x="1326954" y="856644"/>
                </a:moveTo>
                <a:cubicBezTo>
                  <a:pt x="1320291" y="856644"/>
                  <a:pt x="1314738" y="864400"/>
                  <a:pt x="1314738" y="872157"/>
                </a:cubicBezTo>
                <a:cubicBezTo>
                  <a:pt x="1314738" y="881206"/>
                  <a:pt x="1320291" y="887669"/>
                  <a:pt x="1326954" y="887669"/>
                </a:cubicBezTo>
                <a:cubicBezTo>
                  <a:pt x="1334727" y="887669"/>
                  <a:pt x="1340280" y="879913"/>
                  <a:pt x="1340280" y="872157"/>
                </a:cubicBezTo>
                <a:cubicBezTo>
                  <a:pt x="1340280" y="864400"/>
                  <a:pt x="1334727" y="856644"/>
                  <a:pt x="1326954" y="856644"/>
                </a:cubicBezTo>
                <a:close/>
                <a:moveTo>
                  <a:pt x="1364711" y="856644"/>
                </a:moveTo>
                <a:cubicBezTo>
                  <a:pt x="1356938" y="856644"/>
                  <a:pt x="1351385" y="864400"/>
                  <a:pt x="1351385" y="872157"/>
                </a:cubicBezTo>
                <a:cubicBezTo>
                  <a:pt x="1351385" y="881206"/>
                  <a:pt x="1358048" y="887669"/>
                  <a:pt x="1364711" y="887669"/>
                </a:cubicBezTo>
                <a:cubicBezTo>
                  <a:pt x="1372485" y="887669"/>
                  <a:pt x="1378037" y="879913"/>
                  <a:pt x="1378037" y="872157"/>
                </a:cubicBezTo>
                <a:cubicBezTo>
                  <a:pt x="1378037" y="864400"/>
                  <a:pt x="1372485" y="856644"/>
                  <a:pt x="1364711" y="856644"/>
                </a:cubicBezTo>
                <a:close/>
                <a:moveTo>
                  <a:pt x="1402468" y="856644"/>
                </a:moveTo>
                <a:cubicBezTo>
                  <a:pt x="1394695" y="856644"/>
                  <a:pt x="1389142" y="864400"/>
                  <a:pt x="1389142" y="872157"/>
                </a:cubicBezTo>
                <a:cubicBezTo>
                  <a:pt x="1389142" y="881206"/>
                  <a:pt x="1395805" y="887669"/>
                  <a:pt x="1402468" y="887669"/>
                </a:cubicBezTo>
                <a:cubicBezTo>
                  <a:pt x="1410241" y="887669"/>
                  <a:pt x="1415794" y="879913"/>
                  <a:pt x="1415794" y="872157"/>
                </a:cubicBezTo>
                <a:cubicBezTo>
                  <a:pt x="1415794" y="864400"/>
                  <a:pt x="1410241" y="856644"/>
                  <a:pt x="1402468" y="856644"/>
                </a:cubicBezTo>
                <a:close/>
                <a:moveTo>
                  <a:pt x="1440225" y="856644"/>
                </a:moveTo>
                <a:cubicBezTo>
                  <a:pt x="1433563" y="856644"/>
                  <a:pt x="1428010" y="864400"/>
                  <a:pt x="1428010" y="872157"/>
                </a:cubicBezTo>
                <a:cubicBezTo>
                  <a:pt x="1428010" y="881206"/>
                  <a:pt x="1433563" y="887669"/>
                  <a:pt x="1440225" y="887669"/>
                </a:cubicBezTo>
                <a:cubicBezTo>
                  <a:pt x="1447999" y="887669"/>
                  <a:pt x="1453551" y="879913"/>
                  <a:pt x="1453551" y="872157"/>
                </a:cubicBezTo>
                <a:cubicBezTo>
                  <a:pt x="1453551" y="864400"/>
                  <a:pt x="1447999" y="856644"/>
                  <a:pt x="1440225" y="856644"/>
                </a:cubicBezTo>
                <a:close/>
                <a:moveTo>
                  <a:pt x="1479093" y="856644"/>
                </a:moveTo>
                <a:cubicBezTo>
                  <a:pt x="1471320" y="856644"/>
                  <a:pt x="1465767" y="864400"/>
                  <a:pt x="1465767" y="872157"/>
                </a:cubicBezTo>
                <a:cubicBezTo>
                  <a:pt x="1465767" y="881206"/>
                  <a:pt x="1472430" y="887669"/>
                  <a:pt x="1479093" y="887669"/>
                </a:cubicBezTo>
                <a:cubicBezTo>
                  <a:pt x="1486866" y="887669"/>
                  <a:pt x="1492419" y="879913"/>
                  <a:pt x="1492419" y="872157"/>
                </a:cubicBezTo>
                <a:cubicBezTo>
                  <a:pt x="1492419" y="864400"/>
                  <a:pt x="1485756" y="856644"/>
                  <a:pt x="1479093" y="856644"/>
                </a:cubicBezTo>
                <a:close/>
                <a:moveTo>
                  <a:pt x="1554607" y="856644"/>
                </a:moveTo>
                <a:cubicBezTo>
                  <a:pt x="1546834" y="856644"/>
                  <a:pt x="1541281" y="864400"/>
                  <a:pt x="1541281" y="872157"/>
                </a:cubicBezTo>
                <a:cubicBezTo>
                  <a:pt x="1541281" y="881206"/>
                  <a:pt x="1547944" y="887669"/>
                  <a:pt x="1554607" y="887669"/>
                </a:cubicBezTo>
                <a:cubicBezTo>
                  <a:pt x="1562380" y="887669"/>
                  <a:pt x="1567933" y="879913"/>
                  <a:pt x="1567933" y="872157"/>
                </a:cubicBezTo>
                <a:cubicBezTo>
                  <a:pt x="1567933" y="864400"/>
                  <a:pt x="1562380" y="856644"/>
                  <a:pt x="1554607" y="856644"/>
                </a:cubicBezTo>
                <a:close/>
                <a:moveTo>
                  <a:pt x="1593474" y="856644"/>
                </a:moveTo>
                <a:cubicBezTo>
                  <a:pt x="1585701" y="856644"/>
                  <a:pt x="1580148" y="864400"/>
                  <a:pt x="1580148" y="872157"/>
                </a:cubicBezTo>
                <a:cubicBezTo>
                  <a:pt x="1580148" y="881206"/>
                  <a:pt x="1586811" y="887669"/>
                  <a:pt x="1593474" y="887669"/>
                </a:cubicBezTo>
                <a:cubicBezTo>
                  <a:pt x="1600137" y="887669"/>
                  <a:pt x="1605690" y="879913"/>
                  <a:pt x="1605690" y="872157"/>
                </a:cubicBezTo>
                <a:cubicBezTo>
                  <a:pt x="1605690" y="864400"/>
                  <a:pt x="1600137" y="856644"/>
                  <a:pt x="1593474" y="856644"/>
                </a:cubicBezTo>
                <a:close/>
                <a:moveTo>
                  <a:pt x="1630121" y="856644"/>
                </a:moveTo>
                <a:cubicBezTo>
                  <a:pt x="1622348" y="856644"/>
                  <a:pt x="1616795" y="864400"/>
                  <a:pt x="1616795" y="872157"/>
                </a:cubicBezTo>
                <a:cubicBezTo>
                  <a:pt x="1616795" y="881206"/>
                  <a:pt x="1623458" y="887669"/>
                  <a:pt x="1630121" y="887669"/>
                </a:cubicBezTo>
                <a:cubicBezTo>
                  <a:pt x="1637894" y="887669"/>
                  <a:pt x="1643447" y="879913"/>
                  <a:pt x="1643447" y="872157"/>
                </a:cubicBezTo>
                <a:cubicBezTo>
                  <a:pt x="1643447" y="864400"/>
                  <a:pt x="1637894" y="856644"/>
                  <a:pt x="1630121" y="856644"/>
                </a:cubicBezTo>
                <a:close/>
                <a:moveTo>
                  <a:pt x="2465214" y="856644"/>
                </a:moveTo>
                <a:cubicBezTo>
                  <a:pt x="2458551" y="856644"/>
                  <a:pt x="2452998" y="864400"/>
                  <a:pt x="2452998" y="872157"/>
                </a:cubicBezTo>
                <a:cubicBezTo>
                  <a:pt x="2452998" y="881206"/>
                  <a:pt x="2458551" y="887669"/>
                  <a:pt x="2465214" y="887669"/>
                </a:cubicBezTo>
                <a:cubicBezTo>
                  <a:pt x="2472987" y="887669"/>
                  <a:pt x="2478540" y="879913"/>
                  <a:pt x="2478540" y="872157"/>
                </a:cubicBezTo>
                <a:cubicBezTo>
                  <a:pt x="2478540" y="864400"/>
                  <a:pt x="2472987" y="856644"/>
                  <a:pt x="2465214" y="856644"/>
                </a:cubicBezTo>
                <a:close/>
                <a:moveTo>
                  <a:pt x="2502971" y="856644"/>
                </a:moveTo>
                <a:cubicBezTo>
                  <a:pt x="2495198" y="856644"/>
                  <a:pt x="2489645" y="864400"/>
                  <a:pt x="2489645" y="872157"/>
                </a:cubicBezTo>
                <a:cubicBezTo>
                  <a:pt x="2489645" y="881206"/>
                  <a:pt x="2496308" y="887669"/>
                  <a:pt x="2502971" y="887669"/>
                </a:cubicBezTo>
                <a:cubicBezTo>
                  <a:pt x="2510744" y="887669"/>
                  <a:pt x="2516297" y="879913"/>
                  <a:pt x="2516297" y="872157"/>
                </a:cubicBezTo>
                <a:cubicBezTo>
                  <a:pt x="2516297" y="864400"/>
                  <a:pt x="2510744" y="856644"/>
                  <a:pt x="2502971" y="856644"/>
                </a:cubicBezTo>
                <a:close/>
                <a:moveTo>
                  <a:pt x="2540727" y="856644"/>
                </a:moveTo>
                <a:cubicBezTo>
                  <a:pt x="2534065" y="856644"/>
                  <a:pt x="2528512" y="864400"/>
                  <a:pt x="2528512" y="872157"/>
                </a:cubicBezTo>
                <a:cubicBezTo>
                  <a:pt x="2528512" y="881206"/>
                  <a:pt x="2534065" y="887669"/>
                  <a:pt x="2540727" y="887669"/>
                </a:cubicBezTo>
                <a:cubicBezTo>
                  <a:pt x="2548501" y="887669"/>
                  <a:pt x="2554053" y="879913"/>
                  <a:pt x="2554053" y="872157"/>
                </a:cubicBezTo>
                <a:cubicBezTo>
                  <a:pt x="2554053" y="864400"/>
                  <a:pt x="2548501" y="856644"/>
                  <a:pt x="2540727" y="856644"/>
                </a:cubicBezTo>
                <a:close/>
                <a:moveTo>
                  <a:pt x="2579595" y="856644"/>
                </a:moveTo>
                <a:cubicBezTo>
                  <a:pt x="2571822" y="856644"/>
                  <a:pt x="2566269" y="864400"/>
                  <a:pt x="2566269" y="872157"/>
                </a:cubicBezTo>
                <a:cubicBezTo>
                  <a:pt x="2566269" y="881206"/>
                  <a:pt x="2572932" y="887669"/>
                  <a:pt x="2579595" y="887669"/>
                </a:cubicBezTo>
                <a:cubicBezTo>
                  <a:pt x="2587368" y="887669"/>
                  <a:pt x="2592921" y="879913"/>
                  <a:pt x="2592921" y="872157"/>
                </a:cubicBezTo>
                <a:cubicBezTo>
                  <a:pt x="2592921" y="864400"/>
                  <a:pt x="2586258" y="856644"/>
                  <a:pt x="2579595" y="856644"/>
                </a:cubicBezTo>
                <a:close/>
                <a:moveTo>
                  <a:pt x="2618463" y="856644"/>
                </a:moveTo>
                <a:cubicBezTo>
                  <a:pt x="2610690" y="856644"/>
                  <a:pt x="2605137" y="864400"/>
                  <a:pt x="2605137" y="872157"/>
                </a:cubicBezTo>
                <a:cubicBezTo>
                  <a:pt x="2605137" y="881206"/>
                  <a:pt x="2611800" y="887669"/>
                  <a:pt x="2618463" y="887669"/>
                </a:cubicBezTo>
                <a:cubicBezTo>
                  <a:pt x="2625126" y="887669"/>
                  <a:pt x="2630678" y="879913"/>
                  <a:pt x="2630678" y="872157"/>
                </a:cubicBezTo>
                <a:cubicBezTo>
                  <a:pt x="2630678" y="864400"/>
                  <a:pt x="2625126" y="856644"/>
                  <a:pt x="2618463" y="856644"/>
                </a:cubicBezTo>
                <a:close/>
                <a:moveTo>
                  <a:pt x="2655109" y="856644"/>
                </a:moveTo>
                <a:cubicBezTo>
                  <a:pt x="2647336" y="856644"/>
                  <a:pt x="2641783" y="864400"/>
                  <a:pt x="2641783" y="872157"/>
                </a:cubicBezTo>
                <a:cubicBezTo>
                  <a:pt x="2641783" y="881206"/>
                  <a:pt x="2648446" y="887669"/>
                  <a:pt x="2655109" y="887669"/>
                </a:cubicBezTo>
                <a:cubicBezTo>
                  <a:pt x="2662882" y="887669"/>
                  <a:pt x="2668435" y="879913"/>
                  <a:pt x="2668435" y="872157"/>
                </a:cubicBezTo>
                <a:cubicBezTo>
                  <a:pt x="2668435" y="864400"/>
                  <a:pt x="2662882" y="856644"/>
                  <a:pt x="2655109" y="856644"/>
                </a:cubicBezTo>
                <a:close/>
                <a:moveTo>
                  <a:pt x="2693976" y="856644"/>
                </a:moveTo>
                <a:cubicBezTo>
                  <a:pt x="2686203" y="856644"/>
                  <a:pt x="2680650" y="864400"/>
                  <a:pt x="2680650" y="872157"/>
                </a:cubicBezTo>
                <a:cubicBezTo>
                  <a:pt x="2680650" y="881206"/>
                  <a:pt x="2687313" y="887669"/>
                  <a:pt x="2693976" y="887669"/>
                </a:cubicBezTo>
                <a:cubicBezTo>
                  <a:pt x="2700639" y="887669"/>
                  <a:pt x="2706192" y="879913"/>
                  <a:pt x="2706192" y="872157"/>
                </a:cubicBezTo>
                <a:cubicBezTo>
                  <a:pt x="2706192" y="864400"/>
                  <a:pt x="2700639" y="856644"/>
                  <a:pt x="2693976" y="856644"/>
                </a:cubicBezTo>
                <a:close/>
                <a:moveTo>
                  <a:pt x="2730623" y="856644"/>
                </a:moveTo>
                <a:cubicBezTo>
                  <a:pt x="2722850" y="856644"/>
                  <a:pt x="2717297" y="864400"/>
                  <a:pt x="2717297" y="872157"/>
                </a:cubicBezTo>
                <a:cubicBezTo>
                  <a:pt x="2717297" y="881206"/>
                  <a:pt x="2723960" y="887669"/>
                  <a:pt x="2730623" y="887669"/>
                </a:cubicBezTo>
                <a:cubicBezTo>
                  <a:pt x="2738396" y="887669"/>
                  <a:pt x="2743949" y="879913"/>
                  <a:pt x="2743949" y="872157"/>
                </a:cubicBezTo>
                <a:cubicBezTo>
                  <a:pt x="2743949" y="864400"/>
                  <a:pt x="2738396" y="856644"/>
                  <a:pt x="2730623" y="856644"/>
                </a:cubicBezTo>
                <a:close/>
                <a:moveTo>
                  <a:pt x="2768380" y="856644"/>
                </a:moveTo>
                <a:cubicBezTo>
                  <a:pt x="2760607" y="856644"/>
                  <a:pt x="2755054" y="864400"/>
                  <a:pt x="2755054" y="872157"/>
                </a:cubicBezTo>
                <a:cubicBezTo>
                  <a:pt x="2755054" y="881206"/>
                  <a:pt x="2761717" y="887669"/>
                  <a:pt x="2768380" y="887669"/>
                </a:cubicBezTo>
                <a:cubicBezTo>
                  <a:pt x="2776153" y="887669"/>
                  <a:pt x="2781706" y="879913"/>
                  <a:pt x="2781706" y="872157"/>
                </a:cubicBezTo>
                <a:cubicBezTo>
                  <a:pt x="2781706" y="864400"/>
                  <a:pt x="2776153" y="856644"/>
                  <a:pt x="2768380" y="856644"/>
                </a:cubicBezTo>
                <a:close/>
                <a:moveTo>
                  <a:pt x="2807246" y="856644"/>
                </a:moveTo>
                <a:cubicBezTo>
                  <a:pt x="2800584" y="856644"/>
                  <a:pt x="2795031" y="864400"/>
                  <a:pt x="2795031" y="872157"/>
                </a:cubicBezTo>
                <a:cubicBezTo>
                  <a:pt x="2795031" y="881206"/>
                  <a:pt x="2800584" y="887669"/>
                  <a:pt x="2807246" y="887669"/>
                </a:cubicBezTo>
                <a:cubicBezTo>
                  <a:pt x="2815020" y="887669"/>
                  <a:pt x="2820572" y="879913"/>
                  <a:pt x="2820572" y="872157"/>
                </a:cubicBezTo>
                <a:cubicBezTo>
                  <a:pt x="2820572" y="864400"/>
                  <a:pt x="2813909" y="856644"/>
                  <a:pt x="2807246" y="856644"/>
                </a:cubicBezTo>
                <a:close/>
                <a:moveTo>
                  <a:pt x="2845004" y="856644"/>
                </a:moveTo>
                <a:cubicBezTo>
                  <a:pt x="2838341" y="856644"/>
                  <a:pt x="2832788" y="864400"/>
                  <a:pt x="2832788" y="872157"/>
                </a:cubicBezTo>
                <a:cubicBezTo>
                  <a:pt x="2832788" y="881206"/>
                  <a:pt x="2838341" y="887669"/>
                  <a:pt x="2845004" y="887669"/>
                </a:cubicBezTo>
                <a:cubicBezTo>
                  <a:pt x="2852777" y="887669"/>
                  <a:pt x="2858329" y="879913"/>
                  <a:pt x="2858329" y="872157"/>
                </a:cubicBezTo>
                <a:cubicBezTo>
                  <a:pt x="2858329" y="864400"/>
                  <a:pt x="2852777" y="856644"/>
                  <a:pt x="2845004" y="856644"/>
                </a:cubicBezTo>
                <a:close/>
                <a:moveTo>
                  <a:pt x="2882761" y="856644"/>
                </a:moveTo>
                <a:cubicBezTo>
                  <a:pt x="2876098" y="856644"/>
                  <a:pt x="2870545" y="864400"/>
                  <a:pt x="2870545" y="872157"/>
                </a:cubicBezTo>
                <a:cubicBezTo>
                  <a:pt x="2870545" y="881206"/>
                  <a:pt x="2876098" y="887669"/>
                  <a:pt x="2882761" y="887669"/>
                </a:cubicBezTo>
                <a:cubicBezTo>
                  <a:pt x="2890534" y="887669"/>
                  <a:pt x="2896086" y="879913"/>
                  <a:pt x="2896086" y="872157"/>
                </a:cubicBezTo>
                <a:cubicBezTo>
                  <a:pt x="2896086" y="864400"/>
                  <a:pt x="2890534" y="856644"/>
                  <a:pt x="2882761" y="856644"/>
                </a:cubicBezTo>
                <a:close/>
                <a:moveTo>
                  <a:pt x="2920517" y="856644"/>
                </a:moveTo>
                <a:cubicBezTo>
                  <a:pt x="2912744" y="856644"/>
                  <a:pt x="2907191" y="864400"/>
                  <a:pt x="2907191" y="872157"/>
                </a:cubicBezTo>
                <a:cubicBezTo>
                  <a:pt x="2907191" y="881206"/>
                  <a:pt x="2913854" y="887669"/>
                  <a:pt x="2920517" y="887669"/>
                </a:cubicBezTo>
                <a:cubicBezTo>
                  <a:pt x="2928291" y="887669"/>
                  <a:pt x="2933843" y="879913"/>
                  <a:pt x="2933843" y="872157"/>
                </a:cubicBezTo>
                <a:cubicBezTo>
                  <a:pt x="2933843" y="864400"/>
                  <a:pt x="2928291" y="856644"/>
                  <a:pt x="2920517" y="856644"/>
                </a:cubicBezTo>
                <a:close/>
                <a:moveTo>
                  <a:pt x="2958275" y="856644"/>
                </a:moveTo>
                <a:cubicBezTo>
                  <a:pt x="2950502" y="856644"/>
                  <a:pt x="2944949" y="864400"/>
                  <a:pt x="2944949" y="872157"/>
                </a:cubicBezTo>
                <a:cubicBezTo>
                  <a:pt x="2944949" y="881206"/>
                  <a:pt x="2951612" y="887669"/>
                  <a:pt x="2958275" y="887669"/>
                </a:cubicBezTo>
                <a:cubicBezTo>
                  <a:pt x="2966048" y="887669"/>
                  <a:pt x="2971601" y="879913"/>
                  <a:pt x="2971601" y="872157"/>
                </a:cubicBezTo>
                <a:cubicBezTo>
                  <a:pt x="2971601" y="864400"/>
                  <a:pt x="2966048" y="856644"/>
                  <a:pt x="2958275" y="856644"/>
                </a:cubicBezTo>
                <a:close/>
                <a:moveTo>
                  <a:pt x="2996032" y="856644"/>
                </a:moveTo>
                <a:cubicBezTo>
                  <a:pt x="2988259" y="856644"/>
                  <a:pt x="2982706" y="864400"/>
                  <a:pt x="2982706" y="872157"/>
                </a:cubicBezTo>
                <a:cubicBezTo>
                  <a:pt x="2982706" y="881206"/>
                  <a:pt x="2989369" y="887669"/>
                  <a:pt x="2996032" y="887669"/>
                </a:cubicBezTo>
                <a:cubicBezTo>
                  <a:pt x="3003805" y="887669"/>
                  <a:pt x="3009358" y="879913"/>
                  <a:pt x="3009358" y="872157"/>
                </a:cubicBezTo>
                <a:cubicBezTo>
                  <a:pt x="3009358" y="864400"/>
                  <a:pt x="3003805" y="856644"/>
                  <a:pt x="2996032" y="856644"/>
                </a:cubicBezTo>
                <a:close/>
                <a:moveTo>
                  <a:pt x="3034899" y="856644"/>
                </a:moveTo>
                <a:cubicBezTo>
                  <a:pt x="3027126" y="856644"/>
                  <a:pt x="3021573" y="864400"/>
                  <a:pt x="3021573" y="872157"/>
                </a:cubicBezTo>
                <a:cubicBezTo>
                  <a:pt x="3021573" y="881206"/>
                  <a:pt x="3028236" y="887669"/>
                  <a:pt x="3034899" y="887669"/>
                </a:cubicBezTo>
                <a:cubicBezTo>
                  <a:pt x="3042672" y="887669"/>
                  <a:pt x="3048225" y="879913"/>
                  <a:pt x="3048225" y="872157"/>
                </a:cubicBezTo>
                <a:cubicBezTo>
                  <a:pt x="3048225" y="864400"/>
                  <a:pt x="3041562" y="856644"/>
                  <a:pt x="3034899" y="856644"/>
                </a:cubicBezTo>
                <a:close/>
                <a:moveTo>
                  <a:pt x="3072656" y="856644"/>
                </a:moveTo>
                <a:cubicBezTo>
                  <a:pt x="3064883" y="856644"/>
                  <a:pt x="3059330" y="864400"/>
                  <a:pt x="3059330" y="872157"/>
                </a:cubicBezTo>
                <a:cubicBezTo>
                  <a:pt x="3059330" y="881206"/>
                  <a:pt x="3065993" y="887669"/>
                  <a:pt x="3072656" y="887669"/>
                </a:cubicBezTo>
                <a:cubicBezTo>
                  <a:pt x="3080429" y="887669"/>
                  <a:pt x="3085982" y="879913"/>
                  <a:pt x="3085982" y="872157"/>
                </a:cubicBezTo>
                <a:cubicBezTo>
                  <a:pt x="3085982" y="864400"/>
                  <a:pt x="3080429" y="856644"/>
                  <a:pt x="3072656" y="856644"/>
                </a:cubicBezTo>
                <a:close/>
                <a:moveTo>
                  <a:pt x="3110413" y="856644"/>
                </a:moveTo>
                <a:cubicBezTo>
                  <a:pt x="3102640" y="856644"/>
                  <a:pt x="3097087" y="864400"/>
                  <a:pt x="3097087" y="872157"/>
                </a:cubicBezTo>
                <a:cubicBezTo>
                  <a:pt x="3097087" y="881206"/>
                  <a:pt x="3102640" y="887669"/>
                  <a:pt x="3110413" y="887669"/>
                </a:cubicBezTo>
                <a:cubicBezTo>
                  <a:pt x="3118186" y="887669"/>
                  <a:pt x="3123739" y="879913"/>
                  <a:pt x="3123739" y="872157"/>
                </a:cubicBezTo>
                <a:cubicBezTo>
                  <a:pt x="3123739" y="864400"/>
                  <a:pt x="3118186" y="856644"/>
                  <a:pt x="3110413" y="856644"/>
                </a:cubicBezTo>
                <a:close/>
                <a:moveTo>
                  <a:pt x="3148170" y="856644"/>
                </a:moveTo>
                <a:cubicBezTo>
                  <a:pt x="3140397" y="856644"/>
                  <a:pt x="3134844" y="864400"/>
                  <a:pt x="3134844" y="872157"/>
                </a:cubicBezTo>
                <a:cubicBezTo>
                  <a:pt x="3134844" y="881206"/>
                  <a:pt x="3141507" y="887669"/>
                  <a:pt x="3148170" y="887669"/>
                </a:cubicBezTo>
                <a:cubicBezTo>
                  <a:pt x="3155944" y="887669"/>
                  <a:pt x="3161496" y="879913"/>
                  <a:pt x="3161496" y="872157"/>
                </a:cubicBezTo>
                <a:cubicBezTo>
                  <a:pt x="3161496" y="864400"/>
                  <a:pt x="3155944" y="856644"/>
                  <a:pt x="3148170" y="856644"/>
                </a:cubicBezTo>
                <a:close/>
                <a:moveTo>
                  <a:pt x="3185926" y="856644"/>
                </a:moveTo>
                <a:cubicBezTo>
                  <a:pt x="3179263" y="856644"/>
                  <a:pt x="3173710" y="864400"/>
                  <a:pt x="3173710" y="872157"/>
                </a:cubicBezTo>
                <a:cubicBezTo>
                  <a:pt x="3173710" y="881206"/>
                  <a:pt x="3179263" y="887669"/>
                  <a:pt x="3185926" y="887669"/>
                </a:cubicBezTo>
                <a:cubicBezTo>
                  <a:pt x="3193699" y="887669"/>
                  <a:pt x="3199252" y="879913"/>
                  <a:pt x="3199252" y="872157"/>
                </a:cubicBezTo>
                <a:cubicBezTo>
                  <a:pt x="3199252" y="864400"/>
                  <a:pt x="3193699" y="856644"/>
                  <a:pt x="3185926" y="856644"/>
                </a:cubicBezTo>
                <a:close/>
                <a:moveTo>
                  <a:pt x="3223683" y="856644"/>
                </a:moveTo>
                <a:cubicBezTo>
                  <a:pt x="3217021" y="856644"/>
                  <a:pt x="3211468" y="864400"/>
                  <a:pt x="3211468" y="872157"/>
                </a:cubicBezTo>
                <a:cubicBezTo>
                  <a:pt x="3211468" y="881206"/>
                  <a:pt x="3217021" y="887669"/>
                  <a:pt x="3223683" y="887669"/>
                </a:cubicBezTo>
                <a:cubicBezTo>
                  <a:pt x="3231457" y="887669"/>
                  <a:pt x="3237009" y="879913"/>
                  <a:pt x="3237009" y="872157"/>
                </a:cubicBezTo>
                <a:cubicBezTo>
                  <a:pt x="3237009" y="864400"/>
                  <a:pt x="3231457" y="856644"/>
                  <a:pt x="3223683" y="856644"/>
                </a:cubicBezTo>
                <a:close/>
                <a:moveTo>
                  <a:pt x="3262551" y="856644"/>
                </a:moveTo>
                <a:cubicBezTo>
                  <a:pt x="3254778" y="856644"/>
                  <a:pt x="3249225" y="864400"/>
                  <a:pt x="3249225" y="872157"/>
                </a:cubicBezTo>
                <a:cubicBezTo>
                  <a:pt x="3249225" y="881206"/>
                  <a:pt x="3255888" y="887669"/>
                  <a:pt x="3262551" y="887669"/>
                </a:cubicBezTo>
                <a:cubicBezTo>
                  <a:pt x="3270324" y="887669"/>
                  <a:pt x="3275877" y="879913"/>
                  <a:pt x="3275877" y="872157"/>
                </a:cubicBezTo>
                <a:cubicBezTo>
                  <a:pt x="3275877" y="864400"/>
                  <a:pt x="3269214" y="856644"/>
                  <a:pt x="3262551" y="856644"/>
                </a:cubicBezTo>
                <a:close/>
                <a:moveTo>
                  <a:pt x="3300308" y="856644"/>
                </a:moveTo>
                <a:cubicBezTo>
                  <a:pt x="3292535" y="856644"/>
                  <a:pt x="3286982" y="864400"/>
                  <a:pt x="3286982" y="872157"/>
                </a:cubicBezTo>
                <a:cubicBezTo>
                  <a:pt x="3286982" y="881206"/>
                  <a:pt x="3293645" y="887669"/>
                  <a:pt x="3300308" y="887669"/>
                </a:cubicBezTo>
                <a:cubicBezTo>
                  <a:pt x="3308081" y="887669"/>
                  <a:pt x="3313634" y="879913"/>
                  <a:pt x="3313634" y="872157"/>
                </a:cubicBezTo>
                <a:cubicBezTo>
                  <a:pt x="3313634" y="864400"/>
                  <a:pt x="3308081" y="856644"/>
                  <a:pt x="3300308" y="856644"/>
                </a:cubicBezTo>
                <a:close/>
                <a:moveTo>
                  <a:pt x="3338064" y="856644"/>
                </a:moveTo>
                <a:cubicBezTo>
                  <a:pt x="3330291" y="856644"/>
                  <a:pt x="3324738" y="864400"/>
                  <a:pt x="3324738" y="872157"/>
                </a:cubicBezTo>
                <a:cubicBezTo>
                  <a:pt x="3324738" y="881206"/>
                  <a:pt x="3331401" y="887669"/>
                  <a:pt x="3338064" y="887669"/>
                </a:cubicBezTo>
                <a:cubicBezTo>
                  <a:pt x="3345837" y="887669"/>
                  <a:pt x="3351390" y="879913"/>
                  <a:pt x="3351390" y="872157"/>
                </a:cubicBezTo>
                <a:cubicBezTo>
                  <a:pt x="3351390" y="864400"/>
                  <a:pt x="3345837" y="856644"/>
                  <a:pt x="3338064" y="856644"/>
                </a:cubicBezTo>
                <a:close/>
                <a:moveTo>
                  <a:pt x="3376932" y="856644"/>
                </a:moveTo>
                <a:cubicBezTo>
                  <a:pt x="3369159" y="856644"/>
                  <a:pt x="3363606" y="864400"/>
                  <a:pt x="3363606" y="872157"/>
                </a:cubicBezTo>
                <a:cubicBezTo>
                  <a:pt x="3363606" y="881206"/>
                  <a:pt x="3370269" y="887669"/>
                  <a:pt x="3376932" y="887669"/>
                </a:cubicBezTo>
                <a:cubicBezTo>
                  <a:pt x="3383595" y="887669"/>
                  <a:pt x="3389148" y="879913"/>
                  <a:pt x="3389148" y="872157"/>
                </a:cubicBezTo>
                <a:cubicBezTo>
                  <a:pt x="3389148" y="864400"/>
                  <a:pt x="3383595" y="856644"/>
                  <a:pt x="3376932" y="856644"/>
                </a:cubicBezTo>
                <a:close/>
                <a:moveTo>
                  <a:pt x="3413579" y="856644"/>
                </a:moveTo>
                <a:cubicBezTo>
                  <a:pt x="3405806" y="856644"/>
                  <a:pt x="3400253" y="864400"/>
                  <a:pt x="3400253" y="872157"/>
                </a:cubicBezTo>
                <a:cubicBezTo>
                  <a:pt x="3400253" y="881206"/>
                  <a:pt x="3406916" y="887669"/>
                  <a:pt x="3413579" y="887669"/>
                </a:cubicBezTo>
                <a:cubicBezTo>
                  <a:pt x="3421352" y="887669"/>
                  <a:pt x="3426905" y="879913"/>
                  <a:pt x="3426905" y="872157"/>
                </a:cubicBezTo>
                <a:cubicBezTo>
                  <a:pt x="3426905" y="864400"/>
                  <a:pt x="3421352" y="856644"/>
                  <a:pt x="3413579" y="856644"/>
                </a:cubicBezTo>
                <a:close/>
                <a:moveTo>
                  <a:pt x="3451336" y="856644"/>
                </a:moveTo>
                <a:cubicBezTo>
                  <a:pt x="3443563" y="856644"/>
                  <a:pt x="3438010" y="864400"/>
                  <a:pt x="3438010" y="872157"/>
                </a:cubicBezTo>
                <a:cubicBezTo>
                  <a:pt x="3438010" y="881206"/>
                  <a:pt x="3444673" y="887669"/>
                  <a:pt x="3451336" y="887669"/>
                </a:cubicBezTo>
                <a:cubicBezTo>
                  <a:pt x="3459109" y="887669"/>
                  <a:pt x="3464662" y="879913"/>
                  <a:pt x="3464662" y="872157"/>
                </a:cubicBezTo>
                <a:cubicBezTo>
                  <a:pt x="3464662" y="864400"/>
                  <a:pt x="3459109" y="856644"/>
                  <a:pt x="3451336" y="856644"/>
                </a:cubicBezTo>
                <a:close/>
                <a:moveTo>
                  <a:pt x="3490203" y="856644"/>
                </a:moveTo>
                <a:cubicBezTo>
                  <a:pt x="3483541" y="856644"/>
                  <a:pt x="3477988" y="864400"/>
                  <a:pt x="3477988" y="872157"/>
                </a:cubicBezTo>
                <a:cubicBezTo>
                  <a:pt x="3477988" y="881206"/>
                  <a:pt x="3483541" y="887669"/>
                  <a:pt x="3490203" y="887669"/>
                </a:cubicBezTo>
                <a:cubicBezTo>
                  <a:pt x="3497977" y="887669"/>
                  <a:pt x="3503529" y="879913"/>
                  <a:pt x="3503529" y="872157"/>
                </a:cubicBezTo>
                <a:cubicBezTo>
                  <a:pt x="3503529" y="864400"/>
                  <a:pt x="3497977" y="856644"/>
                  <a:pt x="3490203" y="856644"/>
                </a:cubicBezTo>
                <a:close/>
                <a:moveTo>
                  <a:pt x="3527960" y="856644"/>
                </a:moveTo>
                <a:cubicBezTo>
                  <a:pt x="3520187" y="856644"/>
                  <a:pt x="3514634" y="864400"/>
                  <a:pt x="3514634" y="872157"/>
                </a:cubicBezTo>
                <a:cubicBezTo>
                  <a:pt x="3514634" y="881206"/>
                  <a:pt x="3521297" y="887669"/>
                  <a:pt x="3527960" y="887669"/>
                </a:cubicBezTo>
                <a:cubicBezTo>
                  <a:pt x="3535733" y="887669"/>
                  <a:pt x="3541286" y="879913"/>
                  <a:pt x="3541286" y="872157"/>
                </a:cubicBezTo>
                <a:cubicBezTo>
                  <a:pt x="3541286" y="864400"/>
                  <a:pt x="3535733" y="856644"/>
                  <a:pt x="3527960" y="856644"/>
                </a:cubicBezTo>
                <a:close/>
                <a:moveTo>
                  <a:pt x="3565716" y="856644"/>
                </a:moveTo>
                <a:cubicBezTo>
                  <a:pt x="3557943" y="856644"/>
                  <a:pt x="3552390" y="864400"/>
                  <a:pt x="3552390" y="872157"/>
                </a:cubicBezTo>
                <a:cubicBezTo>
                  <a:pt x="3552390" y="881206"/>
                  <a:pt x="3559053" y="887669"/>
                  <a:pt x="3565716" y="887669"/>
                </a:cubicBezTo>
                <a:cubicBezTo>
                  <a:pt x="3573489" y="887669"/>
                  <a:pt x="3579042" y="879913"/>
                  <a:pt x="3579042" y="872157"/>
                </a:cubicBezTo>
                <a:cubicBezTo>
                  <a:pt x="3579042" y="864400"/>
                  <a:pt x="3573489" y="856644"/>
                  <a:pt x="3565716" y="856644"/>
                </a:cubicBezTo>
                <a:close/>
                <a:moveTo>
                  <a:pt x="3603473" y="856644"/>
                </a:moveTo>
                <a:cubicBezTo>
                  <a:pt x="3595700" y="856644"/>
                  <a:pt x="3590147" y="864400"/>
                  <a:pt x="3590147" y="872157"/>
                </a:cubicBezTo>
                <a:cubicBezTo>
                  <a:pt x="3590147" y="881206"/>
                  <a:pt x="3596810" y="887669"/>
                  <a:pt x="3603473" y="887669"/>
                </a:cubicBezTo>
                <a:cubicBezTo>
                  <a:pt x="3611247" y="887669"/>
                  <a:pt x="3616799" y="879913"/>
                  <a:pt x="3616799" y="872157"/>
                </a:cubicBezTo>
                <a:cubicBezTo>
                  <a:pt x="3616799" y="864400"/>
                  <a:pt x="3611247" y="856644"/>
                  <a:pt x="3603473" y="856644"/>
                </a:cubicBezTo>
                <a:close/>
                <a:moveTo>
                  <a:pt x="3642340" y="856644"/>
                </a:moveTo>
                <a:cubicBezTo>
                  <a:pt x="3634567" y="856644"/>
                  <a:pt x="3629014" y="864400"/>
                  <a:pt x="3629014" y="872157"/>
                </a:cubicBezTo>
                <a:cubicBezTo>
                  <a:pt x="3629014" y="881206"/>
                  <a:pt x="3635677" y="887669"/>
                  <a:pt x="3642340" y="887669"/>
                </a:cubicBezTo>
                <a:cubicBezTo>
                  <a:pt x="3649003" y="887669"/>
                  <a:pt x="3654556" y="879913"/>
                  <a:pt x="3654556" y="872157"/>
                </a:cubicBezTo>
                <a:cubicBezTo>
                  <a:pt x="3654556" y="864400"/>
                  <a:pt x="3649003" y="856644"/>
                  <a:pt x="3642340" y="856644"/>
                </a:cubicBezTo>
                <a:close/>
                <a:moveTo>
                  <a:pt x="3680098" y="856644"/>
                </a:moveTo>
                <a:cubicBezTo>
                  <a:pt x="3672325" y="856644"/>
                  <a:pt x="3666772" y="864400"/>
                  <a:pt x="3666772" y="872157"/>
                </a:cubicBezTo>
                <a:cubicBezTo>
                  <a:pt x="3666772" y="881206"/>
                  <a:pt x="3673435" y="887669"/>
                  <a:pt x="3680098" y="887669"/>
                </a:cubicBezTo>
                <a:cubicBezTo>
                  <a:pt x="3687871" y="887669"/>
                  <a:pt x="3693424" y="879913"/>
                  <a:pt x="3693424" y="872157"/>
                </a:cubicBezTo>
                <a:cubicBezTo>
                  <a:pt x="3693424" y="864400"/>
                  <a:pt x="3686761" y="856644"/>
                  <a:pt x="3680098" y="856644"/>
                </a:cubicBezTo>
                <a:close/>
                <a:moveTo>
                  <a:pt x="3718965" y="856644"/>
                </a:moveTo>
                <a:cubicBezTo>
                  <a:pt x="3711192" y="856644"/>
                  <a:pt x="3705639" y="864400"/>
                  <a:pt x="3705639" y="872157"/>
                </a:cubicBezTo>
                <a:cubicBezTo>
                  <a:pt x="3705639" y="881206"/>
                  <a:pt x="3712302" y="887669"/>
                  <a:pt x="3718965" y="887669"/>
                </a:cubicBezTo>
                <a:cubicBezTo>
                  <a:pt x="3725628" y="887669"/>
                  <a:pt x="3731180" y="879913"/>
                  <a:pt x="3731180" y="872157"/>
                </a:cubicBezTo>
                <a:cubicBezTo>
                  <a:pt x="3731180" y="864400"/>
                  <a:pt x="3725628" y="856644"/>
                  <a:pt x="3718965" y="856644"/>
                </a:cubicBezTo>
                <a:close/>
                <a:moveTo>
                  <a:pt x="3755612" y="856644"/>
                </a:moveTo>
                <a:cubicBezTo>
                  <a:pt x="3747839" y="856644"/>
                  <a:pt x="3742286" y="864400"/>
                  <a:pt x="3742286" y="872157"/>
                </a:cubicBezTo>
                <a:cubicBezTo>
                  <a:pt x="3742286" y="881206"/>
                  <a:pt x="3747839" y="887669"/>
                  <a:pt x="3755612" y="887669"/>
                </a:cubicBezTo>
                <a:cubicBezTo>
                  <a:pt x="3763385" y="887669"/>
                  <a:pt x="3768938" y="879913"/>
                  <a:pt x="3768938" y="872157"/>
                </a:cubicBezTo>
                <a:cubicBezTo>
                  <a:pt x="3768938" y="864400"/>
                  <a:pt x="3763385" y="856644"/>
                  <a:pt x="3755612" y="856644"/>
                </a:cubicBezTo>
                <a:close/>
                <a:moveTo>
                  <a:pt x="3793369" y="856644"/>
                </a:moveTo>
                <a:cubicBezTo>
                  <a:pt x="3786706" y="856644"/>
                  <a:pt x="3781153" y="864400"/>
                  <a:pt x="3781153" y="872157"/>
                </a:cubicBezTo>
                <a:cubicBezTo>
                  <a:pt x="3781153" y="881206"/>
                  <a:pt x="3786706" y="887669"/>
                  <a:pt x="3793369" y="887669"/>
                </a:cubicBezTo>
                <a:cubicBezTo>
                  <a:pt x="3801142" y="887669"/>
                  <a:pt x="3806694" y="879913"/>
                  <a:pt x="3806694" y="872157"/>
                </a:cubicBezTo>
                <a:cubicBezTo>
                  <a:pt x="3806694" y="864400"/>
                  <a:pt x="3801142" y="856644"/>
                  <a:pt x="3793369" y="856644"/>
                </a:cubicBezTo>
                <a:close/>
                <a:moveTo>
                  <a:pt x="3831126" y="856644"/>
                </a:moveTo>
                <a:cubicBezTo>
                  <a:pt x="3824463" y="856644"/>
                  <a:pt x="3818910" y="864400"/>
                  <a:pt x="3818910" y="872157"/>
                </a:cubicBezTo>
                <a:cubicBezTo>
                  <a:pt x="3818910" y="881206"/>
                  <a:pt x="3824463" y="887669"/>
                  <a:pt x="3831126" y="887669"/>
                </a:cubicBezTo>
                <a:cubicBezTo>
                  <a:pt x="3838899" y="887669"/>
                  <a:pt x="3844452" y="879913"/>
                  <a:pt x="3844452" y="872157"/>
                </a:cubicBezTo>
                <a:cubicBezTo>
                  <a:pt x="3844452" y="864400"/>
                  <a:pt x="3838899" y="856644"/>
                  <a:pt x="3831126" y="856644"/>
                </a:cubicBezTo>
                <a:close/>
                <a:moveTo>
                  <a:pt x="3868883" y="856644"/>
                </a:moveTo>
                <a:cubicBezTo>
                  <a:pt x="3862220" y="856644"/>
                  <a:pt x="3856667" y="864400"/>
                  <a:pt x="3856667" y="872157"/>
                </a:cubicBezTo>
                <a:cubicBezTo>
                  <a:pt x="3856667" y="881206"/>
                  <a:pt x="3862220" y="887669"/>
                  <a:pt x="3868883" y="887669"/>
                </a:cubicBezTo>
                <a:cubicBezTo>
                  <a:pt x="3876656" y="887669"/>
                  <a:pt x="3882209" y="879913"/>
                  <a:pt x="3882209" y="872157"/>
                </a:cubicBezTo>
                <a:cubicBezTo>
                  <a:pt x="3882209" y="864400"/>
                  <a:pt x="3876656" y="856644"/>
                  <a:pt x="3868883" y="856644"/>
                </a:cubicBezTo>
                <a:close/>
                <a:moveTo>
                  <a:pt x="3907749" y="856644"/>
                </a:moveTo>
                <a:cubicBezTo>
                  <a:pt x="3899976" y="856644"/>
                  <a:pt x="3894423" y="864400"/>
                  <a:pt x="3894423" y="872157"/>
                </a:cubicBezTo>
                <a:cubicBezTo>
                  <a:pt x="3894423" y="881206"/>
                  <a:pt x="3901086" y="887669"/>
                  <a:pt x="3907749" y="887669"/>
                </a:cubicBezTo>
                <a:cubicBezTo>
                  <a:pt x="3915522" y="887669"/>
                  <a:pt x="3921075" y="879913"/>
                  <a:pt x="3921075" y="872157"/>
                </a:cubicBezTo>
                <a:cubicBezTo>
                  <a:pt x="3921075" y="864400"/>
                  <a:pt x="3914412" y="856644"/>
                  <a:pt x="3907749" y="856644"/>
                </a:cubicBezTo>
                <a:close/>
                <a:moveTo>
                  <a:pt x="3945506" y="856644"/>
                </a:moveTo>
                <a:cubicBezTo>
                  <a:pt x="3937733" y="856644"/>
                  <a:pt x="3932180" y="864400"/>
                  <a:pt x="3932180" y="872157"/>
                </a:cubicBezTo>
                <a:cubicBezTo>
                  <a:pt x="3932180" y="881206"/>
                  <a:pt x="3938843" y="887669"/>
                  <a:pt x="3945506" y="887669"/>
                </a:cubicBezTo>
                <a:cubicBezTo>
                  <a:pt x="3953279" y="887669"/>
                  <a:pt x="3958832" y="879913"/>
                  <a:pt x="3958832" y="872157"/>
                </a:cubicBezTo>
                <a:cubicBezTo>
                  <a:pt x="3958832" y="864400"/>
                  <a:pt x="3953279" y="856644"/>
                  <a:pt x="3945506" y="856644"/>
                </a:cubicBezTo>
                <a:close/>
                <a:moveTo>
                  <a:pt x="3983263" y="856644"/>
                </a:moveTo>
                <a:cubicBezTo>
                  <a:pt x="3975490" y="856644"/>
                  <a:pt x="3969937" y="864400"/>
                  <a:pt x="3969937" y="872157"/>
                </a:cubicBezTo>
                <a:cubicBezTo>
                  <a:pt x="3969937" y="881206"/>
                  <a:pt x="3976600" y="887669"/>
                  <a:pt x="3983263" y="887669"/>
                </a:cubicBezTo>
                <a:cubicBezTo>
                  <a:pt x="3991036" y="887669"/>
                  <a:pt x="3996589" y="879913"/>
                  <a:pt x="3996589" y="872157"/>
                </a:cubicBezTo>
                <a:cubicBezTo>
                  <a:pt x="3996589" y="864400"/>
                  <a:pt x="3991036" y="856644"/>
                  <a:pt x="3983263" y="856644"/>
                </a:cubicBezTo>
                <a:close/>
                <a:moveTo>
                  <a:pt x="4022131" y="856644"/>
                </a:moveTo>
                <a:cubicBezTo>
                  <a:pt x="4014358" y="856644"/>
                  <a:pt x="4008805" y="864400"/>
                  <a:pt x="4008805" y="872157"/>
                </a:cubicBezTo>
                <a:cubicBezTo>
                  <a:pt x="4008805" y="881206"/>
                  <a:pt x="4015468" y="887669"/>
                  <a:pt x="4022131" y="887669"/>
                </a:cubicBezTo>
                <a:cubicBezTo>
                  <a:pt x="4028794" y="887669"/>
                  <a:pt x="4034346" y="879913"/>
                  <a:pt x="4034346" y="872157"/>
                </a:cubicBezTo>
                <a:cubicBezTo>
                  <a:pt x="4034346" y="864400"/>
                  <a:pt x="4028794" y="856644"/>
                  <a:pt x="4022131" y="856644"/>
                </a:cubicBezTo>
                <a:close/>
                <a:moveTo>
                  <a:pt x="4058777" y="856644"/>
                </a:moveTo>
                <a:cubicBezTo>
                  <a:pt x="4051004" y="856644"/>
                  <a:pt x="4045451" y="864400"/>
                  <a:pt x="4045451" y="872157"/>
                </a:cubicBezTo>
                <a:cubicBezTo>
                  <a:pt x="4045451" y="881206"/>
                  <a:pt x="4051004" y="887669"/>
                  <a:pt x="4058777" y="887669"/>
                </a:cubicBezTo>
                <a:cubicBezTo>
                  <a:pt x="4066551" y="887669"/>
                  <a:pt x="4072103" y="879913"/>
                  <a:pt x="4072103" y="872157"/>
                </a:cubicBezTo>
                <a:cubicBezTo>
                  <a:pt x="4072103" y="864400"/>
                  <a:pt x="4066551" y="856644"/>
                  <a:pt x="4058777" y="856644"/>
                </a:cubicBezTo>
                <a:close/>
                <a:moveTo>
                  <a:pt x="4096534" y="856644"/>
                </a:moveTo>
                <a:cubicBezTo>
                  <a:pt x="4088761" y="856644"/>
                  <a:pt x="4083208" y="864400"/>
                  <a:pt x="4083208" y="872157"/>
                </a:cubicBezTo>
                <a:cubicBezTo>
                  <a:pt x="4083208" y="881206"/>
                  <a:pt x="4089871" y="887669"/>
                  <a:pt x="4096534" y="887669"/>
                </a:cubicBezTo>
                <a:cubicBezTo>
                  <a:pt x="4104307" y="887669"/>
                  <a:pt x="4109860" y="879913"/>
                  <a:pt x="4109860" y="872157"/>
                </a:cubicBezTo>
                <a:cubicBezTo>
                  <a:pt x="4109860" y="864400"/>
                  <a:pt x="4104307" y="856644"/>
                  <a:pt x="4096534" y="856644"/>
                </a:cubicBezTo>
                <a:close/>
                <a:moveTo>
                  <a:pt x="4135402" y="856644"/>
                </a:moveTo>
                <a:cubicBezTo>
                  <a:pt x="4128739" y="856644"/>
                  <a:pt x="4123186" y="864400"/>
                  <a:pt x="4123186" y="872157"/>
                </a:cubicBezTo>
                <a:cubicBezTo>
                  <a:pt x="4123186" y="881206"/>
                  <a:pt x="4128739" y="887669"/>
                  <a:pt x="4135402" y="887669"/>
                </a:cubicBezTo>
                <a:cubicBezTo>
                  <a:pt x="4143175" y="887669"/>
                  <a:pt x="4148728" y="879913"/>
                  <a:pt x="4148728" y="872157"/>
                </a:cubicBezTo>
                <a:cubicBezTo>
                  <a:pt x="4148728" y="864400"/>
                  <a:pt x="4142065" y="856644"/>
                  <a:pt x="4135402" y="856644"/>
                </a:cubicBezTo>
                <a:close/>
                <a:moveTo>
                  <a:pt x="4173159" y="856644"/>
                </a:moveTo>
                <a:cubicBezTo>
                  <a:pt x="4165386" y="856644"/>
                  <a:pt x="4159833" y="864400"/>
                  <a:pt x="4159833" y="872157"/>
                </a:cubicBezTo>
                <a:cubicBezTo>
                  <a:pt x="4159833" y="881206"/>
                  <a:pt x="4166496" y="887669"/>
                  <a:pt x="4173159" y="887669"/>
                </a:cubicBezTo>
                <a:cubicBezTo>
                  <a:pt x="4180932" y="887669"/>
                  <a:pt x="4186485" y="879913"/>
                  <a:pt x="4186485" y="872157"/>
                </a:cubicBezTo>
                <a:cubicBezTo>
                  <a:pt x="4186485" y="864400"/>
                  <a:pt x="4180932" y="856644"/>
                  <a:pt x="4173159" y="856644"/>
                </a:cubicBezTo>
                <a:close/>
                <a:moveTo>
                  <a:pt x="4210916" y="856644"/>
                </a:moveTo>
                <a:cubicBezTo>
                  <a:pt x="4203143" y="856644"/>
                  <a:pt x="4197590" y="864400"/>
                  <a:pt x="4197590" y="872157"/>
                </a:cubicBezTo>
                <a:cubicBezTo>
                  <a:pt x="4197590" y="881206"/>
                  <a:pt x="4204253" y="887669"/>
                  <a:pt x="4210916" y="887669"/>
                </a:cubicBezTo>
                <a:cubicBezTo>
                  <a:pt x="4218689" y="887669"/>
                  <a:pt x="4224242" y="879913"/>
                  <a:pt x="4224242" y="872157"/>
                </a:cubicBezTo>
                <a:cubicBezTo>
                  <a:pt x="4224242" y="864400"/>
                  <a:pt x="4218689" y="856644"/>
                  <a:pt x="4210916" y="856644"/>
                </a:cubicBezTo>
                <a:close/>
                <a:moveTo>
                  <a:pt x="4248672" y="856644"/>
                </a:moveTo>
                <a:cubicBezTo>
                  <a:pt x="4240899" y="856644"/>
                  <a:pt x="4235346" y="864400"/>
                  <a:pt x="4235346" y="872157"/>
                </a:cubicBezTo>
                <a:cubicBezTo>
                  <a:pt x="4235346" y="881206"/>
                  <a:pt x="4242009" y="887669"/>
                  <a:pt x="4248672" y="887669"/>
                </a:cubicBezTo>
                <a:cubicBezTo>
                  <a:pt x="4256445" y="887669"/>
                  <a:pt x="4261998" y="879913"/>
                  <a:pt x="4261998" y="872157"/>
                </a:cubicBezTo>
                <a:cubicBezTo>
                  <a:pt x="4261998" y="864400"/>
                  <a:pt x="4256445" y="856644"/>
                  <a:pt x="4248672" y="856644"/>
                </a:cubicBezTo>
                <a:close/>
                <a:moveTo>
                  <a:pt x="4286428" y="856644"/>
                </a:moveTo>
                <a:cubicBezTo>
                  <a:pt x="4278655" y="856644"/>
                  <a:pt x="4273102" y="864400"/>
                  <a:pt x="4273102" y="872157"/>
                </a:cubicBezTo>
                <a:cubicBezTo>
                  <a:pt x="4273102" y="881206"/>
                  <a:pt x="4279765" y="887669"/>
                  <a:pt x="4286428" y="887669"/>
                </a:cubicBezTo>
                <a:cubicBezTo>
                  <a:pt x="4294202" y="887669"/>
                  <a:pt x="4299754" y="879913"/>
                  <a:pt x="4299754" y="872157"/>
                </a:cubicBezTo>
                <a:cubicBezTo>
                  <a:pt x="4299754" y="864400"/>
                  <a:pt x="4294202" y="856644"/>
                  <a:pt x="4286428" y="856644"/>
                </a:cubicBezTo>
                <a:close/>
                <a:moveTo>
                  <a:pt x="4325296" y="856644"/>
                </a:moveTo>
                <a:cubicBezTo>
                  <a:pt x="4317523" y="856644"/>
                  <a:pt x="4311970" y="864400"/>
                  <a:pt x="4311970" y="872157"/>
                </a:cubicBezTo>
                <a:cubicBezTo>
                  <a:pt x="4311970" y="881206"/>
                  <a:pt x="4318633" y="887669"/>
                  <a:pt x="4325296" y="887669"/>
                </a:cubicBezTo>
                <a:cubicBezTo>
                  <a:pt x="4331959" y="887669"/>
                  <a:pt x="4337512" y="879913"/>
                  <a:pt x="4337512" y="872157"/>
                </a:cubicBezTo>
                <a:cubicBezTo>
                  <a:pt x="4337512" y="864400"/>
                  <a:pt x="4331959" y="856644"/>
                  <a:pt x="4325296" y="856644"/>
                </a:cubicBezTo>
                <a:close/>
                <a:moveTo>
                  <a:pt x="4363053" y="856644"/>
                </a:moveTo>
                <a:cubicBezTo>
                  <a:pt x="4355280" y="856644"/>
                  <a:pt x="4349727" y="864400"/>
                  <a:pt x="4349727" y="872157"/>
                </a:cubicBezTo>
                <a:cubicBezTo>
                  <a:pt x="4349727" y="881206"/>
                  <a:pt x="4356390" y="887669"/>
                  <a:pt x="4363053" y="887669"/>
                </a:cubicBezTo>
                <a:cubicBezTo>
                  <a:pt x="4370826" y="887669"/>
                  <a:pt x="4376379" y="879913"/>
                  <a:pt x="4376379" y="872157"/>
                </a:cubicBezTo>
                <a:cubicBezTo>
                  <a:pt x="4376379" y="864400"/>
                  <a:pt x="4369716" y="856644"/>
                  <a:pt x="4363053" y="856644"/>
                </a:cubicBezTo>
                <a:close/>
                <a:moveTo>
                  <a:pt x="4401921" y="856644"/>
                </a:moveTo>
                <a:cubicBezTo>
                  <a:pt x="4394148" y="856644"/>
                  <a:pt x="4388595" y="864400"/>
                  <a:pt x="4388595" y="872157"/>
                </a:cubicBezTo>
                <a:cubicBezTo>
                  <a:pt x="4388595" y="881206"/>
                  <a:pt x="4395258" y="887669"/>
                  <a:pt x="4401921" y="887669"/>
                </a:cubicBezTo>
                <a:cubicBezTo>
                  <a:pt x="4408584" y="887669"/>
                  <a:pt x="4414136" y="879913"/>
                  <a:pt x="4414136" y="872157"/>
                </a:cubicBezTo>
                <a:cubicBezTo>
                  <a:pt x="4414136" y="864400"/>
                  <a:pt x="4408584" y="856644"/>
                  <a:pt x="4401921" y="856644"/>
                </a:cubicBezTo>
                <a:close/>
                <a:moveTo>
                  <a:pt x="4438568" y="856644"/>
                </a:moveTo>
                <a:cubicBezTo>
                  <a:pt x="4431905" y="856644"/>
                  <a:pt x="4426352" y="864400"/>
                  <a:pt x="4426352" y="872157"/>
                </a:cubicBezTo>
                <a:cubicBezTo>
                  <a:pt x="4426352" y="881206"/>
                  <a:pt x="4431905" y="887669"/>
                  <a:pt x="4438568" y="887669"/>
                </a:cubicBezTo>
                <a:cubicBezTo>
                  <a:pt x="4446341" y="887669"/>
                  <a:pt x="4451893" y="879913"/>
                  <a:pt x="4451893" y="872157"/>
                </a:cubicBezTo>
                <a:cubicBezTo>
                  <a:pt x="4451893" y="864400"/>
                  <a:pt x="4446341" y="856644"/>
                  <a:pt x="4438568" y="856644"/>
                </a:cubicBezTo>
                <a:close/>
                <a:moveTo>
                  <a:pt x="4476324" y="856644"/>
                </a:moveTo>
                <a:cubicBezTo>
                  <a:pt x="4468551" y="856644"/>
                  <a:pt x="4462998" y="864400"/>
                  <a:pt x="4462998" y="872157"/>
                </a:cubicBezTo>
                <a:cubicBezTo>
                  <a:pt x="4462998" y="881206"/>
                  <a:pt x="4469661" y="887669"/>
                  <a:pt x="4476324" y="887669"/>
                </a:cubicBezTo>
                <a:cubicBezTo>
                  <a:pt x="4484097" y="887669"/>
                  <a:pt x="4489650" y="879913"/>
                  <a:pt x="4489650" y="872157"/>
                </a:cubicBezTo>
                <a:cubicBezTo>
                  <a:pt x="4489650" y="864400"/>
                  <a:pt x="4484097" y="856644"/>
                  <a:pt x="4476324" y="856644"/>
                </a:cubicBezTo>
                <a:close/>
                <a:moveTo>
                  <a:pt x="4514081" y="856644"/>
                </a:moveTo>
                <a:cubicBezTo>
                  <a:pt x="4507418" y="856644"/>
                  <a:pt x="4501865" y="864400"/>
                  <a:pt x="4501865" y="872157"/>
                </a:cubicBezTo>
                <a:cubicBezTo>
                  <a:pt x="4501865" y="881206"/>
                  <a:pt x="4507418" y="887669"/>
                  <a:pt x="4514081" y="887669"/>
                </a:cubicBezTo>
                <a:cubicBezTo>
                  <a:pt x="4521854" y="887669"/>
                  <a:pt x="4527407" y="879913"/>
                  <a:pt x="4527407" y="872157"/>
                </a:cubicBezTo>
                <a:cubicBezTo>
                  <a:pt x="4527407" y="864400"/>
                  <a:pt x="4521854" y="856644"/>
                  <a:pt x="4514081" y="856644"/>
                </a:cubicBezTo>
                <a:close/>
                <a:moveTo>
                  <a:pt x="4552948" y="856644"/>
                </a:moveTo>
                <a:cubicBezTo>
                  <a:pt x="4545175" y="856644"/>
                  <a:pt x="4539622" y="864400"/>
                  <a:pt x="4539622" y="872157"/>
                </a:cubicBezTo>
                <a:cubicBezTo>
                  <a:pt x="4539622" y="881206"/>
                  <a:pt x="4546285" y="887669"/>
                  <a:pt x="4552948" y="887669"/>
                </a:cubicBezTo>
                <a:cubicBezTo>
                  <a:pt x="4560722" y="887669"/>
                  <a:pt x="4566274" y="879913"/>
                  <a:pt x="4566274" y="872157"/>
                </a:cubicBezTo>
                <a:cubicBezTo>
                  <a:pt x="4566274" y="864400"/>
                  <a:pt x="4559611" y="856644"/>
                  <a:pt x="4552948" y="856644"/>
                </a:cubicBezTo>
                <a:close/>
                <a:moveTo>
                  <a:pt x="4590706" y="856644"/>
                </a:moveTo>
                <a:cubicBezTo>
                  <a:pt x="4582933" y="856644"/>
                  <a:pt x="4577380" y="864400"/>
                  <a:pt x="4577380" y="872157"/>
                </a:cubicBezTo>
                <a:cubicBezTo>
                  <a:pt x="4577380" y="881206"/>
                  <a:pt x="4584043" y="887669"/>
                  <a:pt x="4590706" y="887669"/>
                </a:cubicBezTo>
                <a:cubicBezTo>
                  <a:pt x="4598479" y="887669"/>
                  <a:pt x="4604032" y="879913"/>
                  <a:pt x="4604032" y="872157"/>
                </a:cubicBezTo>
                <a:cubicBezTo>
                  <a:pt x="4604032" y="864400"/>
                  <a:pt x="4598479" y="856644"/>
                  <a:pt x="4590706" y="856644"/>
                </a:cubicBezTo>
                <a:close/>
                <a:moveTo>
                  <a:pt x="4628463" y="856644"/>
                </a:moveTo>
                <a:cubicBezTo>
                  <a:pt x="4620690" y="856644"/>
                  <a:pt x="4615137" y="864400"/>
                  <a:pt x="4615137" y="872157"/>
                </a:cubicBezTo>
                <a:cubicBezTo>
                  <a:pt x="4615137" y="881206"/>
                  <a:pt x="4621800" y="887669"/>
                  <a:pt x="4628463" y="887669"/>
                </a:cubicBezTo>
                <a:cubicBezTo>
                  <a:pt x="4636236" y="887669"/>
                  <a:pt x="4641789" y="879913"/>
                  <a:pt x="4641789" y="872157"/>
                </a:cubicBezTo>
                <a:cubicBezTo>
                  <a:pt x="4641789" y="864400"/>
                  <a:pt x="4636236" y="856644"/>
                  <a:pt x="4628463" y="856644"/>
                </a:cubicBezTo>
                <a:close/>
                <a:moveTo>
                  <a:pt x="4666220" y="856644"/>
                </a:moveTo>
                <a:cubicBezTo>
                  <a:pt x="4658447" y="856644"/>
                  <a:pt x="4652894" y="864400"/>
                  <a:pt x="4652894" y="872157"/>
                </a:cubicBezTo>
                <a:cubicBezTo>
                  <a:pt x="4652894" y="881206"/>
                  <a:pt x="4658447" y="887669"/>
                  <a:pt x="4666220" y="887669"/>
                </a:cubicBezTo>
                <a:cubicBezTo>
                  <a:pt x="4673993" y="887669"/>
                  <a:pt x="4679546" y="879913"/>
                  <a:pt x="4679546" y="872157"/>
                </a:cubicBezTo>
                <a:cubicBezTo>
                  <a:pt x="4679546" y="864400"/>
                  <a:pt x="4673993" y="856644"/>
                  <a:pt x="4666220" y="856644"/>
                </a:cubicBezTo>
                <a:close/>
                <a:moveTo>
                  <a:pt x="4703976" y="856644"/>
                </a:moveTo>
                <a:cubicBezTo>
                  <a:pt x="4697313" y="856644"/>
                  <a:pt x="4691760" y="864400"/>
                  <a:pt x="4691760" y="872157"/>
                </a:cubicBezTo>
                <a:cubicBezTo>
                  <a:pt x="4691760" y="881206"/>
                  <a:pt x="4697313" y="887669"/>
                  <a:pt x="4703976" y="887669"/>
                </a:cubicBezTo>
                <a:cubicBezTo>
                  <a:pt x="4711749" y="887669"/>
                  <a:pt x="4717301" y="879913"/>
                  <a:pt x="4717301" y="872157"/>
                </a:cubicBezTo>
                <a:cubicBezTo>
                  <a:pt x="4717301" y="864400"/>
                  <a:pt x="4711749" y="856644"/>
                  <a:pt x="4703976" y="856644"/>
                </a:cubicBezTo>
                <a:close/>
                <a:moveTo>
                  <a:pt x="4781710" y="856644"/>
                </a:moveTo>
                <a:cubicBezTo>
                  <a:pt x="4773937" y="856644"/>
                  <a:pt x="4768384" y="864400"/>
                  <a:pt x="4768384" y="872157"/>
                </a:cubicBezTo>
                <a:cubicBezTo>
                  <a:pt x="4768384" y="881206"/>
                  <a:pt x="4775047" y="887669"/>
                  <a:pt x="4781710" y="887669"/>
                </a:cubicBezTo>
                <a:cubicBezTo>
                  <a:pt x="4788373" y="887669"/>
                  <a:pt x="4793926" y="879913"/>
                  <a:pt x="4793926" y="872157"/>
                </a:cubicBezTo>
                <a:cubicBezTo>
                  <a:pt x="4793926" y="864400"/>
                  <a:pt x="4787263" y="856644"/>
                  <a:pt x="4781710" y="856644"/>
                </a:cubicBezTo>
                <a:close/>
                <a:moveTo>
                  <a:pt x="491861" y="900597"/>
                </a:moveTo>
                <a:cubicBezTo>
                  <a:pt x="485198" y="900597"/>
                  <a:pt x="479645" y="908353"/>
                  <a:pt x="479645" y="916110"/>
                </a:cubicBezTo>
                <a:cubicBezTo>
                  <a:pt x="479645" y="925158"/>
                  <a:pt x="485198" y="931622"/>
                  <a:pt x="491861" y="931622"/>
                </a:cubicBezTo>
                <a:cubicBezTo>
                  <a:pt x="499634" y="931622"/>
                  <a:pt x="505187" y="923866"/>
                  <a:pt x="505187" y="916110"/>
                </a:cubicBezTo>
                <a:cubicBezTo>
                  <a:pt x="505187" y="908353"/>
                  <a:pt x="499634" y="901889"/>
                  <a:pt x="491861" y="900597"/>
                </a:cubicBezTo>
                <a:close/>
                <a:moveTo>
                  <a:pt x="529617" y="900597"/>
                </a:moveTo>
                <a:cubicBezTo>
                  <a:pt x="521844" y="900597"/>
                  <a:pt x="516291" y="908353"/>
                  <a:pt x="516291" y="916110"/>
                </a:cubicBezTo>
                <a:cubicBezTo>
                  <a:pt x="516291" y="925158"/>
                  <a:pt x="522954" y="931622"/>
                  <a:pt x="529617" y="931622"/>
                </a:cubicBezTo>
                <a:cubicBezTo>
                  <a:pt x="537391" y="931622"/>
                  <a:pt x="542943" y="923866"/>
                  <a:pt x="542943" y="916110"/>
                </a:cubicBezTo>
                <a:cubicBezTo>
                  <a:pt x="542943" y="908353"/>
                  <a:pt x="537391" y="901889"/>
                  <a:pt x="529617" y="900597"/>
                </a:cubicBezTo>
                <a:close/>
                <a:moveTo>
                  <a:pt x="567374" y="900597"/>
                </a:moveTo>
                <a:cubicBezTo>
                  <a:pt x="559601" y="900597"/>
                  <a:pt x="554048" y="908353"/>
                  <a:pt x="554048" y="916110"/>
                </a:cubicBezTo>
                <a:cubicBezTo>
                  <a:pt x="554048" y="925158"/>
                  <a:pt x="560711" y="931622"/>
                  <a:pt x="567374" y="931622"/>
                </a:cubicBezTo>
                <a:cubicBezTo>
                  <a:pt x="575148" y="931622"/>
                  <a:pt x="580700" y="923866"/>
                  <a:pt x="580700" y="916110"/>
                </a:cubicBezTo>
                <a:cubicBezTo>
                  <a:pt x="580700" y="908353"/>
                  <a:pt x="575148" y="901889"/>
                  <a:pt x="567374" y="900597"/>
                </a:cubicBezTo>
                <a:close/>
                <a:moveTo>
                  <a:pt x="606242" y="900597"/>
                </a:moveTo>
                <a:cubicBezTo>
                  <a:pt x="598469" y="900597"/>
                  <a:pt x="592916" y="908353"/>
                  <a:pt x="592916" y="916110"/>
                </a:cubicBezTo>
                <a:cubicBezTo>
                  <a:pt x="592916" y="925158"/>
                  <a:pt x="599579" y="931622"/>
                  <a:pt x="606242" y="931622"/>
                </a:cubicBezTo>
                <a:cubicBezTo>
                  <a:pt x="614016" y="931622"/>
                  <a:pt x="619568" y="923866"/>
                  <a:pt x="619568" y="916110"/>
                </a:cubicBezTo>
                <a:cubicBezTo>
                  <a:pt x="619568" y="908353"/>
                  <a:pt x="612905" y="901889"/>
                  <a:pt x="606242" y="900597"/>
                </a:cubicBezTo>
                <a:close/>
                <a:moveTo>
                  <a:pt x="643999" y="900597"/>
                </a:moveTo>
                <a:cubicBezTo>
                  <a:pt x="636226" y="900597"/>
                  <a:pt x="630673" y="908353"/>
                  <a:pt x="630673" y="916110"/>
                </a:cubicBezTo>
                <a:cubicBezTo>
                  <a:pt x="630673" y="925158"/>
                  <a:pt x="637336" y="931622"/>
                  <a:pt x="643999" y="931622"/>
                </a:cubicBezTo>
                <a:cubicBezTo>
                  <a:pt x="651772" y="931622"/>
                  <a:pt x="657325" y="923866"/>
                  <a:pt x="657325" y="916110"/>
                </a:cubicBezTo>
                <a:cubicBezTo>
                  <a:pt x="657325" y="908353"/>
                  <a:pt x="651772" y="901889"/>
                  <a:pt x="643999" y="900597"/>
                </a:cubicBezTo>
                <a:close/>
                <a:moveTo>
                  <a:pt x="681755" y="900597"/>
                </a:moveTo>
                <a:cubicBezTo>
                  <a:pt x="673982" y="900597"/>
                  <a:pt x="668429" y="908353"/>
                  <a:pt x="668429" y="916110"/>
                </a:cubicBezTo>
                <a:cubicBezTo>
                  <a:pt x="668429" y="925158"/>
                  <a:pt x="675092" y="931622"/>
                  <a:pt x="681755" y="931622"/>
                </a:cubicBezTo>
                <a:cubicBezTo>
                  <a:pt x="689529" y="931622"/>
                  <a:pt x="695081" y="923866"/>
                  <a:pt x="695081" y="916110"/>
                </a:cubicBezTo>
                <a:cubicBezTo>
                  <a:pt x="695081" y="908353"/>
                  <a:pt x="689529" y="901889"/>
                  <a:pt x="681755" y="900597"/>
                </a:cubicBezTo>
                <a:close/>
                <a:moveTo>
                  <a:pt x="719512" y="900597"/>
                </a:moveTo>
                <a:cubicBezTo>
                  <a:pt x="711739" y="900597"/>
                  <a:pt x="706186" y="908353"/>
                  <a:pt x="706186" y="916110"/>
                </a:cubicBezTo>
                <a:cubicBezTo>
                  <a:pt x="706186" y="925158"/>
                  <a:pt x="712849" y="931622"/>
                  <a:pt x="719512" y="931622"/>
                </a:cubicBezTo>
                <a:cubicBezTo>
                  <a:pt x="727286" y="931622"/>
                  <a:pt x="732838" y="923866"/>
                  <a:pt x="732838" y="916110"/>
                </a:cubicBezTo>
                <a:cubicBezTo>
                  <a:pt x="732838" y="908353"/>
                  <a:pt x="727286" y="901889"/>
                  <a:pt x="719512" y="900597"/>
                </a:cubicBezTo>
                <a:close/>
                <a:moveTo>
                  <a:pt x="757269" y="900597"/>
                </a:moveTo>
                <a:cubicBezTo>
                  <a:pt x="750607" y="900597"/>
                  <a:pt x="745054" y="908353"/>
                  <a:pt x="745054" y="916110"/>
                </a:cubicBezTo>
                <a:cubicBezTo>
                  <a:pt x="745054" y="925158"/>
                  <a:pt x="750607" y="931622"/>
                  <a:pt x="757269" y="931622"/>
                </a:cubicBezTo>
                <a:cubicBezTo>
                  <a:pt x="765043" y="931622"/>
                  <a:pt x="770596" y="923866"/>
                  <a:pt x="770596" y="916110"/>
                </a:cubicBezTo>
                <a:cubicBezTo>
                  <a:pt x="770596" y="908353"/>
                  <a:pt x="765043" y="901889"/>
                  <a:pt x="757269" y="900597"/>
                </a:cubicBezTo>
                <a:close/>
                <a:moveTo>
                  <a:pt x="795026" y="900597"/>
                </a:moveTo>
                <a:cubicBezTo>
                  <a:pt x="788364" y="900597"/>
                  <a:pt x="782811" y="908353"/>
                  <a:pt x="782811" y="916110"/>
                </a:cubicBezTo>
                <a:cubicBezTo>
                  <a:pt x="782811" y="925158"/>
                  <a:pt x="788364" y="931622"/>
                  <a:pt x="795026" y="931622"/>
                </a:cubicBezTo>
                <a:cubicBezTo>
                  <a:pt x="802800" y="931622"/>
                  <a:pt x="808353" y="923866"/>
                  <a:pt x="808353" y="916110"/>
                </a:cubicBezTo>
                <a:cubicBezTo>
                  <a:pt x="808353" y="908353"/>
                  <a:pt x="802800" y="901889"/>
                  <a:pt x="795026" y="900597"/>
                </a:cubicBezTo>
                <a:close/>
                <a:moveTo>
                  <a:pt x="833894" y="900597"/>
                </a:moveTo>
                <a:cubicBezTo>
                  <a:pt x="827232" y="900597"/>
                  <a:pt x="821679" y="908353"/>
                  <a:pt x="821679" y="916110"/>
                </a:cubicBezTo>
                <a:cubicBezTo>
                  <a:pt x="821679" y="925158"/>
                  <a:pt x="827232" y="931622"/>
                  <a:pt x="833894" y="931622"/>
                </a:cubicBezTo>
                <a:cubicBezTo>
                  <a:pt x="841668" y="931622"/>
                  <a:pt x="847221" y="923866"/>
                  <a:pt x="847221" y="916110"/>
                </a:cubicBezTo>
                <a:cubicBezTo>
                  <a:pt x="847221" y="908353"/>
                  <a:pt x="840557" y="901889"/>
                  <a:pt x="833894" y="900597"/>
                </a:cubicBezTo>
                <a:close/>
                <a:moveTo>
                  <a:pt x="871651" y="900597"/>
                </a:moveTo>
                <a:cubicBezTo>
                  <a:pt x="863878" y="900597"/>
                  <a:pt x="858325" y="908353"/>
                  <a:pt x="858325" y="916110"/>
                </a:cubicBezTo>
                <a:cubicBezTo>
                  <a:pt x="858325" y="925158"/>
                  <a:pt x="864988" y="931622"/>
                  <a:pt x="871651" y="931622"/>
                </a:cubicBezTo>
                <a:cubicBezTo>
                  <a:pt x="879424" y="931622"/>
                  <a:pt x="884977" y="923866"/>
                  <a:pt x="884977" y="916110"/>
                </a:cubicBezTo>
                <a:cubicBezTo>
                  <a:pt x="884977" y="908353"/>
                  <a:pt x="879424" y="901889"/>
                  <a:pt x="871651" y="900597"/>
                </a:cubicBezTo>
                <a:close/>
                <a:moveTo>
                  <a:pt x="909407" y="900597"/>
                </a:moveTo>
                <a:cubicBezTo>
                  <a:pt x="901634" y="900597"/>
                  <a:pt x="896081" y="908353"/>
                  <a:pt x="896081" y="916110"/>
                </a:cubicBezTo>
                <a:cubicBezTo>
                  <a:pt x="896081" y="925158"/>
                  <a:pt x="902744" y="931622"/>
                  <a:pt x="909407" y="931622"/>
                </a:cubicBezTo>
                <a:cubicBezTo>
                  <a:pt x="917181" y="931622"/>
                  <a:pt x="922733" y="923866"/>
                  <a:pt x="922733" y="916110"/>
                </a:cubicBezTo>
                <a:cubicBezTo>
                  <a:pt x="922733" y="908353"/>
                  <a:pt x="917181" y="901889"/>
                  <a:pt x="909407" y="900597"/>
                </a:cubicBezTo>
                <a:close/>
                <a:moveTo>
                  <a:pt x="948274" y="900597"/>
                </a:moveTo>
                <a:cubicBezTo>
                  <a:pt x="940501" y="900597"/>
                  <a:pt x="934948" y="908353"/>
                  <a:pt x="934948" y="916110"/>
                </a:cubicBezTo>
                <a:cubicBezTo>
                  <a:pt x="934948" y="925158"/>
                  <a:pt x="941611" y="931622"/>
                  <a:pt x="948274" y="931622"/>
                </a:cubicBezTo>
                <a:cubicBezTo>
                  <a:pt x="954937" y="931622"/>
                  <a:pt x="960490" y="923866"/>
                  <a:pt x="960490" y="916110"/>
                </a:cubicBezTo>
                <a:cubicBezTo>
                  <a:pt x="960490" y="908353"/>
                  <a:pt x="954937" y="901889"/>
                  <a:pt x="948274" y="900597"/>
                </a:cubicBezTo>
                <a:close/>
                <a:moveTo>
                  <a:pt x="984921" y="900597"/>
                </a:moveTo>
                <a:cubicBezTo>
                  <a:pt x="977148" y="900597"/>
                  <a:pt x="971595" y="908353"/>
                  <a:pt x="971595" y="916110"/>
                </a:cubicBezTo>
                <a:cubicBezTo>
                  <a:pt x="971595" y="925158"/>
                  <a:pt x="978258" y="931622"/>
                  <a:pt x="984921" y="931622"/>
                </a:cubicBezTo>
                <a:cubicBezTo>
                  <a:pt x="992694" y="931622"/>
                  <a:pt x="998247" y="923866"/>
                  <a:pt x="998247" y="916110"/>
                </a:cubicBezTo>
                <a:cubicBezTo>
                  <a:pt x="998247" y="908353"/>
                  <a:pt x="992694" y="901889"/>
                  <a:pt x="984921" y="900597"/>
                </a:cubicBezTo>
                <a:close/>
                <a:moveTo>
                  <a:pt x="1022679" y="900597"/>
                </a:moveTo>
                <a:cubicBezTo>
                  <a:pt x="1016016" y="900597"/>
                  <a:pt x="1010463" y="908353"/>
                  <a:pt x="1010463" y="916110"/>
                </a:cubicBezTo>
                <a:cubicBezTo>
                  <a:pt x="1010463" y="925158"/>
                  <a:pt x="1016016" y="931622"/>
                  <a:pt x="1022679" y="931622"/>
                </a:cubicBezTo>
                <a:cubicBezTo>
                  <a:pt x="1030452" y="931622"/>
                  <a:pt x="1036005" y="923866"/>
                  <a:pt x="1036005" y="916110"/>
                </a:cubicBezTo>
                <a:cubicBezTo>
                  <a:pt x="1036005" y="908353"/>
                  <a:pt x="1030452" y="901889"/>
                  <a:pt x="1022679" y="900597"/>
                </a:cubicBezTo>
                <a:close/>
                <a:moveTo>
                  <a:pt x="1061546" y="900597"/>
                </a:moveTo>
                <a:cubicBezTo>
                  <a:pt x="1054883" y="900597"/>
                  <a:pt x="1049330" y="908353"/>
                  <a:pt x="1049330" y="916110"/>
                </a:cubicBezTo>
                <a:cubicBezTo>
                  <a:pt x="1049330" y="925158"/>
                  <a:pt x="1054883" y="931622"/>
                  <a:pt x="1061546" y="931622"/>
                </a:cubicBezTo>
                <a:cubicBezTo>
                  <a:pt x="1069319" y="931622"/>
                  <a:pt x="1074872" y="923866"/>
                  <a:pt x="1074872" y="916110"/>
                </a:cubicBezTo>
                <a:cubicBezTo>
                  <a:pt x="1074872" y="908353"/>
                  <a:pt x="1068208" y="901889"/>
                  <a:pt x="1061546" y="900597"/>
                </a:cubicBezTo>
                <a:close/>
                <a:moveTo>
                  <a:pt x="1099303" y="900597"/>
                </a:moveTo>
                <a:cubicBezTo>
                  <a:pt x="1091530" y="900597"/>
                  <a:pt x="1085977" y="908353"/>
                  <a:pt x="1085977" y="916110"/>
                </a:cubicBezTo>
                <a:cubicBezTo>
                  <a:pt x="1085977" y="925158"/>
                  <a:pt x="1092640" y="931622"/>
                  <a:pt x="1099303" y="931622"/>
                </a:cubicBezTo>
                <a:cubicBezTo>
                  <a:pt x="1107076" y="931622"/>
                  <a:pt x="1112629" y="923866"/>
                  <a:pt x="1112629" y="916110"/>
                </a:cubicBezTo>
                <a:cubicBezTo>
                  <a:pt x="1112629" y="908353"/>
                  <a:pt x="1107076" y="901889"/>
                  <a:pt x="1099303" y="900597"/>
                </a:cubicBezTo>
                <a:close/>
                <a:moveTo>
                  <a:pt x="1137059" y="900597"/>
                </a:moveTo>
                <a:cubicBezTo>
                  <a:pt x="1130397" y="900597"/>
                  <a:pt x="1124844" y="908353"/>
                  <a:pt x="1124844" y="916110"/>
                </a:cubicBezTo>
                <a:cubicBezTo>
                  <a:pt x="1124844" y="925158"/>
                  <a:pt x="1130397" y="931622"/>
                  <a:pt x="1137059" y="931622"/>
                </a:cubicBezTo>
                <a:cubicBezTo>
                  <a:pt x="1144833" y="931622"/>
                  <a:pt x="1150386" y="923866"/>
                  <a:pt x="1150386" y="916110"/>
                </a:cubicBezTo>
                <a:cubicBezTo>
                  <a:pt x="1150386" y="908353"/>
                  <a:pt x="1144833" y="901889"/>
                  <a:pt x="1137059" y="900597"/>
                </a:cubicBezTo>
                <a:close/>
                <a:moveTo>
                  <a:pt x="1174817" y="900597"/>
                </a:moveTo>
                <a:cubicBezTo>
                  <a:pt x="1168154" y="900597"/>
                  <a:pt x="1162601" y="908353"/>
                  <a:pt x="1162601" y="916110"/>
                </a:cubicBezTo>
                <a:cubicBezTo>
                  <a:pt x="1162601" y="925158"/>
                  <a:pt x="1168154" y="931622"/>
                  <a:pt x="1174817" y="931622"/>
                </a:cubicBezTo>
                <a:cubicBezTo>
                  <a:pt x="1182590" y="931622"/>
                  <a:pt x="1188143" y="923866"/>
                  <a:pt x="1188143" y="916110"/>
                </a:cubicBezTo>
                <a:cubicBezTo>
                  <a:pt x="1188143" y="908353"/>
                  <a:pt x="1182590" y="901889"/>
                  <a:pt x="1174817" y="900597"/>
                </a:cubicBezTo>
                <a:close/>
                <a:moveTo>
                  <a:pt x="1212573" y="900597"/>
                </a:moveTo>
                <a:cubicBezTo>
                  <a:pt x="1205911" y="900597"/>
                  <a:pt x="1200358" y="908353"/>
                  <a:pt x="1200358" y="916110"/>
                </a:cubicBezTo>
                <a:cubicBezTo>
                  <a:pt x="1200358" y="925158"/>
                  <a:pt x="1205911" y="931622"/>
                  <a:pt x="1212573" y="931622"/>
                </a:cubicBezTo>
                <a:cubicBezTo>
                  <a:pt x="1220347" y="931622"/>
                  <a:pt x="1225899" y="923866"/>
                  <a:pt x="1225899" y="916110"/>
                </a:cubicBezTo>
                <a:cubicBezTo>
                  <a:pt x="1225899" y="908353"/>
                  <a:pt x="1220347" y="901889"/>
                  <a:pt x="1212573" y="900597"/>
                </a:cubicBezTo>
                <a:close/>
                <a:moveTo>
                  <a:pt x="1250331" y="900597"/>
                </a:moveTo>
                <a:cubicBezTo>
                  <a:pt x="1243668" y="900597"/>
                  <a:pt x="1238115" y="908353"/>
                  <a:pt x="1238115" y="916110"/>
                </a:cubicBezTo>
                <a:cubicBezTo>
                  <a:pt x="1238115" y="925158"/>
                  <a:pt x="1243668" y="931622"/>
                  <a:pt x="1250331" y="931622"/>
                </a:cubicBezTo>
                <a:cubicBezTo>
                  <a:pt x="1258104" y="931622"/>
                  <a:pt x="1263657" y="923866"/>
                  <a:pt x="1263657" y="916110"/>
                </a:cubicBezTo>
                <a:cubicBezTo>
                  <a:pt x="1263657" y="908353"/>
                  <a:pt x="1258104" y="901889"/>
                  <a:pt x="1250331" y="900597"/>
                </a:cubicBezTo>
                <a:close/>
                <a:moveTo>
                  <a:pt x="1289197" y="900597"/>
                </a:moveTo>
                <a:cubicBezTo>
                  <a:pt x="1281424" y="900597"/>
                  <a:pt x="1275871" y="908353"/>
                  <a:pt x="1275871" y="916110"/>
                </a:cubicBezTo>
                <a:cubicBezTo>
                  <a:pt x="1275871" y="925158"/>
                  <a:pt x="1282534" y="931622"/>
                  <a:pt x="1289197" y="931622"/>
                </a:cubicBezTo>
                <a:cubicBezTo>
                  <a:pt x="1296971" y="931622"/>
                  <a:pt x="1302523" y="923866"/>
                  <a:pt x="1302523" y="916110"/>
                </a:cubicBezTo>
                <a:cubicBezTo>
                  <a:pt x="1302523" y="908353"/>
                  <a:pt x="1295860" y="901889"/>
                  <a:pt x="1289197" y="900597"/>
                </a:cubicBezTo>
                <a:close/>
                <a:moveTo>
                  <a:pt x="1326954" y="900597"/>
                </a:moveTo>
                <a:cubicBezTo>
                  <a:pt x="1320291" y="900597"/>
                  <a:pt x="1314738" y="908353"/>
                  <a:pt x="1314738" y="916110"/>
                </a:cubicBezTo>
                <a:cubicBezTo>
                  <a:pt x="1314738" y="925158"/>
                  <a:pt x="1320291" y="931622"/>
                  <a:pt x="1326954" y="931622"/>
                </a:cubicBezTo>
                <a:cubicBezTo>
                  <a:pt x="1334727" y="931622"/>
                  <a:pt x="1340280" y="923866"/>
                  <a:pt x="1340280" y="916110"/>
                </a:cubicBezTo>
                <a:cubicBezTo>
                  <a:pt x="1340280" y="908353"/>
                  <a:pt x="1334727" y="901889"/>
                  <a:pt x="1326954" y="900597"/>
                </a:cubicBezTo>
                <a:close/>
                <a:moveTo>
                  <a:pt x="1364711" y="900597"/>
                </a:moveTo>
                <a:cubicBezTo>
                  <a:pt x="1356938" y="900597"/>
                  <a:pt x="1351385" y="908353"/>
                  <a:pt x="1351385" y="916110"/>
                </a:cubicBezTo>
                <a:cubicBezTo>
                  <a:pt x="1351385" y="925158"/>
                  <a:pt x="1358048" y="931622"/>
                  <a:pt x="1364711" y="931622"/>
                </a:cubicBezTo>
                <a:cubicBezTo>
                  <a:pt x="1372485" y="931622"/>
                  <a:pt x="1378037" y="923866"/>
                  <a:pt x="1378037" y="916110"/>
                </a:cubicBezTo>
                <a:cubicBezTo>
                  <a:pt x="1378037" y="908353"/>
                  <a:pt x="1372485" y="901889"/>
                  <a:pt x="1364711" y="900597"/>
                </a:cubicBezTo>
                <a:close/>
                <a:moveTo>
                  <a:pt x="1402468" y="900597"/>
                </a:moveTo>
                <a:cubicBezTo>
                  <a:pt x="1394695" y="900597"/>
                  <a:pt x="1389142" y="908353"/>
                  <a:pt x="1389142" y="916110"/>
                </a:cubicBezTo>
                <a:cubicBezTo>
                  <a:pt x="1389142" y="925158"/>
                  <a:pt x="1395805" y="931622"/>
                  <a:pt x="1402468" y="931622"/>
                </a:cubicBezTo>
                <a:cubicBezTo>
                  <a:pt x="1410241" y="931622"/>
                  <a:pt x="1415794" y="923866"/>
                  <a:pt x="1415794" y="916110"/>
                </a:cubicBezTo>
                <a:cubicBezTo>
                  <a:pt x="1415794" y="908353"/>
                  <a:pt x="1410241" y="901889"/>
                  <a:pt x="1402468" y="900597"/>
                </a:cubicBezTo>
                <a:close/>
                <a:moveTo>
                  <a:pt x="1440225" y="900597"/>
                </a:moveTo>
                <a:cubicBezTo>
                  <a:pt x="1433563" y="900597"/>
                  <a:pt x="1428010" y="908353"/>
                  <a:pt x="1428010" y="916110"/>
                </a:cubicBezTo>
                <a:cubicBezTo>
                  <a:pt x="1428010" y="925158"/>
                  <a:pt x="1433563" y="931622"/>
                  <a:pt x="1440225" y="931622"/>
                </a:cubicBezTo>
                <a:cubicBezTo>
                  <a:pt x="1447999" y="931622"/>
                  <a:pt x="1453551" y="923866"/>
                  <a:pt x="1453551" y="916110"/>
                </a:cubicBezTo>
                <a:cubicBezTo>
                  <a:pt x="1453551" y="908353"/>
                  <a:pt x="1447999" y="901889"/>
                  <a:pt x="1440225" y="900597"/>
                </a:cubicBezTo>
                <a:close/>
                <a:moveTo>
                  <a:pt x="1554607" y="900597"/>
                </a:moveTo>
                <a:cubicBezTo>
                  <a:pt x="1546834" y="900597"/>
                  <a:pt x="1541281" y="908353"/>
                  <a:pt x="1541281" y="916110"/>
                </a:cubicBezTo>
                <a:cubicBezTo>
                  <a:pt x="1541281" y="925158"/>
                  <a:pt x="1547944" y="931622"/>
                  <a:pt x="1554607" y="931622"/>
                </a:cubicBezTo>
                <a:cubicBezTo>
                  <a:pt x="1562380" y="931622"/>
                  <a:pt x="1567933" y="923866"/>
                  <a:pt x="1567933" y="916110"/>
                </a:cubicBezTo>
                <a:cubicBezTo>
                  <a:pt x="1567933" y="908353"/>
                  <a:pt x="1562380" y="901889"/>
                  <a:pt x="1554607" y="900597"/>
                </a:cubicBezTo>
                <a:close/>
                <a:moveTo>
                  <a:pt x="1593474" y="900597"/>
                </a:moveTo>
                <a:cubicBezTo>
                  <a:pt x="1585701" y="900597"/>
                  <a:pt x="1580148" y="908353"/>
                  <a:pt x="1580148" y="916110"/>
                </a:cubicBezTo>
                <a:cubicBezTo>
                  <a:pt x="1580148" y="925158"/>
                  <a:pt x="1586811" y="931622"/>
                  <a:pt x="1593474" y="931622"/>
                </a:cubicBezTo>
                <a:cubicBezTo>
                  <a:pt x="1600137" y="931622"/>
                  <a:pt x="1605690" y="923866"/>
                  <a:pt x="1605690" y="916110"/>
                </a:cubicBezTo>
                <a:cubicBezTo>
                  <a:pt x="1605690" y="908353"/>
                  <a:pt x="1600137" y="901889"/>
                  <a:pt x="1593474" y="900597"/>
                </a:cubicBezTo>
                <a:close/>
                <a:moveTo>
                  <a:pt x="1630121" y="900597"/>
                </a:moveTo>
                <a:cubicBezTo>
                  <a:pt x="1622348" y="900597"/>
                  <a:pt x="1616795" y="908353"/>
                  <a:pt x="1616795" y="916110"/>
                </a:cubicBezTo>
                <a:cubicBezTo>
                  <a:pt x="1616795" y="925158"/>
                  <a:pt x="1623458" y="931622"/>
                  <a:pt x="1630121" y="931622"/>
                </a:cubicBezTo>
                <a:cubicBezTo>
                  <a:pt x="1637894" y="931622"/>
                  <a:pt x="1643447" y="923866"/>
                  <a:pt x="1643447" y="916110"/>
                </a:cubicBezTo>
                <a:cubicBezTo>
                  <a:pt x="1643447" y="908353"/>
                  <a:pt x="1637894" y="901889"/>
                  <a:pt x="1630121" y="900597"/>
                </a:cubicBezTo>
                <a:close/>
                <a:moveTo>
                  <a:pt x="2389701" y="900597"/>
                </a:moveTo>
                <a:cubicBezTo>
                  <a:pt x="2383038" y="900597"/>
                  <a:pt x="2377485" y="908353"/>
                  <a:pt x="2377485" y="916110"/>
                </a:cubicBezTo>
                <a:cubicBezTo>
                  <a:pt x="2377485" y="925158"/>
                  <a:pt x="2383038" y="931622"/>
                  <a:pt x="2389701" y="931622"/>
                </a:cubicBezTo>
                <a:cubicBezTo>
                  <a:pt x="2397474" y="931622"/>
                  <a:pt x="2403026" y="923866"/>
                  <a:pt x="2403026" y="916110"/>
                </a:cubicBezTo>
                <a:cubicBezTo>
                  <a:pt x="2403026" y="908353"/>
                  <a:pt x="2397474" y="901889"/>
                  <a:pt x="2389701" y="900597"/>
                </a:cubicBezTo>
                <a:close/>
                <a:moveTo>
                  <a:pt x="2427456" y="900597"/>
                </a:moveTo>
                <a:cubicBezTo>
                  <a:pt x="2419683" y="900597"/>
                  <a:pt x="2414130" y="908353"/>
                  <a:pt x="2414130" y="916110"/>
                </a:cubicBezTo>
                <a:cubicBezTo>
                  <a:pt x="2414130" y="925158"/>
                  <a:pt x="2419683" y="931622"/>
                  <a:pt x="2427456" y="931622"/>
                </a:cubicBezTo>
                <a:cubicBezTo>
                  <a:pt x="2435229" y="931622"/>
                  <a:pt x="2440782" y="923866"/>
                  <a:pt x="2440782" y="916110"/>
                </a:cubicBezTo>
                <a:cubicBezTo>
                  <a:pt x="2440782" y="908353"/>
                  <a:pt x="2435229" y="900597"/>
                  <a:pt x="2427456" y="900597"/>
                </a:cubicBezTo>
                <a:close/>
                <a:moveTo>
                  <a:pt x="2465214" y="900597"/>
                </a:moveTo>
                <a:cubicBezTo>
                  <a:pt x="2458551" y="900597"/>
                  <a:pt x="2452998" y="908353"/>
                  <a:pt x="2452998" y="916110"/>
                </a:cubicBezTo>
                <a:cubicBezTo>
                  <a:pt x="2452998" y="925158"/>
                  <a:pt x="2458551" y="931622"/>
                  <a:pt x="2465214" y="931622"/>
                </a:cubicBezTo>
                <a:cubicBezTo>
                  <a:pt x="2472987" y="931622"/>
                  <a:pt x="2478540" y="923866"/>
                  <a:pt x="2478540" y="916110"/>
                </a:cubicBezTo>
                <a:cubicBezTo>
                  <a:pt x="2478540" y="908353"/>
                  <a:pt x="2472987" y="901889"/>
                  <a:pt x="2465214" y="900597"/>
                </a:cubicBezTo>
                <a:close/>
                <a:moveTo>
                  <a:pt x="2502971" y="900597"/>
                </a:moveTo>
                <a:cubicBezTo>
                  <a:pt x="2495198" y="900597"/>
                  <a:pt x="2489645" y="908353"/>
                  <a:pt x="2489645" y="916110"/>
                </a:cubicBezTo>
                <a:cubicBezTo>
                  <a:pt x="2489645" y="925158"/>
                  <a:pt x="2496308" y="931622"/>
                  <a:pt x="2502971" y="931622"/>
                </a:cubicBezTo>
                <a:cubicBezTo>
                  <a:pt x="2510744" y="931622"/>
                  <a:pt x="2516297" y="923866"/>
                  <a:pt x="2516297" y="916110"/>
                </a:cubicBezTo>
                <a:cubicBezTo>
                  <a:pt x="2516297" y="908353"/>
                  <a:pt x="2510744" y="901889"/>
                  <a:pt x="2502971" y="900597"/>
                </a:cubicBezTo>
                <a:close/>
                <a:moveTo>
                  <a:pt x="2540727" y="900597"/>
                </a:moveTo>
                <a:cubicBezTo>
                  <a:pt x="2534065" y="900597"/>
                  <a:pt x="2528512" y="908353"/>
                  <a:pt x="2528512" y="916110"/>
                </a:cubicBezTo>
                <a:cubicBezTo>
                  <a:pt x="2528512" y="925158"/>
                  <a:pt x="2534065" y="931622"/>
                  <a:pt x="2540727" y="931622"/>
                </a:cubicBezTo>
                <a:cubicBezTo>
                  <a:pt x="2548501" y="931622"/>
                  <a:pt x="2554053" y="923866"/>
                  <a:pt x="2554053" y="916110"/>
                </a:cubicBezTo>
                <a:cubicBezTo>
                  <a:pt x="2554053" y="908353"/>
                  <a:pt x="2548501" y="901889"/>
                  <a:pt x="2540727" y="900597"/>
                </a:cubicBezTo>
                <a:close/>
                <a:moveTo>
                  <a:pt x="2579595" y="900597"/>
                </a:moveTo>
                <a:cubicBezTo>
                  <a:pt x="2571822" y="900597"/>
                  <a:pt x="2566269" y="908353"/>
                  <a:pt x="2566269" y="916110"/>
                </a:cubicBezTo>
                <a:cubicBezTo>
                  <a:pt x="2566269" y="925158"/>
                  <a:pt x="2572932" y="931622"/>
                  <a:pt x="2579595" y="931622"/>
                </a:cubicBezTo>
                <a:cubicBezTo>
                  <a:pt x="2587368" y="931622"/>
                  <a:pt x="2592921" y="923866"/>
                  <a:pt x="2592921" y="916110"/>
                </a:cubicBezTo>
                <a:cubicBezTo>
                  <a:pt x="2592921" y="908353"/>
                  <a:pt x="2586258" y="901889"/>
                  <a:pt x="2579595" y="900597"/>
                </a:cubicBezTo>
                <a:close/>
                <a:moveTo>
                  <a:pt x="2618463" y="900597"/>
                </a:moveTo>
                <a:cubicBezTo>
                  <a:pt x="2610690" y="900597"/>
                  <a:pt x="2605137" y="908353"/>
                  <a:pt x="2605137" y="916110"/>
                </a:cubicBezTo>
                <a:cubicBezTo>
                  <a:pt x="2605137" y="925158"/>
                  <a:pt x="2611800" y="931622"/>
                  <a:pt x="2618463" y="931622"/>
                </a:cubicBezTo>
                <a:cubicBezTo>
                  <a:pt x="2625126" y="931622"/>
                  <a:pt x="2630678" y="923866"/>
                  <a:pt x="2630678" y="916110"/>
                </a:cubicBezTo>
                <a:cubicBezTo>
                  <a:pt x="2630678" y="908353"/>
                  <a:pt x="2625126" y="901889"/>
                  <a:pt x="2618463" y="900597"/>
                </a:cubicBezTo>
                <a:close/>
                <a:moveTo>
                  <a:pt x="2655109" y="900597"/>
                </a:moveTo>
                <a:cubicBezTo>
                  <a:pt x="2647336" y="900597"/>
                  <a:pt x="2641783" y="908353"/>
                  <a:pt x="2641783" y="916110"/>
                </a:cubicBezTo>
                <a:cubicBezTo>
                  <a:pt x="2641783" y="925158"/>
                  <a:pt x="2648446" y="931622"/>
                  <a:pt x="2655109" y="931622"/>
                </a:cubicBezTo>
                <a:cubicBezTo>
                  <a:pt x="2662882" y="931622"/>
                  <a:pt x="2668435" y="923866"/>
                  <a:pt x="2668435" y="916110"/>
                </a:cubicBezTo>
                <a:cubicBezTo>
                  <a:pt x="2668435" y="908353"/>
                  <a:pt x="2662882" y="901889"/>
                  <a:pt x="2655109" y="900597"/>
                </a:cubicBezTo>
                <a:close/>
                <a:moveTo>
                  <a:pt x="2693976" y="900597"/>
                </a:moveTo>
                <a:cubicBezTo>
                  <a:pt x="2686203" y="900597"/>
                  <a:pt x="2680650" y="908353"/>
                  <a:pt x="2680650" y="916110"/>
                </a:cubicBezTo>
                <a:cubicBezTo>
                  <a:pt x="2680650" y="925158"/>
                  <a:pt x="2687313" y="931622"/>
                  <a:pt x="2693976" y="931622"/>
                </a:cubicBezTo>
                <a:cubicBezTo>
                  <a:pt x="2700639" y="931622"/>
                  <a:pt x="2706192" y="923866"/>
                  <a:pt x="2706192" y="916110"/>
                </a:cubicBezTo>
                <a:cubicBezTo>
                  <a:pt x="2706192" y="908353"/>
                  <a:pt x="2700639" y="901889"/>
                  <a:pt x="2693976" y="900597"/>
                </a:cubicBezTo>
                <a:close/>
                <a:moveTo>
                  <a:pt x="2730623" y="900597"/>
                </a:moveTo>
                <a:cubicBezTo>
                  <a:pt x="2722850" y="900597"/>
                  <a:pt x="2717297" y="908353"/>
                  <a:pt x="2717297" y="916110"/>
                </a:cubicBezTo>
                <a:cubicBezTo>
                  <a:pt x="2717297" y="925158"/>
                  <a:pt x="2723960" y="931622"/>
                  <a:pt x="2730623" y="931622"/>
                </a:cubicBezTo>
                <a:cubicBezTo>
                  <a:pt x="2738396" y="931622"/>
                  <a:pt x="2743949" y="923866"/>
                  <a:pt x="2743949" y="916110"/>
                </a:cubicBezTo>
                <a:cubicBezTo>
                  <a:pt x="2743949" y="908353"/>
                  <a:pt x="2738396" y="901889"/>
                  <a:pt x="2730623" y="900597"/>
                </a:cubicBezTo>
                <a:close/>
                <a:moveTo>
                  <a:pt x="2768380" y="900597"/>
                </a:moveTo>
                <a:cubicBezTo>
                  <a:pt x="2760607" y="900597"/>
                  <a:pt x="2755054" y="908353"/>
                  <a:pt x="2755054" y="916110"/>
                </a:cubicBezTo>
                <a:cubicBezTo>
                  <a:pt x="2755054" y="925158"/>
                  <a:pt x="2761717" y="931622"/>
                  <a:pt x="2768380" y="931622"/>
                </a:cubicBezTo>
                <a:cubicBezTo>
                  <a:pt x="2776153" y="931622"/>
                  <a:pt x="2781706" y="923866"/>
                  <a:pt x="2781706" y="916110"/>
                </a:cubicBezTo>
                <a:cubicBezTo>
                  <a:pt x="2781706" y="908353"/>
                  <a:pt x="2776153" y="901889"/>
                  <a:pt x="2768380" y="900597"/>
                </a:cubicBezTo>
                <a:close/>
                <a:moveTo>
                  <a:pt x="2807246" y="900597"/>
                </a:moveTo>
                <a:cubicBezTo>
                  <a:pt x="2800584" y="900597"/>
                  <a:pt x="2795031" y="908353"/>
                  <a:pt x="2795031" y="916110"/>
                </a:cubicBezTo>
                <a:cubicBezTo>
                  <a:pt x="2795031" y="925158"/>
                  <a:pt x="2800584" y="931622"/>
                  <a:pt x="2807246" y="931622"/>
                </a:cubicBezTo>
                <a:cubicBezTo>
                  <a:pt x="2815020" y="931622"/>
                  <a:pt x="2820572" y="923866"/>
                  <a:pt x="2820572" y="916110"/>
                </a:cubicBezTo>
                <a:cubicBezTo>
                  <a:pt x="2820572" y="908353"/>
                  <a:pt x="2813909" y="901889"/>
                  <a:pt x="2807246" y="900597"/>
                </a:cubicBezTo>
                <a:close/>
                <a:moveTo>
                  <a:pt x="2845004" y="900597"/>
                </a:moveTo>
                <a:cubicBezTo>
                  <a:pt x="2838341" y="900597"/>
                  <a:pt x="2832788" y="908353"/>
                  <a:pt x="2832788" y="916110"/>
                </a:cubicBezTo>
                <a:cubicBezTo>
                  <a:pt x="2832788" y="925158"/>
                  <a:pt x="2838341" y="931622"/>
                  <a:pt x="2845004" y="931622"/>
                </a:cubicBezTo>
                <a:cubicBezTo>
                  <a:pt x="2852777" y="931622"/>
                  <a:pt x="2858329" y="923866"/>
                  <a:pt x="2858329" y="916110"/>
                </a:cubicBezTo>
                <a:cubicBezTo>
                  <a:pt x="2858329" y="908353"/>
                  <a:pt x="2852777" y="901889"/>
                  <a:pt x="2845004" y="900597"/>
                </a:cubicBezTo>
                <a:close/>
                <a:moveTo>
                  <a:pt x="2882761" y="900597"/>
                </a:moveTo>
                <a:cubicBezTo>
                  <a:pt x="2876098" y="900597"/>
                  <a:pt x="2870545" y="908353"/>
                  <a:pt x="2870545" y="916110"/>
                </a:cubicBezTo>
                <a:cubicBezTo>
                  <a:pt x="2870545" y="925158"/>
                  <a:pt x="2876098" y="931622"/>
                  <a:pt x="2882761" y="931622"/>
                </a:cubicBezTo>
                <a:cubicBezTo>
                  <a:pt x="2890534" y="931622"/>
                  <a:pt x="2896086" y="923866"/>
                  <a:pt x="2896086" y="916110"/>
                </a:cubicBezTo>
                <a:cubicBezTo>
                  <a:pt x="2896086" y="908353"/>
                  <a:pt x="2890534" y="901889"/>
                  <a:pt x="2882761" y="900597"/>
                </a:cubicBezTo>
                <a:close/>
                <a:moveTo>
                  <a:pt x="2920517" y="900597"/>
                </a:moveTo>
                <a:cubicBezTo>
                  <a:pt x="2912744" y="900597"/>
                  <a:pt x="2907191" y="908353"/>
                  <a:pt x="2907191" y="916110"/>
                </a:cubicBezTo>
                <a:cubicBezTo>
                  <a:pt x="2907191" y="925158"/>
                  <a:pt x="2913854" y="931622"/>
                  <a:pt x="2920517" y="931622"/>
                </a:cubicBezTo>
                <a:cubicBezTo>
                  <a:pt x="2928291" y="931622"/>
                  <a:pt x="2933843" y="923866"/>
                  <a:pt x="2933843" y="916110"/>
                </a:cubicBezTo>
                <a:cubicBezTo>
                  <a:pt x="2933843" y="908353"/>
                  <a:pt x="2928291" y="901889"/>
                  <a:pt x="2920517" y="900597"/>
                </a:cubicBezTo>
                <a:close/>
                <a:moveTo>
                  <a:pt x="2958275" y="900597"/>
                </a:moveTo>
                <a:cubicBezTo>
                  <a:pt x="2950502" y="900597"/>
                  <a:pt x="2944949" y="908353"/>
                  <a:pt x="2944949" y="916110"/>
                </a:cubicBezTo>
                <a:cubicBezTo>
                  <a:pt x="2944949" y="925158"/>
                  <a:pt x="2951612" y="931622"/>
                  <a:pt x="2958275" y="931622"/>
                </a:cubicBezTo>
                <a:cubicBezTo>
                  <a:pt x="2966048" y="931622"/>
                  <a:pt x="2971601" y="923866"/>
                  <a:pt x="2971601" y="916110"/>
                </a:cubicBezTo>
                <a:cubicBezTo>
                  <a:pt x="2971601" y="908353"/>
                  <a:pt x="2966048" y="901889"/>
                  <a:pt x="2958275" y="900597"/>
                </a:cubicBezTo>
                <a:close/>
                <a:moveTo>
                  <a:pt x="2996032" y="900597"/>
                </a:moveTo>
                <a:cubicBezTo>
                  <a:pt x="2988259" y="900597"/>
                  <a:pt x="2982706" y="908353"/>
                  <a:pt x="2982706" y="916110"/>
                </a:cubicBezTo>
                <a:cubicBezTo>
                  <a:pt x="2982706" y="925158"/>
                  <a:pt x="2989369" y="931622"/>
                  <a:pt x="2996032" y="931622"/>
                </a:cubicBezTo>
                <a:cubicBezTo>
                  <a:pt x="3003805" y="931622"/>
                  <a:pt x="3009358" y="923866"/>
                  <a:pt x="3009358" y="916110"/>
                </a:cubicBezTo>
                <a:cubicBezTo>
                  <a:pt x="3009358" y="908353"/>
                  <a:pt x="3003805" y="901889"/>
                  <a:pt x="2996032" y="900597"/>
                </a:cubicBezTo>
                <a:close/>
                <a:moveTo>
                  <a:pt x="3034899" y="900597"/>
                </a:moveTo>
                <a:cubicBezTo>
                  <a:pt x="3027126" y="900597"/>
                  <a:pt x="3021573" y="908353"/>
                  <a:pt x="3021573" y="916110"/>
                </a:cubicBezTo>
                <a:cubicBezTo>
                  <a:pt x="3021573" y="925158"/>
                  <a:pt x="3028236" y="931622"/>
                  <a:pt x="3034899" y="931622"/>
                </a:cubicBezTo>
                <a:cubicBezTo>
                  <a:pt x="3042672" y="931622"/>
                  <a:pt x="3048225" y="923866"/>
                  <a:pt x="3048225" y="916110"/>
                </a:cubicBezTo>
                <a:cubicBezTo>
                  <a:pt x="3048225" y="908353"/>
                  <a:pt x="3041562" y="901889"/>
                  <a:pt x="3034899" y="900597"/>
                </a:cubicBezTo>
                <a:close/>
                <a:moveTo>
                  <a:pt x="3072656" y="900597"/>
                </a:moveTo>
                <a:cubicBezTo>
                  <a:pt x="3064883" y="900597"/>
                  <a:pt x="3059330" y="908353"/>
                  <a:pt x="3059330" y="916110"/>
                </a:cubicBezTo>
                <a:cubicBezTo>
                  <a:pt x="3059330" y="925158"/>
                  <a:pt x="3065993" y="931622"/>
                  <a:pt x="3072656" y="931622"/>
                </a:cubicBezTo>
                <a:cubicBezTo>
                  <a:pt x="3080429" y="931622"/>
                  <a:pt x="3085982" y="923866"/>
                  <a:pt x="3085982" y="916110"/>
                </a:cubicBezTo>
                <a:cubicBezTo>
                  <a:pt x="3085982" y="908353"/>
                  <a:pt x="3080429" y="901889"/>
                  <a:pt x="3072656" y="900597"/>
                </a:cubicBezTo>
                <a:close/>
                <a:moveTo>
                  <a:pt x="3110413" y="900597"/>
                </a:moveTo>
                <a:cubicBezTo>
                  <a:pt x="3102640" y="900597"/>
                  <a:pt x="3097087" y="908353"/>
                  <a:pt x="3097087" y="916110"/>
                </a:cubicBezTo>
                <a:cubicBezTo>
                  <a:pt x="3097087" y="925158"/>
                  <a:pt x="3102640" y="931622"/>
                  <a:pt x="3110413" y="931622"/>
                </a:cubicBezTo>
                <a:cubicBezTo>
                  <a:pt x="3118186" y="931622"/>
                  <a:pt x="3123739" y="923866"/>
                  <a:pt x="3123739" y="916110"/>
                </a:cubicBezTo>
                <a:cubicBezTo>
                  <a:pt x="3123739" y="908353"/>
                  <a:pt x="3118186" y="900597"/>
                  <a:pt x="3110413" y="900597"/>
                </a:cubicBezTo>
                <a:close/>
                <a:moveTo>
                  <a:pt x="3148170" y="900597"/>
                </a:moveTo>
                <a:cubicBezTo>
                  <a:pt x="3140397" y="900597"/>
                  <a:pt x="3134844" y="908353"/>
                  <a:pt x="3134844" y="916110"/>
                </a:cubicBezTo>
                <a:cubicBezTo>
                  <a:pt x="3134844" y="925158"/>
                  <a:pt x="3141507" y="931622"/>
                  <a:pt x="3148170" y="931622"/>
                </a:cubicBezTo>
                <a:cubicBezTo>
                  <a:pt x="3155944" y="931622"/>
                  <a:pt x="3161496" y="923866"/>
                  <a:pt x="3161496" y="916110"/>
                </a:cubicBezTo>
                <a:cubicBezTo>
                  <a:pt x="3161496" y="908353"/>
                  <a:pt x="3155944" y="901889"/>
                  <a:pt x="3148170" y="900597"/>
                </a:cubicBezTo>
                <a:close/>
                <a:moveTo>
                  <a:pt x="3185926" y="900597"/>
                </a:moveTo>
                <a:cubicBezTo>
                  <a:pt x="3179263" y="900597"/>
                  <a:pt x="3173710" y="908353"/>
                  <a:pt x="3173710" y="916110"/>
                </a:cubicBezTo>
                <a:cubicBezTo>
                  <a:pt x="3173710" y="925158"/>
                  <a:pt x="3179263" y="931622"/>
                  <a:pt x="3185926" y="931622"/>
                </a:cubicBezTo>
                <a:cubicBezTo>
                  <a:pt x="3193699" y="931622"/>
                  <a:pt x="3199252" y="923866"/>
                  <a:pt x="3199252" y="916110"/>
                </a:cubicBezTo>
                <a:cubicBezTo>
                  <a:pt x="3199252" y="908353"/>
                  <a:pt x="3193699" y="901889"/>
                  <a:pt x="3185926" y="900597"/>
                </a:cubicBezTo>
                <a:close/>
                <a:moveTo>
                  <a:pt x="3223683" y="900597"/>
                </a:moveTo>
                <a:cubicBezTo>
                  <a:pt x="3217021" y="900597"/>
                  <a:pt x="3211468" y="908353"/>
                  <a:pt x="3211468" y="916110"/>
                </a:cubicBezTo>
                <a:cubicBezTo>
                  <a:pt x="3211468" y="925158"/>
                  <a:pt x="3217021" y="931622"/>
                  <a:pt x="3223683" y="931622"/>
                </a:cubicBezTo>
                <a:cubicBezTo>
                  <a:pt x="3231457" y="931622"/>
                  <a:pt x="3237009" y="923866"/>
                  <a:pt x="3237009" y="916110"/>
                </a:cubicBezTo>
                <a:cubicBezTo>
                  <a:pt x="3237009" y="908353"/>
                  <a:pt x="3231457" y="901889"/>
                  <a:pt x="3223683" y="900597"/>
                </a:cubicBezTo>
                <a:close/>
                <a:moveTo>
                  <a:pt x="3262551" y="900597"/>
                </a:moveTo>
                <a:cubicBezTo>
                  <a:pt x="3254778" y="900597"/>
                  <a:pt x="3249225" y="908353"/>
                  <a:pt x="3249225" y="916110"/>
                </a:cubicBezTo>
                <a:cubicBezTo>
                  <a:pt x="3249225" y="925158"/>
                  <a:pt x="3255888" y="931622"/>
                  <a:pt x="3262551" y="931622"/>
                </a:cubicBezTo>
                <a:cubicBezTo>
                  <a:pt x="3270324" y="931622"/>
                  <a:pt x="3275877" y="923866"/>
                  <a:pt x="3275877" y="916110"/>
                </a:cubicBezTo>
                <a:cubicBezTo>
                  <a:pt x="3275877" y="908353"/>
                  <a:pt x="3269214" y="901889"/>
                  <a:pt x="3262551" y="900597"/>
                </a:cubicBezTo>
                <a:close/>
                <a:moveTo>
                  <a:pt x="3300308" y="900597"/>
                </a:moveTo>
                <a:cubicBezTo>
                  <a:pt x="3292535" y="900597"/>
                  <a:pt x="3286982" y="908353"/>
                  <a:pt x="3286982" y="916110"/>
                </a:cubicBezTo>
                <a:cubicBezTo>
                  <a:pt x="3286982" y="925158"/>
                  <a:pt x="3293645" y="931622"/>
                  <a:pt x="3300308" y="931622"/>
                </a:cubicBezTo>
                <a:cubicBezTo>
                  <a:pt x="3308081" y="931622"/>
                  <a:pt x="3313634" y="923866"/>
                  <a:pt x="3313634" y="916110"/>
                </a:cubicBezTo>
                <a:cubicBezTo>
                  <a:pt x="3313634" y="908353"/>
                  <a:pt x="3308081" y="901889"/>
                  <a:pt x="3300308" y="900597"/>
                </a:cubicBezTo>
                <a:close/>
                <a:moveTo>
                  <a:pt x="3338064" y="900597"/>
                </a:moveTo>
                <a:cubicBezTo>
                  <a:pt x="3330291" y="900597"/>
                  <a:pt x="3324738" y="908353"/>
                  <a:pt x="3324738" y="916110"/>
                </a:cubicBezTo>
                <a:cubicBezTo>
                  <a:pt x="3324738" y="925158"/>
                  <a:pt x="3331401" y="931622"/>
                  <a:pt x="3338064" y="931622"/>
                </a:cubicBezTo>
                <a:cubicBezTo>
                  <a:pt x="3345837" y="931622"/>
                  <a:pt x="3351390" y="923866"/>
                  <a:pt x="3351390" y="916110"/>
                </a:cubicBezTo>
                <a:cubicBezTo>
                  <a:pt x="3351390" y="908353"/>
                  <a:pt x="3345837" y="901889"/>
                  <a:pt x="3338064" y="900597"/>
                </a:cubicBezTo>
                <a:close/>
                <a:moveTo>
                  <a:pt x="3376932" y="900597"/>
                </a:moveTo>
                <a:cubicBezTo>
                  <a:pt x="3369159" y="900597"/>
                  <a:pt x="3363606" y="908353"/>
                  <a:pt x="3363606" y="916110"/>
                </a:cubicBezTo>
                <a:cubicBezTo>
                  <a:pt x="3363606" y="925158"/>
                  <a:pt x="3370269" y="931622"/>
                  <a:pt x="3376932" y="931622"/>
                </a:cubicBezTo>
                <a:cubicBezTo>
                  <a:pt x="3383595" y="931622"/>
                  <a:pt x="3389148" y="923866"/>
                  <a:pt x="3389148" y="916110"/>
                </a:cubicBezTo>
                <a:cubicBezTo>
                  <a:pt x="3389148" y="908353"/>
                  <a:pt x="3383595" y="901889"/>
                  <a:pt x="3376932" y="900597"/>
                </a:cubicBezTo>
                <a:close/>
                <a:moveTo>
                  <a:pt x="3413579" y="900597"/>
                </a:moveTo>
                <a:cubicBezTo>
                  <a:pt x="3405806" y="900597"/>
                  <a:pt x="3400253" y="908353"/>
                  <a:pt x="3400253" y="916110"/>
                </a:cubicBezTo>
                <a:cubicBezTo>
                  <a:pt x="3400253" y="925158"/>
                  <a:pt x="3406916" y="931622"/>
                  <a:pt x="3413579" y="931622"/>
                </a:cubicBezTo>
                <a:cubicBezTo>
                  <a:pt x="3421352" y="931622"/>
                  <a:pt x="3426905" y="923866"/>
                  <a:pt x="3426905" y="916110"/>
                </a:cubicBezTo>
                <a:cubicBezTo>
                  <a:pt x="3426905" y="908353"/>
                  <a:pt x="3421352" y="901889"/>
                  <a:pt x="3413579" y="900597"/>
                </a:cubicBezTo>
                <a:close/>
                <a:moveTo>
                  <a:pt x="3451336" y="900597"/>
                </a:moveTo>
                <a:cubicBezTo>
                  <a:pt x="3443563" y="900597"/>
                  <a:pt x="3438010" y="908353"/>
                  <a:pt x="3438010" y="916110"/>
                </a:cubicBezTo>
                <a:cubicBezTo>
                  <a:pt x="3438010" y="925158"/>
                  <a:pt x="3444673" y="931622"/>
                  <a:pt x="3451336" y="931622"/>
                </a:cubicBezTo>
                <a:cubicBezTo>
                  <a:pt x="3459109" y="931622"/>
                  <a:pt x="3464662" y="923866"/>
                  <a:pt x="3464662" y="916110"/>
                </a:cubicBezTo>
                <a:cubicBezTo>
                  <a:pt x="3464662" y="908353"/>
                  <a:pt x="3459109" y="901889"/>
                  <a:pt x="3451336" y="900597"/>
                </a:cubicBezTo>
                <a:close/>
                <a:moveTo>
                  <a:pt x="3490203" y="900597"/>
                </a:moveTo>
                <a:cubicBezTo>
                  <a:pt x="3483541" y="900597"/>
                  <a:pt x="3477988" y="908353"/>
                  <a:pt x="3477988" y="916110"/>
                </a:cubicBezTo>
                <a:cubicBezTo>
                  <a:pt x="3477988" y="925158"/>
                  <a:pt x="3483541" y="931622"/>
                  <a:pt x="3490203" y="931622"/>
                </a:cubicBezTo>
                <a:cubicBezTo>
                  <a:pt x="3497977" y="931622"/>
                  <a:pt x="3503529" y="923866"/>
                  <a:pt x="3503529" y="916110"/>
                </a:cubicBezTo>
                <a:cubicBezTo>
                  <a:pt x="3503529" y="908353"/>
                  <a:pt x="3497977" y="901889"/>
                  <a:pt x="3490203" y="900597"/>
                </a:cubicBezTo>
                <a:close/>
                <a:moveTo>
                  <a:pt x="3527960" y="900597"/>
                </a:moveTo>
                <a:cubicBezTo>
                  <a:pt x="3520187" y="900597"/>
                  <a:pt x="3514634" y="908353"/>
                  <a:pt x="3514634" y="916110"/>
                </a:cubicBezTo>
                <a:cubicBezTo>
                  <a:pt x="3514634" y="925158"/>
                  <a:pt x="3521297" y="931622"/>
                  <a:pt x="3527960" y="931622"/>
                </a:cubicBezTo>
                <a:cubicBezTo>
                  <a:pt x="3535733" y="931622"/>
                  <a:pt x="3541286" y="923866"/>
                  <a:pt x="3541286" y="916110"/>
                </a:cubicBezTo>
                <a:cubicBezTo>
                  <a:pt x="3541286" y="908353"/>
                  <a:pt x="3535733" y="901889"/>
                  <a:pt x="3527960" y="900597"/>
                </a:cubicBezTo>
                <a:close/>
                <a:moveTo>
                  <a:pt x="3565716" y="900597"/>
                </a:moveTo>
                <a:cubicBezTo>
                  <a:pt x="3557943" y="900597"/>
                  <a:pt x="3552390" y="908353"/>
                  <a:pt x="3552390" y="916110"/>
                </a:cubicBezTo>
                <a:cubicBezTo>
                  <a:pt x="3552390" y="925158"/>
                  <a:pt x="3559053" y="931622"/>
                  <a:pt x="3565716" y="931622"/>
                </a:cubicBezTo>
                <a:cubicBezTo>
                  <a:pt x="3573489" y="931622"/>
                  <a:pt x="3579042" y="923866"/>
                  <a:pt x="3579042" y="916110"/>
                </a:cubicBezTo>
                <a:cubicBezTo>
                  <a:pt x="3579042" y="908353"/>
                  <a:pt x="3573489" y="901889"/>
                  <a:pt x="3565716" y="900597"/>
                </a:cubicBezTo>
                <a:close/>
                <a:moveTo>
                  <a:pt x="3603473" y="900597"/>
                </a:moveTo>
                <a:cubicBezTo>
                  <a:pt x="3595700" y="900597"/>
                  <a:pt x="3590147" y="908353"/>
                  <a:pt x="3590147" y="916110"/>
                </a:cubicBezTo>
                <a:cubicBezTo>
                  <a:pt x="3590147" y="925158"/>
                  <a:pt x="3596810" y="931622"/>
                  <a:pt x="3603473" y="931622"/>
                </a:cubicBezTo>
                <a:cubicBezTo>
                  <a:pt x="3611247" y="931622"/>
                  <a:pt x="3616799" y="923866"/>
                  <a:pt x="3616799" y="916110"/>
                </a:cubicBezTo>
                <a:cubicBezTo>
                  <a:pt x="3616799" y="908353"/>
                  <a:pt x="3611247" y="901889"/>
                  <a:pt x="3603473" y="900597"/>
                </a:cubicBezTo>
                <a:close/>
                <a:moveTo>
                  <a:pt x="3642340" y="900597"/>
                </a:moveTo>
                <a:cubicBezTo>
                  <a:pt x="3634567" y="900597"/>
                  <a:pt x="3629014" y="908353"/>
                  <a:pt x="3629014" y="916110"/>
                </a:cubicBezTo>
                <a:cubicBezTo>
                  <a:pt x="3629014" y="925158"/>
                  <a:pt x="3635677" y="931622"/>
                  <a:pt x="3642340" y="931622"/>
                </a:cubicBezTo>
                <a:cubicBezTo>
                  <a:pt x="3649003" y="931622"/>
                  <a:pt x="3654556" y="923866"/>
                  <a:pt x="3654556" y="916110"/>
                </a:cubicBezTo>
                <a:cubicBezTo>
                  <a:pt x="3654556" y="908353"/>
                  <a:pt x="3649003" y="901889"/>
                  <a:pt x="3642340" y="900597"/>
                </a:cubicBezTo>
                <a:close/>
                <a:moveTo>
                  <a:pt x="3680098" y="900597"/>
                </a:moveTo>
                <a:cubicBezTo>
                  <a:pt x="3672325" y="900597"/>
                  <a:pt x="3666772" y="908353"/>
                  <a:pt x="3666772" y="916110"/>
                </a:cubicBezTo>
                <a:cubicBezTo>
                  <a:pt x="3666772" y="925158"/>
                  <a:pt x="3673435" y="931622"/>
                  <a:pt x="3680098" y="931622"/>
                </a:cubicBezTo>
                <a:cubicBezTo>
                  <a:pt x="3687871" y="931622"/>
                  <a:pt x="3693424" y="923866"/>
                  <a:pt x="3693424" y="916110"/>
                </a:cubicBezTo>
                <a:cubicBezTo>
                  <a:pt x="3693424" y="908353"/>
                  <a:pt x="3686761" y="901889"/>
                  <a:pt x="3680098" y="900597"/>
                </a:cubicBezTo>
                <a:close/>
                <a:moveTo>
                  <a:pt x="3718965" y="900597"/>
                </a:moveTo>
                <a:cubicBezTo>
                  <a:pt x="3711192" y="900597"/>
                  <a:pt x="3705639" y="908353"/>
                  <a:pt x="3705639" y="916110"/>
                </a:cubicBezTo>
                <a:cubicBezTo>
                  <a:pt x="3705639" y="925158"/>
                  <a:pt x="3712302" y="931622"/>
                  <a:pt x="3718965" y="931622"/>
                </a:cubicBezTo>
                <a:cubicBezTo>
                  <a:pt x="3725628" y="931622"/>
                  <a:pt x="3731180" y="923866"/>
                  <a:pt x="3731180" y="916110"/>
                </a:cubicBezTo>
                <a:cubicBezTo>
                  <a:pt x="3731180" y="908353"/>
                  <a:pt x="3725628" y="901889"/>
                  <a:pt x="3718965" y="900597"/>
                </a:cubicBezTo>
                <a:close/>
                <a:moveTo>
                  <a:pt x="3755612" y="900597"/>
                </a:moveTo>
                <a:cubicBezTo>
                  <a:pt x="3747839" y="900597"/>
                  <a:pt x="3742286" y="908353"/>
                  <a:pt x="3742286" y="916110"/>
                </a:cubicBezTo>
                <a:cubicBezTo>
                  <a:pt x="3742286" y="925158"/>
                  <a:pt x="3747839" y="931622"/>
                  <a:pt x="3755612" y="931622"/>
                </a:cubicBezTo>
                <a:cubicBezTo>
                  <a:pt x="3763385" y="931622"/>
                  <a:pt x="3768938" y="923866"/>
                  <a:pt x="3768938" y="916110"/>
                </a:cubicBezTo>
                <a:cubicBezTo>
                  <a:pt x="3768938" y="908353"/>
                  <a:pt x="3763385" y="900597"/>
                  <a:pt x="3755612" y="900597"/>
                </a:cubicBezTo>
                <a:close/>
                <a:moveTo>
                  <a:pt x="3793369" y="900597"/>
                </a:moveTo>
                <a:cubicBezTo>
                  <a:pt x="3786706" y="900597"/>
                  <a:pt x="3781153" y="908353"/>
                  <a:pt x="3781153" y="916110"/>
                </a:cubicBezTo>
                <a:cubicBezTo>
                  <a:pt x="3781153" y="925158"/>
                  <a:pt x="3786706" y="931622"/>
                  <a:pt x="3793369" y="931622"/>
                </a:cubicBezTo>
                <a:cubicBezTo>
                  <a:pt x="3801142" y="931622"/>
                  <a:pt x="3806694" y="923866"/>
                  <a:pt x="3806694" y="916110"/>
                </a:cubicBezTo>
                <a:cubicBezTo>
                  <a:pt x="3806694" y="908353"/>
                  <a:pt x="3801142" y="901889"/>
                  <a:pt x="3793369" y="900597"/>
                </a:cubicBezTo>
                <a:close/>
                <a:moveTo>
                  <a:pt x="3831126" y="900597"/>
                </a:moveTo>
                <a:cubicBezTo>
                  <a:pt x="3824463" y="900597"/>
                  <a:pt x="3818910" y="908353"/>
                  <a:pt x="3818910" y="916110"/>
                </a:cubicBezTo>
                <a:cubicBezTo>
                  <a:pt x="3818910" y="925158"/>
                  <a:pt x="3824463" y="931622"/>
                  <a:pt x="3831126" y="931622"/>
                </a:cubicBezTo>
                <a:cubicBezTo>
                  <a:pt x="3838899" y="931622"/>
                  <a:pt x="3844452" y="923866"/>
                  <a:pt x="3844452" y="916110"/>
                </a:cubicBezTo>
                <a:cubicBezTo>
                  <a:pt x="3844452" y="908353"/>
                  <a:pt x="3838899" y="901889"/>
                  <a:pt x="3831126" y="900597"/>
                </a:cubicBezTo>
                <a:close/>
                <a:moveTo>
                  <a:pt x="3868883" y="900597"/>
                </a:moveTo>
                <a:cubicBezTo>
                  <a:pt x="3862220" y="900597"/>
                  <a:pt x="3856667" y="908353"/>
                  <a:pt x="3856667" y="916110"/>
                </a:cubicBezTo>
                <a:cubicBezTo>
                  <a:pt x="3856667" y="925158"/>
                  <a:pt x="3862220" y="931622"/>
                  <a:pt x="3868883" y="931622"/>
                </a:cubicBezTo>
                <a:cubicBezTo>
                  <a:pt x="3876656" y="931622"/>
                  <a:pt x="3882209" y="923866"/>
                  <a:pt x="3882209" y="916110"/>
                </a:cubicBezTo>
                <a:cubicBezTo>
                  <a:pt x="3882209" y="908353"/>
                  <a:pt x="3876656" y="901889"/>
                  <a:pt x="3868883" y="900597"/>
                </a:cubicBezTo>
                <a:close/>
                <a:moveTo>
                  <a:pt x="3907749" y="900597"/>
                </a:moveTo>
                <a:cubicBezTo>
                  <a:pt x="3899976" y="900597"/>
                  <a:pt x="3894423" y="908353"/>
                  <a:pt x="3894423" y="916110"/>
                </a:cubicBezTo>
                <a:cubicBezTo>
                  <a:pt x="3894423" y="925158"/>
                  <a:pt x="3901086" y="931622"/>
                  <a:pt x="3907749" y="931622"/>
                </a:cubicBezTo>
                <a:cubicBezTo>
                  <a:pt x="3915522" y="931622"/>
                  <a:pt x="3921075" y="923866"/>
                  <a:pt x="3921075" y="916110"/>
                </a:cubicBezTo>
                <a:cubicBezTo>
                  <a:pt x="3921075" y="908353"/>
                  <a:pt x="3914412" y="901889"/>
                  <a:pt x="3907749" y="900597"/>
                </a:cubicBezTo>
                <a:close/>
                <a:moveTo>
                  <a:pt x="3945506" y="900597"/>
                </a:moveTo>
                <a:cubicBezTo>
                  <a:pt x="3937733" y="900597"/>
                  <a:pt x="3932180" y="908353"/>
                  <a:pt x="3932180" y="916110"/>
                </a:cubicBezTo>
                <a:cubicBezTo>
                  <a:pt x="3932180" y="925158"/>
                  <a:pt x="3938843" y="931622"/>
                  <a:pt x="3945506" y="931622"/>
                </a:cubicBezTo>
                <a:cubicBezTo>
                  <a:pt x="3953279" y="931622"/>
                  <a:pt x="3958832" y="923866"/>
                  <a:pt x="3958832" y="916110"/>
                </a:cubicBezTo>
                <a:cubicBezTo>
                  <a:pt x="3958832" y="908353"/>
                  <a:pt x="3953279" y="901889"/>
                  <a:pt x="3945506" y="900597"/>
                </a:cubicBezTo>
                <a:close/>
                <a:moveTo>
                  <a:pt x="3983263" y="900597"/>
                </a:moveTo>
                <a:cubicBezTo>
                  <a:pt x="3975490" y="900597"/>
                  <a:pt x="3969937" y="908353"/>
                  <a:pt x="3969937" y="916110"/>
                </a:cubicBezTo>
                <a:cubicBezTo>
                  <a:pt x="3969937" y="925158"/>
                  <a:pt x="3976600" y="931622"/>
                  <a:pt x="3983263" y="931622"/>
                </a:cubicBezTo>
                <a:cubicBezTo>
                  <a:pt x="3991036" y="931622"/>
                  <a:pt x="3996589" y="923866"/>
                  <a:pt x="3996589" y="916110"/>
                </a:cubicBezTo>
                <a:cubicBezTo>
                  <a:pt x="3996589" y="908353"/>
                  <a:pt x="3991036" y="901889"/>
                  <a:pt x="3983263" y="900597"/>
                </a:cubicBezTo>
                <a:close/>
                <a:moveTo>
                  <a:pt x="4022131" y="900597"/>
                </a:moveTo>
                <a:cubicBezTo>
                  <a:pt x="4014358" y="900597"/>
                  <a:pt x="4008805" y="908353"/>
                  <a:pt x="4008805" y="916110"/>
                </a:cubicBezTo>
                <a:cubicBezTo>
                  <a:pt x="4008805" y="925158"/>
                  <a:pt x="4015468" y="931622"/>
                  <a:pt x="4022131" y="931622"/>
                </a:cubicBezTo>
                <a:cubicBezTo>
                  <a:pt x="4028794" y="931622"/>
                  <a:pt x="4034346" y="923866"/>
                  <a:pt x="4034346" y="916110"/>
                </a:cubicBezTo>
                <a:cubicBezTo>
                  <a:pt x="4034346" y="908353"/>
                  <a:pt x="4028794" y="901889"/>
                  <a:pt x="4022131" y="900597"/>
                </a:cubicBezTo>
                <a:close/>
                <a:moveTo>
                  <a:pt x="4058777" y="900597"/>
                </a:moveTo>
                <a:cubicBezTo>
                  <a:pt x="4051004" y="900597"/>
                  <a:pt x="4045451" y="908353"/>
                  <a:pt x="4045451" y="916110"/>
                </a:cubicBezTo>
                <a:cubicBezTo>
                  <a:pt x="4045451" y="925158"/>
                  <a:pt x="4051004" y="931622"/>
                  <a:pt x="4058777" y="931622"/>
                </a:cubicBezTo>
                <a:cubicBezTo>
                  <a:pt x="4066551" y="931622"/>
                  <a:pt x="4072103" y="923866"/>
                  <a:pt x="4072103" y="916110"/>
                </a:cubicBezTo>
                <a:cubicBezTo>
                  <a:pt x="4072103" y="908353"/>
                  <a:pt x="4066551" y="900597"/>
                  <a:pt x="4058777" y="900597"/>
                </a:cubicBezTo>
                <a:close/>
                <a:moveTo>
                  <a:pt x="4096534" y="900597"/>
                </a:moveTo>
                <a:cubicBezTo>
                  <a:pt x="4088761" y="900597"/>
                  <a:pt x="4083208" y="908353"/>
                  <a:pt x="4083208" y="916110"/>
                </a:cubicBezTo>
                <a:cubicBezTo>
                  <a:pt x="4083208" y="925158"/>
                  <a:pt x="4089871" y="931622"/>
                  <a:pt x="4096534" y="931622"/>
                </a:cubicBezTo>
                <a:cubicBezTo>
                  <a:pt x="4104307" y="931622"/>
                  <a:pt x="4109860" y="923866"/>
                  <a:pt x="4109860" y="916110"/>
                </a:cubicBezTo>
                <a:cubicBezTo>
                  <a:pt x="4109860" y="908353"/>
                  <a:pt x="4104307" y="901889"/>
                  <a:pt x="4096534" y="900597"/>
                </a:cubicBezTo>
                <a:close/>
                <a:moveTo>
                  <a:pt x="4135402" y="900597"/>
                </a:moveTo>
                <a:cubicBezTo>
                  <a:pt x="4128739" y="900597"/>
                  <a:pt x="4123186" y="908353"/>
                  <a:pt x="4123186" y="916110"/>
                </a:cubicBezTo>
                <a:cubicBezTo>
                  <a:pt x="4123186" y="925158"/>
                  <a:pt x="4128739" y="931622"/>
                  <a:pt x="4135402" y="931622"/>
                </a:cubicBezTo>
                <a:cubicBezTo>
                  <a:pt x="4143175" y="931622"/>
                  <a:pt x="4148728" y="923866"/>
                  <a:pt x="4148728" y="916110"/>
                </a:cubicBezTo>
                <a:cubicBezTo>
                  <a:pt x="4148728" y="908353"/>
                  <a:pt x="4142065" y="901889"/>
                  <a:pt x="4135402" y="900597"/>
                </a:cubicBezTo>
                <a:close/>
                <a:moveTo>
                  <a:pt x="4173159" y="900597"/>
                </a:moveTo>
                <a:cubicBezTo>
                  <a:pt x="4165386" y="900597"/>
                  <a:pt x="4159833" y="908353"/>
                  <a:pt x="4159833" y="916110"/>
                </a:cubicBezTo>
                <a:cubicBezTo>
                  <a:pt x="4159833" y="925158"/>
                  <a:pt x="4166496" y="931622"/>
                  <a:pt x="4173159" y="931622"/>
                </a:cubicBezTo>
                <a:cubicBezTo>
                  <a:pt x="4180932" y="931622"/>
                  <a:pt x="4186485" y="923866"/>
                  <a:pt x="4186485" y="916110"/>
                </a:cubicBezTo>
                <a:cubicBezTo>
                  <a:pt x="4186485" y="908353"/>
                  <a:pt x="4180932" y="901889"/>
                  <a:pt x="4173159" y="900597"/>
                </a:cubicBezTo>
                <a:close/>
                <a:moveTo>
                  <a:pt x="4210916" y="900597"/>
                </a:moveTo>
                <a:cubicBezTo>
                  <a:pt x="4203143" y="900597"/>
                  <a:pt x="4197590" y="908353"/>
                  <a:pt x="4197590" y="916110"/>
                </a:cubicBezTo>
                <a:cubicBezTo>
                  <a:pt x="4197590" y="925158"/>
                  <a:pt x="4204253" y="931622"/>
                  <a:pt x="4210916" y="931622"/>
                </a:cubicBezTo>
                <a:cubicBezTo>
                  <a:pt x="4218689" y="931622"/>
                  <a:pt x="4224242" y="923866"/>
                  <a:pt x="4224242" y="916110"/>
                </a:cubicBezTo>
                <a:cubicBezTo>
                  <a:pt x="4224242" y="908353"/>
                  <a:pt x="4218689" y="901889"/>
                  <a:pt x="4210916" y="900597"/>
                </a:cubicBezTo>
                <a:close/>
                <a:moveTo>
                  <a:pt x="4248672" y="900597"/>
                </a:moveTo>
                <a:cubicBezTo>
                  <a:pt x="4240899" y="900597"/>
                  <a:pt x="4235346" y="908353"/>
                  <a:pt x="4235346" y="916110"/>
                </a:cubicBezTo>
                <a:cubicBezTo>
                  <a:pt x="4235346" y="925158"/>
                  <a:pt x="4242009" y="931622"/>
                  <a:pt x="4248672" y="931622"/>
                </a:cubicBezTo>
                <a:cubicBezTo>
                  <a:pt x="4256445" y="931622"/>
                  <a:pt x="4261998" y="923866"/>
                  <a:pt x="4261998" y="916110"/>
                </a:cubicBezTo>
                <a:cubicBezTo>
                  <a:pt x="4261998" y="908353"/>
                  <a:pt x="4256445" y="901889"/>
                  <a:pt x="4248672" y="900597"/>
                </a:cubicBezTo>
                <a:close/>
                <a:moveTo>
                  <a:pt x="4286428" y="900597"/>
                </a:moveTo>
                <a:cubicBezTo>
                  <a:pt x="4278655" y="900597"/>
                  <a:pt x="4273102" y="908353"/>
                  <a:pt x="4273102" y="916110"/>
                </a:cubicBezTo>
                <a:cubicBezTo>
                  <a:pt x="4273102" y="925158"/>
                  <a:pt x="4279765" y="931622"/>
                  <a:pt x="4286428" y="931622"/>
                </a:cubicBezTo>
                <a:cubicBezTo>
                  <a:pt x="4294202" y="931622"/>
                  <a:pt x="4299754" y="923866"/>
                  <a:pt x="4299754" y="916110"/>
                </a:cubicBezTo>
                <a:cubicBezTo>
                  <a:pt x="4299754" y="908353"/>
                  <a:pt x="4294202" y="901889"/>
                  <a:pt x="4286428" y="900597"/>
                </a:cubicBezTo>
                <a:close/>
                <a:moveTo>
                  <a:pt x="4325296" y="900597"/>
                </a:moveTo>
                <a:cubicBezTo>
                  <a:pt x="4317523" y="900597"/>
                  <a:pt x="4311970" y="908353"/>
                  <a:pt x="4311970" y="916110"/>
                </a:cubicBezTo>
                <a:cubicBezTo>
                  <a:pt x="4311970" y="925158"/>
                  <a:pt x="4318633" y="931622"/>
                  <a:pt x="4325296" y="931622"/>
                </a:cubicBezTo>
                <a:cubicBezTo>
                  <a:pt x="4331959" y="931622"/>
                  <a:pt x="4337512" y="923866"/>
                  <a:pt x="4337512" y="916110"/>
                </a:cubicBezTo>
                <a:cubicBezTo>
                  <a:pt x="4337512" y="908353"/>
                  <a:pt x="4331959" y="901889"/>
                  <a:pt x="4325296" y="900597"/>
                </a:cubicBezTo>
                <a:close/>
                <a:moveTo>
                  <a:pt x="4363053" y="900597"/>
                </a:moveTo>
                <a:cubicBezTo>
                  <a:pt x="4355280" y="900597"/>
                  <a:pt x="4349727" y="908353"/>
                  <a:pt x="4349727" y="916110"/>
                </a:cubicBezTo>
                <a:cubicBezTo>
                  <a:pt x="4349727" y="925158"/>
                  <a:pt x="4356390" y="931622"/>
                  <a:pt x="4363053" y="931622"/>
                </a:cubicBezTo>
                <a:cubicBezTo>
                  <a:pt x="4370826" y="931622"/>
                  <a:pt x="4376379" y="923866"/>
                  <a:pt x="4376379" y="916110"/>
                </a:cubicBezTo>
                <a:cubicBezTo>
                  <a:pt x="4376379" y="908353"/>
                  <a:pt x="4369716" y="901889"/>
                  <a:pt x="4363053" y="900597"/>
                </a:cubicBezTo>
                <a:close/>
                <a:moveTo>
                  <a:pt x="4401921" y="900597"/>
                </a:moveTo>
                <a:cubicBezTo>
                  <a:pt x="4394148" y="900597"/>
                  <a:pt x="4388595" y="908353"/>
                  <a:pt x="4388595" y="916110"/>
                </a:cubicBezTo>
                <a:cubicBezTo>
                  <a:pt x="4388595" y="925158"/>
                  <a:pt x="4395258" y="931622"/>
                  <a:pt x="4401921" y="931622"/>
                </a:cubicBezTo>
                <a:cubicBezTo>
                  <a:pt x="4408584" y="931622"/>
                  <a:pt x="4414136" y="923866"/>
                  <a:pt x="4414136" y="916110"/>
                </a:cubicBezTo>
                <a:cubicBezTo>
                  <a:pt x="4414136" y="908353"/>
                  <a:pt x="4408584" y="901889"/>
                  <a:pt x="4401921" y="900597"/>
                </a:cubicBezTo>
                <a:close/>
                <a:moveTo>
                  <a:pt x="4438568" y="900597"/>
                </a:moveTo>
                <a:cubicBezTo>
                  <a:pt x="4431905" y="900597"/>
                  <a:pt x="4426352" y="908353"/>
                  <a:pt x="4426352" y="916110"/>
                </a:cubicBezTo>
                <a:cubicBezTo>
                  <a:pt x="4426352" y="925158"/>
                  <a:pt x="4431905" y="931622"/>
                  <a:pt x="4438568" y="931622"/>
                </a:cubicBezTo>
                <a:cubicBezTo>
                  <a:pt x="4446341" y="931622"/>
                  <a:pt x="4451893" y="923866"/>
                  <a:pt x="4451893" y="916110"/>
                </a:cubicBezTo>
                <a:cubicBezTo>
                  <a:pt x="4451893" y="908353"/>
                  <a:pt x="4446341" y="901889"/>
                  <a:pt x="4438568" y="900597"/>
                </a:cubicBezTo>
                <a:close/>
                <a:moveTo>
                  <a:pt x="4476324" y="900597"/>
                </a:moveTo>
                <a:cubicBezTo>
                  <a:pt x="4468551" y="900597"/>
                  <a:pt x="4462998" y="908353"/>
                  <a:pt x="4462998" y="916110"/>
                </a:cubicBezTo>
                <a:cubicBezTo>
                  <a:pt x="4462998" y="925158"/>
                  <a:pt x="4469661" y="931622"/>
                  <a:pt x="4476324" y="931622"/>
                </a:cubicBezTo>
                <a:cubicBezTo>
                  <a:pt x="4484097" y="931622"/>
                  <a:pt x="4489650" y="923866"/>
                  <a:pt x="4489650" y="916110"/>
                </a:cubicBezTo>
                <a:cubicBezTo>
                  <a:pt x="4489650" y="908353"/>
                  <a:pt x="4484097" y="901889"/>
                  <a:pt x="4476324" y="900597"/>
                </a:cubicBezTo>
                <a:close/>
                <a:moveTo>
                  <a:pt x="4514081" y="900597"/>
                </a:moveTo>
                <a:cubicBezTo>
                  <a:pt x="4507418" y="900597"/>
                  <a:pt x="4501865" y="908353"/>
                  <a:pt x="4501865" y="916110"/>
                </a:cubicBezTo>
                <a:cubicBezTo>
                  <a:pt x="4501865" y="925158"/>
                  <a:pt x="4507418" y="931622"/>
                  <a:pt x="4514081" y="931622"/>
                </a:cubicBezTo>
                <a:cubicBezTo>
                  <a:pt x="4521854" y="931622"/>
                  <a:pt x="4527407" y="923866"/>
                  <a:pt x="4527407" y="916110"/>
                </a:cubicBezTo>
                <a:cubicBezTo>
                  <a:pt x="4527407" y="908353"/>
                  <a:pt x="4521854" y="901889"/>
                  <a:pt x="4514081" y="900597"/>
                </a:cubicBezTo>
                <a:close/>
                <a:moveTo>
                  <a:pt x="4552948" y="900597"/>
                </a:moveTo>
                <a:cubicBezTo>
                  <a:pt x="4545175" y="900597"/>
                  <a:pt x="4539622" y="908353"/>
                  <a:pt x="4539622" y="916110"/>
                </a:cubicBezTo>
                <a:cubicBezTo>
                  <a:pt x="4539622" y="925158"/>
                  <a:pt x="4546285" y="931622"/>
                  <a:pt x="4552948" y="931622"/>
                </a:cubicBezTo>
                <a:cubicBezTo>
                  <a:pt x="4560722" y="931622"/>
                  <a:pt x="4566274" y="923866"/>
                  <a:pt x="4566274" y="916110"/>
                </a:cubicBezTo>
                <a:cubicBezTo>
                  <a:pt x="4566274" y="908353"/>
                  <a:pt x="4559611" y="901889"/>
                  <a:pt x="4552948" y="900597"/>
                </a:cubicBezTo>
                <a:close/>
                <a:moveTo>
                  <a:pt x="4590706" y="900597"/>
                </a:moveTo>
                <a:cubicBezTo>
                  <a:pt x="4582933" y="900597"/>
                  <a:pt x="4577380" y="908353"/>
                  <a:pt x="4577380" y="916110"/>
                </a:cubicBezTo>
                <a:cubicBezTo>
                  <a:pt x="4577380" y="925158"/>
                  <a:pt x="4584043" y="931622"/>
                  <a:pt x="4590706" y="931622"/>
                </a:cubicBezTo>
                <a:cubicBezTo>
                  <a:pt x="4598479" y="931622"/>
                  <a:pt x="4604032" y="923866"/>
                  <a:pt x="4604032" y="916110"/>
                </a:cubicBezTo>
                <a:cubicBezTo>
                  <a:pt x="4604032" y="908353"/>
                  <a:pt x="4598479" y="901889"/>
                  <a:pt x="4590706" y="900597"/>
                </a:cubicBezTo>
                <a:close/>
                <a:moveTo>
                  <a:pt x="4628463" y="900597"/>
                </a:moveTo>
                <a:cubicBezTo>
                  <a:pt x="4620690" y="900597"/>
                  <a:pt x="4615137" y="908353"/>
                  <a:pt x="4615137" y="916110"/>
                </a:cubicBezTo>
                <a:cubicBezTo>
                  <a:pt x="4615137" y="925158"/>
                  <a:pt x="4621800" y="931622"/>
                  <a:pt x="4628463" y="931622"/>
                </a:cubicBezTo>
                <a:cubicBezTo>
                  <a:pt x="4636236" y="931622"/>
                  <a:pt x="4641789" y="923866"/>
                  <a:pt x="4641789" y="916110"/>
                </a:cubicBezTo>
                <a:cubicBezTo>
                  <a:pt x="4641789" y="908353"/>
                  <a:pt x="4636236" y="901889"/>
                  <a:pt x="4628463" y="900597"/>
                </a:cubicBezTo>
                <a:close/>
                <a:moveTo>
                  <a:pt x="4666220" y="900597"/>
                </a:moveTo>
                <a:cubicBezTo>
                  <a:pt x="4658447" y="900597"/>
                  <a:pt x="4652894" y="908353"/>
                  <a:pt x="4652894" y="916110"/>
                </a:cubicBezTo>
                <a:cubicBezTo>
                  <a:pt x="4652894" y="925158"/>
                  <a:pt x="4658447" y="931622"/>
                  <a:pt x="4666220" y="931622"/>
                </a:cubicBezTo>
                <a:cubicBezTo>
                  <a:pt x="4673993" y="931622"/>
                  <a:pt x="4679546" y="923866"/>
                  <a:pt x="4679546" y="916110"/>
                </a:cubicBezTo>
                <a:cubicBezTo>
                  <a:pt x="4679546" y="908353"/>
                  <a:pt x="4673993" y="900597"/>
                  <a:pt x="4666220" y="900597"/>
                </a:cubicBezTo>
                <a:close/>
                <a:moveTo>
                  <a:pt x="4703976" y="900597"/>
                </a:moveTo>
                <a:cubicBezTo>
                  <a:pt x="4697313" y="900597"/>
                  <a:pt x="4691760" y="908353"/>
                  <a:pt x="4691760" y="916110"/>
                </a:cubicBezTo>
                <a:cubicBezTo>
                  <a:pt x="4691760" y="925158"/>
                  <a:pt x="4697313" y="931622"/>
                  <a:pt x="4703976" y="931622"/>
                </a:cubicBezTo>
                <a:cubicBezTo>
                  <a:pt x="4711749" y="931622"/>
                  <a:pt x="4717301" y="923866"/>
                  <a:pt x="4717301" y="916110"/>
                </a:cubicBezTo>
                <a:cubicBezTo>
                  <a:pt x="4717301" y="908353"/>
                  <a:pt x="4711749" y="901889"/>
                  <a:pt x="4703976" y="900597"/>
                </a:cubicBezTo>
                <a:close/>
                <a:moveTo>
                  <a:pt x="4781710" y="900597"/>
                </a:moveTo>
                <a:cubicBezTo>
                  <a:pt x="4773937" y="900597"/>
                  <a:pt x="4768384" y="908353"/>
                  <a:pt x="4768384" y="916110"/>
                </a:cubicBezTo>
                <a:cubicBezTo>
                  <a:pt x="4768384" y="925158"/>
                  <a:pt x="4775047" y="931622"/>
                  <a:pt x="4781710" y="931622"/>
                </a:cubicBezTo>
                <a:cubicBezTo>
                  <a:pt x="4788373" y="931622"/>
                  <a:pt x="4793926" y="923866"/>
                  <a:pt x="4793926" y="916110"/>
                </a:cubicBezTo>
                <a:cubicBezTo>
                  <a:pt x="4793926" y="908353"/>
                  <a:pt x="4787263" y="901889"/>
                  <a:pt x="4781710" y="900597"/>
                </a:cubicBezTo>
                <a:close/>
                <a:moveTo>
                  <a:pt x="4818357" y="900597"/>
                </a:moveTo>
                <a:cubicBezTo>
                  <a:pt x="4811694" y="900597"/>
                  <a:pt x="4806141" y="908353"/>
                  <a:pt x="4806141" y="916110"/>
                </a:cubicBezTo>
                <a:cubicBezTo>
                  <a:pt x="4806141" y="925158"/>
                  <a:pt x="4811694" y="931622"/>
                  <a:pt x="4818357" y="931622"/>
                </a:cubicBezTo>
                <a:cubicBezTo>
                  <a:pt x="4826130" y="931622"/>
                  <a:pt x="4831683" y="923866"/>
                  <a:pt x="4831683" y="916110"/>
                </a:cubicBezTo>
                <a:cubicBezTo>
                  <a:pt x="4831683" y="908353"/>
                  <a:pt x="4826130" y="901889"/>
                  <a:pt x="4818357" y="900597"/>
                </a:cubicBezTo>
                <a:close/>
                <a:moveTo>
                  <a:pt x="454104" y="944549"/>
                </a:moveTo>
                <a:cubicBezTo>
                  <a:pt x="447442" y="944549"/>
                  <a:pt x="441889" y="952305"/>
                  <a:pt x="441889" y="960062"/>
                </a:cubicBezTo>
                <a:cubicBezTo>
                  <a:pt x="441889" y="969110"/>
                  <a:pt x="447442" y="975574"/>
                  <a:pt x="454104" y="975574"/>
                </a:cubicBezTo>
                <a:cubicBezTo>
                  <a:pt x="461878" y="975574"/>
                  <a:pt x="467430" y="967818"/>
                  <a:pt x="467430" y="960062"/>
                </a:cubicBezTo>
                <a:cubicBezTo>
                  <a:pt x="467430" y="952305"/>
                  <a:pt x="461878" y="945843"/>
                  <a:pt x="454104" y="944549"/>
                </a:cubicBezTo>
                <a:close/>
                <a:moveTo>
                  <a:pt x="491861" y="944549"/>
                </a:moveTo>
                <a:cubicBezTo>
                  <a:pt x="485198" y="944549"/>
                  <a:pt x="479645" y="952305"/>
                  <a:pt x="479645" y="960062"/>
                </a:cubicBezTo>
                <a:cubicBezTo>
                  <a:pt x="479645" y="969110"/>
                  <a:pt x="485198" y="975574"/>
                  <a:pt x="491861" y="975574"/>
                </a:cubicBezTo>
                <a:cubicBezTo>
                  <a:pt x="499634" y="975574"/>
                  <a:pt x="505187" y="967818"/>
                  <a:pt x="505187" y="960062"/>
                </a:cubicBezTo>
                <a:cubicBezTo>
                  <a:pt x="505187" y="952305"/>
                  <a:pt x="499634" y="945843"/>
                  <a:pt x="491861" y="944549"/>
                </a:cubicBezTo>
                <a:close/>
                <a:moveTo>
                  <a:pt x="529617" y="944549"/>
                </a:moveTo>
                <a:cubicBezTo>
                  <a:pt x="521844" y="944549"/>
                  <a:pt x="516291" y="952305"/>
                  <a:pt x="516291" y="960062"/>
                </a:cubicBezTo>
                <a:cubicBezTo>
                  <a:pt x="516291" y="969110"/>
                  <a:pt x="522954" y="975574"/>
                  <a:pt x="529617" y="975574"/>
                </a:cubicBezTo>
                <a:cubicBezTo>
                  <a:pt x="537391" y="975574"/>
                  <a:pt x="542943" y="967818"/>
                  <a:pt x="542943" y="960062"/>
                </a:cubicBezTo>
                <a:cubicBezTo>
                  <a:pt x="542943" y="952305"/>
                  <a:pt x="537391" y="945843"/>
                  <a:pt x="529617" y="944549"/>
                </a:cubicBezTo>
                <a:close/>
                <a:moveTo>
                  <a:pt x="567374" y="944549"/>
                </a:moveTo>
                <a:cubicBezTo>
                  <a:pt x="559601" y="944549"/>
                  <a:pt x="554048" y="952305"/>
                  <a:pt x="554048" y="960062"/>
                </a:cubicBezTo>
                <a:cubicBezTo>
                  <a:pt x="554048" y="969110"/>
                  <a:pt x="560711" y="975574"/>
                  <a:pt x="567374" y="975574"/>
                </a:cubicBezTo>
                <a:cubicBezTo>
                  <a:pt x="575148" y="975574"/>
                  <a:pt x="580700" y="967818"/>
                  <a:pt x="580700" y="960062"/>
                </a:cubicBezTo>
                <a:cubicBezTo>
                  <a:pt x="580700" y="952305"/>
                  <a:pt x="575148" y="945843"/>
                  <a:pt x="567374" y="944549"/>
                </a:cubicBezTo>
                <a:close/>
                <a:moveTo>
                  <a:pt x="606242" y="944549"/>
                </a:moveTo>
                <a:cubicBezTo>
                  <a:pt x="598469" y="944549"/>
                  <a:pt x="592916" y="952305"/>
                  <a:pt x="592916" y="960062"/>
                </a:cubicBezTo>
                <a:cubicBezTo>
                  <a:pt x="592916" y="969110"/>
                  <a:pt x="599579" y="975574"/>
                  <a:pt x="606242" y="975574"/>
                </a:cubicBezTo>
                <a:cubicBezTo>
                  <a:pt x="614016" y="975574"/>
                  <a:pt x="619568" y="967818"/>
                  <a:pt x="619568" y="960062"/>
                </a:cubicBezTo>
                <a:cubicBezTo>
                  <a:pt x="619568" y="952305"/>
                  <a:pt x="612905" y="945843"/>
                  <a:pt x="606242" y="944549"/>
                </a:cubicBezTo>
                <a:close/>
                <a:moveTo>
                  <a:pt x="643999" y="944549"/>
                </a:moveTo>
                <a:cubicBezTo>
                  <a:pt x="636226" y="944549"/>
                  <a:pt x="630673" y="952305"/>
                  <a:pt x="630673" y="960062"/>
                </a:cubicBezTo>
                <a:cubicBezTo>
                  <a:pt x="630673" y="969110"/>
                  <a:pt x="637336" y="975574"/>
                  <a:pt x="643999" y="975574"/>
                </a:cubicBezTo>
                <a:cubicBezTo>
                  <a:pt x="651772" y="975574"/>
                  <a:pt x="657325" y="967818"/>
                  <a:pt x="657325" y="960062"/>
                </a:cubicBezTo>
                <a:cubicBezTo>
                  <a:pt x="657325" y="952305"/>
                  <a:pt x="651772" y="945843"/>
                  <a:pt x="643999" y="944549"/>
                </a:cubicBezTo>
                <a:close/>
                <a:moveTo>
                  <a:pt x="681755" y="944549"/>
                </a:moveTo>
                <a:cubicBezTo>
                  <a:pt x="673982" y="944549"/>
                  <a:pt x="668429" y="952305"/>
                  <a:pt x="668429" y="960062"/>
                </a:cubicBezTo>
                <a:cubicBezTo>
                  <a:pt x="668429" y="969110"/>
                  <a:pt x="675092" y="975574"/>
                  <a:pt x="681755" y="975574"/>
                </a:cubicBezTo>
                <a:cubicBezTo>
                  <a:pt x="689529" y="975574"/>
                  <a:pt x="695081" y="967818"/>
                  <a:pt x="695081" y="960062"/>
                </a:cubicBezTo>
                <a:cubicBezTo>
                  <a:pt x="695081" y="952305"/>
                  <a:pt x="689529" y="945843"/>
                  <a:pt x="681755" y="944549"/>
                </a:cubicBezTo>
                <a:close/>
                <a:moveTo>
                  <a:pt x="719512" y="944549"/>
                </a:moveTo>
                <a:cubicBezTo>
                  <a:pt x="711739" y="944549"/>
                  <a:pt x="706186" y="952305"/>
                  <a:pt x="706186" y="960062"/>
                </a:cubicBezTo>
                <a:cubicBezTo>
                  <a:pt x="706186" y="969110"/>
                  <a:pt x="712849" y="975574"/>
                  <a:pt x="719512" y="975574"/>
                </a:cubicBezTo>
                <a:cubicBezTo>
                  <a:pt x="727286" y="975574"/>
                  <a:pt x="732838" y="967818"/>
                  <a:pt x="732838" y="960062"/>
                </a:cubicBezTo>
                <a:cubicBezTo>
                  <a:pt x="732838" y="952305"/>
                  <a:pt x="727286" y="945843"/>
                  <a:pt x="719512" y="944549"/>
                </a:cubicBezTo>
                <a:close/>
                <a:moveTo>
                  <a:pt x="757269" y="944549"/>
                </a:moveTo>
                <a:cubicBezTo>
                  <a:pt x="750607" y="944549"/>
                  <a:pt x="745054" y="952305"/>
                  <a:pt x="745054" y="960062"/>
                </a:cubicBezTo>
                <a:cubicBezTo>
                  <a:pt x="745054" y="969110"/>
                  <a:pt x="750607" y="975574"/>
                  <a:pt x="757269" y="975574"/>
                </a:cubicBezTo>
                <a:cubicBezTo>
                  <a:pt x="765043" y="975574"/>
                  <a:pt x="770596" y="967818"/>
                  <a:pt x="770596" y="960062"/>
                </a:cubicBezTo>
                <a:cubicBezTo>
                  <a:pt x="770596" y="952305"/>
                  <a:pt x="765043" y="945843"/>
                  <a:pt x="757269" y="944549"/>
                </a:cubicBezTo>
                <a:close/>
                <a:moveTo>
                  <a:pt x="795026" y="944549"/>
                </a:moveTo>
                <a:cubicBezTo>
                  <a:pt x="788364" y="944549"/>
                  <a:pt x="782811" y="952305"/>
                  <a:pt x="782811" y="960062"/>
                </a:cubicBezTo>
                <a:cubicBezTo>
                  <a:pt x="782811" y="969110"/>
                  <a:pt x="788364" y="975574"/>
                  <a:pt x="795026" y="975574"/>
                </a:cubicBezTo>
                <a:cubicBezTo>
                  <a:pt x="802800" y="975574"/>
                  <a:pt x="808353" y="967818"/>
                  <a:pt x="808353" y="960062"/>
                </a:cubicBezTo>
                <a:cubicBezTo>
                  <a:pt x="808353" y="952305"/>
                  <a:pt x="802800" y="945843"/>
                  <a:pt x="795026" y="944549"/>
                </a:cubicBezTo>
                <a:close/>
                <a:moveTo>
                  <a:pt x="833894" y="944549"/>
                </a:moveTo>
                <a:cubicBezTo>
                  <a:pt x="827232" y="944549"/>
                  <a:pt x="821679" y="952305"/>
                  <a:pt x="821679" y="960062"/>
                </a:cubicBezTo>
                <a:cubicBezTo>
                  <a:pt x="821679" y="969110"/>
                  <a:pt x="827232" y="975574"/>
                  <a:pt x="833894" y="975574"/>
                </a:cubicBezTo>
                <a:cubicBezTo>
                  <a:pt x="841668" y="975574"/>
                  <a:pt x="847221" y="967818"/>
                  <a:pt x="847221" y="960062"/>
                </a:cubicBezTo>
                <a:cubicBezTo>
                  <a:pt x="847221" y="952305"/>
                  <a:pt x="840557" y="945843"/>
                  <a:pt x="833894" y="944549"/>
                </a:cubicBezTo>
                <a:close/>
                <a:moveTo>
                  <a:pt x="871651" y="944549"/>
                </a:moveTo>
                <a:cubicBezTo>
                  <a:pt x="863878" y="944549"/>
                  <a:pt x="858325" y="952305"/>
                  <a:pt x="858325" y="960062"/>
                </a:cubicBezTo>
                <a:cubicBezTo>
                  <a:pt x="858325" y="969110"/>
                  <a:pt x="864988" y="975574"/>
                  <a:pt x="871651" y="975574"/>
                </a:cubicBezTo>
                <a:cubicBezTo>
                  <a:pt x="879424" y="975574"/>
                  <a:pt x="884977" y="967818"/>
                  <a:pt x="884977" y="960062"/>
                </a:cubicBezTo>
                <a:cubicBezTo>
                  <a:pt x="884977" y="952305"/>
                  <a:pt x="879424" y="945843"/>
                  <a:pt x="871651" y="944549"/>
                </a:cubicBezTo>
                <a:close/>
                <a:moveTo>
                  <a:pt x="909407" y="944549"/>
                </a:moveTo>
                <a:cubicBezTo>
                  <a:pt x="901634" y="944549"/>
                  <a:pt x="896081" y="952305"/>
                  <a:pt x="896081" y="960062"/>
                </a:cubicBezTo>
                <a:cubicBezTo>
                  <a:pt x="896081" y="969110"/>
                  <a:pt x="902744" y="975574"/>
                  <a:pt x="909407" y="975574"/>
                </a:cubicBezTo>
                <a:cubicBezTo>
                  <a:pt x="917181" y="975574"/>
                  <a:pt x="922733" y="967818"/>
                  <a:pt x="922733" y="960062"/>
                </a:cubicBezTo>
                <a:cubicBezTo>
                  <a:pt x="922733" y="952305"/>
                  <a:pt x="917181" y="945843"/>
                  <a:pt x="909407" y="944549"/>
                </a:cubicBezTo>
                <a:close/>
                <a:moveTo>
                  <a:pt x="948274" y="944549"/>
                </a:moveTo>
                <a:cubicBezTo>
                  <a:pt x="940501" y="944549"/>
                  <a:pt x="934948" y="952305"/>
                  <a:pt x="934948" y="960062"/>
                </a:cubicBezTo>
                <a:cubicBezTo>
                  <a:pt x="934948" y="969110"/>
                  <a:pt x="941611" y="975574"/>
                  <a:pt x="948274" y="975574"/>
                </a:cubicBezTo>
                <a:cubicBezTo>
                  <a:pt x="954937" y="975574"/>
                  <a:pt x="960490" y="967818"/>
                  <a:pt x="960490" y="960062"/>
                </a:cubicBezTo>
                <a:cubicBezTo>
                  <a:pt x="960490" y="952305"/>
                  <a:pt x="954937" y="945843"/>
                  <a:pt x="948274" y="944549"/>
                </a:cubicBezTo>
                <a:close/>
                <a:moveTo>
                  <a:pt x="984921" y="944549"/>
                </a:moveTo>
                <a:cubicBezTo>
                  <a:pt x="977148" y="944549"/>
                  <a:pt x="971595" y="952305"/>
                  <a:pt x="971595" y="960062"/>
                </a:cubicBezTo>
                <a:cubicBezTo>
                  <a:pt x="971595" y="969110"/>
                  <a:pt x="978258" y="975574"/>
                  <a:pt x="984921" y="975574"/>
                </a:cubicBezTo>
                <a:cubicBezTo>
                  <a:pt x="992694" y="975574"/>
                  <a:pt x="998247" y="967818"/>
                  <a:pt x="998247" y="960062"/>
                </a:cubicBezTo>
                <a:cubicBezTo>
                  <a:pt x="998247" y="952305"/>
                  <a:pt x="992694" y="945843"/>
                  <a:pt x="984921" y="944549"/>
                </a:cubicBezTo>
                <a:close/>
                <a:moveTo>
                  <a:pt x="1022679" y="944549"/>
                </a:moveTo>
                <a:cubicBezTo>
                  <a:pt x="1016016" y="944549"/>
                  <a:pt x="1010463" y="952305"/>
                  <a:pt x="1010463" y="960062"/>
                </a:cubicBezTo>
                <a:cubicBezTo>
                  <a:pt x="1010463" y="969110"/>
                  <a:pt x="1016016" y="975574"/>
                  <a:pt x="1022679" y="975574"/>
                </a:cubicBezTo>
                <a:cubicBezTo>
                  <a:pt x="1030452" y="975574"/>
                  <a:pt x="1036005" y="967818"/>
                  <a:pt x="1036005" y="960062"/>
                </a:cubicBezTo>
                <a:cubicBezTo>
                  <a:pt x="1036005" y="952305"/>
                  <a:pt x="1030452" y="945843"/>
                  <a:pt x="1022679" y="944549"/>
                </a:cubicBezTo>
                <a:close/>
                <a:moveTo>
                  <a:pt x="1061546" y="944549"/>
                </a:moveTo>
                <a:cubicBezTo>
                  <a:pt x="1054883" y="944549"/>
                  <a:pt x="1049330" y="952305"/>
                  <a:pt x="1049330" y="960062"/>
                </a:cubicBezTo>
                <a:cubicBezTo>
                  <a:pt x="1049330" y="969110"/>
                  <a:pt x="1054883" y="975574"/>
                  <a:pt x="1061546" y="975574"/>
                </a:cubicBezTo>
                <a:cubicBezTo>
                  <a:pt x="1069319" y="975574"/>
                  <a:pt x="1074872" y="967818"/>
                  <a:pt x="1074872" y="960062"/>
                </a:cubicBezTo>
                <a:cubicBezTo>
                  <a:pt x="1074872" y="952305"/>
                  <a:pt x="1068208" y="945843"/>
                  <a:pt x="1061546" y="944549"/>
                </a:cubicBezTo>
                <a:close/>
                <a:moveTo>
                  <a:pt x="1099303" y="944549"/>
                </a:moveTo>
                <a:cubicBezTo>
                  <a:pt x="1091530" y="944549"/>
                  <a:pt x="1085977" y="952305"/>
                  <a:pt x="1085977" y="960062"/>
                </a:cubicBezTo>
                <a:cubicBezTo>
                  <a:pt x="1085977" y="969110"/>
                  <a:pt x="1092640" y="975574"/>
                  <a:pt x="1099303" y="975574"/>
                </a:cubicBezTo>
                <a:cubicBezTo>
                  <a:pt x="1107076" y="975574"/>
                  <a:pt x="1112629" y="967818"/>
                  <a:pt x="1112629" y="960062"/>
                </a:cubicBezTo>
                <a:cubicBezTo>
                  <a:pt x="1112629" y="952305"/>
                  <a:pt x="1107076" y="945843"/>
                  <a:pt x="1099303" y="944549"/>
                </a:cubicBezTo>
                <a:close/>
                <a:moveTo>
                  <a:pt x="1137059" y="944549"/>
                </a:moveTo>
                <a:cubicBezTo>
                  <a:pt x="1130397" y="944549"/>
                  <a:pt x="1124844" y="952305"/>
                  <a:pt x="1124844" y="960062"/>
                </a:cubicBezTo>
                <a:cubicBezTo>
                  <a:pt x="1124844" y="969110"/>
                  <a:pt x="1130397" y="975574"/>
                  <a:pt x="1137059" y="975574"/>
                </a:cubicBezTo>
                <a:cubicBezTo>
                  <a:pt x="1144833" y="975574"/>
                  <a:pt x="1150386" y="967818"/>
                  <a:pt x="1150386" y="960062"/>
                </a:cubicBezTo>
                <a:cubicBezTo>
                  <a:pt x="1150386" y="952305"/>
                  <a:pt x="1144833" y="945843"/>
                  <a:pt x="1137059" y="944549"/>
                </a:cubicBezTo>
                <a:close/>
                <a:moveTo>
                  <a:pt x="1174817" y="944549"/>
                </a:moveTo>
                <a:cubicBezTo>
                  <a:pt x="1168154" y="944549"/>
                  <a:pt x="1162601" y="952305"/>
                  <a:pt x="1162601" y="960062"/>
                </a:cubicBezTo>
                <a:cubicBezTo>
                  <a:pt x="1162601" y="969110"/>
                  <a:pt x="1168154" y="975574"/>
                  <a:pt x="1174817" y="975574"/>
                </a:cubicBezTo>
                <a:cubicBezTo>
                  <a:pt x="1182590" y="975574"/>
                  <a:pt x="1188143" y="967818"/>
                  <a:pt x="1188143" y="960062"/>
                </a:cubicBezTo>
                <a:cubicBezTo>
                  <a:pt x="1188143" y="952305"/>
                  <a:pt x="1182590" y="945843"/>
                  <a:pt x="1174817" y="944549"/>
                </a:cubicBezTo>
                <a:close/>
                <a:moveTo>
                  <a:pt x="1212573" y="944549"/>
                </a:moveTo>
                <a:cubicBezTo>
                  <a:pt x="1205911" y="944549"/>
                  <a:pt x="1200358" y="952305"/>
                  <a:pt x="1200358" y="960062"/>
                </a:cubicBezTo>
                <a:cubicBezTo>
                  <a:pt x="1200358" y="969110"/>
                  <a:pt x="1205911" y="975574"/>
                  <a:pt x="1212573" y="975574"/>
                </a:cubicBezTo>
                <a:cubicBezTo>
                  <a:pt x="1220347" y="975574"/>
                  <a:pt x="1225899" y="967818"/>
                  <a:pt x="1225899" y="960062"/>
                </a:cubicBezTo>
                <a:cubicBezTo>
                  <a:pt x="1225899" y="952305"/>
                  <a:pt x="1220347" y="945843"/>
                  <a:pt x="1212573" y="944549"/>
                </a:cubicBezTo>
                <a:close/>
                <a:moveTo>
                  <a:pt x="1250331" y="944549"/>
                </a:moveTo>
                <a:cubicBezTo>
                  <a:pt x="1243668" y="944549"/>
                  <a:pt x="1238115" y="952305"/>
                  <a:pt x="1238115" y="960062"/>
                </a:cubicBezTo>
                <a:cubicBezTo>
                  <a:pt x="1238115" y="969110"/>
                  <a:pt x="1243668" y="975574"/>
                  <a:pt x="1250331" y="975574"/>
                </a:cubicBezTo>
                <a:cubicBezTo>
                  <a:pt x="1258104" y="975574"/>
                  <a:pt x="1263657" y="967818"/>
                  <a:pt x="1263657" y="960062"/>
                </a:cubicBezTo>
                <a:cubicBezTo>
                  <a:pt x="1263657" y="952305"/>
                  <a:pt x="1258104" y="945843"/>
                  <a:pt x="1250331" y="944549"/>
                </a:cubicBezTo>
                <a:close/>
                <a:moveTo>
                  <a:pt x="1289197" y="944549"/>
                </a:moveTo>
                <a:cubicBezTo>
                  <a:pt x="1281424" y="944549"/>
                  <a:pt x="1275871" y="952305"/>
                  <a:pt x="1275871" y="960062"/>
                </a:cubicBezTo>
                <a:cubicBezTo>
                  <a:pt x="1275871" y="969110"/>
                  <a:pt x="1282534" y="975574"/>
                  <a:pt x="1289197" y="975574"/>
                </a:cubicBezTo>
                <a:cubicBezTo>
                  <a:pt x="1296971" y="975574"/>
                  <a:pt x="1302523" y="967818"/>
                  <a:pt x="1302523" y="960062"/>
                </a:cubicBezTo>
                <a:cubicBezTo>
                  <a:pt x="1302523" y="952305"/>
                  <a:pt x="1295860" y="945843"/>
                  <a:pt x="1289197" y="944549"/>
                </a:cubicBezTo>
                <a:close/>
                <a:moveTo>
                  <a:pt x="1326954" y="944549"/>
                </a:moveTo>
                <a:cubicBezTo>
                  <a:pt x="1320291" y="944549"/>
                  <a:pt x="1314738" y="952305"/>
                  <a:pt x="1314738" y="960062"/>
                </a:cubicBezTo>
                <a:cubicBezTo>
                  <a:pt x="1314738" y="969110"/>
                  <a:pt x="1320291" y="975574"/>
                  <a:pt x="1326954" y="975574"/>
                </a:cubicBezTo>
                <a:cubicBezTo>
                  <a:pt x="1334727" y="975574"/>
                  <a:pt x="1340280" y="967818"/>
                  <a:pt x="1340280" y="960062"/>
                </a:cubicBezTo>
                <a:cubicBezTo>
                  <a:pt x="1340280" y="952305"/>
                  <a:pt x="1334727" y="945843"/>
                  <a:pt x="1326954" y="944549"/>
                </a:cubicBezTo>
                <a:close/>
                <a:moveTo>
                  <a:pt x="1364711" y="944549"/>
                </a:moveTo>
                <a:cubicBezTo>
                  <a:pt x="1356938" y="944549"/>
                  <a:pt x="1351385" y="952305"/>
                  <a:pt x="1351385" y="960062"/>
                </a:cubicBezTo>
                <a:cubicBezTo>
                  <a:pt x="1351385" y="969110"/>
                  <a:pt x="1358048" y="975574"/>
                  <a:pt x="1364711" y="975574"/>
                </a:cubicBezTo>
                <a:cubicBezTo>
                  <a:pt x="1372485" y="975574"/>
                  <a:pt x="1378037" y="967818"/>
                  <a:pt x="1378037" y="960062"/>
                </a:cubicBezTo>
                <a:cubicBezTo>
                  <a:pt x="1378037" y="952305"/>
                  <a:pt x="1372485" y="945843"/>
                  <a:pt x="1364711" y="944549"/>
                </a:cubicBezTo>
                <a:close/>
                <a:moveTo>
                  <a:pt x="1402468" y="944549"/>
                </a:moveTo>
                <a:cubicBezTo>
                  <a:pt x="1394695" y="944549"/>
                  <a:pt x="1389142" y="952305"/>
                  <a:pt x="1389142" y="960062"/>
                </a:cubicBezTo>
                <a:cubicBezTo>
                  <a:pt x="1389142" y="969110"/>
                  <a:pt x="1395805" y="975574"/>
                  <a:pt x="1402468" y="975574"/>
                </a:cubicBezTo>
                <a:cubicBezTo>
                  <a:pt x="1410241" y="975574"/>
                  <a:pt x="1415794" y="967818"/>
                  <a:pt x="1415794" y="960062"/>
                </a:cubicBezTo>
                <a:cubicBezTo>
                  <a:pt x="1415794" y="952305"/>
                  <a:pt x="1410241" y="945843"/>
                  <a:pt x="1402468" y="944549"/>
                </a:cubicBezTo>
                <a:close/>
                <a:moveTo>
                  <a:pt x="1440225" y="944549"/>
                </a:moveTo>
                <a:cubicBezTo>
                  <a:pt x="1433563" y="944549"/>
                  <a:pt x="1428010" y="952305"/>
                  <a:pt x="1428010" y="960062"/>
                </a:cubicBezTo>
                <a:cubicBezTo>
                  <a:pt x="1428010" y="969110"/>
                  <a:pt x="1433563" y="975574"/>
                  <a:pt x="1440225" y="975574"/>
                </a:cubicBezTo>
                <a:cubicBezTo>
                  <a:pt x="1447999" y="975574"/>
                  <a:pt x="1453551" y="967818"/>
                  <a:pt x="1453551" y="960062"/>
                </a:cubicBezTo>
                <a:cubicBezTo>
                  <a:pt x="1453551" y="952305"/>
                  <a:pt x="1447999" y="945843"/>
                  <a:pt x="1440225" y="944549"/>
                </a:cubicBezTo>
                <a:close/>
                <a:moveTo>
                  <a:pt x="1479093" y="944549"/>
                </a:moveTo>
                <a:cubicBezTo>
                  <a:pt x="1471320" y="944549"/>
                  <a:pt x="1465767" y="952305"/>
                  <a:pt x="1465767" y="960062"/>
                </a:cubicBezTo>
                <a:cubicBezTo>
                  <a:pt x="1465767" y="969110"/>
                  <a:pt x="1472430" y="975574"/>
                  <a:pt x="1479093" y="975574"/>
                </a:cubicBezTo>
                <a:cubicBezTo>
                  <a:pt x="1486866" y="975574"/>
                  <a:pt x="1492419" y="967818"/>
                  <a:pt x="1492419" y="960062"/>
                </a:cubicBezTo>
                <a:cubicBezTo>
                  <a:pt x="1492419" y="952305"/>
                  <a:pt x="1485756" y="945843"/>
                  <a:pt x="1479093" y="944549"/>
                </a:cubicBezTo>
                <a:close/>
                <a:moveTo>
                  <a:pt x="2465214" y="944549"/>
                </a:moveTo>
                <a:cubicBezTo>
                  <a:pt x="2458551" y="944549"/>
                  <a:pt x="2452998" y="952305"/>
                  <a:pt x="2452998" y="960062"/>
                </a:cubicBezTo>
                <a:cubicBezTo>
                  <a:pt x="2452998" y="969110"/>
                  <a:pt x="2458551" y="975574"/>
                  <a:pt x="2465214" y="975574"/>
                </a:cubicBezTo>
                <a:cubicBezTo>
                  <a:pt x="2472987" y="975574"/>
                  <a:pt x="2478540" y="967818"/>
                  <a:pt x="2478540" y="960062"/>
                </a:cubicBezTo>
                <a:cubicBezTo>
                  <a:pt x="2478540" y="952305"/>
                  <a:pt x="2472987" y="945843"/>
                  <a:pt x="2465214" y="944549"/>
                </a:cubicBezTo>
                <a:close/>
                <a:moveTo>
                  <a:pt x="2502971" y="944549"/>
                </a:moveTo>
                <a:cubicBezTo>
                  <a:pt x="2495198" y="944549"/>
                  <a:pt x="2489645" y="952305"/>
                  <a:pt x="2489645" y="960062"/>
                </a:cubicBezTo>
                <a:cubicBezTo>
                  <a:pt x="2489645" y="969110"/>
                  <a:pt x="2496308" y="975574"/>
                  <a:pt x="2502971" y="975574"/>
                </a:cubicBezTo>
                <a:cubicBezTo>
                  <a:pt x="2510744" y="975574"/>
                  <a:pt x="2516297" y="967818"/>
                  <a:pt x="2516297" y="960062"/>
                </a:cubicBezTo>
                <a:cubicBezTo>
                  <a:pt x="2516297" y="952305"/>
                  <a:pt x="2510744" y="945843"/>
                  <a:pt x="2502971" y="944549"/>
                </a:cubicBezTo>
                <a:close/>
                <a:moveTo>
                  <a:pt x="2540727" y="944549"/>
                </a:moveTo>
                <a:cubicBezTo>
                  <a:pt x="2534065" y="944549"/>
                  <a:pt x="2528512" y="952305"/>
                  <a:pt x="2528512" y="960062"/>
                </a:cubicBezTo>
                <a:cubicBezTo>
                  <a:pt x="2528512" y="969110"/>
                  <a:pt x="2534065" y="975574"/>
                  <a:pt x="2540727" y="975574"/>
                </a:cubicBezTo>
                <a:cubicBezTo>
                  <a:pt x="2548501" y="975574"/>
                  <a:pt x="2554053" y="967818"/>
                  <a:pt x="2554053" y="960062"/>
                </a:cubicBezTo>
                <a:cubicBezTo>
                  <a:pt x="2554053" y="952305"/>
                  <a:pt x="2548501" y="945843"/>
                  <a:pt x="2540727" y="944549"/>
                </a:cubicBezTo>
                <a:close/>
                <a:moveTo>
                  <a:pt x="2579595" y="944549"/>
                </a:moveTo>
                <a:cubicBezTo>
                  <a:pt x="2571822" y="944549"/>
                  <a:pt x="2566269" y="952305"/>
                  <a:pt x="2566269" y="960062"/>
                </a:cubicBezTo>
                <a:cubicBezTo>
                  <a:pt x="2566269" y="969110"/>
                  <a:pt x="2572932" y="975574"/>
                  <a:pt x="2579595" y="975574"/>
                </a:cubicBezTo>
                <a:cubicBezTo>
                  <a:pt x="2587368" y="975574"/>
                  <a:pt x="2592921" y="967818"/>
                  <a:pt x="2592921" y="960062"/>
                </a:cubicBezTo>
                <a:cubicBezTo>
                  <a:pt x="2592921" y="952305"/>
                  <a:pt x="2586258" y="945843"/>
                  <a:pt x="2579595" y="944549"/>
                </a:cubicBezTo>
                <a:close/>
                <a:moveTo>
                  <a:pt x="2618463" y="944549"/>
                </a:moveTo>
                <a:cubicBezTo>
                  <a:pt x="2610690" y="944549"/>
                  <a:pt x="2605137" y="952305"/>
                  <a:pt x="2605137" y="960062"/>
                </a:cubicBezTo>
                <a:cubicBezTo>
                  <a:pt x="2605137" y="969110"/>
                  <a:pt x="2611800" y="975574"/>
                  <a:pt x="2618463" y="975574"/>
                </a:cubicBezTo>
                <a:cubicBezTo>
                  <a:pt x="2625126" y="975574"/>
                  <a:pt x="2630678" y="967818"/>
                  <a:pt x="2630678" y="960062"/>
                </a:cubicBezTo>
                <a:cubicBezTo>
                  <a:pt x="2630678" y="952305"/>
                  <a:pt x="2625126" y="945843"/>
                  <a:pt x="2618463" y="944549"/>
                </a:cubicBezTo>
                <a:close/>
                <a:moveTo>
                  <a:pt x="2655109" y="944549"/>
                </a:moveTo>
                <a:cubicBezTo>
                  <a:pt x="2647336" y="944549"/>
                  <a:pt x="2641783" y="952305"/>
                  <a:pt x="2641783" y="960062"/>
                </a:cubicBezTo>
                <a:cubicBezTo>
                  <a:pt x="2641783" y="969110"/>
                  <a:pt x="2648446" y="975574"/>
                  <a:pt x="2655109" y="975574"/>
                </a:cubicBezTo>
                <a:cubicBezTo>
                  <a:pt x="2662882" y="975574"/>
                  <a:pt x="2668435" y="967818"/>
                  <a:pt x="2668435" y="960062"/>
                </a:cubicBezTo>
                <a:cubicBezTo>
                  <a:pt x="2668435" y="952305"/>
                  <a:pt x="2662882" y="945843"/>
                  <a:pt x="2655109" y="944549"/>
                </a:cubicBezTo>
                <a:close/>
                <a:moveTo>
                  <a:pt x="2693976" y="944549"/>
                </a:moveTo>
                <a:cubicBezTo>
                  <a:pt x="2686203" y="944549"/>
                  <a:pt x="2680650" y="952305"/>
                  <a:pt x="2680650" y="960062"/>
                </a:cubicBezTo>
                <a:cubicBezTo>
                  <a:pt x="2680650" y="969110"/>
                  <a:pt x="2687313" y="975574"/>
                  <a:pt x="2693976" y="975574"/>
                </a:cubicBezTo>
                <a:cubicBezTo>
                  <a:pt x="2700639" y="975574"/>
                  <a:pt x="2706192" y="967818"/>
                  <a:pt x="2706192" y="960062"/>
                </a:cubicBezTo>
                <a:cubicBezTo>
                  <a:pt x="2706192" y="952305"/>
                  <a:pt x="2700639" y="945843"/>
                  <a:pt x="2693976" y="944549"/>
                </a:cubicBezTo>
                <a:close/>
                <a:moveTo>
                  <a:pt x="2730623" y="944549"/>
                </a:moveTo>
                <a:cubicBezTo>
                  <a:pt x="2722850" y="944549"/>
                  <a:pt x="2717297" y="952305"/>
                  <a:pt x="2717297" y="960062"/>
                </a:cubicBezTo>
                <a:cubicBezTo>
                  <a:pt x="2717297" y="969110"/>
                  <a:pt x="2723960" y="975574"/>
                  <a:pt x="2730623" y="975574"/>
                </a:cubicBezTo>
                <a:cubicBezTo>
                  <a:pt x="2738396" y="975574"/>
                  <a:pt x="2743949" y="967818"/>
                  <a:pt x="2743949" y="960062"/>
                </a:cubicBezTo>
                <a:cubicBezTo>
                  <a:pt x="2743949" y="952305"/>
                  <a:pt x="2738396" y="945843"/>
                  <a:pt x="2730623" y="944549"/>
                </a:cubicBezTo>
                <a:close/>
                <a:moveTo>
                  <a:pt x="2768380" y="944549"/>
                </a:moveTo>
                <a:cubicBezTo>
                  <a:pt x="2760607" y="944549"/>
                  <a:pt x="2755054" y="952305"/>
                  <a:pt x="2755054" y="960062"/>
                </a:cubicBezTo>
                <a:cubicBezTo>
                  <a:pt x="2755054" y="969110"/>
                  <a:pt x="2761717" y="975574"/>
                  <a:pt x="2768380" y="975574"/>
                </a:cubicBezTo>
                <a:cubicBezTo>
                  <a:pt x="2776153" y="975574"/>
                  <a:pt x="2781706" y="967818"/>
                  <a:pt x="2781706" y="960062"/>
                </a:cubicBezTo>
                <a:cubicBezTo>
                  <a:pt x="2781706" y="952305"/>
                  <a:pt x="2776153" y="945843"/>
                  <a:pt x="2768380" y="944549"/>
                </a:cubicBezTo>
                <a:close/>
                <a:moveTo>
                  <a:pt x="2807246" y="944549"/>
                </a:moveTo>
                <a:cubicBezTo>
                  <a:pt x="2800584" y="944549"/>
                  <a:pt x="2795031" y="952305"/>
                  <a:pt x="2795031" y="960062"/>
                </a:cubicBezTo>
                <a:cubicBezTo>
                  <a:pt x="2795031" y="969110"/>
                  <a:pt x="2800584" y="975574"/>
                  <a:pt x="2807246" y="975574"/>
                </a:cubicBezTo>
                <a:cubicBezTo>
                  <a:pt x="2815020" y="975574"/>
                  <a:pt x="2820572" y="967818"/>
                  <a:pt x="2820572" y="960062"/>
                </a:cubicBezTo>
                <a:cubicBezTo>
                  <a:pt x="2820572" y="952305"/>
                  <a:pt x="2813909" y="945843"/>
                  <a:pt x="2807246" y="944549"/>
                </a:cubicBezTo>
                <a:close/>
                <a:moveTo>
                  <a:pt x="2845004" y="944549"/>
                </a:moveTo>
                <a:cubicBezTo>
                  <a:pt x="2838341" y="944549"/>
                  <a:pt x="2832788" y="952305"/>
                  <a:pt x="2832788" y="960062"/>
                </a:cubicBezTo>
                <a:cubicBezTo>
                  <a:pt x="2832788" y="969110"/>
                  <a:pt x="2838341" y="975574"/>
                  <a:pt x="2845004" y="975574"/>
                </a:cubicBezTo>
                <a:cubicBezTo>
                  <a:pt x="2852777" y="975574"/>
                  <a:pt x="2858329" y="967818"/>
                  <a:pt x="2858329" y="960062"/>
                </a:cubicBezTo>
                <a:cubicBezTo>
                  <a:pt x="2858329" y="952305"/>
                  <a:pt x="2852777" y="945843"/>
                  <a:pt x="2845004" y="944549"/>
                </a:cubicBezTo>
                <a:close/>
                <a:moveTo>
                  <a:pt x="2882761" y="944549"/>
                </a:moveTo>
                <a:cubicBezTo>
                  <a:pt x="2876098" y="944549"/>
                  <a:pt x="2870545" y="952305"/>
                  <a:pt x="2870545" y="960062"/>
                </a:cubicBezTo>
                <a:cubicBezTo>
                  <a:pt x="2870545" y="969110"/>
                  <a:pt x="2876098" y="975574"/>
                  <a:pt x="2882761" y="975574"/>
                </a:cubicBezTo>
                <a:cubicBezTo>
                  <a:pt x="2890534" y="975574"/>
                  <a:pt x="2896086" y="967818"/>
                  <a:pt x="2896086" y="960062"/>
                </a:cubicBezTo>
                <a:cubicBezTo>
                  <a:pt x="2896086" y="952305"/>
                  <a:pt x="2890534" y="945843"/>
                  <a:pt x="2882761" y="944549"/>
                </a:cubicBezTo>
                <a:close/>
                <a:moveTo>
                  <a:pt x="2920517" y="944549"/>
                </a:moveTo>
                <a:cubicBezTo>
                  <a:pt x="2912744" y="944549"/>
                  <a:pt x="2907191" y="952305"/>
                  <a:pt x="2907191" y="960062"/>
                </a:cubicBezTo>
                <a:cubicBezTo>
                  <a:pt x="2907191" y="969110"/>
                  <a:pt x="2913854" y="975574"/>
                  <a:pt x="2920517" y="975574"/>
                </a:cubicBezTo>
                <a:cubicBezTo>
                  <a:pt x="2928291" y="975574"/>
                  <a:pt x="2933843" y="967818"/>
                  <a:pt x="2933843" y="960062"/>
                </a:cubicBezTo>
                <a:cubicBezTo>
                  <a:pt x="2933843" y="952305"/>
                  <a:pt x="2928291" y="945843"/>
                  <a:pt x="2920517" y="944549"/>
                </a:cubicBezTo>
                <a:close/>
                <a:moveTo>
                  <a:pt x="2958275" y="944549"/>
                </a:moveTo>
                <a:cubicBezTo>
                  <a:pt x="2950502" y="944549"/>
                  <a:pt x="2944949" y="952305"/>
                  <a:pt x="2944949" y="960062"/>
                </a:cubicBezTo>
                <a:cubicBezTo>
                  <a:pt x="2944949" y="969110"/>
                  <a:pt x="2951612" y="975574"/>
                  <a:pt x="2958275" y="975574"/>
                </a:cubicBezTo>
                <a:cubicBezTo>
                  <a:pt x="2966048" y="975574"/>
                  <a:pt x="2971601" y="967818"/>
                  <a:pt x="2971601" y="960062"/>
                </a:cubicBezTo>
                <a:cubicBezTo>
                  <a:pt x="2971601" y="952305"/>
                  <a:pt x="2966048" y="945843"/>
                  <a:pt x="2958275" y="944549"/>
                </a:cubicBezTo>
                <a:close/>
                <a:moveTo>
                  <a:pt x="3034899" y="944549"/>
                </a:moveTo>
                <a:cubicBezTo>
                  <a:pt x="3027126" y="944549"/>
                  <a:pt x="3021573" y="952305"/>
                  <a:pt x="3021573" y="960062"/>
                </a:cubicBezTo>
                <a:cubicBezTo>
                  <a:pt x="3021573" y="969110"/>
                  <a:pt x="3028236" y="975574"/>
                  <a:pt x="3034899" y="975574"/>
                </a:cubicBezTo>
                <a:cubicBezTo>
                  <a:pt x="3042672" y="975574"/>
                  <a:pt x="3048225" y="967818"/>
                  <a:pt x="3048225" y="960062"/>
                </a:cubicBezTo>
                <a:cubicBezTo>
                  <a:pt x="3048225" y="952305"/>
                  <a:pt x="3041562" y="945843"/>
                  <a:pt x="3034899" y="944549"/>
                </a:cubicBezTo>
                <a:close/>
                <a:moveTo>
                  <a:pt x="3110413" y="944549"/>
                </a:moveTo>
                <a:cubicBezTo>
                  <a:pt x="3102640" y="944549"/>
                  <a:pt x="3097087" y="952305"/>
                  <a:pt x="3097087" y="960062"/>
                </a:cubicBezTo>
                <a:cubicBezTo>
                  <a:pt x="3097087" y="969110"/>
                  <a:pt x="3102640" y="975574"/>
                  <a:pt x="3110413" y="975574"/>
                </a:cubicBezTo>
                <a:cubicBezTo>
                  <a:pt x="3118186" y="975574"/>
                  <a:pt x="3123739" y="967818"/>
                  <a:pt x="3123739" y="960062"/>
                </a:cubicBezTo>
                <a:cubicBezTo>
                  <a:pt x="3123739" y="952305"/>
                  <a:pt x="3118186" y="944549"/>
                  <a:pt x="3110413" y="944549"/>
                </a:cubicBezTo>
                <a:close/>
                <a:moveTo>
                  <a:pt x="3148170" y="944549"/>
                </a:moveTo>
                <a:cubicBezTo>
                  <a:pt x="3140397" y="944549"/>
                  <a:pt x="3134844" y="952305"/>
                  <a:pt x="3134844" y="960062"/>
                </a:cubicBezTo>
                <a:cubicBezTo>
                  <a:pt x="3134844" y="969110"/>
                  <a:pt x="3141507" y="975574"/>
                  <a:pt x="3148170" y="975574"/>
                </a:cubicBezTo>
                <a:cubicBezTo>
                  <a:pt x="3155944" y="975574"/>
                  <a:pt x="3161496" y="967818"/>
                  <a:pt x="3161496" y="960062"/>
                </a:cubicBezTo>
                <a:cubicBezTo>
                  <a:pt x="3161496" y="952305"/>
                  <a:pt x="3155944" y="945843"/>
                  <a:pt x="3148170" y="944549"/>
                </a:cubicBezTo>
                <a:close/>
                <a:moveTo>
                  <a:pt x="3185926" y="944549"/>
                </a:moveTo>
                <a:cubicBezTo>
                  <a:pt x="3179263" y="944549"/>
                  <a:pt x="3173710" y="952305"/>
                  <a:pt x="3173710" y="960062"/>
                </a:cubicBezTo>
                <a:cubicBezTo>
                  <a:pt x="3173710" y="969110"/>
                  <a:pt x="3179263" y="975574"/>
                  <a:pt x="3185926" y="975574"/>
                </a:cubicBezTo>
                <a:cubicBezTo>
                  <a:pt x="3193699" y="975574"/>
                  <a:pt x="3199252" y="967818"/>
                  <a:pt x="3199252" y="960062"/>
                </a:cubicBezTo>
                <a:cubicBezTo>
                  <a:pt x="3199252" y="952305"/>
                  <a:pt x="3193699" y="945843"/>
                  <a:pt x="3185926" y="944549"/>
                </a:cubicBezTo>
                <a:close/>
                <a:moveTo>
                  <a:pt x="3223683" y="944549"/>
                </a:moveTo>
                <a:cubicBezTo>
                  <a:pt x="3217021" y="944549"/>
                  <a:pt x="3211468" y="952305"/>
                  <a:pt x="3211468" y="960062"/>
                </a:cubicBezTo>
                <a:cubicBezTo>
                  <a:pt x="3211468" y="969110"/>
                  <a:pt x="3217021" y="975574"/>
                  <a:pt x="3223683" y="975574"/>
                </a:cubicBezTo>
                <a:cubicBezTo>
                  <a:pt x="3231457" y="975574"/>
                  <a:pt x="3237009" y="967818"/>
                  <a:pt x="3237009" y="960062"/>
                </a:cubicBezTo>
                <a:cubicBezTo>
                  <a:pt x="3237009" y="952305"/>
                  <a:pt x="3231457" y="945843"/>
                  <a:pt x="3223683" y="944549"/>
                </a:cubicBezTo>
                <a:close/>
                <a:moveTo>
                  <a:pt x="3262551" y="944549"/>
                </a:moveTo>
                <a:cubicBezTo>
                  <a:pt x="3254778" y="944549"/>
                  <a:pt x="3249225" y="952305"/>
                  <a:pt x="3249225" y="960062"/>
                </a:cubicBezTo>
                <a:cubicBezTo>
                  <a:pt x="3249225" y="969110"/>
                  <a:pt x="3255888" y="975574"/>
                  <a:pt x="3262551" y="975574"/>
                </a:cubicBezTo>
                <a:cubicBezTo>
                  <a:pt x="3270324" y="975574"/>
                  <a:pt x="3275877" y="967818"/>
                  <a:pt x="3275877" y="960062"/>
                </a:cubicBezTo>
                <a:cubicBezTo>
                  <a:pt x="3275877" y="952305"/>
                  <a:pt x="3269214" y="945843"/>
                  <a:pt x="3262551" y="944549"/>
                </a:cubicBezTo>
                <a:close/>
                <a:moveTo>
                  <a:pt x="3300308" y="944549"/>
                </a:moveTo>
                <a:cubicBezTo>
                  <a:pt x="3292535" y="944549"/>
                  <a:pt x="3286982" y="952305"/>
                  <a:pt x="3286982" y="960062"/>
                </a:cubicBezTo>
                <a:cubicBezTo>
                  <a:pt x="3286982" y="969110"/>
                  <a:pt x="3293645" y="975574"/>
                  <a:pt x="3300308" y="975574"/>
                </a:cubicBezTo>
                <a:cubicBezTo>
                  <a:pt x="3308081" y="975574"/>
                  <a:pt x="3313634" y="967818"/>
                  <a:pt x="3313634" y="960062"/>
                </a:cubicBezTo>
                <a:cubicBezTo>
                  <a:pt x="3313634" y="952305"/>
                  <a:pt x="3308081" y="945843"/>
                  <a:pt x="3300308" y="944549"/>
                </a:cubicBezTo>
                <a:close/>
                <a:moveTo>
                  <a:pt x="3338064" y="944549"/>
                </a:moveTo>
                <a:cubicBezTo>
                  <a:pt x="3330291" y="944549"/>
                  <a:pt x="3324738" y="952305"/>
                  <a:pt x="3324738" y="960062"/>
                </a:cubicBezTo>
                <a:cubicBezTo>
                  <a:pt x="3324738" y="969110"/>
                  <a:pt x="3331401" y="975574"/>
                  <a:pt x="3338064" y="975574"/>
                </a:cubicBezTo>
                <a:cubicBezTo>
                  <a:pt x="3345837" y="975574"/>
                  <a:pt x="3351390" y="967818"/>
                  <a:pt x="3351390" y="960062"/>
                </a:cubicBezTo>
                <a:cubicBezTo>
                  <a:pt x="3351390" y="952305"/>
                  <a:pt x="3345837" y="945843"/>
                  <a:pt x="3338064" y="944549"/>
                </a:cubicBezTo>
                <a:close/>
                <a:moveTo>
                  <a:pt x="3376932" y="944549"/>
                </a:moveTo>
                <a:cubicBezTo>
                  <a:pt x="3369159" y="944549"/>
                  <a:pt x="3363606" y="952305"/>
                  <a:pt x="3363606" y="960062"/>
                </a:cubicBezTo>
                <a:cubicBezTo>
                  <a:pt x="3363606" y="969110"/>
                  <a:pt x="3370269" y="975574"/>
                  <a:pt x="3376932" y="975574"/>
                </a:cubicBezTo>
                <a:cubicBezTo>
                  <a:pt x="3383595" y="975574"/>
                  <a:pt x="3389148" y="967818"/>
                  <a:pt x="3389148" y="960062"/>
                </a:cubicBezTo>
                <a:cubicBezTo>
                  <a:pt x="3389148" y="952305"/>
                  <a:pt x="3383595" y="945843"/>
                  <a:pt x="3376932" y="944549"/>
                </a:cubicBezTo>
                <a:close/>
                <a:moveTo>
                  <a:pt x="3413579" y="944549"/>
                </a:moveTo>
                <a:cubicBezTo>
                  <a:pt x="3405806" y="944549"/>
                  <a:pt x="3400253" y="952305"/>
                  <a:pt x="3400253" y="960062"/>
                </a:cubicBezTo>
                <a:cubicBezTo>
                  <a:pt x="3400253" y="969110"/>
                  <a:pt x="3406916" y="975574"/>
                  <a:pt x="3413579" y="975574"/>
                </a:cubicBezTo>
                <a:cubicBezTo>
                  <a:pt x="3421352" y="975574"/>
                  <a:pt x="3426905" y="967818"/>
                  <a:pt x="3426905" y="960062"/>
                </a:cubicBezTo>
                <a:cubicBezTo>
                  <a:pt x="3426905" y="952305"/>
                  <a:pt x="3421352" y="945843"/>
                  <a:pt x="3413579" y="944549"/>
                </a:cubicBezTo>
                <a:close/>
                <a:moveTo>
                  <a:pt x="3451336" y="944549"/>
                </a:moveTo>
                <a:cubicBezTo>
                  <a:pt x="3443563" y="944549"/>
                  <a:pt x="3438010" y="952305"/>
                  <a:pt x="3438010" y="960062"/>
                </a:cubicBezTo>
                <a:cubicBezTo>
                  <a:pt x="3438010" y="969110"/>
                  <a:pt x="3444673" y="975574"/>
                  <a:pt x="3451336" y="975574"/>
                </a:cubicBezTo>
                <a:cubicBezTo>
                  <a:pt x="3459109" y="975574"/>
                  <a:pt x="3464662" y="967818"/>
                  <a:pt x="3464662" y="960062"/>
                </a:cubicBezTo>
                <a:cubicBezTo>
                  <a:pt x="3464662" y="952305"/>
                  <a:pt x="3459109" y="945843"/>
                  <a:pt x="3451336" y="944549"/>
                </a:cubicBezTo>
                <a:close/>
                <a:moveTo>
                  <a:pt x="3490203" y="944549"/>
                </a:moveTo>
                <a:cubicBezTo>
                  <a:pt x="3483541" y="944549"/>
                  <a:pt x="3477988" y="952305"/>
                  <a:pt x="3477988" y="960062"/>
                </a:cubicBezTo>
                <a:cubicBezTo>
                  <a:pt x="3477988" y="969110"/>
                  <a:pt x="3483541" y="975574"/>
                  <a:pt x="3490203" y="975574"/>
                </a:cubicBezTo>
                <a:cubicBezTo>
                  <a:pt x="3497977" y="975574"/>
                  <a:pt x="3503529" y="967818"/>
                  <a:pt x="3503529" y="960062"/>
                </a:cubicBezTo>
                <a:cubicBezTo>
                  <a:pt x="3503529" y="952305"/>
                  <a:pt x="3497977" y="945843"/>
                  <a:pt x="3490203" y="944549"/>
                </a:cubicBezTo>
                <a:close/>
                <a:moveTo>
                  <a:pt x="3527960" y="944549"/>
                </a:moveTo>
                <a:cubicBezTo>
                  <a:pt x="3520187" y="944549"/>
                  <a:pt x="3514634" y="952305"/>
                  <a:pt x="3514634" y="960062"/>
                </a:cubicBezTo>
                <a:cubicBezTo>
                  <a:pt x="3514634" y="969110"/>
                  <a:pt x="3521297" y="975574"/>
                  <a:pt x="3527960" y="975574"/>
                </a:cubicBezTo>
                <a:cubicBezTo>
                  <a:pt x="3535733" y="975574"/>
                  <a:pt x="3541286" y="967818"/>
                  <a:pt x="3541286" y="960062"/>
                </a:cubicBezTo>
                <a:cubicBezTo>
                  <a:pt x="3541286" y="952305"/>
                  <a:pt x="3535733" y="945843"/>
                  <a:pt x="3527960" y="944549"/>
                </a:cubicBezTo>
                <a:close/>
                <a:moveTo>
                  <a:pt x="3565716" y="944549"/>
                </a:moveTo>
                <a:cubicBezTo>
                  <a:pt x="3557943" y="944549"/>
                  <a:pt x="3552390" y="952305"/>
                  <a:pt x="3552390" y="960062"/>
                </a:cubicBezTo>
                <a:cubicBezTo>
                  <a:pt x="3552390" y="969110"/>
                  <a:pt x="3559053" y="975574"/>
                  <a:pt x="3565716" y="975574"/>
                </a:cubicBezTo>
                <a:cubicBezTo>
                  <a:pt x="3573489" y="975574"/>
                  <a:pt x="3579042" y="967818"/>
                  <a:pt x="3579042" y="960062"/>
                </a:cubicBezTo>
                <a:cubicBezTo>
                  <a:pt x="3579042" y="952305"/>
                  <a:pt x="3573489" y="945843"/>
                  <a:pt x="3565716" y="944549"/>
                </a:cubicBezTo>
                <a:close/>
                <a:moveTo>
                  <a:pt x="3603473" y="944549"/>
                </a:moveTo>
                <a:cubicBezTo>
                  <a:pt x="3595700" y="944549"/>
                  <a:pt x="3590147" y="952305"/>
                  <a:pt x="3590147" y="960062"/>
                </a:cubicBezTo>
                <a:cubicBezTo>
                  <a:pt x="3590147" y="969110"/>
                  <a:pt x="3596810" y="975574"/>
                  <a:pt x="3603473" y="975574"/>
                </a:cubicBezTo>
                <a:cubicBezTo>
                  <a:pt x="3611247" y="975574"/>
                  <a:pt x="3616799" y="967818"/>
                  <a:pt x="3616799" y="960062"/>
                </a:cubicBezTo>
                <a:cubicBezTo>
                  <a:pt x="3616799" y="952305"/>
                  <a:pt x="3611247" y="945843"/>
                  <a:pt x="3603473" y="944549"/>
                </a:cubicBezTo>
                <a:close/>
                <a:moveTo>
                  <a:pt x="3642340" y="944549"/>
                </a:moveTo>
                <a:cubicBezTo>
                  <a:pt x="3634567" y="944549"/>
                  <a:pt x="3629014" y="952305"/>
                  <a:pt x="3629014" y="960062"/>
                </a:cubicBezTo>
                <a:cubicBezTo>
                  <a:pt x="3629014" y="969110"/>
                  <a:pt x="3635677" y="975574"/>
                  <a:pt x="3642340" y="975574"/>
                </a:cubicBezTo>
                <a:cubicBezTo>
                  <a:pt x="3649003" y="975574"/>
                  <a:pt x="3654556" y="967818"/>
                  <a:pt x="3654556" y="960062"/>
                </a:cubicBezTo>
                <a:cubicBezTo>
                  <a:pt x="3654556" y="952305"/>
                  <a:pt x="3649003" y="945843"/>
                  <a:pt x="3642340" y="944549"/>
                </a:cubicBezTo>
                <a:close/>
                <a:moveTo>
                  <a:pt x="3680098" y="944549"/>
                </a:moveTo>
                <a:cubicBezTo>
                  <a:pt x="3672325" y="944549"/>
                  <a:pt x="3666772" y="952305"/>
                  <a:pt x="3666772" y="960062"/>
                </a:cubicBezTo>
                <a:cubicBezTo>
                  <a:pt x="3666772" y="969110"/>
                  <a:pt x="3673435" y="975574"/>
                  <a:pt x="3680098" y="975574"/>
                </a:cubicBezTo>
                <a:cubicBezTo>
                  <a:pt x="3687871" y="975574"/>
                  <a:pt x="3693424" y="967818"/>
                  <a:pt x="3693424" y="960062"/>
                </a:cubicBezTo>
                <a:cubicBezTo>
                  <a:pt x="3693424" y="952305"/>
                  <a:pt x="3686761" y="945843"/>
                  <a:pt x="3680098" y="944549"/>
                </a:cubicBezTo>
                <a:close/>
                <a:moveTo>
                  <a:pt x="3718965" y="944549"/>
                </a:moveTo>
                <a:cubicBezTo>
                  <a:pt x="3711192" y="944549"/>
                  <a:pt x="3705639" y="952305"/>
                  <a:pt x="3705639" y="960062"/>
                </a:cubicBezTo>
                <a:cubicBezTo>
                  <a:pt x="3705639" y="969110"/>
                  <a:pt x="3712302" y="975574"/>
                  <a:pt x="3718965" y="975574"/>
                </a:cubicBezTo>
                <a:cubicBezTo>
                  <a:pt x="3725628" y="975574"/>
                  <a:pt x="3731180" y="967818"/>
                  <a:pt x="3731180" y="960062"/>
                </a:cubicBezTo>
                <a:cubicBezTo>
                  <a:pt x="3731180" y="952305"/>
                  <a:pt x="3725628" y="945843"/>
                  <a:pt x="3718965" y="944549"/>
                </a:cubicBezTo>
                <a:close/>
                <a:moveTo>
                  <a:pt x="3755612" y="944549"/>
                </a:moveTo>
                <a:cubicBezTo>
                  <a:pt x="3747839" y="944549"/>
                  <a:pt x="3742286" y="952305"/>
                  <a:pt x="3742286" y="960062"/>
                </a:cubicBezTo>
                <a:cubicBezTo>
                  <a:pt x="3742286" y="969110"/>
                  <a:pt x="3747839" y="975574"/>
                  <a:pt x="3755612" y="975574"/>
                </a:cubicBezTo>
                <a:cubicBezTo>
                  <a:pt x="3763385" y="975574"/>
                  <a:pt x="3768938" y="967818"/>
                  <a:pt x="3768938" y="960062"/>
                </a:cubicBezTo>
                <a:cubicBezTo>
                  <a:pt x="3768938" y="952305"/>
                  <a:pt x="3763385" y="944549"/>
                  <a:pt x="3755612" y="944549"/>
                </a:cubicBezTo>
                <a:close/>
                <a:moveTo>
                  <a:pt x="3793369" y="944549"/>
                </a:moveTo>
                <a:cubicBezTo>
                  <a:pt x="3786706" y="944549"/>
                  <a:pt x="3781153" y="952305"/>
                  <a:pt x="3781153" y="960062"/>
                </a:cubicBezTo>
                <a:cubicBezTo>
                  <a:pt x="3781153" y="969110"/>
                  <a:pt x="3786706" y="975574"/>
                  <a:pt x="3793369" y="975574"/>
                </a:cubicBezTo>
                <a:cubicBezTo>
                  <a:pt x="3801142" y="975574"/>
                  <a:pt x="3806694" y="967818"/>
                  <a:pt x="3806694" y="960062"/>
                </a:cubicBezTo>
                <a:cubicBezTo>
                  <a:pt x="3806694" y="952305"/>
                  <a:pt x="3801142" y="945843"/>
                  <a:pt x="3793369" y="944549"/>
                </a:cubicBezTo>
                <a:close/>
                <a:moveTo>
                  <a:pt x="3831126" y="944549"/>
                </a:moveTo>
                <a:cubicBezTo>
                  <a:pt x="3824463" y="944549"/>
                  <a:pt x="3818910" y="952305"/>
                  <a:pt x="3818910" y="960062"/>
                </a:cubicBezTo>
                <a:cubicBezTo>
                  <a:pt x="3818910" y="969110"/>
                  <a:pt x="3824463" y="975574"/>
                  <a:pt x="3831126" y="975574"/>
                </a:cubicBezTo>
                <a:cubicBezTo>
                  <a:pt x="3838899" y="975574"/>
                  <a:pt x="3844452" y="967818"/>
                  <a:pt x="3844452" y="960062"/>
                </a:cubicBezTo>
                <a:cubicBezTo>
                  <a:pt x="3844452" y="952305"/>
                  <a:pt x="3838899" y="945843"/>
                  <a:pt x="3831126" y="944549"/>
                </a:cubicBezTo>
                <a:close/>
                <a:moveTo>
                  <a:pt x="3868883" y="944549"/>
                </a:moveTo>
                <a:cubicBezTo>
                  <a:pt x="3862220" y="944549"/>
                  <a:pt x="3856667" y="952305"/>
                  <a:pt x="3856667" y="960062"/>
                </a:cubicBezTo>
                <a:cubicBezTo>
                  <a:pt x="3856667" y="969110"/>
                  <a:pt x="3862220" y="975574"/>
                  <a:pt x="3868883" y="975574"/>
                </a:cubicBezTo>
                <a:cubicBezTo>
                  <a:pt x="3876656" y="975574"/>
                  <a:pt x="3882209" y="967818"/>
                  <a:pt x="3882209" y="960062"/>
                </a:cubicBezTo>
                <a:cubicBezTo>
                  <a:pt x="3882209" y="952305"/>
                  <a:pt x="3876656" y="945843"/>
                  <a:pt x="3868883" y="944549"/>
                </a:cubicBezTo>
                <a:close/>
                <a:moveTo>
                  <a:pt x="3907749" y="944549"/>
                </a:moveTo>
                <a:cubicBezTo>
                  <a:pt x="3899976" y="944549"/>
                  <a:pt x="3894423" y="952305"/>
                  <a:pt x="3894423" y="960062"/>
                </a:cubicBezTo>
                <a:cubicBezTo>
                  <a:pt x="3894423" y="969110"/>
                  <a:pt x="3901086" y="975574"/>
                  <a:pt x="3907749" y="975574"/>
                </a:cubicBezTo>
                <a:cubicBezTo>
                  <a:pt x="3915522" y="975574"/>
                  <a:pt x="3921075" y="967818"/>
                  <a:pt x="3921075" y="960062"/>
                </a:cubicBezTo>
                <a:cubicBezTo>
                  <a:pt x="3921075" y="952305"/>
                  <a:pt x="3914412" y="945843"/>
                  <a:pt x="3907749" y="944549"/>
                </a:cubicBezTo>
                <a:close/>
                <a:moveTo>
                  <a:pt x="3945506" y="944549"/>
                </a:moveTo>
                <a:cubicBezTo>
                  <a:pt x="3937733" y="944549"/>
                  <a:pt x="3932180" y="952305"/>
                  <a:pt x="3932180" y="960062"/>
                </a:cubicBezTo>
                <a:cubicBezTo>
                  <a:pt x="3932180" y="969110"/>
                  <a:pt x="3938843" y="975574"/>
                  <a:pt x="3945506" y="975574"/>
                </a:cubicBezTo>
                <a:cubicBezTo>
                  <a:pt x="3953279" y="975574"/>
                  <a:pt x="3958832" y="967818"/>
                  <a:pt x="3958832" y="960062"/>
                </a:cubicBezTo>
                <a:cubicBezTo>
                  <a:pt x="3958832" y="952305"/>
                  <a:pt x="3953279" y="945843"/>
                  <a:pt x="3945506" y="944549"/>
                </a:cubicBezTo>
                <a:close/>
                <a:moveTo>
                  <a:pt x="3983263" y="944549"/>
                </a:moveTo>
                <a:cubicBezTo>
                  <a:pt x="3975490" y="944549"/>
                  <a:pt x="3969937" y="952305"/>
                  <a:pt x="3969937" y="960062"/>
                </a:cubicBezTo>
                <a:cubicBezTo>
                  <a:pt x="3969937" y="969110"/>
                  <a:pt x="3976600" y="975574"/>
                  <a:pt x="3983263" y="975574"/>
                </a:cubicBezTo>
                <a:cubicBezTo>
                  <a:pt x="3991036" y="975574"/>
                  <a:pt x="3996589" y="967818"/>
                  <a:pt x="3996589" y="960062"/>
                </a:cubicBezTo>
                <a:cubicBezTo>
                  <a:pt x="3996589" y="952305"/>
                  <a:pt x="3991036" y="945843"/>
                  <a:pt x="3983263" y="944549"/>
                </a:cubicBezTo>
                <a:close/>
                <a:moveTo>
                  <a:pt x="4022131" y="944549"/>
                </a:moveTo>
                <a:cubicBezTo>
                  <a:pt x="4014358" y="944549"/>
                  <a:pt x="4008805" y="952305"/>
                  <a:pt x="4008805" y="960062"/>
                </a:cubicBezTo>
                <a:cubicBezTo>
                  <a:pt x="4008805" y="969110"/>
                  <a:pt x="4015468" y="975574"/>
                  <a:pt x="4022131" y="975574"/>
                </a:cubicBezTo>
                <a:cubicBezTo>
                  <a:pt x="4028794" y="975574"/>
                  <a:pt x="4034346" y="967818"/>
                  <a:pt x="4034346" y="960062"/>
                </a:cubicBezTo>
                <a:cubicBezTo>
                  <a:pt x="4034346" y="952305"/>
                  <a:pt x="4028794" y="945843"/>
                  <a:pt x="4022131" y="944549"/>
                </a:cubicBezTo>
                <a:close/>
                <a:moveTo>
                  <a:pt x="4058777" y="944549"/>
                </a:moveTo>
                <a:cubicBezTo>
                  <a:pt x="4051004" y="944549"/>
                  <a:pt x="4045451" y="952305"/>
                  <a:pt x="4045451" y="960062"/>
                </a:cubicBezTo>
                <a:cubicBezTo>
                  <a:pt x="4045451" y="969110"/>
                  <a:pt x="4051004" y="975574"/>
                  <a:pt x="4058777" y="975574"/>
                </a:cubicBezTo>
                <a:cubicBezTo>
                  <a:pt x="4066551" y="975574"/>
                  <a:pt x="4072103" y="967818"/>
                  <a:pt x="4072103" y="960062"/>
                </a:cubicBezTo>
                <a:cubicBezTo>
                  <a:pt x="4072103" y="952305"/>
                  <a:pt x="4066551" y="944549"/>
                  <a:pt x="4058777" y="944549"/>
                </a:cubicBezTo>
                <a:close/>
                <a:moveTo>
                  <a:pt x="4096534" y="944549"/>
                </a:moveTo>
                <a:cubicBezTo>
                  <a:pt x="4088761" y="944549"/>
                  <a:pt x="4083208" y="952305"/>
                  <a:pt x="4083208" y="960062"/>
                </a:cubicBezTo>
                <a:cubicBezTo>
                  <a:pt x="4083208" y="969110"/>
                  <a:pt x="4089871" y="975574"/>
                  <a:pt x="4096534" y="975574"/>
                </a:cubicBezTo>
                <a:cubicBezTo>
                  <a:pt x="4104307" y="975574"/>
                  <a:pt x="4109860" y="967818"/>
                  <a:pt x="4109860" y="960062"/>
                </a:cubicBezTo>
                <a:cubicBezTo>
                  <a:pt x="4109860" y="952305"/>
                  <a:pt x="4104307" y="945843"/>
                  <a:pt x="4096534" y="944549"/>
                </a:cubicBezTo>
                <a:close/>
                <a:moveTo>
                  <a:pt x="4135402" y="944549"/>
                </a:moveTo>
                <a:cubicBezTo>
                  <a:pt x="4128739" y="944549"/>
                  <a:pt x="4123186" y="952305"/>
                  <a:pt x="4123186" y="960062"/>
                </a:cubicBezTo>
                <a:cubicBezTo>
                  <a:pt x="4123186" y="969110"/>
                  <a:pt x="4128739" y="975574"/>
                  <a:pt x="4135402" y="975574"/>
                </a:cubicBezTo>
                <a:cubicBezTo>
                  <a:pt x="4143175" y="975574"/>
                  <a:pt x="4148728" y="967818"/>
                  <a:pt x="4148728" y="960062"/>
                </a:cubicBezTo>
                <a:cubicBezTo>
                  <a:pt x="4148728" y="952305"/>
                  <a:pt x="4142065" y="945843"/>
                  <a:pt x="4135402" y="944549"/>
                </a:cubicBezTo>
                <a:close/>
                <a:moveTo>
                  <a:pt x="4173159" y="944549"/>
                </a:moveTo>
                <a:cubicBezTo>
                  <a:pt x="4165386" y="944549"/>
                  <a:pt x="4159833" y="952305"/>
                  <a:pt x="4159833" y="960062"/>
                </a:cubicBezTo>
                <a:cubicBezTo>
                  <a:pt x="4159833" y="969110"/>
                  <a:pt x="4166496" y="975574"/>
                  <a:pt x="4173159" y="975574"/>
                </a:cubicBezTo>
                <a:cubicBezTo>
                  <a:pt x="4180932" y="975574"/>
                  <a:pt x="4186485" y="967818"/>
                  <a:pt x="4186485" y="960062"/>
                </a:cubicBezTo>
                <a:cubicBezTo>
                  <a:pt x="4186485" y="952305"/>
                  <a:pt x="4180932" y="945843"/>
                  <a:pt x="4173159" y="944549"/>
                </a:cubicBezTo>
                <a:close/>
                <a:moveTo>
                  <a:pt x="4210916" y="944549"/>
                </a:moveTo>
                <a:cubicBezTo>
                  <a:pt x="4203143" y="944549"/>
                  <a:pt x="4197590" y="952305"/>
                  <a:pt x="4197590" y="960062"/>
                </a:cubicBezTo>
                <a:cubicBezTo>
                  <a:pt x="4197590" y="969110"/>
                  <a:pt x="4204253" y="975574"/>
                  <a:pt x="4210916" y="975574"/>
                </a:cubicBezTo>
                <a:cubicBezTo>
                  <a:pt x="4218689" y="975574"/>
                  <a:pt x="4224242" y="967818"/>
                  <a:pt x="4224242" y="960062"/>
                </a:cubicBezTo>
                <a:cubicBezTo>
                  <a:pt x="4224242" y="952305"/>
                  <a:pt x="4218689" y="945843"/>
                  <a:pt x="4210916" y="944549"/>
                </a:cubicBezTo>
                <a:close/>
                <a:moveTo>
                  <a:pt x="4248672" y="944549"/>
                </a:moveTo>
                <a:cubicBezTo>
                  <a:pt x="4240899" y="944549"/>
                  <a:pt x="4235346" y="952305"/>
                  <a:pt x="4235346" y="960062"/>
                </a:cubicBezTo>
                <a:cubicBezTo>
                  <a:pt x="4235346" y="969110"/>
                  <a:pt x="4242009" y="975574"/>
                  <a:pt x="4248672" y="975574"/>
                </a:cubicBezTo>
                <a:cubicBezTo>
                  <a:pt x="4256445" y="975574"/>
                  <a:pt x="4261998" y="967818"/>
                  <a:pt x="4261998" y="960062"/>
                </a:cubicBezTo>
                <a:cubicBezTo>
                  <a:pt x="4261998" y="952305"/>
                  <a:pt x="4256445" y="945843"/>
                  <a:pt x="4248672" y="944549"/>
                </a:cubicBezTo>
                <a:close/>
                <a:moveTo>
                  <a:pt x="4286428" y="944549"/>
                </a:moveTo>
                <a:cubicBezTo>
                  <a:pt x="4278655" y="944549"/>
                  <a:pt x="4273102" y="952305"/>
                  <a:pt x="4273102" y="960062"/>
                </a:cubicBezTo>
                <a:cubicBezTo>
                  <a:pt x="4273102" y="969110"/>
                  <a:pt x="4279765" y="975574"/>
                  <a:pt x="4286428" y="975574"/>
                </a:cubicBezTo>
                <a:cubicBezTo>
                  <a:pt x="4294202" y="975574"/>
                  <a:pt x="4299754" y="967818"/>
                  <a:pt x="4299754" y="960062"/>
                </a:cubicBezTo>
                <a:cubicBezTo>
                  <a:pt x="4299754" y="952305"/>
                  <a:pt x="4294202" y="945843"/>
                  <a:pt x="4286428" y="944549"/>
                </a:cubicBezTo>
                <a:close/>
                <a:moveTo>
                  <a:pt x="4325296" y="944549"/>
                </a:moveTo>
                <a:cubicBezTo>
                  <a:pt x="4317523" y="944549"/>
                  <a:pt x="4311970" y="952305"/>
                  <a:pt x="4311970" y="960062"/>
                </a:cubicBezTo>
                <a:cubicBezTo>
                  <a:pt x="4311970" y="969110"/>
                  <a:pt x="4318633" y="975574"/>
                  <a:pt x="4325296" y="975574"/>
                </a:cubicBezTo>
                <a:cubicBezTo>
                  <a:pt x="4331959" y="975574"/>
                  <a:pt x="4337512" y="967818"/>
                  <a:pt x="4337512" y="960062"/>
                </a:cubicBezTo>
                <a:cubicBezTo>
                  <a:pt x="4337512" y="952305"/>
                  <a:pt x="4331959" y="945843"/>
                  <a:pt x="4325296" y="944549"/>
                </a:cubicBezTo>
                <a:close/>
                <a:moveTo>
                  <a:pt x="4363053" y="944549"/>
                </a:moveTo>
                <a:cubicBezTo>
                  <a:pt x="4355280" y="944549"/>
                  <a:pt x="4349727" y="952305"/>
                  <a:pt x="4349727" y="960062"/>
                </a:cubicBezTo>
                <a:cubicBezTo>
                  <a:pt x="4349727" y="969110"/>
                  <a:pt x="4356390" y="975574"/>
                  <a:pt x="4363053" y="975574"/>
                </a:cubicBezTo>
                <a:cubicBezTo>
                  <a:pt x="4370826" y="975574"/>
                  <a:pt x="4376379" y="967818"/>
                  <a:pt x="4376379" y="960062"/>
                </a:cubicBezTo>
                <a:cubicBezTo>
                  <a:pt x="4376379" y="952305"/>
                  <a:pt x="4369716" y="945843"/>
                  <a:pt x="4363053" y="944549"/>
                </a:cubicBezTo>
                <a:close/>
                <a:moveTo>
                  <a:pt x="4401921" y="944549"/>
                </a:moveTo>
                <a:cubicBezTo>
                  <a:pt x="4394148" y="944549"/>
                  <a:pt x="4388595" y="952305"/>
                  <a:pt x="4388595" y="960062"/>
                </a:cubicBezTo>
                <a:cubicBezTo>
                  <a:pt x="4388595" y="969110"/>
                  <a:pt x="4395258" y="975574"/>
                  <a:pt x="4401921" y="975574"/>
                </a:cubicBezTo>
                <a:cubicBezTo>
                  <a:pt x="4408584" y="975574"/>
                  <a:pt x="4414136" y="967818"/>
                  <a:pt x="4414136" y="960062"/>
                </a:cubicBezTo>
                <a:cubicBezTo>
                  <a:pt x="4414136" y="952305"/>
                  <a:pt x="4408584" y="945843"/>
                  <a:pt x="4401921" y="944549"/>
                </a:cubicBezTo>
                <a:close/>
                <a:moveTo>
                  <a:pt x="4438568" y="944549"/>
                </a:moveTo>
                <a:cubicBezTo>
                  <a:pt x="4431905" y="944549"/>
                  <a:pt x="4426352" y="952305"/>
                  <a:pt x="4426352" y="960062"/>
                </a:cubicBezTo>
                <a:cubicBezTo>
                  <a:pt x="4426352" y="969110"/>
                  <a:pt x="4431905" y="975574"/>
                  <a:pt x="4438568" y="975574"/>
                </a:cubicBezTo>
                <a:cubicBezTo>
                  <a:pt x="4446341" y="975574"/>
                  <a:pt x="4451893" y="967818"/>
                  <a:pt x="4451893" y="960062"/>
                </a:cubicBezTo>
                <a:cubicBezTo>
                  <a:pt x="4451893" y="952305"/>
                  <a:pt x="4446341" y="945843"/>
                  <a:pt x="4438568" y="944549"/>
                </a:cubicBezTo>
                <a:close/>
                <a:moveTo>
                  <a:pt x="4476324" y="944549"/>
                </a:moveTo>
                <a:cubicBezTo>
                  <a:pt x="4468551" y="944549"/>
                  <a:pt x="4462998" y="952305"/>
                  <a:pt x="4462998" y="960062"/>
                </a:cubicBezTo>
                <a:cubicBezTo>
                  <a:pt x="4462998" y="969110"/>
                  <a:pt x="4469661" y="975574"/>
                  <a:pt x="4476324" y="975574"/>
                </a:cubicBezTo>
                <a:cubicBezTo>
                  <a:pt x="4484097" y="975574"/>
                  <a:pt x="4489650" y="967818"/>
                  <a:pt x="4489650" y="960062"/>
                </a:cubicBezTo>
                <a:cubicBezTo>
                  <a:pt x="4489650" y="952305"/>
                  <a:pt x="4484097" y="945843"/>
                  <a:pt x="4476324" y="944549"/>
                </a:cubicBezTo>
                <a:close/>
                <a:moveTo>
                  <a:pt x="4514081" y="944549"/>
                </a:moveTo>
                <a:cubicBezTo>
                  <a:pt x="4507418" y="944549"/>
                  <a:pt x="4501865" y="952305"/>
                  <a:pt x="4501865" y="960062"/>
                </a:cubicBezTo>
                <a:cubicBezTo>
                  <a:pt x="4501865" y="969110"/>
                  <a:pt x="4507418" y="975574"/>
                  <a:pt x="4514081" y="975574"/>
                </a:cubicBezTo>
                <a:cubicBezTo>
                  <a:pt x="4521854" y="975574"/>
                  <a:pt x="4527407" y="967818"/>
                  <a:pt x="4527407" y="960062"/>
                </a:cubicBezTo>
                <a:cubicBezTo>
                  <a:pt x="4527407" y="952305"/>
                  <a:pt x="4521854" y="945843"/>
                  <a:pt x="4514081" y="944549"/>
                </a:cubicBezTo>
                <a:close/>
                <a:moveTo>
                  <a:pt x="4552948" y="944549"/>
                </a:moveTo>
                <a:cubicBezTo>
                  <a:pt x="4545175" y="944549"/>
                  <a:pt x="4539622" y="952305"/>
                  <a:pt x="4539622" y="960062"/>
                </a:cubicBezTo>
                <a:cubicBezTo>
                  <a:pt x="4539622" y="969110"/>
                  <a:pt x="4546285" y="975574"/>
                  <a:pt x="4552948" y="975574"/>
                </a:cubicBezTo>
                <a:cubicBezTo>
                  <a:pt x="4560722" y="975574"/>
                  <a:pt x="4566274" y="967818"/>
                  <a:pt x="4566274" y="960062"/>
                </a:cubicBezTo>
                <a:cubicBezTo>
                  <a:pt x="4566274" y="952305"/>
                  <a:pt x="4559611" y="945843"/>
                  <a:pt x="4552948" y="944549"/>
                </a:cubicBezTo>
                <a:close/>
                <a:moveTo>
                  <a:pt x="4590706" y="944549"/>
                </a:moveTo>
                <a:cubicBezTo>
                  <a:pt x="4582933" y="944549"/>
                  <a:pt x="4577380" y="952305"/>
                  <a:pt x="4577380" y="960062"/>
                </a:cubicBezTo>
                <a:cubicBezTo>
                  <a:pt x="4577380" y="969110"/>
                  <a:pt x="4584043" y="975574"/>
                  <a:pt x="4590706" y="975574"/>
                </a:cubicBezTo>
                <a:cubicBezTo>
                  <a:pt x="4598479" y="975574"/>
                  <a:pt x="4604032" y="967818"/>
                  <a:pt x="4604032" y="960062"/>
                </a:cubicBezTo>
                <a:cubicBezTo>
                  <a:pt x="4604032" y="952305"/>
                  <a:pt x="4598479" y="945843"/>
                  <a:pt x="4590706" y="944549"/>
                </a:cubicBezTo>
                <a:close/>
                <a:moveTo>
                  <a:pt x="4628463" y="944549"/>
                </a:moveTo>
                <a:cubicBezTo>
                  <a:pt x="4620690" y="944549"/>
                  <a:pt x="4615137" y="952305"/>
                  <a:pt x="4615137" y="960062"/>
                </a:cubicBezTo>
                <a:cubicBezTo>
                  <a:pt x="4615137" y="969110"/>
                  <a:pt x="4621800" y="975574"/>
                  <a:pt x="4628463" y="975574"/>
                </a:cubicBezTo>
                <a:cubicBezTo>
                  <a:pt x="4636236" y="975574"/>
                  <a:pt x="4641789" y="967818"/>
                  <a:pt x="4641789" y="960062"/>
                </a:cubicBezTo>
                <a:cubicBezTo>
                  <a:pt x="4641789" y="952305"/>
                  <a:pt x="4636236" y="945843"/>
                  <a:pt x="4628463" y="944549"/>
                </a:cubicBezTo>
                <a:close/>
                <a:moveTo>
                  <a:pt x="4666220" y="944549"/>
                </a:moveTo>
                <a:cubicBezTo>
                  <a:pt x="4658447" y="944549"/>
                  <a:pt x="4652894" y="952305"/>
                  <a:pt x="4652894" y="960062"/>
                </a:cubicBezTo>
                <a:cubicBezTo>
                  <a:pt x="4652894" y="969110"/>
                  <a:pt x="4658447" y="975574"/>
                  <a:pt x="4666220" y="975574"/>
                </a:cubicBezTo>
                <a:cubicBezTo>
                  <a:pt x="4673993" y="975574"/>
                  <a:pt x="4679546" y="967818"/>
                  <a:pt x="4679546" y="960062"/>
                </a:cubicBezTo>
                <a:cubicBezTo>
                  <a:pt x="4679546" y="952305"/>
                  <a:pt x="4673993" y="944549"/>
                  <a:pt x="4666220" y="944549"/>
                </a:cubicBezTo>
                <a:close/>
                <a:moveTo>
                  <a:pt x="4703976" y="944549"/>
                </a:moveTo>
                <a:cubicBezTo>
                  <a:pt x="4697313" y="944549"/>
                  <a:pt x="4691760" y="952305"/>
                  <a:pt x="4691760" y="960062"/>
                </a:cubicBezTo>
                <a:cubicBezTo>
                  <a:pt x="4691760" y="969110"/>
                  <a:pt x="4697313" y="975574"/>
                  <a:pt x="4703976" y="975574"/>
                </a:cubicBezTo>
                <a:cubicBezTo>
                  <a:pt x="4711749" y="975574"/>
                  <a:pt x="4717301" y="967818"/>
                  <a:pt x="4717301" y="960062"/>
                </a:cubicBezTo>
                <a:cubicBezTo>
                  <a:pt x="4717301" y="952305"/>
                  <a:pt x="4711749" y="945843"/>
                  <a:pt x="4703976" y="944549"/>
                </a:cubicBezTo>
                <a:close/>
                <a:moveTo>
                  <a:pt x="416347" y="988501"/>
                </a:moveTo>
                <a:cubicBezTo>
                  <a:pt x="409685" y="988501"/>
                  <a:pt x="404132" y="996257"/>
                  <a:pt x="404132" y="1004014"/>
                </a:cubicBezTo>
                <a:cubicBezTo>
                  <a:pt x="404132" y="1013063"/>
                  <a:pt x="409685" y="1019526"/>
                  <a:pt x="416347" y="1019526"/>
                </a:cubicBezTo>
                <a:cubicBezTo>
                  <a:pt x="424121" y="1019526"/>
                  <a:pt x="429673" y="1011770"/>
                  <a:pt x="429673" y="1004014"/>
                </a:cubicBezTo>
                <a:cubicBezTo>
                  <a:pt x="429673" y="996257"/>
                  <a:pt x="423010" y="989795"/>
                  <a:pt x="416347" y="988501"/>
                </a:cubicBezTo>
                <a:close/>
                <a:moveTo>
                  <a:pt x="454104" y="988501"/>
                </a:moveTo>
                <a:cubicBezTo>
                  <a:pt x="447442" y="988501"/>
                  <a:pt x="441889" y="996257"/>
                  <a:pt x="441889" y="1004014"/>
                </a:cubicBezTo>
                <a:cubicBezTo>
                  <a:pt x="441889" y="1013063"/>
                  <a:pt x="447442" y="1019526"/>
                  <a:pt x="454104" y="1019526"/>
                </a:cubicBezTo>
                <a:cubicBezTo>
                  <a:pt x="461878" y="1019526"/>
                  <a:pt x="467430" y="1011770"/>
                  <a:pt x="467430" y="1004014"/>
                </a:cubicBezTo>
                <a:cubicBezTo>
                  <a:pt x="467430" y="996257"/>
                  <a:pt x="461878" y="989795"/>
                  <a:pt x="454104" y="988501"/>
                </a:cubicBezTo>
                <a:close/>
                <a:moveTo>
                  <a:pt x="491861" y="988501"/>
                </a:moveTo>
                <a:cubicBezTo>
                  <a:pt x="485198" y="988501"/>
                  <a:pt x="479645" y="996257"/>
                  <a:pt x="479645" y="1004014"/>
                </a:cubicBezTo>
                <a:cubicBezTo>
                  <a:pt x="479645" y="1013063"/>
                  <a:pt x="485198" y="1019526"/>
                  <a:pt x="491861" y="1019526"/>
                </a:cubicBezTo>
                <a:cubicBezTo>
                  <a:pt x="499634" y="1019526"/>
                  <a:pt x="505187" y="1011770"/>
                  <a:pt x="505187" y="1004014"/>
                </a:cubicBezTo>
                <a:cubicBezTo>
                  <a:pt x="505187" y="996257"/>
                  <a:pt x="499634" y="989795"/>
                  <a:pt x="491861" y="988501"/>
                </a:cubicBezTo>
                <a:close/>
                <a:moveTo>
                  <a:pt x="529617" y="988501"/>
                </a:moveTo>
                <a:cubicBezTo>
                  <a:pt x="521844" y="988501"/>
                  <a:pt x="516291" y="996257"/>
                  <a:pt x="516291" y="1004014"/>
                </a:cubicBezTo>
                <a:cubicBezTo>
                  <a:pt x="516291" y="1013063"/>
                  <a:pt x="522954" y="1019526"/>
                  <a:pt x="529617" y="1019526"/>
                </a:cubicBezTo>
                <a:cubicBezTo>
                  <a:pt x="537391" y="1019526"/>
                  <a:pt x="542943" y="1011770"/>
                  <a:pt x="542943" y="1004014"/>
                </a:cubicBezTo>
                <a:cubicBezTo>
                  <a:pt x="542943" y="996257"/>
                  <a:pt x="537391" y="989795"/>
                  <a:pt x="529617" y="988501"/>
                </a:cubicBezTo>
                <a:close/>
                <a:moveTo>
                  <a:pt x="567374" y="988501"/>
                </a:moveTo>
                <a:cubicBezTo>
                  <a:pt x="559601" y="988501"/>
                  <a:pt x="554048" y="996257"/>
                  <a:pt x="554048" y="1004014"/>
                </a:cubicBezTo>
                <a:cubicBezTo>
                  <a:pt x="554048" y="1013063"/>
                  <a:pt x="560711" y="1019526"/>
                  <a:pt x="567374" y="1019526"/>
                </a:cubicBezTo>
                <a:cubicBezTo>
                  <a:pt x="575148" y="1019526"/>
                  <a:pt x="580700" y="1011770"/>
                  <a:pt x="580700" y="1004014"/>
                </a:cubicBezTo>
                <a:cubicBezTo>
                  <a:pt x="580700" y="996257"/>
                  <a:pt x="575148" y="989795"/>
                  <a:pt x="567374" y="988501"/>
                </a:cubicBezTo>
                <a:close/>
                <a:moveTo>
                  <a:pt x="606242" y="988501"/>
                </a:moveTo>
                <a:cubicBezTo>
                  <a:pt x="598469" y="988501"/>
                  <a:pt x="592916" y="996257"/>
                  <a:pt x="592916" y="1004014"/>
                </a:cubicBezTo>
                <a:cubicBezTo>
                  <a:pt x="592916" y="1013063"/>
                  <a:pt x="599579" y="1019526"/>
                  <a:pt x="606242" y="1019526"/>
                </a:cubicBezTo>
                <a:cubicBezTo>
                  <a:pt x="614016" y="1019526"/>
                  <a:pt x="619568" y="1011770"/>
                  <a:pt x="619568" y="1004014"/>
                </a:cubicBezTo>
                <a:cubicBezTo>
                  <a:pt x="619568" y="996257"/>
                  <a:pt x="612905" y="989795"/>
                  <a:pt x="606242" y="988501"/>
                </a:cubicBezTo>
                <a:close/>
                <a:moveTo>
                  <a:pt x="643999" y="988501"/>
                </a:moveTo>
                <a:cubicBezTo>
                  <a:pt x="636226" y="988501"/>
                  <a:pt x="630673" y="996257"/>
                  <a:pt x="630673" y="1004014"/>
                </a:cubicBezTo>
                <a:cubicBezTo>
                  <a:pt x="630673" y="1013063"/>
                  <a:pt x="637336" y="1019526"/>
                  <a:pt x="643999" y="1019526"/>
                </a:cubicBezTo>
                <a:cubicBezTo>
                  <a:pt x="651772" y="1019526"/>
                  <a:pt x="657325" y="1011770"/>
                  <a:pt x="657325" y="1004014"/>
                </a:cubicBezTo>
                <a:cubicBezTo>
                  <a:pt x="657325" y="996257"/>
                  <a:pt x="651772" y="989795"/>
                  <a:pt x="643999" y="988501"/>
                </a:cubicBezTo>
                <a:close/>
                <a:moveTo>
                  <a:pt x="681755" y="988501"/>
                </a:moveTo>
                <a:cubicBezTo>
                  <a:pt x="673982" y="988501"/>
                  <a:pt x="668429" y="996257"/>
                  <a:pt x="668429" y="1004014"/>
                </a:cubicBezTo>
                <a:cubicBezTo>
                  <a:pt x="668429" y="1013063"/>
                  <a:pt x="675092" y="1019526"/>
                  <a:pt x="681755" y="1019526"/>
                </a:cubicBezTo>
                <a:cubicBezTo>
                  <a:pt x="689529" y="1019526"/>
                  <a:pt x="695081" y="1011770"/>
                  <a:pt x="695081" y="1004014"/>
                </a:cubicBezTo>
                <a:cubicBezTo>
                  <a:pt x="695081" y="996257"/>
                  <a:pt x="689529" y="989795"/>
                  <a:pt x="681755" y="988501"/>
                </a:cubicBezTo>
                <a:close/>
                <a:moveTo>
                  <a:pt x="719512" y="988501"/>
                </a:moveTo>
                <a:cubicBezTo>
                  <a:pt x="711739" y="988501"/>
                  <a:pt x="706186" y="996257"/>
                  <a:pt x="706186" y="1004014"/>
                </a:cubicBezTo>
                <a:cubicBezTo>
                  <a:pt x="706186" y="1013063"/>
                  <a:pt x="712849" y="1019526"/>
                  <a:pt x="719512" y="1019526"/>
                </a:cubicBezTo>
                <a:cubicBezTo>
                  <a:pt x="727286" y="1019526"/>
                  <a:pt x="732838" y="1011770"/>
                  <a:pt x="732838" y="1004014"/>
                </a:cubicBezTo>
                <a:cubicBezTo>
                  <a:pt x="732838" y="996257"/>
                  <a:pt x="727286" y="989795"/>
                  <a:pt x="719512" y="988501"/>
                </a:cubicBezTo>
                <a:close/>
                <a:moveTo>
                  <a:pt x="757269" y="988501"/>
                </a:moveTo>
                <a:cubicBezTo>
                  <a:pt x="750607" y="988501"/>
                  <a:pt x="745054" y="996257"/>
                  <a:pt x="745054" y="1004014"/>
                </a:cubicBezTo>
                <a:cubicBezTo>
                  <a:pt x="745054" y="1013063"/>
                  <a:pt x="750607" y="1019526"/>
                  <a:pt x="757269" y="1019526"/>
                </a:cubicBezTo>
                <a:cubicBezTo>
                  <a:pt x="765043" y="1019526"/>
                  <a:pt x="770596" y="1011770"/>
                  <a:pt x="770596" y="1004014"/>
                </a:cubicBezTo>
                <a:cubicBezTo>
                  <a:pt x="770596" y="996257"/>
                  <a:pt x="765043" y="989795"/>
                  <a:pt x="757269" y="988501"/>
                </a:cubicBezTo>
                <a:close/>
                <a:moveTo>
                  <a:pt x="795026" y="988501"/>
                </a:moveTo>
                <a:cubicBezTo>
                  <a:pt x="788364" y="988501"/>
                  <a:pt x="782811" y="996257"/>
                  <a:pt x="782811" y="1004014"/>
                </a:cubicBezTo>
                <a:cubicBezTo>
                  <a:pt x="782811" y="1013063"/>
                  <a:pt x="788364" y="1019526"/>
                  <a:pt x="795026" y="1019526"/>
                </a:cubicBezTo>
                <a:cubicBezTo>
                  <a:pt x="802800" y="1019526"/>
                  <a:pt x="808353" y="1011770"/>
                  <a:pt x="808353" y="1004014"/>
                </a:cubicBezTo>
                <a:cubicBezTo>
                  <a:pt x="808353" y="996257"/>
                  <a:pt x="802800" y="989795"/>
                  <a:pt x="795026" y="988501"/>
                </a:cubicBezTo>
                <a:close/>
                <a:moveTo>
                  <a:pt x="833894" y="988501"/>
                </a:moveTo>
                <a:cubicBezTo>
                  <a:pt x="827232" y="988501"/>
                  <a:pt x="821679" y="996257"/>
                  <a:pt x="821679" y="1004014"/>
                </a:cubicBezTo>
                <a:cubicBezTo>
                  <a:pt x="821679" y="1013063"/>
                  <a:pt x="827232" y="1019526"/>
                  <a:pt x="833894" y="1019526"/>
                </a:cubicBezTo>
                <a:cubicBezTo>
                  <a:pt x="841668" y="1019526"/>
                  <a:pt x="847221" y="1011770"/>
                  <a:pt x="847221" y="1004014"/>
                </a:cubicBezTo>
                <a:cubicBezTo>
                  <a:pt x="847221" y="996257"/>
                  <a:pt x="840557" y="989795"/>
                  <a:pt x="833894" y="988501"/>
                </a:cubicBezTo>
                <a:close/>
                <a:moveTo>
                  <a:pt x="871651" y="988501"/>
                </a:moveTo>
                <a:cubicBezTo>
                  <a:pt x="863878" y="988501"/>
                  <a:pt x="858325" y="996257"/>
                  <a:pt x="858325" y="1004014"/>
                </a:cubicBezTo>
                <a:cubicBezTo>
                  <a:pt x="858325" y="1013063"/>
                  <a:pt x="864988" y="1019526"/>
                  <a:pt x="871651" y="1019526"/>
                </a:cubicBezTo>
                <a:cubicBezTo>
                  <a:pt x="879424" y="1019526"/>
                  <a:pt x="884977" y="1011770"/>
                  <a:pt x="884977" y="1004014"/>
                </a:cubicBezTo>
                <a:cubicBezTo>
                  <a:pt x="884977" y="996257"/>
                  <a:pt x="879424" y="989795"/>
                  <a:pt x="871651" y="988501"/>
                </a:cubicBezTo>
                <a:close/>
                <a:moveTo>
                  <a:pt x="909407" y="988501"/>
                </a:moveTo>
                <a:cubicBezTo>
                  <a:pt x="901634" y="988501"/>
                  <a:pt x="896081" y="996257"/>
                  <a:pt x="896081" y="1004014"/>
                </a:cubicBezTo>
                <a:cubicBezTo>
                  <a:pt x="896081" y="1013063"/>
                  <a:pt x="902744" y="1019526"/>
                  <a:pt x="909407" y="1019526"/>
                </a:cubicBezTo>
                <a:cubicBezTo>
                  <a:pt x="917181" y="1019526"/>
                  <a:pt x="922733" y="1011770"/>
                  <a:pt x="922733" y="1004014"/>
                </a:cubicBezTo>
                <a:cubicBezTo>
                  <a:pt x="922733" y="996257"/>
                  <a:pt x="917181" y="989795"/>
                  <a:pt x="909407" y="988501"/>
                </a:cubicBezTo>
                <a:close/>
                <a:moveTo>
                  <a:pt x="948274" y="988501"/>
                </a:moveTo>
                <a:cubicBezTo>
                  <a:pt x="940501" y="988501"/>
                  <a:pt x="934948" y="996257"/>
                  <a:pt x="934948" y="1004014"/>
                </a:cubicBezTo>
                <a:cubicBezTo>
                  <a:pt x="934948" y="1013063"/>
                  <a:pt x="941611" y="1019526"/>
                  <a:pt x="948274" y="1019526"/>
                </a:cubicBezTo>
                <a:cubicBezTo>
                  <a:pt x="954937" y="1019526"/>
                  <a:pt x="960490" y="1011770"/>
                  <a:pt x="960490" y="1004014"/>
                </a:cubicBezTo>
                <a:cubicBezTo>
                  <a:pt x="960490" y="996257"/>
                  <a:pt x="954937" y="989795"/>
                  <a:pt x="948274" y="988501"/>
                </a:cubicBezTo>
                <a:close/>
                <a:moveTo>
                  <a:pt x="984921" y="988501"/>
                </a:moveTo>
                <a:cubicBezTo>
                  <a:pt x="977148" y="988501"/>
                  <a:pt x="971595" y="996257"/>
                  <a:pt x="971595" y="1004014"/>
                </a:cubicBezTo>
                <a:cubicBezTo>
                  <a:pt x="971595" y="1013063"/>
                  <a:pt x="978258" y="1019526"/>
                  <a:pt x="984921" y="1019526"/>
                </a:cubicBezTo>
                <a:cubicBezTo>
                  <a:pt x="992694" y="1019526"/>
                  <a:pt x="998247" y="1011770"/>
                  <a:pt x="998247" y="1004014"/>
                </a:cubicBezTo>
                <a:cubicBezTo>
                  <a:pt x="998247" y="996257"/>
                  <a:pt x="992694" y="989795"/>
                  <a:pt x="984921" y="988501"/>
                </a:cubicBezTo>
                <a:close/>
                <a:moveTo>
                  <a:pt x="1022679" y="988501"/>
                </a:moveTo>
                <a:cubicBezTo>
                  <a:pt x="1016016" y="988501"/>
                  <a:pt x="1010463" y="996257"/>
                  <a:pt x="1010463" y="1004014"/>
                </a:cubicBezTo>
                <a:cubicBezTo>
                  <a:pt x="1010463" y="1013063"/>
                  <a:pt x="1016016" y="1019526"/>
                  <a:pt x="1022679" y="1019526"/>
                </a:cubicBezTo>
                <a:cubicBezTo>
                  <a:pt x="1030452" y="1019526"/>
                  <a:pt x="1036005" y="1011770"/>
                  <a:pt x="1036005" y="1004014"/>
                </a:cubicBezTo>
                <a:cubicBezTo>
                  <a:pt x="1036005" y="996257"/>
                  <a:pt x="1030452" y="989795"/>
                  <a:pt x="1022679" y="988501"/>
                </a:cubicBezTo>
                <a:close/>
                <a:moveTo>
                  <a:pt x="1061546" y="988501"/>
                </a:moveTo>
                <a:cubicBezTo>
                  <a:pt x="1054883" y="988501"/>
                  <a:pt x="1049330" y="996257"/>
                  <a:pt x="1049330" y="1004014"/>
                </a:cubicBezTo>
                <a:cubicBezTo>
                  <a:pt x="1049330" y="1013063"/>
                  <a:pt x="1054883" y="1019526"/>
                  <a:pt x="1061546" y="1019526"/>
                </a:cubicBezTo>
                <a:cubicBezTo>
                  <a:pt x="1069319" y="1019526"/>
                  <a:pt x="1074872" y="1011770"/>
                  <a:pt x="1074872" y="1004014"/>
                </a:cubicBezTo>
                <a:cubicBezTo>
                  <a:pt x="1074872" y="996257"/>
                  <a:pt x="1068208" y="989795"/>
                  <a:pt x="1061546" y="988501"/>
                </a:cubicBezTo>
                <a:close/>
                <a:moveTo>
                  <a:pt x="1099303" y="988501"/>
                </a:moveTo>
                <a:cubicBezTo>
                  <a:pt x="1091530" y="988501"/>
                  <a:pt x="1085977" y="996257"/>
                  <a:pt x="1085977" y="1004014"/>
                </a:cubicBezTo>
                <a:cubicBezTo>
                  <a:pt x="1085977" y="1013063"/>
                  <a:pt x="1092640" y="1019526"/>
                  <a:pt x="1099303" y="1019526"/>
                </a:cubicBezTo>
                <a:cubicBezTo>
                  <a:pt x="1107076" y="1019526"/>
                  <a:pt x="1112629" y="1011770"/>
                  <a:pt x="1112629" y="1004014"/>
                </a:cubicBezTo>
                <a:cubicBezTo>
                  <a:pt x="1112629" y="996257"/>
                  <a:pt x="1107076" y="989795"/>
                  <a:pt x="1099303" y="988501"/>
                </a:cubicBezTo>
                <a:close/>
                <a:moveTo>
                  <a:pt x="1137059" y="988501"/>
                </a:moveTo>
                <a:cubicBezTo>
                  <a:pt x="1130397" y="988501"/>
                  <a:pt x="1124844" y="996257"/>
                  <a:pt x="1124844" y="1004014"/>
                </a:cubicBezTo>
                <a:cubicBezTo>
                  <a:pt x="1124844" y="1013063"/>
                  <a:pt x="1130397" y="1019526"/>
                  <a:pt x="1137059" y="1019526"/>
                </a:cubicBezTo>
                <a:cubicBezTo>
                  <a:pt x="1144833" y="1019526"/>
                  <a:pt x="1150386" y="1011770"/>
                  <a:pt x="1150386" y="1004014"/>
                </a:cubicBezTo>
                <a:cubicBezTo>
                  <a:pt x="1150386" y="996257"/>
                  <a:pt x="1144833" y="989795"/>
                  <a:pt x="1137059" y="988501"/>
                </a:cubicBezTo>
                <a:close/>
                <a:moveTo>
                  <a:pt x="1174817" y="988501"/>
                </a:moveTo>
                <a:cubicBezTo>
                  <a:pt x="1168154" y="988501"/>
                  <a:pt x="1162601" y="996257"/>
                  <a:pt x="1162601" y="1004014"/>
                </a:cubicBezTo>
                <a:cubicBezTo>
                  <a:pt x="1162601" y="1013063"/>
                  <a:pt x="1168154" y="1019526"/>
                  <a:pt x="1174817" y="1019526"/>
                </a:cubicBezTo>
                <a:cubicBezTo>
                  <a:pt x="1182590" y="1019526"/>
                  <a:pt x="1188143" y="1011770"/>
                  <a:pt x="1188143" y="1004014"/>
                </a:cubicBezTo>
                <a:cubicBezTo>
                  <a:pt x="1188143" y="996257"/>
                  <a:pt x="1182590" y="989795"/>
                  <a:pt x="1174817" y="988501"/>
                </a:cubicBezTo>
                <a:close/>
                <a:moveTo>
                  <a:pt x="1212573" y="988501"/>
                </a:moveTo>
                <a:cubicBezTo>
                  <a:pt x="1205911" y="988501"/>
                  <a:pt x="1200358" y="996257"/>
                  <a:pt x="1200358" y="1004014"/>
                </a:cubicBezTo>
                <a:cubicBezTo>
                  <a:pt x="1200358" y="1013063"/>
                  <a:pt x="1205911" y="1019526"/>
                  <a:pt x="1212573" y="1019526"/>
                </a:cubicBezTo>
                <a:cubicBezTo>
                  <a:pt x="1220347" y="1019526"/>
                  <a:pt x="1225899" y="1011770"/>
                  <a:pt x="1225899" y="1004014"/>
                </a:cubicBezTo>
                <a:cubicBezTo>
                  <a:pt x="1225899" y="996257"/>
                  <a:pt x="1220347" y="989795"/>
                  <a:pt x="1212573" y="988501"/>
                </a:cubicBezTo>
                <a:close/>
                <a:moveTo>
                  <a:pt x="1250331" y="988501"/>
                </a:moveTo>
                <a:cubicBezTo>
                  <a:pt x="1243668" y="988501"/>
                  <a:pt x="1238115" y="996257"/>
                  <a:pt x="1238115" y="1004014"/>
                </a:cubicBezTo>
                <a:cubicBezTo>
                  <a:pt x="1238115" y="1013063"/>
                  <a:pt x="1243668" y="1019526"/>
                  <a:pt x="1250331" y="1019526"/>
                </a:cubicBezTo>
                <a:cubicBezTo>
                  <a:pt x="1258104" y="1019526"/>
                  <a:pt x="1263657" y="1011770"/>
                  <a:pt x="1263657" y="1004014"/>
                </a:cubicBezTo>
                <a:cubicBezTo>
                  <a:pt x="1263657" y="996257"/>
                  <a:pt x="1258104" y="989795"/>
                  <a:pt x="1250331" y="988501"/>
                </a:cubicBezTo>
                <a:close/>
                <a:moveTo>
                  <a:pt x="1289197" y="988501"/>
                </a:moveTo>
                <a:cubicBezTo>
                  <a:pt x="1281424" y="988501"/>
                  <a:pt x="1275871" y="996257"/>
                  <a:pt x="1275871" y="1004014"/>
                </a:cubicBezTo>
                <a:cubicBezTo>
                  <a:pt x="1275871" y="1013063"/>
                  <a:pt x="1282534" y="1019526"/>
                  <a:pt x="1289197" y="1019526"/>
                </a:cubicBezTo>
                <a:cubicBezTo>
                  <a:pt x="1296971" y="1019526"/>
                  <a:pt x="1302523" y="1011770"/>
                  <a:pt x="1302523" y="1004014"/>
                </a:cubicBezTo>
                <a:cubicBezTo>
                  <a:pt x="1302523" y="996257"/>
                  <a:pt x="1295860" y="989795"/>
                  <a:pt x="1289197" y="988501"/>
                </a:cubicBezTo>
                <a:close/>
                <a:moveTo>
                  <a:pt x="1326954" y="988501"/>
                </a:moveTo>
                <a:cubicBezTo>
                  <a:pt x="1320291" y="988501"/>
                  <a:pt x="1314738" y="996257"/>
                  <a:pt x="1314738" y="1004014"/>
                </a:cubicBezTo>
                <a:cubicBezTo>
                  <a:pt x="1314738" y="1013063"/>
                  <a:pt x="1320291" y="1019526"/>
                  <a:pt x="1326954" y="1019526"/>
                </a:cubicBezTo>
                <a:cubicBezTo>
                  <a:pt x="1334727" y="1019526"/>
                  <a:pt x="1340280" y="1011770"/>
                  <a:pt x="1340280" y="1004014"/>
                </a:cubicBezTo>
                <a:cubicBezTo>
                  <a:pt x="1340280" y="996257"/>
                  <a:pt x="1334727" y="989795"/>
                  <a:pt x="1326954" y="988501"/>
                </a:cubicBezTo>
                <a:close/>
                <a:moveTo>
                  <a:pt x="1364711" y="988501"/>
                </a:moveTo>
                <a:cubicBezTo>
                  <a:pt x="1356938" y="988501"/>
                  <a:pt x="1351385" y="996257"/>
                  <a:pt x="1351385" y="1004014"/>
                </a:cubicBezTo>
                <a:cubicBezTo>
                  <a:pt x="1351385" y="1013063"/>
                  <a:pt x="1358048" y="1019526"/>
                  <a:pt x="1364711" y="1019526"/>
                </a:cubicBezTo>
                <a:cubicBezTo>
                  <a:pt x="1372485" y="1019526"/>
                  <a:pt x="1378037" y="1011770"/>
                  <a:pt x="1378037" y="1004014"/>
                </a:cubicBezTo>
                <a:cubicBezTo>
                  <a:pt x="1378037" y="996257"/>
                  <a:pt x="1372485" y="989795"/>
                  <a:pt x="1364711" y="988501"/>
                </a:cubicBezTo>
                <a:close/>
                <a:moveTo>
                  <a:pt x="1402468" y="988501"/>
                </a:moveTo>
                <a:cubicBezTo>
                  <a:pt x="1394695" y="988501"/>
                  <a:pt x="1389142" y="996257"/>
                  <a:pt x="1389142" y="1004014"/>
                </a:cubicBezTo>
                <a:cubicBezTo>
                  <a:pt x="1389142" y="1013063"/>
                  <a:pt x="1395805" y="1019526"/>
                  <a:pt x="1402468" y="1019526"/>
                </a:cubicBezTo>
                <a:cubicBezTo>
                  <a:pt x="1410241" y="1019526"/>
                  <a:pt x="1415794" y="1011770"/>
                  <a:pt x="1415794" y="1004014"/>
                </a:cubicBezTo>
                <a:cubicBezTo>
                  <a:pt x="1415794" y="996257"/>
                  <a:pt x="1410241" y="989795"/>
                  <a:pt x="1402468" y="988501"/>
                </a:cubicBezTo>
                <a:close/>
                <a:moveTo>
                  <a:pt x="2351944" y="988501"/>
                </a:moveTo>
                <a:cubicBezTo>
                  <a:pt x="2344171" y="988501"/>
                  <a:pt x="2338618" y="996257"/>
                  <a:pt x="2338618" y="1004014"/>
                </a:cubicBezTo>
                <a:cubicBezTo>
                  <a:pt x="2338618" y="1013063"/>
                  <a:pt x="2345281" y="1019526"/>
                  <a:pt x="2351944" y="1019526"/>
                </a:cubicBezTo>
                <a:cubicBezTo>
                  <a:pt x="2358607" y="1019526"/>
                  <a:pt x="2364159" y="1011770"/>
                  <a:pt x="2364159" y="1004014"/>
                </a:cubicBezTo>
                <a:cubicBezTo>
                  <a:pt x="2364159" y="996257"/>
                  <a:pt x="2358607" y="989795"/>
                  <a:pt x="2351944" y="988501"/>
                </a:cubicBezTo>
                <a:close/>
                <a:moveTo>
                  <a:pt x="2389701" y="988501"/>
                </a:moveTo>
                <a:cubicBezTo>
                  <a:pt x="2383038" y="988501"/>
                  <a:pt x="2377485" y="996257"/>
                  <a:pt x="2377485" y="1004014"/>
                </a:cubicBezTo>
                <a:cubicBezTo>
                  <a:pt x="2377485" y="1013063"/>
                  <a:pt x="2383038" y="1019526"/>
                  <a:pt x="2389701" y="1019526"/>
                </a:cubicBezTo>
                <a:cubicBezTo>
                  <a:pt x="2397474" y="1019526"/>
                  <a:pt x="2403026" y="1011770"/>
                  <a:pt x="2403026" y="1004014"/>
                </a:cubicBezTo>
                <a:cubicBezTo>
                  <a:pt x="2403026" y="996257"/>
                  <a:pt x="2397474" y="989795"/>
                  <a:pt x="2389701" y="988501"/>
                </a:cubicBezTo>
                <a:close/>
                <a:moveTo>
                  <a:pt x="2427456" y="988501"/>
                </a:moveTo>
                <a:cubicBezTo>
                  <a:pt x="2419683" y="988501"/>
                  <a:pt x="2414130" y="996257"/>
                  <a:pt x="2414130" y="1004014"/>
                </a:cubicBezTo>
                <a:cubicBezTo>
                  <a:pt x="2414130" y="1013063"/>
                  <a:pt x="2419683" y="1019526"/>
                  <a:pt x="2427456" y="1019526"/>
                </a:cubicBezTo>
                <a:cubicBezTo>
                  <a:pt x="2435229" y="1019526"/>
                  <a:pt x="2440782" y="1011770"/>
                  <a:pt x="2440782" y="1004014"/>
                </a:cubicBezTo>
                <a:cubicBezTo>
                  <a:pt x="2440782" y="996257"/>
                  <a:pt x="2435229" y="988501"/>
                  <a:pt x="2427456" y="988501"/>
                </a:cubicBezTo>
                <a:close/>
                <a:moveTo>
                  <a:pt x="2465214" y="988501"/>
                </a:moveTo>
                <a:cubicBezTo>
                  <a:pt x="2458551" y="988501"/>
                  <a:pt x="2452998" y="996257"/>
                  <a:pt x="2452998" y="1004014"/>
                </a:cubicBezTo>
                <a:cubicBezTo>
                  <a:pt x="2452998" y="1013063"/>
                  <a:pt x="2458551" y="1019526"/>
                  <a:pt x="2465214" y="1019526"/>
                </a:cubicBezTo>
                <a:cubicBezTo>
                  <a:pt x="2472987" y="1019526"/>
                  <a:pt x="2478540" y="1011770"/>
                  <a:pt x="2478540" y="1004014"/>
                </a:cubicBezTo>
                <a:cubicBezTo>
                  <a:pt x="2478540" y="996257"/>
                  <a:pt x="2472987" y="989795"/>
                  <a:pt x="2465214" y="988501"/>
                </a:cubicBezTo>
                <a:close/>
                <a:moveTo>
                  <a:pt x="2502971" y="988501"/>
                </a:moveTo>
                <a:cubicBezTo>
                  <a:pt x="2495198" y="988501"/>
                  <a:pt x="2489645" y="996257"/>
                  <a:pt x="2489645" y="1004014"/>
                </a:cubicBezTo>
                <a:cubicBezTo>
                  <a:pt x="2489645" y="1013063"/>
                  <a:pt x="2496308" y="1019526"/>
                  <a:pt x="2502971" y="1019526"/>
                </a:cubicBezTo>
                <a:cubicBezTo>
                  <a:pt x="2510744" y="1019526"/>
                  <a:pt x="2516297" y="1011770"/>
                  <a:pt x="2516297" y="1004014"/>
                </a:cubicBezTo>
                <a:cubicBezTo>
                  <a:pt x="2516297" y="996257"/>
                  <a:pt x="2510744" y="989795"/>
                  <a:pt x="2502971" y="988501"/>
                </a:cubicBezTo>
                <a:close/>
                <a:moveTo>
                  <a:pt x="2540727" y="988501"/>
                </a:moveTo>
                <a:cubicBezTo>
                  <a:pt x="2534065" y="988501"/>
                  <a:pt x="2528512" y="996257"/>
                  <a:pt x="2528512" y="1004014"/>
                </a:cubicBezTo>
                <a:cubicBezTo>
                  <a:pt x="2528512" y="1013063"/>
                  <a:pt x="2534065" y="1019526"/>
                  <a:pt x="2540727" y="1019526"/>
                </a:cubicBezTo>
                <a:cubicBezTo>
                  <a:pt x="2548501" y="1019526"/>
                  <a:pt x="2554053" y="1011770"/>
                  <a:pt x="2554053" y="1004014"/>
                </a:cubicBezTo>
                <a:cubicBezTo>
                  <a:pt x="2554053" y="996257"/>
                  <a:pt x="2548501" y="989795"/>
                  <a:pt x="2540727" y="988501"/>
                </a:cubicBezTo>
                <a:close/>
                <a:moveTo>
                  <a:pt x="2579595" y="988501"/>
                </a:moveTo>
                <a:cubicBezTo>
                  <a:pt x="2571822" y="988501"/>
                  <a:pt x="2566269" y="996257"/>
                  <a:pt x="2566269" y="1004014"/>
                </a:cubicBezTo>
                <a:cubicBezTo>
                  <a:pt x="2566269" y="1013063"/>
                  <a:pt x="2572932" y="1019526"/>
                  <a:pt x="2579595" y="1019526"/>
                </a:cubicBezTo>
                <a:cubicBezTo>
                  <a:pt x="2587368" y="1019526"/>
                  <a:pt x="2592921" y="1011770"/>
                  <a:pt x="2592921" y="1004014"/>
                </a:cubicBezTo>
                <a:cubicBezTo>
                  <a:pt x="2592921" y="996257"/>
                  <a:pt x="2586258" y="989795"/>
                  <a:pt x="2579595" y="988501"/>
                </a:cubicBezTo>
                <a:close/>
                <a:moveTo>
                  <a:pt x="2618463" y="988501"/>
                </a:moveTo>
                <a:cubicBezTo>
                  <a:pt x="2610690" y="988501"/>
                  <a:pt x="2605137" y="996257"/>
                  <a:pt x="2605137" y="1004014"/>
                </a:cubicBezTo>
                <a:cubicBezTo>
                  <a:pt x="2605137" y="1013063"/>
                  <a:pt x="2611800" y="1019526"/>
                  <a:pt x="2618463" y="1019526"/>
                </a:cubicBezTo>
                <a:cubicBezTo>
                  <a:pt x="2625126" y="1019526"/>
                  <a:pt x="2630678" y="1011770"/>
                  <a:pt x="2630678" y="1004014"/>
                </a:cubicBezTo>
                <a:cubicBezTo>
                  <a:pt x="2630678" y="996257"/>
                  <a:pt x="2625126" y="989795"/>
                  <a:pt x="2618463" y="988501"/>
                </a:cubicBezTo>
                <a:close/>
                <a:moveTo>
                  <a:pt x="2655109" y="988501"/>
                </a:moveTo>
                <a:cubicBezTo>
                  <a:pt x="2647336" y="988501"/>
                  <a:pt x="2641783" y="996257"/>
                  <a:pt x="2641783" y="1004014"/>
                </a:cubicBezTo>
                <a:cubicBezTo>
                  <a:pt x="2641783" y="1013063"/>
                  <a:pt x="2648446" y="1019526"/>
                  <a:pt x="2655109" y="1019526"/>
                </a:cubicBezTo>
                <a:cubicBezTo>
                  <a:pt x="2662882" y="1019526"/>
                  <a:pt x="2668435" y="1011770"/>
                  <a:pt x="2668435" y="1004014"/>
                </a:cubicBezTo>
                <a:cubicBezTo>
                  <a:pt x="2668435" y="996257"/>
                  <a:pt x="2662882" y="989795"/>
                  <a:pt x="2655109" y="988501"/>
                </a:cubicBezTo>
                <a:close/>
                <a:moveTo>
                  <a:pt x="2693976" y="988501"/>
                </a:moveTo>
                <a:cubicBezTo>
                  <a:pt x="2686203" y="988501"/>
                  <a:pt x="2680650" y="996257"/>
                  <a:pt x="2680650" y="1004014"/>
                </a:cubicBezTo>
                <a:cubicBezTo>
                  <a:pt x="2680650" y="1013063"/>
                  <a:pt x="2687313" y="1019526"/>
                  <a:pt x="2693976" y="1019526"/>
                </a:cubicBezTo>
                <a:cubicBezTo>
                  <a:pt x="2700639" y="1019526"/>
                  <a:pt x="2706192" y="1011770"/>
                  <a:pt x="2706192" y="1004014"/>
                </a:cubicBezTo>
                <a:cubicBezTo>
                  <a:pt x="2706192" y="996257"/>
                  <a:pt x="2700639" y="989795"/>
                  <a:pt x="2693976" y="988501"/>
                </a:cubicBezTo>
                <a:close/>
                <a:moveTo>
                  <a:pt x="2768380" y="988501"/>
                </a:moveTo>
                <a:cubicBezTo>
                  <a:pt x="2760607" y="988501"/>
                  <a:pt x="2755054" y="996257"/>
                  <a:pt x="2755054" y="1004014"/>
                </a:cubicBezTo>
                <a:cubicBezTo>
                  <a:pt x="2755054" y="1013063"/>
                  <a:pt x="2761717" y="1019526"/>
                  <a:pt x="2768380" y="1019526"/>
                </a:cubicBezTo>
                <a:cubicBezTo>
                  <a:pt x="2776153" y="1019526"/>
                  <a:pt x="2781706" y="1011770"/>
                  <a:pt x="2781706" y="1004014"/>
                </a:cubicBezTo>
                <a:cubicBezTo>
                  <a:pt x="2781706" y="996257"/>
                  <a:pt x="2776153" y="989795"/>
                  <a:pt x="2768380" y="988501"/>
                </a:cubicBezTo>
                <a:close/>
                <a:moveTo>
                  <a:pt x="2807246" y="988501"/>
                </a:moveTo>
                <a:cubicBezTo>
                  <a:pt x="2800584" y="988501"/>
                  <a:pt x="2795031" y="996257"/>
                  <a:pt x="2795031" y="1004014"/>
                </a:cubicBezTo>
                <a:cubicBezTo>
                  <a:pt x="2795031" y="1013063"/>
                  <a:pt x="2800584" y="1019526"/>
                  <a:pt x="2807246" y="1019526"/>
                </a:cubicBezTo>
                <a:cubicBezTo>
                  <a:pt x="2815020" y="1019526"/>
                  <a:pt x="2820572" y="1011770"/>
                  <a:pt x="2820572" y="1004014"/>
                </a:cubicBezTo>
                <a:cubicBezTo>
                  <a:pt x="2820572" y="996257"/>
                  <a:pt x="2813909" y="989795"/>
                  <a:pt x="2807246" y="988501"/>
                </a:cubicBezTo>
                <a:close/>
                <a:moveTo>
                  <a:pt x="2845004" y="988501"/>
                </a:moveTo>
                <a:cubicBezTo>
                  <a:pt x="2838341" y="988501"/>
                  <a:pt x="2832788" y="996257"/>
                  <a:pt x="2832788" y="1004014"/>
                </a:cubicBezTo>
                <a:cubicBezTo>
                  <a:pt x="2832788" y="1013063"/>
                  <a:pt x="2838341" y="1019526"/>
                  <a:pt x="2845004" y="1019526"/>
                </a:cubicBezTo>
                <a:cubicBezTo>
                  <a:pt x="2852777" y="1019526"/>
                  <a:pt x="2858329" y="1011770"/>
                  <a:pt x="2858329" y="1004014"/>
                </a:cubicBezTo>
                <a:cubicBezTo>
                  <a:pt x="2858329" y="996257"/>
                  <a:pt x="2852777" y="989795"/>
                  <a:pt x="2845004" y="988501"/>
                </a:cubicBezTo>
                <a:close/>
                <a:moveTo>
                  <a:pt x="2882761" y="988501"/>
                </a:moveTo>
                <a:cubicBezTo>
                  <a:pt x="2876098" y="988501"/>
                  <a:pt x="2870545" y="996257"/>
                  <a:pt x="2870545" y="1004014"/>
                </a:cubicBezTo>
                <a:cubicBezTo>
                  <a:pt x="2870545" y="1013063"/>
                  <a:pt x="2876098" y="1019526"/>
                  <a:pt x="2882761" y="1019526"/>
                </a:cubicBezTo>
                <a:cubicBezTo>
                  <a:pt x="2890534" y="1019526"/>
                  <a:pt x="2896086" y="1011770"/>
                  <a:pt x="2896086" y="1004014"/>
                </a:cubicBezTo>
                <a:cubicBezTo>
                  <a:pt x="2896086" y="996257"/>
                  <a:pt x="2890534" y="989795"/>
                  <a:pt x="2882761" y="988501"/>
                </a:cubicBezTo>
                <a:close/>
                <a:moveTo>
                  <a:pt x="2920517" y="988501"/>
                </a:moveTo>
                <a:cubicBezTo>
                  <a:pt x="2912744" y="988501"/>
                  <a:pt x="2907191" y="996257"/>
                  <a:pt x="2907191" y="1004014"/>
                </a:cubicBezTo>
                <a:cubicBezTo>
                  <a:pt x="2907191" y="1013063"/>
                  <a:pt x="2913854" y="1019526"/>
                  <a:pt x="2920517" y="1019526"/>
                </a:cubicBezTo>
                <a:cubicBezTo>
                  <a:pt x="2928291" y="1019526"/>
                  <a:pt x="2933843" y="1011770"/>
                  <a:pt x="2933843" y="1004014"/>
                </a:cubicBezTo>
                <a:cubicBezTo>
                  <a:pt x="2933843" y="996257"/>
                  <a:pt x="2928291" y="989795"/>
                  <a:pt x="2920517" y="988501"/>
                </a:cubicBezTo>
                <a:close/>
                <a:moveTo>
                  <a:pt x="2958275" y="988501"/>
                </a:moveTo>
                <a:cubicBezTo>
                  <a:pt x="2950502" y="988501"/>
                  <a:pt x="2944949" y="996257"/>
                  <a:pt x="2944949" y="1004014"/>
                </a:cubicBezTo>
                <a:cubicBezTo>
                  <a:pt x="2944949" y="1013063"/>
                  <a:pt x="2951612" y="1019526"/>
                  <a:pt x="2958275" y="1019526"/>
                </a:cubicBezTo>
                <a:cubicBezTo>
                  <a:pt x="2966048" y="1019526"/>
                  <a:pt x="2971601" y="1011770"/>
                  <a:pt x="2971601" y="1004014"/>
                </a:cubicBezTo>
                <a:cubicBezTo>
                  <a:pt x="2971601" y="996257"/>
                  <a:pt x="2966048" y="989795"/>
                  <a:pt x="2958275" y="988501"/>
                </a:cubicBezTo>
                <a:close/>
                <a:moveTo>
                  <a:pt x="3148170" y="988501"/>
                </a:moveTo>
                <a:cubicBezTo>
                  <a:pt x="3140397" y="988501"/>
                  <a:pt x="3134844" y="996257"/>
                  <a:pt x="3134844" y="1004014"/>
                </a:cubicBezTo>
                <a:cubicBezTo>
                  <a:pt x="3134844" y="1013063"/>
                  <a:pt x="3141507" y="1019526"/>
                  <a:pt x="3148170" y="1019526"/>
                </a:cubicBezTo>
                <a:cubicBezTo>
                  <a:pt x="3155944" y="1019526"/>
                  <a:pt x="3161496" y="1011770"/>
                  <a:pt x="3161496" y="1004014"/>
                </a:cubicBezTo>
                <a:cubicBezTo>
                  <a:pt x="3161496" y="996257"/>
                  <a:pt x="3155944" y="989795"/>
                  <a:pt x="3148170" y="988501"/>
                </a:cubicBezTo>
                <a:close/>
                <a:moveTo>
                  <a:pt x="3185926" y="988501"/>
                </a:moveTo>
                <a:cubicBezTo>
                  <a:pt x="3179263" y="988501"/>
                  <a:pt x="3173710" y="996257"/>
                  <a:pt x="3173710" y="1004014"/>
                </a:cubicBezTo>
                <a:cubicBezTo>
                  <a:pt x="3173710" y="1013063"/>
                  <a:pt x="3179263" y="1019526"/>
                  <a:pt x="3185926" y="1019526"/>
                </a:cubicBezTo>
                <a:cubicBezTo>
                  <a:pt x="3193699" y="1019526"/>
                  <a:pt x="3199252" y="1011770"/>
                  <a:pt x="3199252" y="1004014"/>
                </a:cubicBezTo>
                <a:cubicBezTo>
                  <a:pt x="3199252" y="996257"/>
                  <a:pt x="3193699" y="989795"/>
                  <a:pt x="3185926" y="988501"/>
                </a:cubicBezTo>
                <a:close/>
                <a:moveTo>
                  <a:pt x="3223683" y="988501"/>
                </a:moveTo>
                <a:cubicBezTo>
                  <a:pt x="3217021" y="988501"/>
                  <a:pt x="3211468" y="996257"/>
                  <a:pt x="3211468" y="1004014"/>
                </a:cubicBezTo>
                <a:cubicBezTo>
                  <a:pt x="3211468" y="1013063"/>
                  <a:pt x="3217021" y="1019526"/>
                  <a:pt x="3223683" y="1019526"/>
                </a:cubicBezTo>
                <a:cubicBezTo>
                  <a:pt x="3231457" y="1019526"/>
                  <a:pt x="3237009" y="1011770"/>
                  <a:pt x="3237009" y="1004014"/>
                </a:cubicBezTo>
                <a:cubicBezTo>
                  <a:pt x="3237009" y="996257"/>
                  <a:pt x="3231457" y="989795"/>
                  <a:pt x="3223683" y="988501"/>
                </a:cubicBezTo>
                <a:close/>
                <a:moveTo>
                  <a:pt x="3262551" y="988501"/>
                </a:moveTo>
                <a:cubicBezTo>
                  <a:pt x="3254778" y="988501"/>
                  <a:pt x="3249225" y="996257"/>
                  <a:pt x="3249225" y="1004014"/>
                </a:cubicBezTo>
                <a:cubicBezTo>
                  <a:pt x="3249225" y="1013063"/>
                  <a:pt x="3255888" y="1019526"/>
                  <a:pt x="3262551" y="1019526"/>
                </a:cubicBezTo>
                <a:cubicBezTo>
                  <a:pt x="3270324" y="1019526"/>
                  <a:pt x="3275877" y="1011770"/>
                  <a:pt x="3275877" y="1004014"/>
                </a:cubicBezTo>
                <a:cubicBezTo>
                  <a:pt x="3275877" y="996257"/>
                  <a:pt x="3269214" y="989795"/>
                  <a:pt x="3262551" y="988501"/>
                </a:cubicBezTo>
                <a:close/>
                <a:moveTo>
                  <a:pt x="3300308" y="988501"/>
                </a:moveTo>
                <a:cubicBezTo>
                  <a:pt x="3292535" y="988501"/>
                  <a:pt x="3286982" y="996257"/>
                  <a:pt x="3286982" y="1004014"/>
                </a:cubicBezTo>
                <a:cubicBezTo>
                  <a:pt x="3286982" y="1013063"/>
                  <a:pt x="3293645" y="1019526"/>
                  <a:pt x="3300308" y="1019526"/>
                </a:cubicBezTo>
                <a:cubicBezTo>
                  <a:pt x="3308081" y="1019526"/>
                  <a:pt x="3313634" y="1011770"/>
                  <a:pt x="3313634" y="1004014"/>
                </a:cubicBezTo>
                <a:cubicBezTo>
                  <a:pt x="3313634" y="996257"/>
                  <a:pt x="3308081" y="989795"/>
                  <a:pt x="3300308" y="988501"/>
                </a:cubicBezTo>
                <a:close/>
                <a:moveTo>
                  <a:pt x="3338064" y="988501"/>
                </a:moveTo>
                <a:cubicBezTo>
                  <a:pt x="3330291" y="988501"/>
                  <a:pt x="3324738" y="996257"/>
                  <a:pt x="3324738" y="1004014"/>
                </a:cubicBezTo>
                <a:cubicBezTo>
                  <a:pt x="3324738" y="1013063"/>
                  <a:pt x="3331401" y="1019526"/>
                  <a:pt x="3338064" y="1019526"/>
                </a:cubicBezTo>
                <a:cubicBezTo>
                  <a:pt x="3345837" y="1019526"/>
                  <a:pt x="3351390" y="1011770"/>
                  <a:pt x="3351390" y="1004014"/>
                </a:cubicBezTo>
                <a:cubicBezTo>
                  <a:pt x="3351390" y="996257"/>
                  <a:pt x="3345837" y="989795"/>
                  <a:pt x="3338064" y="988501"/>
                </a:cubicBezTo>
                <a:close/>
                <a:moveTo>
                  <a:pt x="3376932" y="988501"/>
                </a:moveTo>
                <a:cubicBezTo>
                  <a:pt x="3369159" y="988501"/>
                  <a:pt x="3363606" y="996257"/>
                  <a:pt x="3363606" y="1004014"/>
                </a:cubicBezTo>
                <a:cubicBezTo>
                  <a:pt x="3363606" y="1013063"/>
                  <a:pt x="3370269" y="1019526"/>
                  <a:pt x="3376932" y="1019526"/>
                </a:cubicBezTo>
                <a:cubicBezTo>
                  <a:pt x="3383595" y="1019526"/>
                  <a:pt x="3389148" y="1011770"/>
                  <a:pt x="3389148" y="1004014"/>
                </a:cubicBezTo>
                <a:cubicBezTo>
                  <a:pt x="3389148" y="996257"/>
                  <a:pt x="3383595" y="989795"/>
                  <a:pt x="3376932" y="988501"/>
                </a:cubicBezTo>
                <a:close/>
                <a:moveTo>
                  <a:pt x="3413579" y="988501"/>
                </a:moveTo>
                <a:cubicBezTo>
                  <a:pt x="3405806" y="988501"/>
                  <a:pt x="3400253" y="996257"/>
                  <a:pt x="3400253" y="1004014"/>
                </a:cubicBezTo>
                <a:cubicBezTo>
                  <a:pt x="3400253" y="1013063"/>
                  <a:pt x="3406916" y="1019526"/>
                  <a:pt x="3413579" y="1019526"/>
                </a:cubicBezTo>
                <a:cubicBezTo>
                  <a:pt x="3421352" y="1019526"/>
                  <a:pt x="3426905" y="1011770"/>
                  <a:pt x="3426905" y="1004014"/>
                </a:cubicBezTo>
                <a:cubicBezTo>
                  <a:pt x="3426905" y="996257"/>
                  <a:pt x="3421352" y="989795"/>
                  <a:pt x="3413579" y="988501"/>
                </a:cubicBezTo>
                <a:close/>
                <a:moveTo>
                  <a:pt x="3451336" y="988501"/>
                </a:moveTo>
                <a:cubicBezTo>
                  <a:pt x="3443563" y="988501"/>
                  <a:pt x="3438010" y="996257"/>
                  <a:pt x="3438010" y="1004014"/>
                </a:cubicBezTo>
                <a:cubicBezTo>
                  <a:pt x="3438010" y="1013063"/>
                  <a:pt x="3444673" y="1019526"/>
                  <a:pt x="3451336" y="1019526"/>
                </a:cubicBezTo>
                <a:cubicBezTo>
                  <a:pt x="3459109" y="1019526"/>
                  <a:pt x="3464662" y="1011770"/>
                  <a:pt x="3464662" y="1004014"/>
                </a:cubicBezTo>
                <a:cubicBezTo>
                  <a:pt x="3464662" y="996257"/>
                  <a:pt x="3459109" y="989795"/>
                  <a:pt x="3451336" y="988501"/>
                </a:cubicBezTo>
                <a:close/>
                <a:moveTo>
                  <a:pt x="3490203" y="988501"/>
                </a:moveTo>
                <a:cubicBezTo>
                  <a:pt x="3483541" y="988501"/>
                  <a:pt x="3477988" y="996257"/>
                  <a:pt x="3477988" y="1004014"/>
                </a:cubicBezTo>
                <a:cubicBezTo>
                  <a:pt x="3477988" y="1013063"/>
                  <a:pt x="3483541" y="1019526"/>
                  <a:pt x="3490203" y="1019526"/>
                </a:cubicBezTo>
                <a:cubicBezTo>
                  <a:pt x="3497977" y="1019526"/>
                  <a:pt x="3503529" y="1011770"/>
                  <a:pt x="3503529" y="1004014"/>
                </a:cubicBezTo>
                <a:cubicBezTo>
                  <a:pt x="3503529" y="996257"/>
                  <a:pt x="3497977" y="989795"/>
                  <a:pt x="3490203" y="988501"/>
                </a:cubicBezTo>
                <a:close/>
                <a:moveTo>
                  <a:pt x="3527960" y="988501"/>
                </a:moveTo>
                <a:cubicBezTo>
                  <a:pt x="3520187" y="988501"/>
                  <a:pt x="3514634" y="996257"/>
                  <a:pt x="3514634" y="1004014"/>
                </a:cubicBezTo>
                <a:cubicBezTo>
                  <a:pt x="3514634" y="1013063"/>
                  <a:pt x="3521297" y="1019526"/>
                  <a:pt x="3527960" y="1019526"/>
                </a:cubicBezTo>
                <a:cubicBezTo>
                  <a:pt x="3535733" y="1019526"/>
                  <a:pt x="3541286" y="1011770"/>
                  <a:pt x="3541286" y="1004014"/>
                </a:cubicBezTo>
                <a:cubicBezTo>
                  <a:pt x="3541286" y="996257"/>
                  <a:pt x="3535733" y="989795"/>
                  <a:pt x="3527960" y="988501"/>
                </a:cubicBezTo>
                <a:close/>
                <a:moveTo>
                  <a:pt x="3565716" y="988501"/>
                </a:moveTo>
                <a:cubicBezTo>
                  <a:pt x="3557943" y="988501"/>
                  <a:pt x="3552390" y="996257"/>
                  <a:pt x="3552390" y="1004014"/>
                </a:cubicBezTo>
                <a:cubicBezTo>
                  <a:pt x="3552390" y="1013063"/>
                  <a:pt x="3559053" y="1019526"/>
                  <a:pt x="3565716" y="1019526"/>
                </a:cubicBezTo>
                <a:cubicBezTo>
                  <a:pt x="3573489" y="1019526"/>
                  <a:pt x="3579042" y="1011770"/>
                  <a:pt x="3579042" y="1004014"/>
                </a:cubicBezTo>
                <a:cubicBezTo>
                  <a:pt x="3579042" y="996257"/>
                  <a:pt x="3573489" y="989795"/>
                  <a:pt x="3565716" y="988501"/>
                </a:cubicBezTo>
                <a:close/>
                <a:moveTo>
                  <a:pt x="3603473" y="988501"/>
                </a:moveTo>
                <a:cubicBezTo>
                  <a:pt x="3595700" y="988501"/>
                  <a:pt x="3590147" y="996257"/>
                  <a:pt x="3590147" y="1004014"/>
                </a:cubicBezTo>
                <a:cubicBezTo>
                  <a:pt x="3590147" y="1013063"/>
                  <a:pt x="3596810" y="1019526"/>
                  <a:pt x="3603473" y="1019526"/>
                </a:cubicBezTo>
                <a:cubicBezTo>
                  <a:pt x="3611247" y="1019526"/>
                  <a:pt x="3616799" y="1011770"/>
                  <a:pt x="3616799" y="1004014"/>
                </a:cubicBezTo>
                <a:cubicBezTo>
                  <a:pt x="3616799" y="996257"/>
                  <a:pt x="3611247" y="989795"/>
                  <a:pt x="3603473" y="988501"/>
                </a:cubicBezTo>
                <a:close/>
                <a:moveTo>
                  <a:pt x="3642340" y="988501"/>
                </a:moveTo>
                <a:cubicBezTo>
                  <a:pt x="3634567" y="988501"/>
                  <a:pt x="3629014" y="996257"/>
                  <a:pt x="3629014" y="1004014"/>
                </a:cubicBezTo>
                <a:cubicBezTo>
                  <a:pt x="3629014" y="1013063"/>
                  <a:pt x="3635677" y="1019526"/>
                  <a:pt x="3642340" y="1019526"/>
                </a:cubicBezTo>
                <a:cubicBezTo>
                  <a:pt x="3649003" y="1019526"/>
                  <a:pt x="3654556" y="1011770"/>
                  <a:pt x="3654556" y="1004014"/>
                </a:cubicBezTo>
                <a:cubicBezTo>
                  <a:pt x="3654556" y="996257"/>
                  <a:pt x="3649003" y="989795"/>
                  <a:pt x="3642340" y="988501"/>
                </a:cubicBezTo>
                <a:close/>
                <a:moveTo>
                  <a:pt x="3680098" y="988501"/>
                </a:moveTo>
                <a:cubicBezTo>
                  <a:pt x="3672325" y="988501"/>
                  <a:pt x="3666772" y="996257"/>
                  <a:pt x="3666772" y="1004014"/>
                </a:cubicBezTo>
                <a:cubicBezTo>
                  <a:pt x="3666772" y="1013063"/>
                  <a:pt x="3673435" y="1019526"/>
                  <a:pt x="3680098" y="1019526"/>
                </a:cubicBezTo>
                <a:cubicBezTo>
                  <a:pt x="3687871" y="1019526"/>
                  <a:pt x="3693424" y="1011770"/>
                  <a:pt x="3693424" y="1004014"/>
                </a:cubicBezTo>
                <a:cubicBezTo>
                  <a:pt x="3693424" y="996257"/>
                  <a:pt x="3686761" y="989795"/>
                  <a:pt x="3680098" y="988501"/>
                </a:cubicBezTo>
                <a:close/>
                <a:moveTo>
                  <a:pt x="3718965" y="988501"/>
                </a:moveTo>
                <a:cubicBezTo>
                  <a:pt x="3711192" y="988501"/>
                  <a:pt x="3705639" y="996257"/>
                  <a:pt x="3705639" y="1004014"/>
                </a:cubicBezTo>
                <a:cubicBezTo>
                  <a:pt x="3705639" y="1013063"/>
                  <a:pt x="3712302" y="1019526"/>
                  <a:pt x="3718965" y="1019526"/>
                </a:cubicBezTo>
                <a:cubicBezTo>
                  <a:pt x="3725628" y="1019526"/>
                  <a:pt x="3731180" y="1011770"/>
                  <a:pt x="3731180" y="1004014"/>
                </a:cubicBezTo>
                <a:cubicBezTo>
                  <a:pt x="3731180" y="996257"/>
                  <a:pt x="3725628" y="989795"/>
                  <a:pt x="3718965" y="988501"/>
                </a:cubicBezTo>
                <a:close/>
                <a:moveTo>
                  <a:pt x="3755612" y="988501"/>
                </a:moveTo>
                <a:cubicBezTo>
                  <a:pt x="3747839" y="988501"/>
                  <a:pt x="3742286" y="996257"/>
                  <a:pt x="3742286" y="1004014"/>
                </a:cubicBezTo>
                <a:cubicBezTo>
                  <a:pt x="3742286" y="1013063"/>
                  <a:pt x="3747839" y="1019526"/>
                  <a:pt x="3755612" y="1019526"/>
                </a:cubicBezTo>
                <a:cubicBezTo>
                  <a:pt x="3763385" y="1019526"/>
                  <a:pt x="3768938" y="1011770"/>
                  <a:pt x="3768938" y="1004014"/>
                </a:cubicBezTo>
                <a:cubicBezTo>
                  <a:pt x="3768938" y="996257"/>
                  <a:pt x="3763385" y="988501"/>
                  <a:pt x="3755612" y="988501"/>
                </a:cubicBezTo>
                <a:close/>
                <a:moveTo>
                  <a:pt x="3793369" y="988501"/>
                </a:moveTo>
                <a:cubicBezTo>
                  <a:pt x="3786706" y="988501"/>
                  <a:pt x="3781153" y="996257"/>
                  <a:pt x="3781153" y="1004014"/>
                </a:cubicBezTo>
                <a:cubicBezTo>
                  <a:pt x="3781153" y="1013063"/>
                  <a:pt x="3786706" y="1019526"/>
                  <a:pt x="3793369" y="1019526"/>
                </a:cubicBezTo>
                <a:cubicBezTo>
                  <a:pt x="3801142" y="1019526"/>
                  <a:pt x="3806694" y="1011770"/>
                  <a:pt x="3806694" y="1004014"/>
                </a:cubicBezTo>
                <a:cubicBezTo>
                  <a:pt x="3806694" y="996257"/>
                  <a:pt x="3801142" y="989795"/>
                  <a:pt x="3793369" y="988501"/>
                </a:cubicBezTo>
                <a:close/>
                <a:moveTo>
                  <a:pt x="3831126" y="988501"/>
                </a:moveTo>
                <a:cubicBezTo>
                  <a:pt x="3824463" y="988501"/>
                  <a:pt x="3818910" y="996257"/>
                  <a:pt x="3818910" y="1004014"/>
                </a:cubicBezTo>
                <a:cubicBezTo>
                  <a:pt x="3818910" y="1013063"/>
                  <a:pt x="3824463" y="1019526"/>
                  <a:pt x="3831126" y="1019526"/>
                </a:cubicBezTo>
                <a:cubicBezTo>
                  <a:pt x="3838899" y="1019526"/>
                  <a:pt x="3844452" y="1011770"/>
                  <a:pt x="3844452" y="1004014"/>
                </a:cubicBezTo>
                <a:cubicBezTo>
                  <a:pt x="3844452" y="996257"/>
                  <a:pt x="3838899" y="989795"/>
                  <a:pt x="3831126" y="988501"/>
                </a:cubicBezTo>
                <a:close/>
                <a:moveTo>
                  <a:pt x="3868883" y="988501"/>
                </a:moveTo>
                <a:cubicBezTo>
                  <a:pt x="3862220" y="988501"/>
                  <a:pt x="3856667" y="996257"/>
                  <a:pt x="3856667" y="1004014"/>
                </a:cubicBezTo>
                <a:cubicBezTo>
                  <a:pt x="3856667" y="1013063"/>
                  <a:pt x="3862220" y="1019526"/>
                  <a:pt x="3868883" y="1019526"/>
                </a:cubicBezTo>
                <a:cubicBezTo>
                  <a:pt x="3876656" y="1019526"/>
                  <a:pt x="3882209" y="1011770"/>
                  <a:pt x="3882209" y="1004014"/>
                </a:cubicBezTo>
                <a:cubicBezTo>
                  <a:pt x="3882209" y="996257"/>
                  <a:pt x="3876656" y="989795"/>
                  <a:pt x="3868883" y="988501"/>
                </a:cubicBezTo>
                <a:close/>
                <a:moveTo>
                  <a:pt x="3907749" y="988501"/>
                </a:moveTo>
                <a:cubicBezTo>
                  <a:pt x="3899976" y="988501"/>
                  <a:pt x="3894423" y="996257"/>
                  <a:pt x="3894423" y="1004014"/>
                </a:cubicBezTo>
                <a:cubicBezTo>
                  <a:pt x="3894423" y="1013063"/>
                  <a:pt x="3901086" y="1019526"/>
                  <a:pt x="3907749" y="1019526"/>
                </a:cubicBezTo>
                <a:cubicBezTo>
                  <a:pt x="3915522" y="1019526"/>
                  <a:pt x="3921075" y="1011770"/>
                  <a:pt x="3921075" y="1004014"/>
                </a:cubicBezTo>
                <a:cubicBezTo>
                  <a:pt x="3921075" y="996257"/>
                  <a:pt x="3914412" y="989795"/>
                  <a:pt x="3907749" y="988501"/>
                </a:cubicBezTo>
                <a:close/>
                <a:moveTo>
                  <a:pt x="3945506" y="988501"/>
                </a:moveTo>
                <a:cubicBezTo>
                  <a:pt x="3937733" y="988501"/>
                  <a:pt x="3932180" y="996257"/>
                  <a:pt x="3932180" y="1004014"/>
                </a:cubicBezTo>
                <a:cubicBezTo>
                  <a:pt x="3932180" y="1013063"/>
                  <a:pt x="3938843" y="1019526"/>
                  <a:pt x="3945506" y="1019526"/>
                </a:cubicBezTo>
                <a:cubicBezTo>
                  <a:pt x="3953279" y="1019526"/>
                  <a:pt x="3958832" y="1011770"/>
                  <a:pt x="3958832" y="1004014"/>
                </a:cubicBezTo>
                <a:cubicBezTo>
                  <a:pt x="3958832" y="996257"/>
                  <a:pt x="3953279" y="989795"/>
                  <a:pt x="3945506" y="988501"/>
                </a:cubicBezTo>
                <a:close/>
                <a:moveTo>
                  <a:pt x="3983263" y="988501"/>
                </a:moveTo>
                <a:cubicBezTo>
                  <a:pt x="3975490" y="988501"/>
                  <a:pt x="3969937" y="996257"/>
                  <a:pt x="3969937" y="1004014"/>
                </a:cubicBezTo>
                <a:cubicBezTo>
                  <a:pt x="3969937" y="1013063"/>
                  <a:pt x="3976600" y="1019526"/>
                  <a:pt x="3983263" y="1019526"/>
                </a:cubicBezTo>
                <a:cubicBezTo>
                  <a:pt x="3991036" y="1019526"/>
                  <a:pt x="3996589" y="1011770"/>
                  <a:pt x="3996589" y="1004014"/>
                </a:cubicBezTo>
                <a:cubicBezTo>
                  <a:pt x="3996589" y="996257"/>
                  <a:pt x="3991036" y="989795"/>
                  <a:pt x="3983263" y="988501"/>
                </a:cubicBezTo>
                <a:close/>
                <a:moveTo>
                  <a:pt x="4022131" y="988501"/>
                </a:moveTo>
                <a:cubicBezTo>
                  <a:pt x="4014358" y="988501"/>
                  <a:pt x="4008805" y="996257"/>
                  <a:pt x="4008805" y="1004014"/>
                </a:cubicBezTo>
                <a:cubicBezTo>
                  <a:pt x="4008805" y="1013063"/>
                  <a:pt x="4015468" y="1019526"/>
                  <a:pt x="4022131" y="1019526"/>
                </a:cubicBezTo>
                <a:cubicBezTo>
                  <a:pt x="4028794" y="1019526"/>
                  <a:pt x="4034346" y="1011770"/>
                  <a:pt x="4034346" y="1004014"/>
                </a:cubicBezTo>
                <a:cubicBezTo>
                  <a:pt x="4034346" y="996257"/>
                  <a:pt x="4028794" y="989795"/>
                  <a:pt x="4022131" y="988501"/>
                </a:cubicBezTo>
                <a:close/>
                <a:moveTo>
                  <a:pt x="4058777" y="988501"/>
                </a:moveTo>
                <a:cubicBezTo>
                  <a:pt x="4051004" y="988501"/>
                  <a:pt x="4045451" y="996257"/>
                  <a:pt x="4045451" y="1004014"/>
                </a:cubicBezTo>
                <a:cubicBezTo>
                  <a:pt x="4045451" y="1013063"/>
                  <a:pt x="4051004" y="1019526"/>
                  <a:pt x="4058777" y="1019526"/>
                </a:cubicBezTo>
                <a:cubicBezTo>
                  <a:pt x="4066551" y="1019526"/>
                  <a:pt x="4072103" y="1011770"/>
                  <a:pt x="4072103" y="1004014"/>
                </a:cubicBezTo>
                <a:cubicBezTo>
                  <a:pt x="4072103" y="996257"/>
                  <a:pt x="4066551" y="988501"/>
                  <a:pt x="4058777" y="988501"/>
                </a:cubicBezTo>
                <a:close/>
                <a:moveTo>
                  <a:pt x="4096534" y="988501"/>
                </a:moveTo>
                <a:cubicBezTo>
                  <a:pt x="4088761" y="988501"/>
                  <a:pt x="4083208" y="996257"/>
                  <a:pt x="4083208" y="1004014"/>
                </a:cubicBezTo>
                <a:cubicBezTo>
                  <a:pt x="4083208" y="1013063"/>
                  <a:pt x="4089871" y="1019526"/>
                  <a:pt x="4096534" y="1019526"/>
                </a:cubicBezTo>
                <a:cubicBezTo>
                  <a:pt x="4104307" y="1019526"/>
                  <a:pt x="4109860" y="1011770"/>
                  <a:pt x="4109860" y="1004014"/>
                </a:cubicBezTo>
                <a:cubicBezTo>
                  <a:pt x="4109860" y="996257"/>
                  <a:pt x="4104307" y="989795"/>
                  <a:pt x="4096534" y="988501"/>
                </a:cubicBezTo>
                <a:close/>
                <a:moveTo>
                  <a:pt x="4135402" y="988501"/>
                </a:moveTo>
                <a:cubicBezTo>
                  <a:pt x="4128739" y="988501"/>
                  <a:pt x="4123186" y="996257"/>
                  <a:pt x="4123186" y="1004014"/>
                </a:cubicBezTo>
                <a:cubicBezTo>
                  <a:pt x="4123186" y="1013063"/>
                  <a:pt x="4128739" y="1019526"/>
                  <a:pt x="4135402" y="1019526"/>
                </a:cubicBezTo>
                <a:cubicBezTo>
                  <a:pt x="4143175" y="1019526"/>
                  <a:pt x="4148728" y="1011770"/>
                  <a:pt x="4148728" y="1004014"/>
                </a:cubicBezTo>
                <a:cubicBezTo>
                  <a:pt x="4148728" y="996257"/>
                  <a:pt x="4142065" y="989795"/>
                  <a:pt x="4135402" y="988501"/>
                </a:cubicBezTo>
                <a:close/>
                <a:moveTo>
                  <a:pt x="4173159" y="988501"/>
                </a:moveTo>
                <a:cubicBezTo>
                  <a:pt x="4165386" y="988501"/>
                  <a:pt x="4159833" y="996257"/>
                  <a:pt x="4159833" y="1004014"/>
                </a:cubicBezTo>
                <a:cubicBezTo>
                  <a:pt x="4159833" y="1013063"/>
                  <a:pt x="4166496" y="1019526"/>
                  <a:pt x="4173159" y="1019526"/>
                </a:cubicBezTo>
                <a:cubicBezTo>
                  <a:pt x="4180932" y="1019526"/>
                  <a:pt x="4186485" y="1011770"/>
                  <a:pt x="4186485" y="1004014"/>
                </a:cubicBezTo>
                <a:cubicBezTo>
                  <a:pt x="4186485" y="996257"/>
                  <a:pt x="4180932" y="989795"/>
                  <a:pt x="4173159" y="988501"/>
                </a:cubicBezTo>
                <a:close/>
                <a:moveTo>
                  <a:pt x="4210916" y="988501"/>
                </a:moveTo>
                <a:cubicBezTo>
                  <a:pt x="4203143" y="988501"/>
                  <a:pt x="4197590" y="996257"/>
                  <a:pt x="4197590" y="1004014"/>
                </a:cubicBezTo>
                <a:cubicBezTo>
                  <a:pt x="4197590" y="1013063"/>
                  <a:pt x="4204253" y="1019526"/>
                  <a:pt x="4210916" y="1019526"/>
                </a:cubicBezTo>
                <a:cubicBezTo>
                  <a:pt x="4218689" y="1019526"/>
                  <a:pt x="4224242" y="1011770"/>
                  <a:pt x="4224242" y="1004014"/>
                </a:cubicBezTo>
                <a:cubicBezTo>
                  <a:pt x="4224242" y="996257"/>
                  <a:pt x="4218689" y="989795"/>
                  <a:pt x="4210916" y="988501"/>
                </a:cubicBezTo>
                <a:close/>
                <a:moveTo>
                  <a:pt x="4248672" y="988501"/>
                </a:moveTo>
                <a:cubicBezTo>
                  <a:pt x="4240899" y="988501"/>
                  <a:pt x="4235346" y="996257"/>
                  <a:pt x="4235346" y="1004014"/>
                </a:cubicBezTo>
                <a:cubicBezTo>
                  <a:pt x="4235346" y="1013063"/>
                  <a:pt x="4242009" y="1019526"/>
                  <a:pt x="4248672" y="1019526"/>
                </a:cubicBezTo>
                <a:cubicBezTo>
                  <a:pt x="4256445" y="1019526"/>
                  <a:pt x="4261998" y="1011770"/>
                  <a:pt x="4261998" y="1004014"/>
                </a:cubicBezTo>
                <a:cubicBezTo>
                  <a:pt x="4261998" y="996257"/>
                  <a:pt x="4256445" y="989795"/>
                  <a:pt x="4248672" y="988501"/>
                </a:cubicBezTo>
                <a:close/>
                <a:moveTo>
                  <a:pt x="4286428" y="988501"/>
                </a:moveTo>
                <a:cubicBezTo>
                  <a:pt x="4278655" y="988501"/>
                  <a:pt x="4273102" y="996257"/>
                  <a:pt x="4273102" y="1004014"/>
                </a:cubicBezTo>
                <a:cubicBezTo>
                  <a:pt x="4273102" y="1013063"/>
                  <a:pt x="4279765" y="1019526"/>
                  <a:pt x="4286428" y="1019526"/>
                </a:cubicBezTo>
                <a:cubicBezTo>
                  <a:pt x="4294202" y="1019526"/>
                  <a:pt x="4299754" y="1011770"/>
                  <a:pt x="4299754" y="1004014"/>
                </a:cubicBezTo>
                <a:cubicBezTo>
                  <a:pt x="4299754" y="996257"/>
                  <a:pt x="4294202" y="989795"/>
                  <a:pt x="4286428" y="988501"/>
                </a:cubicBezTo>
                <a:close/>
                <a:moveTo>
                  <a:pt x="4325296" y="988501"/>
                </a:moveTo>
                <a:cubicBezTo>
                  <a:pt x="4317523" y="988501"/>
                  <a:pt x="4311970" y="996257"/>
                  <a:pt x="4311970" y="1004014"/>
                </a:cubicBezTo>
                <a:cubicBezTo>
                  <a:pt x="4311970" y="1013063"/>
                  <a:pt x="4318633" y="1019526"/>
                  <a:pt x="4325296" y="1019526"/>
                </a:cubicBezTo>
                <a:cubicBezTo>
                  <a:pt x="4331959" y="1019526"/>
                  <a:pt x="4337512" y="1011770"/>
                  <a:pt x="4337512" y="1004014"/>
                </a:cubicBezTo>
                <a:cubicBezTo>
                  <a:pt x="4337512" y="996257"/>
                  <a:pt x="4331959" y="989795"/>
                  <a:pt x="4325296" y="988501"/>
                </a:cubicBezTo>
                <a:close/>
                <a:moveTo>
                  <a:pt x="4363053" y="988501"/>
                </a:moveTo>
                <a:cubicBezTo>
                  <a:pt x="4355280" y="988501"/>
                  <a:pt x="4349727" y="996257"/>
                  <a:pt x="4349727" y="1004014"/>
                </a:cubicBezTo>
                <a:cubicBezTo>
                  <a:pt x="4349727" y="1013063"/>
                  <a:pt x="4356390" y="1019526"/>
                  <a:pt x="4363053" y="1019526"/>
                </a:cubicBezTo>
                <a:cubicBezTo>
                  <a:pt x="4370826" y="1019526"/>
                  <a:pt x="4376379" y="1011770"/>
                  <a:pt x="4376379" y="1004014"/>
                </a:cubicBezTo>
                <a:cubicBezTo>
                  <a:pt x="4376379" y="996257"/>
                  <a:pt x="4369716" y="989795"/>
                  <a:pt x="4363053" y="988501"/>
                </a:cubicBezTo>
                <a:close/>
                <a:moveTo>
                  <a:pt x="4401921" y="988501"/>
                </a:moveTo>
                <a:cubicBezTo>
                  <a:pt x="4394148" y="988501"/>
                  <a:pt x="4388595" y="996257"/>
                  <a:pt x="4388595" y="1004014"/>
                </a:cubicBezTo>
                <a:cubicBezTo>
                  <a:pt x="4388595" y="1013063"/>
                  <a:pt x="4395258" y="1019526"/>
                  <a:pt x="4401921" y="1019526"/>
                </a:cubicBezTo>
                <a:cubicBezTo>
                  <a:pt x="4408584" y="1019526"/>
                  <a:pt x="4414136" y="1011770"/>
                  <a:pt x="4414136" y="1004014"/>
                </a:cubicBezTo>
                <a:cubicBezTo>
                  <a:pt x="4414136" y="996257"/>
                  <a:pt x="4408584" y="989795"/>
                  <a:pt x="4401921" y="988501"/>
                </a:cubicBezTo>
                <a:close/>
                <a:moveTo>
                  <a:pt x="4438568" y="988501"/>
                </a:moveTo>
                <a:cubicBezTo>
                  <a:pt x="4431905" y="988501"/>
                  <a:pt x="4426352" y="996257"/>
                  <a:pt x="4426352" y="1004014"/>
                </a:cubicBezTo>
                <a:cubicBezTo>
                  <a:pt x="4426352" y="1013063"/>
                  <a:pt x="4431905" y="1019526"/>
                  <a:pt x="4438568" y="1019526"/>
                </a:cubicBezTo>
                <a:cubicBezTo>
                  <a:pt x="4446341" y="1019526"/>
                  <a:pt x="4451893" y="1011770"/>
                  <a:pt x="4451893" y="1004014"/>
                </a:cubicBezTo>
                <a:cubicBezTo>
                  <a:pt x="4451893" y="996257"/>
                  <a:pt x="4446341" y="989795"/>
                  <a:pt x="4438568" y="988501"/>
                </a:cubicBezTo>
                <a:close/>
                <a:moveTo>
                  <a:pt x="4476324" y="988501"/>
                </a:moveTo>
                <a:cubicBezTo>
                  <a:pt x="4468551" y="988501"/>
                  <a:pt x="4462998" y="996257"/>
                  <a:pt x="4462998" y="1004014"/>
                </a:cubicBezTo>
                <a:cubicBezTo>
                  <a:pt x="4462998" y="1013063"/>
                  <a:pt x="4469661" y="1019526"/>
                  <a:pt x="4476324" y="1019526"/>
                </a:cubicBezTo>
                <a:cubicBezTo>
                  <a:pt x="4484097" y="1019526"/>
                  <a:pt x="4489650" y="1011770"/>
                  <a:pt x="4489650" y="1004014"/>
                </a:cubicBezTo>
                <a:cubicBezTo>
                  <a:pt x="4489650" y="996257"/>
                  <a:pt x="4484097" y="989795"/>
                  <a:pt x="4476324" y="988501"/>
                </a:cubicBezTo>
                <a:close/>
                <a:moveTo>
                  <a:pt x="4514081" y="988501"/>
                </a:moveTo>
                <a:cubicBezTo>
                  <a:pt x="4507418" y="988501"/>
                  <a:pt x="4501865" y="996257"/>
                  <a:pt x="4501865" y="1004014"/>
                </a:cubicBezTo>
                <a:cubicBezTo>
                  <a:pt x="4501865" y="1013063"/>
                  <a:pt x="4507418" y="1019526"/>
                  <a:pt x="4514081" y="1019526"/>
                </a:cubicBezTo>
                <a:cubicBezTo>
                  <a:pt x="4521854" y="1019526"/>
                  <a:pt x="4527407" y="1011770"/>
                  <a:pt x="4527407" y="1004014"/>
                </a:cubicBezTo>
                <a:cubicBezTo>
                  <a:pt x="4527407" y="996257"/>
                  <a:pt x="4521854" y="989795"/>
                  <a:pt x="4514081" y="988501"/>
                </a:cubicBezTo>
                <a:close/>
                <a:moveTo>
                  <a:pt x="4552948" y="988501"/>
                </a:moveTo>
                <a:cubicBezTo>
                  <a:pt x="4545175" y="988501"/>
                  <a:pt x="4539622" y="996257"/>
                  <a:pt x="4539622" y="1004014"/>
                </a:cubicBezTo>
                <a:cubicBezTo>
                  <a:pt x="4539622" y="1013063"/>
                  <a:pt x="4546285" y="1019526"/>
                  <a:pt x="4552948" y="1019526"/>
                </a:cubicBezTo>
                <a:cubicBezTo>
                  <a:pt x="4560722" y="1019526"/>
                  <a:pt x="4566274" y="1011770"/>
                  <a:pt x="4566274" y="1004014"/>
                </a:cubicBezTo>
                <a:cubicBezTo>
                  <a:pt x="4566274" y="996257"/>
                  <a:pt x="4559611" y="989795"/>
                  <a:pt x="4552948" y="988501"/>
                </a:cubicBezTo>
                <a:close/>
                <a:moveTo>
                  <a:pt x="4590706" y="988501"/>
                </a:moveTo>
                <a:cubicBezTo>
                  <a:pt x="4582933" y="988501"/>
                  <a:pt x="4577380" y="996257"/>
                  <a:pt x="4577380" y="1004014"/>
                </a:cubicBezTo>
                <a:cubicBezTo>
                  <a:pt x="4577380" y="1013063"/>
                  <a:pt x="4584043" y="1019526"/>
                  <a:pt x="4590706" y="1019526"/>
                </a:cubicBezTo>
                <a:cubicBezTo>
                  <a:pt x="4598479" y="1019526"/>
                  <a:pt x="4604032" y="1011770"/>
                  <a:pt x="4604032" y="1004014"/>
                </a:cubicBezTo>
                <a:cubicBezTo>
                  <a:pt x="4604032" y="996257"/>
                  <a:pt x="4598479" y="989795"/>
                  <a:pt x="4590706" y="988501"/>
                </a:cubicBezTo>
                <a:close/>
                <a:moveTo>
                  <a:pt x="4628463" y="988501"/>
                </a:moveTo>
                <a:cubicBezTo>
                  <a:pt x="4620690" y="988501"/>
                  <a:pt x="4615137" y="996257"/>
                  <a:pt x="4615137" y="1004014"/>
                </a:cubicBezTo>
                <a:cubicBezTo>
                  <a:pt x="4615137" y="1013063"/>
                  <a:pt x="4621800" y="1019526"/>
                  <a:pt x="4628463" y="1019526"/>
                </a:cubicBezTo>
                <a:cubicBezTo>
                  <a:pt x="4636236" y="1019526"/>
                  <a:pt x="4641789" y="1011770"/>
                  <a:pt x="4641789" y="1004014"/>
                </a:cubicBezTo>
                <a:cubicBezTo>
                  <a:pt x="4641789" y="996257"/>
                  <a:pt x="4636236" y="989795"/>
                  <a:pt x="4628463" y="988501"/>
                </a:cubicBezTo>
                <a:close/>
                <a:moveTo>
                  <a:pt x="4666220" y="988501"/>
                </a:moveTo>
                <a:cubicBezTo>
                  <a:pt x="4658447" y="988501"/>
                  <a:pt x="4652894" y="996257"/>
                  <a:pt x="4652894" y="1004014"/>
                </a:cubicBezTo>
                <a:cubicBezTo>
                  <a:pt x="4652894" y="1013063"/>
                  <a:pt x="4658447" y="1019526"/>
                  <a:pt x="4666220" y="1019526"/>
                </a:cubicBezTo>
                <a:cubicBezTo>
                  <a:pt x="4673993" y="1019526"/>
                  <a:pt x="4679546" y="1011770"/>
                  <a:pt x="4679546" y="1004014"/>
                </a:cubicBezTo>
                <a:cubicBezTo>
                  <a:pt x="4679546" y="996257"/>
                  <a:pt x="4673993" y="988501"/>
                  <a:pt x="4666220" y="988501"/>
                </a:cubicBezTo>
                <a:close/>
                <a:moveTo>
                  <a:pt x="4703976" y="988501"/>
                </a:moveTo>
                <a:cubicBezTo>
                  <a:pt x="4697313" y="988501"/>
                  <a:pt x="4691760" y="996257"/>
                  <a:pt x="4691760" y="1004014"/>
                </a:cubicBezTo>
                <a:cubicBezTo>
                  <a:pt x="4691760" y="1013063"/>
                  <a:pt x="4697313" y="1019526"/>
                  <a:pt x="4703976" y="1019526"/>
                </a:cubicBezTo>
                <a:cubicBezTo>
                  <a:pt x="4711749" y="1019526"/>
                  <a:pt x="4717301" y="1011770"/>
                  <a:pt x="4717301" y="1004014"/>
                </a:cubicBezTo>
                <a:cubicBezTo>
                  <a:pt x="4717301" y="996257"/>
                  <a:pt x="4711749" y="989795"/>
                  <a:pt x="4703976" y="988501"/>
                </a:cubicBezTo>
                <a:close/>
                <a:moveTo>
                  <a:pt x="4818357" y="988501"/>
                </a:moveTo>
                <a:cubicBezTo>
                  <a:pt x="4811694" y="988501"/>
                  <a:pt x="4806141" y="996257"/>
                  <a:pt x="4806141" y="1004014"/>
                </a:cubicBezTo>
                <a:cubicBezTo>
                  <a:pt x="4806141" y="1013063"/>
                  <a:pt x="4811694" y="1019526"/>
                  <a:pt x="4818357" y="1019526"/>
                </a:cubicBezTo>
                <a:cubicBezTo>
                  <a:pt x="4826130" y="1019526"/>
                  <a:pt x="4831683" y="1011770"/>
                  <a:pt x="4831683" y="1004014"/>
                </a:cubicBezTo>
                <a:cubicBezTo>
                  <a:pt x="4831683" y="996257"/>
                  <a:pt x="4826130" y="989795"/>
                  <a:pt x="4818357" y="988501"/>
                </a:cubicBezTo>
                <a:close/>
                <a:moveTo>
                  <a:pt x="4856114" y="988501"/>
                </a:moveTo>
                <a:cubicBezTo>
                  <a:pt x="4848341" y="988501"/>
                  <a:pt x="4842788" y="996257"/>
                  <a:pt x="4842788" y="1004014"/>
                </a:cubicBezTo>
                <a:cubicBezTo>
                  <a:pt x="4842788" y="1013063"/>
                  <a:pt x="4848341" y="1019526"/>
                  <a:pt x="4856114" y="1019526"/>
                </a:cubicBezTo>
                <a:cubicBezTo>
                  <a:pt x="4863887" y="1019526"/>
                  <a:pt x="4869440" y="1011770"/>
                  <a:pt x="4869440" y="1004014"/>
                </a:cubicBezTo>
                <a:cubicBezTo>
                  <a:pt x="4869440" y="996257"/>
                  <a:pt x="4863887" y="988501"/>
                  <a:pt x="4856114" y="988501"/>
                </a:cubicBezTo>
                <a:close/>
                <a:moveTo>
                  <a:pt x="4893871" y="988501"/>
                </a:moveTo>
                <a:cubicBezTo>
                  <a:pt x="4886098" y="988501"/>
                  <a:pt x="4880545" y="996257"/>
                  <a:pt x="4880545" y="1004014"/>
                </a:cubicBezTo>
                <a:cubicBezTo>
                  <a:pt x="4880545" y="1013063"/>
                  <a:pt x="4887208" y="1019526"/>
                  <a:pt x="4893871" y="1019526"/>
                </a:cubicBezTo>
                <a:cubicBezTo>
                  <a:pt x="4901644" y="1019526"/>
                  <a:pt x="4907197" y="1011770"/>
                  <a:pt x="4907197" y="1004014"/>
                </a:cubicBezTo>
                <a:cubicBezTo>
                  <a:pt x="4907197" y="996257"/>
                  <a:pt x="4901644" y="989795"/>
                  <a:pt x="4893871" y="988501"/>
                </a:cubicBezTo>
                <a:close/>
                <a:moveTo>
                  <a:pt x="416347" y="1033745"/>
                </a:moveTo>
                <a:cubicBezTo>
                  <a:pt x="409685" y="1033745"/>
                  <a:pt x="404132" y="1041501"/>
                  <a:pt x="404132" y="1049258"/>
                </a:cubicBezTo>
                <a:cubicBezTo>
                  <a:pt x="404132" y="1058307"/>
                  <a:pt x="409685" y="1064770"/>
                  <a:pt x="416347" y="1064770"/>
                </a:cubicBezTo>
                <a:cubicBezTo>
                  <a:pt x="424121" y="1064770"/>
                  <a:pt x="429673" y="1057014"/>
                  <a:pt x="429673" y="1049258"/>
                </a:cubicBezTo>
                <a:cubicBezTo>
                  <a:pt x="429673" y="1040209"/>
                  <a:pt x="423010" y="1033745"/>
                  <a:pt x="416347" y="1033745"/>
                </a:cubicBezTo>
                <a:close/>
                <a:moveTo>
                  <a:pt x="454104" y="1033745"/>
                </a:moveTo>
                <a:cubicBezTo>
                  <a:pt x="447442" y="1033745"/>
                  <a:pt x="441889" y="1041501"/>
                  <a:pt x="441889" y="1049258"/>
                </a:cubicBezTo>
                <a:cubicBezTo>
                  <a:pt x="441889" y="1058307"/>
                  <a:pt x="447442" y="1064770"/>
                  <a:pt x="454104" y="1064770"/>
                </a:cubicBezTo>
                <a:cubicBezTo>
                  <a:pt x="461878" y="1064770"/>
                  <a:pt x="467430" y="1057014"/>
                  <a:pt x="467430" y="1049258"/>
                </a:cubicBezTo>
                <a:cubicBezTo>
                  <a:pt x="467430" y="1040209"/>
                  <a:pt x="461878" y="1033745"/>
                  <a:pt x="454104" y="1033745"/>
                </a:cubicBezTo>
                <a:close/>
                <a:moveTo>
                  <a:pt x="491861" y="1033745"/>
                </a:moveTo>
                <a:cubicBezTo>
                  <a:pt x="485198" y="1033745"/>
                  <a:pt x="479645" y="1041501"/>
                  <a:pt x="479645" y="1049258"/>
                </a:cubicBezTo>
                <a:cubicBezTo>
                  <a:pt x="479645" y="1058307"/>
                  <a:pt x="485198" y="1064770"/>
                  <a:pt x="491861" y="1064770"/>
                </a:cubicBezTo>
                <a:cubicBezTo>
                  <a:pt x="499634" y="1064770"/>
                  <a:pt x="505187" y="1057014"/>
                  <a:pt x="505187" y="1049258"/>
                </a:cubicBezTo>
                <a:cubicBezTo>
                  <a:pt x="505187" y="1040209"/>
                  <a:pt x="499634" y="1033745"/>
                  <a:pt x="491861" y="1033745"/>
                </a:cubicBezTo>
                <a:close/>
                <a:moveTo>
                  <a:pt x="529617" y="1033745"/>
                </a:moveTo>
                <a:cubicBezTo>
                  <a:pt x="521844" y="1033745"/>
                  <a:pt x="516291" y="1041501"/>
                  <a:pt x="516291" y="1049258"/>
                </a:cubicBezTo>
                <a:cubicBezTo>
                  <a:pt x="516291" y="1058307"/>
                  <a:pt x="522954" y="1064770"/>
                  <a:pt x="529617" y="1064770"/>
                </a:cubicBezTo>
                <a:cubicBezTo>
                  <a:pt x="537391" y="1064770"/>
                  <a:pt x="542943" y="1057014"/>
                  <a:pt x="542943" y="1049258"/>
                </a:cubicBezTo>
                <a:cubicBezTo>
                  <a:pt x="542943" y="1040209"/>
                  <a:pt x="537391" y="1033745"/>
                  <a:pt x="529617" y="1033745"/>
                </a:cubicBezTo>
                <a:close/>
                <a:moveTo>
                  <a:pt x="567374" y="1033745"/>
                </a:moveTo>
                <a:cubicBezTo>
                  <a:pt x="559601" y="1033745"/>
                  <a:pt x="554048" y="1041501"/>
                  <a:pt x="554048" y="1049258"/>
                </a:cubicBezTo>
                <a:cubicBezTo>
                  <a:pt x="554048" y="1058307"/>
                  <a:pt x="560711" y="1064770"/>
                  <a:pt x="567374" y="1064770"/>
                </a:cubicBezTo>
                <a:cubicBezTo>
                  <a:pt x="575148" y="1064770"/>
                  <a:pt x="580700" y="1057014"/>
                  <a:pt x="580700" y="1049258"/>
                </a:cubicBezTo>
                <a:cubicBezTo>
                  <a:pt x="580700" y="1040209"/>
                  <a:pt x="575148" y="1033745"/>
                  <a:pt x="567374" y="1033745"/>
                </a:cubicBezTo>
                <a:close/>
                <a:moveTo>
                  <a:pt x="606242" y="1033745"/>
                </a:moveTo>
                <a:cubicBezTo>
                  <a:pt x="598469" y="1033745"/>
                  <a:pt x="592916" y="1041501"/>
                  <a:pt x="592916" y="1049258"/>
                </a:cubicBezTo>
                <a:cubicBezTo>
                  <a:pt x="592916" y="1058307"/>
                  <a:pt x="599579" y="1064770"/>
                  <a:pt x="606242" y="1064770"/>
                </a:cubicBezTo>
                <a:cubicBezTo>
                  <a:pt x="614016" y="1064770"/>
                  <a:pt x="619568" y="1057014"/>
                  <a:pt x="619568" y="1049258"/>
                </a:cubicBezTo>
                <a:cubicBezTo>
                  <a:pt x="619568" y="1040209"/>
                  <a:pt x="612905" y="1033745"/>
                  <a:pt x="606242" y="1033745"/>
                </a:cubicBezTo>
                <a:close/>
                <a:moveTo>
                  <a:pt x="643999" y="1033745"/>
                </a:moveTo>
                <a:cubicBezTo>
                  <a:pt x="636226" y="1033745"/>
                  <a:pt x="630673" y="1041501"/>
                  <a:pt x="630673" y="1049258"/>
                </a:cubicBezTo>
                <a:cubicBezTo>
                  <a:pt x="630673" y="1058307"/>
                  <a:pt x="637336" y="1064770"/>
                  <a:pt x="643999" y="1064770"/>
                </a:cubicBezTo>
                <a:cubicBezTo>
                  <a:pt x="651772" y="1064770"/>
                  <a:pt x="657325" y="1057014"/>
                  <a:pt x="657325" y="1049258"/>
                </a:cubicBezTo>
                <a:cubicBezTo>
                  <a:pt x="657325" y="1040209"/>
                  <a:pt x="651772" y="1033745"/>
                  <a:pt x="643999" y="1033745"/>
                </a:cubicBezTo>
                <a:close/>
                <a:moveTo>
                  <a:pt x="681755" y="1033745"/>
                </a:moveTo>
                <a:cubicBezTo>
                  <a:pt x="673982" y="1033745"/>
                  <a:pt x="668429" y="1041501"/>
                  <a:pt x="668429" y="1049258"/>
                </a:cubicBezTo>
                <a:cubicBezTo>
                  <a:pt x="668429" y="1058307"/>
                  <a:pt x="675092" y="1064770"/>
                  <a:pt x="681755" y="1064770"/>
                </a:cubicBezTo>
                <a:cubicBezTo>
                  <a:pt x="689529" y="1064770"/>
                  <a:pt x="695081" y="1057014"/>
                  <a:pt x="695081" y="1049258"/>
                </a:cubicBezTo>
                <a:cubicBezTo>
                  <a:pt x="695081" y="1040209"/>
                  <a:pt x="689529" y="1033745"/>
                  <a:pt x="681755" y="1033745"/>
                </a:cubicBezTo>
                <a:close/>
                <a:moveTo>
                  <a:pt x="719512" y="1033745"/>
                </a:moveTo>
                <a:cubicBezTo>
                  <a:pt x="711739" y="1033745"/>
                  <a:pt x="706186" y="1041501"/>
                  <a:pt x="706186" y="1049258"/>
                </a:cubicBezTo>
                <a:cubicBezTo>
                  <a:pt x="706186" y="1058307"/>
                  <a:pt x="712849" y="1064770"/>
                  <a:pt x="719512" y="1064770"/>
                </a:cubicBezTo>
                <a:cubicBezTo>
                  <a:pt x="727286" y="1064770"/>
                  <a:pt x="732838" y="1057014"/>
                  <a:pt x="732838" y="1049258"/>
                </a:cubicBezTo>
                <a:cubicBezTo>
                  <a:pt x="732838" y="1040209"/>
                  <a:pt x="727286" y="1033745"/>
                  <a:pt x="719512" y="1033745"/>
                </a:cubicBezTo>
                <a:close/>
                <a:moveTo>
                  <a:pt x="757269" y="1033745"/>
                </a:moveTo>
                <a:cubicBezTo>
                  <a:pt x="750607" y="1033745"/>
                  <a:pt x="745054" y="1041501"/>
                  <a:pt x="745054" y="1049258"/>
                </a:cubicBezTo>
                <a:cubicBezTo>
                  <a:pt x="745054" y="1058307"/>
                  <a:pt x="750607" y="1064770"/>
                  <a:pt x="757269" y="1064770"/>
                </a:cubicBezTo>
                <a:cubicBezTo>
                  <a:pt x="765043" y="1064770"/>
                  <a:pt x="770596" y="1057014"/>
                  <a:pt x="770596" y="1049258"/>
                </a:cubicBezTo>
                <a:cubicBezTo>
                  <a:pt x="770596" y="1040209"/>
                  <a:pt x="765043" y="1033745"/>
                  <a:pt x="757269" y="1033745"/>
                </a:cubicBezTo>
                <a:close/>
                <a:moveTo>
                  <a:pt x="795026" y="1033745"/>
                </a:moveTo>
                <a:cubicBezTo>
                  <a:pt x="788364" y="1033745"/>
                  <a:pt x="782811" y="1041501"/>
                  <a:pt x="782811" y="1049258"/>
                </a:cubicBezTo>
                <a:cubicBezTo>
                  <a:pt x="782811" y="1058307"/>
                  <a:pt x="788364" y="1064770"/>
                  <a:pt x="795026" y="1064770"/>
                </a:cubicBezTo>
                <a:cubicBezTo>
                  <a:pt x="802800" y="1064770"/>
                  <a:pt x="808353" y="1057014"/>
                  <a:pt x="808353" y="1049258"/>
                </a:cubicBezTo>
                <a:cubicBezTo>
                  <a:pt x="808353" y="1040209"/>
                  <a:pt x="802800" y="1033745"/>
                  <a:pt x="795026" y="1033745"/>
                </a:cubicBezTo>
                <a:close/>
                <a:moveTo>
                  <a:pt x="833894" y="1033745"/>
                </a:moveTo>
                <a:cubicBezTo>
                  <a:pt x="827232" y="1033745"/>
                  <a:pt x="821679" y="1041501"/>
                  <a:pt x="821679" y="1049258"/>
                </a:cubicBezTo>
                <a:cubicBezTo>
                  <a:pt x="821679" y="1058307"/>
                  <a:pt x="827232" y="1064770"/>
                  <a:pt x="833894" y="1064770"/>
                </a:cubicBezTo>
                <a:cubicBezTo>
                  <a:pt x="841668" y="1064770"/>
                  <a:pt x="847221" y="1057014"/>
                  <a:pt x="847221" y="1049258"/>
                </a:cubicBezTo>
                <a:cubicBezTo>
                  <a:pt x="847221" y="1040209"/>
                  <a:pt x="840557" y="1033745"/>
                  <a:pt x="833894" y="1033745"/>
                </a:cubicBezTo>
                <a:close/>
                <a:moveTo>
                  <a:pt x="871651" y="1033745"/>
                </a:moveTo>
                <a:cubicBezTo>
                  <a:pt x="863878" y="1033745"/>
                  <a:pt x="858325" y="1041501"/>
                  <a:pt x="858325" y="1049258"/>
                </a:cubicBezTo>
                <a:cubicBezTo>
                  <a:pt x="858325" y="1058307"/>
                  <a:pt x="864988" y="1064770"/>
                  <a:pt x="871651" y="1064770"/>
                </a:cubicBezTo>
                <a:cubicBezTo>
                  <a:pt x="879424" y="1064770"/>
                  <a:pt x="884977" y="1057014"/>
                  <a:pt x="884977" y="1049258"/>
                </a:cubicBezTo>
                <a:cubicBezTo>
                  <a:pt x="884977" y="1040209"/>
                  <a:pt x="879424" y="1033745"/>
                  <a:pt x="871651" y="1033745"/>
                </a:cubicBezTo>
                <a:close/>
                <a:moveTo>
                  <a:pt x="909407" y="1033745"/>
                </a:moveTo>
                <a:cubicBezTo>
                  <a:pt x="901634" y="1033745"/>
                  <a:pt x="896081" y="1041501"/>
                  <a:pt x="896081" y="1049258"/>
                </a:cubicBezTo>
                <a:cubicBezTo>
                  <a:pt x="896081" y="1058307"/>
                  <a:pt x="902744" y="1064770"/>
                  <a:pt x="909407" y="1064770"/>
                </a:cubicBezTo>
                <a:cubicBezTo>
                  <a:pt x="917181" y="1064770"/>
                  <a:pt x="922733" y="1057014"/>
                  <a:pt x="922733" y="1049258"/>
                </a:cubicBezTo>
                <a:cubicBezTo>
                  <a:pt x="922733" y="1040209"/>
                  <a:pt x="917181" y="1033745"/>
                  <a:pt x="909407" y="1033745"/>
                </a:cubicBezTo>
                <a:close/>
                <a:moveTo>
                  <a:pt x="948274" y="1033745"/>
                </a:moveTo>
                <a:cubicBezTo>
                  <a:pt x="940501" y="1033745"/>
                  <a:pt x="934948" y="1041501"/>
                  <a:pt x="934948" y="1049258"/>
                </a:cubicBezTo>
                <a:cubicBezTo>
                  <a:pt x="934948" y="1058307"/>
                  <a:pt x="941611" y="1064770"/>
                  <a:pt x="948274" y="1064770"/>
                </a:cubicBezTo>
                <a:cubicBezTo>
                  <a:pt x="954937" y="1064770"/>
                  <a:pt x="960490" y="1057014"/>
                  <a:pt x="960490" y="1049258"/>
                </a:cubicBezTo>
                <a:cubicBezTo>
                  <a:pt x="960490" y="1040209"/>
                  <a:pt x="954937" y="1033745"/>
                  <a:pt x="948274" y="1033745"/>
                </a:cubicBezTo>
                <a:close/>
                <a:moveTo>
                  <a:pt x="984921" y="1033745"/>
                </a:moveTo>
                <a:cubicBezTo>
                  <a:pt x="977148" y="1033745"/>
                  <a:pt x="971595" y="1041501"/>
                  <a:pt x="971595" y="1049258"/>
                </a:cubicBezTo>
                <a:cubicBezTo>
                  <a:pt x="971595" y="1058307"/>
                  <a:pt x="978258" y="1064770"/>
                  <a:pt x="984921" y="1064770"/>
                </a:cubicBezTo>
                <a:cubicBezTo>
                  <a:pt x="992694" y="1064770"/>
                  <a:pt x="998247" y="1057014"/>
                  <a:pt x="998247" y="1049258"/>
                </a:cubicBezTo>
                <a:cubicBezTo>
                  <a:pt x="998247" y="1040209"/>
                  <a:pt x="992694" y="1033745"/>
                  <a:pt x="984921" y="1033745"/>
                </a:cubicBezTo>
                <a:close/>
                <a:moveTo>
                  <a:pt x="1022679" y="1033745"/>
                </a:moveTo>
                <a:cubicBezTo>
                  <a:pt x="1016016" y="1033745"/>
                  <a:pt x="1010463" y="1041501"/>
                  <a:pt x="1010463" y="1049258"/>
                </a:cubicBezTo>
                <a:cubicBezTo>
                  <a:pt x="1010463" y="1058307"/>
                  <a:pt x="1016016" y="1064770"/>
                  <a:pt x="1022679" y="1064770"/>
                </a:cubicBezTo>
                <a:cubicBezTo>
                  <a:pt x="1030452" y="1064770"/>
                  <a:pt x="1036005" y="1057014"/>
                  <a:pt x="1036005" y="1049258"/>
                </a:cubicBezTo>
                <a:cubicBezTo>
                  <a:pt x="1036005" y="1040209"/>
                  <a:pt x="1030452" y="1033745"/>
                  <a:pt x="1022679" y="1033745"/>
                </a:cubicBezTo>
                <a:close/>
                <a:moveTo>
                  <a:pt x="1061546" y="1033745"/>
                </a:moveTo>
                <a:cubicBezTo>
                  <a:pt x="1054883" y="1033745"/>
                  <a:pt x="1049330" y="1041501"/>
                  <a:pt x="1049330" y="1049258"/>
                </a:cubicBezTo>
                <a:cubicBezTo>
                  <a:pt x="1049330" y="1058307"/>
                  <a:pt x="1054883" y="1064770"/>
                  <a:pt x="1061546" y="1064770"/>
                </a:cubicBezTo>
                <a:cubicBezTo>
                  <a:pt x="1069319" y="1064770"/>
                  <a:pt x="1074872" y="1057014"/>
                  <a:pt x="1074872" y="1049258"/>
                </a:cubicBezTo>
                <a:cubicBezTo>
                  <a:pt x="1074872" y="1040209"/>
                  <a:pt x="1068208" y="1033745"/>
                  <a:pt x="1061546" y="1033745"/>
                </a:cubicBezTo>
                <a:close/>
                <a:moveTo>
                  <a:pt x="1099303" y="1033745"/>
                </a:moveTo>
                <a:cubicBezTo>
                  <a:pt x="1091530" y="1033745"/>
                  <a:pt x="1085977" y="1041501"/>
                  <a:pt x="1085977" y="1049258"/>
                </a:cubicBezTo>
                <a:cubicBezTo>
                  <a:pt x="1085977" y="1058307"/>
                  <a:pt x="1092640" y="1064770"/>
                  <a:pt x="1099303" y="1064770"/>
                </a:cubicBezTo>
                <a:cubicBezTo>
                  <a:pt x="1107076" y="1064770"/>
                  <a:pt x="1112629" y="1057014"/>
                  <a:pt x="1112629" y="1049258"/>
                </a:cubicBezTo>
                <a:cubicBezTo>
                  <a:pt x="1112629" y="1040209"/>
                  <a:pt x="1107076" y="1033745"/>
                  <a:pt x="1099303" y="1033745"/>
                </a:cubicBezTo>
                <a:close/>
                <a:moveTo>
                  <a:pt x="1137059" y="1033745"/>
                </a:moveTo>
                <a:cubicBezTo>
                  <a:pt x="1130397" y="1033745"/>
                  <a:pt x="1124844" y="1041501"/>
                  <a:pt x="1124844" y="1049258"/>
                </a:cubicBezTo>
                <a:cubicBezTo>
                  <a:pt x="1124844" y="1058307"/>
                  <a:pt x="1130397" y="1064770"/>
                  <a:pt x="1137059" y="1064770"/>
                </a:cubicBezTo>
                <a:cubicBezTo>
                  <a:pt x="1144833" y="1064770"/>
                  <a:pt x="1150386" y="1057014"/>
                  <a:pt x="1150386" y="1049258"/>
                </a:cubicBezTo>
                <a:cubicBezTo>
                  <a:pt x="1150386" y="1040209"/>
                  <a:pt x="1144833" y="1033745"/>
                  <a:pt x="1137059" y="1033745"/>
                </a:cubicBezTo>
                <a:close/>
                <a:moveTo>
                  <a:pt x="1174817" y="1033745"/>
                </a:moveTo>
                <a:cubicBezTo>
                  <a:pt x="1168154" y="1033745"/>
                  <a:pt x="1162601" y="1041501"/>
                  <a:pt x="1162601" y="1049258"/>
                </a:cubicBezTo>
                <a:cubicBezTo>
                  <a:pt x="1162601" y="1058307"/>
                  <a:pt x="1168154" y="1064770"/>
                  <a:pt x="1174817" y="1064770"/>
                </a:cubicBezTo>
                <a:cubicBezTo>
                  <a:pt x="1182590" y="1064770"/>
                  <a:pt x="1188143" y="1057014"/>
                  <a:pt x="1188143" y="1049258"/>
                </a:cubicBezTo>
                <a:cubicBezTo>
                  <a:pt x="1188143" y="1040209"/>
                  <a:pt x="1182590" y="1033745"/>
                  <a:pt x="1174817" y="1033745"/>
                </a:cubicBezTo>
                <a:close/>
                <a:moveTo>
                  <a:pt x="1212573" y="1033745"/>
                </a:moveTo>
                <a:cubicBezTo>
                  <a:pt x="1205911" y="1033745"/>
                  <a:pt x="1200358" y="1041501"/>
                  <a:pt x="1200358" y="1049258"/>
                </a:cubicBezTo>
                <a:cubicBezTo>
                  <a:pt x="1200358" y="1058307"/>
                  <a:pt x="1205911" y="1064770"/>
                  <a:pt x="1212573" y="1064770"/>
                </a:cubicBezTo>
                <a:cubicBezTo>
                  <a:pt x="1220347" y="1064770"/>
                  <a:pt x="1225899" y="1057014"/>
                  <a:pt x="1225899" y="1049258"/>
                </a:cubicBezTo>
                <a:cubicBezTo>
                  <a:pt x="1225899" y="1040209"/>
                  <a:pt x="1220347" y="1033745"/>
                  <a:pt x="1212573" y="1033745"/>
                </a:cubicBezTo>
                <a:close/>
                <a:moveTo>
                  <a:pt x="1250331" y="1033745"/>
                </a:moveTo>
                <a:cubicBezTo>
                  <a:pt x="1243668" y="1033745"/>
                  <a:pt x="1238115" y="1041501"/>
                  <a:pt x="1238115" y="1049258"/>
                </a:cubicBezTo>
                <a:cubicBezTo>
                  <a:pt x="1238115" y="1058307"/>
                  <a:pt x="1243668" y="1064770"/>
                  <a:pt x="1250331" y="1064770"/>
                </a:cubicBezTo>
                <a:cubicBezTo>
                  <a:pt x="1258104" y="1064770"/>
                  <a:pt x="1263657" y="1057014"/>
                  <a:pt x="1263657" y="1049258"/>
                </a:cubicBezTo>
                <a:cubicBezTo>
                  <a:pt x="1263657" y="1040209"/>
                  <a:pt x="1258104" y="1033745"/>
                  <a:pt x="1250331" y="1033745"/>
                </a:cubicBezTo>
                <a:close/>
                <a:moveTo>
                  <a:pt x="1289197" y="1033745"/>
                </a:moveTo>
                <a:cubicBezTo>
                  <a:pt x="1281424" y="1033745"/>
                  <a:pt x="1275871" y="1041501"/>
                  <a:pt x="1275871" y="1049258"/>
                </a:cubicBezTo>
                <a:cubicBezTo>
                  <a:pt x="1275871" y="1058307"/>
                  <a:pt x="1282534" y="1064770"/>
                  <a:pt x="1289197" y="1064770"/>
                </a:cubicBezTo>
                <a:cubicBezTo>
                  <a:pt x="1296971" y="1064770"/>
                  <a:pt x="1302523" y="1057014"/>
                  <a:pt x="1302523" y="1049258"/>
                </a:cubicBezTo>
                <a:cubicBezTo>
                  <a:pt x="1302523" y="1040209"/>
                  <a:pt x="1295860" y="1033745"/>
                  <a:pt x="1289197" y="1033745"/>
                </a:cubicBezTo>
                <a:close/>
                <a:moveTo>
                  <a:pt x="2351944" y="1033745"/>
                </a:moveTo>
                <a:cubicBezTo>
                  <a:pt x="2344171" y="1033745"/>
                  <a:pt x="2338618" y="1041501"/>
                  <a:pt x="2338618" y="1049258"/>
                </a:cubicBezTo>
                <a:cubicBezTo>
                  <a:pt x="2338618" y="1058307"/>
                  <a:pt x="2345281" y="1064770"/>
                  <a:pt x="2351944" y="1064770"/>
                </a:cubicBezTo>
                <a:cubicBezTo>
                  <a:pt x="2358607" y="1064770"/>
                  <a:pt x="2364159" y="1057014"/>
                  <a:pt x="2364159" y="1049258"/>
                </a:cubicBezTo>
                <a:cubicBezTo>
                  <a:pt x="2364159" y="1040209"/>
                  <a:pt x="2358607" y="1033745"/>
                  <a:pt x="2351944" y="1033745"/>
                </a:cubicBezTo>
                <a:close/>
                <a:moveTo>
                  <a:pt x="2389701" y="1033745"/>
                </a:moveTo>
                <a:cubicBezTo>
                  <a:pt x="2383038" y="1033745"/>
                  <a:pt x="2377485" y="1041501"/>
                  <a:pt x="2377485" y="1049258"/>
                </a:cubicBezTo>
                <a:cubicBezTo>
                  <a:pt x="2377485" y="1058307"/>
                  <a:pt x="2383038" y="1064770"/>
                  <a:pt x="2389701" y="1064770"/>
                </a:cubicBezTo>
                <a:cubicBezTo>
                  <a:pt x="2397474" y="1064770"/>
                  <a:pt x="2403026" y="1057014"/>
                  <a:pt x="2403026" y="1049258"/>
                </a:cubicBezTo>
                <a:cubicBezTo>
                  <a:pt x="2403026" y="1040209"/>
                  <a:pt x="2397474" y="1033745"/>
                  <a:pt x="2389701" y="1033745"/>
                </a:cubicBezTo>
                <a:close/>
                <a:moveTo>
                  <a:pt x="2427456" y="1033745"/>
                </a:moveTo>
                <a:cubicBezTo>
                  <a:pt x="2419683" y="1033745"/>
                  <a:pt x="2414130" y="1041501"/>
                  <a:pt x="2414130" y="1049258"/>
                </a:cubicBezTo>
                <a:cubicBezTo>
                  <a:pt x="2414130" y="1058307"/>
                  <a:pt x="2419683" y="1064770"/>
                  <a:pt x="2427456" y="1064770"/>
                </a:cubicBezTo>
                <a:cubicBezTo>
                  <a:pt x="2435229" y="1064770"/>
                  <a:pt x="2440782" y="1057014"/>
                  <a:pt x="2440782" y="1049258"/>
                </a:cubicBezTo>
                <a:cubicBezTo>
                  <a:pt x="2440782" y="1040209"/>
                  <a:pt x="2435229" y="1033745"/>
                  <a:pt x="2427456" y="1033745"/>
                </a:cubicBezTo>
                <a:close/>
                <a:moveTo>
                  <a:pt x="2465214" y="1033745"/>
                </a:moveTo>
                <a:cubicBezTo>
                  <a:pt x="2458551" y="1033745"/>
                  <a:pt x="2452998" y="1041501"/>
                  <a:pt x="2452998" y="1049258"/>
                </a:cubicBezTo>
                <a:cubicBezTo>
                  <a:pt x="2452998" y="1058307"/>
                  <a:pt x="2458551" y="1064770"/>
                  <a:pt x="2465214" y="1064770"/>
                </a:cubicBezTo>
                <a:cubicBezTo>
                  <a:pt x="2472987" y="1064770"/>
                  <a:pt x="2478540" y="1057014"/>
                  <a:pt x="2478540" y="1049258"/>
                </a:cubicBezTo>
                <a:cubicBezTo>
                  <a:pt x="2478540" y="1040209"/>
                  <a:pt x="2472987" y="1033745"/>
                  <a:pt x="2465214" y="1033745"/>
                </a:cubicBezTo>
                <a:close/>
                <a:moveTo>
                  <a:pt x="2502971" y="1033745"/>
                </a:moveTo>
                <a:cubicBezTo>
                  <a:pt x="2495198" y="1033745"/>
                  <a:pt x="2489645" y="1041501"/>
                  <a:pt x="2489645" y="1049258"/>
                </a:cubicBezTo>
                <a:cubicBezTo>
                  <a:pt x="2489645" y="1058307"/>
                  <a:pt x="2496308" y="1064770"/>
                  <a:pt x="2502971" y="1064770"/>
                </a:cubicBezTo>
                <a:cubicBezTo>
                  <a:pt x="2510744" y="1064770"/>
                  <a:pt x="2516297" y="1057014"/>
                  <a:pt x="2516297" y="1049258"/>
                </a:cubicBezTo>
                <a:cubicBezTo>
                  <a:pt x="2516297" y="1040209"/>
                  <a:pt x="2510744" y="1033745"/>
                  <a:pt x="2502971" y="1033745"/>
                </a:cubicBezTo>
                <a:close/>
                <a:moveTo>
                  <a:pt x="2540727" y="1033745"/>
                </a:moveTo>
                <a:cubicBezTo>
                  <a:pt x="2534065" y="1033745"/>
                  <a:pt x="2528512" y="1041501"/>
                  <a:pt x="2528512" y="1049258"/>
                </a:cubicBezTo>
                <a:cubicBezTo>
                  <a:pt x="2528512" y="1058307"/>
                  <a:pt x="2534065" y="1064770"/>
                  <a:pt x="2540727" y="1064770"/>
                </a:cubicBezTo>
                <a:cubicBezTo>
                  <a:pt x="2548501" y="1064770"/>
                  <a:pt x="2554053" y="1057014"/>
                  <a:pt x="2554053" y="1049258"/>
                </a:cubicBezTo>
                <a:cubicBezTo>
                  <a:pt x="2554053" y="1040209"/>
                  <a:pt x="2548501" y="1033745"/>
                  <a:pt x="2540727" y="1033745"/>
                </a:cubicBezTo>
                <a:close/>
                <a:moveTo>
                  <a:pt x="2618463" y="1033745"/>
                </a:moveTo>
                <a:cubicBezTo>
                  <a:pt x="2610690" y="1033745"/>
                  <a:pt x="2605137" y="1041501"/>
                  <a:pt x="2605137" y="1049258"/>
                </a:cubicBezTo>
                <a:cubicBezTo>
                  <a:pt x="2605137" y="1058307"/>
                  <a:pt x="2611800" y="1064770"/>
                  <a:pt x="2618463" y="1064770"/>
                </a:cubicBezTo>
                <a:cubicBezTo>
                  <a:pt x="2625126" y="1064770"/>
                  <a:pt x="2630678" y="1057014"/>
                  <a:pt x="2630678" y="1049258"/>
                </a:cubicBezTo>
                <a:cubicBezTo>
                  <a:pt x="2630678" y="1040209"/>
                  <a:pt x="2625126" y="1033745"/>
                  <a:pt x="2618463" y="1033745"/>
                </a:cubicBezTo>
                <a:close/>
                <a:moveTo>
                  <a:pt x="2693976" y="1033745"/>
                </a:moveTo>
                <a:cubicBezTo>
                  <a:pt x="2686203" y="1033745"/>
                  <a:pt x="2680650" y="1041501"/>
                  <a:pt x="2680650" y="1049258"/>
                </a:cubicBezTo>
                <a:cubicBezTo>
                  <a:pt x="2680650" y="1058307"/>
                  <a:pt x="2687313" y="1064770"/>
                  <a:pt x="2693976" y="1064770"/>
                </a:cubicBezTo>
                <a:cubicBezTo>
                  <a:pt x="2700639" y="1064770"/>
                  <a:pt x="2706192" y="1057014"/>
                  <a:pt x="2706192" y="1049258"/>
                </a:cubicBezTo>
                <a:cubicBezTo>
                  <a:pt x="2706192" y="1040209"/>
                  <a:pt x="2700639" y="1033745"/>
                  <a:pt x="2693976" y="1033745"/>
                </a:cubicBezTo>
                <a:close/>
                <a:moveTo>
                  <a:pt x="2730623" y="1033745"/>
                </a:moveTo>
                <a:cubicBezTo>
                  <a:pt x="2722850" y="1033745"/>
                  <a:pt x="2717297" y="1041501"/>
                  <a:pt x="2717297" y="1049258"/>
                </a:cubicBezTo>
                <a:cubicBezTo>
                  <a:pt x="2717297" y="1058307"/>
                  <a:pt x="2723960" y="1064770"/>
                  <a:pt x="2730623" y="1064770"/>
                </a:cubicBezTo>
                <a:cubicBezTo>
                  <a:pt x="2738396" y="1064770"/>
                  <a:pt x="2743949" y="1057014"/>
                  <a:pt x="2743949" y="1049258"/>
                </a:cubicBezTo>
                <a:cubicBezTo>
                  <a:pt x="2743949" y="1040209"/>
                  <a:pt x="2738396" y="1033745"/>
                  <a:pt x="2730623" y="1033745"/>
                </a:cubicBezTo>
                <a:close/>
                <a:moveTo>
                  <a:pt x="2768380" y="1033745"/>
                </a:moveTo>
                <a:cubicBezTo>
                  <a:pt x="2760607" y="1033745"/>
                  <a:pt x="2755054" y="1041501"/>
                  <a:pt x="2755054" y="1049258"/>
                </a:cubicBezTo>
                <a:cubicBezTo>
                  <a:pt x="2755054" y="1058307"/>
                  <a:pt x="2761717" y="1064770"/>
                  <a:pt x="2768380" y="1064770"/>
                </a:cubicBezTo>
                <a:cubicBezTo>
                  <a:pt x="2776153" y="1064770"/>
                  <a:pt x="2781706" y="1057014"/>
                  <a:pt x="2781706" y="1049258"/>
                </a:cubicBezTo>
                <a:cubicBezTo>
                  <a:pt x="2781706" y="1040209"/>
                  <a:pt x="2776153" y="1033745"/>
                  <a:pt x="2768380" y="1033745"/>
                </a:cubicBezTo>
                <a:close/>
                <a:moveTo>
                  <a:pt x="2807246" y="1033745"/>
                </a:moveTo>
                <a:cubicBezTo>
                  <a:pt x="2800584" y="1033745"/>
                  <a:pt x="2795031" y="1041501"/>
                  <a:pt x="2795031" y="1049258"/>
                </a:cubicBezTo>
                <a:cubicBezTo>
                  <a:pt x="2795031" y="1058307"/>
                  <a:pt x="2800584" y="1064770"/>
                  <a:pt x="2807246" y="1064770"/>
                </a:cubicBezTo>
                <a:cubicBezTo>
                  <a:pt x="2815020" y="1064770"/>
                  <a:pt x="2820572" y="1057014"/>
                  <a:pt x="2820572" y="1049258"/>
                </a:cubicBezTo>
                <a:cubicBezTo>
                  <a:pt x="2820572" y="1040209"/>
                  <a:pt x="2813909" y="1033745"/>
                  <a:pt x="2807246" y="1033745"/>
                </a:cubicBezTo>
                <a:close/>
                <a:moveTo>
                  <a:pt x="2845004" y="1033745"/>
                </a:moveTo>
                <a:cubicBezTo>
                  <a:pt x="2838341" y="1033745"/>
                  <a:pt x="2832788" y="1041501"/>
                  <a:pt x="2832788" y="1049258"/>
                </a:cubicBezTo>
                <a:cubicBezTo>
                  <a:pt x="2832788" y="1058307"/>
                  <a:pt x="2838341" y="1064770"/>
                  <a:pt x="2845004" y="1064770"/>
                </a:cubicBezTo>
                <a:cubicBezTo>
                  <a:pt x="2852777" y="1064770"/>
                  <a:pt x="2858329" y="1057014"/>
                  <a:pt x="2858329" y="1049258"/>
                </a:cubicBezTo>
                <a:cubicBezTo>
                  <a:pt x="2858329" y="1040209"/>
                  <a:pt x="2852777" y="1033745"/>
                  <a:pt x="2845004" y="1033745"/>
                </a:cubicBezTo>
                <a:close/>
                <a:moveTo>
                  <a:pt x="2882761" y="1033745"/>
                </a:moveTo>
                <a:cubicBezTo>
                  <a:pt x="2876098" y="1033745"/>
                  <a:pt x="2870545" y="1041501"/>
                  <a:pt x="2870545" y="1049258"/>
                </a:cubicBezTo>
                <a:cubicBezTo>
                  <a:pt x="2870545" y="1058307"/>
                  <a:pt x="2876098" y="1064770"/>
                  <a:pt x="2882761" y="1064770"/>
                </a:cubicBezTo>
                <a:cubicBezTo>
                  <a:pt x="2890534" y="1064770"/>
                  <a:pt x="2896086" y="1057014"/>
                  <a:pt x="2896086" y="1049258"/>
                </a:cubicBezTo>
                <a:cubicBezTo>
                  <a:pt x="2896086" y="1040209"/>
                  <a:pt x="2890534" y="1033745"/>
                  <a:pt x="2882761" y="1033745"/>
                </a:cubicBezTo>
                <a:close/>
                <a:moveTo>
                  <a:pt x="2920517" y="1033745"/>
                </a:moveTo>
                <a:cubicBezTo>
                  <a:pt x="2912744" y="1033745"/>
                  <a:pt x="2907191" y="1041501"/>
                  <a:pt x="2907191" y="1049258"/>
                </a:cubicBezTo>
                <a:cubicBezTo>
                  <a:pt x="2907191" y="1058307"/>
                  <a:pt x="2913854" y="1064770"/>
                  <a:pt x="2920517" y="1064770"/>
                </a:cubicBezTo>
                <a:cubicBezTo>
                  <a:pt x="2928291" y="1064770"/>
                  <a:pt x="2933843" y="1057014"/>
                  <a:pt x="2933843" y="1049258"/>
                </a:cubicBezTo>
                <a:cubicBezTo>
                  <a:pt x="2933843" y="1040209"/>
                  <a:pt x="2928291" y="1033745"/>
                  <a:pt x="2920517" y="1033745"/>
                </a:cubicBezTo>
                <a:close/>
                <a:moveTo>
                  <a:pt x="2958275" y="1033745"/>
                </a:moveTo>
                <a:cubicBezTo>
                  <a:pt x="2950502" y="1033745"/>
                  <a:pt x="2944949" y="1041501"/>
                  <a:pt x="2944949" y="1049258"/>
                </a:cubicBezTo>
                <a:cubicBezTo>
                  <a:pt x="2944949" y="1058307"/>
                  <a:pt x="2951612" y="1064770"/>
                  <a:pt x="2958275" y="1064770"/>
                </a:cubicBezTo>
                <a:cubicBezTo>
                  <a:pt x="2966048" y="1064770"/>
                  <a:pt x="2971601" y="1057014"/>
                  <a:pt x="2971601" y="1049258"/>
                </a:cubicBezTo>
                <a:cubicBezTo>
                  <a:pt x="2971601" y="1040209"/>
                  <a:pt x="2966048" y="1033745"/>
                  <a:pt x="2958275" y="1033745"/>
                </a:cubicBezTo>
                <a:close/>
                <a:moveTo>
                  <a:pt x="3034899" y="1033745"/>
                </a:moveTo>
                <a:cubicBezTo>
                  <a:pt x="3027126" y="1033745"/>
                  <a:pt x="3021573" y="1041501"/>
                  <a:pt x="3021573" y="1049258"/>
                </a:cubicBezTo>
                <a:cubicBezTo>
                  <a:pt x="3021573" y="1058307"/>
                  <a:pt x="3028236" y="1064770"/>
                  <a:pt x="3034899" y="1064770"/>
                </a:cubicBezTo>
                <a:cubicBezTo>
                  <a:pt x="3042672" y="1064770"/>
                  <a:pt x="3048225" y="1057014"/>
                  <a:pt x="3048225" y="1049258"/>
                </a:cubicBezTo>
                <a:cubicBezTo>
                  <a:pt x="3048225" y="1040209"/>
                  <a:pt x="3041562" y="1033745"/>
                  <a:pt x="3034899" y="1033745"/>
                </a:cubicBezTo>
                <a:close/>
                <a:moveTo>
                  <a:pt x="3072656" y="1033745"/>
                </a:moveTo>
                <a:cubicBezTo>
                  <a:pt x="3064883" y="1033745"/>
                  <a:pt x="3059330" y="1041501"/>
                  <a:pt x="3059330" y="1049258"/>
                </a:cubicBezTo>
                <a:cubicBezTo>
                  <a:pt x="3059330" y="1058307"/>
                  <a:pt x="3065993" y="1064770"/>
                  <a:pt x="3072656" y="1064770"/>
                </a:cubicBezTo>
                <a:cubicBezTo>
                  <a:pt x="3080429" y="1064770"/>
                  <a:pt x="3085982" y="1057014"/>
                  <a:pt x="3085982" y="1049258"/>
                </a:cubicBezTo>
                <a:cubicBezTo>
                  <a:pt x="3085982" y="1040209"/>
                  <a:pt x="3080429" y="1033745"/>
                  <a:pt x="3072656" y="1033745"/>
                </a:cubicBezTo>
                <a:close/>
                <a:moveTo>
                  <a:pt x="3185926" y="1033745"/>
                </a:moveTo>
                <a:cubicBezTo>
                  <a:pt x="3179263" y="1033745"/>
                  <a:pt x="3173710" y="1041501"/>
                  <a:pt x="3173710" y="1049258"/>
                </a:cubicBezTo>
                <a:cubicBezTo>
                  <a:pt x="3173710" y="1058307"/>
                  <a:pt x="3179263" y="1064770"/>
                  <a:pt x="3185926" y="1064770"/>
                </a:cubicBezTo>
                <a:cubicBezTo>
                  <a:pt x="3193699" y="1064770"/>
                  <a:pt x="3199252" y="1057014"/>
                  <a:pt x="3199252" y="1049258"/>
                </a:cubicBezTo>
                <a:cubicBezTo>
                  <a:pt x="3199252" y="1040209"/>
                  <a:pt x="3193699" y="1033745"/>
                  <a:pt x="3185926" y="1033745"/>
                </a:cubicBezTo>
                <a:close/>
                <a:moveTo>
                  <a:pt x="3223683" y="1033745"/>
                </a:moveTo>
                <a:cubicBezTo>
                  <a:pt x="3217021" y="1033745"/>
                  <a:pt x="3211468" y="1041501"/>
                  <a:pt x="3211468" y="1049258"/>
                </a:cubicBezTo>
                <a:cubicBezTo>
                  <a:pt x="3211468" y="1058307"/>
                  <a:pt x="3217021" y="1064770"/>
                  <a:pt x="3223683" y="1064770"/>
                </a:cubicBezTo>
                <a:cubicBezTo>
                  <a:pt x="3231457" y="1064770"/>
                  <a:pt x="3237009" y="1057014"/>
                  <a:pt x="3237009" y="1049258"/>
                </a:cubicBezTo>
                <a:cubicBezTo>
                  <a:pt x="3237009" y="1040209"/>
                  <a:pt x="3231457" y="1033745"/>
                  <a:pt x="3223683" y="1033745"/>
                </a:cubicBezTo>
                <a:close/>
                <a:moveTo>
                  <a:pt x="3262551" y="1033745"/>
                </a:moveTo>
                <a:cubicBezTo>
                  <a:pt x="3254778" y="1033745"/>
                  <a:pt x="3249225" y="1041501"/>
                  <a:pt x="3249225" y="1049258"/>
                </a:cubicBezTo>
                <a:cubicBezTo>
                  <a:pt x="3249225" y="1058307"/>
                  <a:pt x="3255888" y="1064770"/>
                  <a:pt x="3262551" y="1064770"/>
                </a:cubicBezTo>
                <a:cubicBezTo>
                  <a:pt x="3270324" y="1064770"/>
                  <a:pt x="3275877" y="1057014"/>
                  <a:pt x="3275877" y="1049258"/>
                </a:cubicBezTo>
                <a:cubicBezTo>
                  <a:pt x="3275877" y="1040209"/>
                  <a:pt x="3269214" y="1033745"/>
                  <a:pt x="3262551" y="1033745"/>
                </a:cubicBezTo>
                <a:close/>
                <a:moveTo>
                  <a:pt x="3300308" y="1033745"/>
                </a:moveTo>
                <a:cubicBezTo>
                  <a:pt x="3292535" y="1033745"/>
                  <a:pt x="3286982" y="1041501"/>
                  <a:pt x="3286982" y="1049258"/>
                </a:cubicBezTo>
                <a:cubicBezTo>
                  <a:pt x="3286982" y="1058307"/>
                  <a:pt x="3293645" y="1064770"/>
                  <a:pt x="3300308" y="1064770"/>
                </a:cubicBezTo>
                <a:cubicBezTo>
                  <a:pt x="3308081" y="1064770"/>
                  <a:pt x="3313634" y="1057014"/>
                  <a:pt x="3313634" y="1049258"/>
                </a:cubicBezTo>
                <a:cubicBezTo>
                  <a:pt x="3313634" y="1040209"/>
                  <a:pt x="3308081" y="1033745"/>
                  <a:pt x="3300308" y="1033745"/>
                </a:cubicBezTo>
                <a:close/>
                <a:moveTo>
                  <a:pt x="3338064" y="1033745"/>
                </a:moveTo>
                <a:cubicBezTo>
                  <a:pt x="3330291" y="1033745"/>
                  <a:pt x="3324738" y="1041501"/>
                  <a:pt x="3324738" y="1049258"/>
                </a:cubicBezTo>
                <a:cubicBezTo>
                  <a:pt x="3324738" y="1058307"/>
                  <a:pt x="3331401" y="1064770"/>
                  <a:pt x="3338064" y="1064770"/>
                </a:cubicBezTo>
                <a:cubicBezTo>
                  <a:pt x="3345837" y="1064770"/>
                  <a:pt x="3351390" y="1057014"/>
                  <a:pt x="3351390" y="1049258"/>
                </a:cubicBezTo>
                <a:cubicBezTo>
                  <a:pt x="3351390" y="1040209"/>
                  <a:pt x="3345837" y="1033745"/>
                  <a:pt x="3338064" y="1033745"/>
                </a:cubicBezTo>
                <a:close/>
                <a:moveTo>
                  <a:pt x="3376932" y="1033745"/>
                </a:moveTo>
                <a:cubicBezTo>
                  <a:pt x="3369159" y="1033745"/>
                  <a:pt x="3363606" y="1041501"/>
                  <a:pt x="3363606" y="1049258"/>
                </a:cubicBezTo>
                <a:cubicBezTo>
                  <a:pt x="3363606" y="1058307"/>
                  <a:pt x="3370269" y="1064770"/>
                  <a:pt x="3376932" y="1064770"/>
                </a:cubicBezTo>
                <a:cubicBezTo>
                  <a:pt x="3383595" y="1064770"/>
                  <a:pt x="3389148" y="1057014"/>
                  <a:pt x="3389148" y="1049258"/>
                </a:cubicBezTo>
                <a:cubicBezTo>
                  <a:pt x="3389148" y="1040209"/>
                  <a:pt x="3383595" y="1033745"/>
                  <a:pt x="3376932" y="1033745"/>
                </a:cubicBezTo>
                <a:close/>
                <a:moveTo>
                  <a:pt x="3413579" y="1033745"/>
                </a:moveTo>
                <a:cubicBezTo>
                  <a:pt x="3405806" y="1033745"/>
                  <a:pt x="3400253" y="1041501"/>
                  <a:pt x="3400253" y="1049258"/>
                </a:cubicBezTo>
                <a:cubicBezTo>
                  <a:pt x="3400253" y="1058307"/>
                  <a:pt x="3406916" y="1064770"/>
                  <a:pt x="3413579" y="1064770"/>
                </a:cubicBezTo>
                <a:cubicBezTo>
                  <a:pt x="3421352" y="1064770"/>
                  <a:pt x="3426905" y="1057014"/>
                  <a:pt x="3426905" y="1049258"/>
                </a:cubicBezTo>
                <a:cubicBezTo>
                  <a:pt x="3426905" y="1040209"/>
                  <a:pt x="3421352" y="1033745"/>
                  <a:pt x="3413579" y="1033745"/>
                </a:cubicBezTo>
                <a:close/>
                <a:moveTo>
                  <a:pt x="3451336" y="1033745"/>
                </a:moveTo>
                <a:cubicBezTo>
                  <a:pt x="3443563" y="1033745"/>
                  <a:pt x="3438010" y="1041501"/>
                  <a:pt x="3438010" y="1049258"/>
                </a:cubicBezTo>
                <a:cubicBezTo>
                  <a:pt x="3438010" y="1058307"/>
                  <a:pt x="3444673" y="1064770"/>
                  <a:pt x="3451336" y="1064770"/>
                </a:cubicBezTo>
                <a:cubicBezTo>
                  <a:pt x="3459109" y="1064770"/>
                  <a:pt x="3464662" y="1057014"/>
                  <a:pt x="3464662" y="1049258"/>
                </a:cubicBezTo>
                <a:cubicBezTo>
                  <a:pt x="3464662" y="1040209"/>
                  <a:pt x="3459109" y="1033745"/>
                  <a:pt x="3451336" y="1033745"/>
                </a:cubicBezTo>
                <a:close/>
                <a:moveTo>
                  <a:pt x="3490203" y="1033745"/>
                </a:moveTo>
                <a:cubicBezTo>
                  <a:pt x="3483541" y="1033745"/>
                  <a:pt x="3477988" y="1041501"/>
                  <a:pt x="3477988" y="1049258"/>
                </a:cubicBezTo>
                <a:cubicBezTo>
                  <a:pt x="3477988" y="1058307"/>
                  <a:pt x="3483541" y="1064770"/>
                  <a:pt x="3490203" y="1064770"/>
                </a:cubicBezTo>
                <a:cubicBezTo>
                  <a:pt x="3497977" y="1064770"/>
                  <a:pt x="3503529" y="1057014"/>
                  <a:pt x="3503529" y="1049258"/>
                </a:cubicBezTo>
                <a:cubicBezTo>
                  <a:pt x="3503529" y="1040209"/>
                  <a:pt x="3497977" y="1033745"/>
                  <a:pt x="3490203" y="1033745"/>
                </a:cubicBezTo>
                <a:close/>
                <a:moveTo>
                  <a:pt x="3527960" y="1033745"/>
                </a:moveTo>
                <a:cubicBezTo>
                  <a:pt x="3520187" y="1033745"/>
                  <a:pt x="3514634" y="1041501"/>
                  <a:pt x="3514634" y="1049258"/>
                </a:cubicBezTo>
                <a:cubicBezTo>
                  <a:pt x="3514634" y="1058307"/>
                  <a:pt x="3521297" y="1064770"/>
                  <a:pt x="3527960" y="1064770"/>
                </a:cubicBezTo>
                <a:cubicBezTo>
                  <a:pt x="3535733" y="1064770"/>
                  <a:pt x="3541286" y="1057014"/>
                  <a:pt x="3541286" y="1049258"/>
                </a:cubicBezTo>
                <a:cubicBezTo>
                  <a:pt x="3541286" y="1040209"/>
                  <a:pt x="3535733" y="1033745"/>
                  <a:pt x="3527960" y="1033745"/>
                </a:cubicBezTo>
                <a:close/>
                <a:moveTo>
                  <a:pt x="3565716" y="1033745"/>
                </a:moveTo>
                <a:cubicBezTo>
                  <a:pt x="3557943" y="1033745"/>
                  <a:pt x="3552390" y="1041501"/>
                  <a:pt x="3552390" y="1049258"/>
                </a:cubicBezTo>
                <a:cubicBezTo>
                  <a:pt x="3552390" y="1058307"/>
                  <a:pt x="3559053" y="1064770"/>
                  <a:pt x="3565716" y="1064770"/>
                </a:cubicBezTo>
                <a:cubicBezTo>
                  <a:pt x="3573489" y="1064770"/>
                  <a:pt x="3579042" y="1057014"/>
                  <a:pt x="3579042" y="1049258"/>
                </a:cubicBezTo>
                <a:cubicBezTo>
                  <a:pt x="3579042" y="1040209"/>
                  <a:pt x="3573489" y="1033745"/>
                  <a:pt x="3565716" y="1033745"/>
                </a:cubicBezTo>
                <a:close/>
                <a:moveTo>
                  <a:pt x="3603473" y="1033745"/>
                </a:moveTo>
                <a:cubicBezTo>
                  <a:pt x="3595700" y="1033745"/>
                  <a:pt x="3590147" y="1041501"/>
                  <a:pt x="3590147" y="1049258"/>
                </a:cubicBezTo>
                <a:cubicBezTo>
                  <a:pt x="3590147" y="1058307"/>
                  <a:pt x="3596810" y="1064770"/>
                  <a:pt x="3603473" y="1064770"/>
                </a:cubicBezTo>
                <a:cubicBezTo>
                  <a:pt x="3611247" y="1064770"/>
                  <a:pt x="3616799" y="1057014"/>
                  <a:pt x="3616799" y="1049258"/>
                </a:cubicBezTo>
                <a:cubicBezTo>
                  <a:pt x="3616799" y="1040209"/>
                  <a:pt x="3611247" y="1033745"/>
                  <a:pt x="3603473" y="1033745"/>
                </a:cubicBezTo>
                <a:close/>
                <a:moveTo>
                  <a:pt x="3642340" y="1033745"/>
                </a:moveTo>
                <a:cubicBezTo>
                  <a:pt x="3634567" y="1033745"/>
                  <a:pt x="3629014" y="1041501"/>
                  <a:pt x="3629014" y="1049258"/>
                </a:cubicBezTo>
                <a:cubicBezTo>
                  <a:pt x="3629014" y="1058307"/>
                  <a:pt x="3635677" y="1064770"/>
                  <a:pt x="3642340" y="1064770"/>
                </a:cubicBezTo>
                <a:cubicBezTo>
                  <a:pt x="3649003" y="1064770"/>
                  <a:pt x="3654556" y="1057014"/>
                  <a:pt x="3654556" y="1049258"/>
                </a:cubicBezTo>
                <a:cubicBezTo>
                  <a:pt x="3654556" y="1040209"/>
                  <a:pt x="3649003" y="1033745"/>
                  <a:pt x="3642340" y="1033745"/>
                </a:cubicBezTo>
                <a:close/>
                <a:moveTo>
                  <a:pt x="3680098" y="1033745"/>
                </a:moveTo>
                <a:cubicBezTo>
                  <a:pt x="3672325" y="1033745"/>
                  <a:pt x="3666772" y="1041501"/>
                  <a:pt x="3666772" y="1049258"/>
                </a:cubicBezTo>
                <a:cubicBezTo>
                  <a:pt x="3666772" y="1058307"/>
                  <a:pt x="3673435" y="1064770"/>
                  <a:pt x="3680098" y="1064770"/>
                </a:cubicBezTo>
                <a:cubicBezTo>
                  <a:pt x="3687871" y="1064770"/>
                  <a:pt x="3693424" y="1057014"/>
                  <a:pt x="3693424" y="1049258"/>
                </a:cubicBezTo>
                <a:cubicBezTo>
                  <a:pt x="3693424" y="1040209"/>
                  <a:pt x="3686761" y="1033745"/>
                  <a:pt x="3680098" y="1033745"/>
                </a:cubicBezTo>
                <a:close/>
                <a:moveTo>
                  <a:pt x="3718965" y="1033745"/>
                </a:moveTo>
                <a:cubicBezTo>
                  <a:pt x="3711192" y="1033745"/>
                  <a:pt x="3705639" y="1041501"/>
                  <a:pt x="3705639" y="1049258"/>
                </a:cubicBezTo>
                <a:cubicBezTo>
                  <a:pt x="3705639" y="1058307"/>
                  <a:pt x="3712302" y="1064770"/>
                  <a:pt x="3718965" y="1064770"/>
                </a:cubicBezTo>
                <a:cubicBezTo>
                  <a:pt x="3725628" y="1064770"/>
                  <a:pt x="3731180" y="1057014"/>
                  <a:pt x="3731180" y="1049258"/>
                </a:cubicBezTo>
                <a:cubicBezTo>
                  <a:pt x="3731180" y="1040209"/>
                  <a:pt x="3725628" y="1033745"/>
                  <a:pt x="3718965" y="1033745"/>
                </a:cubicBezTo>
                <a:close/>
                <a:moveTo>
                  <a:pt x="3755612" y="1033745"/>
                </a:moveTo>
                <a:cubicBezTo>
                  <a:pt x="3747839" y="1033745"/>
                  <a:pt x="3742286" y="1041501"/>
                  <a:pt x="3742286" y="1049258"/>
                </a:cubicBezTo>
                <a:cubicBezTo>
                  <a:pt x="3742286" y="1058307"/>
                  <a:pt x="3747839" y="1064770"/>
                  <a:pt x="3755612" y="1064770"/>
                </a:cubicBezTo>
                <a:cubicBezTo>
                  <a:pt x="3763385" y="1064770"/>
                  <a:pt x="3768938" y="1057014"/>
                  <a:pt x="3768938" y="1049258"/>
                </a:cubicBezTo>
                <a:cubicBezTo>
                  <a:pt x="3768938" y="1040209"/>
                  <a:pt x="3763385" y="1033745"/>
                  <a:pt x="3755612" y="1033745"/>
                </a:cubicBezTo>
                <a:close/>
                <a:moveTo>
                  <a:pt x="3793369" y="1033745"/>
                </a:moveTo>
                <a:cubicBezTo>
                  <a:pt x="3786706" y="1033745"/>
                  <a:pt x="3781153" y="1041501"/>
                  <a:pt x="3781153" y="1049258"/>
                </a:cubicBezTo>
                <a:cubicBezTo>
                  <a:pt x="3781153" y="1058307"/>
                  <a:pt x="3786706" y="1064770"/>
                  <a:pt x="3793369" y="1064770"/>
                </a:cubicBezTo>
                <a:cubicBezTo>
                  <a:pt x="3801142" y="1064770"/>
                  <a:pt x="3806694" y="1057014"/>
                  <a:pt x="3806694" y="1049258"/>
                </a:cubicBezTo>
                <a:cubicBezTo>
                  <a:pt x="3806694" y="1040209"/>
                  <a:pt x="3801142" y="1033745"/>
                  <a:pt x="3793369" y="1033745"/>
                </a:cubicBezTo>
                <a:close/>
                <a:moveTo>
                  <a:pt x="3831126" y="1033745"/>
                </a:moveTo>
                <a:cubicBezTo>
                  <a:pt x="3824463" y="1033745"/>
                  <a:pt x="3818910" y="1041501"/>
                  <a:pt x="3818910" y="1049258"/>
                </a:cubicBezTo>
                <a:cubicBezTo>
                  <a:pt x="3818910" y="1058307"/>
                  <a:pt x="3824463" y="1064770"/>
                  <a:pt x="3831126" y="1064770"/>
                </a:cubicBezTo>
                <a:cubicBezTo>
                  <a:pt x="3838899" y="1064770"/>
                  <a:pt x="3844452" y="1057014"/>
                  <a:pt x="3844452" y="1049258"/>
                </a:cubicBezTo>
                <a:cubicBezTo>
                  <a:pt x="3844452" y="1040209"/>
                  <a:pt x="3838899" y="1033745"/>
                  <a:pt x="3831126" y="1033745"/>
                </a:cubicBezTo>
                <a:close/>
                <a:moveTo>
                  <a:pt x="3868883" y="1033745"/>
                </a:moveTo>
                <a:cubicBezTo>
                  <a:pt x="3862220" y="1033745"/>
                  <a:pt x="3856667" y="1041501"/>
                  <a:pt x="3856667" y="1049258"/>
                </a:cubicBezTo>
                <a:cubicBezTo>
                  <a:pt x="3856667" y="1058307"/>
                  <a:pt x="3862220" y="1064770"/>
                  <a:pt x="3868883" y="1064770"/>
                </a:cubicBezTo>
                <a:cubicBezTo>
                  <a:pt x="3876656" y="1064770"/>
                  <a:pt x="3882209" y="1057014"/>
                  <a:pt x="3882209" y="1049258"/>
                </a:cubicBezTo>
                <a:cubicBezTo>
                  <a:pt x="3882209" y="1040209"/>
                  <a:pt x="3876656" y="1033745"/>
                  <a:pt x="3868883" y="1033745"/>
                </a:cubicBezTo>
                <a:close/>
                <a:moveTo>
                  <a:pt x="3907749" y="1033745"/>
                </a:moveTo>
                <a:cubicBezTo>
                  <a:pt x="3899976" y="1033745"/>
                  <a:pt x="3894423" y="1041501"/>
                  <a:pt x="3894423" y="1049258"/>
                </a:cubicBezTo>
                <a:cubicBezTo>
                  <a:pt x="3894423" y="1058307"/>
                  <a:pt x="3901086" y="1064770"/>
                  <a:pt x="3907749" y="1064770"/>
                </a:cubicBezTo>
                <a:cubicBezTo>
                  <a:pt x="3915522" y="1064770"/>
                  <a:pt x="3921075" y="1057014"/>
                  <a:pt x="3921075" y="1049258"/>
                </a:cubicBezTo>
                <a:cubicBezTo>
                  <a:pt x="3921075" y="1040209"/>
                  <a:pt x="3914412" y="1033745"/>
                  <a:pt x="3907749" y="1033745"/>
                </a:cubicBezTo>
                <a:close/>
                <a:moveTo>
                  <a:pt x="3945506" y="1033745"/>
                </a:moveTo>
                <a:cubicBezTo>
                  <a:pt x="3937733" y="1033745"/>
                  <a:pt x="3932180" y="1041501"/>
                  <a:pt x="3932180" y="1049258"/>
                </a:cubicBezTo>
                <a:cubicBezTo>
                  <a:pt x="3932180" y="1058307"/>
                  <a:pt x="3938843" y="1064770"/>
                  <a:pt x="3945506" y="1064770"/>
                </a:cubicBezTo>
                <a:cubicBezTo>
                  <a:pt x="3953279" y="1064770"/>
                  <a:pt x="3958832" y="1057014"/>
                  <a:pt x="3958832" y="1049258"/>
                </a:cubicBezTo>
                <a:cubicBezTo>
                  <a:pt x="3958832" y="1040209"/>
                  <a:pt x="3953279" y="1033745"/>
                  <a:pt x="3945506" y="1033745"/>
                </a:cubicBezTo>
                <a:close/>
                <a:moveTo>
                  <a:pt x="3983263" y="1033745"/>
                </a:moveTo>
                <a:cubicBezTo>
                  <a:pt x="3975490" y="1033745"/>
                  <a:pt x="3969937" y="1041501"/>
                  <a:pt x="3969937" y="1049258"/>
                </a:cubicBezTo>
                <a:cubicBezTo>
                  <a:pt x="3969937" y="1058307"/>
                  <a:pt x="3976600" y="1064770"/>
                  <a:pt x="3983263" y="1064770"/>
                </a:cubicBezTo>
                <a:cubicBezTo>
                  <a:pt x="3991036" y="1064770"/>
                  <a:pt x="3996589" y="1057014"/>
                  <a:pt x="3996589" y="1049258"/>
                </a:cubicBezTo>
                <a:cubicBezTo>
                  <a:pt x="3996589" y="1040209"/>
                  <a:pt x="3991036" y="1033745"/>
                  <a:pt x="3983263" y="1033745"/>
                </a:cubicBezTo>
                <a:close/>
                <a:moveTo>
                  <a:pt x="4022131" y="1033745"/>
                </a:moveTo>
                <a:cubicBezTo>
                  <a:pt x="4014358" y="1033745"/>
                  <a:pt x="4008805" y="1041501"/>
                  <a:pt x="4008805" y="1049258"/>
                </a:cubicBezTo>
                <a:cubicBezTo>
                  <a:pt x="4008805" y="1058307"/>
                  <a:pt x="4015468" y="1064770"/>
                  <a:pt x="4022131" y="1064770"/>
                </a:cubicBezTo>
                <a:cubicBezTo>
                  <a:pt x="4028794" y="1064770"/>
                  <a:pt x="4034346" y="1057014"/>
                  <a:pt x="4034346" y="1049258"/>
                </a:cubicBezTo>
                <a:cubicBezTo>
                  <a:pt x="4034346" y="1040209"/>
                  <a:pt x="4028794" y="1033745"/>
                  <a:pt x="4022131" y="1033745"/>
                </a:cubicBezTo>
                <a:close/>
                <a:moveTo>
                  <a:pt x="4058777" y="1033745"/>
                </a:moveTo>
                <a:cubicBezTo>
                  <a:pt x="4051004" y="1033745"/>
                  <a:pt x="4045451" y="1041501"/>
                  <a:pt x="4045451" y="1049258"/>
                </a:cubicBezTo>
                <a:cubicBezTo>
                  <a:pt x="4045451" y="1058307"/>
                  <a:pt x="4051004" y="1064770"/>
                  <a:pt x="4058777" y="1064770"/>
                </a:cubicBezTo>
                <a:cubicBezTo>
                  <a:pt x="4066551" y="1064770"/>
                  <a:pt x="4072103" y="1057014"/>
                  <a:pt x="4072103" y="1049258"/>
                </a:cubicBezTo>
                <a:cubicBezTo>
                  <a:pt x="4072103" y="1040209"/>
                  <a:pt x="4066551" y="1033745"/>
                  <a:pt x="4058777" y="1033745"/>
                </a:cubicBezTo>
                <a:close/>
                <a:moveTo>
                  <a:pt x="4096534" y="1033745"/>
                </a:moveTo>
                <a:cubicBezTo>
                  <a:pt x="4088761" y="1033745"/>
                  <a:pt x="4083208" y="1041501"/>
                  <a:pt x="4083208" y="1049258"/>
                </a:cubicBezTo>
                <a:cubicBezTo>
                  <a:pt x="4083208" y="1058307"/>
                  <a:pt x="4089871" y="1064770"/>
                  <a:pt x="4096534" y="1064770"/>
                </a:cubicBezTo>
                <a:cubicBezTo>
                  <a:pt x="4104307" y="1064770"/>
                  <a:pt x="4109860" y="1057014"/>
                  <a:pt x="4109860" y="1049258"/>
                </a:cubicBezTo>
                <a:cubicBezTo>
                  <a:pt x="4109860" y="1040209"/>
                  <a:pt x="4104307" y="1033745"/>
                  <a:pt x="4096534" y="1033745"/>
                </a:cubicBezTo>
                <a:close/>
                <a:moveTo>
                  <a:pt x="4135402" y="1033745"/>
                </a:moveTo>
                <a:cubicBezTo>
                  <a:pt x="4128739" y="1033745"/>
                  <a:pt x="4123186" y="1041501"/>
                  <a:pt x="4123186" y="1049258"/>
                </a:cubicBezTo>
                <a:cubicBezTo>
                  <a:pt x="4123186" y="1058307"/>
                  <a:pt x="4128739" y="1064770"/>
                  <a:pt x="4135402" y="1064770"/>
                </a:cubicBezTo>
                <a:cubicBezTo>
                  <a:pt x="4143175" y="1064770"/>
                  <a:pt x="4148728" y="1057014"/>
                  <a:pt x="4148728" y="1049258"/>
                </a:cubicBezTo>
                <a:cubicBezTo>
                  <a:pt x="4148728" y="1040209"/>
                  <a:pt x="4142065" y="1033745"/>
                  <a:pt x="4135402" y="1033745"/>
                </a:cubicBezTo>
                <a:close/>
                <a:moveTo>
                  <a:pt x="4173159" y="1033745"/>
                </a:moveTo>
                <a:cubicBezTo>
                  <a:pt x="4165386" y="1033745"/>
                  <a:pt x="4159833" y="1041501"/>
                  <a:pt x="4159833" y="1049258"/>
                </a:cubicBezTo>
                <a:cubicBezTo>
                  <a:pt x="4159833" y="1058307"/>
                  <a:pt x="4166496" y="1064770"/>
                  <a:pt x="4173159" y="1064770"/>
                </a:cubicBezTo>
                <a:cubicBezTo>
                  <a:pt x="4180932" y="1064770"/>
                  <a:pt x="4186485" y="1057014"/>
                  <a:pt x="4186485" y="1049258"/>
                </a:cubicBezTo>
                <a:cubicBezTo>
                  <a:pt x="4186485" y="1040209"/>
                  <a:pt x="4180932" y="1033745"/>
                  <a:pt x="4173159" y="1033745"/>
                </a:cubicBezTo>
                <a:close/>
                <a:moveTo>
                  <a:pt x="4210916" y="1033745"/>
                </a:moveTo>
                <a:cubicBezTo>
                  <a:pt x="4203143" y="1033745"/>
                  <a:pt x="4197590" y="1041501"/>
                  <a:pt x="4197590" y="1049258"/>
                </a:cubicBezTo>
                <a:cubicBezTo>
                  <a:pt x="4197590" y="1058307"/>
                  <a:pt x="4204253" y="1064770"/>
                  <a:pt x="4210916" y="1064770"/>
                </a:cubicBezTo>
                <a:cubicBezTo>
                  <a:pt x="4218689" y="1064770"/>
                  <a:pt x="4224242" y="1057014"/>
                  <a:pt x="4224242" y="1049258"/>
                </a:cubicBezTo>
                <a:cubicBezTo>
                  <a:pt x="4224242" y="1040209"/>
                  <a:pt x="4218689" y="1033745"/>
                  <a:pt x="4210916" y="1033745"/>
                </a:cubicBezTo>
                <a:close/>
                <a:moveTo>
                  <a:pt x="4248672" y="1033745"/>
                </a:moveTo>
                <a:cubicBezTo>
                  <a:pt x="4240899" y="1033745"/>
                  <a:pt x="4235346" y="1041501"/>
                  <a:pt x="4235346" y="1049258"/>
                </a:cubicBezTo>
                <a:cubicBezTo>
                  <a:pt x="4235346" y="1058307"/>
                  <a:pt x="4242009" y="1064770"/>
                  <a:pt x="4248672" y="1064770"/>
                </a:cubicBezTo>
                <a:cubicBezTo>
                  <a:pt x="4256445" y="1064770"/>
                  <a:pt x="4261998" y="1057014"/>
                  <a:pt x="4261998" y="1049258"/>
                </a:cubicBezTo>
                <a:cubicBezTo>
                  <a:pt x="4261998" y="1040209"/>
                  <a:pt x="4256445" y="1033745"/>
                  <a:pt x="4248672" y="1033745"/>
                </a:cubicBezTo>
                <a:close/>
                <a:moveTo>
                  <a:pt x="4286428" y="1033745"/>
                </a:moveTo>
                <a:cubicBezTo>
                  <a:pt x="4278655" y="1033745"/>
                  <a:pt x="4273102" y="1041501"/>
                  <a:pt x="4273102" y="1049258"/>
                </a:cubicBezTo>
                <a:cubicBezTo>
                  <a:pt x="4273102" y="1058307"/>
                  <a:pt x="4279765" y="1064770"/>
                  <a:pt x="4286428" y="1064770"/>
                </a:cubicBezTo>
                <a:cubicBezTo>
                  <a:pt x="4294202" y="1064770"/>
                  <a:pt x="4299754" y="1057014"/>
                  <a:pt x="4299754" y="1049258"/>
                </a:cubicBezTo>
                <a:cubicBezTo>
                  <a:pt x="4299754" y="1040209"/>
                  <a:pt x="4294202" y="1033745"/>
                  <a:pt x="4286428" y="1033745"/>
                </a:cubicBezTo>
                <a:close/>
                <a:moveTo>
                  <a:pt x="4325296" y="1033745"/>
                </a:moveTo>
                <a:cubicBezTo>
                  <a:pt x="4317523" y="1033745"/>
                  <a:pt x="4311970" y="1041501"/>
                  <a:pt x="4311970" y="1049258"/>
                </a:cubicBezTo>
                <a:cubicBezTo>
                  <a:pt x="4311970" y="1058307"/>
                  <a:pt x="4318633" y="1064770"/>
                  <a:pt x="4325296" y="1064770"/>
                </a:cubicBezTo>
                <a:cubicBezTo>
                  <a:pt x="4331959" y="1064770"/>
                  <a:pt x="4337512" y="1057014"/>
                  <a:pt x="4337512" y="1049258"/>
                </a:cubicBezTo>
                <a:cubicBezTo>
                  <a:pt x="4337512" y="1040209"/>
                  <a:pt x="4331959" y="1033745"/>
                  <a:pt x="4325296" y="1033745"/>
                </a:cubicBezTo>
                <a:close/>
                <a:moveTo>
                  <a:pt x="4363053" y="1033745"/>
                </a:moveTo>
                <a:cubicBezTo>
                  <a:pt x="4355280" y="1033745"/>
                  <a:pt x="4349727" y="1041501"/>
                  <a:pt x="4349727" y="1049258"/>
                </a:cubicBezTo>
                <a:cubicBezTo>
                  <a:pt x="4349727" y="1058307"/>
                  <a:pt x="4356390" y="1064770"/>
                  <a:pt x="4363053" y="1064770"/>
                </a:cubicBezTo>
                <a:cubicBezTo>
                  <a:pt x="4370826" y="1064770"/>
                  <a:pt x="4376379" y="1057014"/>
                  <a:pt x="4376379" y="1049258"/>
                </a:cubicBezTo>
                <a:cubicBezTo>
                  <a:pt x="4376379" y="1040209"/>
                  <a:pt x="4369716" y="1033745"/>
                  <a:pt x="4363053" y="1033745"/>
                </a:cubicBezTo>
                <a:close/>
                <a:moveTo>
                  <a:pt x="4401921" y="1033745"/>
                </a:moveTo>
                <a:cubicBezTo>
                  <a:pt x="4394148" y="1033745"/>
                  <a:pt x="4388595" y="1041501"/>
                  <a:pt x="4388595" y="1049258"/>
                </a:cubicBezTo>
                <a:cubicBezTo>
                  <a:pt x="4388595" y="1058307"/>
                  <a:pt x="4395258" y="1064770"/>
                  <a:pt x="4401921" y="1064770"/>
                </a:cubicBezTo>
                <a:cubicBezTo>
                  <a:pt x="4408584" y="1064770"/>
                  <a:pt x="4414136" y="1057014"/>
                  <a:pt x="4414136" y="1049258"/>
                </a:cubicBezTo>
                <a:cubicBezTo>
                  <a:pt x="4414136" y="1040209"/>
                  <a:pt x="4408584" y="1033745"/>
                  <a:pt x="4401921" y="1033745"/>
                </a:cubicBezTo>
                <a:close/>
                <a:moveTo>
                  <a:pt x="4438568" y="1033745"/>
                </a:moveTo>
                <a:cubicBezTo>
                  <a:pt x="4431905" y="1033745"/>
                  <a:pt x="4426352" y="1041501"/>
                  <a:pt x="4426352" y="1049258"/>
                </a:cubicBezTo>
                <a:cubicBezTo>
                  <a:pt x="4426352" y="1058307"/>
                  <a:pt x="4431905" y="1064770"/>
                  <a:pt x="4438568" y="1064770"/>
                </a:cubicBezTo>
                <a:cubicBezTo>
                  <a:pt x="4446341" y="1064770"/>
                  <a:pt x="4451893" y="1057014"/>
                  <a:pt x="4451893" y="1049258"/>
                </a:cubicBezTo>
                <a:cubicBezTo>
                  <a:pt x="4451893" y="1040209"/>
                  <a:pt x="4446341" y="1033745"/>
                  <a:pt x="4438568" y="1033745"/>
                </a:cubicBezTo>
                <a:close/>
                <a:moveTo>
                  <a:pt x="4476324" y="1033745"/>
                </a:moveTo>
                <a:cubicBezTo>
                  <a:pt x="4468551" y="1033745"/>
                  <a:pt x="4462998" y="1041501"/>
                  <a:pt x="4462998" y="1049258"/>
                </a:cubicBezTo>
                <a:cubicBezTo>
                  <a:pt x="4462998" y="1058307"/>
                  <a:pt x="4469661" y="1064770"/>
                  <a:pt x="4476324" y="1064770"/>
                </a:cubicBezTo>
                <a:cubicBezTo>
                  <a:pt x="4484097" y="1064770"/>
                  <a:pt x="4489650" y="1057014"/>
                  <a:pt x="4489650" y="1049258"/>
                </a:cubicBezTo>
                <a:cubicBezTo>
                  <a:pt x="4489650" y="1040209"/>
                  <a:pt x="4484097" y="1033745"/>
                  <a:pt x="4476324" y="1033745"/>
                </a:cubicBezTo>
                <a:close/>
                <a:moveTo>
                  <a:pt x="4514081" y="1033745"/>
                </a:moveTo>
                <a:cubicBezTo>
                  <a:pt x="4507418" y="1033745"/>
                  <a:pt x="4501865" y="1041501"/>
                  <a:pt x="4501865" y="1049258"/>
                </a:cubicBezTo>
                <a:cubicBezTo>
                  <a:pt x="4501865" y="1058307"/>
                  <a:pt x="4507418" y="1064770"/>
                  <a:pt x="4514081" y="1064770"/>
                </a:cubicBezTo>
                <a:cubicBezTo>
                  <a:pt x="4521854" y="1064770"/>
                  <a:pt x="4527407" y="1057014"/>
                  <a:pt x="4527407" y="1049258"/>
                </a:cubicBezTo>
                <a:cubicBezTo>
                  <a:pt x="4527407" y="1040209"/>
                  <a:pt x="4521854" y="1033745"/>
                  <a:pt x="4514081" y="1033745"/>
                </a:cubicBezTo>
                <a:close/>
                <a:moveTo>
                  <a:pt x="4552948" y="1033745"/>
                </a:moveTo>
                <a:cubicBezTo>
                  <a:pt x="4545175" y="1033745"/>
                  <a:pt x="4539622" y="1041501"/>
                  <a:pt x="4539622" y="1049258"/>
                </a:cubicBezTo>
                <a:cubicBezTo>
                  <a:pt x="4539622" y="1058307"/>
                  <a:pt x="4546285" y="1064770"/>
                  <a:pt x="4552948" y="1064770"/>
                </a:cubicBezTo>
                <a:cubicBezTo>
                  <a:pt x="4560722" y="1064770"/>
                  <a:pt x="4566274" y="1057014"/>
                  <a:pt x="4566274" y="1049258"/>
                </a:cubicBezTo>
                <a:cubicBezTo>
                  <a:pt x="4566274" y="1040209"/>
                  <a:pt x="4559611" y="1033745"/>
                  <a:pt x="4552948" y="1033745"/>
                </a:cubicBezTo>
                <a:close/>
                <a:moveTo>
                  <a:pt x="4590706" y="1033745"/>
                </a:moveTo>
                <a:cubicBezTo>
                  <a:pt x="4582933" y="1033745"/>
                  <a:pt x="4577380" y="1041501"/>
                  <a:pt x="4577380" y="1049258"/>
                </a:cubicBezTo>
                <a:cubicBezTo>
                  <a:pt x="4577380" y="1058307"/>
                  <a:pt x="4584043" y="1064770"/>
                  <a:pt x="4590706" y="1064770"/>
                </a:cubicBezTo>
                <a:cubicBezTo>
                  <a:pt x="4598479" y="1064770"/>
                  <a:pt x="4604032" y="1057014"/>
                  <a:pt x="4604032" y="1049258"/>
                </a:cubicBezTo>
                <a:cubicBezTo>
                  <a:pt x="4604032" y="1040209"/>
                  <a:pt x="4598479" y="1033745"/>
                  <a:pt x="4590706" y="1033745"/>
                </a:cubicBezTo>
                <a:close/>
                <a:moveTo>
                  <a:pt x="4628463" y="1033745"/>
                </a:moveTo>
                <a:cubicBezTo>
                  <a:pt x="4620690" y="1033745"/>
                  <a:pt x="4615137" y="1041501"/>
                  <a:pt x="4615137" y="1049258"/>
                </a:cubicBezTo>
                <a:cubicBezTo>
                  <a:pt x="4615137" y="1058307"/>
                  <a:pt x="4621800" y="1064770"/>
                  <a:pt x="4628463" y="1064770"/>
                </a:cubicBezTo>
                <a:cubicBezTo>
                  <a:pt x="4636236" y="1064770"/>
                  <a:pt x="4641789" y="1057014"/>
                  <a:pt x="4641789" y="1049258"/>
                </a:cubicBezTo>
                <a:cubicBezTo>
                  <a:pt x="4641789" y="1040209"/>
                  <a:pt x="4636236" y="1033745"/>
                  <a:pt x="4628463" y="1033745"/>
                </a:cubicBezTo>
                <a:close/>
                <a:moveTo>
                  <a:pt x="4818357" y="1033745"/>
                </a:moveTo>
                <a:cubicBezTo>
                  <a:pt x="4811694" y="1033745"/>
                  <a:pt x="4806141" y="1041501"/>
                  <a:pt x="4806141" y="1049258"/>
                </a:cubicBezTo>
                <a:cubicBezTo>
                  <a:pt x="4806141" y="1058307"/>
                  <a:pt x="4811694" y="1064770"/>
                  <a:pt x="4818357" y="1064770"/>
                </a:cubicBezTo>
                <a:cubicBezTo>
                  <a:pt x="4826130" y="1064770"/>
                  <a:pt x="4831683" y="1057014"/>
                  <a:pt x="4831683" y="1049258"/>
                </a:cubicBezTo>
                <a:cubicBezTo>
                  <a:pt x="4831683" y="1040209"/>
                  <a:pt x="4826130" y="1033745"/>
                  <a:pt x="4818357" y="1033745"/>
                </a:cubicBezTo>
                <a:close/>
                <a:moveTo>
                  <a:pt x="377479" y="1077698"/>
                </a:moveTo>
                <a:cubicBezTo>
                  <a:pt x="370817" y="1077698"/>
                  <a:pt x="365264" y="1085454"/>
                  <a:pt x="365264" y="1093211"/>
                </a:cubicBezTo>
                <a:cubicBezTo>
                  <a:pt x="365264" y="1102259"/>
                  <a:pt x="370817" y="1108723"/>
                  <a:pt x="377479" y="1108723"/>
                </a:cubicBezTo>
                <a:cubicBezTo>
                  <a:pt x="385253" y="1108723"/>
                  <a:pt x="390805" y="1100967"/>
                  <a:pt x="390805" y="1093211"/>
                </a:cubicBezTo>
                <a:cubicBezTo>
                  <a:pt x="390805" y="1084162"/>
                  <a:pt x="385253" y="1077698"/>
                  <a:pt x="377479" y="1077698"/>
                </a:cubicBezTo>
                <a:close/>
                <a:moveTo>
                  <a:pt x="416347" y="1077698"/>
                </a:moveTo>
                <a:cubicBezTo>
                  <a:pt x="409685" y="1077698"/>
                  <a:pt x="404132" y="1085454"/>
                  <a:pt x="404132" y="1093211"/>
                </a:cubicBezTo>
                <a:cubicBezTo>
                  <a:pt x="404132" y="1102259"/>
                  <a:pt x="409685" y="1108723"/>
                  <a:pt x="416347" y="1108723"/>
                </a:cubicBezTo>
                <a:cubicBezTo>
                  <a:pt x="424121" y="1108723"/>
                  <a:pt x="429673" y="1100967"/>
                  <a:pt x="429673" y="1093211"/>
                </a:cubicBezTo>
                <a:cubicBezTo>
                  <a:pt x="429673" y="1084162"/>
                  <a:pt x="423010" y="1077698"/>
                  <a:pt x="416347" y="1077698"/>
                </a:cubicBezTo>
                <a:close/>
                <a:moveTo>
                  <a:pt x="454104" y="1077698"/>
                </a:moveTo>
                <a:cubicBezTo>
                  <a:pt x="447442" y="1077698"/>
                  <a:pt x="441889" y="1085454"/>
                  <a:pt x="441889" y="1093211"/>
                </a:cubicBezTo>
                <a:cubicBezTo>
                  <a:pt x="441889" y="1102259"/>
                  <a:pt x="447442" y="1108723"/>
                  <a:pt x="454104" y="1108723"/>
                </a:cubicBezTo>
                <a:cubicBezTo>
                  <a:pt x="461878" y="1108723"/>
                  <a:pt x="467430" y="1100967"/>
                  <a:pt x="467430" y="1093211"/>
                </a:cubicBezTo>
                <a:cubicBezTo>
                  <a:pt x="467430" y="1084162"/>
                  <a:pt x="461878" y="1077698"/>
                  <a:pt x="454104" y="1077698"/>
                </a:cubicBezTo>
                <a:close/>
                <a:moveTo>
                  <a:pt x="491861" y="1077698"/>
                </a:moveTo>
                <a:cubicBezTo>
                  <a:pt x="485198" y="1077698"/>
                  <a:pt x="479645" y="1085454"/>
                  <a:pt x="479645" y="1093211"/>
                </a:cubicBezTo>
                <a:cubicBezTo>
                  <a:pt x="479645" y="1102259"/>
                  <a:pt x="485198" y="1108723"/>
                  <a:pt x="491861" y="1108723"/>
                </a:cubicBezTo>
                <a:cubicBezTo>
                  <a:pt x="499634" y="1108723"/>
                  <a:pt x="505187" y="1100967"/>
                  <a:pt x="505187" y="1093211"/>
                </a:cubicBezTo>
                <a:cubicBezTo>
                  <a:pt x="505187" y="1084162"/>
                  <a:pt x="499634" y="1077698"/>
                  <a:pt x="491861" y="1077698"/>
                </a:cubicBezTo>
                <a:close/>
                <a:moveTo>
                  <a:pt x="529617" y="1077698"/>
                </a:moveTo>
                <a:cubicBezTo>
                  <a:pt x="521844" y="1077698"/>
                  <a:pt x="516291" y="1085454"/>
                  <a:pt x="516291" y="1093211"/>
                </a:cubicBezTo>
                <a:cubicBezTo>
                  <a:pt x="516291" y="1102259"/>
                  <a:pt x="522954" y="1108723"/>
                  <a:pt x="529617" y="1108723"/>
                </a:cubicBezTo>
                <a:cubicBezTo>
                  <a:pt x="537391" y="1108723"/>
                  <a:pt x="542943" y="1100967"/>
                  <a:pt x="542943" y="1093211"/>
                </a:cubicBezTo>
                <a:cubicBezTo>
                  <a:pt x="542943" y="1084162"/>
                  <a:pt x="537391" y="1077698"/>
                  <a:pt x="529617" y="1077698"/>
                </a:cubicBezTo>
                <a:close/>
                <a:moveTo>
                  <a:pt x="567374" y="1077698"/>
                </a:moveTo>
                <a:cubicBezTo>
                  <a:pt x="559601" y="1077698"/>
                  <a:pt x="554048" y="1085454"/>
                  <a:pt x="554048" y="1093211"/>
                </a:cubicBezTo>
                <a:cubicBezTo>
                  <a:pt x="554048" y="1102259"/>
                  <a:pt x="560711" y="1108723"/>
                  <a:pt x="567374" y="1108723"/>
                </a:cubicBezTo>
                <a:cubicBezTo>
                  <a:pt x="575148" y="1108723"/>
                  <a:pt x="580700" y="1100967"/>
                  <a:pt x="580700" y="1093211"/>
                </a:cubicBezTo>
                <a:cubicBezTo>
                  <a:pt x="580700" y="1084162"/>
                  <a:pt x="575148" y="1077698"/>
                  <a:pt x="567374" y="1077698"/>
                </a:cubicBezTo>
                <a:close/>
                <a:moveTo>
                  <a:pt x="606242" y="1077698"/>
                </a:moveTo>
                <a:cubicBezTo>
                  <a:pt x="598469" y="1077698"/>
                  <a:pt x="592916" y="1085454"/>
                  <a:pt x="592916" y="1093211"/>
                </a:cubicBezTo>
                <a:cubicBezTo>
                  <a:pt x="592916" y="1102259"/>
                  <a:pt x="599579" y="1108723"/>
                  <a:pt x="606242" y="1108723"/>
                </a:cubicBezTo>
                <a:cubicBezTo>
                  <a:pt x="614016" y="1108723"/>
                  <a:pt x="619568" y="1100967"/>
                  <a:pt x="619568" y="1093211"/>
                </a:cubicBezTo>
                <a:cubicBezTo>
                  <a:pt x="619568" y="1084162"/>
                  <a:pt x="612905" y="1077698"/>
                  <a:pt x="606242" y="1077698"/>
                </a:cubicBezTo>
                <a:close/>
                <a:moveTo>
                  <a:pt x="643999" y="1077698"/>
                </a:moveTo>
                <a:cubicBezTo>
                  <a:pt x="636226" y="1077698"/>
                  <a:pt x="630673" y="1085454"/>
                  <a:pt x="630673" y="1093211"/>
                </a:cubicBezTo>
                <a:cubicBezTo>
                  <a:pt x="630673" y="1102259"/>
                  <a:pt x="637336" y="1108723"/>
                  <a:pt x="643999" y="1108723"/>
                </a:cubicBezTo>
                <a:cubicBezTo>
                  <a:pt x="651772" y="1108723"/>
                  <a:pt x="657325" y="1100967"/>
                  <a:pt x="657325" y="1093211"/>
                </a:cubicBezTo>
                <a:cubicBezTo>
                  <a:pt x="657325" y="1084162"/>
                  <a:pt x="651772" y="1077698"/>
                  <a:pt x="643999" y="1077698"/>
                </a:cubicBezTo>
                <a:close/>
                <a:moveTo>
                  <a:pt x="681755" y="1077698"/>
                </a:moveTo>
                <a:cubicBezTo>
                  <a:pt x="673982" y="1077698"/>
                  <a:pt x="668429" y="1085454"/>
                  <a:pt x="668429" y="1093211"/>
                </a:cubicBezTo>
                <a:cubicBezTo>
                  <a:pt x="668429" y="1102259"/>
                  <a:pt x="675092" y="1108723"/>
                  <a:pt x="681755" y="1108723"/>
                </a:cubicBezTo>
                <a:cubicBezTo>
                  <a:pt x="689529" y="1108723"/>
                  <a:pt x="695081" y="1100967"/>
                  <a:pt x="695081" y="1093211"/>
                </a:cubicBezTo>
                <a:cubicBezTo>
                  <a:pt x="695081" y="1084162"/>
                  <a:pt x="689529" y="1077698"/>
                  <a:pt x="681755" y="1077698"/>
                </a:cubicBezTo>
                <a:close/>
                <a:moveTo>
                  <a:pt x="719512" y="1077698"/>
                </a:moveTo>
                <a:cubicBezTo>
                  <a:pt x="711739" y="1077698"/>
                  <a:pt x="706186" y="1085454"/>
                  <a:pt x="706186" y="1093211"/>
                </a:cubicBezTo>
                <a:cubicBezTo>
                  <a:pt x="706186" y="1102259"/>
                  <a:pt x="712849" y="1108723"/>
                  <a:pt x="719512" y="1108723"/>
                </a:cubicBezTo>
                <a:cubicBezTo>
                  <a:pt x="727286" y="1108723"/>
                  <a:pt x="732838" y="1100967"/>
                  <a:pt x="732838" y="1093211"/>
                </a:cubicBezTo>
                <a:cubicBezTo>
                  <a:pt x="732838" y="1084162"/>
                  <a:pt x="727286" y="1077698"/>
                  <a:pt x="719512" y="1077698"/>
                </a:cubicBezTo>
                <a:close/>
                <a:moveTo>
                  <a:pt x="757269" y="1077698"/>
                </a:moveTo>
                <a:cubicBezTo>
                  <a:pt x="750607" y="1077698"/>
                  <a:pt x="745054" y="1085454"/>
                  <a:pt x="745054" y="1093211"/>
                </a:cubicBezTo>
                <a:cubicBezTo>
                  <a:pt x="745054" y="1102259"/>
                  <a:pt x="750607" y="1108723"/>
                  <a:pt x="757269" y="1108723"/>
                </a:cubicBezTo>
                <a:cubicBezTo>
                  <a:pt x="765043" y="1108723"/>
                  <a:pt x="770596" y="1100967"/>
                  <a:pt x="770596" y="1093211"/>
                </a:cubicBezTo>
                <a:cubicBezTo>
                  <a:pt x="770596" y="1084162"/>
                  <a:pt x="765043" y="1077698"/>
                  <a:pt x="757269" y="1077698"/>
                </a:cubicBezTo>
                <a:close/>
                <a:moveTo>
                  <a:pt x="795026" y="1077698"/>
                </a:moveTo>
                <a:cubicBezTo>
                  <a:pt x="788364" y="1077698"/>
                  <a:pt x="782811" y="1085454"/>
                  <a:pt x="782811" y="1093211"/>
                </a:cubicBezTo>
                <a:cubicBezTo>
                  <a:pt x="782811" y="1102259"/>
                  <a:pt x="788364" y="1108723"/>
                  <a:pt x="795026" y="1108723"/>
                </a:cubicBezTo>
                <a:cubicBezTo>
                  <a:pt x="802800" y="1108723"/>
                  <a:pt x="808353" y="1100967"/>
                  <a:pt x="808353" y="1093211"/>
                </a:cubicBezTo>
                <a:cubicBezTo>
                  <a:pt x="808353" y="1084162"/>
                  <a:pt x="802800" y="1077698"/>
                  <a:pt x="795026" y="1077698"/>
                </a:cubicBezTo>
                <a:close/>
                <a:moveTo>
                  <a:pt x="833894" y="1077698"/>
                </a:moveTo>
                <a:cubicBezTo>
                  <a:pt x="827232" y="1077698"/>
                  <a:pt x="821679" y="1085454"/>
                  <a:pt x="821679" y="1093211"/>
                </a:cubicBezTo>
                <a:cubicBezTo>
                  <a:pt x="821679" y="1102259"/>
                  <a:pt x="827232" y="1108723"/>
                  <a:pt x="833894" y="1108723"/>
                </a:cubicBezTo>
                <a:cubicBezTo>
                  <a:pt x="841668" y="1108723"/>
                  <a:pt x="847221" y="1100967"/>
                  <a:pt x="847221" y="1093211"/>
                </a:cubicBezTo>
                <a:cubicBezTo>
                  <a:pt x="847221" y="1084162"/>
                  <a:pt x="840557" y="1077698"/>
                  <a:pt x="833894" y="1077698"/>
                </a:cubicBezTo>
                <a:close/>
                <a:moveTo>
                  <a:pt x="871651" y="1077698"/>
                </a:moveTo>
                <a:cubicBezTo>
                  <a:pt x="863878" y="1077698"/>
                  <a:pt x="858325" y="1085454"/>
                  <a:pt x="858325" y="1093211"/>
                </a:cubicBezTo>
                <a:cubicBezTo>
                  <a:pt x="858325" y="1102259"/>
                  <a:pt x="864988" y="1108723"/>
                  <a:pt x="871651" y="1108723"/>
                </a:cubicBezTo>
                <a:cubicBezTo>
                  <a:pt x="879424" y="1108723"/>
                  <a:pt x="884977" y="1100967"/>
                  <a:pt x="884977" y="1093211"/>
                </a:cubicBezTo>
                <a:cubicBezTo>
                  <a:pt x="884977" y="1084162"/>
                  <a:pt x="879424" y="1077698"/>
                  <a:pt x="871651" y="1077698"/>
                </a:cubicBezTo>
                <a:close/>
                <a:moveTo>
                  <a:pt x="909407" y="1077698"/>
                </a:moveTo>
                <a:cubicBezTo>
                  <a:pt x="901634" y="1077698"/>
                  <a:pt x="896081" y="1085454"/>
                  <a:pt x="896081" y="1093211"/>
                </a:cubicBezTo>
                <a:cubicBezTo>
                  <a:pt x="896081" y="1102259"/>
                  <a:pt x="902744" y="1108723"/>
                  <a:pt x="909407" y="1108723"/>
                </a:cubicBezTo>
                <a:cubicBezTo>
                  <a:pt x="917181" y="1108723"/>
                  <a:pt x="922733" y="1100967"/>
                  <a:pt x="922733" y="1093211"/>
                </a:cubicBezTo>
                <a:cubicBezTo>
                  <a:pt x="922733" y="1084162"/>
                  <a:pt x="917181" y="1077698"/>
                  <a:pt x="909407" y="1077698"/>
                </a:cubicBezTo>
                <a:close/>
                <a:moveTo>
                  <a:pt x="948274" y="1077698"/>
                </a:moveTo>
                <a:cubicBezTo>
                  <a:pt x="940501" y="1077698"/>
                  <a:pt x="934948" y="1085454"/>
                  <a:pt x="934948" y="1093211"/>
                </a:cubicBezTo>
                <a:cubicBezTo>
                  <a:pt x="934948" y="1102259"/>
                  <a:pt x="941611" y="1108723"/>
                  <a:pt x="948274" y="1108723"/>
                </a:cubicBezTo>
                <a:cubicBezTo>
                  <a:pt x="954937" y="1108723"/>
                  <a:pt x="960490" y="1100967"/>
                  <a:pt x="960490" y="1093211"/>
                </a:cubicBezTo>
                <a:cubicBezTo>
                  <a:pt x="960490" y="1084162"/>
                  <a:pt x="954937" y="1077698"/>
                  <a:pt x="948274" y="1077698"/>
                </a:cubicBezTo>
                <a:close/>
                <a:moveTo>
                  <a:pt x="984921" y="1077698"/>
                </a:moveTo>
                <a:cubicBezTo>
                  <a:pt x="977148" y="1077698"/>
                  <a:pt x="971595" y="1085454"/>
                  <a:pt x="971595" y="1093211"/>
                </a:cubicBezTo>
                <a:cubicBezTo>
                  <a:pt x="971595" y="1102259"/>
                  <a:pt x="978258" y="1108723"/>
                  <a:pt x="984921" y="1108723"/>
                </a:cubicBezTo>
                <a:cubicBezTo>
                  <a:pt x="992694" y="1108723"/>
                  <a:pt x="998247" y="1100967"/>
                  <a:pt x="998247" y="1093211"/>
                </a:cubicBezTo>
                <a:cubicBezTo>
                  <a:pt x="998247" y="1084162"/>
                  <a:pt x="992694" y="1077698"/>
                  <a:pt x="984921" y="1077698"/>
                </a:cubicBezTo>
                <a:close/>
                <a:moveTo>
                  <a:pt x="1022679" y="1077698"/>
                </a:moveTo>
                <a:cubicBezTo>
                  <a:pt x="1016016" y="1077698"/>
                  <a:pt x="1010463" y="1085454"/>
                  <a:pt x="1010463" y="1093211"/>
                </a:cubicBezTo>
                <a:cubicBezTo>
                  <a:pt x="1010463" y="1102259"/>
                  <a:pt x="1016016" y="1108723"/>
                  <a:pt x="1022679" y="1108723"/>
                </a:cubicBezTo>
                <a:cubicBezTo>
                  <a:pt x="1030452" y="1108723"/>
                  <a:pt x="1036005" y="1100967"/>
                  <a:pt x="1036005" y="1093211"/>
                </a:cubicBezTo>
                <a:cubicBezTo>
                  <a:pt x="1036005" y="1084162"/>
                  <a:pt x="1030452" y="1077698"/>
                  <a:pt x="1022679" y="1077698"/>
                </a:cubicBezTo>
                <a:close/>
                <a:moveTo>
                  <a:pt x="1061546" y="1077698"/>
                </a:moveTo>
                <a:cubicBezTo>
                  <a:pt x="1054883" y="1077698"/>
                  <a:pt x="1049330" y="1085454"/>
                  <a:pt x="1049330" y="1093211"/>
                </a:cubicBezTo>
                <a:cubicBezTo>
                  <a:pt x="1049330" y="1102259"/>
                  <a:pt x="1054883" y="1108723"/>
                  <a:pt x="1061546" y="1108723"/>
                </a:cubicBezTo>
                <a:cubicBezTo>
                  <a:pt x="1069319" y="1108723"/>
                  <a:pt x="1074872" y="1100967"/>
                  <a:pt x="1074872" y="1093211"/>
                </a:cubicBezTo>
                <a:cubicBezTo>
                  <a:pt x="1074872" y="1084162"/>
                  <a:pt x="1068208" y="1077698"/>
                  <a:pt x="1061546" y="1077698"/>
                </a:cubicBezTo>
                <a:close/>
                <a:moveTo>
                  <a:pt x="1099303" y="1077698"/>
                </a:moveTo>
                <a:cubicBezTo>
                  <a:pt x="1091530" y="1077698"/>
                  <a:pt x="1085977" y="1085454"/>
                  <a:pt x="1085977" y="1093211"/>
                </a:cubicBezTo>
                <a:cubicBezTo>
                  <a:pt x="1085977" y="1102259"/>
                  <a:pt x="1092640" y="1108723"/>
                  <a:pt x="1099303" y="1108723"/>
                </a:cubicBezTo>
                <a:cubicBezTo>
                  <a:pt x="1107076" y="1108723"/>
                  <a:pt x="1112629" y="1100967"/>
                  <a:pt x="1112629" y="1093211"/>
                </a:cubicBezTo>
                <a:cubicBezTo>
                  <a:pt x="1112629" y="1084162"/>
                  <a:pt x="1107076" y="1077698"/>
                  <a:pt x="1099303" y="1077698"/>
                </a:cubicBezTo>
                <a:close/>
                <a:moveTo>
                  <a:pt x="1137059" y="1077698"/>
                </a:moveTo>
                <a:cubicBezTo>
                  <a:pt x="1130397" y="1077698"/>
                  <a:pt x="1124844" y="1085454"/>
                  <a:pt x="1124844" y="1093211"/>
                </a:cubicBezTo>
                <a:cubicBezTo>
                  <a:pt x="1124844" y="1102259"/>
                  <a:pt x="1130397" y="1108723"/>
                  <a:pt x="1137059" y="1108723"/>
                </a:cubicBezTo>
                <a:cubicBezTo>
                  <a:pt x="1144833" y="1108723"/>
                  <a:pt x="1150386" y="1100967"/>
                  <a:pt x="1150386" y="1093211"/>
                </a:cubicBezTo>
                <a:cubicBezTo>
                  <a:pt x="1150386" y="1084162"/>
                  <a:pt x="1144833" y="1077698"/>
                  <a:pt x="1137059" y="1077698"/>
                </a:cubicBezTo>
                <a:close/>
                <a:moveTo>
                  <a:pt x="1174817" y="1077698"/>
                </a:moveTo>
                <a:cubicBezTo>
                  <a:pt x="1168154" y="1077698"/>
                  <a:pt x="1162601" y="1085454"/>
                  <a:pt x="1162601" y="1093211"/>
                </a:cubicBezTo>
                <a:cubicBezTo>
                  <a:pt x="1162601" y="1102259"/>
                  <a:pt x="1168154" y="1108723"/>
                  <a:pt x="1174817" y="1108723"/>
                </a:cubicBezTo>
                <a:cubicBezTo>
                  <a:pt x="1182590" y="1108723"/>
                  <a:pt x="1188143" y="1100967"/>
                  <a:pt x="1188143" y="1093211"/>
                </a:cubicBezTo>
                <a:cubicBezTo>
                  <a:pt x="1188143" y="1084162"/>
                  <a:pt x="1182590" y="1077698"/>
                  <a:pt x="1174817" y="1077698"/>
                </a:cubicBezTo>
                <a:close/>
                <a:moveTo>
                  <a:pt x="1212573" y="1077698"/>
                </a:moveTo>
                <a:cubicBezTo>
                  <a:pt x="1205911" y="1077698"/>
                  <a:pt x="1200358" y="1085454"/>
                  <a:pt x="1200358" y="1093211"/>
                </a:cubicBezTo>
                <a:cubicBezTo>
                  <a:pt x="1200358" y="1102259"/>
                  <a:pt x="1205911" y="1108723"/>
                  <a:pt x="1212573" y="1108723"/>
                </a:cubicBezTo>
                <a:cubicBezTo>
                  <a:pt x="1220347" y="1108723"/>
                  <a:pt x="1225899" y="1100967"/>
                  <a:pt x="1225899" y="1093211"/>
                </a:cubicBezTo>
                <a:cubicBezTo>
                  <a:pt x="1225899" y="1084162"/>
                  <a:pt x="1220347" y="1077698"/>
                  <a:pt x="1212573" y="1077698"/>
                </a:cubicBezTo>
                <a:close/>
                <a:moveTo>
                  <a:pt x="1972154" y="1077698"/>
                </a:moveTo>
                <a:cubicBezTo>
                  <a:pt x="1965491" y="1077698"/>
                  <a:pt x="1959938" y="1085454"/>
                  <a:pt x="1959938" y="1093211"/>
                </a:cubicBezTo>
                <a:cubicBezTo>
                  <a:pt x="1959938" y="1102259"/>
                  <a:pt x="1965491" y="1108723"/>
                  <a:pt x="1972154" y="1108723"/>
                </a:cubicBezTo>
                <a:cubicBezTo>
                  <a:pt x="1979927" y="1108723"/>
                  <a:pt x="1985480" y="1100967"/>
                  <a:pt x="1985480" y="1093211"/>
                </a:cubicBezTo>
                <a:cubicBezTo>
                  <a:pt x="1985480" y="1084162"/>
                  <a:pt x="1979927" y="1077698"/>
                  <a:pt x="1972154" y="1077698"/>
                </a:cubicBezTo>
                <a:close/>
                <a:moveTo>
                  <a:pt x="2351944" y="1077698"/>
                </a:moveTo>
                <a:cubicBezTo>
                  <a:pt x="2344171" y="1077698"/>
                  <a:pt x="2338618" y="1085454"/>
                  <a:pt x="2338618" y="1093211"/>
                </a:cubicBezTo>
                <a:cubicBezTo>
                  <a:pt x="2338618" y="1102259"/>
                  <a:pt x="2345281" y="1108723"/>
                  <a:pt x="2351944" y="1108723"/>
                </a:cubicBezTo>
                <a:cubicBezTo>
                  <a:pt x="2358607" y="1108723"/>
                  <a:pt x="2364159" y="1100967"/>
                  <a:pt x="2364159" y="1093211"/>
                </a:cubicBezTo>
                <a:cubicBezTo>
                  <a:pt x="2364159" y="1084162"/>
                  <a:pt x="2358607" y="1077698"/>
                  <a:pt x="2351944" y="1077698"/>
                </a:cubicBezTo>
                <a:close/>
                <a:moveTo>
                  <a:pt x="2389701" y="1077698"/>
                </a:moveTo>
                <a:cubicBezTo>
                  <a:pt x="2383038" y="1077698"/>
                  <a:pt x="2377485" y="1085454"/>
                  <a:pt x="2377485" y="1093211"/>
                </a:cubicBezTo>
                <a:cubicBezTo>
                  <a:pt x="2377485" y="1102259"/>
                  <a:pt x="2383038" y="1108723"/>
                  <a:pt x="2389701" y="1108723"/>
                </a:cubicBezTo>
                <a:cubicBezTo>
                  <a:pt x="2397474" y="1108723"/>
                  <a:pt x="2403026" y="1100967"/>
                  <a:pt x="2403026" y="1093211"/>
                </a:cubicBezTo>
                <a:cubicBezTo>
                  <a:pt x="2403026" y="1084162"/>
                  <a:pt x="2397474" y="1077698"/>
                  <a:pt x="2389701" y="1077698"/>
                </a:cubicBezTo>
                <a:close/>
                <a:moveTo>
                  <a:pt x="2427456" y="1077698"/>
                </a:moveTo>
                <a:cubicBezTo>
                  <a:pt x="2419683" y="1077698"/>
                  <a:pt x="2414130" y="1085454"/>
                  <a:pt x="2414130" y="1093211"/>
                </a:cubicBezTo>
                <a:cubicBezTo>
                  <a:pt x="2414130" y="1102259"/>
                  <a:pt x="2419683" y="1108723"/>
                  <a:pt x="2427456" y="1108723"/>
                </a:cubicBezTo>
                <a:cubicBezTo>
                  <a:pt x="2435229" y="1108723"/>
                  <a:pt x="2440782" y="1100967"/>
                  <a:pt x="2440782" y="1093211"/>
                </a:cubicBezTo>
                <a:cubicBezTo>
                  <a:pt x="2440782" y="1084162"/>
                  <a:pt x="2435229" y="1077698"/>
                  <a:pt x="2427456" y="1077698"/>
                </a:cubicBezTo>
                <a:close/>
                <a:moveTo>
                  <a:pt x="2465214" y="1077698"/>
                </a:moveTo>
                <a:cubicBezTo>
                  <a:pt x="2458551" y="1077698"/>
                  <a:pt x="2452998" y="1085454"/>
                  <a:pt x="2452998" y="1093211"/>
                </a:cubicBezTo>
                <a:cubicBezTo>
                  <a:pt x="2452998" y="1102259"/>
                  <a:pt x="2458551" y="1108723"/>
                  <a:pt x="2465214" y="1108723"/>
                </a:cubicBezTo>
                <a:cubicBezTo>
                  <a:pt x="2472987" y="1108723"/>
                  <a:pt x="2478540" y="1100967"/>
                  <a:pt x="2478540" y="1093211"/>
                </a:cubicBezTo>
                <a:cubicBezTo>
                  <a:pt x="2478540" y="1084162"/>
                  <a:pt x="2472987" y="1077698"/>
                  <a:pt x="2465214" y="1077698"/>
                </a:cubicBezTo>
                <a:close/>
                <a:moveTo>
                  <a:pt x="2540727" y="1077698"/>
                </a:moveTo>
                <a:cubicBezTo>
                  <a:pt x="2534065" y="1077698"/>
                  <a:pt x="2528512" y="1085454"/>
                  <a:pt x="2528512" y="1093211"/>
                </a:cubicBezTo>
                <a:cubicBezTo>
                  <a:pt x="2528512" y="1102259"/>
                  <a:pt x="2534065" y="1108723"/>
                  <a:pt x="2540727" y="1108723"/>
                </a:cubicBezTo>
                <a:cubicBezTo>
                  <a:pt x="2548501" y="1108723"/>
                  <a:pt x="2554053" y="1100967"/>
                  <a:pt x="2554053" y="1093211"/>
                </a:cubicBezTo>
                <a:cubicBezTo>
                  <a:pt x="2554053" y="1084162"/>
                  <a:pt x="2548501" y="1077698"/>
                  <a:pt x="2540727" y="1077698"/>
                </a:cubicBezTo>
                <a:close/>
                <a:moveTo>
                  <a:pt x="2618463" y="1077698"/>
                </a:moveTo>
                <a:cubicBezTo>
                  <a:pt x="2610690" y="1077698"/>
                  <a:pt x="2605137" y="1085454"/>
                  <a:pt x="2605137" y="1093211"/>
                </a:cubicBezTo>
                <a:cubicBezTo>
                  <a:pt x="2605137" y="1102259"/>
                  <a:pt x="2611800" y="1108723"/>
                  <a:pt x="2618463" y="1108723"/>
                </a:cubicBezTo>
                <a:cubicBezTo>
                  <a:pt x="2625126" y="1108723"/>
                  <a:pt x="2630678" y="1100967"/>
                  <a:pt x="2630678" y="1093211"/>
                </a:cubicBezTo>
                <a:cubicBezTo>
                  <a:pt x="2630678" y="1084162"/>
                  <a:pt x="2625126" y="1077698"/>
                  <a:pt x="2618463" y="1077698"/>
                </a:cubicBezTo>
                <a:close/>
                <a:moveTo>
                  <a:pt x="2655109" y="1077698"/>
                </a:moveTo>
                <a:cubicBezTo>
                  <a:pt x="2647336" y="1077698"/>
                  <a:pt x="2641783" y="1085454"/>
                  <a:pt x="2641783" y="1093211"/>
                </a:cubicBezTo>
                <a:cubicBezTo>
                  <a:pt x="2641783" y="1102259"/>
                  <a:pt x="2648446" y="1108723"/>
                  <a:pt x="2655109" y="1108723"/>
                </a:cubicBezTo>
                <a:cubicBezTo>
                  <a:pt x="2662882" y="1108723"/>
                  <a:pt x="2668435" y="1100967"/>
                  <a:pt x="2668435" y="1093211"/>
                </a:cubicBezTo>
                <a:cubicBezTo>
                  <a:pt x="2668435" y="1084162"/>
                  <a:pt x="2662882" y="1077698"/>
                  <a:pt x="2655109" y="1077698"/>
                </a:cubicBezTo>
                <a:close/>
                <a:moveTo>
                  <a:pt x="2730623" y="1077698"/>
                </a:moveTo>
                <a:cubicBezTo>
                  <a:pt x="2722850" y="1077698"/>
                  <a:pt x="2717297" y="1085454"/>
                  <a:pt x="2717297" y="1093211"/>
                </a:cubicBezTo>
                <a:cubicBezTo>
                  <a:pt x="2717297" y="1102259"/>
                  <a:pt x="2723960" y="1108723"/>
                  <a:pt x="2730623" y="1108723"/>
                </a:cubicBezTo>
                <a:cubicBezTo>
                  <a:pt x="2738396" y="1108723"/>
                  <a:pt x="2743949" y="1100967"/>
                  <a:pt x="2743949" y="1093211"/>
                </a:cubicBezTo>
                <a:cubicBezTo>
                  <a:pt x="2743949" y="1084162"/>
                  <a:pt x="2738396" y="1077698"/>
                  <a:pt x="2730623" y="1077698"/>
                </a:cubicBezTo>
                <a:close/>
                <a:moveTo>
                  <a:pt x="2768380" y="1077698"/>
                </a:moveTo>
                <a:cubicBezTo>
                  <a:pt x="2760607" y="1077698"/>
                  <a:pt x="2755054" y="1085454"/>
                  <a:pt x="2755054" y="1093211"/>
                </a:cubicBezTo>
                <a:cubicBezTo>
                  <a:pt x="2755054" y="1102259"/>
                  <a:pt x="2761717" y="1108723"/>
                  <a:pt x="2768380" y="1108723"/>
                </a:cubicBezTo>
                <a:cubicBezTo>
                  <a:pt x="2776153" y="1108723"/>
                  <a:pt x="2781706" y="1100967"/>
                  <a:pt x="2781706" y="1093211"/>
                </a:cubicBezTo>
                <a:cubicBezTo>
                  <a:pt x="2781706" y="1084162"/>
                  <a:pt x="2776153" y="1077698"/>
                  <a:pt x="2768380" y="1077698"/>
                </a:cubicBezTo>
                <a:close/>
                <a:moveTo>
                  <a:pt x="2845004" y="1077698"/>
                </a:moveTo>
                <a:cubicBezTo>
                  <a:pt x="2838341" y="1077698"/>
                  <a:pt x="2832788" y="1085454"/>
                  <a:pt x="2832788" y="1093211"/>
                </a:cubicBezTo>
                <a:cubicBezTo>
                  <a:pt x="2832788" y="1102259"/>
                  <a:pt x="2838341" y="1108723"/>
                  <a:pt x="2845004" y="1108723"/>
                </a:cubicBezTo>
                <a:cubicBezTo>
                  <a:pt x="2852777" y="1108723"/>
                  <a:pt x="2858329" y="1100967"/>
                  <a:pt x="2858329" y="1093211"/>
                </a:cubicBezTo>
                <a:cubicBezTo>
                  <a:pt x="2858329" y="1084162"/>
                  <a:pt x="2852777" y="1077698"/>
                  <a:pt x="2845004" y="1077698"/>
                </a:cubicBezTo>
                <a:close/>
                <a:moveTo>
                  <a:pt x="2882761" y="1077698"/>
                </a:moveTo>
                <a:cubicBezTo>
                  <a:pt x="2876098" y="1077698"/>
                  <a:pt x="2870545" y="1085454"/>
                  <a:pt x="2870545" y="1093211"/>
                </a:cubicBezTo>
                <a:cubicBezTo>
                  <a:pt x="2870545" y="1102259"/>
                  <a:pt x="2876098" y="1108723"/>
                  <a:pt x="2882761" y="1108723"/>
                </a:cubicBezTo>
                <a:cubicBezTo>
                  <a:pt x="2890534" y="1108723"/>
                  <a:pt x="2896086" y="1100967"/>
                  <a:pt x="2896086" y="1093211"/>
                </a:cubicBezTo>
                <a:cubicBezTo>
                  <a:pt x="2896086" y="1084162"/>
                  <a:pt x="2890534" y="1077698"/>
                  <a:pt x="2882761" y="1077698"/>
                </a:cubicBezTo>
                <a:close/>
                <a:moveTo>
                  <a:pt x="2920517" y="1077698"/>
                </a:moveTo>
                <a:cubicBezTo>
                  <a:pt x="2912744" y="1077698"/>
                  <a:pt x="2907191" y="1085454"/>
                  <a:pt x="2907191" y="1093211"/>
                </a:cubicBezTo>
                <a:cubicBezTo>
                  <a:pt x="2907191" y="1102259"/>
                  <a:pt x="2913854" y="1108723"/>
                  <a:pt x="2920517" y="1108723"/>
                </a:cubicBezTo>
                <a:cubicBezTo>
                  <a:pt x="2928291" y="1108723"/>
                  <a:pt x="2933843" y="1100967"/>
                  <a:pt x="2933843" y="1093211"/>
                </a:cubicBezTo>
                <a:cubicBezTo>
                  <a:pt x="2933843" y="1084162"/>
                  <a:pt x="2928291" y="1077698"/>
                  <a:pt x="2920517" y="1077698"/>
                </a:cubicBezTo>
                <a:close/>
                <a:moveTo>
                  <a:pt x="2958275" y="1077698"/>
                </a:moveTo>
                <a:cubicBezTo>
                  <a:pt x="2950502" y="1077698"/>
                  <a:pt x="2944949" y="1085454"/>
                  <a:pt x="2944949" y="1093211"/>
                </a:cubicBezTo>
                <a:cubicBezTo>
                  <a:pt x="2944949" y="1102259"/>
                  <a:pt x="2951612" y="1108723"/>
                  <a:pt x="2958275" y="1108723"/>
                </a:cubicBezTo>
                <a:cubicBezTo>
                  <a:pt x="2966048" y="1108723"/>
                  <a:pt x="2971601" y="1100967"/>
                  <a:pt x="2971601" y="1093211"/>
                </a:cubicBezTo>
                <a:cubicBezTo>
                  <a:pt x="2971601" y="1084162"/>
                  <a:pt x="2966048" y="1077698"/>
                  <a:pt x="2958275" y="1077698"/>
                </a:cubicBezTo>
                <a:close/>
                <a:moveTo>
                  <a:pt x="2996032" y="1077698"/>
                </a:moveTo>
                <a:cubicBezTo>
                  <a:pt x="2988259" y="1077698"/>
                  <a:pt x="2982706" y="1085454"/>
                  <a:pt x="2982706" y="1093211"/>
                </a:cubicBezTo>
                <a:cubicBezTo>
                  <a:pt x="2982706" y="1102259"/>
                  <a:pt x="2989369" y="1108723"/>
                  <a:pt x="2996032" y="1108723"/>
                </a:cubicBezTo>
                <a:cubicBezTo>
                  <a:pt x="3003805" y="1108723"/>
                  <a:pt x="3009358" y="1100967"/>
                  <a:pt x="3009358" y="1093211"/>
                </a:cubicBezTo>
                <a:cubicBezTo>
                  <a:pt x="3009358" y="1084162"/>
                  <a:pt x="3003805" y="1077698"/>
                  <a:pt x="2996032" y="1077698"/>
                </a:cubicBezTo>
                <a:close/>
                <a:moveTo>
                  <a:pt x="3034899" y="1077698"/>
                </a:moveTo>
                <a:cubicBezTo>
                  <a:pt x="3027126" y="1077698"/>
                  <a:pt x="3021573" y="1085454"/>
                  <a:pt x="3021573" y="1093211"/>
                </a:cubicBezTo>
                <a:cubicBezTo>
                  <a:pt x="3021573" y="1102259"/>
                  <a:pt x="3028236" y="1108723"/>
                  <a:pt x="3034899" y="1108723"/>
                </a:cubicBezTo>
                <a:cubicBezTo>
                  <a:pt x="3042672" y="1108723"/>
                  <a:pt x="3048225" y="1100967"/>
                  <a:pt x="3048225" y="1093211"/>
                </a:cubicBezTo>
                <a:cubicBezTo>
                  <a:pt x="3048225" y="1084162"/>
                  <a:pt x="3041562" y="1077698"/>
                  <a:pt x="3034899" y="1077698"/>
                </a:cubicBezTo>
                <a:close/>
                <a:moveTo>
                  <a:pt x="3072656" y="1077698"/>
                </a:moveTo>
                <a:cubicBezTo>
                  <a:pt x="3064883" y="1077698"/>
                  <a:pt x="3059330" y="1085454"/>
                  <a:pt x="3059330" y="1093211"/>
                </a:cubicBezTo>
                <a:cubicBezTo>
                  <a:pt x="3059330" y="1102259"/>
                  <a:pt x="3065993" y="1108723"/>
                  <a:pt x="3072656" y="1108723"/>
                </a:cubicBezTo>
                <a:cubicBezTo>
                  <a:pt x="3080429" y="1108723"/>
                  <a:pt x="3085982" y="1100967"/>
                  <a:pt x="3085982" y="1093211"/>
                </a:cubicBezTo>
                <a:cubicBezTo>
                  <a:pt x="3085982" y="1084162"/>
                  <a:pt x="3080429" y="1077698"/>
                  <a:pt x="3072656" y="1077698"/>
                </a:cubicBezTo>
                <a:close/>
                <a:moveTo>
                  <a:pt x="3110413" y="1077698"/>
                </a:moveTo>
                <a:cubicBezTo>
                  <a:pt x="3102640" y="1077698"/>
                  <a:pt x="3097087" y="1085454"/>
                  <a:pt x="3097087" y="1093211"/>
                </a:cubicBezTo>
                <a:cubicBezTo>
                  <a:pt x="3097087" y="1102259"/>
                  <a:pt x="3102640" y="1108723"/>
                  <a:pt x="3110413" y="1108723"/>
                </a:cubicBezTo>
                <a:cubicBezTo>
                  <a:pt x="3118186" y="1108723"/>
                  <a:pt x="3123739" y="1100967"/>
                  <a:pt x="3123739" y="1093211"/>
                </a:cubicBezTo>
                <a:cubicBezTo>
                  <a:pt x="3123739" y="1084162"/>
                  <a:pt x="3118186" y="1077698"/>
                  <a:pt x="3110413" y="1077698"/>
                </a:cubicBezTo>
                <a:close/>
                <a:moveTo>
                  <a:pt x="3148170" y="1077698"/>
                </a:moveTo>
                <a:cubicBezTo>
                  <a:pt x="3140397" y="1077698"/>
                  <a:pt x="3134844" y="1085454"/>
                  <a:pt x="3134844" y="1093211"/>
                </a:cubicBezTo>
                <a:cubicBezTo>
                  <a:pt x="3134844" y="1102259"/>
                  <a:pt x="3141507" y="1108723"/>
                  <a:pt x="3148170" y="1108723"/>
                </a:cubicBezTo>
                <a:cubicBezTo>
                  <a:pt x="3155944" y="1108723"/>
                  <a:pt x="3161496" y="1100967"/>
                  <a:pt x="3161496" y="1093211"/>
                </a:cubicBezTo>
                <a:cubicBezTo>
                  <a:pt x="3161496" y="1084162"/>
                  <a:pt x="3155944" y="1077698"/>
                  <a:pt x="3148170" y="1077698"/>
                </a:cubicBezTo>
                <a:close/>
                <a:moveTo>
                  <a:pt x="3185926" y="1077698"/>
                </a:moveTo>
                <a:cubicBezTo>
                  <a:pt x="3179263" y="1077698"/>
                  <a:pt x="3173710" y="1085454"/>
                  <a:pt x="3173710" y="1093211"/>
                </a:cubicBezTo>
                <a:cubicBezTo>
                  <a:pt x="3173710" y="1102259"/>
                  <a:pt x="3179263" y="1108723"/>
                  <a:pt x="3185926" y="1108723"/>
                </a:cubicBezTo>
                <a:cubicBezTo>
                  <a:pt x="3193699" y="1108723"/>
                  <a:pt x="3199252" y="1100967"/>
                  <a:pt x="3199252" y="1093211"/>
                </a:cubicBezTo>
                <a:cubicBezTo>
                  <a:pt x="3199252" y="1084162"/>
                  <a:pt x="3193699" y="1077698"/>
                  <a:pt x="3185926" y="1077698"/>
                </a:cubicBezTo>
                <a:close/>
                <a:moveTo>
                  <a:pt x="3223683" y="1077698"/>
                </a:moveTo>
                <a:cubicBezTo>
                  <a:pt x="3217021" y="1077698"/>
                  <a:pt x="3211468" y="1085454"/>
                  <a:pt x="3211468" y="1093211"/>
                </a:cubicBezTo>
                <a:cubicBezTo>
                  <a:pt x="3211468" y="1102259"/>
                  <a:pt x="3217021" y="1108723"/>
                  <a:pt x="3223683" y="1108723"/>
                </a:cubicBezTo>
                <a:cubicBezTo>
                  <a:pt x="3231457" y="1108723"/>
                  <a:pt x="3237009" y="1100967"/>
                  <a:pt x="3237009" y="1093211"/>
                </a:cubicBezTo>
                <a:cubicBezTo>
                  <a:pt x="3237009" y="1084162"/>
                  <a:pt x="3231457" y="1077698"/>
                  <a:pt x="3223683" y="1077698"/>
                </a:cubicBezTo>
                <a:close/>
                <a:moveTo>
                  <a:pt x="3262551" y="1077698"/>
                </a:moveTo>
                <a:cubicBezTo>
                  <a:pt x="3254778" y="1077698"/>
                  <a:pt x="3249225" y="1085454"/>
                  <a:pt x="3249225" y="1093211"/>
                </a:cubicBezTo>
                <a:cubicBezTo>
                  <a:pt x="3249225" y="1102259"/>
                  <a:pt x="3255888" y="1108723"/>
                  <a:pt x="3262551" y="1108723"/>
                </a:cubicBezTo>
                <a:cubicBezTo>
                  <a:pt x="3270324" y="1108723"/>
                  <a:pt x="3275877" y="1100967"/>
                  <a:pt x="3275877" y="1093211"/>
                </a:cubicBezTo>
                <a:cubicBezTo>
                  <a:pt x="3275877" y="1084162"/>
                  <a:pt x="3269214" y="1077698"/>
                  <a:pt x="3262551" y="1077698"/>
                </a:cubicBezTo>
                <a:close/>
                <a:moveTo>
                  <a:pt x="3300308" y="1077698"/>
                </a:moveTo>
                <a:cubicBezTo>
                  <a:pt x="3292535" y="1077698"/>
                  <a:pt x="3286982" y="1085454"/>
                  <a:pt x="3286982" y="1093211"/>
                </a:cubicBezTo>
                <a:cubicBezTo>
                  <a:pt x="3286982" y="1102259"/>
                  <a:pt x="3293645" y="1108723"/>
                  <a:pt x="3300308" y="1108723"/>
                </a:cubicBezTo>
                <a:cubicBezTo>
                  <a:pt x="3308081" y="1108723"/>
                  <a:pt x="3313634" y="1100967"/>
                  <a:pt x="3313634" y="1093211"/>
                </a:cubicBezTo>
                <a:cubicBezTo>
                  <a:pt x="3313634" y="1084162"/>
                  <a:pt x="3308081" y="1077698"/>
                  <a:pt x="3300308" y="1077698"/>
                </a:cubicBezTo>
                <a:close/>
                <a:moveTo>
                  <a:pt x="3338064" y="1077698"/>
                </a:moveTo>
                <a:cubicBezTo>
                  <a:pt x="3330291" y="1077698"/>
                  <a:pt x="3324738" y="1085454"/>
                  <a:pt x="3324738" y="1093211"/>
                </a:cubicBezTo>
                <a:cubicBezTo>
                  <a:pt x="3324738" y="1102259"/>
                  <a:pt x="3331401" y="1108723"/>
                  <a:pt x="3338064" y="1108723"/>
                </a:cubicBezTo>
                <a:cubicBezTo>
                  <a:pt x="3345837" y="1108723"/>
                  <a:pt x="3351390" y="1100967"/>
                  <a:pt x="3351390" y="1093211"/>
                </a:cubicBezTo>
                <a:cubicBezTo>
                  <a:pt x="3351390" y="1084162"/>
                  <a:pt x="3345837" y="1077698"/>
                  <a:pt x="3338064" y="1077698"/>
                </a:cubicBezTo>
                <a:close/>
                <a:moveTo>
                  <a:pt x="3376932" y="1077698"/>
                </a:moveTo>
                <a:cubicBezTo>
                  <a:pt x="3369159" y="1077698"/>
                  <a:pt x="3363606" y="1085454"/>
                  <a:pt x="3363606" y="1093211"/>
                </a:cubicBezTo>
                <a:cubicBezTo>
                  <a:pt x="3363606" y="1102259"/>
                  <a:pt x="3370269" y="1108723"/>
                  <a:pt x="3376932" y="1108723"/>
                </a:cubicBezTo>
                <a:cubicBezTo>
                  <a:pt x="3383595" y="1108723"/>
                  <a:pt x="3389148" y="1100967"/>
                  <a:pt x="3389148" y="1093211"/>
                </a:cubicBezTo>
                <a:cubicBezTo>
                  <a:pt x="3389148" y="1084162"/>
                  <a:pt x="3383595" y="1077698"/>
                  <a:pt x="3376932" y="1077698"/>
                </a:cubicBezTo>
                <a:close/>
                <a:moveTo>
                  <a:pt x="3413579" y="1077698"/>
                </a:moveTo>
                <a:cubicBezTo>
                  <a:pt x="3405806" y="1077698"/>
                  <a:pt x="3400253" y="1085454"/>
                  <a:pt x="3400253" y="1093211"/>
                </a:cubicBezTo>
                <a:cubicBezTo>
                  <a:pt x="3400253" y="1102259"/>
                  <a:pt x="3406916" y="1108723"/>
                  <a:pt x="3413579" y="1108723"/>
                </a:cubicBezTo>
                <a:cubicBezTo>
                  <a:pt x="3421352" y="1108723"/>
                  <a:pt x="3426905" y="1100967"/>
                  <a:pt x="3426905" y="1093211"/>
                </a:cubicBezTo>
                <a:cubicBezTo>
                  <a:pt x="3426905" y="1084162"/>
                  <a:pt x="3421352" y="1077698"/>
                  <a:pt x="3413579" y="1077698"/>
                </a:cubicBezTo>
                <a:close/>
                <a:moveTo>
                  <a:pt x="3451336" y="1077698"/>
                </a:moveTo>
                <a:cubicBezTo>
                  <a:pt x="3443563" y="1077698"/>
                  <a:pt x="3438010" y="1085454"/>
                  <a:pt x="3438010" y="1093211"/>
                </a:cubicBezTo>
                <a:cubicBezTo>
                  <a:pt x="3438010" y="1102259"/>
                  <a:pt x="3444673" y="1108723"/>
                  <a:pt x="3451336" y="1108723"/>
                </a:cubicBezTo>
                <a:cubicBezTo>
                  <a:pt x="3459109" y="1108723"/>
                  <a:pt x="3464662" y="1100967"/>
                  <a:pt x="3464662" y="1093211"/>
                </a:cubicBezTo>
                <a:cubicBezTo>
                  <a:pt x="3464662" y="1084162"/>
                  <a:pt x="3459109" y="1077698"/>
                  <a:pt x="3451336" y="1077698"/>
                </a:cubicBezTo>
                <a:close/>
                <a:moveTo>
                  <a:pt x="3490203" y="1077698"/>
                </a:moveTo>
                <a:cubicBezTo>
                  <a:pt x="3483541" y="1077698"/>
                  <a:pt x="3477988" y="1085454"/>
                  <a:pt x="3477988" y="1093211"/>
                </a:cubicBezTo>
                <a:cubicBezTo>
                  <a:pt x="3477988" y="1102259"/>
                  <a:pt x="3483541" y="1108723"/>
                  <a:pt x="3490203" y="1108723"/>
                </a:cubicBezTo>
                <a:cubicBezTo>
                  <a:pt x="3497977" y="1108723"/>
                  <a:pt x="3503529" y="1100967"/>
                  <a:pt x="3503529" y="1093211"/>
                </a:cubicBezTo>
                <a:cubicBezTo>
                  <a:pt x="3503529" y="1084162"/>
                  <a:pt x="3497977" y="1077698"/>
                  <a:pt x="3490203" y="1077698"/>
                </a:cubicBezTo>
                <a:close/>
                <a:moveTo>
                  <a:pt x="3527960" y="1077698"/>
                </a:moveTo>
                <a:cubicBezTo>
                  <a:pt x="3520187" y="1077698"/>
                  <a:pt x="3514634" y="1085454"/>
                  <a:pt x="3514634" y="1093211"/>
                </a:cubicBezTo>
                <a:cubicBezTo>
                  <a:pt x="3514634" y="1102259"/>
                  <a:pt x="3521297" y="1108723"/>
                  <a:pt x="3527960" y="1108723"/>
                </a:cubicBezTo>
                <a:cubicBezTo>
                  <a:pt x="3535733" y="1108723"/>
                  <a:pt x="3541286" y="1100967"/>
                  <a:pt x="3541286" y="1093211"/>
                </a:cubicBezTo>
                <a:cubicBezTo>
                  <a:pt x="3541286" y="1084162"/>
                  <a:pt x="3535733" y="1077698"/>
                  <a:pt x="3527960" y="1077698"/>
                </a:cubicBezTo>
                <a:close/>
                <a:moveTo>
                  <a:pt x="3565716" y="1077698"/>
                </a:moveTo>
                <a:cubicBezTo>
                  <a:pt x="3557943" y="1077698"/>
                  <a:pt x="3552390" y="1085454"/>
                  <a:pt x="3552390" y="1093211"/>
                </a:cubicBezTo>
                <a:cubicBezTo>
                  <a:pt x="3552390" y="1102259"/>
                  <a:pt x="3559053" y="1108723"/>
                  <a:pt x="3565716" y="1108723"/>
                </a:cubicBezTo>
                <a:cubicBezTo>
                  <a:pt x="3573489" y="1108723"/>
                  <a:pt x="3579042" y="1100967"/>
                  <a:pt x="3579042" y="1093211"/>
                </a:cubicBezTo>
                <a:cubicBezTo>
                  <a:pt x="3579042" y="1084162"/>
                  <a:pt x="3573489" y="1077698"/>
                  <a:pt x="3565716" y="1077698"/>
                </a:cubicBezTo>
                <a:close/>
                <a:moveTo>
                  <a:pt x="3603473" y="1077698"/>
                </a:moveTo>
                <a:cubicBezTo>
                  <a:pt x="3595700" y="1077698"/>
                  <a:pt x="3590147" y="1085454"/>
                  <a:pt x="3590147" y="1093211"/>
                </a:cubicBezTo>
                <a:cubicBezTo>
                  <a:pt x="3590147" y="1102259"/>
                  <a:pt x="3596810" y="1108723"/>
                  <a:pt x="3603473" y="1108723"/>
                </a:cubicBezTo>
                <a:cubicBezTo>
                  <a:pt x="3611247" y="1108723"/>
                  <a:pt x="3616799" y="1100967"/>
                  <a:pt x="3616799" y="1093211"/>
                </a:cubicBezTo>
                <a:cubicBezTo>
                  <a:pt x="3616799" y="1084162"/>
                  <a:pt x="3611247" y="1077698"/>
                  <a:pt x="3603473" y="1077698"/>
                </a:cubicBezTo>
                <a:close/>
                <a:moveTo>
                  <a:pt x="3642340" y="1077698"/>
                </a:moveTo>
                <a:cubicBezTo>
                  <a:pt x="3634567" y="1077698"/>
                  <a:pt x="3629014" y="1085454"/>
                  <a:pt x="3629014" y="1093211"/>
                </a:cubicBezTo>
                <a:cubicBezTo>
                  <a:pt x="3629014" y="1102259"/>
                  <a:pt x="3635677" y="1108723"/>
                  <a:pt x="3642340" y="1108723"/>
                </a:cubicBezTo>
                <a:cubicBezTo>
                  <a:pt x="3649003" y="1108723"/>
                  <a:pt x="3654556" y="1100967"/>
                  <a:pt x="3654556" y="1093211"/>
                </a:cubicBezTo>
                <a:cubicBezTo>
                  <a:pt x="3654556" y="1084162"/>
                  <a:pt x="3649003" y="1077698"/>
                  <a:pt x="3642340" y="1077698"/>
                </a:cubicBezTo>
                <a:close/>
                <a:moveTo>
                  <a:pt x="3680098" y="1077698"/>
                </a:moveTo>
                <a:cubicBezTo>
                  <a:pt x="3672325" y="1077698"/>
                  <a:pt x="3666772" y="1085454"/>
                  <a:pt x="3666772" y="1093211"/>
                </a:cubicBezTo>
                <a:cubicBezTo>
                  <a:pt x="3666772" y="1102259"/>
                  <a:pt x="3673435" y="1108723"/>
                  <a:pt x="3680098" y="1108723"/>
                </a:cubicBezTo>
                <a:cubicBezTo>
                  <a:pt x="3687871" y="1108723"/>
                  <a:pt x="3693424" y="1100967"/>
                  <a:pt x="3693424" y="1093211"/>
                </a:cubicBezTo>
                <a:cubicBezTo>
                  <a:pt x="3693424" y="1084162"/>
                  <a:pt x="3686761" y="1077698"/>
                  <a:pt x="3680098" y="1077698"/>
                </a:cubicBezTo>
                <a:close/>
                <a:moveTo>
                  <a:pt x="3718965" y="1077698"/>
                </a:moveTo>
                <a:cubicBezTo>
                  <a:pt x="3711192" y="1077698"/>
                  <a:pt x="3705639" y="1085454"/>
                  <a:pt x="3705639" y="1093211"/>
                </a:cubicBezTo>
                <a:cubicBezTo>
                  <a:pt x="3705639" y="1102259"/>
                  <a:pt x="3712302" y="1108723"/>
                  <a:pt x="3718965" y="1108723"/>
                </a:cubicBezTo>
                <a:cubicBezTo>
                  <a:pt x="3725628" y="1108723"/>
                  <a:pt x="3731180" y="1100967"/>
                  <a:pt x="3731180" y="1093211"/>
                </a:cubicBezTo>
                <a:cubicBezTo>
                  <a:pt x="3731180" y="1084162"/>
                  <a:pt x="3725628" y="1077698"/>
                  <a:pt x="3718965" y="1077698"/>
                </a:cubicBezTo>
                <a:close/>
                <a:moveTo>
                  <a:pt x="3755612" y="1077698"/>
                </a:moveTo>
                <a:cubicBezTo>
                  <a:pt x="3747839" y="1077698"/>
                  <a:pt x="3742286" y="1085454"/>
                  <a:pt x="3742286" y="1093211"/>
                </a:cubicBezTo>
                <a:cubicBezTo>
                  <a:pt x="3742286" y="1102259"/>
                  <a:pt x="3747839" y="1108723"/>
                  <a:pt x="3755612" y="1108723"/>
                </a:cubicBezTo>
                <a:cubicBezTo>
                  <a:pt x="3763385" y="1108723"/>
                  <a:pt x="3768938" y="1100967"/>
                  <a:pt x="3768938" y="1093211"/>
                </a:cubicBezTo>
                <a:cubicBezTo>
                  <a:pt x="3768938" y="1084162"/>
                  <a:pt x="3763385" y="1077698"/>
                  <a:pt x="3755612" y="1077698"/>
                </a:cubicBezTo>
                <a:close/>
                <a:moveTo>
                  <a:pt x="3793369" y="1077698"/>
                </a:moveTo>
                <a:cubicBezTo>
                  <a:pt x="3786706" y="1077698"/>
                  <a:pt x="3781153" y="1085454"/>
                  <a:pt x="3781153" y="1093211"/>
                </a:cubicBezTo>
                <a:cubicBezTo>
                  <a:pt x="3781153" y="1102259"/>
                  <a:pt x="3786706" y="1108723"/>
                  <a:pt x="3793369" y="1108723"/>
                </a:cubicBezTo>
                <a:cubicBezTo>
                  <a:pt x="3801142" y="1108723"/>
                  <a:pt x="3806694" y="1100967"/>
                  <a:pt x="3806694" y="1093211"/>
                </a:cubicBezTo>
                <a:cubicBezTo>
                  <a:pt x="3806694" y="1084162"/>
                  <a:pt x="3801142" y="1077698"/>
                  <a:pt x="3793369" y="1077698"/>
                </a:cubicBezTo>
                <a:close/>
                <a:moveTo>
                  <a:pt x="3831126" y="1077698"/>
                </a:moveTo>
                <a:cubicBezTo>
                  <a:pt x="3824463" y="1077698"/>
                  <a:pt x="3818910" y="1085454"/>
                  <a:pt x="3818910" y="1093211"/>
                </a:cubicBezTo>
                <a:cubicBezTo>
                  <a:pt x="3818910" y="1102259"/>
                  <a:pt x="3824463" y="1108723"/>
                  <a:pt x="3831126" y="1108723"/>
                </a:cubicBezTo>
                <a:cubicBezTo>
                  <a:pt x="3838899" y="1108723"/>
                  <a:pt x="3844452" y="1100967"/>
                  <a:pt x="3844452" y="1093211"/>
                </a:cubicBezTo>
                <a:cubicBezTo>
                  <a:pt x="3844452" y="1084162"/>
                  <a:pt x="3838899" y="1077698"/>
                  <a:pt x="3831126" y="1077698"/>
                </a:cubicBezTo>
                <a:close/>
                <a:moveTo>
                  <a:pt x="3868883" y="1077698"/>
                </a:moveTo>
                <a:cubicBezTo>
                  <a:pt x="3862220" y="1077698"/>
                  <a:pt x="3856667" y="1085454"/>
                  <a:pt x="3856667" y="1093211"/>
                </a:cubicBezTo>
                <a:cubicBezTo>
                  <a:pt x="3856667" y="1102259"/>
                  <a:pt x="3862220" y="1108723"/>
                  <a:pt x="3868883" y="1108723"/>
                </a:cubicBezTo>
                <a:cubicBezTo>
                  <a:pt x="3876656" y="1108723"/>
                  <a:pt x="3882209" y="1100967"/>
                  <a:pt x="3882209" y="1093211"/>
                </a:cubicBezTo>
                <a:cubicBezTo>
                  <a:pt x="3882209" y="1084162"/>
                  <a:pt x="3876656" y="1077698"/>
                  <a:pt x="3868883" y="1077698"/>
                </a:cubicBezTo>
                <a:close/>
                <a:moveTo>
                  <a:pt x="3907749" y="1077698"/>
                </a:moveTo>
                <a:cubicBezTo>
                  <a:pt x="3899976" y="1077698"/>
                  <a:pt x="3894423" y="1085454"/>
                  <a:pt x="3894423" y="1093211"/>
                </a:cubicBezTo>
                <a:cubicBezTo>
                  <a:pt x="3894423" y="1102259"/>
                  <a:pt x="3901086" y="1108723"/>
                  <a:pt x="3907749" y="1108723"/>
                </a:cubicBezTo>
                <a:cubicBezTo>
                  <a:pt x="3915522" y="1108723"/>
                  <a:pt x="3921075" y="1100967"/>
                  <a:pt x="3921075" y="1093211"/>
                </a:cubicBezTo>
                <a:cubicBezTo>
                  <a:pt x="3921075" y="1084162"/>
                  <a:pt x="3914412" y="1077698"/>
                  <a:pt x="3907749" y="1077698"/>
                </a:cubicBezTo>
                <a:close/>
                <a:moveTo>
                  <a:pt x="3945506" y="1077698"/>
                </a:moveTo>
                <a:cubicBezTo>
                  <a:pt x="3937733" y="1077698"/>
                  <a:pt x="3932180" y="1085454"/>
                  <a:pt x="3932180" y="1093211"/>
                </a:cubicBezTo>
                <a:cubicBezTo>
                  <a:pt x="3932180" y="1102259"/>
                  <a:pt x="3938843" y="1108723"/>
                  <a:pt x="3945506" y="1108723"/>
                </a:cubicBezTo>
                <a:cubicBezTo>
                  <a:pt x="3953279" y="1108723"/>
                  <a:pt x="3958832" y="1100967"/>
                  <a:pt x="3958832" y="1093211"/>
                </a:cubicBezTo>
                <a:cubicBezTo>
                  <a:pt x="3958832" y="1084162"/>
                  <a:pt x="3953279" y="1077698"/>
                  <a:pt x="3945506" y="1077698"/>
                </a:cubicBezTo>
                <a:close/>
                <a:moveTo>
                  <a:pt x="3983263" y="1077698"/>
                </a:moveTo>
                <a:cubicBezTo>
                  <a:pt x="3975490" y="1077698"/>
                  <a:pt x="3969937" y="1085454"/>
                  <a:pt x="3969937" y="1093211"/>
                </a:cubicBezTo>
                <a:cubicBezTo>
                  <a:pt x="3969937" y="1102259"/>
                  <a:pt x="3976600" y="1108723"/>
                  <a:pt x="3983263" y="1108723"/>
                </a:cubicBezTo>
                <a:cubicBezTo>
                  <a:pt x="3991036" y="1108723"/>
                  <a:pt x="3996589" y="1100967"/>
                  <a:pt x="3996589" y="1093211"/>
                </a:cubicBezTo>
                <a:cubicBezTo>
                  <a:pt x="3996589" y="1084162"/>
                  <a:pt x="3991036" y="1077698"/>
                  <a:pt x="3983263" y="1077698"/>
                </a:cubicBezTo>
                <a:close/>
                <a:moveTo>
                  <a:pt x="4022131" y="1077698"/>
                </a:moveTo>
                <a:cubicBezTo>
                  <a:pt x="4014358" y="1077698"/>
                  <a:pt x="4008805" y="1085454"/>
                  <a:pt x="4008805" y="1093211"/>
                </a:cubicBezTo>
                <a:cubicBezTo>
                  <a:pt x="4008805" y="1102259"/>
                  <a:pt x="4015468" y="1108723"/>
                  <a:pt x="4022131" y="1108723"/>
                </a:cubicBezTo>
                <a:cubicBezTo>
                  <a:pt x="4028794" y="1108723"/>
                  <a:pt x="4034346" y="1100967"/>
                  <a:pt x="4034346" y="1093211"/>
                </a:cubicBezTo>
                <a:cubicBezTo>
                  <a:pt x="4034346" y="1084162"/>
                  <a:pt x="4028794" y="1077698"/>
                  <a:pt x="4022131" y="1077698"/>
                </a:cubicBezTo>
                <a:close/>
                <a:moveTo>
                  <a:pt x="4058777" y="1077698"/>
                </a:moveTo>
                <a:cubicBezTo>
                  <a:pt x="4051004" y="1077698"/>
                  <a:pt x="4045451" y="1085454"/>
                  <a:pt x="4045451" y="1093211"/>
                </a:cubicBezTo>
                <a:cubicBezTo>
                  <a:pt x="4045451" y="1102259"/>
                  <a:pt x="4051004" y="1108723"/>
                  <a:pt x="4058777" y="1108723"/>
                </a:cubicBezTo>
                <a:cubicBezTo>
                  <a:pt x="4066551" y="1108723"/>
                  <a:pt x="4072103" y="1100967"/>
                  <a:pt x="4072103" y="1093211"/>
                </a:cubicBezTo>
                <a:cubicBezTo>
                  <a:pt x="4072103" y="1084162"/>
                  <a:pt x="4066551" y="1077698"/>
                  <a:pt x="4058777" y="1077698"/>
                </a:cubicBezTo>
                <a:close/>
                <a:moveTo>
                  <a:pt x="4096534" y="1077698"/>
                </a:moveTo>
                <a:cubicBezTo>
                  <a:pt x="4088761" y="1077698"/>
                  <a:pt x="4083208" y="1085454"/>
                  <a:pt x="4083208" y="1093211"/>
                </a:cubicBezTo>
                <a:cubicBezTo>
                  <a:pt x="4083208" y="1102259"/>
                  <a:pt x="4089871" y="1108723"/>
                  <a:pt x="4096534" y="1108723"/>
                </a:cubicBezTo>
                <a:cubicBezTo>
                  <a:pt x="4104307" y="1108723"/>
                  <a:pt x="4109860" y="1100967"/>
                  <a:pt x="4109860" y="1093211"/>
                </a:cubicBezTo>
                <a:cubicBezTo>
                  <a:pt x="4109860" y="1084162"/>
                  <a:pt x="4104307" y="1077698"/>
                  <a:pt x="4096534" y="1077698"/>
                </a:cubicBezTo>
                <a:close/>
                <a:moveTo>
                  <a:pt x="4135402" y="1077698"/>
                </a:moveTo>
                <a:cubicBezTo>
                  <a:pt x="4128739" y="1077698"/>
                  <a:pt x="4123186" y="1085454"/>
                  <a:pt x="4123186" y="1093211"/>
                </a:cubicBezTo>
                <a:cubicBezTo>
                  <a:pt x="4123186" y="1102259"/>
                  <a:pt x="4128739" y="1108723"/>
                  <a:pt x="4135402" y="1108723"/>
                </a:cubicBezTo>
                <a:cubicBezTo>
                  <a:pt x="4143175" y="1108723"/>
                  <a:pt x="4148728" y="1100967"/>
                  <a:pt x="4148728" y="1093211"/>
                </a:cubicBezTo>
                <a:cubicBezTo>
                  <a:pt x="4148728" y="1084162"/>
                  <a:pt x="4142065" y="1077698"/>
                  <a:pt x="4135402" y="1077698"/>
                </a:cubicBezTo>
                <a:close/>
                <a:moveTo>
                  <a:pt x="4173159" y="1077698"/>
                </a:moveTo>
                <a:cubicBezTo>
                  <a:pt x="4165386" y="1077698"/>
                  <a:pt x="4159833" y="1085454"/>
                  <a:pt x="4159833" y="1093211"/>
                </a:cubicBezTo>
                <a:cubicBezTo>
                  <a:pt x="4159833" y="1102259"/>
                  <a:pt x="4166496" y="1108723"/>
                  <a:pt x="4173159" y="1108723"/>
                </a:cubicBezTo>
                <a:cubicBezTo>
                  <a:pt x="4180932" y="1108723"/>
                  <a:pt x="4186485" y="1100967"/>
                  <a:pt x="4186485" y="1093211"/>
                </a:cubicBezTo>
                <a:cubicBezTo>
                  <a:pt x="4186485" y="1084162"/>
                  <a:pt x="4180932" y="1077698"/>
                  <a:pt x="4173159" y="1077698"/>
                </a:cubicBezTo>
                <a:close/>
                <a:moveTo>
                  <a:pt x="4210916" y="1077698"/>
                </a:moveTo>
                <a:cubicBezTo>
                  <a:pt x="4203143" y="1077698"/>
                  <a:pt x="4197590" y="1085454"/>
                  <a:pt x="4197590" y="1093211"/>
                </a:cubicBezTo>
                <a:cubicBezTo>
                  <a:pt x="4197590" y="1102259"/>
                  <a:pt x="4204253" y="1108723"/>
                  <a:pt x="4210916" y="1108723"/>
                </a:cubicBezTo>
                <a:cubicBezTo>
                  <a:pt x="4218689" y="1108723"/>
                  <a:pt x="4224242" y="1100967"/>
                  <a:pt x="4224242" y="1093211"/>
                </a:cubicBezTo>
                <a:cubicBezTo>
                  <a:pt x="4224242" y="1084162"/>
                  <a:pt x="4218689" y="1077698"/>
                  <a:pt x="4210916" y="1077698"/>
                </a:cubicBezTo>
                <a:close/>
                <a:moveTo>
                  <a:pt x="4248672" y="1077698"/>
                </a:moveTo>
                <a:cubicBezTo>
                  <a:pt x="4240899" y="1077698"/>
                  <a:pt x="4235346" y="1085454"/>
                  <a:pt x="4235346" y="1093211"/>
                </a:cubicBezTo>
                <a:cubicBezTo>
                  <a:pt x="4235346" y="1102259"/>
                  <a:pt x="4242009" y="1108723"/>
                  <a:pt x="4248672" y="1108723"/>
                </a:cubicBezTo>
                <a:cubicBezTo>
                  <a:pt x="4256445" y="1108723"/>
                  <a:pt x="4261998" y="1100967"/>
                  <a:pt x="4261998" y="1093211"/>
                </a:cubicBezTo>
                <a:cubicBezTo>
                  <a:pt x="4261998" y="1084162"/>
                  <a:pt x="4256445" y="1077698"/>
                  <a:pt x="4248672" y="1077698"/>
                </a:cubicBezTo>
                <a:close/>
                <a:moveTo>
                  <a:pt x="4286428" y="1077698"/>
                </a:moveTo>
                <a:cubicBezTo>
                  <a:pt x="4278655" y="1077698"/>
                  <a:pt x="4273102" y="1085454"/>
                  <a:pt x="4273102" y="1093211"/>
                </a:cubicBezTo>
                <a:cubicBezTo>
                  <a:pt x="4273102" y="1102259"/>
                  <a:pt x="4279765" y="1108723"/>
                  <a:pt x="4286428" y="1108723"/>
                </a:cubicBezTo>
                <a:cubicBezTo>
                  <a:pt x="4294202" y="1108723"/>
                  <a:pt x="4299754" y="1100967"/>
                  <a:pt x="4299754" y="1093211"/>
                </a:cubicBezTo>
                <a:cubicBezTo>
                  <a:pt x="4299754" y="1084162"/>
                  <a:pt x="4294202" y="1077698"/>
                  <a:pt x="4286428" y="1077698"/>
                </a:cubicBezTo>
                <a:close/>
                <a:moveTo>
                  <a:pt x="4325296" y="1077698"/>
                </a:moveTo>
                <a:cubicBezTo>
                  <a:pt x="4317523" y="1077698"/>
                  <a:pt x="4311970" y="1085454"/>
                  <a:pt x="4311970" y="1093211"/>
                </a:cubicBezTo>
                <a:cubicBezTo>
                  <a:pt x="4311970" y="1102259"/>
                  <a:pt x="4318633" y="1108723"/>
                  <a:pt x="4325296" y="1108723"/>
                </a:cubicBezTo>
                <a:cubicBezTo>
                  <a:pt x="4331959" y="1108723"/>
                  <a:pt x="4337512" y="1100967"/>
                  <a:pt x="4337512" y="1093211"/>
                </a:cubicBezTo>
                <a:cubicBezTo>
                  <a:pt x="4337512" y="1084162"/>
                  <a:pt x="4331959" y="1077698"/>
                  <a:pt x="4325296" y="1077698"/>
                </a:cubicBezTo>
                <a:close/>
                <a:moveTo>
                  <a:pt x="4363053" y="1077698"/>
                </a:moveTo>
                <a:cubicBezTo>
                  <a:pt x="4355280" y="1077698"/>
                  <a:pt x="4349727" y="1085454"/>
                  <a:pt x="4349727" y="1093211"/>
                </a:cubicBezTo>
                <a:cubicBezTo>
                  <a:pt x="4349727" y="1102259"/>
                  <a:pt x="4356390" y="1108723"/>
                  <a:pt x="4363053" y="1108723"/>
                </a:cubicBezTo>
                <a:cubicBezTo>
                  <a:pt x="4370826" y="1108723"/>
                  <a:pt x="4376379" y="1100967"/>
                  <a:pt x="4376379" y="1093211"/>
                </a:cubicBezTo>
                <a:cubicBezTo>
                  <a:pt x="4376379" y="1084162"/>
                  <a:pt x="4369716" y="1077698"/>
                  <a:pt x="4363053" y="1077698"/>
                </a:cubicBezTo>
                <a:close/>
                <a:moveTo>
                  <a:pt x="4401921" y="1077698"/>
                </a:moveTo>
                <a:cubicBezTo>
                  <a:pt x="4394148" y="1077698"/>
                  <a:pt x="4388595" y="1085454"/>
                  <a:pt x="4388595" y="1093211"/>
                </a:cubicBezTo>
                <a:cubicBezTo>
                  <a:pt x="4388595" y="1102259"/>
                  <a:pt x="4395258" y="1108723"/>
                  <a:pt x="4401921" y="1108723"/>
                </a:cubicBezTo>
                <a:cubicBezTo>
                  <a:pt x="4408584" y="1108723"/>
                  <a:pt x="4414136" y="1100967"/>
                  <a:pt x="4414136" y="1093211"/>
                </a:cubicBezTo>
                <a:cubicBezTo>
                  <a:pt x="4414136" y="1084162"/>
                  <a:pt x="4408584" y="1077698"/>
                  <a:pt x="4401921" y="1077698"/>
                </a:cubicBezTo>
                <a:close/>
                <a:moveTo>
                  <a:pt x="4438568" y="1077698"/>
                </a:moveTo>
                <a:cubicBezTo>
                  <a:pt x="4431905" y="1077698"/>
                  <a:pt x="4426352" y="1085454"/>
                  <a:pt x="4426352" y="1093211"/>
                </a:cubicBezTo>
                <a:cubicBezTo>
                  <a:pt x="4426352" y="1102259"/>
                  <a:pt x="4431905" y="1108723"/>
                  <a:pt x="4438568" y="1108723"/>
                </a:cubicBezTo>
                <a:cubicBezTo>
                  <a:pt x="4446341" y="1108723"/>
                  <a:pt x="4451893" y="1100967"/>
                  <a:pt x="4451893" y="1093211"/>
                </a:cubicBezTo>
                <a:cubicBezTo>
                  <a:pt x="4451893" y="1084162"/>
                  <a:pt x="4446341" y="1077698"/>
                  <a:pt x="4438568" y="1077698"/>
                </a:cubicBezTo>
                <a:close/>
                <a:moveTo>
                  <a:pt x="4476324" y="1077698"/>
                </a:moveTo>
                <a:cubicBezTo>
                  <a:pt x="4468551" y="1077698"/>
                  <a:pt x="4462998" y="1085454"/>
                  <a:pt x="4462998" y="1093211"/>
                </a:cubicBezTo>
                <a:cubicBezTo>
                  <a:pt x="4462998" y="1102259"/>
                  <a:pt x="4469661" y="1108723"/>
                  <a:pt x="4476324" y="1108723"/>
                </a:cubicBezTo>
                <a:cubicBezTo>
                  <a:pt x="4484097" y="1108723"/>
                  <a:pt x="4489650" y="1100967"/>
                  <a:pt x="4489650" y="1093211"/>
                </a:cubicBezTo>
                <a:cubicBezTo>
                  <a:pt x="4489650" y="1084162"/>
                  <a:pt x="4484097" y="1077698"/>
                  <a:pt x="4476324" y="1077698"/>
                </a:cubicBezTo>
                <a:close/>
                <a:moveTo>
                  <a:pt x="4552948" y="1077698"/>
                </a:moveTo>
                <a:cubicBezTo>
                  <a:pt x="4545175" y="1077698"/>
                  <a:pt x="4539622" y="1085454"/>
                  <a:pt x="4539622" y="1093211"/>
                </a:cubicBezTo>
                <a:cubicBezTo>
                  <a:pt x="4539622" y="1102259"/>
                  <a:pt x="4546285" y="1108723"/>
                  <a:pt x="4552948" y="1108723"/>
                </a:cubicBezTo>
                <a:cubicBezTo>
                  <a:pt x="4560722" y="1108723"/>
                  <a:pt x="4566274" y="1100967"/>
                  <a:pt x="4566274" y="1093211"/>
                </a:cubicBezTo>
                <a:cubicBezTo>
                  <a:pt x="4566274" y="1084162"/>
                  <a:pt x="4559611" y="1077698"/>
                  <a:pt x="4552948" y="1077698"/>
                </a:cubicBezTo>
                <a:close/>
                <a:moveTo>
                  <a:pt x="4590706" y="1077698"/>
                </a:moveTo>
                <a:cubicBezTo>
                  <a:pt x="4582933" y="1077698"/>
                  <a:pt x="4577380" y="1085454"/>
                  <a:pt x="4577380" y="1093211"/>
                </a:cubicBezTo>
                <a:cubicBezTo>
                  <a:pt x="4577380" y="1102259"/>
                  <a:pt x="4584043" y="1108723"/>
                  <a:pt x="4590706" y="1108723"/>
                </a:cubicBezTo>
                <a:cubicBezTo>
                  <a:pt x="4598479" y="1108723"/>
                  <a:pt x="4604032" y="1100967"/>
                  <a:pt x="4604032" y="1093211"/>
                </a:cubicBezTo>
                <a:cubicBezTo>
                  <a:pt x="4604032" y="1084162"/>
                  <a:pt x="4598479" y="1077698"/>
                  <a:pt x="4590706" y="1077698"/>
                </a:cubicBezTo>
                <a:close/>
                <a:moveTo>
                  <a:pt x="4628463" y="1077698"/>
                </a:moveTo>
                <a:cubicBezTo>
                  <a:pt x="4620690" y="1077698"/>
                  <a:pt x="4615137" y="1085454"/>
                  <a:pt x="4615137" y="1093211"/>
                </a:cubicBezTo>
                <a:cubicBezTo>
                  <a:pt x="4615137" y="1102259"/>
                  <a:pt x="4621800" y="1108723"/>
                  <a:pt x="4628463" y="1108723"/>
                </a:cubicBezTo>
                <a:cubicBezTo>
                  <a:pt x="4636236" y="1108723"/>
                  <a:pt x="4641789" y="1100967"/>
                  <a:pt x="4641789" y="1093211"/>
                </a:cubicBezTo>
                <a:cubicBezTo>
                  <a:pt x="4641789" y="1084162"/>
                  <a:pt x="4636236" y="1077698"/>
                  <a:pt x="4628463" y="1077698"/>
                </a:cubicBezTo>
                <a:close/>
                <a:moveTo>
                  <a:pt x="4856114" y="1077698"/>
                </a:moveTo>
                <a:cubicBezTo>
                  <a:pt x="4848341" y="1077698"/>
                  <a:pt x="4842788" y="1085454"/>
                  <a:pt x="4842788" y="1093211"/>
                </a:cubicBezTo>
                <a:cubicBezTo>
                  <a:pt x="4842788" y="1102259"/>
                  <a:pt x="4848341" y="1108723"/>
                  <a:pt x="4856114" y="1108723"/>
                </a:cubicBezTo>
                <a:cubicBezTo>
                  <a:pt x="4863887" y="1108723"/>
                  <a:pt x="4869440" y="1100967"/>
                  <a:pt x="4869440" y="1093211"/>
                </a:cubicBezTo>
                <a:cubicBezTo>
                  <a:pt x="4869440" y="1084162"/>
                  <a:pt x="4863887" y="1077698"/>
                  <a:pt x="4856114" y="1077698"/>
                </a:cubicBezTo>
                <a:close/>
                <a:moveTo>
                  <a:pt x="377479" y="1121649"/>
                </a:moveTo>
                <a:cubicBezTo>
                  <a:pt x="370817" y="1121649"/>
                  <a:pt x="365264" y="1128113"/>
                  <a:pt x="365264" y="1137162"/>
                </a:cubicBezTo>
                <a:cubicBezTo>
                  <a:pt x="365264" y="1146211"/>
                  <a:pt x="370817" y="1152674"/>
                  <a:pt x="377479" y="1152674"/>
                </a:cubicBezTo>
                <a:cubicBezTo>
                  <a:pt x="385253" y="1152674"/>
                  <a:pt x="390805" y="1144918"/>
                  <a:pt x="390805" y="1137162"/>
                </a:cubicBezTo>
                <a:cubicBezTo>
                  <a:pt x="390805" y="1128113"/>
                  <a:pt x="385253" y="1121649"/>
                  <a:pt x="377479" y="1121649"/>
                </a:cubicBezTo>
                <a:close/>
                <a:moveTo>
                  <a:pt x="416347" y="1121649"/>
                </a:moveTo>
                <a:cubicBezTo>
                  <a:pt x="409685" y="1121649"/>
                  <a:pt x="404132" y="1128113"/>
                  <a:pt x="404132" y="1137162"/>
                </a:cubicBezTo>
                <a:cubicBezTo>
                  <a:pt x="404132" y="1146211"/>
                  <a:pt x="409685" y="1152674"/>
                  <a:pt x="416347" y="1152674"/>
                </a:cubicBezTo>
                <a:cubicBezTo>
                  <a:pt x="424121" y="1152674"/>
                  <a:pt x="429673" y="1144918"/>
                  <a:pt x="429673" y="1137162"/>
                </a:cubicBezTo>
                <a:cubicBezTo>
                  <a:pt x="429673" y="1128113"/>
                  <a:pt x="423010" y="1121649"/>
                  <a:pt x="416347" y="1121649"/>
                </a:cubicBezTo>
                <a:close/>
                <a:moveTo>
                  <a:pt x="454104" y="1121649"/>
                </a:moveTo>
                <a:cubicBezTo>
                  <a:pt x="447442" y="1121649"/>
                  <a:pt x="441889" y="1128113"/>
                  <a:pt x="441889" y="1137162"/>
                </a:cubicBezTo>
                <a:cubicBezTo>
                  <a:pt x="441889" y="1146211"/>
                  <a:pt x="447442" y="1152674"/>
                  <a:pt x="454104" y="1152674"/>
                </a:cubicBezTo>
                <a:cubicBezTo>
                  <a:pt x="461878" y="1152674"/>
                  <a:pt x="467430" y="1144918"/>
                  <a:pt x="467430" y="1137162"/>
                </a:cubicBezTo>
                <a:cubicBezTo>
                  <a:pt x="467430" y="1128113"/>
                  <a:pt x="461878" y="1121649"/>
                  <a:pt x="454104" y="1121649"/>
                </a:cubicBezTo>
                <a:close/>
                <a:moveTo>
                  <a:pt x="491861" y="1121649"/>
                </a:moveTo>
                <a:cubicBezTo>
                  <a:pt x="485198" y="1121649"/>
                  <a:pt x="479645" y="1128113"/>
                  <a:pt x="479645" y="1137162"/>
                </a:cubicBezTo>
                <a:cubicBezTo>
                  <a:pt x="479645" y="1146211"/>
                  <a:pt x="485198" y="1152674"/>
                  <a:pt x="491861" y="1152674"/>
                </a:cubicBezTo>
                <a:cubicBezTo>
                  <a:pt x="499634" y="1152674"/>
                  <a:pt x="505187" y="1144918"/>
                  <a:pt x="505187" y="1137162"/>
                </a:cubicBezTo>
                <a:cubicBezTo>
                  <a:pt x="505187" y="1128113"/>
                  <a:pt x="499634" y="1121649"/>
                  <a:pt x="491861" y="1121649"/>
                </a:cubicBezTo>
                <a:close/>
                <a:moveTo>
                  <a:pt x="529617" y="1121649"/>
                </a:moveTo>
                <a:cubicBezTo>
                  <a:pt x="521844" y="1121649"/>
                  <a:pt x="516291" y="1128113"/>
                  <a:pt x="516291" y="1137162"/>
                </a:cubicBezTo>
                <a:cubicBezTo>
                  <a:pt x="516291" y="1146211"/>
                  <a:pt x="522954" y="1152674"/>
                  <a:pt x="529617" y="1152674"/>
                </a:cubicBezTo>
                <a:cubicBezTo>
                  <a:pt x="537391" y="1152674"/>
                  <a:pt x="542943" y="1144918"/>
                  <a:pt x="542943" y="1137162"/>
                </a:cubicBezTo>
                <a:cubicBezTo>
                  <a:pt x="542943" y="1128113"/>
                  <a:pt x="537391" y="1121649"/>
                  <a:pt x="529617" y="1121649"/>
                </a:cubicBezTo>
                <a:close/>
                <a:moveTo>
                  <a:pt x="567374" y="1121649"/>
                </a:moveTo>
                <a:cubicBezTo>
                  <a:pt x="559601" y="1121649"/>
                  <a:pt x="554048" y="1128113"/>
                  <a:pt x="554048" y="1137162"/>
                </a:cubicBezTo>
                <a:cubicBezTo>
                  <a:pt x="554048" y="1146211"/>
                  <a:pt x="560711" y="1152674"/>
                  <a:pt x="567374" y="1152674"/>
                </a:cubicBezTo>
                <a:cubicBezTo>
                  <a:pt x="575148" y="1152674"/>
                  <a:pt x="580700" y="1144918"/>
                  <a:pt x="580700" y="1137162"/>
                </a:cubicBezTo>
                <a:cubicBezTo>
                  <a:pt x="580700" y="1128113"/>
                  <a:pt x="575148" y="1121649"/>
                  <a:pt x="567374" y="1121649"/>
                </a:cubicBezTo>
                <a:close/>
                <a:moveTo>
                  <a:pt x="606242" y="1121649"/>
                </a:moveTo>
                <a:cubicBezTo>
                  <a:pt x="598469" y="1121649"/>
                  <a:pt x="592916" y="1128113"/>
                  <a:pt x="592916" y="1137162"/>
                </a:cubicBezTo>
                <a:cubicBezTo>
                  <a:pt x="592916" y="1146211"/>
                  <a:pt x="599579" y="1152674"/>
                  <a:pt x="606242" y="1152674"/>
                </a:cubicBezTo>
                <a:cubicBezTo>
                  <a:pt x="614016" y="1152674"/>
                  <a:pt x="619568" y="1144918"/>
                  <a:pt x="619568" y="1137162"/>
                </a:cubicBezTo>
                <a:cubicBezTo>
                  <a:pt x="619568" y="1128113"/>
                  <a:pt x="612905" y="1121649"/>
                  <a:pt x="606242" y="1121649"/>
                </a:cubicBezTo>
                <a:close/>
                <a:moveTo>
                  <a:pt x="643999" y="1121649"/>
                </a:moveTo>
                <a:cubicBezTo>
                  <a:pt x="636226" y="1121649"/>
                  <a:pt x="630673" y="1128113"/>
                  <a:pt x="630673" y="1137162"/>
                </a:cubicBezTo>
                <a:cubicBezTo>
                  <a:pt x="630673" y="1146211"/>
                  <a:pt x="637336" y="1152674"/>
                  <a:pt x="643999" y="1152674"/>
                </a:cubicBezTo>
                <a:cubicBezTo>
                  <a:pt x="651772" y="1152674"/>
                  <a:pt x="657325" y="1144918"/>
                  <a:pt x="657325" y="1137162"/>
                </a:cubicBezTo>
                <a:cubicBezTo>
                  <a:pt x="657325" y="1128113"/>
                  <a:pt x="651772" y="1121649"/>
                  <a:pt x="643999" y="1121649"/>
                </a:cubicBezTo>
                <a:close/>
                <a:moveTo>
                  <a:pt x="681755" y="1121649"/>
                </a:moveTo>
                <a:cubicBezTo>
                  <a:pt x="673982" y="1121649"/>
                  <a:pt x="668429" y="1128113"/>
                  <a:pt x="668429" y="1137162"/>
                </a:cubicBezTo>
                <a:cubicBezTo>
                  <a:pt x="668429" y="1146211"/>
                  <a:pt x="675092" y="1152674"/>
                  <a:pt x="681755" y="1152674"/>
                </a:cubicBezTo>
                <a:cubicBezTo>
                  <a:pt x="689529" y="1152674"/>
                  <a:pt x="695081" y="1144918"/>
                  <a:pt x="695081" y="1137162"/>
                </a:cubicBezTo>
                <a:cubicBezTo>
                  <a:pt x="695081" y="1128113"/>
                  <a:pt x="689529" y="1121649"/>
                  <a:pt x="681755" y="1121649"/>
                </a:cubicBezTo>
                <a:close/>
                <a:moveTo>
                  <a:pt x="719512" y="1121649"/>
                </a:moveTo>
                <a:cubicBezTo>
                  <a:pt x="711739" y="1121649"/>
                  <a:pt x="706186" y="1128113"/>
                  <a:pt x="706186" y="1137162"/>
                </a:cubicBezTo>
                <a:cubicBezTo>
                  <a:pt x="706186" y="1146211"/>
                  <a:pt x="712849" y="1152674"/>
                  <a:pt x="719512" y="1152674"/>
                </a:cubicBezTo>
                <a:cubicBezTo>
                  <a:pt x="727286" y="1152674"/>
                  <a:pt x="732838" y="1144918"/>
                  <a:pt x="732838" y="1137162"/>
                </a:cubicBezTo>
                <a:cubicBezTo>
                  <a:pt x="732838" y="1128113"/>
                  <a:pt x="727286" y="1121649"/>
                  <a:pt x="719512" y="1121649"/>
                </a:cubicBezTo>
                <a:close/>
                <a:moveTo>
                  <a:pt x="757269" y="1121649"/>
                </a:moveTo>
                <a:cubicBezTo>
                  <a:pt x="750607" y="1121649"/>
                  <a:pt x="745054" y="1128113"/>
                  <a:pt x="745054" y="1137162"/>
                </a:cubicBezTo>
                <a:cubicBezTo>
                  <a:pt x="745054" y="1146211"/>
                  <a:pt x="750607" y="1152674"/>
                  <a:pt x="757269" y="1152674"/>
                </a:cubicBezTo>
                <a:cubicBezTo>
                  <a:pt x="765043" y="1152674"/>
                  <a:pt x="770596" y="1144918"/>
                  <a:pt x="770596" y="1137162"/>
                </a:cubicBezTo>
                <a:cubicBezTo>
                  <a:pt x="770596" y="1128113"/>
                  <a:pt x="765043" y="1121649"/>
                  <a:pt x="757269" y="1121649"/>
                </a:cubicBezTo>
                <a:close/>
                <a:moveTo>
                  <a:pt x="795026" y="1121649"/>
                </a:moveTo>
                <a:cubicBezTo>
                  <a:pt x="788364" y="1121649"/>
                  <a:pt x="782811" y="1128113"/>
                  <a:pt x="782811" y="1137162"/>
                </a:cubicBezTo>
                <a:cubicBezTo>
                  <a:pt x="782811" y="1146211"/>
                  <a:pt x="788364" y="1152674"/>
                  <a:pt x="795026" y="1152674"/>
                </a:cubicBezTo>
                <a:cubicBezTo>
                  <a:pt x="802800" y="1152674"/>
                  <a:pt x="808353" y="1144918"/>
                  <a:pt x="808353" y="1137162"/>
                </a:cubicBezTo>
                <a:cubicBezTo>
                  <a:pt x="808353" y="1128113"/>
                  <a:pt x="802800" y="1121649"/>
                  <a:pt x="795026" y="1121649"/>
                </a:cubicBezTo>
                <a:close/>
                <a:moveTo>
                  <a:pt x="833894" y="1121649"/>
                </a:moveTo>
                <a:cubicBezTo>
                  <a:pt x="827232" y="1121649"/>
                  <a:pt x="821679" y="1128113"/>
                  <a:pt x="821679" y="1137162"/>
                </a:cubicBezTo>
                <a:cubicBezTo>
                  <a:pt x="821679" y="1146211"/>
                  <a:pt x="827232" y="1152674"/>
                  <a:pt x="833894" y="1152674"/>
                </a:cubicBezTo>
                <a:cubicBezTo>
                  <a:pt x="841668" y="1152674"/>
                  <a:pt x="847221" y="1144918"/>
                  <a:pt x="847221" y="1137162"/>
                </a:cubicBezTo>
                <a:cubicBezTo>
                  <a:pt x="847221" y="1128113"/>
                  <a:pt x="840557" y="1121649"/>
                  <a:pt x="833894" y="1121649"/>
                </a:cubicBezTo>
                <a:close/>
                <a:moveTo>
                  <a:pt x="871651" y="1121649"/>
                </a:moveTo>
                <a:cubicBezTo>
                  <a:pt x="863878" y="1121649"/>
                  <a:pt x="858325" y="1128113"/>
                  <a:pt x="858325" y="1137162"/>
                </a:cubicBezTo>
                <a:cubicBezTo>
                  <a:pt x="858325" y="1146211"/>
                  <a:pt x="864988" y="1152674"/>
                  <a:pt x="871651" y="1152674"/>
                </a:cubicBezTo>
                <a:cubicBezTo>
                  <a:pt x="879424" y="1152674"/>
                  <a:pt x="884977" y="1144918"/>
                  <a:pt x="884977" y="1137162"/>
                </a:cubicBezTo>
                <a:cubicBezTo>
                  <a:pt x="884977" y="1128113"/>
                  <a:pt x="879424" y="1121649"/>
                  <a:pt x="871651" y="1121649"/>
                </a:cubicBezTo>
                <a:close/>
                <a:moveTo>
                  <a:pt x="909407" y="1121649"/>
                </a:moveTo>
                <a:cubicBezTo>
                  <a:pt x="901634" y="1121649"/>
                  <a:pt x="896081" y="1128113"/>
                  <a:pt x="896081" y="1137162"/>
                </a:cubicBezTo>
                <a:cubicBezTo>
                  <a:pt x="896081" y="1146211"/>
                  <a:pt x="902744" y="1152674"/>
                  <a:pt x="909407" y="1152674"/>
                </a:cubicBezTo>
                <a:cubicBezTo>
                  <a:pt x="917181" y="1152674"/>
                  <a:pt x="922733" y="1144918"/>
                  <a:pt x="922733" y="1137162"/>
                </a:cubicBezTo>
                <a:cubicBezTo>
                  <a:pt x="922733" y="1128113"/>
                  <a:pt x="917181" y="1121649"/>
                  <a:pt x="909407" y="1121649"/>
                </a:cubicBezTo>
                <a:close/>
                <a:moveTo>
                  <a:pt x="948274" y="1121649"/>
                </a:moveTo>
                <a:cubicBezTo>
                  <a:pt x="940501" y="1121649"/>
                  <a:pt x="934948" y="1128113"/>
                  <a:pt x="934948" y="1137162"/>
                </a:cubicBezTo>
                <a:cubicBezTo>
                  <a:pt x="934948" y="1146211"/>
                  <a:pt x="941611" y="1152674"/>
                  <a:pt x="948274" y="1152674"/>
                </a:cubicBezTo>
                <a:cubicBezTo>
                  <a:pt x="954937" y="1152674"/>
                  <a:pt x="960490" y="1144918"/>
                  <a:pt x="960490" y="1137162"/>
                </a:cubicBezTo>
                <a:cubicBezTo>
                  <a:pt x="960490" y="1128113"/>
                  <a:pt x="954937" y="1121649"/>
                  <a:pt x="948274" y="1121649"/>
                </a:cubicBezTo>
                <a:close/>
                <a:moveTo>
                  <a:pt x="984921" y="1121649"/>
                </a:moveTo>
                <a:cubicBezTo>
                  <a:pt x="977148" y="1121649"/>
                  <a:pt x="971595" y="1128113"/>
                  <a:pt x="971595" y="1137162"/>
                </a:cubicBezTo>
                <a:cubicBezTo>
                  <a:pt x="971595" y="1146211"/>
                  <a:pt x="978258" y="1152674"/>
                  <a:pt x="984921" y="1152674"/>
                </a:cubicBezTo>
                <a:cubicBezTo>
                  <a:pt x="992694" y="1152674"/>
                  <a:pt x="998247" y="1144918"/>
                  <a:pt x="998247" y="1137162"/>
                </a:cubicBezTo>
                <a:cubicBezTo>
                  <a:pt x="998247" y="1128113"/>
                  <a:pt x="992694" y="1121649"/>
                  <a:pt x="984921" y="1121649"/>
                </a:cubicBezTo>
                <a:close/>
                <a:moveTo>
                  <a:pt x="1022679" y="1121649"/>
                </a:moveTo>
                <a:cubicBezTo>
                  <a:pt x="1016016" y="1121649"/>
                  <a:pt x="1010463" y="1128113"/>
                  <a:pt x="1010463" y="1137162"/>
                </a:cubicBezTo>
                <a:cubicBezTo>
                  <a:pt x="1010463" y="1146211"/>
                  <a:pt x="1016016" y="1152674"/>
                  <a:pt x="1022679" y="1152674"/>
                </a:cubicBezTo>
                <a:cubicBezTo>
                  <a:pt x="1030452" y="1152674"/>
                  <a:pt x="1036005" y="1144918"/>
                  <a:pt x="1036005" y="1137162"/>
                </a:cubicBezTo>
                <a:cubicBezTo>
                  <a:pt x="1036005" y="1128113"/>
                  <a:pt x="1030452" y="1121649"/>
                  <a:pt x="1022679" y="1121649"/>
                </a:cubicBezTo>
                <a:close/>
                <a:moveTo>
                  <a:pt x="1061546" y="1121649"/>
                </a:moveTo>
                <a:cubicBezTo>
                  <a:pt x="1054883" y="1121649"/>
                  <a:pt x="1049330" y="1128113"/>
                  <a:pt x="1049330" y="1137162"/>
                </a:cubicBezTo>
                <a:cubicBezTo>
                  <a:pt x="1049330" y="1146211"/>
                  <a:pt x="1054883" y="1152674"/>
                  <a:pt x="1061546" y="1152674"/>
                </a:cubicBezTo>
                <a:cubicBezTo>
                  <a:pt x="1069319" y="1152674"/>
                  <a:pt x="1074872" y="1144918"/>
                  <a:pt x="1074872" y="1137162"/>
                </a:cubicBezTo>
                <a:cubicBezTo>
                  <a:pt x="1074872" y="1128113"/>
                  <a:pt x="1068208" y="1121649"/>
                  <a:pt x="1061546" y="1121649"/>
                </a:cubicBezTo>
                <a:close/>
                <a:moveTo>
                  <a:pt x="1099303" y="1121649"/>
                </a:moveTo>
                <a:cubicBezTo>
                  <a:pt x="1091530" y="1121649"/>
                  <a:pt x="1085977" y="1128113"/>
                  <a:pt x="1085977" y="1137162"/>
                </a:cubicBezTo>
                <a:cubicBezTo>
                  <a:pt x="1085977" y="1146211"/>
                  <a:pt x="1092640" y="1152674"/>
                  <a:pt x="1099303" y="1152674"/>
                </a:cubicBezTo>
                <a:cubicBezTo>
                  <a:pt x="1107076" y="1152674"/>
                  <a:pt x="1112629" y="1144918"/>
                  <a:pt x="1112629" y="1137162"/>
                </a:cubicBezTo>
                <a:cubicBezTo>
                  <a:pt x="1112629" y="1128113"/>
                  <a:pt x="1107076" y="1121649"/>
                  <a:pt x="1099303" y="1121649"/>
                </a:cubicBezTo>
                <a:close/>
                <a:moveTo>
                  <a:pt x="1137059" y="1121649"/>
                </a:moveTo>
                <a:cubicBezTo>
                  <a:pt x="1130397" y="1121649"/>
                  <a:pt x="1124844" y="1128113"/>
                  <a:pt x="1124844" y="1137162"/>
                </a:cubicBezTo>
                <a:cubicBezTo>
                  <a:pt x="1124844" y="1146211"/>
                  <a:pt x="1130397" y="1152674"/>
                  <a:pt x="1137059" y="1152674"/>
                </a:cubicBezTo>
                <a:cubicBezTo>
                  <a:pt x="1144833" y="1152674"/>
                  <a:pt x="1150386" y="1144918"/>
                  <a:pt x="1150386" y="1137162"/>
                </a:cubicBezTo>
                <a:cubicBezTo>
                  <a:pt x="1150386" y="1128113"/>
                  <a:pt x="1144833" y="1121649"/>
                  <a:pt x="1137059" y="1121649"/>
                </a:cubicBezTo>
                <a:close/>
                <a:moveTo>
                  <a:pt x="1174817" y="1121649"/>
                </a:moveTo>
                <a:cubicBezTo>
                  <a:pt x="1168154" y="1121649"/>
                  <a:pt x="1162601" y="1128113"/>
                  <a:pt x="1162601" y="1137162"/>
                </a:cubicBezTo>
                <a:cubicBezTo>
                  <a:pt x="1162601" y="1146211"/>
                  <a:pt x="1168154" y="1152674"/>
                  <a:pt x="1174817" y="1152674"/>
                </a:cubicBezTo>
                <a:cubicBezTo>
                  <a:pt x="1182590" y="1152674"/>
                  <a:pt x="1188143" y="1144918"/>
                  <a:pt x="1188143" y="1137162"/>
                </a:cubicBezTo>
                <a:cubicBezTo>
                  <a:pt x="1188143" y="1128113"/>
                  <a:pt x="1182590" y="1121649"/>
                  <a:pt x="1174817" y="1121649"/>
                </a:cubicBezTo>
                <a:close/>
                <a:moveTo>
                  <a:pt x="1212573" y="1121649"/>
                </a:moveTo>
                <a:cubicBezTo>
                  <a:pt x="1205911" y="1121649"/>
                  <a:pt x="1200358" y="1128113"/>
                  <a:pt x="1200358" y="1137162"/>
                </a:cubicBezTo>
                <a:cubicBezTo>
                  <a:pt x="1200358" y="1146211"/>
                  <a:pt x="1205911" y="1152674"/>
                  <a:pt x="1212573" y="1152674"/>
                </a:cubicBezTo>
                <a:cubicBezTo>
                  <a:pt x="1220347" y="1152674"/>
                  <a:pt x="1225899" y="1144918"/>
                  <a:pt x="1225899" y="1137162"/>
                </a:cubicBezTo>
                <a:cubicBezTo>
                  <a:pt x="1225899" y="1128113"/>
                  <a:pt x="1220347" y="1121649"/>
                  <a:pt x="1212573" y="1121649"/>
                </a:cubicBezTo>
                <a:close/>
                <a:moveTo>
                  <a:pt x="2009911" y="1121649"/>
                </a:moveTo>
                <a:cubicBezTo>
                  <a:pt x="2002138" y="1121649"/>
                  <a:pt x="1996585" y="1128113"/>
                  <a:pt x="1996585" y="1137162"/>
                </a:cubicBezTo>
                <a:cubicBezTo>
                  <a:pt x="1996585" y="1146211"/>
                  <a:pt x="2003248" y="1152674"/>
                  <a:pt x="2009911" y="1152674"/>
                </a:cubicBezTo>
                <a:cubicBezTo>
                  <a:pt x="2017684" y="1152674"/>
                  <a:pt x="2023237" y="1144918"/>
                  <a:pt x="2023237" y="1137162"/>
                </a:cubicBezTo>
                <a:cubicBezTo>
                  <a:pt x="2023237" y="1128113"/>
                  <a:pt x="2017684" y="1121649"/>
                  <a:pt x="2009911" y="1121649"/>
                </a:cubicBezTo>
                <a:close/>
                <a:moveTo>
                  <a:pt x="2047666" y="1121649"/>
                </a:moveTo>
                <a:cubicBezTo>
                  <a:pt x="2039893" y="1121649"/>
                  <a:pt x="2034340" y="1128113"/>
                  <a:pt x="2034340" y="1137162"/>
                </a:cubicBezTo>
                <a:cubicBezTo>
                  <a:pt x="2034340" y="1146211"/>
                  <a:pt x="2041003" y="1152674"/>
                  <a:pt x="2047666" y="1152674"/>
                </a:cubicBezTo>
                <a:cubicBezTo>
                  <a:pt x="2055440" y="1152674"/>
                  <a:pt x="2060992" y="1144918"/>
                  <a:pt x="2060992" y="1137162"/>
                </a:cubicBezTo>
                <a:cubicBezTo>
                  <a:pt x="2060992" y="1128113"/>
                  <a:pt x="2055440" y="1121649"/>
                  <a:pt x="2047666" y="1121649"/>
                </a:cubicBezTo>
                <a:close/>
                <a:moveTo>
                  <a:pt x="2313076" y="1121649"/>
                </a:moveTo>
                <a:cubicBezTo>
                  <a:pt x="2305303" y="1121649"/>
                  <a:pt x="2299750" y="1128113"/>
                  <a:pt x="2299750" y="1137162"/>
                </a:cubicBezTo>
                <a:cubicBezTo>
                  <a:pt x="2299750" y="1146211"/>
                  <a:pt x="2306413" y="1152674"/>
                  <a:pt x="2313076" y="1152674"/>
                </a:cubicBezTo>
                <a:cubicBezTo>
                  <a:pt x="2320849" y="1152674"/>
                  <a:pt x="2326402" y="1144918"/>
                  <a:pt x="2326402" y="1137162"/>
                </a:cubicBezTo>
                <a:cubicBezTo>
                  <a:pt x="2326402" y="1128113"/>
                  <a:pt x="2320849" y="1121649"/>
                  <a:pt x="2313076" y="1121649"/>
                </a:cubicBezTo>
                <a:close/>
                <a:moveTo>
                  <a:pt x="2351944" y="1121649"/>
                </a:moveTo>
                <a:cubicBezTo>
                  <a:pt x="2344171" y="1121649"/>
                  <a:pt x="2338618" y="1128113"/>
                  <a:pt x="2338618" y="1137162"/>
                </a:cubicBezTo>
                <a:cubicBezTo>
                  <a:pt x="2338618" y="1146211"/>
                  <a:pt x="2345281" y="1152674"/>
                  <a:pt x="2351944" y="1152674"/>
                </a:cubicBezTo>
                <a:cubicBezTo>
                  <a:pt x="2358607" y="1152674"/>
                  <a:pt x="2364159" y="1144918"/>
                  <a:pt x="2364159" y="1137162"/>
                </a:cubicBezTo>
                <a:cubicBezTo>
                  <a:pt x="2364159" y="1128113"/>
                  <a:pt x="2358607" y="1121649"/>
                  <a:pt x="2351944" y="1121649"/>
                </a:cubicBezTo>
                <a:close/>
                <a:moveTo>
                  <a:pt x="2389701" y="1121649"/>
                </a:moveTo>
                <a:cubicBezTo>
                  <a:pt x="2383038" y="1121649"/>
                  <a:pt x="2377485" y="1128113"/>
                  <a:pt x="2377485" y="1137162"/>
                </a:cubicBezTo>
                <a:cubicBezTo>
                  <a:pt x="2377485" y="1146211"/>
                  <a:pt x="2383038" y="1152674"/>
                  <a:pt x="2389701" y="1152674"/>
                </a:cubicBezTo>
                <a:cubicBezTo>
                  <a:pt x="2397474" y="1152674"/>
                  <a:pt x="2403026" y="1144918"/>
                  <a:pt x="2403026" y="1137162"/>
                </a:cubicBezTo>
                <a:cubicBezTo>
                  <a:pt x="2403026" y="1128113"/>
                  <a:pt x="2397474" y="1121649"/>
                  <a:pt x="2389701" y="1121649"/>
                </a:cubicBezTo>
                <a:close/>
                <a:moveTo>
                  <a:pt x="2427456" y="1121649"/>
                </a:moveTo>
                <a:cubicBezTo>
                  <a:pt x="2419683" y="1121649"/>
                  <a:pt x="2414130" y="1128113"/>
                  <a:pt x="2414130" y="1137162"/>
                </a:cubicBezTo>
                <a:cubicBezTo>
                  <a:pt x="2414130" y="1146211"/>
                  <a:pt x="2419683" y="1152674"/>
                  <a:pt x="2427456" y="1152674"/>
                </a:cubicBezTo>
                <a:cubicBezTo>
                  <a:pt x="2435229" y="1152674"/>
                  <a:pt x="2440782" y="1144918"/>
                  <a:pt x="2440782" y="1137162"/>
                </a:cubicBezTo>
                <a:cubicBezTo>
                  <a:pt x="2440782" y="1128113"/>
                  <a:pt x="2435229" y="1121649"/>
                  <a:pt x="2427456" y="1121649"/>
                </a:cubicBezTo>
                <a:close/>
                <a:moveTo>
                  <a:pt x="2465214" y="1121649"/>
                </a:moveTo>
                <a:cubicBezTo>
                  <a:pt x="2458551" y="1121649"/>
                  <a:pt x="2452998" y="1128113"/>
                  <a:pt x="2452998" y="1137162"/>
                </a:cubicBezTo>
                <a:cubicBezTo>
                  <a:pt x="2452998" y="1146211"/>
                  <a:pt x="2458551" y="1152674"/>
                  <a:pt x="2465214" y="1152674"/>
                </a:cubicBezTo>
                <a:cubicBezTo>
                  <a:pt x="2472987" y="1152674"/>
                  <a:pt x="2478540" y="1144918"/>
                  <a:pt x="2478540" y="1137162"/>
                </a:cubicBezTo>
                <a:cubicBezTo>
                  <a:pt x="2478540" y="1128113"/>
                  <a:pt x="2472987" y="1121649"/>
                  <a:pt x="2465214" y="1121649"/>
                </a:cubicBezTo>
                <a:close/>
                <a:moveTo>
                  <a:pt x="2693976" y="1121649"/>
                </a:moveTo>
                <a:cubicBezTo>
                  <a:pt x="2686203" y="1121649"/>
                  <a:pt x="2680650" y="1128113"/>
                  <a:pt x="2680650" y="1137162"/>
                </a:cubicBezTo>
                <a:cubicBezTo>
                  <a:pt x="2680650" y="1146211"/>
                  <a:pt x="2687313" y="1152674"/>
                  <a:pt x="2693976" y="1152674"/>
                </a:cubicBezTo>
                <a:cubicBezTo>
                  <a:pt x="2700639" y="1152674"/>
                  <a:pt x="2706192" y="1144918"/>
                  <a:pt x="2706192" y="1137162"/>
                </a:cubicBezTo>
                <a:cubicBezTo>
                  <a:pt x="2706192" y="1128113"/>
                  <a:pt x="2700639" y="1121649"/>
                  <a:pt x="2693976" y="1121649"/>
                </a:cubicBezTo>
                <a:close/>
                <a:moveTo>
                  <a:pt x="2730623" y="1121649"/>
                </a:moveTo>
                <a:cubicBezTo>
                  <a:pt x="2722850" y="1121649"/>
                  <a:pt x="2717297" y="1128113"/>
                  <a:pt x="2717297" y="1137162"/>
                </a:cubicBezTo>
                <a:cubicBezTo>
                  <a:pt x="2717297" y="1146211"/>
                  <a:pt x="2723960" y="1152674"/>
                  <a:pt x="2730623" y="1152674"/>
                </a:cubicBezTo>
                <a:cubicBezTo>
                  <a:pt x="2738396" y="1152674"/>
                  <a:pt x="2743949" y="1144918"/>
                  <a:pt x="2743949" y="1137162"/>
                </a:cubicBezTo>
                <a:cubicBezTo>
                  <a:pt x="2743949" y="1128113"/>
                  <a:pt x="2738396" y="1121649"/>
                  <a:pt x="2730623" y="1121649"/>
                </a:cubicBezTo>
                <a:close/>
                <a:moveTo>
                  <a:pt x="2768380" y="1121649"/>
                </a:moveTo>
                <a:cubicBezTo>
                  <a:pt x="2760607" y="1121649"/>
                  <a:pt x="2755054" y="1128113"/>
                  <a:pt x="2755054" y="1137162"/>
                </a:cubicBezTo>
                <a:cubicBezTo>
                  <a:pt x="2755054" y="1146211"/>
                  <a:pt x="2761717" y="1152674"/>
                  <a:pt x="2768380" y="1152674"/>
                </a:cubicBezTo>
                <a:cubicBezTo>
                  <a:pt x="2776153" y="1152674"/>
                  <a:pt x="2781706" y="1144918"/>
                  <a:pt x="2781706" y="1137162"/>
                </a:cubicBezTo>
                <a:cubicBezTo>
                  <a:pt x="2781706" y="1128113"/>
                  <a:pt x="2776153" y="1121649"/>
                  <a:pt x="2768380" y="1121649"/>
                </a:cubicBezTo>
                <a:close/>
                <a:moveTo>
                  <a:pt x="2845004" y="1121649"/>
                </a:moveTo>
                <a:cubicBezTo>
                  <a:pt x="2838341" y="1121649"/>
                  <a:pt x="2832788" y="1128113"/>
                  <a:pt x="2832788" y="1137162"/>
                </a:cubicBezTo>
                <a:cubicBezTo>
                  <a:pt x="2832788" y="1146211"/>
                  <a:pt x="2838341" y="1152674"/>
                  <a:pt x="2845004" y="1152674"/>
                </a:cubicBezTo>
                <a:cubicBezTo>
                  <a:pt x="2852777" y="1152674"/>
                  <a:pt x="2858329" y="1144918"/>
                  <a:pt x="2858329" y="1137162"/>
                </a:cubicBezTo>
                <a:cubicBezTo>
                  <a:pt x="2858329" y="1128113"/>
                  <a:pt x="2852777" y="1121649"/>
                  <a:pt x="2845004" y="1121649"/>
                </a:cubicBezTo>
                <a:close/>
                <a:moveTo>
                  <a:pt x="2882761" y="1121649"/>
                </a:moveTo>
                <a:cubicBezTo>
                  <a:pt x="2876098" y="1121649"/>
                  <a:pt x="2870545" y="1128113"/>
                  <a:pt x="2870545" y="1137162"/>
                </a:cubicBezTo>
                <a:cubicBezTo>
                  <a:pt x="2870545" y="1146211"/>
                  <a:pt x="2876098" y="1152674"/>
                  <a:pt x="2882761" y="1152674"/>
                </a:cubicBezTo>
                <a:cubicBezTo>
                  <a:pt x="2890534" y="1152674"/>
                  <a:pt x="2896086" y="1144918"/>
                  <a:pt x="2896086" y="1137162"/>
                </a:cubicBezTo>
                <a:cubicBezTo>
                  <a:pt x="2896086" y="1128113"/>
                  <a:pt x="2890534" y="1121649"/>
                  <a:pt x="2882761" y="1121649"/>
                </a:cubicBezTo>
                <a:close/>
                <a:moveTo>
                  <a:pt x="2958275" y="1121649"/>
                </a:moveTo>
                <a:cubicBezTo>
                  <a:pt x="2950502" y="1121649"/>
                  <a:pt x="2944949" y="1128113"/>
                  <a:pt x="2944949" y="1137162"/>
                </a:cubicBezTo>
                <a:cubicBezTo>
                  <a:pt x="2944949" y="1146211"/>
                  <a:pt x="2951612" y="1152674"/>
                  <a:pt x="2958275" y="1152674"/>
                </a:cubicBezTo>
                <a:cubicBezTo>
                  <a:pt x="2966048" y="1152674"/>
                  <a:pt x="2971601" y="1144918"/>
                  <a:pt x="2971601" y="1137162"/>
                </a:cubicBezTo>
                <a:cubicBezTo>
                  <a:pt x="2971601" y="1128113"/>
                  <a:pt x="2966048" y="1121649"/>
                  <a:pt x="2958275" y="1121649"/>
                </a:cubicBezTo>
                <a:close/>
                <a:moveTo>
                  <a:pt x="2996032" y="1121649"/>
                </a:moveTo>
                <a:cubicBezTo>
                  <a:pt x="2988259" y="1121649"/>
                  <a:pt x="2982706" y="1128113"/>
                  <a:pt x="2982706" y="1137162"/>
                </a:cubicBezTo>
                <a:cubicBezTo>
                  <a:pt x="2982706" y="1146211"/>
                  <a:pt x="2989369" y="1152674"/>
                  <a:pt x="2996032" y="1152674"/>
                </a:cubicBezTo>
                <a:cubicBezTo>
                  <a:pt x="3003805" y="1152674"/>
                  <a:pt x="3009358" y="1144918"/>
                  <a:pt x="3009358" y="1137162"/>
                </a:cubicBezTo>
                <a:cubicBezTo>
                  <a:pt x="3009358" y="1128113"/>
                  <a:pt x="3003805" y="1121649"/>
                  <a:pt x="2996032" y="1121649"/>
                </a:cubicBezTo>
                <a:close/>
                <a:moveTo>
                  <a:pt x="3034899" y="1121649"/>
                </a:moveTo>
                <a:cubicBezTo>
                  <a:pt x="3027126" y="1121649"/>
                  <a:pt x="3021573" y="1128113"/>
                  <a:pt x="3021573" y="1137162"/>
                </a:cubicBezTo>
                <a:cubicBezTo>
                  <a:pt x="3021573" y="1146211"/>
                  <a:pt x="3028236" y="1152674"/>
                  <a:pt x="3034899" y="1152674"/>
                </a:cubicBezTo>
                <a:cubicBezTo>
                  <a:pt x="3042672" y="1152674"/>
                  <a:pt x="3048225" y="1144918"/>
                  <a:pt x="3048225" y="1137162"/>
                </a:cubicBezTo>
                <a:cubicBezTo>
                  <a:pt x="3048225" y="1128113"/>
                  <a:pt x="3041562" y="1121649"/>
                  <a:pt x="3034899" y="1121649"/>
                </a:cubicBezTo>
                <a:close/>
                <a:moveTo>
                  <a:pt x="3072656" y="1121649"/>
                </a:moveTo>
                <a:cubicBezTo>
                  <a:pt x="3064883" y="1121649"/>
                  <a:pt x="3059330" y="1128113"/>
                  <a:pt x="3059330" y="1137162"/>
                </a:cubicBezTo>
                <a:cubicBezTo>
                  <a:pt x="3059330" y="1146211"/>
                  <a:pt x="3065993" y="1152674"/>
                  <a:pt x="3072656" y="1152674"/>
                </a:cubicBezTo>
                <a:cubicBezTo>
                  <a:pt x="3080429" y="1152674"/>
                  <a:pt x="3085982" y="1144918"/>
                  <a:pt x="3085982" y="1137162"/>
                </a:cubicBezTo>
                <a:cubicBezTo>
                  <a:pt x="3085982" y="1128113"/>
                  <a:pt x="3080429" y="1121649"/>
                  <a:pt x="3072656" y="1121649"/>
                </a:cubicBezTo>
                <a:close/>
                <a:moveTo>
                  <a:pt x="3110413" y="1121649"/>
                </a:moveTo>
                <a:cubicBezTo>
                  <a:pt x="3102640" y="1121649"/>
                  <a:pt x="3097087" y="1128113"/>
                  <a:pt x="3097087" y="1137162"/>
                </a:cubicBezTo>
                <a:cubicBezTo>
                  <a:pt x="3097087" y="1146211"/>
                  <a:pt x="3102640" y="1152674"/>
                  <a:pt x="3110413" y="1152674"/>
                </a:cubicBezTo>
                <a:cubicBezTo>
                  <a:pt x="3118186" y="1152674"/>
                  <a:pt x="3123739" y="1144918"/>
                  <a:pt x="3123739" y="1137162"/>
                </a:cubicBezTo>
                <a:cubicBezTo>
                  <a:pt x="3123739" y="1128113"/>
                  <a:pt x="3118186" y="1121649"/>
                  <a:pt x="3110413" y="1121649"/>
                </a:cubicBezTo>
                <a:close/>
                <a:moveTo>
                  <a:pt x="3148170" y="1121649"/>
                </a:moveTo>
                <a:cubicBezTo>
                  <a:pt x="3140397" y="1121649"/>
                  <a:pt x="3134844" y="1128113"/>
                  <a:pt x="3134844" y="1137162"/>
                </a:cubicBezTo>
                <a:cubicBezTo>
                  <a:pt x="3134844" y="1146211"/>
                  <a:pt x="3141507" y="1152674"/>
                  <a:pt x="3148170" y="1152674"/>
                </a:cubicBezTo>
                <a:cubicBezTo>
                  <a:pt x="3155944" y="1152674"/>
                  <a:pt x="3161496" y="1144918"/>
                  <a:pt x="3161496" y="1137162"/>
                </a:cubicBezTo>
                <a:cubicBezTo>
                  <a:pt x="3161496" y="1128113"/>
                  <a:pt x="3155944" y="1121649"/>
                  <a:pt x="3148170" y="1121649"/>
                </a:cubicBezTo>
                <a:close/>
                <a:moveTo>
                  <a:pt x="3185926" y="1121649"/>
                </a:moveTo>
                <a:cubicBezTo>
                  <a:pt x="3179263" y="1121649"/>
                  <a:pt x="3173710" y="1128113"/>
                  <a:pt x="3173710" y="1137162"/>
                </a:cubicBezTo>
                <a:cubicBezTo>
                  <a:pt x="3173710" y="1146211"/>
                  <a:pt x="3179263" y="1152674"/>
                  <a:pt x="3185926" y="1152674"/>
                </a:cubicBezTo>
                <a:cubicBezTo>
                  <a:pt x="3193699" y="1152674"/>
                  <a:pt x="3199252" y="1144918"/>
                  <a:pt x="3199252" y="1137162"/>
                </a:cubicBezTo>
                <a:cubicBezTo>
                  <a:pt x="3199252" y="1128113"/>
                  <a:pt x="3193699" y="1121649"/>
                  <a:pt x="3185926" y="1121649"/>
                </a:cubicBezTo>
                <a:close/>
                <a:moveTo>
                  <a:pt x="3223683" y="1121649"/>
                </a:moveTo>
                <a:cubicBezTo>
                  <a:pt x="3217021" y="1121649"/>
                  <a:pt x="3211468" y="1128113"/>
                  <a:pt x="3211468" y="1137162"/>
                </a:cubicBezTo>
                <a:cubicBezTo>
                  <a:pt x="3211468" y="1146211"/>
                  <a:pt x="3217021" y="1152674"/>
                  <a:pt x="3223683" y="1152674"/>
                </a:cubicBezTo>
                <a:cubicBezTo>
                  <a:pt x="3231457" y="1152674"/>
                  <a:pt x="3237009" y="1144918"/>
                  <a:pt x="3237009" y="1137162"/>
                </a:cubicBezTo>
                <a:cubicBezTo>
                  <a:pt x="3237009" y="1128113"/>
                  <a:pt x="3231457" y="1121649"/>
                  <a:pt x="3223683" y="1121649"/>
                </a:cubicBezTo>
                <a:close/>
                <a:moveTo>
                  <a:pt x="3262551" y="1121649"/>
                </a:moveTo>
                <a:cubicBezTo>
                  <a:pt x="3254778" y="1121649"/>
                  <a:pt x="3249225" y="1128113"/>
                  <a:pt x="3249225" y="1137162"/>
                </a:cubicBezTo>
                <a:cubicBezTo>
                  <a:pt x="3249225" y="1146211"/>
                  <a:pt x="3255888" y="1152674"/>
                  <a:pt x="3262551" y="1152674"/>
                </a:cubicBezTo>
                <a:cubicBezTo>
                  <a:pt x="3270324" y="1152674"/>
                  <a:pt x="3275877" y="1144918"/>
                  <a:pt x="3275877" y="1137162"/>
                </a:cubicBezTo>
                <a:cubicBezTo>
                  <a:pt x="3275877" y="1128113"/>
                  <a:pt x="3269214" y="1121649"/>
                  <a:pt x="3262551" y="1121649"/>
                </a:cubicBezTo>
                <a:close/>
                <a:moveTo>
                  <a:pt x="3300308" y="1121649"/>
                </a:moveTo>
                <a:cubicBezTo>
                  <a:pt x="3292535" y="1121649"/>
                  <a:pt x="3286982" y="1128113"/>
                  <a:pt x="3286982" y="1137162"/>
                </a:cubicBezTo>
                <a:cubicBezTo>
                  <a:pt x="3286982" y="1146211"/>
                  <a:pt x="3293645" y="1152674"/>
                  <a:pt x="3300308" y="1152674"/>
                </a:cubicBezTo>
                <a:cubicBezTo>
                  <a:pt x="3308081" y="1152674"/>
                  <a:pt x="3313634" y="1144918"/>
                  <a:pt x="3313634" y="1137162"/>
                </a:cubicBezTo>
                <a:cubicBezTo>
                  <a:pt x="3313634" y="1128113"/>
                  <a:pt x="3308081" y="1121649"/>
                  <a:pt x="3300308" y="1121649"/>
                </a:cubicBezTo>
                <a:close/>
                <a:moveTo>
                  <a:pt x="3338064" y="1121649"/>
                </a:moveTo>
                <a:cubicBezTo>
                  <a:pt x="3330291" y="1121649"/>
                  <a:pt x="3324738" y="1128113"/>
                  <a:pt x="3324738" y="1137162"/>
                </a:cubicBezTo>
                <a:cubicBezTo>
                  <a:pt x="3324738" y="1146211"/>
                  <a:pt x="3331401" y="1152674"/>
                  <a:pt x="3338064" y="1152674"/>
                </a:cubicBezTo>
                <a:cubicBezTo>
                  <a:pt x="3345837" y="1152674"/>
                  <a:pt x="3351390" y="1144918"/>
                  <a:pt x="3351390" y="1137162"/>
                </a:cubicBezTo>
                <a:cubicBezTo>
                  <a:pt x="3351390" y="1128113"/>
                  <a:pt x="3345837" y="1121649"/>
                  <a:pt x="3338064" y="1121649"/>
                </a:cubicBezTo>
                <a:close/>
                <a:moveTo>
                  <a:pt x="3376932" y="1121649"/>
                </a:moveTo>
                <a:cubicBezTo>
                  <a:pt x="3369159" y="1121649"/>
                  <a:pt x="3363606" y="1128113"/>
                  <a:pt x="3363606" y="1137162"/>
                </a:cubicBezTo>
                <a:cubicBezTo>
                  <a:pt x="3363606" y="1146211"/>
                  <a:pt x="3370269" y="1152674"/>
                  <a:pt x="3376932" y="1152674"/>
                </a:cubicBezTo>
                <a:cubicBezTo>
                  <a:pt x="3383595" y="1152674"/>
                  <a:pt x="3389148" y="1144918"/>
                  <a:pt x="3389148" y="1137162"/>
                </a:cubicBezTo>
                <a:cubicBezTo>
                  <a:pt x="3389148" y="1128113"/>
                  <a:pt x="3383595" y="1121649"/>
                  <a:pt x="3376932" y="1121649"/>
                </a:cubicBezTo>
                <a:close/>
                <a:moveTo>
                  <a:pt x="3413579" y="1121649"/>
                </a:moveTo>
                <a:cubicBezTo>
                  <a:pt x="3405806" y="1121649"/>
                  <a:pt x="3400253" y="1128113"/>
                  <a:pt x="3400253" y="1137162"/>
                </a:cubicBezTo>
                <a:cubicBezTo>
                  <a:pt x="3400253" y="1146211"/>
                  <a:pt x="3406916" y="1152674"/>
                  <a:pt x="3413579" y="1152674"/>
                </a:cubicBezTo>
                <a:cubicBezTo>
                  <a:pt x="3421352" y="1152674"/>
                  <a:pt x="3426905" y="1144918"/>
                  <a:pt x="3426905" y="1137162"/>
                </a:cubicBezTo>
                <a:cubicBezTo>
                  <a:pt x="3426905" y="1128113"/>
                  <a:pt x="3421352" y="1121649"/>
                  <a:pt x="3413579" y="1121649"/>
                </a:cubicBezTo>
                <a:close/>
                <a:moveTo>
                  <a:pt x="3451336" y="1121649"/>
                </a:moveTo>
                <a:cubicBezTo>
                  <a:pt x="3443563" y="1121649"/>
                  <a:pt x="3438010" y="1128113"/>
                  <a:pt x="3438010" y="1137162"/>
                </a:cubicBezTo>
                <a:cubicBezTo>
                  <a:pt x="3438010" y="1146211"/>
                  <a:pt x="3444673" y="1152674"/>
                  <a:pt x="3451336" y="1152674"/>
                </a:cubicBezTo>
                <a:cubicBezTo>
                  <a:pt x="3459109" y="1152674"/>
                  <a:pt x="3464662" y="1144918"/>
                  <a:pt x="3464662" y="1137162"/>
                </a:cubicBezTo>
                <a:cubicBezTo>
                  <a:pt x="3464662" y="1128113"/>
                  <a:pt x="3459109" y="1121649"/>
                  <a:pt x="3451336" y="1121649"/>
                </a:cubicBezTo>
                <a:close/>
                <a:moveTo>
                  <a:pt x="3490203" y="1121649"/>
                </a:moveTo>
                <a:cubicBezTo>
                  <a:pt x="3483541" y="1121649"/>
                  <a:pt x="3477988" y="1128113"/>
                  <a:pt x="3477988" y="1137162"/>
                </a:cubicBezTo>
                <a:cubicBezTo>
                  <a:pt x="3477988" y="1146211"/>
                  <a:pt x="3483541" y="1152674"/>
                  <a:pt x="3490203" y="1152674"/>
                </a:cubicBezTo>
                <a:cubicBezTo>
                  <a:pt x="3497977" y="1152674"/>
                  <a:pt x="3503529" y="1144918"/>
                  <a:pt x="3503529" y="1137162"/>
                </a:cubicBezTo>
                <a:cubicBezTo>
                  <a:pt x="3503529" y="1128113"/>
                  <a:pt x="3497977" y="1121649"/>
                  <a:pt x="3490203" y="1121649"/>
                </a:cubicBezTo>
                <a:close/>
                <a:moveTo>
                  <a:pt x="3527960" y="1121649"/>
                </a:moveTo>
                <a:cubicBezTo>
                  <a:pt x="3520187" y="1121649"/>
                  <a:pt x="3514634" y="1128113"/>
                  <a:pt x="3514634" y="1137162"/>
                </a:cubicBezTo>
                <a:cubicBezTo>
                  <a:pt x="3514634" y="1146211"/>
                  <a:pt x="3521297" y="1152674"/>
                  <a:pt x="3527960" y="1152674"/>
                </a:cubicBezTo>
                <a:cubicBezTo>
                  <a:pt x="3535733" y="1152674"/>
                  <a:pt x="3541286" y="1144918"/>
                  <a:pt x="3541286" y="1137162"/>
                </a:cubicBezTo>
                <a:cubicBezTo>
                  <a:pt x="3541286" y="1128113"/>
                  <a:pt x="3535733" y="1121649"/>
                  <a:pt x="3527960" y="1121649"/>
                </a:cubicBezTo>
                <a:close/>
                <a:moveTo>
                  <a:pt x="3565716" y="1121649"/>
                </a:moveTo>
                <a:cubicBezTo>
                  <a:pt x="3557943" y="1121649"/>
                  <a:pt x="3552390" y="1128113"/>
                  <a:pt x="3552390" y="1137162"/>
                </a:cubicBezTo>
                <a:cubicBezTo>
                  <a:pt x="3552390" y="1146211"/>
                  <a:pt x="3559053" y="1152674"/>
                  <a:pt x="3565716" y="1152674"/>
                </a:cubicBezTo>
                <a:cubicBezTo>
                  <a:pt x="3573489" y="1152674"/>
                  <a:pt x="3579042" y="1144918"/>
                  <a:pt x="3579042" y="1137162"/>
                </a:cubicBezTo>
                <a:cubicBezTo>
                  <a:pt x="3579042" y="1128113"/>
                  <a:pt x="3573489" y="1121649"/>
                  <a:pt x="3565716" y="1121649"/>
                </a:cubicBezTo>
                <a:close/>
                <a:moveTo>
                  <a:pt x="3603473" y="1121649"/>
                </a:moveTo>
                <a:cubicBezTo>
                  <a:pt x="3595700" y="1121649"/>
                  <a:pt x="3590147" y="1128113"/>
                  <a:pt x="3590147" y="1137162"/>
                </a:cubicBezTo>
                <a:cubicBezTo>
                  <a:pt x="3590147" y="1146211"/>
                  <a:pt x="3596810" y="1152674"/>
                  <a:pt x="3603473" y="1152674"/>
                </a:cubicBezTo>
                <a:cubicBezTo>
                  <a:pt x="3611247" y="1152674"/>
                  <a:pt x="3616799" y="1144918"/>
                  <a:pt x="3616799" y="1137162"/>
                </a:cubicBezTo>
                <a:cubicBezTo>
                  <a:pt x="3616799" y="1128113"/>
                  <a:pt x="3611247" y="1121649"/>
                  <a:pt x="3603473" y="1121649"/>
                </a:cubicBezTo>
                <a:close/>
                <a:moveTo>
                  <a:pt x="3642340" y="1121649"/>
                </a:moveTo>
                <a:cubicBezTo>
                  <a:pt x="3634567" y="1121649"/>
                  <a:pt x="3629014" y="1128113"/>
                  <a:pt x="3629014" y="1137162"/>
                </a:cubicBezTo>
                <a:cubicBezTo>
                  <a:pt x="3629014" y="1146211"/>
                  <a:pt x="3635677" y="1152674"/>
                  <a:pt x="3642340" y="1152674"/>
                </a:cubicBezTo>
                <a:cubicBezTo>
                  <a:pt x="3649003" y="1152674"/>
                  <a:pt x="3654556" y="1144918"/>
                  <a:pt x="3654556" y="1137162"/>
                </a:cubicBezTo>
                <a:cubicBezTo>
                  <a:pt x="3654556" y="1128113"/>
                  <a:pt x="3649003" y="1121649"/>
                  <a:pt x="3642340" y="1121649"/>
                </a:cubicBezTo>
                <a:close/>
                <a:moveTo>
                  <a:pt x="3680098" y="1121649"/>
                </a:moveTo>
                <a:cubicBezTo>
                  <a:pt x="3672325" y="1121649"/>
                  <a:pt x="3666772" y="1128113"/>
                  <a:pt x="3666772" y="1137162"/>
                </a:cubicBezTo>
                <a:cubicBezTo>
                  <a:pt x="3666772" y="1146211"/>
                  <a:pt x="3673435" y="1152674"/>
                  <a:pt x="3680098" y="1152674"/>
                </a:cubicBezTo>
                <a:cubicBezTo>
                  <a:pt x="3687871" y="1152674"/>
                  <a:pt x="3693424" y="1144918"/>
                  <a:pt x="3693424" y="1137162"/>
                </a:cubicBezTo>
                <a:cubicBezTo>
                  <a:pt x="3693424" y="1128113"/>
                  <a:pt x="3686761" y="1121649"/>
                  <a:pt x="3680098" y="1121649"/>
                </a:cubicBezTo>
                <a:close/>
                <a:moveTo>
                  <a:pt x="3718965" y="1121649"/>
                </a:moveTo>
                <a:cubicBezTo>
                  <a:pt x="3711192" y="1121649"/>
                  <a:pt x="3705639" y="1128113"/>
                  <a:pt x="3705639" y="1137162"/>
                </a:cubicBezTo>
                <a:cubicBezTo>
                  <a:pt x="3705639" y="1146211"/>
                  <a:pt x="3712302" y="1152674"/>
                  <a:pt x="3718965" y="1152674"/>
                </a:cubicBezTo>
                <a:cubicBezTo>
                  <a:pt x="3725628" y="1152674"/>
                  <a:pt x="3731180" y="1144918"/>
                  <a:pt x="3731180" y="1137162"/>
                </a:cubicBezTo>
                <a:cubicBezTo>
                  <a:pt x="3731180" y="1128113"/>
                  <a:pt x="3725628" y="1121649"/>
                  <a:pt x="3718965" y="1121649"/>
                </a:cubicBezTo>
                <a:close/>
                <a:moveTo>
                  <a:pt x="3755612" y="1121649"/>
                </a:moveTo>
                <a:cubicBezTo>
                  <a:pt x="3747839" y="1121649"/>
                  <a:pt x="3742286" y="1128113"/>
                  <a:pt x="3742286" y="1137162"/>
                </a:cubicBezTo>
                <a:cubicBezTo>
                  <a:pt x="3742286" y="1146211"/>
                  <a:pt x="3747839" y="1152674"/>
                  <a:pt x="3755612" y="1152674"/>
                </a:cubicBezTo>
                <a:cubicBezTo>
                  <a:pt x="3763385" y="1152674"/>
                  <a:pt x="3768938" y="1144918"/>
                  <a:pt x="3768938" y="1137162"/>
                </a:cubicBezTo>
                <a:cubicBezTo>
                  <a:pt x="3768938" y="1128113"/>
                  <a:pt x="3763385" y="1121649"/>
                  <a:pt x="3755612" y="1121649"/>
                </a:cubicBezTo>
                <a:close/>
                <a:moveTo>
                  <a:pt x="3793369" y="1121649"/>
                </a:moveTo>
                <a:cubicBezTo>
                  <a:pt x="3786706" y="1121649"/>
                  <a:pt x="3781153" y="1128113"/>
                  <a:pt x="3781153" y="1137162"/>
                </a:cubicBezTo>
                <a:cubicBezTo>
                  <a:pt x="3781153" y="1146211"/>
                  <a:pt x="3786706" y="1152674"/>
                  <a:pt x="3793369" y="1152674"/>
                </a:cubicBezTo>
                <a:cubicBezTo>
                  <a:pt x="3801142" y="1152674"/>
                  <a:pt x="3806694" y="1144918"/>
                  <a:pt x="3806694" y="1137162"/>
                </a:cubicBezTo>
                <a:cubicBezTo>
                  <a:pt x="3806694" y="1128113"/>
                  <a:pt x="3801142" y="1121649"/>
                  <a:pt x="3793369" y="1121649"/>
                </a:cubicBezTo>
                <a:close/>
                <a:moveTo>
                  <a:pt x="3831126" y="1121649"/>
                </a:moveTo>
                <a:cubicBezTo>
                  <a:pt x="3824463" y="1121649"/>
                  <a:pt x="3818910" y="1128113"/>
                  <a:pt x="3818910" y="1137162"/>
                </a:cubicBezTo>
                <a:cubicBezTo>
                  <a:pt x="3818910" y="1146211"/>
                  <a:pt x="3824463" y="1152674"/>
                  <a:pt x="3831126" y="1152674"/>
                </a:cubicBezTo>
                <a:cubicBezTo>
                  <a:pt x="3838899" y="1152674"/>
                  <a:pt x="3844452" y="1144918"/>
                  <a:pt x="3844452" y="1137162"/>
                </a:cubicBezTo>
                <a:cubicBezTo>
                  <a:pt x="3844452" y="1128113"/>
                  <a:pt x="3838899" y="1121649"/>
                  <a:pt x="3831126" y="1121649"/>
                </a:cubicBezTo>
                <a:close/>
                <a:moveTo>
                  <a:pt x="3868883" y="1121649"/>
                </a:moveTo>
                <a:cubicBezTo>
                  <a:pt x="3862220" y="1121649"/>
                  <a:pt x="3856667" y="1128113"/>
                  <a:pt x="3856667" y="1137162"/>
                </a:cubicBezTo>
                <a:cubicBezTo>
                  <a:pt x="3856667" y="1146211"/>
                  <a:pt x="3862220" y="1152674"/>
                  <a:pt x="3868883" y="1152674"/>
                </a:cubicBezTo>
                <a:cubicBezTo>
                  <a:pt x="3876656" y="1152674"/>
                  <a:pt x="3882209" y="1144918"/>
                  <a:pt x="3882209" y="1137162"/>
                </a:cubicBezTo>
                <a:cubicBezTo>
                  <a:pt x="3882209" y="1128113"/>
                  <a:pt x="3876656" y="1121649"/>
                  <a:pt x="3868883" y="1121649"/>
                </a:cubicBezTo>
                <a:close/>
                <a:moveTo>
                  <a:pt x="3907749" y="1121649"/>
                </a:moveTo>
                <a:cubicBezTo>
                  <a:pt x="3899976" y="1121649"/>
                  <a:pt x="3894423" y="1128113"/>
                  <a:pt x="3894423" y="1137162"/>
                </a:cubicBezTo>
                <a:cubicBezTo>
                  <a:pt x="3894423" y="1146211"/>
                  <a:pt x="3901086" y="1152674"/>
                  <a:pt x="3907749" y="1152674"/>
                </a:cubicBezTo>
                <a:cubicBezTo>
                  <a:pt x="3915522" y="1152674"/>
                  <a:pt x="3921075" y="1144918"/>
                  <a:pt x="3921075" y="1137162"/>
                </a:cubicBezTo>
                <a:cubicBezTo>
                  <a:pt x="3921075" y="1128113"/>
                  <a:pt x="3914412" y="1121649"/>
                  <a:pt x="3907749" y="1121649"/>
                </a:cubicBezTo>
                <a:close/>
                <a:moveTo>
                  <a:pt x="3945506" y="1121649"/>
                </a:moveTo>
                <a:cubicBezTo>
                  <a:pt x="3937733" y="1121649"/>
                  <a:pt x="3932180" y="1128113"/>
                  <a:pt x="3932180" y="1137162"/>
                </a:cubicBezTo>
                <a:cubicBezTo>
                  <a:pt x="3932180" y="1146211"/>
                  <a:pt x="3938843" y="1152674"/>
                  <a:pt x="3945506" y="1152674"/>
                </a:cubicBezTo>
                <a:cubicBezTo>
                  <a:pt x="3953279" y="1152674"/>
                  <a:pt x="3958832" y="1144918"/>
                  <a:pt x="3958832" y="1137162"/>
                </a:cubicBezTo>
                <a:cubicBezTo>
                  <a:pt x="3958832" y="1128113"/>
                  <a:pt x="3953279" y="1121649"/>
                  <a:pt x="3945506" y="1121649"/>
                </a:cubicBezTo>
                <a:close/>
                <a:moveTo>
                  <a:pt x="3983263" y="1121649"/>
                </a:moveTo>
                <a:cubicBezTo>
                  <a:pt x="3975490" y="1121649"/>
                  <a:pt x="3969937" y="1128113"/>
                  <a:pt x="3969937" y="1137162"/>
                </a:cubicBezTo>
                <a:cubicBezTo>
                  <a:pt x="3969937" y="1146211"/>
                  <a:pt x="3976600" y="1152674"/>
                  <a:pt x="3983263" y="1152674"/>
                </a:cubicBezTo>
                <a:cubicBezTo>
                  <a:pt x="3991036" y="1152674"/>
                  <a:pt x="3996589" y="1144918"/>
                  <a:pt x="3996589" y="1137162"/>
                </a:cubicBezTo>
                <a:cubicBezTo>
                  <a:pt x="3996589" y="1128113"/>
                  <a:pt x="3991036" y="1121649"/>
                  <a:pt x="3983263" y="1121649"/>
                </a:cubicBezTo>
                <a:close/>
                <a:moveTo>
                  <a:pt x="4022131" y="1121649"/>
                </a:moveTo>
                <a:cubicBezTo>
                  <a:pt x="4014358" y="1121649"/>
                  <a:pt x="4008805" y="1128113"/>
                  <a:pt x="4008805" y="1137162"/>
                </a:cubicBezTo>
                <a:cubicBezTo>
                  <a:pt x="4008805" y="1146211"/>
                  <a:pt x="4015468" y="1152674"/>
                  <a:pt x="4022131" y="1152674"/>
                </a:cubicBezTo>
                <a:cubicBezTo>
                  <a:pt x="4028794" y="1152674"/>
                  <a:pt x="4034346" y="1144918"/>
                  <a:pt x="4034346" y="1137162"/>
                </a:cubicBezTo>
                <a:cubicBezTo>
                  <a:pt x="4034346" y="1128113"/>
                  <a:pt x="4028794" y="1121649"/>
                  <a:pt x="4022131" y="1121649"/>
                </a:cubicBezTo>
                <a:close/>
                <a:moveTo>
                  <a:pt x="4058777" y="1121649"/>
                </a:moveTo>
                <a:cubicBezTo>
                  <a:pt x="4051004" y="1121649"/>
                  <a:pt x="4045451" y="1128113"/>
                  <a:pt x="4045451" y="1137162"/>
                </a:cubicBezTo>
                <a:cubicBezTo>
                  <a:pt x="4045451" y="1146211"/>
                  <a:pt x="4051004" y="1152674"/>
                  <a:pt x="4058777" y="1152674"/>
                </a:cubicBezTo>
                <a:cubicBezTo>
                  <a:pt x="4066551" y="1152674"/>
                  <a:pt x="4072103" y="1144918"/>
                  <a:pt x="4072103" y="1137162"/>
                </a:cubicBezTo>
                <a:cubicBezTo>
                  <a:pt x="4072103" y="1128113"/>
                  <a:pt x="4066551" y="1121649"/>
                  <a:pt x="4058777" y="1121649"/>
                </a:cubicBezTo>
                <a:close/>
                <a:moveTo>
                  <a:pt x="4096534" y="1121649"/>
                </a:moveTo>
                <a:cubicBezTo>
                  <a:pt x="4088761" y="1121649"/>
                  <a:pt x="4083208" y="1128113"/>
                  <a:pt x="4083208" y="1137162"/>
                </a:cubicBezTo>
                <a:cubicBezTo>
                  <a:pt x="4083208" y="1146211"/>
                  <a:pt x="4089871" y="1152674"/>
                  <a:pt x="4096534" y="1152674"/>
                </a:cubicBezTo>
                <a:cubicBezTo>
                  <a:pt x="4104307" y="1152674"/>
                  <a:pt x="4109860" y="1144918"/>
                  <a:pt x="4109860" y="1137162"/>
                </a:cubicBezTo>
                <a:cubicBezTo>
                  <a:pt x="4109860" y="1128113"/>
                  <a:pt x="4104307" y="1121649"/>
                  <a:pt x="4096534" y="1121649"/>
                </a:cubicBezTo>
                <a:close/>
                <a:moveTo>
                  <a:pt x="4135402" y="1121649"/>
                </a:moveTo>
                <a:cubicBezTo>
                  <a:pt x="4128739" y="1121649"/>
                  <a:pt x="4123186" y="1128113"/>
                  <a:pt x="4123186" y="1137162"/>
                </a:cubicBezTo>
                <a:cubicBezTo>
                  <a:pt x="4123186" y="1146211"/>
                  <a:pt x="4128739" y="1152674"/>
                  <a:pt x="4135402" y="1152674"/>
                </a:cubicBezTo>
                <a:cubicBezTo>
                  <a:pt x="4143175" y="1152674"/>
                  <a:pt x="4148728" y="1144918"/>
                  <a:pt x="4148728" y="1137162"/>
                </a:cubicBezTo>
                <a:cubicBezTo>
                  <a:pt x="4148728" y="1128113"/>
                  <a:pt x="4142065" y="1121649"/>
                  <a:pt x="4135402" y="1121649"/>
                </a:cubicBezTo>
                <a:close/>
                <a:moveTo>
                  <a:pt x="4173159" y="1121649"/>
                </a:moveTo>
                <a:cubicBezTo>
                  <a:pt x="4165386" y="1121649"/>
                  <a:pt x="4159833" y="1128113"/>
                  <a:pt x="4159833" y="1137162"/>
                </a:cubicBezTo>
                <a:cubicBezTo>
                  <a:pt x="4159833" y="1146211"/>
                  <a:pt x="4166496" y="1152674"/>
                  <a:pt x="4173159" y="1152674"/>
                </a:cubicBezTo>
                <a:cubicBezTo>
                  <a:pt x="4180932" y="1152674"/>
                  <a:pt x="4186485" y="1144918"/>
                  <a:pt x="4186485" y="1137162"/>
                </a:cubicBezTo>
                <a:cubicBezTo>
                  <a:pt x="4186485" y="1128113"/>
                  <a:pt x="4180932" y="1121649"/>
                  <a:pt x="4173159" y="1121649"/>
                </a:cubicBezTo>
                <a:close/>
                <a:moveTo>
                  <a:pt x="4210916" y="1121649"/>
                </a:moveTo>
                <a:cubicBezTo>
                  <a:pt x="4203143" y="1121649"/>
                  <a:pt x="4197590" y="1128113"/>
                  <a:pt x="4197590" y="1137162"/>
                </a:cubicBezTo>
                <a:cubicBezTo>
                  <a:pt x="4197590" y="1146211"/>
                  <a:pt x="4204253" y="1152674"/>
                  <a:pt x="4210916" y="1152674"/>
                </a:cubicBezTo>
                <a:cubicBezTo>
                  <a:pt x="4218689" y="1152674"/>
                  <a:pt x="4224242" y="1144918"/>
                  <a:pt x="4224242" y="1137162"/>
                </a:cubicBezTo>
                <a:cubicBezTo>
                  <a:pt x="4224242" y="1128113"/>
                  <a:pt x="4218689" y="1121649"/>
                  <a:pt x="4210916" y="1121649"/>
                </a:cubicBezTo>
                <a:close/>
                <a:moveTo>
                  <a:pt x="4248672" y="1121649"/>
                </a:moveTo>
                <a:cubicBezTo>
                  <a:pt x="4240899" y="1121649"/>
                  <a:pt x="4235346" y="1128113"/>
                  <a:pt x="4235346" y="1137162"/>
                </a:cubicBezTo>
                <a:cubicBezTo>
                  <a:pt x="4235346" y="1146211"/>
                  <a:pt x="4242009" y="1152674"/>
                  <a:pt x="4248672" y="1152674"/>
                </a:cubicBezTo>
                <a:cubicBezTo>
                  <a:pt x="4256445" y="1152674"/>
                  <a:pt x="4261998" y="1144918"/>
                  <a:pt x="4261998" y="1137162"/>
                </a:cubicBezTo>
                <a:cubicBezTo>
                  <a:pt x="4261998" y="1128113"/>
                  <a:pt x="4256445" y="1121649"/>
                  <a:pt x="4248672" y="1121649"/>
                </a:cubicBezTo>
                <a:close/>
                <a:moveTo>
                  <a:pt x="4286428" y="1121649"/>
                </a:moveTo>
                <a:cubicBezTo>
                  <a:pt x="4278655" y="1121649"/>
                  <a:pt x="4273102" y="1128113"/>
                  <a:pt x="4273102" y="1137162"/>
                </a:cubicBezTo>
                <a:cubicBezTo>
                  <a:pt x="4273102" y="1146211"/>
                  <a:pt x="4279765" y="1152674"/>
                  <a:pt x="4286428" y="1152674"/>
                </a:cubicBezTo>
                <a:cubicBezTo>
                  <a:pt x="4294202" y="1152674"/>
                  <a:pt x="4299754" y="1144918"/>
                  <a:pt x="4299754" y="1137162"/>
                </a:cubicBezTo>
                <a:cubicBezTo>
                  <a:pt x="4299754" y="1128113"/>
                  <a:pt x="4294202" y="1121649"/>
                  <a:pt x="4286428" y="1121649"/>
                </a:cubicBezTo>
                <a:close/>
                <a:moveTo>
                  <a:pt x="4325296" y="1121649"/>
                </a:moveTo>
                <a:cubicBezTo>
                  <a:pt x="4317523" y="1121649"/>
                  <a:pt x="4311970" y="1128113"/>
                  <a:pt x="4311970" y="1137162"/>
                </a:cubicBezTo>
                <a:cubicBezTo>
                  <a:pt x="4311970" y="1146211"/>
                  <a:pt x="4318633" y="1152674"/>
                  <a:pt x="4325296" y="1152674"/>
                </a:cubicBezTo>
                <a:cubicBezTo>
                  <a:pt x="4331959" y="1152674"/>
                  <a:pt x="4337512" y="1144918"/>
                  <a:pt x="4337512" y="1137162"/>
                </a:cubicBezTo>
                <a:cubicBezTo>
                  <a:pt x="4337512" y="1128113"/>
                  <a:pt x="4331959" y="1121649"/>
                  <a:pt x="4325296" y="1121649"/>
                </a:cubicBezTo>
                <a:close/>
                <a:moveTo>
                  <a:pt x="4363053" y="1121649"/>
                </a:moveTo>
                <a:cubicBezTo>
                  <a:pt x="4355280" y="1121649"/>
                  <a:pt x="4349727" y="1128113"/>
                  <a:pt x="4349727" y="1137162"/>
                </a:cubicBezTo>
                <a:cubicBezTo>
                  <a:pt x="4349727" y="1146211"/>
                  <a:pt x="4356390" y="1152674"/>
                  <a:pt x="4363053" y="1152674"/>
                </a:cubicBezTo>
                <a:cubicBezTo>
                  <a:pt x="4370826" y="1152674"/>
                  <a:pt x="4376379" y="1144918"/>
                  <a:pt x="4376379" y="1137162"/>
                </a:cubicBezTo>
                <a:cubicBezTo>
                  <a:pt x="4376379" y="1128113"/>
                  <a:pt x="4369716" y="1121649"/>
                  <a:pt x="4363053" y="1121649"/>
                </a:cubicBezTo>
                <a:close/>
                <a:moveTo>
                  <a:pt x="4401921" y="1121649"/>
                </a:moveTo>
                <a:cubicBezTo>
                  <a:pt x="4394148" y="1121649"/>
                  <a:pt x="4388595" y="1128113"/>
                  <a:pt x="4388595" y="1137162"/>
                </a:cubicBezTo>
                <a:cubicBezTo>
                  <a:pt x="4388595" y="1146211"/>
                  <a:pt x="4395258" y="1152674"/>
                  <a:pt x="4401921" y="1152674"/>
                </a:cubicBezTo>
                <a:cubicBezTo>
                  <a:pt x="4408584" y="1152674"/>
                  <a:pt x="4414136" y="1144918"/>
                  <a:pt x="4414136" y="1137162"/>
                </a:cubicBezTo>
                <a:cubicBezTo>
                  <a:pt x="4414136" y="1128113"/>
                  <a:pt x="4408584" y="1121649"/>
                  <a:pt x="4401921" y="1121649"/>
                </a:cubicBezTo>
                <a:close/>
                <a:moveTo>
                  <a:pt x="4438568" y="1121649"/>
                </a:moveTo>
                <a:cubicBezTo>
                  <a:pt x="4431905" y="1121649"/>
                  <a:pt x="4426352" y="1128113"/>
                  <a:pt x="4426352" y="1137162"/>
                </a:cubicBezTo>
                <a:cubicBezTo>
                  <a:pt x="4426352" y="1146211"/>
                  <a:pt x="4431905" y="1152674"/>
                  <a:pt x="4438568" y="1152674"/>
                </a:cubicBezTo>
                <a:cubicBezTo>
                  <a:pt x="4446341" y="1152674"/>
                  <a:pt x="4451893" y="1144918"/>
                  <a:pt x="4451893" y="1137162"/>
                </a:cubicBezTo>
                <a:cubicBezTo>
                  <a:pt x="4451893" y="1128113"/>
                  <a:pt x="4446341" y="1121649"/>
                  <a:pt x="4438568" y="1121649"/>
                </a:cubicBezTo>
                <a:close/>
                <a:moveTo>
                  <a:pt x="4476324" y="1121649"/>
                </a:moveTo>
                <a:cubicBezTo>
                  <a:pt x="4468551" y="1121649"/>
                  <a:pt x="4462998" y="1128113"/>
                  <a:pt x="4462998" y="1137162"/>
                </a:cubicBezTo>
                <a:cubicBezTo>
                  <a:pt x="4462998" y="1146211"/>
                  <a:pt x="4469661" y="1152674"/>
                  <a:pt x="4476324" y="1152674"/>
                </a:cubicBezTo>
                <a:cubicBezTo>
                  <a:pt x="4484097" y="1152674"/>
                  <a:pt x="4489650" y="1144918"/>
                  <a:pt x="4489650" y="1137162"/>
                </a:cubicBezTo>
                <a:cubicBezTo>
                  <a:pt x="4489650" y="1128113"/>
                  <a:pt x="4484097" y="1121649"/>
                  <a:pt x="4476324" y="1121649"/>
                </a:cubicBezTo>
                <a:close/>
                <a:moveTo>
                  <a:pt x="4628463" y="1121649"/>
                </a:moveTo>
                <a:cubicBezTo>
                  <a:pt x="4620690" y="1121649"/>
                  <a:pt x="4615137" y="1128113"/>
                  <a:pt x="4615137" y="1137162"/>
                </a:cubicBezTo>
                <a:cubicBezTo>
                  <a:pt x="4615137" y="1146211"/>
                  <a:pt x="4621800" y="1152674"/>
                  <a:pt x="4628463" y="1152674"/>
                </a:cubicBezTo>
                <a:cubicBezTo>
                  <a:pt x="4636236" y="1152674"/>
                  <a:pt x="4641789" y="1144918"/>
                  <a:pt x="4641789" y="1137162"/>
                </a:cubicBezTo>
                <a:cubicBezTo>
                  <a:pt x="4641789" y="1128113"/>
                  <a:pt x="4636236" y="1121649"/>
                  <a:pt x="4628463" y="1121649"/>
                </a:cubicBezTo>
                <a:close/>
                <a:moveTo>
                  <a:pt x="4666220" y="1121649"/>
                </a:moveTo>
                <a:cubicBezTo>
                  <a:pt x="4658447" y="1121649"/>
                  <a:pt x="4652894" y="1128113"/>
                  <a:pt x="4652894" y="1137162"/>
                </a:cubicBezTo>
                <a:cubicBezTo>
                  <a:pt x="4652894" y="1146211"/>
                  <a:pt x="4658447" y="1152674"/>
                  <a:pt x="4666220" y="1152674"/>
                </a:cubicBezTo>
                <a:cubicBezTo>
                  <a:pt x="4673993" y="1152674"/>
                  <a:pt x="4679546" y="1144918"/>
                  <a:pt x="4679546" y="1137162"/>
                </a:cubicBezTo>
                <a:cubicBezTo>
                  <a:pt x="4679546" y="1128113"/>
                  <a:pt x="4673993" y="1121649"/>
                  <a:pt x="4666220" y="1121649"/>
                </a:cubicBezTo>
                <a:close/>
                <a:moveTo>
                  <a:pt x="4856114" y="1121649"/>
                </a:moveTo>
                <a:cubicBezTo>
                  <a:pt x="4848341" y="1121649"/>
                  <a:pt x="4842788" y="1128113"/>
                  <a:pt x="4842788" y="1137162"/>
                </a:cubicBezTo>
                <a:cubicBezTo>
                  <a:pt x="4842788" y="1146211"/>
                  <a:pt x="4848341" y="1152674"/>
                  <a:pt x="4856114" y="1152674"/>
                </a:cubicBezTo>
                <a:cubicBezTo>
                  <a:pt x="4863887" y="1152674"/>
                  <a:pt x="4869440" y="1144918"/>
                  <a:pt x="4869440" y="1137162"/>
                </a:cubicBezTo>
                <a:cubicBezTo>
                  <a:pt x="4869440" y="1128113"/>
                  <a:pt x="4863887" y="1121649"/>
                  <a:pt x="4856114" y="1121649"/>
                </a:cubicBezTo>
                <a:close/>
                <a:moveTo>
                  <a:pt x="4893871" y="1121649"/>
                </a:moveTo>
                <a:cubicBezTo>
                  <a:pt x="4886098" y="1121649"/>
                  <a:pt x="4880545" y="1128113"/>
                  <a:pt x="4880545" y="1137162"/>
                </a:cubicBezTo>
                <a:cubicBezTo>
                  <a:pt x="4880545" y="1146211"/>
                  <a:pt x="4887208" y="1152674"/>
                  <a:pt x="4893871" y="1152674"/>
                </a:cubicBezTo>
                <a:cubicBezTo>
                  <a:pt x="4901644" y="1152674"/>
                  <a:pt x="4907197" y="1144918"/>
                  <a:pt x="4907197" y="1137162"/>
                </a:cubicBezTo>
                <a:cubicBezTo>
                  <a:pt x="4907197" y="1128113"/>
                  <a:pt x="4901644" y="1121649"/>
                  <a:pt x="4893871" y="1121649"/>
                </a:cubicBezTo>
                <a:close/>
                <a:moveTo>
                  <a:pt x="416347" y="1165603"/>
                </a:moveTo>
                <a:cubicBezTo>
                  <a:pt x="409685" y="1165603"/>
                  <a:pt x="404132" y="1173359"/>
                  <a:pt x="404132" y="1181116"/>
                </a:cubicBezTo>
                <a:cubicBezTo>
                  <a:pt x="404132" y="1190164"/>
                  <a:pt x="409685" y="1196628"/>
                  <a:pt x="416347" y="1196628"/>
                </a:cubicBezTo>
                <a:cubicBezTo>
                  <a:pt x="424121" y="1196628"/>
                  <a:pt x="429673" y="1188872"/>
                  <a:pt x="429673" y="1181116"/>
                </a:cubicBezTo>
                <a:cubicBezTo>
                  <a:pt x="429673" y="1173359"/>
                  <a:pt x="423010" y="1165603"/>
                  <a:pt x="416347" y="1165603"/>
                </a:cubicBezTo>
                <a:close/>
                <a:moveTo>
                  <a:pt x="454104" y="1165603"/>
                </a:moveTo>
                <a:cubicBezTo>
                  <a:pt x="447442" y="1165603"/>
                  <a:pt x="441889" y="1173359"/>
                  <a:pt x="441889" y="1181116"/>
                </a:cubicBezTo>
                <a:cubicBezTo>
                  <a:pt x="441889" y="1190164"/>
                  <a:pt x="447442" y="1196628"/>
                  <a:pt x="454104" y="1196628"/>
                </a:cubicBezTo>
                <a:cubicBezTo>
                  <a:pt x="461878" y="1196628"/>
                  <a:pt x="467430" y="1188872"/>
                  <a:pt x="467430" y="1181116"/>
                </a:cubicBezTo>
                <a:cubicBezTo>
                  <a:pt x="467430" y="1173359"/>
                  <a:pt x="461878" y="1165603"/>
                  <a:pt x="454104" y="1165603"/>
                </a:cubicBezTo>
                <a:close/>
                <a:moveTo>
                  <a:pt x="491861" y="1165603"/>
                </a:moveTo>
                <a:cubicBezTo>
                  <a:pt x="485198" y="1165603"/>
                  <a:pt x="479645" y="1173359"/>
                  <a:pt x="479645" y="1181116"/>
                </a:cubicBezTo>
                <a:cubicBezTo>
                  <a:pt x="479645" y="1190164"/>
                  <a:pt x="485198" y="1196628"/>
                  <a:pt x="491861" y="1196628"/>
                </a:cubicBezTo>
                <a:cubicBezTo>
                  <a:pt x="499634" y="1196628"/>
                  <a:pt x="505187" y="1188872"/>
                  <a:pt x="505187" y="1181116"/>
                </a:cubicBezTo>
                <a:cubicBezTo>
                  <a:pt x="505187" y="1173359"/>
                  <a:pt x="499634" y="1165603"/>
                  <a:pt x="491861" y="1165603"/>
                </a:cubicBezTo>
                <a:close/>
                <a:moveTo>
                  <a:pt x="529617" y="1165603"/>
                </a:moveTo>
                <a:cubicBezTo>
                  <a:pt x="521844" y="1165603"/>
                  <a:pt x="516291" y="1173359"/>
                  <a:pt x="516291" y="1181116"/>
                </a:cubicBezTo>
                <a:cubicBezTo>
                  <a:pt x="516291" y="1190164"/>
                  <a:pt x="522954" y="1196628"/>
                  <a:pt x="529617" y="1196628"/>
                </a:cubicBezTo>
                <a:cubicBezTo>
                  <a:pt x="537391" y="1196628"/>
                  <a:pt x="542943" y="1188872"/>
                  <a:pt x="542943" y="1181116"/>
                </a:cubicBezTo>
                <a:cubicBezTo>
                  <a:pt x="542943" y="1173359"/>
                  <a:pt x="537391" y="1165603"/>
                  <a:pt x="529617" y="1165603"/>
                </a:cubicBezTo>
                <a:close/>
                <a:moveTo>
                  <a:pt x="567374" y="1165603"/>
                </a:moveTo>
                <a:cubicBezTo>
                  <a:pt x="559601" y="1165603"/>
                  <a:pt x="554048" y="1173359"/>
                  <a:pt x="554048" y="1181116"/>
                </a:cubicBezTo>
                <a:cubicBezTo>
                  <a:pt x="554048" y="1190164"/>
                  <a:pt x="560711" y="1196628"/>
                  <a:pt x="567374" y="1196628"/>
                </a:cubicBezTo>
                <a:cubicBezTo>
                  <a:pt x="575148" y="1196628"/>
                  <a:pt x="580700" y="1188872"/>
                  <a:pt x="580700" y="1181116"/>
                </a:cubicBezTo>
                <a:cubicBezTo>
                  <a:pt x="580700" y="1173359"/>
                  <a:pt x="575148" y="1165603"/>
                  <a:pt x="567374" y="1165603"/>
                </a:cubicBezTo>
                <a:close/>
                <a:moveTo>
                  <a:pt x="606242" y="1165603"/>
                </a:moveTo>
                <a:cubicBezTo>
                  <a:pt x="598469" y="1165603"/>
                  <a:pt x="592916" y="1173359"/>
                  <a:pt x="592916" y="1181116"/>
                </a:cubicBezTo>
                <a:cubicBezTo>
                  <a:pt x="592916" y="1190164"/>
                  <a:pt x="599579" y="1196628"/>
                  <a:pt x="606242" y="1196628"/>
                </a:cubicBezTo>
                <a:cubicBezTo>
                  <a:pt x="614016" y="1196628"/>
                  <a:pt x="619568" y="1188872"/>
                  <a:pt x="619568" y="1181116"/>
                </a:cubicBezTo>
                <a:cubicBezTo>
                  <a:pt x="619568" y="1173359"/>
                  <a:pt x="612905" y="1165603"/>
                  <a:pt x="606242" y="1165603"/>
                </a:cubicBezTo>
                <a:close/>
                <a:moveTo>
                  <a:pt x="643999" y="1165603"/>
                </a:moveTo>
                <a:cubicBezTo>
                  <a:pt x="636226" y="1165603"/>
                  <a:pt x="630673" y="1173359"/>
                  <a:pt x="630673" y="1181116"/>
                </a:cubicBezTo>
                <a:cubicBezTo>
                  <a:pt x="630673" y="1190164"/>
                  <a:pt x="637336" y="1196628"/>
                  <a:pt x="643999" y="1196628"/>
                </a:cubicBezTo>
                <a:cubicBezTo>
                  <a:pt x="651772" y="1196628"/>
                  <a:pt x="657325" y="1188872"/>
                  <a:pt x="657325" y="1181116"/>
                </a:cubicBezTo>
                <a:cubicBezTo>
                  <a:pt x="657325" y="1173359"/>
                  <a:pt x="651772" y="1165603"/>
                  <a:pt x="643999" y="1165603"/>
                </a:cubicBezTo>
                <a:close/>
                <a:moveTo>
                  <a:pt x="681755" y="1165603"/>
                </a:moveTo>
                <a:cubicBezTo>
                  <a:pt x="673982" y="1165603"/>
                  <a:pt x="668429" y="1173359"/>
                  <a:pt x="668429" y="1181116"/>
                </a:cubicBezTo>
                <a:cubicBezTo>
                  <a:pt x="668429" y="1190164"/>
                  <a:pt x="675092" y="1196628"/>
                  <a:pt x="681755" y="1196628"/>
                </a:cubicBezTo>
                <a:cubicBezTo>
                  <a:pt x="689529" y="1196628"/>
                  <a:pt x="695081" y="1188872"/>
                  <a:pt x="695081" y="1181116"/>
                </a:cubicBezTo>
                <a:cubicBezTo>
                  <a:pt x="695081" y="1173359"/>
                  <a:pt x="689529" y="1165603"/>
                  <a:pt x="681755" y="1165603"/>
                </a:cubicBezTo>
                <a:close/>
                <a:moveTo>
                  <a:pt x="719512" y="1165603"/>
                </a:moveTo>
                <a:cubicBezTo>
                  <a:pt x="711739" y="1165603"/>
                  <a:pt x="706186" y="1173359"/>
                  <a:pt x="706186" y="1181116"/>
                </a:cubicBezTo>
                <a:cubicBezTo>
                  <a:pt x="706186" y="1190164"/>
                  <a:pt x="712849" y="1196628"/>
                  <a:pt x="719512" y="1196628"/>
                </a:cubicBezTo>
                <a:cubicBezTo>
                  <a:pt x="727286" y="1196628"/>
                  <a:pt x="732838" y="1188872"/>
                  <a:pt x="732838" y="1181116"/>
                </a:cubicBezTo>
                <a:cubicBezTo>
                  <a:pt x="732838" y="1173359"/>
                  <a:pt x="727286" y="1165603"/>
                  <a:pt x="719512" y="1165603"/>
                </a:cubicBezTo>
                <a:close/>
                <a:moveTo>
                  <a:pt x="757269" y="1165603"/>
                </a:moveTo>
                <a:cubicBezTo>
                  <a:pt x="750607" y="1165603"/>
                  <a:pt x="745054" y="1173359"/>
                  <a:pt x="745054" y="1181116"/>
                </a:cubicBezTo>
                <a:cubicBezTo>
                  <a:pt x="745054" y="1190164"/>
                  <a:pt x="750607" y="1196628"/>
                  <a:pt x="757269" y="1196628"/>
                </a:cubicBezTo>
                <a:cubicBezTo>
                  <a:pt x="765043" y="1196628"/>
                  <a:pt x="770596" y="1188872"/>
                  <a:pt x="770596" y="1181116"/>
                </a:cubicBezTo>
                <a:cubicBezTo>
                  <a:pt x="770596" y="1173359"/>
                  <a:pt x="765043" y="1165603"/>
                  <a:pt x="757269" y="1165603"/>
                </a:cubicBezTo>
                <a:close/>
                <a:moveTo>
                  <a:pt x="795026" y="1165603"/>
                </a:moveTo>
                <a:cubicBezTo>
                  <a:pt x="788364" y="1165603"/>
                  <a:pt x="782811" y="1173359"/>
                  <a:pt x="782811" y="1181116"/>
                </a:cubicBezTo>
                <a:cubicBezTo>
                  <a:pt x="782811" y="1190164"/>
                  <a:pt x="788364" y="1196628"/>
                  <a:pt x="795026" y="1196628"/>
                </a:cubicBezTo>
                <a:cubicBezTo>
                  <a:pt x="802800" y="1196628"/>
                  <a:pt x="808353" y="1188872"/>
                  <a:pt x="808353" y="1181116"/>
                </a:cubicBezTo>
                <a:cubicBezTo>
                  <a:pt x="808353" y="1173359"/>
                  <a:pt x="802800" y="1165603"/>
                  <a:pt x="795026" y="1165603"/>
                </a:cubicBezTo>
                <a:close/>
                <a:moveTo>
                  <a:pt x="833894" y="1165603"/>
                </a:moveTo>
                <a:cubicBezTo>
                  <a:pt x="827232" y="1165603"/>
                  <a:pt x="821679" y="1173359"/>
                  <a:pt x="821679" y="1181116"/>
                </a:cubicBezTo>
                <a:cubicBezTo>
                  <a:pt x="821679" y="1190164"/>
                  <a:pt x="827232" y="1196628"/>
                  <a:pt x="833894" y="1196628"/>
                </a:cubicBezTo>
                <a:cubicBezTo>
                  <a:pt x="841668" y="1196628"/>
                  <a:pt x="847221" y="1188872"/>
                  <a:pt x="847221" y="1181116"/>
                </a:cubicBezTo>
                <a:cubicBezTo>
                  <a:pt x="847221" y="1173359"/>
                  <a:pt x="840557" y="1165603"/>
                  <a:pt x="833894" y="1165603"/>
                </a:cubicBezTo>
                <a:close/>
                <a:moveTo>
                  <a:pt x="871651" y="1165603"/>
                </a:moveTo>
                <a:cubicBezTo>
                  <a:pt x="863878" y="1165603"/>
                  <a:pt x="858325" y="1173359"/>
                  <a:pt x="858325" y="1181116"/>
                </a:cubicBezTo>
                <a:cubicBezTo>
                  <a:pt x="858325" y="1190164"/>
                  <a:pt x="864988" y="1196628"/>
                  <a:pt x="871651" y="1196628"/>
                </a:cubicBezTo>
                <a:cubicBezTo>
                  <a:pt x="879424" y="1196628"/>
                  <a:pt x="884977" y="1188872"/>
                  <a:pt x="884977" y="1181116"/>
                </a:cubicBezTo>
                <a:cubicBezTo>
                  <a:pt x="884977" y="1173359"/>
                  <a:pt x="879424" y="1165603"/>
                  <a:pt x="871651" y="1165603"/>
                </a:cubicBezTo>
                <a:close/>
                <a:moveTo>
                  <a:pt x="909407" y="1165603"/>
                </a:moveTo>
                <a:cubicBezTo>
                  <a:pt x="901634" y="1165603"/>
                  <a:pt x="896081" y="1173359"/>
                  <a:pt x="896081" y="1181116"/>
                </a:cubicBezTo>
                <a:cubicBezTo>
                  <a:pt x="896081" y="1190164"/>
                  <a:pt x="902744" y="1196628"/>
                  <a:pt x="909407" y="1196628"/>
                </a:cubicBezTo>
                <a:cubicBezTo>
                  <a:pt x="917181" y="1196628"/>
                  <a:pt x="922733" y="1188872"/>
                  <a:pt x="922733" y="1181116"/>
                </a:cubicBezTo>
                <a:cubicBezTo>
                  <a:pt x="922733" y="1173359"/>
                  <a:pt x="917181" y="1165603"/>
                  <a:pt x="909407" y="1165603"/>
                </a:cubicBezTo>
                <a:close/>
                <a:moveTo>
                  <a:pt x="948274" y="1165603"/>
                </a:moveTo>
                <a:cubicBezTo>
                  <a:pt x="940501" y="1165603"/>
                  <a:pt x="934948" y="1173359"/>
                  <a:pt x="934948" y="1181116"/>
                </a:cubicBezTo>
                <a:cubicBezTo>
                  <a:pt x="934948" y="1190164"/>
                  <a:pt x="941611" y="1196628"/>
                  <a:pt x="948274" y="1196628"/>
                </a:cubicBezTo>
                <a:cubicBezTo>
                  <a:pt x="954937" y="1196628"/>
                  <a:pt x="960490" y="1188872"/>
                  <a:pt x="960490" y="1181116"/>
                </a:cubicBezTo>
                <a:cubicBezTo>
                  <a:pt x="960490" y="1173359"/>
                  <a:pt x="954937" y="1165603"/>
                  <a:pt x="948274" y="1165603"/>
                </a:cubicBezTo>
                <a:close/>
                <a:moveTo>
                  <a:pt x="984921" y="1165603"/>
                </a:moveTo>
                <a:cubicBezTo>
                  <a:pt x="977148" y="1165603"/>
                  <a:pt x="971595" y="1173359"/>
                  <a:pt x="971595" y="1181116"/>
                </a:cubicBezTo>
                <a:cubicBezTo>
                  <a:pt x="971595" y="1190164"/>
                  <a:pt x="978258" y="1196628"/>
                  <a:pt x="984921" y="1196628"/>
                </a:cubicBezTo>
                <a:cubicBezTo>
                  <a:pt x="992694" y="1196628"/>
                  <a:pt x="998247" y="1188872"/>
                  <a:pt x="998247" y="1181116"/>
                </a:cubicBezTo>
                <a:cubicBezTo>
                  <a:pt x="998247" y="1173359"/>
                  <a:pt x="992694" y="1165603"/>
                  <a:pt x="984921" y="1165603"/>
                </a:cubicBezTo>
                <a:close/>
                <a:moveTo>
                  <a:pt x="1022679" y="1165603"/>
                </a:moveTo>
                <a:cubicBezTo>
                  <a:pt x="1016016" y="1165603"/>
                  <a:pt x="1010463" y="1173359"/>
                  <a:pt x="1010463" y="1181116"/>
                </a:cubicBezTo>
                <a:cubicBezTo>
                  <a:pt x="1010463" y="1190164"/>
                  <a:pt x="1016016" y="1196628"/>
                  <a:pt x="1022679" y="1196628"/>
                </a:cubicBezTo>
                <a:cubicBezTo>
                  <a:pt x="1030452" y="1196628"/>
                  <a:pt x="1036005" y="1188872"/>
                  <a:pt x="1036005" y="1181116"/>
                </a:cubicBezTo>
                <a:cubicBezTo>
                  <a:pt x="1036005" y="1173359"/>
                  <a:pt x="1030452" y="1165603"/>
                  <a:pt x="1022679" y="1165603"/>
                </a:cubicBezTo>
                <a:close/>
                <a:moveTo>
                  <a:pt x="1061546" y="1165603"/>
                </a:moveTo>
                <a:cubicBezTo>
                  <a:pt x="1054883" y="1165603"/>
                  <a:pt x="1049330" y="1173359"/>
                  <a:pt x="1049330" y="1181116"/>
                </a:cubicBezTo>
                <a:cubicBezTo>
                  <a:pt x="1049330" y="1190164"/>
                  <a:pt x="1054883" y="1196628"/>
                  <a:pt x="1061546" y="1196628"/>
                </a:cubicBezTo>
                <a:cubicBezTo>
                  <a:pt x="1069319" y="1196628"/>
                  <a:pt x="1074872" y="1188872"/>
                  <a:pt x="1074872" y="1181116"/>
                </a:cubicBezTo>
                <a:cubicBezTo>
                  <a:pt x="1074872" y="1173359"/>
                  <a:pt x="1068208" y="1165603"/>
                  <a:pt x="1061546" y="1165603"/>
                </a:cubicBezTo>
                <a:close/>
                <a:moveTo>
                  <a:pt x="1099303" y="1165603"/>
                </a:moveTo>
                <a:cubicBezTo>
                  <a:pt x="1091530" y="1165603"/>
                  <a:pt x="1085977" y="1173359"/>
                  <a:pt x="1085977" y="1181116"/>
                </a:cubicBezTo>
                <a:cubicBezTo>
                  <a:pt x="1085977" y="1190164"/>
                  <a:pt x="1092640" y="1196628"/>
                  <a:pt x="1099303" y="1196628"/>
                </a:cubicBezTo>
                <a:cubicBezTo>
                  <a:pt x="1107076" y="1196628"/>
                  <a:pt x="1112629" y="1188872"/>
                  <a:pt x="1112629" y="1181116"/>
                </a:cubicBezTo>
                <a:cubicBezTo>
                  <a:pt x="1112629" y="1173359"/>
                  <a:pt x="1107076" y="1165603"/>
                  <a:pt x="1099303" y="1165603"/>
                </a:cubicBezTo>
                <a:close/>
                <a:moveTo>
                  <a:pt x="1137059" y="1165603"/>
                </a:moveTo>
                <a:cubicBezTo>
                  <a:pt x="1130397" y="1165603"/>
                  <a:pt x="1124844" y="1173359"/>
                  <a:pt x="1124844" y="1181116"/>
                </a:cubicBezTo>
                <a:cubicBezTo>
                  <a:pt x="1124844" y="1190164"/>
                  <a:pt x="1130397" y="1196628"/>
                  <a:pt x="1137059" y="1196628"/>
                </a:cubicBezTo>
                <a:cubicBezTo>
                  <a:pt x="1144833" y="1196628"/>
                  <a:pt x="1150386" y="1188872"/>
                  <a:pt x="1150386" y="1181116"/>
                </a:cubicBezTo>
                <a:cubicBezTo>
                  <a:pt x="1150386" y="1173359"/>
                  <a:pt x="1144833" y="1165603"/>
                  <a:pt x="1137059" y="1165603"/>
                </a:cubicBezTo>
                <a:close/>
                <a:moveTo>
                  <a:pt x="1174817" y="1165603"/>
                </a:moveTo>
                <a:cubicBezTo>
                  <a:pt x="1168154" y="1165603"/>
                  <a:pt x="1162601" y="1173359"/>
                  <a:pt x="1162601" y="1181116"/>
                </a:cubicBezTo>
                <a:cubicBezTo>
                  <a:pt x="1162601" y="1190164"/>
                  <a:pt x="1168154" y="1196628"/>
                  <a:pt x="1174817" y="1196628"/>
                </a:cubicBezTo>
                <a:cubicBezTo>
                  <a:pt x="1182590" y="1196628"/>
                  <a:pt x="1188143" y="1188872"/>
                  <a:pt x="1188143" y="1181116"/>
                </a:cubicBezTo>
                <a:cubicBezTo>
                  <a:pt x="1188143" y="1173359"/>
                  <a:pt x="1182590" y="1165603"/>
                  <a:pt x="1174817" y="1165603"/>
                </a:cubicBezTo>
                <a:close/>
                <a:moveTo>
                  <a:pt x="2389701" y="1165603"/>
                </a:moveTo>
                <a:cubicBezTo>
                  <a:pt x="2383038" y="1165603"/>
                  <a:pt x="2377485" y="1173359"/>
                  <a:pt x="2377485" y="1181116"/>
                </a:cubicBezTo>
                <a:cubicBezTo>
                  <a:pt x="2377485" y="1190164"/>
                  <a:pt x="2383038" y="1196628"/>
                  <a:pt x="2389701" y="1196628"/>
                </a:cubicBezTo>
                <a:cubicBezTo>
                  <a:pt x="2397474" y="1196628"/>
                  <a:pt x="2403026" y="1188872"/>
                  <a:pt x="2403026" y="1181116"/>
                </a:cubicBezTo>
                <a:cubicBezTo>
                  <a:pt x="2403026" y="1173359"/>
                  <a:pt x="2397474" y="1165603"/>
                  <a:pt x="2389701" y="1165603"/>
                </a:cubicBezTo>
                <a:close/>
                <a:moveTo>
                  <a:pt x="2502971" y="1165603"/>
                </a:moveTo>
                <a:cubicBezTo>
                  <a:pt x="2495198" y="1165603"/>
                  <a:pt x="2489645" y="1173359"/>
                  <a:pt x="2489645" y="1181116"/>
                </a:cubicBezTo>
                <a:cubicBezTo>
                  <a:pt x="2489645" y="1190164"/>
                  <a:pt x="2496308" y="1196628"/>
                  <a:pt x="2502971" y="1196628"/>
                </a:cubicBezTo>
                <a:cubicBezTo>
                  <a:pt x="2510744" y="1196628"/>
                  <a:pt x="2516297" y="1188872"/>
                  <a:pt x="2516297" y="1181116"/>
                </a:cubicBezTo>
                <a:cubicBezTo>
                  <a:pt x="2516297" y="1173359"/>
                  <a:pt x="2510744" y="1165603"/>
                  <a:pt x="2502971" y="1165603"/>
                </a:cubicBezTo>
                <a:close/>
                <a:moveTo>
                  <a:pt x="2540727" y="1165603"/>
                </a:moveTo>
                <a:cubicBezTo>
                  <a:pt x="2534065" y="1165603"/>
                  <a:pt x="2528512" y="1173359"/>
                  <a:pt x="2528512" y="1181116"/>
                </a:cubicBezTo>
                <a:cubicBezTo>
                  <a:pt x="2528512" y="1190164"/>
                  <a:pt x="2534065" y="1196628"/>
                  <a:pt x="2540727" y="1196628"/>
                </a:cubicBezTo>
                <a:cubicBezTo>
                  <a:pt x="2548501" y="1196628"/>
                  <a:pt x="2554053" y="1188872"/>
                  <a:pt x="2554053" y="1181116"/>
                </a:cubicBezTo>
                <a:cubicBezTo>
                  <a:pt x="2554053" y="1173359"/>
                  <a:pt x="2548501" y="1165603"/>
                  <a:pt x="2540727" y="1165603"/>
                </a:cubicBezTo>
                <a:close/>
                <a:moveTo>
                  <a:pt x="2579595" y="1165603"/>
                </a:moveTo>
                <a:cubicBezTo>
                  <a:pt x="2571822" y="1165603"/>
                  <a:pt x="2566269" y="1173359"/>
                  <a:pt x="2566269" y="1181116"/>
                </a:cubicBezTo>
                <a:cubicBezTo>
                  <a:pt x="2566269" y="1190164"/>
                  <a:pt x="2572932" y="1196628"/>
                  <a:pt x="2579595" y="1196628"/>
                </a:cubicBezTo>
                <a:cubicBezTo>
                  <a:pt x="2587368" y="1196628"/>
                  <a:pt x="2592921" y="1188872"/>
                  <a:pt x="2592921" y="1181116"/>
                </a:cubicBezTo>
                <a:cubicBezTo>
                  <a:pt x="2592921" y="1173359"/>
                  <a:pt x="2586258" y="1165603"/>
                  <a:pt x="2579595" y="1165603"/>
                </a:cubicBezTo>
                <a:close/>
                <a:moveTo>
                  <a:pt x="2618463" y="1165603"/>
                </a:moveTo>
                <a:cubicBezTo>
                  <a:pt x="2610690" y="1165603"/>
                  <a:pt x="2605137" y="1173359"/>
                  <a:pt x="2605137" y="1181116"/>
                </a:cubicBezTo>
                <a:cubicBezTo>
                  <a:pt x="2605137" y="1190164"/>
                  <a:pt x="2611800" y="1196628"/>
                  <a:pt x="2618463" y="1196628"/>
                </a:cubicBezTo>
                <a:cubicBezTo>
                  <a:pt x="2625126" y="1196628"/>
                  <a:pt x="2630678" y="1188872"/>
                  <a:pt x="2630678" y="1181116"/>
                </a:cubicBezTo>
                <a:cubicBezTo>
                  <a:pt x="2630678" y="1173359"/>
                  <a:pt x="2625126" y="1165603"/>
                  <a:pt x="2618463" y="1165603"/>
                </a:cubicBezTo>
                <a:close/>
                <a:moveTo>
                  <a:pt x="2655109" y="1165603"/>
                </a:moveTo>
                <a:cubicBezTo>
                  <a:pt x="2647336" y="1165603"/>
                  <a:pt x="2641783" y="1173359"/>
                  <a:pt x="2641783" y="1181116"/>
                </a:cubicBezTo>
                <a:cubicBezTo>
                  <a:pt x="2641783" y="1190164"/>
                  <a:pt x="2648446" y="1196628"/>
                  <a:pt x="2655109" y="1196628"/>
                </a:cubicBezTo>
                <a:cubicBezTo>
                  <a:pt x="2662882" y="1196628"/>
                  <a:pt x="2668435" y="1188872"/>
                  <a:pt x="2668435" y="1181116"/>
                </a:cubicBezTo>
                <a:cubicBezTo>
                  <a:pt x="2668435" y="1173359"/>
                  <a:pt x="2662882" y="1165603"/>
                  <a:pt x="2655109" y="1165603"/>
                </a:cubicBezTo>
                <a:close/>
                <a:moveTo>
                  <a:pt x="2730623" y="1165603"/>
                </a:moveTo>
                <a:cubicBezTo>
                  <a:pt x="2722850" y="1165603"/>
                  <a:pt x="2717297" y="1173359"/>
                  <a:pt x="2717297" y="1181116"/>
                </a:cubicBezTo>
                <a:cubicBezTo>
                  <a:pt x="2717297" y="1190164"/>
                  <a:pt x="2723960" y="1196628"/>
                  <a:pt x="2730623" y="1196628"/>
                </a:cubicBezTo>
                <a:cubicBezTo>
                  <a:pt x="2738396" y="1196628"/>
                  <a:pt x="2743949" y="1188872"/>
                  <a:pt x="2743949" y="1181116"/>
                </a:cubicBezTo>
                <a:cubicBezTo>
                  <a:pt x="2743949" y="1173359"/>
                  <a:pt x="2738396" y="1165603"/>
                  <a:pt x="2730623" y="1165603"/>
                </a:cubicBezTo>
                <a:close/>
                <a:moveTo>
                  <a:pt x="2845004" y="1165603"/>
                </a:moveTo>
                <a:cubicBezTo>
                  <a:pt x="2838341" y="1165603"/>
                  <a:pt x="2832788" y="1173359"/>
                  <a:pt x="2832788" y="1181116"/>
                </a:cubicBezTo>
                <a:cubicBezTo>
                  <a:pt x="2832788" y="1190164"/>
                  <a:pt x="2838341" y="1196628"/>
                  <a:pt x="2845004" y="1196628"/>
                </a:cubicBezTo>
                <a:cubicBezTo>
                  <a:pt x="2852777" y="1196628"/>
                  <a:pt x="2858329" y="1188872"/>
                  <a:pt x="2858329" y="1181116"/>
                </a:cubicBezTo>
                <a:cubicBezTo>
                  <a:pt x="2858329" y="1173359"/>
                  <a:pt x="2852777" y="1165603"/>
                  <a:pt x="2845004" y="1165603"/>
                </a:cubicBezTo>
                <a:close/>
                <a:moveTo>
                  <a:pt x="2882761" y="1165603"/>
                </a:moveTo>
                <a:cubicBezTo>
                  <a:pt x="2876098" y="1165603"/>
                  <a:pt x="2870545" y="1173359"/>
                  <a:pt x="2870545" y="1181116"/>
                </a:cubicBezTo>
                <a:cubicBezTo>
                  <a:pt x="2870545" y="1190164"/>
                  <a:pt x="2876098" y="1196628"/>
                  <a:pt x="2882761" y="1196628"/>
                </a:cubicBezTo>
                <a:cubicBezTo>
                  <a:pt x="2890534" y="1196628"/>
                  <a:pt x="2896086" y="1188872"/>
                  <a:pt x="2896086" y="1181116"/>
                </a:cubicBezTo>
                <a:cubicBezTo>
                  <a:pt x="2896086" y="1173359"/>
                  <a:pt x="2890534" y="1165603"/>
                  <a:pt x="2882761" y="1165603"/>
                </a:cubicBezTo>
                <a:close/>
                <a:moveTo>
                  <a:pt x="2958275" y="1165603"/>
                </a:moveTo>
                <a:cubicBezTo>
                  <a:pt x="2950502" y="1165603"/>
                  <a:pt x="2944949" y="1173359"/>
                  <a:pt x="2944949" y="1181116"/>
                </a:cubicBezTo>
                <a:cubicBezTo>
                  <a:pt x="2944949" y="1190164"/>
                  <a:pt x="2951612" y="1196628"/>
                  <a:pt x="2958275" y="1196628"/>
                </a:cubicBezTo>
                <a:cubicBezTo>
                  <a:pt x="2966048" y="1196628"/>
                  <a:pt x="2971601" y="1188872"/>
                  <a:pt x="2971601" y="1181116"/>
                </a:cubicBezTo>
                <a:cubicBezTo>
                  <a:pt x="2971601" y="1173359"/>
                  <a:pt x="2966048" y="1165603"/>
                  <a:pt x="2958275" y="1165603"/>
                </a:cubicBezTo>
                <a:close/>
                <a:moveTo>
                  <a:pt x="2996032" y="1165603"/>
                </a:moveTo>
                <a:cubicBezTo>
                  <a:pt x="2988259" y="1165603"/>
                  <a:pt x="2982706" y="1173359"/>
                  <a:pt x="2982706" y="1181116"/>
                </a:cubicBezTo>
                <a:cubicBezTo>
                  <a:pt x="2982706" y="1190164"/>
                  <a:pt x="2989369" y="1196628"/>
                  <a:pt x="2996032" y="1196628"/>
                </a:cubicBezTo>
                <a:cubicBezTo>
                  <a:pt x="3003805" y="1196628"/>
                  <a:pt x="3009358" y="1188872"/>
                  <a:pt x="3009358" y="1181116"/>
                </a:cubicBezTo>
                <a:cubicBezTo>
                  <a:pt x="3009358" y="1173359"/>
                  <a:pt x="3003805" y="1165603"/>
                  <a:pt x="2996032" y="1165603"/>
                </a:cubicBezTo>
                <a:close/>
                <a:moveTo>
                  <a:pt x="3034899" y="1165603"/>
                </a:moveTo>
                <a:cubicBezTo>
                  <a:pt x="3027126" y="1165603"/>
                  <a:pt x="3021573" y="1173359"/>
                  <a:pt x="3021573" y="1181116"/>
                </a:cubicBezTo>
                <a:cubicBezTo>
                  <a:pt x="3021573" y="1190164"/>
                  <a:pt x="3028236" y="1196628"/>
                  <a:pt x="3034899" y="1196628"/>
                </a:cubicBezTo>
                <a:cubicBezTo>
                  <a:pt x="3042672" y="1196628"/>
                  <a:pt x="3048225" y="1188872"/>
                  <a:pt x="3048225" y="1181116"/>
                </a:cubicBezTo>
                <a:cubicBezTo>
                  <a:pt x="3048225" y="1173359"/>
                  <a:pt x="3041562" y="1165603"/>
                  <a:pt x="3034899" y="1165603"/>
                </a:cubicBezTo>
                <a:close/>
                <a:moveTo>
                  <a:pt x="3072656" y="1165603"/>
                </a:moveTo>
                <a:cubicBezTo>
                  <a:pt x="3064883" y="1165603"/>
                  <a:pt x="3059330" y="1173359"/>
                  <a:pt x="3059330" y="1181116"/>
                </a:cubicBezTo>
                <a:cubicBezTo>
                  <a:pt x="3059330" y="1190164"/>
                  <a:pt x="3065993" y="1196628"/>
                  <a:pt x="3072656" y="1196628"/>
                </a:cubicBezTo>
                <a:cubicBezTo>
                  <a:pt x="3080429" y="1196628"/>
                  <a:pt x="3085982" y="1188872"/>
                  <a:pt x="3085982" y="1181116"/>
                </a:cubicBezTo>
                <a:cubicBezTo>
                  <a:pt x="3085982" y="1173359"/>
                  <a:pt x="3080429" y="1165603"/>
                  <a:pt x="3072656" y="1165603"/>
                </a:cubicBezTo>
                <a:close/>
                <a:moveTo>
                  <a:pt x="3110413" y="1165603"/>
                </a:moveTo>
                <a:cubicBezTo>
                  <a:pt x="3102640" y="1165603"/>
                  <a:pt x="3097087" y="1173359"/>
                  <a:pt x="3097087" y="1181116"/>
                </a:cubicBezTo>
                <a:cubicBezTo>
                  <a:pt x="3097087" y="1190164"/>
                  <a:pt x="3102640" y="1196628"/>
                  <a:pt x="3110413" y="1196628"/>
                </a:cubicBezTo>
                <a:cubicBezTo>
                  <a:pt x="3118186" y="1196628"/>
                  <a:pt x="3123739" y="1188872"/>
                  <a:pt x="3123739" y="1181116"/>
                </a:cubicBezTo>
                <a:cubicBezTo>
                  <a:pt x="3123739" y="1173359"/>
                  <a:pt x="3118186" y="1165603"/>
                  <a:pt x="3110413" y="1165603"/>
                </a:cubicBezTo>
                <a:close/>
                <a:moveTo>
                  <a:pt x="3148170" y="1165603"/>
                </a:moveTo>
                <a:cubicBezTo>
                  <a:pt x="3140397" y="1165603"/>
                  <a:pt x="3134844" y="1173359"/>
                  <a:pt x="3134844" y="1181116"/>
                </a:cubicBezTo>
                <a:cubicBezTo>
                  <a:pt x="3134844" y="1190164"/>
                  <a:pt x="3141507" y="1196628"/>
                  <a:pt x="3148170" y="1196628"/>
                </a:cubicBezTo>
                <a:cubicBezTo>
                  <a:pt x="3155944" y="1196628"/>
                  <a:pt x="3161496" y="1188872"/>
                  <a:pt x="3161496" y="1181116"/>
                </a:cubicBezTo>
                <a:cubicBezTo>
                  <a:pt x="3161496" y="1173359"/>
                  <a:pt x="3155944" y="1165603"/>
                  <a:pt x="3148170" y="1165603"/>
                </a:cubicBezTo>
                <a:close/>
                <a:moveTo>
                  <a:pt x="3185926" y="1165603"/>
                </a:moveTo>
                <a:cubicBezTo>
                  <a:pt x="3179263" y="1165603"/>
                  <a:pt x="3173710" y="1173359"/>
                  <a:pt x="3173710" y="1181116"/>
                </a:cubicBezTo>
                <a:cubicBezTo>
                  <a:pt x="3173710" y="1190164"/>
                  <a:pt x="3179263" y="1196628"/>
                  <a:pt x="3185926" y="1196628"/>
                </a:cubicBezTo>
                <a:cubicBezTo>
                  <a:pt x="3193699" y="1196628"/>
                  <a:pt x="3199252" y="1188872"/>
                  <a:pt x="3199252" y="1181116"/>
                </a:cubicBezTo>
                <a:cubicBezTo>
                  <a:pt x="3199252" y="1173359"/>
                  <a:pt x="3193699" y="1165603"/>
                  <a:pt x="3185926" y="1165603"/>
                </a:cubicBezTo>
                <a:close/>
                <a:moveTo>
                  <a:pt x="3223683" y="1165603"/>
                </a:moveTo>
                <a:cubicBezTo>
                  <a:pt x="3217021" y="1165603"/>
                  <a:pt x="3211468" y="1173359"/>
                  <a:pt x="3211468" y="1181116"/>
                </a:cubicBezTo>
                <a:cubicBezTo>
                  <a:pt x="3211468" y="1190164"/>
                  <a:pt x="3217021" y="1196628"/>
                  <a:pt x="3223683" y="1196628"/>
                </a:cubicBezTo>
                <a:cubicBezTo>
                  <a:pt x="3231457" y="1196628"/>
                  <a:pt x="3237009" y="1188872"/>
                  <a:pt x="3237009" y="1181116"/>
                </a:cubicBezTo>
                <a:cubicBezTo>
                  <a:pt x="3237009" y="1173359"/>
                  <a:pt x="3231457" y="1165603"/>
                  <a:pt x="3223683" y="1165603"/>
                </a:cubicBezTo>
                <a:close/>
                <a:moveTo>
                  <a:pt x="3262551" y="1165603"/>
                </a:moveTo>
                <a:cubicBezTo>
                  <a:pt x="3254778" y="1165603"/>
                  <a:pt x="3249225" y="1173359"/>
                  <a:pt x="3249225" y="1181116"/>
                </a:cubicBezTo>
                <a:cubicBezTo>
                  <a:pt x="3249225" y="1190164"/>
                  <a:pt x="3255888" y="1196628"/>
                  <a:pt x="3262551" y="1196628"/>
                </a:cubicBezTo>
                <a:cubicBezTo>
                  <a:pt x="3270324" y="1196628"/>
                  <a:pt x="3275877" y="1188872"/>
                  <a:pt x="3275877" y="1181116"/>
                </a:cubicBezTo>
                <a:cubicBezTo>
                  <a:pt x="3275877" y="1173359"/>
                  <a:pt x="3269214" y="1165603"/>
                  <a:pt x="3262551" y="1165603"/>
                </a:cubicBezTo>
                <a:close/>
                <a:moveTo>
                  <a:pt x="3300308" y="1165603"/>
                </a:moveTo>
                <a:cubicBezTo>
                  <a:pt x="3292535" y="1165603"/>
                  <a:pt x="3286982" y="1173359"/>
                  <a:pt x="3286982" y="1181116"/>
                </a:cubicBezTo>
                <a:cubicBezTo>
                  <a:pt x="3286982" y="1190164"/>
                  <a:pt x="3293645" y="1196628"/>
                  <a:pt x="3300308" y="1196628"/>
                </a:cubicBezTo>
                <a:cubicBezTo>
                  <a:pt x="3308081" y="1196628"/>
                  <a:pt x="3313634" y="1188872"/>
                  <a:pt x="3313634" y="1181116"/>
                </a:cubicBezTo>
                <a:cubicBezTo>
                  <a:pt x="3313634" y="1173359"/>
                  <a:pt x="3308081" y="1165603"/>
                  <a:pt x="3300308" y="1165603"/>
                </a:cubicBezTo>
                <a:close/>
                <a:moveTo>
                  <a:pt x="3338064" y="1165603"/>
                </a:moveTo>
                <a:cubicBezTo>
                  <a:pt x="3330291" y="1165603"/>
                  <a:pt x="3324738" y="1173359"/>
                  <a:pt x="3324738" y="1181116"/>
                </a:cubicBezTo>
                <a:cubicBezTo>
                  <a:pt x="3324738" y="1190164"/>
                  <a:pt x="3331401" y="1196628"/>
                  <a:pt x="3338064" y="1196628"/>
                </a:cubicBezTo>
                <a:cubicBezTo>
                  <a:pt x="3345837" y="1196628"/>
                  <a:pt x="3351390" y="1188872"/>
                  <a:pt x="3351390" y="1181116"/>
                </a:cubicBezTo>
                <a:cubicBezTo>
                  <a:pt x="3351390" y="1173359"/>
                  <a:pt x="3345837" y="1165603"/>
                  <a:pt x="3338064" y="1165603"/>
                </a:cubicBezTo>
                <a:close/>
                <a:moveTo>
                  <a:pt x="3376932" y="1165603"/>
                </a:moveTo>
                <a:cubicBezTo>
                  <a:pt x="3369159" y="1165603"/>
                  <a:pt x="3363606" y="1173359"/>
                  <a:pt x="3363606" y="1181116"/>
                </a:cubicBezTo>
                <a:cubicBezTo>
                  <a:pt x="3363606" y="1190164"/>
                  <a:pt x="3370269" y="1196628"/>
                  <a:pt x="3376932" y="1196628"/>
                </a:cubicBezTo>
                <a:cubicBezTo>
                  <a:pt x="3383595" y="1196628"/>
                  <a:pt x="3389148" y="1188872"/>
                  <a:pt x="3389148" y="1181116"/>
                </a:cubicBezTo>
                <a:cubicBezTo>
                  <a:pt x="3389148" y="1173359"/>
                  <a:pt x="3383595" y="1165603"/>
                  <a:pt x="3376932" y="1165603"/>
                </a:cubicBezTo>
                <a:close/>
                <a:moveTo>
                  <a:pt x="3413579" y="1165603"/>
                </a:moveTo>
                <a:cubicBezTo>
                  <a:pt x="3405806" y="1165603"/>
                  <a:pt x="3400253" y="1173359"/>
                  <a:pt x="3400253" y="1181116"/>
                </a:cubicBezTo>
                <a:cubicBezTo>
                  <a:pt x="3400253" y="1190164"/>
                  <a:pt x="3406916" y="1196628"/>
                  <a:pt x="3413579" y="1196628"/>
                </a:cubicBezTo>
                <a:cubicBezTo>
                  <a:pt x="3421352" y="1196628"/>
                  <a:pt x="3426905" y="1188872"/>
                  <a:pt x="3426905" y="1181116"/>
                </a:cubicBezTo>
                <a:cubicBezTo>
                  <a:pt x="3426905" y="1173359"/>
                  <a:pt x="3421352" y="1165603"/>
                  <a:pt x="3413579" y="1165603"/>
                </a:cubicBezTo>
                <a:close/>
                <a:moveTo>
                  <a:pt x="3451336" y="1165603"/>
                </a:moveTo>
                <a:cubicBezTo>
                  <a:pt x="3443563" y="1165603"/>
                  <a:pt x="3438010" y="1173359"/>
                  <a:pt x="3438010" y="1181116"/>
                </a:cubicBezTo>
                <a:cubicBezTo>
                  <a:pt x="3438010" y="1190164"/>
                  <a:pt x="3444673" y="1196628"/>
                  <a:pt x="3451336" y="1196628"/>
                </a:cubicBezTo>
                <a:cubicBezTo>
                  <a:pt x="3459109" y="1196628"/>
                  <a:pt x="3464662" y="1188872"/>
                  <a:pt x="3464662" y="1181116"/>
                </a:cubicBezTo>
                <a:cubicBezTo>
                  <a:pt x="3464662" y="1173359"/>
                  <a:pt x="3459109" y="1165603"/>
                  <a:pt x="3451336" y="1165603"/>
                </a:cubicBezTo>
                <a:close/>
                <a:moveTo>
                  <a:pt x="3490203" y="1165603"/>
                </a:moveTo>
                <a:cubicBezTo>
                  <a:pt x="3483541" y="1165603"/>
                  <a:pt x="3477988" y="1173359"/>
                  <a:pt x="3477988" y="1181116"/>
                </a:cubicBezTo>
                <a:cubicBezTo>
                  <a:pt x="3477988" y="1190164"/>
                  <a:pt x="3483541" y="1196628"/>
                  <a:pt x="3490203" y="1196628"/>
                </a:cubicBezTo>
                <a:cubicBezTo>
                  <a:pt x="3497977" y="1196628"/>
                  <a:pt x="3503529" y="1188872"/>
                  <a:pt x="3503529" y="1181116"/>
                </a:cubicBezTo>
                <a:cubicBezTo>
                  <a:pt x="3503529" y="1173359"/>
                  <a:pt x="3497977" y="1165603"/>
                  <a:pt x="3490203" y="1165603"/>
                </a:cubicBezTo>
                <a:close/>
                <a:moveTo>
                  <a:pt x="3527960" y="1165603"/>
                </a:moveTo>
                <a:cubicBezTo>
                  <a:pt x="3520187" y="1165603"/>
                  <a:pt x="3514634" y="1173359"/>
                  <a:pt x="3514634" y="1181116"/>
                </a:cubicBezTo>
                <a:cubicBezTo>
                  <a:pt x="3514634" y="1190164"/>
                  <a:pt x="3521297" y="1196628"/>
                  <a:pt x="3527960" y="1196628"/>
                </a:cubicBezTo>
                <a:cubicBezTo>
                  <a:pt x="3535733" y="1196628"/>
                  <a:pt x="3541286" y="1188872"/>
                  <a:pt x="3541286" y="1181116"/>
                </a:cubicBezTo>
                <a:cubicBezTo>
                  <a:pt x="3541286" y="1173359"/>
                  <a:pt x="3535733" y="1165603"/>
                  <a:pt x="3527960" y="1165603"/>
                </a:cubicBezTo>
                <a:close/>
                <a:moveTo>
                  <a:pt x="3565716" y="1165603"/>
                </a:moveTo>
                <a:cubicBezTo>
                  <a:pt x="3557943" y="1165603"/>
                  <a:pt x="3552390" y="1173359"/>
                  <a:pt x="3552390" y="1181116"/>
                </a:cubicBezTo>
                <a:cubicBezTo>
                  <a:pt x="3552390" y="1190164"/>
                  <a:pt x="3559053" y="1196628"/>
                  <a:pt x="3565716" y="1196628"/>
                </a:cubicBezTo>
                <a:cubicBezTo>
                  <a:pt x="3573489" y="1196628"/>
                  <a:pt x="3579042" y="1188872"/>
                  <a:pt x="3579042" y="1181116"/>
                </a:cubicBezTo>
                <a:cubicBezTo>
                  <a:pt x="3579042" y="1173359"/>
                  <a:pt x="3573489" y="1165603"/>
                  <a:pt x="3565716" y="1165603"/>
                </a:cubicBezTo>
                <a:close/>
                <a:moveTo>
                  <a:pt x="3603473" y="1165603"/>
                </a:moveTo>
                <a:cubicBezTo>
                  <a:pt x="3595700" y="1165603"/>
                  <a:pt x="3590147" y="1173359"/>
                  <a:pt x="3590147" y="1181116"/>
                </a:cubicBezTo>
                <a:cubicBezTo>
                  <a:pt x="3590147" y="1190164"/>
                  <a:pt x="3596810" y="1196628"/>
                  <a:pt x="3603473" y="1196628"/>
                </a:cubicBezTo>
                <a:cubicBezTo>
                  <a:pt x="3611247" y="1196628"/>
                  <a:pt x="3616799" y="1188872"/>
                  <a:pt x="3616799" y="1181116"/>
                </a:cubicBezTo>
                <a:cubicBezTo>
                  <a:pt x="3616799" y="1173359"/>
                  <a:pt x="3611247" y="1165603"/>
                  <a:pt x="3603473" y="1165603"/>
                </a:cubicBezTo>
                <a:close/>
                <a:moveTo>
                  <a:pt x="3642340" y="1165603"/>
                </a:moveTo>
                <a:cubicBezTo>
                  <a:pt x="3634567" y="1165603"/>
                  <a:pt x="3629014" y="1173359"/>
                  <a:pt x="3629014" y="1181116"/>
                </a:cubicBezTo>
                <a:cubicBezTo>
                  <a:pt x="3629014" y="1190164"/>
                  <a:pt x="3635677" y="1196628"/>
                  <a:pt x="3642340" y="1196628"/>
                </a:cubicBezTo>
                <a:cubicBezTo>
                  <a:pt x="3649003" y="1196628"/>
                  <a:pt x="3654556" y="1188872"/>
                  <a:pt x="3654556" y="1181116"/>
                </a:cubicBezTo>
                <a:cubicBezTo>
                  <a:pt x="3654556" y="1173359"/>
                  <a:pt x="3649003" y="1165603"/>
                  <a:pt x="3642340" y="1165603"/>
                </a:cubicBezTo>
                <a:close/>
                <a:moveTo>
                  <a:pt x="3680098" y="1165603"/>
                </a:moveTo>
                <a:cubicBezTo>
                  <a:pt x="3672325" y="1165603"/>
                  <a:pt x="3666772" y="1173359"/>
                  <a:pt x="3666772" y="1181116"/>
                </a:cubicBezTo>
                <a:cubicBezTo>
                  <a:pt x="3666772" y="1190164"/>
                  <a:pt x="3673435" y="1196628"/>
                  <a:pt x="3680098" y="1196628"/>
                </a:cubicBezTo>
                <a:cubicBezTo>
                  <a:pt x="3687871" y="1196628"/>
                  <a:pt x="3693424" y="1188872"/>
                  <a:pt x="3693424" y="1181116"/>
                </a:cubicBezTo>
                <a:cubicBezTo>
                  <a:pt x="3693424" y="1173359"/>
                  <a:pt x="3686761" y="1165603"/>
                  <a:pt x="3680098" y="1165603"/>
                </a:cubicBezTo>
                <a:close/>
                <a:moveTo>
                  <a:pt x="3718965" y="1165603"/>
                </a:moveTo>
                <a:cubicBezTo>
                  <a:pt x="3711192" y="1165603"/>
                  <a:pt x="3705639" y="1173359"/>
                  <a:pt x="3705639" y="1181116"/>
                </a:cubicBezTo>
                <a:cubicBezTo>
                  <a:pt x="3705639" y="1190164"/>
                  <a:pt x="3712302" y="1196628"/>
                  <a:pt x="3718965" y="1196628"/>
                </a:cubicBezTo>
                <a:cubicBezTo>
                  <a:pt x="3725628" y="1196628"/>
                  <a:pt x="3731180" y="1188872"/>
                  <a:pt x="3731180" y="1181116"/>
                </a:cubicBezTo>
                <a:cubicBezTo>
                  <a:pt x="3731180" y="1173359"/>
                  <a:pt x="3725628" y="1165603"/>
                  <a:pt x="3718965" y="1165603"/>
                </a:cubicBezTo>
                <a:close/>
                <a:moveTo>
                  <a:pt x="3755612" y="1165603"/>
                </a:moveTo>
                <a:cubicBezTo>
                  <a:pt x="3747839" y="1165603"/>
                  <a:pt x="3742286" y="1173359"/>
                  <a:pt x="3742286" y="1181116"/>
                </a:cubicBezTo>
                <a:cubicBezTo>
                  <a:pt x="3742286" y="1190164"/>
                  <a:pt x="3747839" y="1196628"/>
                  <a:pt x="3755612" y="1196628"/>
                </a:cubicBezTo>
                <a:cubicBezTo>
                  <a:pt x="3763385" y="1196628"/>
                  <a:pt x="3768938" y="1188872"/>
                  <a:pt x="3768938" y="1181116"/>
                </a:cubicBezTo>
                <a:cubicBezTo>
                  <a:pt x="3768938" y="1173359"/>
                  <a:pt x="3763385" y="1165603"/>
                  <a:pt x="3755612" y="1165603"/>
                </a:cubicBezTo>
                <a:close/>
                <a:moveTo>
                  <a:pt x="3793369" y="1165603"/>
                </a:moveTo>
                <a:cubicBezTo>
                  <a:pt x="3786706" y="1165603"/>
                  <a:pt x="3781153" y="1173359"/>
                  <a:pt x="3781153" y="1181116"/>
                </a:cubicBezTo>
                <a:cubicBezTo>
                  <a:pt x="3781153" y="1190164"/>
                  <a:pt x="3786706" y="1196628"/>
                  <a:pt x="3793369" y="1196628"/>
                </a:cubicBezTo>
                <a:cubicBezTo>
                  <a:pt x="3801142" y="1196628"/>
                  <a:pt x="3806694" y="1188872"/>
                  <a:pt x="3806694" y="1181116"/>
                </a:cubicBezTo>
                <a:cubicBezTo>
                  <a:pt x="3806694" y="1173359"/>
                  <a:pt x="3801142" y="1165603"/>
                  <a:pt x="3793369" y="1165603"/>
                </a:cubicBezTo>
                <a:close/>
                <a:moveTo>
                  <a:pt x="3831126" y="1165603"/>
                </a:moveTo>
                <a:cubicBezTo>
                  <a:pt x="3824463" y="1165603"/>
                  <a:pt x="3818910" y="1173359"/>
                  <a:pt x="3818910" y="1181116"/>
                </a:cubicBezTo>
                <a:cubicBezTo>
                  <a:pt x="3818910" y="1190164"/>
                  <a:pt x="3824463" y="1196628"/>
                  <a:pt x="3831126" y="1196628"/>
                </a:cubicBezTo>
                <a:cubicBezTo>
                  <a:pt x="3838899" y="1196628"/>
                  <a:pt x="3844452" y="1188872"/>
                  <a:pt x="3844452" y="1181116"/>
                </a:cubicBezTo>
                <a:cubicBezTo>
                  <a:pt x="3844452" y="1173359"/>
                  <a:pt x="3838899" y="1165603"/>
                  <a:pt x="3831126" y="1165603"/>
                </a:cubicBezTo>
                <a:close/>
                <a:moveTo>
                  <a:pt x="3868883" y="1165603"/>
                </a:moveTo>
                <a:cubicBezTo>
                  <a:pt x="3862220" y="1165603"/>
                  <a:pt x="3856667" y="1173359"/>
                  <a:pt x="3856667" y="1181116"/>
                </a:cubicBezTo>
                <a:cubicBezTo>
                  <a:pt x="3856667" y="1190164"/>
                  <a:pt x="3862220" y="1196628"/>
                  <a:pt x="3868883" y="1196628"/>
                </a:cubicBezTo>
                <a:cubicBezTo>
                  <a:pt x="3876656" y="1196628"/>
                  <a:pt x="3882209" y="1188872"/>
                  <a:pt x="3882209" y="1181116"/>
                </a:cubicBezTo>
                <a:cubicBezTo>
                  <a:pt x="3882209" y="1173359"/>
                  <a:pt x="3876656" y="1165603"/>
                  <a:pt x="3868883" y="1165603"/>
                </a:cubicBezTo>
                <a:close/>
                <a:moveTo>
                  <a:pt x="3907749" y="1165603"/>
                </a:moveTo>
                <a:cubicBezTo>
                  <a:pt x="3899976" y="1165603"/>
                  <a:pt x="3894423" y="1173359"/>
                  <a:pt x="3894423" y="1181116"/>
                </a:cubicBezTo>
                <a:cubicBezTo>
                  <a:pt x="3894423" y="1190164"/>
                  <a:pt x="3901086" y="1196628"/>
                  <a:pt x="3907749" y="1196628"/>
                </a:cubicBezTo>
                <a:cubicBezTo>
                  <a:pt x="3915522" y="1196628"/>
                  <a:pt x="3921075" y="1188872"/>
                  <a:pt x="3921075" y="1181116"/>
                </a:cubicBezTo>
                <a:cubicBezTo>
                  <a:pt x="3921075" y="1173359"/>
                  <a:pt x="3914412" y="1165603"/>
                  <a:pt x="3907749" y="1165603"/>
                </a:cubicBezTo>
                <a:close/>
                <a:moveTo>
                  <a:pt x="3945506" y="1165603"/>
                </a:moveTo>
                <a:cubicBezTo>
                  <a:pt x="3937733" y="1165603"/>
                  <a:pt x="3932180" y="1173359"/>
                  <a:pt x="3932180" y="1181116"/>
                </a:cubicBezTo>
                <a:cubicBezTo>
                  <a:pt x="3932180" y="1190164"/>
                  <a:pt x="3938843" y="1196628"/>
                  <a:pt x="3945506" y="1196628"/>
                </a:cubicBezTo>
                <a:cubicBezTo>
                  <a:pt x="3953279" y="1196628"/>
                  <a:pt x="3958832" y="1188872"/>
                  <a:pt x="3958832" y="1181116"/>
                </a:cubicBezTo>
                <a:cubicBezTo>
                  <a:pt x="3958832" y="1173359"/>
                  <a:pt x="3953279" y="1165603"/>
                  <a:pt x="3945506" y="1165603"/>
                </a:cubicBezTo>
                <a:close/>
                <a:moveTo>
                  <a:pt x="3983263" y="1165603"/>
                </a:moveTo>
                <a:cubicBezTo>
                  <a:pt x="3975490" y="1165603"/>
                  <a:pt x="3969937" y="1173359"/>
                  <a:pt x="3969937" y="1181116"/>
                </a:cubicBezTo>
                <a:cubicBezTo>
                  <a:pt x="3969937" y="1190164"/>
                  <a:pt x="3976600" y="1196628"/>
                  <a:pt x="3983263" y="1196628"/>
                </a:cubicBezTo>
                <a:cubicBezTo>
                  <a:pt x="3991036" y="1196628"/>
                  <a:pt x="3996589" y="1188872"/>
                  <a:pt x="3996589" y="1181116"/>
                </a:cubicBezTo>
                <a:cubicBezTo>
                  <a:pt x="3996589" y="1173359"/>
                  <a:pt x="3991036" y="1165603"/>
                  <a:pt x="3983263" y="1165603"/>
                </a:cubicBezTo>
                <a:close/>
                <a:moveTo>
                  <a:pt x="4022131" y="1165603"/>
                </a:moveTo>
                <a:cubicBezTo>
                  <a:pt x="4014358" y="1165603"/>
                  <a:pt x="4008805" y="1173359"/>
                  <a:pt x="4008805" y="1181116"/>
                </a:cubicBezTo>
                <a:cubicBezTo>
                  <a:pt x="4008805" y="1190164"/>
                  <a:pt x="4015468" y="1196628"/>
                  <a:pt x="4022131" y="1196628"/>
                </a:cubicBezTo>
                <a:cubicBezTo>
                  <a:pt x="4028794" y="1196628"/>
                  <a:pt x="4034346" y="1188872"/>
                  <a:pt x="4034346" y="1181116"/>
                </a:cubicBezTo>
                <a:cubicBezTo>
                  <a:pt x="4034346" y="1173359"/>
                  <a:pt x="4028794" y="1165603"/>
                  <a:pt x="4022131" y="1165603"/>
                </a:cubicBezTo>
                <a:close/>
                <a:moveTo>
                  <a:pt x="4058777" y="1165603"/>
                </a:moveTo>
                <a:cubicBezTo>
                  <a:pt x="4051004" y="1165603"/>
                  <a:pt x="4045451" y="1173359"/>
                  <a:pt x="4045451" y="1181116"/>
                </a:cubicBezTo>
                <a:cubicBezTo>
                  <a:pt x="4045451" y="1190164"/>
                  <a:pt x="4051004" y="1196628"/>
                  <a:pt x="4058777" y="1196628"/>
                </a:cubicBezTo>
                <a:cubicBezTo>
                  <a:pt x="4066551" y="1196628"/>
                  <a:pt x="4072103" y="1188872"/>
                  <a:pt x="4072103" y="1181116"/>
                </a:cubicBezTo>
                <a:cubicBezTo>
                  <a:pt x="4072103" y="1173359"/>
                  <a:pt x="4066551" y="1165603"/>
                  <a:pt x="4058777" y="1165603"/>
                </a:cubicBezTo>
                <a:close/>
                <a:moveTo>
                  <a:pt x="4096534" y="1165603"/>
                </a:moveTo>
                <a:cubicBezTo>
                  <a:pt x="4088761" y="1165603"/>
                  <a:pt x="4083208" y="1173359"/>
                  <a:pt x="4083208" y="1181116"/>
                </a:cubicBezTo>
                <a:cubicBezTo>
                  <a:pt x="4083208" y="1190164"/>
                  <a:pt x="4089871" y="1196628"/>
                  <a:pt x="4096534" y="1196628"/>
                </a:cubicBezTo>
                <a:cubicBezTo>
                  <a:pt x="4104307" y="1196628"/>
                  <a:pt x="4109860" y="1188872"/>
                  <a:pt x="4109860" y="1181116"/>
                </a:cubicBezTo>
                <a:cubicBezTo>
                  <a:pt x="4109860" y="1173359"/>
                  <a:pt x="4104307" y="1165603"/>
                  <a:pt x="4096534" y="1165603"/>
                </a:cubicBezTo>
                <a:close/>
                <a:moveTo>
                  <a:pt x="4135402" y="1165603"/>
                </a:moveTo>
                <a:cubicBezTo>
                  <a:pt x="4128739" y="1165603"/>
                  <a:pt x="4123186" y="1173359"/>
                  <a:pt x="4123186" y="1181116"/>
                </a:cubicBezTo>
                <a:cubicBezTo>
                  <a:pt x="4123186" y="1190164"/>
                  <a:pt x="4128739" y="1196628"/>
                  <a:pt x="4135402" y="1196628"/>
                </a:cubicBezTo>
                <a:cubicBezTo>
                  <a:pt x="4143175" y="1196628"/>
                  <a:pt x="4148728" y="1188872"/>
                  <a:pt x="4148728" y="1181116"/>
                </a:cubicBezTo>
                <a:cubicBezTo>
                  <a:pt x="4148728" y="1173359"/>
                  <a:pt x="4142065" y="1165603"/>
                  <a:pt x="4135402" y="1165603"/>
                </a:cubicBezTo>
                <a:close/>
                <a:moveTo>
                  <a:pt x="4173159" y="1165603"/>
                </a:moveTo>
                <a:cubicBezTo>
                  <a:pt x="4165386" y="1165603"/>
                  <a:pt x="4159833" y="1173359"/>
                  <a:pt x="4159833" y="1181116"/>
                </a:cubicBezTo>
                <a:cubicBezTo>
                  <a:pt x="4159833" y="1190164"/>
                  <a:pt x="4166496" y="1196628"/>
                  <a:pt x="4173159" y="1196628"/>
                </a:cubicBezTo>
                <a:cubicBezTo>
                  <a:pt x="4180932" y="1196628"/>
                  <a:pt x="4186485" y="1188872"/>
                  <a:pt x="4186485" y="1181116"/>
                </a:cubicBezTo>
                <a:cubicBezTo>
                  <a:pt x="4186485" y="1173359"/>
                  <a:pt x="4180932" y="1165603"/>
                  <a:pt x="4173159" y="1165603"/>
                </a:cubicBezTo>
                <a:close/>
                <a:moveTo>
                  <a:pt x="4210916" y="1165603"/>
                </a:moveTo>
                <a:cubicBezTo>
                  <a:pt x="4203143" y="1165603"/>
                  <a:pt x="4197590" y="1173359"/>
                  <a:pt x="4197590" y="1181116"/>
                </a:cubicBezTo>
                <a:cubicBezTo>
                  <a:pt x="4197590" y="1190164"/>
                  <a:pt x="4204253" y="1196628"/>
                  <a:pt x="4210916" y="1196628"/>
                </a:cubicBezTo>
                <a:cubicBezTo>
                  <a:pt x="4218689" y="1196628"/>
                  <a:pt x="4224242" y="1188872"/>
                  <a:pt x="4224242" y="1181116"/>
                </a:cubicBezTo>
                <a:cubicBezTo>
                  <a:pt x="4224242" y="1173359"/>
                  <a:pt x="4218689" y="1165603"/>
                  <a:pt x="4210916" y="1165603"/>
                </a:cubicBezTo>
                <a:close/>
                <a:moveTo>
                  <a:pt x="4248672" y="1165603"/>
                </a:moveTo>
                <a:cubicBezTo>
                  <a:pt x="4240899" y="1165603"/>
                  <a:pt x="4235346" y="1173359"/>
                  <a:pt x="4235346" y="1181116"/>
                </a:cubicBezTo>
                <a:cubicBezTo>
                  <a:pt x="4235346" y="1190164"/>
                  <a:pt x="4242009" y="1196628"/>
                  <a:pt x="4248672" y="1196628"/>
                </a:cubicBezTo>
                <a:cubicBezTo>
                  <a:pt x="4256445" y="1196628"/>
                  <a:pt x="4261998" y="1188872"/>
                  <a:pt x="4261998" y="1181116"/>
                </a:cubicBezTo>
                <a:cubicBezTo>
                  <a:pt x="4261998" y="1173359"/>
                  <a:pt x="4256445" y="1165603"/>
                  <a:pt x="4248672" y="1165603"/>
                </a:cubicBezTo>
                <a:close/>
                <a:moveTo>
                  <a:pt x="4286428" y="1165603"/>
                </a:moveTo>
                <a:cubicBezTo>
                  <a:pt x="4278655" y="1165603"/>
                  <a:pt x="4273102" y="1173359"/>
                  <a:pt x="4273102" y="1181116"/>
                </a:cubicBezTo>
                <a:cubicBezTo>
                  <a:pt x="4273102" y="1190164"/>
                  <a:pt x="4279765" y="1196628"/>
                  <a:pt x="4286428" y="1196628"/>
                </a:cubicBezTo>
                <a:cubicBezTo>
                  <a:pt x="4294202" y="1196628"/>
                  <a:pt x="4299754" y="1188872"/>
                  <a:pt x="4299754" y="1181116"/>
                </a:cubicBezTo>
                <a:cubicBezTo>
                  <a:pt x="4299754" y="1173359"/>
                  <a:pt x="4294202" y="1165603"/>
                  <a:pt x="4286428" y="1165603"/>
                </a:cubicBezTo>
                <a:close/>
                <a:moveTo>
                  <a:pt x="4325296" y="1165603"/>
                </a:moveTo>
                <a:cubicBezTo>
                  <a:pt x="4317523" y="1165603"/>
                  <a:pt x="4311970" y="1173359"/>
                  <a:pt x="4311970" y="1181116"/>
                </a:cubicBezTo>
                <a:cubicBezTo>
                  <a:pt x="4311970" y="1190164"/>
                  <a:pt x="4318633" y="1196628"/>
                  <a:pt x="4325296" y="1196628"/>
                </a:cubicBezTo>
                <a:cubicBezTo>
                  <a:pt x="4331959" y="1196628"/>
                  <a:pt x="4337512" y="1188872"/>
                  <a:pt x="4337512" y="1181116"/>
                </a:cubicBezTo>
                <a:cubicBezTo>
                  <a:pt x="4337512" y="1173359"/>
                  <a:pt x="4331959" y="1165603"/>
                  <a:pt x="4325296" y="1165603"/>
                </a:cubicBezTo>
                <a:close/>
                <a:moveTo>
                  <a:pt x="4363053" y="1165603"/>
                </a:moveTo>
                <a:cubicBezTo>
                  <a:pt x="4355280" y="1165603"/>
                  <a:pt x="4349727" y="1173359"/>
                  <a:pt x="4349727" y="1181116"/>
                </a:cubicBezTo>
                <a:cubicBezTo>
                  <a:pt x="4349727" y="1190164"/>
                  <a:pt x="4356390" y="1196628"/>
                  <a:pt x="4363053" y="1196628"/>
                </a:cubicBezTo>
                <a:cubicBezTo>
                  <a:pt x="4370826" y="1196628"/>
                  <a:pt x="4376379" y="1188872"/>
                  <a:pt x="4376379" y="1181116"/>
                </a:cubicBezTo>
                <a:cubicBezTo>
                  <a:pt x="4376379" y="1173359"/>
                  <a:pt x="4369716" y="1165603"/>
                  <a:pt x="4363053" y="1165603"/>
                </a:cubicBezTo>
                <a:close/>
                <a:moveTo>
                  <a:pt x="4401921" y="1165603"/>
                </a:moveTo>
                <a:cubicBezTo>
                  <a:pt x="4394148" y="1165603"/>
                  <a:pt x="4388595" y="1173359"/>
                  <a:pt x="4388595" y="1181116"/>
                </a:cubicBezTo>
                <a:cubicBezTo>
                  <a:pt x="4388595" y="1190164"/>
                  <a:pt x="4395258" y="1196628"/>
                  <a:pt x="4401921" y="1196628"/>
                </a:cubicBezTo>
                <a:cubicBezTo>
                  <a:pt x="4408584" y="1196628"/>
                  <a:pt x="4414136" y="1188872"/>
                  <a:pt x="4414136" y="1181116"/>
                </a:cubicBezTo>
                <a:cubicBezTo>
                  <a:pt x="4414136" y="1173359"/>
                  <a:pt x="4408584" y="1165603"/>
                  <a:pt x="4401921" y="1165603"/>
                </a:cubicBezTo>
                <a:close/>
                <a:moveTo>
                  <a:pt x="4438568" y="1165603"/>
                </a:moveTo>
                <a:cubicBezTo>
                  <a:pt x="4431905" y="1165603"/>
                  <a:pt x="4426352" y="1173359"/>
                  <a:pt x="4426352" y="1181116"/>
                </a:cubicBezTo>
                <a:cubicBezTo>
                  <a:pt x="4426352" y="1190164"/>
                  <a:pt x="4431905" y="1196628"/>
                  <a:pt x="4438568" y="1196628"/>
                </a:cubicBezTo>
                <a:cubicBezTo>
                  <a:pt x="4446341" y="1196628"/>
                  <a:pt x="4451893" y="1188872"/>
                  <a:pt x="4451893" y="1181116"/>
                </a:cubicBezTo>
                <a:cubicBezTo>
                  <a:pt x="4451893" y="1173359"/>
                  <a:pt x="4446341" y="1165603"/>
                  <a:pt x="4438568" y="1165603"/>
                </a:cubicBezTo>
                <a:close/>
                <a:moveTo>
                  <a:pt x="4476324" y="1165603"/>
                </a:moveTo>
                <a:cubicBezTo>
                  <a:pt x="4468551" y="1165603"/>
                  <a:pt x="4462998" y="1173359"/>
                  <a:pt x="4462998" y="1181116"/>
                </a:cubicBezTo>
                <a:cubicBezTo>
                  <a:pt x="4462998" y="1190164"/>
                  <a:pt x="4469661" y="1196628"/>
                  <a:pt x="4476324" y="1196628"/>
                </a:cubicBezTo>
                <a:cubicBezTo>
                  <a:pt x="4484097" y="1196628"/>
                  <a:pt x="4489650" y="1188872"/>
                  <a:pt x="4489650" y="1181116"/>
                </a:cubicBezTo>
                <a:cubicBezTo>
                  <a:pt x="4489650" y="1173359"/>
                  <a:pt x="4484097" y="1165603"/>
                  <a:pt x="4476324" y="1165603"/>
                </a:cubicBezTo>
                <a:close/>
                <a:moveTo>
                  <a:pt x="4514081" y="1165603"/>
                </a:moveTo>
                <a:cubicBezTo>
                  <a:pt x="4507418" y="1165603"/>
                  <a:pt x="4501865" y="1173359"/>
                  <a:pt x="4501865" y="1181116"/>
                </a:cubicBezTo>
                <a:cubicBezTo>
                  <a:pt x="4501865" y="1190164"/>
                  <a:pt x="4507418" y="1196628"/>
                  <a:pt x="4514081" y="1196628"/>
                </a:cubicBezTo>
                <a:cubicBezTo>
                  <a:pt x="4521854" y="1196628"/>
                  <a:pt x="4527407" y="1188872"/>
                  <a:pt x="4527407" y="1181116"/>
                </a:cubicBezTo>
                <a:cubicBezTo>
                  <a:pt x="4527407" y="1173359"/>
                  <a:pt x="4521854" y="1165603"/>
                  <a:pt x="4514081" y="1165603"/>
                </a:cubicBezTo>
                <a:close/>
                <a:moveTo>
                  <a:pt x="4552948" y="1165603"/>
                </a:moveTo>
                <a:cubicBezTo>
                  <a:pt x="4545175" y="1165603"/>
                  <a:pt x="4539622" y="1173359"/>
                  <a:pt x="4539622" y="1181116"/>
                </a:cubicBezTo>
                <a:cubicBezTo>
                  <a:pt x="4539622" y="1190164"/>
                  <a:pt x="4546285" y="1196628"/>
                  <a:pt x="4552948" y="1196628"/>
                </a:cubicBezTo>
                <a:cubicBezTo>
                  <a:pt x="4560722" y="1196628"/>
                  <a:pt x="4566274" y="1188872"/>
                  <a:pt x="4566274" y="1181116"/>
                </a:cubicBezTo>
                <a:cubicBezTo>
                  <a:pt x="4566274" y="1173359"/>
                  <a:pt x="4559611" y="1165603"/>
                  <a:pt x="4552948" y="1165603"/>
                </a:cubicBezTo>
                <a:close/>
                <a:moveTo>
                  <a:pt x="4666220" y="1165603"/>
                </a:moveTo>
                <a:cubicBezTo>
                  <a:pt x="4658447" y="1165603"/>
                  <a:pt x="4652894" y="1173359"/>
                  <a:pt x="4652894" y="1181116"/>
                </a:cubicBezTo>
                <a:cubicBezTo>
                  <a:pt x="4652894" y="1190164"/>
                  <a:pt x="4658447" y="1196628"/>
                  <a:pt x="4666220" y="1196628"/>
                </a:cubicBezTo>
                <a:cubicBezTo>
                  <a:pt x="4673993" y="1196628"/>
                  <a:pt x="4679546" y="1188872"/>
                  <a:pt x="4679546" y="1181116"/>
                </a:cubicBezTo>
                <a:cubicBezTo>
                  <a:pt x="4679546" y="1173359"/>
                  <a:pt x="4673993" y="1165603"/>
                  <a:pt x="4666220" y="1165603"/>
                </a:cubicBezTo>
                <a:close/>
                <a:moveTo>
                  <a:pt x="4703976" y="1165603"/>
                </a:moveTo>
                <a:cubicBezTo>
                  <a:pt x="4697313" y="1165603"/>
                  <a:pt x="4691760" y="1173359"/>
                  <a:pt x="4691760" y="1181116"/>
                </a:cubicBezTo>
                <a:cubicBezTo>
                  <a:pt x="4691760" y="1190164"/>
                  <a:pt x="4697313" y="1196628"/>
                  <a:pt x="4703976" y="1196628"/>
                </a:cubicBezTo>
                <a:cubicBezTo>
                  <a:pt x="4711749" y="1196628"/>
                  <a:pt x="4717301" y="1188872"/>
                  <a:pt x="4717301" y="1181116"/>
                </a:cubicBezTo>
                <a:cubicBezTo>
                  <a:pt x="4717301" y="1173359"/>
                  <a:pt x="4711749" y="1165603"/>
                  <a:pt x="4703976" y="1165603"/>
                </a:cubicBezTo>
                <a:close/>
                <a:moveTo>
                  <a:pt x="4856114" y="1165603"/>
                </a:moveTo>
                <a:cubicBezTo>
                  <a:pt x="4848341" y="1165603"/>
                  <a:pt x="4842788" y="1173359"/>
                  <a:pt x="4842788" y="1181116"/>
                </a:cubicBezTo>
                <a:cubicBezTo>
                  <a:pt x="4842788" y="1190164"/>
                  <a:pt x="4848341" y="1196628"/>
                  <a:pt x="4856114" y="1196628"/>
                </a:cubicBezTo>
                <a:cubicBezTo>
                  <a:pt x="4863887" y="1196628"/>
                  <a:pt x="4869440" y="1188872"/>
                  <a:pt x="4869440" y="1181116"/>
                </a:cubicBezTo>
                <a:cubicBezTo>
                  <a:pt x="4869440" y="1173359"/>
                  <a:pt x="4863887" y="1165603"/>
                  <a:pt x="4856114" y="1165603"/>
                </a:cubicBezTo>
                <a:close/>
                <a:moveTo>
                  <a:pt x="4893871" y="1165603"/>
                </a:moveTo>
                <a:cubicBezTo>
                  <a:pt x="4886098" y="1165603"/>
                  <a:pt x="4880545" y="1173359"/>
                  <a:pt x="4880545" y="1181116"/>
                </a:cubicBezTo>
                <a:cubicBezTo>
                  <a:pt x="4880545" y="1190164"/>
                  <a:pt x="4887208" y="1196628"/>
                  <a:pt x="4893871" y="1196628"/>
                </a:cubicBezTo>
                <a:cubicBezTo>
                  <a:pt x="4901644" y="1196628"/>
                  <a:pt x="4907197" y="1188872"/>
                  <a:pt x="4907197" y="1181116"/>
                </a:cubicBezTo>
                <a:cubicBezTo>
                  <a:pt x="4907197" y="1173359"/>
                  <a:pt x="4901644" y="1165603"/>
                  <a:pt x="4893871" y="1165603"/>
                </a:cubicBezTo>
                <a:close/>
                <a:moveTo>
                  <a:pt x="416347" y="1209555"/>
                </a:moveTo>
                <a:cubicBezTo>
                  <a:pt x="409685" y="1209555"/>
                  <a:pt x="404132" y="1217311"/>
                  <a:pt x="404132" y="1225068"/>
                </a:cubicBezTo>
                <a:cubicBezTo>
                  <a:pt x="404132" y="1234116"/>
                  <a:pt x="409685" y="1240580"/>
                  <a:pt x="416347" y="1240580"/>
                </a:cubicBezTo>
                <a:cubicBezTo>
                  <a:pt x="424121" y="1240580"/>
                  <a:pt x="429673" y="1232824"/>
                  <a:pt x="429673" y="1225068"/>
                </a:cubicBezTo>
                <a:cubicBezTo>
                  <a:pt x="429673" y="1217311"/>
                  <a:pt x="423010" y="1210849"/>
                  <a:pt x="416347" y="1209555"/>
                </a:cubicBezTo>
                <a:close/>
                <a:moveTo>
                  <a:pt x="454104" y="1209555"/>
                </a:moveTo>
                <a:cubicBezTo>
                  <a:pt x="447442" y="1209555"/>
                  <a:pt x="441889" y="1217311"/>
                  <a:pt x="441889" y="1225068"/>
                </a:cubicBezTo>
                <a:cubicBezTo>
                  <a:pt x="441889" y="1234116"/>
                  <a:pt x="447442" y="1240580"/>
                  <a:pt x="454104" y="1240580"/>
                </a:cubicBezTo>
                <a:cubicBezTo>
                  <a:pt x="461878" y="1240580"/>
                  <a:pt x="467430" y="1232824"/>
                  <a:pt x="467430" y="1225068"/>
                </a:cubicBezTo>
                <a:cubicBezTo>
                  <a:pt x="467430" y="1217311"/>
                  <a:pt x="461878" y="1210849"/>
                  <a:pt x="454104" y="1209555"/>
                </a:cubicBezTo>
                <a:close/>
                <a:moveTo>
                  <a:pt x="491861" y="1209555"/>
                </a:moveTo>
                <a:cubicBezTo>
                  <a:pt x="485198" y="1209555"/>
                  <a:pt x="479645" y="1217311"/>
                  <a:pt x="479645" y="1225068"/>
                </a:cubicBezTo>
                <a:cubicBezTo>
                  <a:pt x="479645" y="1234116"/>
                  <a:pt x="485198" y="1240580"/>
                  <a:pt x="491861" y="1240580"/>
                </a:cubicBezTo>
                <a:cubicBezTo>
                  <a:pt x="499634" y="1240580"/>
                  <a:pt x="505187" y="1232824"/>
                  <a:pt x="505187" y="1225068"/>
                </a:cubicBezTo>
                <a:cubicBezTo>
                  <a:pt x="505187" y="1217311"/>
                  <a:pt x="499634" y="1210849"/>
                  <a:pt x="491861" y="1209555"/>
                </a:cubicBezTo>
                <a:close/>
                <a:moveTo>
                  <a:pt x="529617" y="1209555"/>
                </a:moveTo>
                <a:cubicBezTo>
                  <a:pt x="521844" y="1209555"/>
                  <a:pt x="516291" y="1217311"/>
                  <a:pt x="516291" y="1225068"/>
                </a:cubicBezTo>
                <a:cubicBezTo>
                  <a:pt x="516291" y="1234116"/>
                  <a:pt x="522954" y="1240580"/>
                  <a:pt x="529617" y="1240580"/>
                </a:cubicBezTo>
                <a:cubicBezTo>
                  <a:pt x="537391" y="1240580"/>
                  <a:pt x="542943" y="1232824"/>
                  <a:pt x="542943" y="1225068"/>
                </a:cubicBezTo>
                <a:cubicBezTo>
                  <a:pt x="542943" y="1217311"/>
                  <a:pt x="537391" y="1210849"/>
                  <a:pt x="529617" y="1209555"/>
                </a:cubicBezTo>
                <a:close/>
                <a:moveTo>
                  <a:pt x="567374" y="1209555"/>
                </a:moveTo>
                <a:cubicBezTo>
                  <a:pt x="559601" y="1209555"/>
                  <a:pt x="554048" y="1217311"/>
                  <a:pt x="554048" y="1225068"/>
                </a:cubicBezTo>
                <a:cubicBezTo>
                  <a:pt x="554048" y="1234116"/>
                  <a:pt x="560711" y="1240580"/>
                  <a:pt x="567374" y="1240580"/>
                </a:cubicBezTo>
                <a:cubicBezTo>
                  <a:pt x="575148" y="1240580"/>
                  <a:pt x="580700" y="1232824"/>
                  <a:pt x="580700" y="1225068"/>
                </a:cubicBezTo>
                <a:cubicBezTo>
                  <a:pt x="580700" y="1217311"/>
                  <a:pt x="575148" y="1210849"/>
                  <a:pt x="567374" y="1209555"/>
                </a:cubicBezTo>
                <a:close/>
                <a:moveTo>
                  <a:pt x="606242" y="1209555"/>
                </a:moveTo>
                <a:cubicBezTo>
                  <a:pt x="598469" y="1209555"/>
                  <a:pt x="592916" y="1217311"/>
                  <a:pt x="592916" y="1225068"/>
                </a:cubicBezTo>
                <a:cubicBezTo>
                  <a:pt x="592916" y="1234116"/>
                  <a:pt x="599579" y="1240580"/>
                  <a:pt x="606242" y="1240580"/>
                </a:cubicBezTo>
                <a:cubicBezTo>
                  <a:pt x="614016" y="1240580"/>
                  <a:pt x="619568" y="1232824"/>
                  <a:pt x="619568" y="1225068"/>
                </a:cubicBezTo>
                <a:cubicBezTo>
                  <a:pt x="619568" y="1217311"/>
                  <a:pt x="612905" y="1210849"/>
                  <a:pt x="606242" y="1209555"/>
                </a:cubicBezTo>
                <a:close/>
                <a:moveTo>
                  <a:pt x="643999" y="1209555"/>
                </a:moveTo>
                <a:cubicBezTo>
                  <a:pt x="636226" y="1209555"/>
                  <a:pt x="630673" y="1217311"/>
                  <a:pt x="630673" y="1225068"/>
                </a:cubicBezTo>
                <a:cubicBezTo>
                  <a:pt x="630673" y="1234116"/>
                  <a:pt x="637336" y="1240580"/>
                  <a:pt x="643999" y="1240580"/>
                </a:cubicBezTo>
                <a:cubicBezTo>
                  <a:pt x="651772" y="1240580"/>
                  <a:pt x="657325" y="1232824"/>
                  <a:pt x="657325" y="1225068"/>
                </a:cubicBezTo>
                <a:cubicBezTo>
                  <a:pt x="657325" y="1217311"/>
                  <a:pt x="651772" y="1210849"/>
                  <a:pt x="643999" y="1209555"/>
                </a:cubicBezTo>
                <a:close/>
                <a:moveTo>
                  <a:pt x="681755" y="1209555"/>
                </a:moveTo>
                <a:cubicBezTo>
                  <a:pt x="673982" y="1209555"/>
                  <a:pt x="668429" y="1217311"/>
                  <a:pt x="668429" y="1225068"/>
                </a:cubicBezTo>
                <a:cubicBezTo>
                  <a:pt x="668429" y="1234116"/>
                  <a:pt x="675092" y="1240580"/>
                  <a:pt x="681755" y="1240580"/>
                </a:cubicBezTo>
                <a:cubicBezTo>
                  <a:pt x="689529" y="1240580"/>
                  <a:pt x="695081" y="1232824"/>
                  <a:pt x="695081" y="1225068"/>
                </a:cubicBezTo>
                <a:cubicBezTo>
                  <a:pt x="695081" y="1217311"/>
                  <a:pt x="689529" y="1210849"/>
                  <a:pt x="681755" y="1209555"/>
                </a:cubicBezTo>
                <a:close/>
                <a:moveTo>
                  <a:pt x="719512" y="1209555"/>
                </a:moveTo>
                <a:cubicBezTo>
                  <a:pt x="711739" y="1209555"/>
                  <a:pt x="706186" y="1217311"/>
                  <a:pt x="706186" y="1225068"/>
                </a:cubicBezTo>
                <a:cubicBezTo>
                  <a:pt x="706186" y="1234116"/>
                  <a:pt x="712849" y="1240580"/>
                  <a:pt x="719512" y="1240580"/>
                </a:cubicBezTo>
                <a:cubicBezTo>
                  <a:pt x="727286" y="1240580"/>
                  <a:pt x="732838" y="1232824"/>
                  <a:pt x="732838" y="1225068"/>
                </a:cubicBezTo>
                <a:cubicBezTo>
                  <a:pt x="732838" y="1217311"/>
                  <a:pt x="727286" y="1210849"/>
                  <a:pt x="719512" y="1209555"/>
                </a:cubicBezTo>
                <a:close/>
                <a:moveTo>
                  <a:pt x="757269" y="1209555"/>
                </a:moveTo>
                <a:cubicBezTo>
                  <a:pt x="750607" y="1209555"/>
                  <a:pt x="745054" y="1217311"/>
                  <a:pt x="745054" y="1225068"/>
                </a:cubicBezTo>
                <a:cubicBezTo>
                  <a:pt x="745054" y="1234116"/>
                  <a:pt x="750607" y="1240580"/>
                  <a:pt x="757269" y="1240580"/>
                </a:cubicBezTo>
                <a:cubicBezTo>
                  <a:pt x="765043" y="1240580"/>
                  <a:pt x="770596" y="1232824"/>
                  <a:pt x="770596" y="1225068"/>
                </a:cubicBezTo>
                <a:cubicBezTo>
                  <a:pt x="770596" y="1217311"/>
                  <a:pt x="765043" y="1210849"/>
                  <a:pt x="757269" y="1209555"/>
                </a:cubicBezTo>
                <a:close/>
                <a:moveTo>
                  <a:pt x="795026" y="1209555"/>
                </a:moveTo>
                <a:cubicBezTo>
                  <a:pt x="788364" y="1209555"/>
                  <a:pt x="782811" y="1217311"/>
                  <a:pt x="782811" y="1225068"/>
                </a:cubicBezTo>
                <a:cubicBezTo>
                  <a:pt x="782811" y="1234116"/>
                  <a:pt x="788364" y="1240580"/>
                  <a:pt x="795026" y="1240580"/>
                </a:cubicBezTo>
                <a:cubicBezTo>
                  <a:pt x="802800" y="1240580"/>
                  <a:pt x="808353" y="1232824"/>
                  <a:pt x="808353" y="1225068"/>
                </a:cubicBezTo>
                <a:cubicBezTo>
                  <a:pt x="808353" y="1217311"/>
                  <a:pt x="802800" y="1210849"/>
                  <a:pt x="795026" y="1209555"/>
                </a:cubicBezTo>
                <a:close/>
                <a:moveTo>
                  <a:pt x="833894" y="1209555"/>
                </a:moveTo>
                <a:cubicBezTo>
                  <a:pt x="827232" y="1209555"/>
                  <a:pt x="821679" y="1217311"/>
                  <a:pt x="821679" y="1225068"/>
                </a:cubicBezTo>
                <a:cubicBezTo>
                  <a:pt x="821679" y="1234116"/>
                  <a:pt x="827232" y="1240580"/>
                  <a:pt x="833894" y="1240580"/>
                </a:cubicBezTo>
                <a:cubicBezTo>
                  <a:pt x="841668" y="1240580"/>
                  <a:pt x="847221" y="1232824"/>
                  <a:pt x="847221" y="1225068"/>
                </a:cubicBezTo>
                <a:cubicBezTo>
                  <a:pt x="847221" y="1217311"/>
                  <a:pt x="840557" y="1210849"/>
                  <a:pt x="833894" y="1209555"/>
                </a:cubicBezTo>
                <a:close/>
                <a:moveTo>
                  <a:pt x="871651" y="1209555"/>
                </a:moveTo>
                <a:cubicBezTo>
                  <a:pt x="863878" y="1209555"/>
                  <a:pt x="858325" y="1217311"/>
                  <a:pt x="858325" y="1225068"/>
                </a:cubicBezTo>
                <a:cubicBezTo>
                  <a:pt x="858325" y="1234116"/>
                  <a:pt x="864988" y="1240580"/>
                  <a:pt x="871651" y="1240580"/>
                </a:cubicBezTo>
                <a:cubicBezTo>
                  <a:pt x="879424" y="1240580"/>
                  <a:pt x="884977" y="1232824"/>
                  <a:pt x="884977" y="1225068"/>
                </a:cubicBezTo>
                <a:cubicBezTo>
                  <a:pt x="884977" y="1217311"/>
                  <a:pt x="879424" y="1210849"/>
                  <a:pt x="871651" y="1209555"/>
                </a:cubicBezTo>
                <a:close/>
                <a:moveTo>
                  <a:pt x="909407" y="1209555"/>
                </a:moveTo>
                <a:cubicBezTo>
                  <a:pt x="901634" y="1209555"/>
                  <a:pt x="896081" y="1217311"/>
                  <a:pt x="896081" y="1225068"/>
                </a:cubicBezTo>
                <a:cubicBezTo>
                  <a:pt x="896081" y="1234116"/>
                  <a:pt x="902744" y="1240580"/>
                  <a:pt x="909407" y="1240580"/>
                </a:cubicBezTo>
                <a:cubicBezTo>
                  <a:pt x="917181" y="1240580"/>
                  <a:pt x="922733" y="1232824"/>
                  <a:pt x="922733" y="1225068"/>
                </a:cubicBezTo>
                <a:cubicBezTo>
                  <a:pt x="922733" y="1217311"/>
                  <a:pt x="917181" y="1210849"/>
                  <a:pt x="909407" y="1209555"/>
                </a:cubicBezTo>
                <a:close/>
                <a:moveTo>
                  <a:pt x="948274" y="1209555"/>
                </a:moveTo>
                <a:cubicBezTo>
                  <a:pt x="940501" y="1209555"/>
                  <a:pt x="934948" y="1217311"/>
                  <a:pt x="934948" y="1225068"/>
                </a:cubicBezTo>
                <a:cubicBezTo>
                  <a:pt x="934948" y="1234116"/>
                  <a:pt x="941611" y="1240580"/>
                  <a:pt x="948274" y="1240580"/>
                </a:cubicBezTo>
                <a:cubicBezTo>
                  <a:pt x="954937" y="1240580"/>
                  <a:pt x="960490" y="1232824"/>
                  <a:pt x="960490" y="1225068"/>
                </a:cubicBezTo>
                <a:cubicBezTo>
                  <a:pt x="960490" y="1217311"/>
                  <a:pt x="954937" y="1210849"/>
                  <a:pt x="948274" y="1209555"/>
                </a:cubicBezTo>
                <a:close/>
                <a:moveTo>
                  <a:pt x="984921" y="1209555"/>
                </a:moveTo>
                <a:cubicBezTo>
                  <a:pt x="977148" y="1209555"/>
                  <a:pt x="971595" y="1217311"/>
                  <a:pt x="971595" y="1225068"/>
                </a:cubicBezTo>
                <a:cubicBezTo>
                  <a:pt x="971595" y="1234116"/>
                  <a:pt x="978258" y="1240580"/>
                  <a:pt x="984921" y="1240580"/>
                </a:cubicBezTo>
                <a:cubicBezTo>
                  <a:pt x="992694" y="1240580"/>
                  <a:pt x="998247" y="1232824"/>
                  <a:pt x="998247" y="1225068"/>
                </a:cubicBezTo>
                <a:cubicBezTo>
                  <a:pt x="998247" y="1217311"/>
                  <a:pt x="992694" y="1210849"/>
                  <a:pt x="984921" y="1209555"/>
                </a:cubicBezTo>
                <a:close/>
                <a:moveTo>
                  <a:pt x="1022679" y="1209555"/>
                </a:moveTo>
                <a:cubicBezTo>
                  <a:pt x="1016016" y="1209555"/>
                  <a:pt x="1010463" y="1217311"/>
                  <a:pt x="1010463" y="1225068"/>
                </a:cubicBezTo>
                <a:cubicBezTo>
                  <a:pt x="1010463" y="1234116"/>
                  <a:pt x="1016016" y="1240580"/>
                  <a:pt x="1022679" y="1240580"/>
                </a:cubicBezTo>
                <a:cubicBezTo>
                  <a:pt x="1030452" y="1240580"/>
                  <a:pt x="1036005" y="1232824"/>
                  <a:pt x="1036005" y="1225068"/>
                </a:cubicBezTo>
                <a:cubicBezTo>
                  <a:pt x="1036005" y="1217311"/>
                  <a:pt x="1030452" y="1210849"/>
                  <a:pt x="1022679" y="1209555"/>
                </a:cubicBezTo>
                <a:close/>
                <a:moveTo>
                  <a:pt x="1061546" y="1209555"/>
                </a:moveTo>
                <a:cubicBezTo>
                  <a:pt x="1054883" y="1209555"/>
                  <a:pt x="1049330" y="1217311"/>
                  <a:pt x="1049330" y="1225068"/>
                </a:cubicBezTo>
                <a:cubicBezTo>
                  <a:pt x="1049330" y="1234116"/>
                  <a:pt x="1054883" y="1240580"/>
                  <a:pt x="1061546" y="1240580"/>
                </a:cubicBezTo>
                <a:cubicBezTo>
                  <a:pt x="1069319" y="1240580"/>
                  <a:pt x="1074872" y="1232824"/>
                  <a:pt x="1074872" y="1225068"/>
                </a:cubicBezTo>
                <a:cubicBezTo>
                  <a:pt x="1074872" y="1217311"/>
                  <a:pt x="1068208" y="1210849"/>
                  <a:pt x="1061546" y="1209555"/>
                </a:cubicBezTo>
                <a:close/>
                <a:moveTo>
                  <a:pt x="1099303" y="1209555"/>
                </a:moveTo>
                <a:cubicBezTo>
                  <a:pt x="1091530" y="1209555"/>
                  <a:pt x="1085977" y="1217311"/>
                  <a:pt x="1085977" y="1225068"/>
                </a:cubicBezTo>
                <a:cubicBezTo>
                  <a:pt x="1085977" y="1234116"/>
                  <a:pt x="1092640" y="1240580"/>
                  <a:pt x="1099303" y="1240580"/>
                </a:cubicBezTo>
                <a:cubicBezTo>
                  <a:pt x="1107076" y="1240580"/>
                  <a:pt x="1112629" y="1232824"/>
                  <a:pt x="1112629" y="1225068"/>
                </a:cubicBezTo>
                <a:cubicBezTo>
                  <a:pt x="1112629" y="1217311"/>
                  <a:pt x="1107076" y="1210849"/>
                  <a:pt x="1099303" y="1209555"/>
                </a:cubicBezTo>
                <a:close/>
                <a:moveTo>
                  <a:pt x="1137059" y="1209555"/>
                </a:moveTo>
                <a:cubicBezTo>
                  <a:pt x="1130397" y="1209555"/>
                  <a:pt x="1124844" y="1217311"/>
                  <a:pt x="1124844" y="1225068"/>
                </a:cubicBezTo>
                <a:cubicBezTo>
                  <a:pt x="1124844" y="1234116"/>
                  <a:pt x="1130397" y="1240580"/>
                  <a:pt x="1137059" y="1240580"/>
                </a:cubicBezTo>
                <a:cubicBezTo>
                  <a:pt x="1144833" y="1240580"/>
                  <a:pt x="1150386" y="1232824"/>
                  <a:pt x="1150386" y="1225068"/>
                </a:cubicBezTo>
                <a:cubicBezTo>
                  <a:pt x="1150386" y="1217311"/>
                  <a:pt x="1144833" y="1210849"/>
                  <a:pt x="1137059" y="1209555"/>
                </a:cubicBezTo>
                <a:close/>
                <a:moveTo>
                  <a:pt x="2389701" y="1209555"/>
                </a:moveTo>
                <a:cubicBezTo>
                  <a:pt x="2383038" y="1209555"/>
                  <a:pt x="2377485" y="1217311"/>
                  <a:pt x="2377485" y="1225068"/>
                </a:cubicBezTo>
                <a:cubicBezTo>
                  <a:pt x="2377485" y="1234116"/>
                  <a:pt x="2383038" y="1240580"/>
                  <a:pt x="2389701" y="1240580"/>
                </a:cubicBezTo>
                <a:cubicBezTo>
                  <a:pt x="2397474" y="1240580"/>
                  <a:pt x="2403026" y="1232824"/>
                  <a:pt x="2403026" y="1225068"/>
                </a:cubicBezTo>
                <a:cubicBezTo>
                  <a:pt x="2403026" y="1217311"/>
                  <a:pt x="2397474" y="1210849"/>
                  <a:pt x="2389701" y="1209555"/>
                </a:cubicBezTo>
                <a:close/>
                <a:moveTo>
                  <a:pt x="2427456" y="1209555"/>
                </a:moveTo>
                <a:cubicBezTo>
                  <a:pt x="2419683" y="1209555"/>
                  <a:pt x="2414130" y="1217311"/>
                  <a:pt x="2414130" y="1225068"/>
                </a:cubicBezTo>
                <a:cubicBezTo>
                  <a:pt x="2414130" y="1234116"/>
                  <a:pt x="2419683" y="1240580"/>
                  <a:pt x="2427456" y="1240580"/>
                </a:cubicBezTo>
                <a:cubicBezTo>
                  <a:pt x="2435229" y="1240580"/>
                  <a:pt x="2440782" y="1232824"/>
                  <a:pt x="2440782" y="1225068"/>
                </a:cubicBezTo>
                <a:cubicBezTo>
                  <a:pt x="2440782" y="1217311"/>
                  <a:pt x="2435229" y="1209555"/>
                  <a:pt x="2427456" y="1209555"/>
                </a:cubicBezTo>
                <a:close/>
                <a:moveTo>
                  <a:pt x="2465214" y="1209555"/>
                </a:moveTo>
                <a:cubicBezTo>
                  <a:pt x="2458551" y="1209555"/>
                  <a:pt x="2452998" y="1217311"/>
                  <a:pt x="2452998" y="1225068"/>
                </a:cubicBezTo>
                <a:cubicBezTo>
                  <a:pt x="2452998" y="1234116"/>
                  <a:pt x="2458551" y="1240580"/>
                  <a:pt x="2465214" y="1240580"/>
                </a:cubicBezTo>
                <a:cubicBezTo>
                  <a:pt x="2472987" y="1240580"/>
                  <a:pt x="2478540" y="1232824"/>
                  <a:pt x="2478540" y="1225068"/>
                </a:cubicBezTo>
                <a:cubicBezTo>
                  <a:pt x="2478540" y="1217311"/>
                  <a:pt x="2472987" y="1210849"/>
                  <a:pt x="2465214" y="1209555"/>
                </a:cubicBezTo>
                <a:close/>
                <a:moveTo>
                  <a:pt x="2502971" y="1209555"/>
                </a:moveTo>
                <a:cubicBezTo>
                  <a:pt x="2495198" y="1209555"/>
                  <a:pt x="2489645" y="1217311"/>
                  <a:pt x="2489645" y="1225068"/>
                </a:cubicBezTo>
                <a:cubicBezTo>
                  <a:pt x="2489645" y="1234116"/>
                  <a:pt x="2496308" y="1240580"/>
                  <a:pt x="2502971" y="1240580"/>
                </a:cubicBezTo>
                <a:cubicBezTo>
                  <a:pt x="2510744" y="1240580"/>
                  <a:pt x="2516297" y="1232824"/>
                  <a:pt x="2516297" y="1225068"/>
                </a:cubicBezTo>
                <a:cubicBezTo>
                  <a:pt x="2516297" y="1217311"/>
                  <a:pt x="2510744" y="1210849"/>
                  <a:pt x="2502971" y="1209555"/>
                </a:cubicBezTo>
                <a:close/>
                <a:moveTo>
                  <a:pt x="2540727" y="1209555"/>
                </a:moveTo>
                <a:cubicBezTo>
                  <a:pt x="2534065" y="1209555"/>
                  <a:pt x="2528512" y="1217311"/>
                  <a:pt x="2528512" y="1225068"/>
                </a:cubicBezTo>
                <a:cubicBezTo>
                  <a:pt x="2528512" y="1234116"/>
                  <a:pt x="2534065" y="1240580"/>
                  <a:pt x="2540727" y="1240580"/>
                </a:cubicBezTo>
                <a:cubicBezTo>
                  <a:pt x="2548501" y="1240580"/>
                  <a:pt x="2554053" y="1232824"/>
                  <a:pt x="2554053" y="1225068"/>
                </a:cubicBezTo>
                <a:cubicBezTo>
                  <a:pt x="2554053" y="1217311"/>
                  <a:pt x="2548501" y="1210849"/>
                  <a:pt x="2540727" y="1209555"/>
                </a:cubicBezTo>
                <a:close/>
                <a:moveTo>
                  <a:pt x="2579595" y="1209555"/>
                </a:moveTo>
                <a:cubicBezTo>
                  <a:pt x="2571822" y="1209555"/>
                  <a:pt x="2566269" y="1217311"/>
                  <a:pt x="2566269" y="1225068"/>
                </a:cubicBezTo>
                <a:cubicBezTo>
                  <a:pt x="2566269" y="1234116"/>
                  <a:pt x="2572932" y="1240580"/>
                  <a:pt x="2579595" y="1240580"/>
                </a:cubicBezTo>
                <a:cubicBezTo>
                  <a:pt x="2587368" y="1240580"/>
                  <a:pt x="2592921" y="1232824"/>
                  <a:pt x="2592921" y="1225068"/>
                </a:cubicBezTo>
                <a:cubicBezTo>
                  <a:pt x="2592921" y="1217311"/>
                  <a:pt x="2586258" y="1210849"/>
                  <a:pt x="2579595" y="1209555"/>
                </a:cubicBezTo>
                <a:close/>
                <a:moveTo>
                  <a:pt x="2618463" y="1209555"/>
                </a:moveTo>
                <a:cubicBezTo>
                  <a:pt x="2610690" y="1209555"/>
                  <a:pt x="2605137" y="1217311"/>
                  <a:pt x="2605137" y="1225068"/>
                </a:cubicBezTo>
                <a:cubicBezTo>
                  <a:pt x="2605137" y="1234116"/>
                  <a:pt x="2611800" y="1240580"/>
                  <a:pt x="2618463" y="1240580"/>
                </a:cubicBezTo>
                <a:cubicBezTo>
                  <a:pt x="2625126" y="1240580"/>
                  <a:pt x="2630678" y="1232824"/>
                  <a:pt x="2630678" y="1225068"/>
                </a:cubicBezTo>
                <a:cubicBezTo>
                  <a:pt x="2630678" y="1217311"/>
                  <a:pt x="2625126" y="1210849"/>
                  <a:pt x="2618463" y="1209555"/>
                </a:cubicBezTo>
                <a:close/>
                <a:moveTo>
                  <a:pt x="2655109" y="1209555"/>
                </a:moveTo>
                <a:cubicBezTo>
                  <a:pt x="2647336" y="1209555"/>
                  <a:pt x="2641783" y="1217311"/>
                  <a:pt x="2641783" y="1225068"/>
                </a:cubicBezTo>
                <a:cubicBezTo>
                  <a:pt x="2641783" y="1234116"/>
                  <a:pt x="2648446" y="1240580"/>
                  <a:pt x="2655109" y="1240580"/>
                </a:cubicBezTo>
                <a:cubicBezTo>
                  <a:pt x="2662882" y="1240580"/>
                  <a:pt x="2668435" y="1232824"/>
                  <a:pt x="2668435" y="1225068"/>
                </a:cubicBezTo>
                <a:cubicBezTo>
                  <a:pt x="2668435" y="1217311"/>
                  <a:pt x="2662882" y="1210849"/>
                  <a:pt x="2655109" y="1209555"/>
                </a:cubicBezTo>
                <a:close/>
                <a:moveTo>
                  <a:pt x="2920517" y="1209555"/>
                </a:moveTo>
                <a:cubicBezTo>
                  <a:pt x="2912744" y="1209555"/>
                  <a:pt x="2907191" y="1217311"/>
                  <a:pt x="2907191" y="1225068"/>
                </a:cubicBezTo>
                <a:cubicBezTo>
                  <a:pt x="2907191" y="1234116"/>
                  <a:pt x="2913854" y="1240580"/>
                  <a:pt x="2920517" y="1240580"/>
                </a:cubicBezTo>
                <a:cubicBezTo>
                  <a:pt x="2928291" y="1240580"/>
                  <a:pt x="2933843" y="1232824"/>
                  <a:pt x="2933843" y="1225068"/>
                </a:cubicBezTo>
                <a:cubicBezTo>
                  <a:pt x="2933843" y="1217311"/>
                  <a:pt x="2928291" y="1210849"/>
                  <a:pt x="2920517" y="1209555"/>
                </a:cubicBezTo>
                <a:close/>
                <a:moveTo>
                  <a:pt x="3110413" y="1209555"/>
                </a:moveTo>
                <a:cubicBezTo>
                  <a:pt x="3102640" y="1209555"/>
                  <a:pt x="3097087" y="1217311"/>
                  <a:pt x="3097087" y="1225068"/>
                </a:cubicBezTo>
                <a:cubicBezTo>
                  <a:pt x="3097087" y="1234116"/>
                  <a:pt x="3102640" y="1240580"/>
                  <a:pt x="3110413" y="1240580"/>
                </a:cubicBezTo>
                <a:cubicBezTo>
                  <a:pt x="3118186" y="1240580"/>
                  <a:pt x="3123739" y="1232824"/>
                  <a:pt x="3123739" y="1225068"/>
                </a:cubicBezTo>
                <a:cubicBezTo>
                  <a:pt x="3123739" y="1217311"/>
                  <a:pt x="3118186" y="1209555"/>
                  <a:pt x="3110413" y="1209555"/>
                </a:cubicBezTo>
                <a:close/>
                <a:moveTo>
                  <a:pt x="3148170" y="1209555"/>
                </a:moveTo>
                <a:cubicBezTo>
                  <a:pt x="3140397" y="1209555"/>
                  <a:pt x="3134844" y="1217311"/>
                  <a:pt x="3134844" y="1225068"/>
                </a:cubicBezTo>
                <a:cubicBezTo>
                  <a:pt x="3134844" y="1234116"/>
                  <a:pt x="3141507" y="1240580"/>
                  <a:pt x="3148170" y="1240580"/>
                </a:cubicBezTo>
                <a:cubicBezTo>
                  <a:pt x="3155944" y="1240580"/>
                  <a:pt x="3161496" y="1232824"/>
                  <a:pt x="3161496" y="1225068"/>
                </a:cubicBezTo>
                <a:cubicBezTo>
                  <a:pt x="3161496" y="1217311"/>
                  <a:pt x="3155944" y="1210849"/>
                  <a:pt x="3148170" y="1209555"/>
                </a:cubicBezTo>
                <a:close/>
                <a:moveTo>
                  <a:pt x="3185926" y="1209555"/>
                </a:moveTo>
                <a:cubicBezTo>
                  <a:pt x="3179263" y="1209555"/>
                  <a:pt x="3173710" y="1217311"/>
                  <a:pt x="3173710" y="1225068"/>
                </a:cubicBezTo>
                <a:cubicBezTo>
                  <a:pt x="3173710" y="1234116"/>
                  <a:pt x="3179263" y="1240580"/>
                  <a:pt x="3185926" y="1240580"/>
                </a:cubicBezTo>
                <a:cubicBezTo>
                  <a:pt x="3193699" y="1240580"/>
                  <a:pt x="3199252" y="1232824"/>
                  <a:pt x="3199252" y="1225068"/>
                </a:cubicBezTo>
                <a:cubicBezTo>
                  <a:pt x="3199252" y="1217311"/>
                  <a:pt x="3193699" y="1210849"/>
                  <a:pt x="3185926" y="1209555"/>
                </a:cubicBezTo>
                <a:close/>
                <a:moveTo>
                  <a:pt x="3223683" y="1209555"/>
                </a:moveTo>
                <a:cubicBezTo>
                  <a:pt x="3217021" y="1209555"/>
                  <a:pt x="3211468" y="1217311"/>
                  <a:pt x="3211468" y="1225068"/>
                </a:cubicBezTo>
                <a:cubicBezTo>
                  <a:pt x="3211468" y="1234116"/>
                  <a:pt x="3217021" y="1240580"/>
                  <a:pt x="3223683" y="1240580"/>
                </a:cubicBezTo>
                <a:cubicBezTo>
                  <a:pt x="3231457" y="1240580"/>
                  <a:pt x="3237009" y="1232824"/>
                  <a:pt x="3237009" y="1225068"/>
                </a:cubicBezTo>
                <a:cubicBezTo>
                  <a:pt x="3237009" y="1217311"/>
                  <a:pt x="3231457" y="1210849"/>
                  <a:pt x="3223683" y="1209555"/>
                </a:cubicBezTo>
                <a:close/>
                <a:moveTo>
                  <a:pt x="3262551" y="1209555"/>
                </a:moveTo>
                <a:cubicBezTo>
                  <a:pt x="3254778" y="1209555"/>
                  <a:pt x="3249225" y="1217311"/>
                  <a:pt x="3249225" y="1225068"/>
                </a:cubicBezTo>
                <a:cubicBezTo>
                  <a:pt x="3249225" y="1234116"/>
                  <a:pt x="3255888" y="1240580"/>
                  <a:pt x="3262551" y="1240580"/>
                </a:cubicBezTo>
                <a:cubicBezTo>
                  <a:pt x="3270324" y="1240580"/>
                  <a:pt x="3275877" y="1232824"/>
                  <a:pt x="3275877" y="1225068"/>
                </a:cubicBezTo>
                <a:cubicBezTo>
                  <a:pt x="3275877" y="1217311"/>
                  <a:pt x="3269214" y="1210849"/>
                  <a:pt x="3262551" y="1209555"/>
                </a:cubicBezTo>
                <a:close/>
                <a:moveTo>
                  <a:pt x="3300308" y="1209555"/>
                </a:moveTo>
                <a:cubicBezTo>
                  <a:pt x="3292535" y="1209555"/>
                  <a:pt x="3286982" y="1217311"/>
                  <a:pt x="3286982" y="1225068"/>
                </a:cubicBezTo>
                <a:cubicBezTo>
                  <a:pt x="3286982" y="1234116"/>
                  <a:pt x="3293645" y="1240580"/>
                  <a:pt x="3300308" y="1240580"/>
                </a:cubicBezTo>
                <a:cubicBezTo>
                  <a:pt x="3308081" y="1240580"/>
                  <a:pt x="3313634" y="1232824"/>
                  <a:pt x="3313634" y="1225068"/>
                </a:cubicBezTo>
                <a:cubicBezTo>
                  <a:pt x="3313634" y="1217311"/>
                  <a:pt x="3308081" y="1210849"/>
                  <a:pt x="3300308" y="1209555"/>
                </a:cubicBezTo>
                <a:close/>
                <a:moveTo>
                  <a:pt x="3338064" y="1209555"/>
                </a:moveTo>
                <a:cubicBezTo>
                  <a:pt x="3330291" y="1209555"/>
                  <a:pt x="3324738" y="1217311"/>
                  <a:pt x="3324738" y="1225068"/>
                </a:cubicBezTo>
                <a:cubicBezTo>
                  <a:pt x="3324738" y="1234116"/>
                  <a:pt x="3331401" y="1240580"/>
                  <a:pt x="3338064" y="1240580"/>
                </a:cubicBezTo>
                <a:cubicBezTo>
                  <a:pt x="3345837" y="1240580"/>
                  <a:pt x="3351390" y="1232824"/>
                  <a:pt x="3351390" y="1225068"/>
                </a:cubicBezTo>
                <a:cubicBezTo>
                  <a:pt x="3351390" y="1217311"/>
                  <a:pt x="3345837" y="1210849"/>
                  <a:pt x="3338064" y="1209555"/>
                </a:cubicBezTo>
                <a:close/>
                <a:moveTo>
                  <a:pt x="3376932" y="1209555"/>
                </a:moveTo>
                <a:cubicBezTo>
                  <a:pt x="3369159" y="1209555"/>
                  <a:pt x="3363606" y="1217311"/>
                  <a:pt x="3363606" y="1225068"/>
                </a:cubicBezTo>
                <a:cubicBezTo>
                  <a:pt x="3363606" y="1234116"/>
                  <a:pt x="3370269" y="1240580"/>
                  <a:pt x="3376932" y="1240580"/>
                </a:cubicBezTo>
                <a:cubicBezTo>
                  <a:pt x="3383595" y="1240580"/>
                  <a:pt x="3389148" y="1232824"/>
                  <a:pt x="3389148" y="1225068"/>
                </a:cubicBezTo>
                <a:cubicBezTo>
                  <a:pt x="3389148" y="1217311"/>
                  <a:pt x="3383595" y="1210849"/>
                  <a:pt x="3376932" y="1209555"/>
                </a:cubicBezTo>
                <a:close/>
                <a:moveTo>
                  <a:pt x="3413579" y="1209555"/>
                </a:moveTo>
                <a:cubicBezTo>
                  <a:pt x="3405806" y="1209555"/>
                  <a:pt x="3400253" y="1217311"/>
                  <a:pt x="3400253" y="1225068"/>
                </a:cubicBezTo>
                <a:cubicBezTo>
                  <a:pt x="3400253" y="1234116"/>
                  <a:pt x="3406916" y="1240580"/>
                  <a:pt x="3413579" y="1240580"/>
                </a:cubicBezTo>
                <a:cubicBezTo>
                  <a:pt x="3421352" y="1240580"/>
                  <a:pt x="3426905" y="1232824"/>
                  <a:pt x="3426905" y="1225068"/>
                </a:cubicBezTo>
                <a:cubicBezTo>
                  <a:pt x="3426905" y="1217311"/>
                  <a:pt x="3421352" y="1210849"/>
                  <a:pt x="3413579" y="1209555"/>
                </a:cubicBezTo>
                <a:close/>
                <a:moveTo>
                  <a:pt x="3451336" y="1209555"/>
                </a:moveTo>
                <a:cubicBezTo>
                  <a:pt x="3443563" y="1209555"/>
                  <a:pt x="3438010" y="1217311"/>
                  <a:pt x="3438010" y="1225068"/>
                </a:cubicBezTo>
                <a:cubicBezTo>
                  <a:pt x="3438010" y="1234116"/>
                  <a:pt x="3444673" y="1240580"/>
                  <a:pt x="3451336" y="1240580"/>
                </a:cubicBezTo>
                <a:cubicBezTo>
                  <a:pt x="3459109" y="1240580"/>
                  <a:pt x="3464662" y="1232824"/>
                  <a:pt x="3464662" y="1225068"/>
                </a:cubicBezTo>
                <a:cubicBezTo>
                  <a:pt x="3464662" y="1217311"/>
                  <a:pt x="3459109" y="1210849"/>
                  <a:pt x="3451336" y="1209555"/>
                </a:cubicBezTo>
                <a:close/>
                <a:moveTo>
                  <a:pt x="3490203" y="1209555"/>
                </a:moveTo>
                <a:cubicBezTo>
                  <a:pt x="3483541" y="1209555"/>
                  <a:pt x="3477988" y="1217311"/>
                  <a:pt x="3477988" y="1225068"/>
                </a:cubicBezTo>
                <a:cubicBezTo>
                  <a:pt x="3477988" y="1234116"/>
                  <a:pt x="3483541" y="1240580"/>
                  <a:pt x="3490203" y="1240580"/>
                </a:cubicBezTo>
                <a:cubicBezTo>
                  <a:pt x="3497977" y="1240580"/>
                  <a:pt x="3503529" y="1232824"/>
                  <a:pt x="3503529" y="1225068"/>
                </a:cubicBezTo>
                <a:cubicBezTo>
                  <a:pt x="3503529" y="1217311"/>
                  <a:pt x="3497977" y="1210849"/>
                  <a:pt x="3490203" y="1209555"/>
                </a:cubicBezTo>
                <a:close/>
                <a:moveTo>
                  <a:pt x="3527960" y="1209555"/>
                </a:moveTo>
                <a:cubicBezTo>
                  <a:pt x="3520187" y="1209555"/>
                  <a:pt x="3514634" y="1217311"/>
                  <a:pt x="3514634" y="1225068"/>
                </a:cubicBezTo>
                <a:cubicBezTo>
                  <a:pt x="3514634" y="1234116"/>
                  <a:pt x="3521297" y="1240580"/>
                  <a:pt x="3527960" y="1240580"/>
                </a:cubicBezTo>
                <a:cubicBezTo>
                  <a:pt x="3535733" y="1240580"/>
                  <a:pt x="3541286" y="1232824"/>
                  <a:pt x="3541286" y="1225068"/>
                </a:cubicBezTo>
                <a:cubicBezTo>
                  <a:pt x="3541286" y="1217311"/>
                  <a:pt x="3535733" y="1210849"/>
                  <a:pt x="3527960" y="1209555"/>
                </a:cubicBezTo>
                <a:close/>
                <a:moveTo>
                  <a:pt x="3565716" y="1209555"/>
                </a:moveTo>
                <a:cubicBezTo>
                  <a:pt x="3557943" y="1209555"/>
                  <a:pt x="3552390" y="1217311"/>
                  <a:pt x="3552390" y="1225068"/>
                </a:cubicBezTo>
                <a:cubicBezTo>
                  <a:pt x="3552390" y="1234116"/>
                  <a:pt x="3559053" y="1240580"/>
                  <a:pt x="3565716" y="1240580"/>
                </a:cubicBezTo>
                <a:cubicBezTo>
                  <a:pt x="3573489" y="1240580"/>
                  <a:pt x="3579042" y="1232824"/>
                  <a:pt x="3579042" y="1225068"/>
                </a:cubicBezTo>
                <a:cubicBezTo>
                  <a:pt x="3579042" y="1217311"/>
                  <a:pt x="3573489" y="1210849"/>
                  <a:pt x="3565716" y="1209555"/>
                </a:cubicBezTo>
                <a:close/>
                <a:moveTo>
                  <a:pt x="3603473" y="1209555"/>
                </a:moveTo>
                <a:cubicBezTo>
                  <a:pt x="3595700" y="1209555"/>
                  <a:pt x="3590147" y="1217311"/>
                  <a:pt x="3590147" y="1225068"/>
                </a:cubicBezTo>
                <a:cubicBezTo>
                  <a:pt x="3590147" y="1234116"/>
                  <a:pt x="3596810" y="1240580"/>
                  <a:pt x="3603473" y="1240580"/>
                </a:cubicBezTo>
                <a:cubicBezTo>
                  <a:pt x="3611247" y="1240580"/>
                  <a:pt x="3616799" y="1232824"/>
                  <a:pt x="3616799" y="1225068"/>
                </a:cubicBezTo>
                <a:cubicBezTo>
                  <a:pt x="3616799" y="1217311"/>
                  <a:pt x="3611247" y="1210849"/>
                  <a:pt x="3603473" y="1209555"/>
                </a:cubicBezTo>
                <a:close/>
                <a:moveTo>
                  <a:pt x="3642340" y="1209555"/>
                </a:moveTo>
                <a:cubicBezTo>
                  <a:pt x="3634567" y="1209555"/>
                  <a:pt x="3629014" y="1217311"/>
                  <a:pt x="3629014" y="1225068"/>
                </a:cubicBezTo>
                <a:cubicBezTo>
                  <a:pt x="3629014" y="1234116"/>
                  <a:pt x="3635677" y="1240580"/>
                  <a:pt x="3642340" y="1240580"/>
                </a:cubicBezTo>
                <a:cubicBezTo>
                  <a:pt x="3649003" y="1240580"/>
                  <a:pt x="3654556" y="1232824"/>
                  <a:pt x="3654556" y="1225068"/>
                </a:cubicBezTo>
                <a:cubicBezTo>
                  <a:pt x="3654556" y="1217311"/>
                  <a:pt x="3649003" y="1210849"/>
                  <a:pt x="3642340" y="1209555"/>
                </a:cubicBezTo>
                <a:close/>
                <a:moveTo>
                  <a:pt x="3680098" y="1209555"/>
                </a:moveTo>
                <a:cubicBezTo>
                  <a:pt x="3672325" y="1209555"/>
                  <a:pt x="3666772" y="1217311"/>
                  <a:pt x="3666772" y="1225068"/>
                </a:cubicBezTo>
                <a:cubicBezTo>
                  <a:pt x="3666772" y="1234116"/>
                  <a:pt x="3673435" y="1240580"/>
                  <a:pt x="3680098" y="1240580"/>
                </a:cubicBezTo>
                <a:cubicBezTo>
                  <a:pt x="3687871" y="1240580"/>
                  <a:pt x="3693424" y="1232824"/>
                  <a:pt x="3693424" y="1225068"/>
                </a:cubicBezTo>
                <a:cubicBezTo>
                  <a:pt x="3693424" y="1217311"/>
                  <a:pt x="3686761" y="1210849"/>
                  <a:pt x="3680098" y="1209555"/>
                </a:cubicBezTo>
                <a:close/>
                <a:moveTo>
                  <a:pt x="3718965" y="1209555"/>
                </a:moveTo>
                <a:cubicBezTo>
                  <a:pt x="3711192" y="1209555"/>
                  <a:pt x="3705639" y="1217311"/>
                  <a:pt x="3705639" y="1225068"/>
                </a:cubicBezTo>
                <a:cubicBezTo>
                  <a:pt x="3705639" y="1234116"/>
                  <a:pt x="3712302" y="1240580"/>
                  <a:pt x="3718965" y="1240580"/>
                </a:cubicBezTo>
                <a:cubicBezTo>
                  <a:pt x="3725628" y="1240580"/>
                  <a:pt x="3731180" y="1232824"/>
                  <a:pt x="3731180" y="1225068"/>
                </a:cubicBezTo>
                <a:cubicBezTo>
                  <a:pt x="3731180" y="1217311"/>
                  <a:pt x="3725628" y="1210849"/>
                  <a:pt x="3718965" y="1209555"/>
                </a:cubicBezTo>
                <a:close/>
                <a:moveTo>
                  <a:pt x="3755612" y="1209555"/>
                </a:moveTo>
                <a:cubicBezTo>
                  <a:pt x="3747839" y="1209555"/>
                  <a:pt x="3742286" y="1217311"/>
                  <a:pt x="3742286" y="1225068"/>
                </a:cubicBezTo>
                <a:cubicBezTo>
                  <a:pt x="3742286" y="1234116"/>
                  <a:pt x="3747839" y="1240580"/>
                  <a:pt x="3755612" y="1240580"/>
                </a:cubicBezTo>
                <a:cubicBezTo>
                  <a:pt x="3763385" y="1240580"/>
                  <a:pt x="3768938" y="1232824"/>
                  <a:pt x="3768938" y="1225068"/>
                </a:cubicBezTo>
                <a:cubicBezTo>
                  <a:pt x="3768938" y="1217311"/>
                  <a:pt x="3763385" y="1209555"/>
                  <a:pt x="3755612" y="1209555"/>
                </a:cubicBezTo>
                <a:close/>
                <a:moveTo>
                  <a:pt x="3793369" y="1209555"/>
                </a:moveTo>
                <a:cubicBezTo>
                  <a:pt x="3786706" y="1209555"/>
                  <a:pt x="3781153" y="1217311"/>
                  <a:pt x="3781153" y="1225068"/>
                </a:cubicBezTo>
                <a:cubicBezTo>
                  <a:pt x="3781153" y="1234116"/>
                  <a:pt x="3786706" y="1240580"/>
                  <a:pt x="3793369" y="1240580"/>
                </a:cubicBezTo>
                <a:cubicBezTo>
                  <a:pt x="3801142" y="1240580"/>
                  <a:pt x="3806694" y="1232824"/>
                  <a:pt x="3806694" y="1225068"/>
                </a:cubicBezTo>
                <a:cubicBezTo>
                  <a:pt x="3806694" y="1217311"/>
                  <a:pt x="3801142" y="1210849"/>
                  <a:pt x="3793369" y="1209555"/>
                </a:cubicBezTo>
                <a:close/>
                <a:moveTo>
                  <a:pt x="3831126" y="1209555"/>
                </a:moveTo>
                <a:cubicBezTo>
                  <a:pt x="3824463" y="1209555"/>
                  <a:pt x="3818910" y="1217311"/>
                  <a:pt x="3818910" y="1225068"/>
                </a:cubicBezTo>
                <a:cubicBezTo>
                  <a:pt x="3818910" y="1234116"/>
                  <a:pt x="3824463" y="1240580"/>
                  <a:pt x="3831126" y="1240580"/>
                </a:cubicBezTo>
                <a:cubicBezTo>
                  <a:pt x="3838899" y="1240580"/>
                  <a:pt x="3844452" y="1232824"/>
                  <a:pt x="3844452" y="1225068"/>
                </a:cubicBezTo>
                <a:cubicBezTo>
                  <a:pt x="3844452" y="1217311"/>
                  <a:pt x="3838899" y="1210849"/>
                  <a:pt x="3831126" y="1209555"/>
                </a:cubicBezTo>
                <a:close/>
                <a:moveTo>
                  <a:pt x="3868883" y="1209555"/>
                </a:moveTo>
                <a:cubicBezTo>
                  <a:pt x="3862220" y="1209555"/>
                  <a:pt x="3856667" y="1217311"/>
                  <a:pt x="3856667" y="1225068"/>
                </a:cubicBezTo>
                <a:cubicBezTo>
                  <a:pt x="3856667" y="1234116"/>
                  <a:pt x="3862220" y="1240580"/>
                  <a:pt x="3868883" y="1240580"/>
                </a:cubicBezTo>
                <a:cubicBezTo>
                  <a:pt x="3876656" y="1240580"/>
                  <a:pt x="3882209" y="1232824"/>
                  <a:pt x="3882209" y="1225068"/>
                </a:cubicBezTo>
                <a:cubicBezTo>
                  <a:pt x="3882209" y="1217311"/>
                  <a:pt x="3876656" y="1210849"/>
                  <a:pt x="3868883" y="1209555"/>
                </a:cubicBezTo>
                <a:close/>
                <a:moveTo>
                  <a:pt x="3907749" y="1209555"/>
                </a:moveTo>
                <a:cubicBezTo>
                  <a:pt x="3899976" y="1209555"/>
                  <a:pt x="3894423" y="1217311"/>
                  <a:pt x="3894423" y="1225068"/>
                </a:cubicBezTo>
                <a:cubicBezTo>
                  <a:pt x="3894423" y="1234116"/>
                  <a:pt x="3901086" y="1240580"/>
                  <a:pt x="3907749" y="1240580"/>
                </a:cubicBezTo>
                <a:cubicBezTo>
                  <a:pt x="3915522" y="1240580"/>
                  <a:pt x="3921075" y="1232824"/>
                  <a:pt x="3921075" y="1225068"/>
                </a:cubicBezTo>
                <a:cubicBezTo>
                  <a:pt x="3921075" y="1217311"/>
                  <a:pt x="3914412" y="1210849"/>
                  <a:pt x="3907749" y="1209555"/>
                </a:cubicBezTo>
                <a:close/>
                <a:moveTo>
                  <a:pt x="3945506" y="1209555"/>
                </a:moveTo>
                <a:cubicBezTo>
                  <a:pt x="3937733" y="1209555"/>
                  <a:pt x="3932180" y="1217311"/>
                  <a:pt x="3932180" y="1225068"/>
                </a:cubicBezTo>
                <a:cubicBezTo>
                  <a:pt x="3932180" y="1234116"/>
                  <a:pt x="3938843" y="1240580"/>
                  <a:pt x="3945506" y="1240580"/>
                </a:cubicBezTo>
                <a:cubicBezTo>
                  <a:pt x="3953279" y="1240580"/>
                  <a:pt x="3958832" y="1232824"/>
                  <a:pt x="3958832" y="1225068"/>
                </a:cubicBezTo>
                <a:cubicBezTo>
                  <a:pt x="3958832" y="1217311"/>
                  <a:pt x="3953279" y="1210849"/>
                  <a:pt x="3945506" y="1209555"/>
                </a:cubicBezTo>
                <a:close/>
                <a:moveTo>
                  <a:pt x="3983263" y="1209555"/>
                </a:moveTo>
                <a:cubicBezTo>
                  <a:pt x="3975490" y="1209555"/>
                  <a:pt x="3969937" y="1217311"/>
                  <a:pt x="3969937" y="1225068"/>
                </a:cubicBezTo>
                <a:cubicBezTo>
                  <a:pt x="3969937" y="1234116"/>
                  <a:pt x="3976600" y="1240580"/>
                  <a:pt x="3983263" y="1240580"/>
                </a:cubicBezTo>
                <a:cubicBezTo>
                  <a:pt x="3991036" y="1240580"/>
                  <a:pt x="3996589" y="1232824"/>
                  <a:pt x="3996589" y="1225068"/>
                </a:cubicBezTo>
                <a:cubicBezTo>
                  <a:pt x="3996589" y="1217311"/>
                  <a:pt x="3991036" y="1210849"/>
                  <a:pt x="3983263" y="1209555"/>
                </a:cubicBezTo>
                <a:close/>
                <a:moveTo>
                  <a:pt x="4022131" y="1209555"/>
                </a:moveTo>
                <a:cubicBezTo>
                  <a:pt x="4014358" y="1209555"/>
                  <a:pt x="4008805" y="1217311"/>
                  <a:pt x="4008805" y="1225068"/>
                </a:cubicBezTo>
                <a:cubicBezTo>
                  <a:pt x="4008805" y="1234116"/>
                  <a:pt x="4015468" y="1240580"/>
                  <a:pt x="4022131" y="1240580"/>
                </a:cubicBezTo>
                <a:cubicBezTo>
                  <a:pt x="4028794" y="1240580"/>
                  <a:pt x="4034346" y="1232824"/>
                  <a:pt x="4034346" y="1225068"/>
                </a:cubicBezTo>
                <a:cubicBezTo>
                  <a:pt x="4034346" y="1217311"/>
                  <a:pt x="4028794" y="1210849"/>
                  <a:pt x="4022131" y="1209555"/>
                </a:cubicBezTo>
                <a:close/>
                <a:moveTo>
                  <a:pt x="4058777" y="1209555"/>
                </a:moveTo>
                <a:cubicBezTo>
                  <a:pt x="4051004" y="1209555"/>
                  <a:pt x="4045451" y="1217311"/>
                  <a:pt x="4045451" y="1225068"/>
                </a:cubicBezTo>
                <a:cubicBezTo>
                  <a:pt x="4045451" y="1234116"/>
                  <a:pt x="4051004" y="1240580"/>
                  <a:pt x="4058777" y="1240580"/>
                </a:cubicBezTo>
                <a:cubicBezTo>
                  <a:pt x="4066551" y="1240580"/>
                  <a:pt x="4072103" y="1232824"/>
                  <a:pt x="4072103" y="1225068"/>
                </a:cubicBezTo>
                <a:cubicBezTo>
                  <a:pt x="4072103" y="1217311"/>
                  <a:pt x="4066551" y="1209555"/>
                  <a:pt x="4058777" y="1209555"/>
                </a:cubicBezTo>
                <a:close/>
                <a:moveTo>
                  <a:pt x="4096534" y="1209555"/>
                </a:moveTo>
                <a:cubicBezTo>
                  <a:pt x="4088761" y="1209555"/>
                  <a:pt x="4083208" y="1217311"/>
                  <a:pt x="4083208" y="1225068"/>
                </a:cubicBezTo>
                <a:cubicBezTo>
                  <a:pt x="4083208" y="1234116"/>
                  <a:pt x="4089871" y="1240580"/>
                  <a:pt x="4096534" y="1240580"/>
                </a:cubicBezTo>
                <a:cubicBezTo>
                  <a:pt x="4104307" y="1240580"/>
                  <a:pt x="4109860" y="1232824"/>
                  <a:pt x="4109860" y="1225068"/>
                </a:cubicBezTo>
                <a:cubicBezTo>
                  <a:pt x="4109860" y="1217311"/>
                  <a:pt x="4104307" y="1210849"/>
                  <a:pt x="4096534" y="1209555"/>
                </a:cubicBezTo>
                <a:close/>
                <a:moveTo>
                  <a:pt x="4135402" y="1209555"/>
                </a:moveTo>
                <a:cubicBezTo>
                  <a:pt x="4128739" y="1209555"/>
                  <a:pt x="4123186" y="1217311"/>
                  <a:pt x="4123186" y="1225068"/>
                </a:cubicBezTo>
                <a:cubicBezTo>
                  <a:pt x="4123186" y="1234116"/>
                  <a:pt x="4128739" y="1240580"/>
                  <a:pt x="4135402" y="1240580"/>
                </a:cubicBezTo>
                <a:cubicBezTo>
                  <a:pt x="4143175" y="1240580"/>
                  <a:pt x="4148728" y="1232824"/>
                  <a:pt x="4148728" y="1225068"/>
                </a:cubicBezTo>
                <a:cubicBezTo>
                  <a:pt x="4148728" y="1217311"/>
                  <a:pt x="4142065" y="1210849"/>
                  <a:pt x="4135402" y="1209555"/>
                </a:cubicBezTo>
                <a:close/>
                <a:moveTo>
                  <a:pt x="4173159" y="1209555"/>
                </a:moveTo>
                <a:cubicBezTo>
                  <a:pt x="4165386" y="1209555"/>
                  <a:pt x="4159833" y="1217311"/>
                  <a:pt x="4159833" y="1225068"/>
                </a:cubicBezTo>
                <a:cubicBezTo>
                  <a:pt x="4159833" y="1234116"/>
                  <a:pt x="4166496" y="1240580"/>
                  <a:pt x="4173159" y="1240580"/>
                </a:cubicBezTo>
                <a:cubicBezTo>
                  <a:pt x="4180932" y="1240580"/>
                  <a:pt x="4186485" y="1232824"/>
                  <a:pt x="4186485" y="1225068"/>
                </a:cubicBezTo>
                <a:cubicBezTo>
                  <a:pt x="4186485" y="1217311"/>
                  <a:pt x="4180932" y="1210849"/>
                  <a:pt x="4173159" y="1209555"/>
                </a:cubicBezTo>
                <a:close/>
                <a:moveTo>
                  <a:pt x="4210916" y="1209555"/>
                </a:moveTo>
                <a:cubicBezTo>
                  <a:pt x="4203143" y="1209555"/>
                  <a:pt x="4197590" y="1217311"/>
                  <a:pt x="4197590" y="1225068"/>
                </a:cubicBezTo>
                <a:cubicBezTo>
                  <a:pt x="4197590" y="1234116"/>
                  <a:pt x="4204253" y="1240580"/>
                  <a:pt x="4210916" y="1240580"/>
                </a:cubicBezTo>
                <a:cubicBezTo>
                  <a:pt x="4218689" y="1240580"/>
                  <a:pt x="4224242" y="1232824"/>
                  <a:pt x="4224242" y="1225068"/>
                </a:cubicBezTo>
                <a:cubicBezTo>
                  <a:pt x="4224242" y="1217311"/>
                  <a:pt x="4218689" y="1210849"/>
                  <a:pt x="4210916" y="1209555"/>
                </a:cubicBezTo>
                <a:close/>
                <a:moveTo>
                  <a:pt x="4248672" y="1209555"/>
                </a:moveTo>
                <a:cubicBezTo>
                  <a:pt x="4240899" y="1209555"/>
                  <a:pt x="4235346" y="1217311"/>
                  <a:pt x="4235346" y="1225068"/>
                </a:cubicBezTo>
                <a:cubicBezTo>
                  <a:pt x="4235346" y="1234116"/>
                  <a:pt x="4242009" y="1240580"/>
                  <a:pt x="4248672" y="1240580"/>
                </a:cubicBezTo>
                <a:cubicBezTo>
                  <a:pt x="4256445" y="1240580"/>
                  <a:pt x="4261998" y="1232824"/>
                  <a:pt x="4261998" y="1225068"/>
                </a:cubicBezTo>
                <a:cubicBezTo>
                  <a:pt x="4261998" y="1217311"/>
                  <a:pt x="4256445" y="1210849"/>
                  <a:pt x="4248672" y="1209555"/>
                </a:cubicBezTo>
                <a:close/>
                <a:moveTo>
                  <a:pt x="4286428" y="1209555"/>
                </a:moveTo>
                <a:cubicBezTo>
                  <a:pt x="4278655" y="1209555"/>
                  <a:pt x="4273102" y="1217311"/>
                  <a:pt x="4273102" y="1225068"/>
                </a:cubicBezTo>
                <a:cubicBezTo>
                  <a:pt x="4273102" y="1234116"/>
                  <a:pt x="4279765" y="1240580"/>
                  <a:pt x="4286428" y="1240580"/>
                </a:cubicBezTo>
                <a:cubicBezTo>
                  <a:pt x="4294202" y="1240580"/>
                  <a:pt x="4299754" y="1232824"/>
                  <a:pt x="4299754" y="1225068"/>
                </a:cubicBezTo>
                <a:cubicBezTo>
                  <a:pt x="4299754" y="1217311"/>
                  <a:pt x="4294202" y="1210849"/>
                  <a:pt x="4286428" y="1209555"/>
                </a:cubicBezTo>
                <a:close/>
                <a:moveTo>
                  <a:pt x="4325296" y="1209555"/>
                </a:moveTo>
                <a:cubicBezTo>
                  <a:pt x="4317523" y="1209555"/>
                  <a:pt x="4311970" y="1217311"/>
                  <a:pt x="4311970" y="1225068"/>
                </a:cubicBezTo>
                <a:cubicBezTo>
                  <a:pt x="4311970" y="1234116"/>
                  <a:pt x="4318633" y="1240580"/>
                  <a:pt x="4325296" y="1240580"/>
                </a:cubicBezTo>
                <a:cubicBezTo>
                  <a:pt x="4331959" y="1240580"/>
                  <a:pt x="4337512" y="1232824"/>
                  <a:pt x="4337512" y="1225068"/>
                </a:cubicBezTo>
                <a:cubicBezTo>
                  <a:pt x="4337512" y="1217311"/>
                  <a:pt x="4331959" y="1210849"/>
                  <a:pt x="4325296" y="1209555"/>
                </a:cubicBezTo>
                <a:close/>
                <a:moveTo>
                  <a:pt x="4363053" y="1209555"/>
                </a:moveTo>
                <a:cubicBezTo>
                  <a:pt x="4355280" y="1209555"/>
                  <a:pt x="4349727" y="1217311"/>
                  <a:pt x="4349727" y="1225068"/>
                </a:cubicBezTo>
                <a:cubicBezTo>
                  <a:pt x="4349727" y="1234116"/>
                  <a:pt x="4356390" y="1240580"/>
                  <a:pt x="4363053" y="1240580"/>
                </a:cubicBezTo>
                <a:cubicBezTo>
                  <a:pt x="4370826" y="1240580"/>
                  <a:pt x="4376379" y="1232824"/>
                  <a:pt x="4376379" y="1225068"/>
                </a:cubicBezTo>
                <a:cubicBezTo>
                  <a:pt x="4376379" y="1217311"/>
                  <a:pt x="4369716" y="1210849"/>
                  <a:pt x="4363053" y="1209555"/>
                </a:cubicBezTo>
                <a:close/>
                <a:moveTo>
                  <a:pt x="4401921" y="1209555"/>
                </a:moveTo>
                <a:cubicBezTo>
                  <a:pt x="4394148" y="1209555"/>
                  <a:pt x="4388595" y="1217311"/>
                  <a:pt x="4388595" y="1225068"/>
                </a:cubicBezTo>
                <a:cubicBezTo>
                  <a:pt x="4388595" y="1234116"/>
                  <a:pt x="4395258" y="1240580"/>
                  <a:pt x="4401921" y="1240580"/>
                </a:cubicBezTo>
                <a:cubicBezTo>
                  <a:pt x="4408584" y="1240580"/>
                  <a:pt x="4414136" y="1232824"/>
                  <a:pt x="4414136" y="1225068"/>
                </a:cubicBezTo>
                <a:cubicBezTo>
                  <a:pt x="4414136" y="1217311"/>
                  <a:pt x="4408584" y="1210849"/>
                  <a:pt x="4401921" y="1209555"/>
                </a:cubicBezTo>
                <a:close/>
                <a:moveTo>
                  <a:pt x="4438568" y="1209555"/>
                </a:moveTo>
                <a:cubicBezTo>
                  <a:pt x="4431905" y="1209555"/>
                  <a:pt x="4426352" y="1217311"/>
                  <a:pt x="4426352" y="1225068"/>
                </a:cubicBezTo>
                <a:cubicBezTo>
                  <a:pt x="4426352" y="1234116"/>
                  <a:pt x="4431905" y="1240580"/>
                  <a:pt x="4438568" y="1240580"/>
                </a:cubicBezTo>
                <a:cubicBezTo>
                  <a:pt x="4446341" y="1240580"/>
                  <a:pt x="4451893" y="1232824"/>
                  <a:pt x="4451893" y="1225068"/>
                </a:cubicBezTo>
                <a:cubicBezTo>
                  <a:pt x="4451893" y="1217311"/>
                  <a:pt x="4446341" y="1210849"/>
                  <a:pt x="4438568" y="1209555"/>
                </a:cubicBezTo>
                <a:close/>
                <a:moveTo>
                  <a:pt x="4476324" y="1209555"/>
                </a:moveTo>
                <a:cubicBezTo>
                  <a:pt x="4468551" y="1209555"/>
                  <a:pt x="4462998" y="1217311"/>
                  <a:pt x="4462998" y="1225068"/>
                </a:cubicBezTo>
                <a:cubicBezTo>
                  <a:pt x="4462998" y="1234116"/>
                  <a:pt x="4469661" y="1240580"/>
                  <a:pt x="4476324" y="1240580"/>
                </a:cubicBezTo>
                <a:cubicBezTo>
                  <a:pt x="4484097" y="1240580"/>
                  <a:pt x="4489650" y="1232824"/>
                  <a:pt x="4489650" y="1225068"/>
                </a:cubicBezTo>
                <a:cubicBezTo>
                  <a:pt x="4489650" y="1217311"/>
                  <a:pt x="4484097" y="1210849"/>
                  <a:pt x="4476324" y="1209555"/>
                </a:cubicBezTo>
                <a:close/>
                <a:moveTo>
                  <a:pt x="4514081" y="1209555"/>
                </a:moveTo>
                <a:cubicBezTo>
                  <a:pt x="4507418" y="1209555"/>
                  <a:pt x="4501865" y="1217311"/>
                  <a:pt x="4501865" y="1225068"/>
                </a:cubicBezTo>
                <a:cubicBezTo>
                  <a:pt x="4501865" y="1234116"/>
                  <a:pt x="4507418" y="1240580"/>
                  <a:pt x="4514081" y="1240580"/>
                </a:cubicBezTo>
                <a:cubicBezTo>
                  <a:pt x="4521854" y="1240580"/>
                  <a:pt x="4527407" y="1232824"/>
                  <a:pt x="4527407" y="1225068"/>
                </a:cubicBezTo>
                <a:cubicBezTo>
                  <a:pt x="4527407" y="1217311"/>
                  <a:pt x="4521854" y="1210849"/>
                  <a:pt x="4514081" y="1209555"/>
                </a:cubicBezTo>
                <a:close/>
                <a:moveTo>
                  <a:pt x="4552948" y="1209555"/>
                </a:moveTo>
                <a:cubicBezTo>
                  <a:pt x="4545175" y="1209555"/>
                  <a:pt x="4539622" y="1217311"/>
                  <a:pt x="4539622" y="1225068"/>
                </a:cubicBezTo>
                <a:cubicBezTo>
                  <a:pt x="4539622" y="1234116"/>
                  <a:pt x="4546285" y="1240580"/>
                  <a:pt x="4552948" y="1240580"/>
                </a:cubicBezTo>
                <a:cubicBezTo>
                  <a:pt x="4560722" y="1240580"/>
                  <a:pt x="4566274" y="1232824"/>
                  <a:pt x="4566274" y="1225068"/>
                </a:cubicBezTo>
                <a:cubicBezTo>
                  <a:pt x="4566274" y="1217311"/>
                  <a:pt x="4559611" y="1210849"/>
                  <a:pt x="4552948" y="1209555"/>
                </a:cubicBezTo>
                <a:close/>
                <a:moveTo>
                  <a:pt x="4666220" y="1209555"/>
                </a:moveTo>
                <a:cubicBezTo>
                  <a:pt x="4658447" y="1209555"/>
                  <a:pt x="4652894" y="1217311"/>
                  <a:pt x="4652894" y="1225068"/>
                </a:cubicBezTo>
                <a:cubicBezTo>
                  <a:pt x="4652894" y="1234116"/>
                  <a:pt x="4658447" y="1240580"/>
                  <a:pt x="4666220" y="1240580"/>
                </a:cubicBezTo>
                <a:cubicBezTo>
                  <a:pt x="4673993" y="1240580"/>
                  <a:pt x="4679546" y="1232824"/>
                  <a:pt x="4679546" y="1225068"/>
                </a:cubicBezTo>
                <a:cubicBezTo>
                  <a:pt x="4679546" y="1217311"/>
                  <a:pt x="4673993" y="1209555"/>
                  <a:pt x="4666220" y="1209555"/>
                </a:cubicBezTo>
                <a:close/>
                <a:moveTo>
                  <a:pt x="4781710" y="1209555"/>
                </a:moveTo>
                <a:cubicBezTo>
                  <a:pt x="4773937" y="1209555"/>
                  <a:pt x="4768384" y="1217311"/>
                  <a:pt x="4768384" y="1225068"/>
                </a:cubicBezTo>
                <a:cubicBezTo>
                  <a:pt x="4768384" y="1234116"/>
                  <a:pt x="4775047" y="1240580"/>
                  <a:pt x="4781710" y="1240580"/>
                </a:cubicBezTo>
                <a:cubicBezTo>
                  <a:pt x="4788373" y="1240580"/>
                  <a:pt x="4793926" y="1232824"/>
                  <a:pt x="4793926" y="1225068"/>
                </a:cubicBezTo>
                <a:cubicBezTo>
                  <a:pt x="4793926" y="1217311"/>
                  <a:pt x="4787263" y="1210849"/>
                  <a:pt x="4781710" y="1209555"/>
                </a:cubicBezTo>
                <a:close/>
                <a:moveTo>
                  <a:pt x="4818357" y="1209555"/>
                </a:moveTo>
                <a:cubicBezTo>
                  <a:pt x="4811694" y="1209555"/>
                  <a:pt x="4806141" y="1217311"/>
                  <a:pt x="4806141" y="1225068"/>
                </a:cubicBezTo>
                <a:cubicBezTo>
                  <a:pt x="4806141" y="1234116"/>
                  <a:pt x="4811694" y="1240580"/>
                  <a:pt x="4818357" y="1240580"/>
                </a:cubicBezTo>
                <a:cubicBezTo>
                  <a:pt x="4826130" y="1240580"/>
                  <a:pt x="4831683" y="1232824"/>
                  <a:pt x="4831683" y="1225068"/>
                </a:cubicBezTo>
                <a:cubicBezTo>
                  <a:pt x="4831683" y="1217311"/>
                  <a:pt x="4826130" y="1210849"/>
                  <a:pt x="4818357" y="1209555"/>
                </a:cubicBezTo>
                <a:close/>
                <a:moveTo>
                  <a:pt x="4856114" y="1209555"/>
                </a:moveTo>
                <a:cubicBezTo>
                  <a:pt x="4848341" y="1209555"/>
                  <a:pt x="4842788" y="1217311"/>
                  <a:pt x="4842788" y="1225068"/>
                </a:cubicBezTo>
                <a:cubicBezTo>
                  <a:pt x="4842788" y="1234116"/>
                  <a:pt x="4848341" y="1240580"/>
                  <a:pt x="4856114" y="1240580"/>
                </a:cubicBezTo>
                <a:cubicBezTo>
                  <a:pt x="4863887" y="1240580"/>
                  <a:pt x="4869440" y="1232824"/>
                  <a:pt x="4869440" y="1225068"/>
                </a:cubicBezTo>
                <a:cubicBezTo>
                  <a:pt x="4869440" y="1217311"/>
                  <a:pt x="4863887" y="1209555"/>
                  <a:pt x="4856114" y="1209555"/>
                </a:cubicBezTo>
                <a:close/>
                <a:moveTo>
                  <a:pt x="4893871" y="1209555"/>
                </a:moveTo>
                <a:cubicBezTo>
                  <a:pt x="4886098" y="1209555"/>
                  <a:pt x="4880545" y="1217311"/>
                  <a:pt x="4880545" y="1225068"/>
                </a:cubicBezTo>
                <a:cubicBezTo>
                  <a:pt x="4880545" y="1234116"/>
                  <a:pt x="4887208" y="1240580"/>
                  <a:pt x="4893871" y="1240580"/>
                </a:cubicBezTo>
                <a:cubicBezTo>
                  <a:pt x="4901644" y="1240580"/>
                  <a:pt x="4907197" y="1232824"/>
                  <a:pt x="4907197" y="1225068"/>
                </a:cubicBezTo>
                <a:cubicBezTo>
                  <a:pt x="4907197" y="1217311"/>
                  <a:pt x="4901644" y="1210849"/>
                  <a:pt x="4893871" y="1209555"/>
                </a:cubicBezTo>
                <a:close/>
                <a:moveTo>
                  <a:pt x="454104" y="1253506"/>
                </a:moveTo>
                <a:cubicBezTo>
                  <a:pt x="447442" y="1253506"/>
                  <a:pt x="441889" y="1261262"/>
                  <a:pt x="441889" y="1269019"/>
                </a:cubicBezTo>
                <a:cubicBezTo>
                  <a:pt x="441889" y="1278068"/>
                  <a:pt x="447442" y="1284531"/>
                  <a:pt x="454104" y="1284531"/>
                </a:cubicBezTo>
                <a:cubicBezTo>
                  <a:pt x="461878" y="1284531"/>
                  <a:pt x="467430" y="1276775"/>
                  <a:pt x="467430" y="1269019"/>
                </a:cubicBezTo>
                <a:cubicBezTo>
                  <a:pt x="467430" y="1261262"/>
                  <a:pt x="461878" y="1254800"/>
                  <a:pt x="454104" y="1253506"/>
                </a:cubicBezTo>
                <a:close/>
                <a:moveTo>
                  <a:pt x="491861" y="1253506"/>
                </a:moveTo>
                <a:cubicBezTo>
                  <a:pt x="485198" y="1253506"/>
                  <a:pt x="479645" y="1261262"/>
                  <a:pt x="479645" y="1269019"/>
                </a:cubicBezTo>
                <a:cubicBezTo>
                  <a:pt x="479645" y="1278068"/>
                  <a:pt x="485198" y="1284531"/>
                  <a:pt x="491861" y="1284531"/>
                </a:cubicBezTo>
                <a:cubicBezTo>
                  <a:pt x="499634" y="1284531"/>
                  <a:pt x="505187" y="1276775"/>
                  <a:pt x="505187" y="1269019"/>
                </a:cubicBezTo>
                <a:cubicBezTo>
                  <a:pt x="505187" y="1261262"/>
                  <a:pt x="499634" y="1254800"/>
                  <a:pt x="491861" y="1253506"/>
                </a:cubicBezTo>
                <a:close/>
                <a:moveTo>
                  <a:pt x="529617" y="1253506"/>
                </a:moveTo>
                <a:cubicBezTo>
                  <a:pt x="521844" y="1253506"/>
                  <a:pt x="516291" y="1261262"/>
                  <a:pt x="516291" y="1269019"/>
                </a:cubicBezTo>
                <a:cubicBezTo>
                  <a:pt x="516291" y="1278068"/>
                  <a:pt x="522954" y="1284531"/>
                  <a:pt x="529617" y="1284531"/>
                </a:cubicBezTo>
                <a:cubicBezTo>
                  <a:pt x="537391" y="1284531"/>
                  <a:pt x="542943" y="1276775"/>
                  <a:pt x="542943" y="1269019"/>
                </a:cubicBezTo>
                <a:cubicBezTo>
                  <a:pt x="542943" y="1261262"/>
                  <a:pt x="537391" y="1254800"/>
                  <a:pt x="529617" y="1253506"/>
                </a:cubicBezTo>
                <a:close/>
                <a:moveTo>
                  <a:pt x="567374" y="1253506"/>
                </a:moveTo>
                <a:cubicBezTo>
                  <a:pt x="559601" y="1253506"/>
                  <a:pt x="554048" y="1261262"/>
                  <a:pt x="554048" y="1269019"/>
                </a:cubicBezTo>
                <a:cubicBezTo>
                  <a:pt x="554048" y="1278068"/>
                  <a:pt x="560711" y="1284531"/>
                  <a:pt x="567374" y="1284531"/>
                </a:cubicBezTo>
                <a:cubicBezTo>
                  <a:pt x="575148" y="1284531"/>
                  <a:pt x="580700" y="1276775"/>
                  <a:pt x="580700" y="1269019"/>
                </a:cubicBezTo>
                <a:cubicBezTo>
                  <a:pt x="580700" y="1261262"/>
                  <a:pt x="575148" y="1254800"/>
                  <a:pt x="567374" y="1253506"/>
                </a:cubicBezTo>
                <a:close/>
                <a:moveTo>
                  <a:pt x="606242" y="1253506"/>
                </a:moveTo>
                <a:cubicBezTo>
                  <a:pt x="598469" y="1253506"/>
                  <a:pt x="592916" y="1261262"/>
                  <a:pt x="592916" y="1269019"/>
                </a:cubicBezTo>
                <a:cubicBezTo>
                  <a:pt x="592916" y="1278068"/>
                  <a:pt x="599579" y="1284531"/>
                  <a:pt x="606242" y="1284531"/>
                </a:cubicBezTo>
                <a:cubicBezTo>
                  <a:pt x="614016" y="1284531"/>
                  <a:pt x="619568" y="1276775"/>
                  <a:pt x="619568" y="1269019"/>
                </a:cubicBezTo>
                <a:cubicBezTo>
                  <a:pt x="619568" y="1261262"/>
                  <a:pt x="612905" y="1254800"/>
                  <a:pt x="606242" y="1253506"/>
                </a:cubicBezTo>
                <a:close/>
                <a:moveTo>
                  <a:pt x="643999" y="1253506"/>
                </a:moveTo>
                <a:cubicBezTo>
                  <a:pt x="636226" y="1253506"/>
                  <a:pt x="630673" y="1261262"/>
                  <a:pt x="630673" y="1269019"/>
                </a:cubicBezTo>
                <a:cubicBezTo>
                  <a:pt x="630673" y="1278068"/>
                  <a:pt x="637336" y="1284531"/>
                  <a:pt x="643999" y="1284531"/>
                </a:cubicBezTo>
                <a:cubicBezTo>
                  <a:pt x="651772" y="1284531"/>
                  <a:pt x="657325" y="1276775"/>
                  <a:pt x="657325" y="1269019"/>
                </a:cubicBezTo>
                <a:cubicBezTo>
                  <a:pt x="657325" y="1261262"/>
                  <a:pt x="651772" y="1254800"/>
                  <a:pt x="643999" y="1253506"/>
                </a:cubicBezTo>
                <a:close/>
                <a:moveTo>
                  <a:pt x="681755" y="1253506"/>
                </a:moveTo>
                <a:cubicBezTo>
                  <a:pt x="673982" y="1253506"/>
                  <a:pt x="668429" y="1261262"/>
                  <a:pt x="668429" y="1269019"/>
                </a:cubicBezTo>
                <a:cubicBezTo>
                  <a:pt x="668429" y="1278068"/>
                  <a:pt x="675092" y="1284531"/>
                  <a:pt x="681755" y="1284531"/>
                </a:cubicBezTo>
                <a:cubicBezTo>
                  <a:pt x="689529" y="1284531"/>
                  <a:pt x="695081" y="1276775"/>
                  <a:pt x="695081" y="1269019"/>
                </a:cubicBezTo>
                <a:cubicBezTo>
                  <a:pt x="695081" y="1261262"/>
                  <a:pt x="689529" y="1254800"/>
                  <a:pt x="681755" y="1253506"/>
                </a:cubicBezTo>
                <a:close/>
                <a:moveTo>
                  <a:pt x="719512" y="1253506"/>
                </a:moveTo>
                <a:cubicBezTo>
                  <a:pt x="711739" y="1253506"/>
                  <a:pt x="706186" y="1261262"/>
                  <a:pt x="706186" y="1269019"/>
                </a:cubicBezTo>
                <a:cubicBezTo>
                  <a:pt x="706186" y="1278068"/>
                  <a:pt x="712849" y="1284531"/>
                  <a:pt x="719512" y="1284531"/>
                </a:cubicBezTo>
                <a:cubicBezTo>
                  <a:pt x="727286" y="1284531"/>
                  <a:pt x="732838" y="1276775"/>
                  <a:pt x="732838" y="1269019"/>
                </a:cubicBezTo>
                <a:cubicBezTo>
                  <a:pt x="732838" y="1261262"/>
                  <a:pt x="727286" y="1254800"/>
                  <a:pt x="719512" y="1253506"/>
                </a:cubicBezTo>
                <a:close/>
                <a:moveTo>
                  <a:pt x="757269" y="1253506"/>
                </a:moveTo>
                <a:cubicBezTo>
                  <a:pt x="750607" y="1253506"/>
                  <a:pt x="745054" y="1261262"/>
                  <a:pt x="745054" y="1269019"/>
                </a:cubicBezTo>
                <a:cubicBezTo>
                  <a:pt x="745054" y="1278068"/>
                  <a:pt x="750607" y="1284531"/>
                  <a:pt x="757269" y="1284531"/>
                </a:cubicBezTo>
                <a:cubicBezTo>
                  <a:pt x="765043" y="1284531"/>
                  <a:pt x="770596" y="1276775"/>
                  <a:pt x="770596" y="1269019"/>
                </a:cubicBezTo>
                <a:cubicBezTo>
                  <a:pt x="770596" y="1261262"/>
                  <a:pt x="765043" y="1254800"/>
                  <a:pt x="757269" y="1253506"/>
                </a:cubicBezTo>
                <a:close/>
                <a:moveTo>
                  <a:pt x="795026" y="1253506"/>
                </a:moveTo>
                <a:cubicBezTo>
                  <a:pt x="788364" y="1253506"/>
                  <a:pt x="782811" y="1261262"/>
                  <a:pt x="782811" y="1269019"/>
                </a:cubicBezTo>
                <a:cubicBezTo>
                  <a:pt x="782811" y="1278068"/>
                  <a:pt x="788364" y="1284531"/>
                  <a:pt x="795026" y="1284531"/>
                </a:cubicBezTo>
                <a:cubicBezTo>
                  <a:pt x="802800" y="1284531"/>
                  <a:pt x="808353" y="1276775"/>
                  <a:pt x="808353" y="1269019"/>
                </a:cubicBezTo>
                <a:cubicBezTo>
                  <a:pt x="808353" y="1261262"/>
                  <a:pt x="802800" y="1254800"/>
                  <a:pt x="795026" y="1253506"/>
                </a:cubicBezTo>
                <a:close/>
                <a:moveTo>
                  <a:pt x="833894" y="1253506"/>
                </a:moveTo>
                <a:cubicBezTo>
                  <a:pt x="827232" y="1253506"/>
                  <a:pt x="821679" y="1261262"/>
                  <a:pt x="821679" y="1269019"/>
                </a:cubicBezTo>
                <a:cubicBezTo>
                  <a:pt x="821679" y="1278068"/>
                  <a:pt x="827232" y="1284531"/>
                  <a:pt x="833894" y="1284531"/>
                </a:cubicBezTo>
                <a:cubicBezTo>
                  <a:pt x="841668" y="1284531"/>
                  <a:pt x="847221" y="1276775"/>
                  <a:pt x="847221" y="1269019"/>
                </a:cubicBezTo>
                <a:cubicBezTo>
                  <a:pt x="847221" y="1261262"/>
                  <a:pt x="840557" y="1254800"/>
                  <a:pt x="833894" y="1253506"/>
                </a:cubicBezTo>
                <a:close/>
                <a:moveTo>
                  <a:pt x="871651" y="1253506"/>
                </a:moveTo>
                <a:cubicBezTo>
                  <a:pt x="863878" y="1253506"/>
                  <a:pt x="858325" y="1261262"/>
                  <a:pt x="858325" y="1269019"/>
                </a:cubicBezTo>
                <a:cubicBezTo>
                  <a:pt x="858325" y="1278068"/>
                  <a:pt x="864988" y="1284531"/>
                  <a:pt x="871651" y="1284531"/>
                </a:cubicBezTo>
                <a:cubicBezTo>
                  <a:pt x="879424" y="1284531"/>
                  <a:pt x="884977" y="1276775"/>
                  <a:pt x="884977" y="1269019"/>
                </a:cubicBezTo>
                <a:cubicBezTo>
                  <a:pt x="884977" y="1261262"/>
                  <a:pt x="879424" y="1254800"/>
                  <a:pt x="871651" y="1253506"/>
                </a:cubicBezTo>
                <a:close/>
                <a:moveTo>
                  <a:pt x="909407" y="1253506"/>
                </a:moveTo>
                <a:cubicBezTo>
                  <a:pt x="901634" y="1253506"/>
                  <a:pt x="896081" y="1261262"/>
                  <a:pt x="896081" y="1269019"/>
                </a:cubicBezTo>
                <a:cubicBezTo>
                  <a:pt x="896081" y="1278068"/>
                  <a:pt x="902744" y="1284531"/>
                  <a:pt x="909407" y="1284531"/>
                </a:cubicBezTo>
                <a:cubicBezTo>
                  <a:pt x="917181" y="1284531"/>
                  <a:pt x="922733" y="1276775"/>
                  <a:pt x="922733" y="1269019"/>
                </a:cubicBezTo>
                <a:cubicBezTo>
                  <a:pt x="922733" y="1261262"/>
                  <a:pt x="917181" y="1254800"/>
                  <a:pt x="909407" y="1253506"/>
                </a:cubicBezTo>
                <a:close/>
                <a:moveTo>
                  <a:pt x="948274" y="1253506"/>
                </a:moveTo>
                <a:cubicBezTo>
                  <a:pt x="940501" y="1253506"/>
                  <a:pt x="934948" y="1261262"/>
                  <a:pt x="934948" y="1269019"/>
                </a:cubicBezTo>
                <a:cubicBezTo>
                  <a:pt x="934948" y="1278068"/>
                  <a:pt x="941611" y="1284531"/>
                  <a:pt x="948274" y="1284531"/>
                </a:cubicBezTo>
                <a:cubicBezTo>
                  <a:pt x="954937" y="1284531"/>
                  <a:pt x="960490" y="1276775"/>
                  <a:pt x="960490" y="1269019"/>
                </a:cubicBezTo>
                <a:cubicBezTo>
                  <a:pt x="960490" y="1261262"/>
                  <a:pt x="954937" y="1254800"/>
                  <a:pt x="948274" y="1253506"/>
                </a:cubicBezTo>
                <a:close/>
                <a:moveTo>
                  <a:pt x="984921" y="1253506"/>
                </a:moveTo>
                <a:cubicBezTo>
                  <a:pt x="977148" y="1253506"/>
                  <a:pt x="971595" y="1261262"/>
                  <a:pt x="971595" y="1269019"/>
                </a:cubicBezTo>
                <a:cubicBezTo>
                  <a:pt x="971595" y="1278068"/>
                  <a:pt x="978258" y="1284531"/>
                  <a:pt x="984921" y="1284531"/>
                </a:cubicBezTo>
                <a:cubicBezTo>
                  <a:pt x="992694" y="1284531"/>
                  <a:pt x="998247" y="1276775"/>
                  <a:pt x="998247" y="1269019"/>
                </a:cubicBezTo>
                <a:cubicBezTo>
                  <a:pt x="998247" y="1261262"/>
                  <a:pt x="992694" y="1254800"/>
                  <a:pt x="984921" y="1253506"/>
                </a:cubicBezTo>
                <a:close/>
                <a:moveTo>
                  <a:pt x="1022679" y="1253506"/>
                </a:moveTo>
                <a:cubicBezTo>
                  <a:pt x="1016016" y="1253506"/>
                  <a:pt x="1010463" y="1261262"/>
                  <a:pt x="1010463" y="1269019"/>
                </a:cubicBezTo>
                <a:cubicBezTo>
                  <a:pt x="1010463" y="1278068"/>
                  <a:pt x="1016016" y="1284531"/>
                  <a:pt x="1022679" y="1284531"/>
                </a:cubicBezTo>
                <a:cubicBezTo>
                  <a:pt x="1030452" y="1284531"/>
                  <a:pt x="1036005" y="1276775"/>
                  <a:pt x="1036005" y="1269019"/>
                </a:cubicBezTo>
                <a:cubicBezTo>
                  <a:pt x="1036005" y="1261262"/>
                  <a:pt x="1030452" y="1254800"/>
                  <a:pt x="1022679" y="1253506"/>
                </a:cubicBezTo>
                <a:close/>
                <a:moveTo>
                  <a:pt x="1061546" y="1253506"/>
                </a:moveTo>
                <a:cubicBezTo>
                  <a:pt x="1054883" y="1253506"/>
                  <a:pt x="1049330" y="1261262"/>
                  <a:pt x="1049330" y="1269019"/>
                </a:cubicBezTo>
                <a:cubicBezTo>
                  <a:pt x="1049330" y="1278068"/>
                  <a:pt x="1054883" y="1284531"/>
                  <a:pt x="1061546" y="1284531"/>
                </a:cubicBezTo>
                <a:cubicBezTo>
                  <a:pt x="1069319" y="1284531"/>
                  <a:pt x="1074872" y="1276775"/>
                  <a:pt x="1074872" y="1269019"/>
                </a:cubicBezTo>
                <a:cubicBezTo>
                  <a:pt x="1074872" y="1261262"/>
                  <a:pt x="1068208" y="1254800"/>
                  <a:pt x="1061546" y="1253506"/>
                </a:cubicBezTo>
                <a:close/>
                <a:moveTo>
                  <a:pt x="1099303" y="1253506"/>
                </a:moveTo>
                <a:cubicBezTo>
                  <a:pt x="1091530" y="1253506"/>
                  <a:pt x="1085977" y="1261262"/>
                  <a:pt x="1085977" y="1269019"/>
                </a:cubicBezTo>
                <a:cubicBezTo>
                  <a:pt x="1085977" y="1278068"/>
                  <a:pt x="1092640" y="1284531"/>
                  <a:pt x="1099303" y="1284531"/>
                </a:cubicBezTo>
                <a:cubicBezTo>
                  <a:pt x="1107076" y="1284531"/>
                  <a:pt x="1112629" y="1276775"/>
                  <a:pt x="1112629" y="1269019"/>
                </a:cubicBezTo>
                <a:cubicBezTo>
                  <a:pt x="1112629" y="1261262"/>
                  <a:pt x="1107076" y="1254800"/>
                  <a:pt x="1099303" y="1253506"/>
                </a:cubicBezTo>
                <a:close/>
                <a:moveTo>
                  <a:pt x="2199806" y="1253506"/>
                </a:moveTo>
                <a:cubicBezTo>
                  <a:pt x="2193143" y="1253506"/>
                  <a:pt x="2187590" y="1261262"/>
                  <a:pt x="2187590" y="1269019"/>
                </a:cubicBezTo>
                <a:cubicBezTo>
                  <a:pt x="2187590" y="1278068"/>
                  <a:pt x="2193143" y="1284531"/>
                  <a:pt x="2199806" y="1284531"/>
                </a:cubicBezTo>
                <a:cubicBezTo>
                  <a:pt x="2207579" y="1284531"/>
                  <a:pt x="2213132" y="1276775"/>
                  <a:pt x="2213132" y="1269019"/>
                </a:cubicBezTo>
                <a:cubicBezTo>
                  <a:pt x="2213132" y="1261262"/>
                  <a:pt x="2207579" y="1254800"/>
                  <a:pt x="2199806" y="1253506"/>
                </a:cubicBezTo>
                <a:close/>
                <a:moveTo>
                  <a:pt x="2313076" y="1253506"/>
                </a:moveTo>
                <a:cubicBezTo>
                  <a:pt x="2305303" y="1253506"/>
                  <a:pt x="2299750" y="1261262"/>
                  <a:pt x="2299750" y="1269019"/>
                </a:cubicBezTo>
                <a:cubicBezTo>
                  <a:pt x="2299750" y="1278068"/>
                  <a:pt x="2306413" y="1284531"/>
                  <a:pt x="2313076" y="1284531"/>
                </a:cubicBezTo>
                <a:cubicBezTo>
                  <a:pt x="2320849" y="1284531"/>
                  <a:pt x="2326402" y="1276775"/>
                  <a:pt x="2326402" y="1269019"/>
                </a:cubicBezTo>
                <a:cubicBezTo>
                  <a:pt x="2326402" y="1261262"/>
                  <a:pt x="2320849" y="1254800"/>
                  <a:pt x="2313076" y="1253506"/>
                </a:cubicBezTo>
                <a:close/>
                <a:moveTo>
                  <a:pt x="2351944" y="1253506"/>
                </a:moveTo>
                <a:cubicBezTo>
                  <a:pt x="2344171" y="1253506"/>
                  <a:pt x="2338618" y="1261262"/>
                  <a:pt x="2338618" y="1269019"/>
                </a:cubicBezTo>
                <a:cubicBezTo>
                  <a:pt x="2338618" y="1278068"/>
                  <a:pt x="2345281" y="1284531"/>
                  <a:pt x="2351944" y="1284531"/>
                </a:cubicBezTo>
                <a:cubicBezTo>
                  <a:pt x="2358607" y="1284531"/>
                  <a:pt x="2364159" y="1276775"/>
                  <a:pt x="2364159" y="1269019"/>
                </a:cubicBezTo>
                <a:cubicBezTo>
                  <a:pt x="2364159" y="1261262"/>
                  <a:pt x="2358607" y="1254800"/>
                  <a:pt x="2351944" y="1253506"/>
                </a:cubicBezTo>
                <a:close/>
                <a:moveTo>
                  <a:pt x="2389701" y="1253506"/>
                </a:moveTo>
                <a:cubicBezTo>
                  <a:pt x="2383038" y="1253506"/>
                  <a:pt x="2377485" y="1261262"/>
                  <a:pt x="2377485" y="1269019"/>
                </a:cubicBezTo>
                <a:cubicBezTo>
                  <a:pt x="2377485" y="1278068"/>
                  <a:pt x="2383038" y="1284531"/>
                  <a:pt x="2389701" y="1284531"/>
                </a:cubicBezTo>
                <a:cubicBezTo>
                  <a:pt x="2397474" y="1284531"/>
                  <a:pt x="2403026" y="1276775"/>
                  <a:pt x="2403026" y="1269019"/>
                </a:cubicBezTo>
                <a:cubicBezTo>
                  <a:pt x="2403026" y="1261262"/>
                  <a:pt x="2397474" y="1254800"/>
                  <a:pt x="2389701" y="1253506"/>
                </a:cubicBezTo>
                <a:close/>
                <a:moveTo>
                  <a:pt x="2427456" y="1253506"/>
                </a:moveTo>
                <a:cubicBezTo>
                  <a:pt x="2419683" y="1253506"/>
                  <a:pt x="2414130" y="1261262"/>
                  <a:pt x="2414130" y="1269019"/>
                </a:cubicBezTo>
                <a:cubicBezTo>
                  <a:pt x="2414130" y="1278068"/>
                  <a:pt x="2419683" y="1284531"/>
                  <a:pt x="2427456" y="1284531"/>
                </a:cubicBezTo>
                <a:cubicBezTo>
                  <a:pt x="2435229" y="1284531"/>
                  <a:pt x="2440782" y="1276775"/>
                  <a:pt x="2440782" y="1269019"/>
                </a:cubicBezTo>
                <a:cubicBezTo>
                  <a:pt x="2440782" y="1261262"/>
                  <a:pt x="2435229" y="1253506"/>
                  <a:pt x="2427456" y="1253506"/>
                </a:cubicBezTo>
                <a:close/>
                <a:moveTo>
                  <a:pt x="2465214" y="1253506"/>
                </a:moveTo>
                <a:cubicBezTo>
                  <a:pt x="2458551" y="1253506"/>
                  <a:pt x="2452998" y="1261262"/>
                  <a:pt x="2452998" y="1269019"/>
                </a:cubicBezTo>
                <a:cubicBezTo>
                  <a:pt x="2452998" y="1278068"/>
                  <a:pt x="2458551" y="1284531"/>
                  <a:pt x="2465214" y="1284531"/>
                </a:cubicBezTo>
                <a:cubicBezTo>
                  <a:pt x="2472987" y="1284531"/>
                  <a:pt x="2478540" y="1276775"/>
                  <a:pt x="2478540" y="1269019"/>
                </a:cubicBezTo>
                <a:cubicBezTo>
                  <a:pt x="2478540" y="1261262"/>
                  <a:pt x="2472987" y="1254800"/>
                  <a:pt x="2465214" y="1253506"/>
                </a:cubicBezTo>
                <a:close/>
                <a:moveTo>
                  <a:pt x="2502971" y="1253506"/>
                </a:moveTo>
                <a:cubicBezTo>
                  <a:pt x="2495198" y="1253506"/>
                  <a:pt x="2489645" y="1261262"/>
                  <a:pt x="2489645" y="1269019"/>
                </a:cubicBezTo>
                <a:cubicBezTo>
                  <a:pt x="2489645" y="1278068"/>
                  <a:pt x="2496308" y="1284531"/>
                  <a:pt x="2502971" y="1284531"/>
                </a:cubicBezTo>
                <a:cubicBezTo>
                  <a:pt x="2510744" y="1284531"/>
                  <a:pt x="2516297" y="1276775"/>
                  <a:pt x="2516297" y="1269019"/>
                </a:cubicBezTo>
                <a:cubicBezTo>
                  <a:pt x="2516297" y="1261262"/>
                  <a:pt x="2510744" y="1254800"/>
                  <a:pt x="2502971" y="1253506"/>
                </a:cubicBezTo>
                <a:close/>
                <a:moveTo>
                  <a:pt x="2540727" y="1253506"/>
                </a:moveTo>
                <a:cubicBezTo>
                  <a:pt x="2534065" y="1253506"/>
                  <a:pt x="2528512" y="1261262"/>
                  <a:pt x="2528512" y="1269019"/>
                </a:cubicBezTo>
                <a:cubicBezTo>
                  <a:pt x="2528512" y="1278068"/>
                  <a:pt x="2534065" y="1284531"/>
                  <a:pt x="2540727" y="1284531"/>
                </a:cubicBezTo>
                <a:cubicBezTo>
                  <a:pt x="2548501" y="1284531"/>
                  <a:pt x="2554053" y="1276775"/>
                  <a:pt x="2554053" y="1269019"/>
                </a:cubicBezTo>
                <a:cubicBezTo>
                  <a:pt x="2554053" y="1261262"/>
                  <a:pt x="2548501" y="1254800"/>
                  <a:pt x="2540727" y="1253506"/>
                </a:cubicBezTo>
                <a:close/>
                <a:moveTo>
                  <a:pt x="2579595" y="1253506"/>
                </a:moveTo>
                <a:cubicBezTo>
                  <a:pt x="2571822" y="1253506"/>
                  <a:pt x="2566269" y="1261262"/>
                  <a:pt x="2566269" y="1269019"/>
                </a:cubicBezTo>
                <a:cubicBezTo>
                  <a:pt x="2566269" y="1278068"/>
                  <a:pt x="2572932" y="1284531"/>
                  <a:pt x="2579595" y="1284531"/>
                </a:cubicBezTo>
                <a:cubicBezTo>
                  <a:pt x="2587368" y="1284531"/>
                  <a:pt x="2592921" y="1276775"/>
                  <a:pt x="2592921" y="1269019"/>
                </a:cubicBezTo>
                <a:cubicBezTo>
                  <a:pt x="2592921" y="1261262"/>
                  <a:pt x="2586258" y="1254800"/>
                  <a:pt x="2579595" y="1253506"/>
                </a:cubicBezTo>
                <a:close/>
                <a:moveTo>
                  <a:pt x="2618463" y="1253506"/>
                </a:moveTo>
                <a:cubicBezTo>
                  <a:pt x="2610690" y="1253506"/>
                  <a:pt x="2605137" y="1261262"/>
                  <a:pt x="2605137" y="1269019"/>
                </a:cubicBezTo>
                <a:cubicBezTo>
                  <a:pt x="2605137" y="1278068"/>
                  <a:pt x="2611800" y="1284531"/>
                  <a:pt x="2618463" y="1284531"/>
                </a:cubicBezTo>
                <a:cubicBezTo>
                  <a:pt x="2625126" y="1284531"/>
                  <a:pt x="2630678" y="1276775"/>
                  <a:pt x="2630678" y="1269019"/>
                </a:cubicBezTo>
                <a:cubicBezTo>
                  <a:pt x="2630678" y="1261262"/>
                  <a:pt x="2625126" y="1254800"/>
                  <a:pt x="2618463" y="1253506"/>
                </a:cubicBezTo>
                <a:close/>
                <a:moveTo>
                  <a:pt x="2655109" y="1253506"/>
                </a:moveTo>
                <a:cubicBezTo>
                  <a:pt x="2647336" y="1253506"/>
                  <a:pt x="2641783" y="1261262"/>
                  <a:pt x="2641783" y="1269019"/>
                </a:cubicBezTo>
                <a:cubicBezTo>
                  <a:pt x="2641783" y="1278068"/>
                  <a:pt x="2648446" y="1284531"/>
                  <a:pt x="2655109" y="1284531"/>
                </a:cubicBezTo>
                <a:cubicBezTo>
                  <a:pt x="2662882" y="1284531"/>
                  <a:pt x="2668435" y="1276775"/>
                  <a:pt x="2668435" y="1269019"/>
                </a:cubicBezTo>
                <a:cubicBezTo>
                  <a:pt x="2668435" y="1261262"/>
                  <a:pt x="2662882" y="1254800"/>
                  <a:pt x="2655109" y="1253506"/>
                </a:cubicBezTo>
                <a:close/>
                <a:moveTo>
                  <a:pt x="2693976" y="1253506"/>
                </a:moveTo>
                <a:cubicBezTo>
                  <a:pt x="2686203" y="1253506"/>
                  <a:pt x="2680650" y="1261262"/>
                  <a:pt x="2680650" y="1269019"/>
                </a:cubicBezTo>
                <a:cubicBezTo>
                  <a:pt x="2680650" y="1278068"/>
                  <a:pt x="2687313" y="1284531"/>
                  <a:pt x="2693976" y="1284531"/>
                </a:cubicBezTo>
                <a:cubicBezTo>
                  <a:pt x="2700639" y="1284531"/>
                  <a:pt x="2706192" y="1276775"/>
                  <a:pt x="2706192" y="1269019"/>
                </a:cubicBezTo>
                <a:cubicBezTo>
                  <a:pt x="2706192" y="1261262"/>
                  <a:pt x="2700639" y="1254800"/>
                  <a:pt x="2693976" y="1253506"/>
                </a:cubicBezTo>
                <a:close/>
                <a:moveTo>
                  <a:pt x="2730623" y="1253506"/>
                </a:moveTo>
                <a:cubicBezTo>
                  <a:pt x="2722850" y="1253506"/>
                  <a:pt x="2717297" y="1261262"/>
                  <a:pt x="2717297" y="1269019"/>
                </a:cubicBezTo>
                <a:cubicBezTo>
                  <a:pt x="2717297" y="1278068"/>
                  <a:pt x="2723960" y="1284531"/>
                  <a:pt x="2730623" y="1284531"/>
                </a:cubicBezTo>
                <a:cubicBezTo>
                  <a:pt x="2738396" y="1284531"/>
                  <a:pt x="2743949" y="1276775"/>
                  <a:pt x="2743949" y="1269019"/>
                </a:cubicBezTo>
                <a:cubicBezTo>
                  <a:pt x="2743949" y="1261262"/>
                  <a:pt x="2738396" y="1254800"/>
                  <a:pt x="2730623" y="1253506"/>
                </a:cubicBezTo>
                <a:close/>
                <a:moveTo>
                  <a:pt x="2845004" y="1253506"/>
                </a:moveTo>
                <a:cubicBezTo>
                  <a:pt x="2838341" y="1253506"/>
                  <a:pt x="2832788" y="1261262"/>
                  <a:pt x="2832788" y="1269019"/>
                </a:cubicBezTo>
                <a:cubicBezTo>
                  <a:pt x="2832788" y="1278068"/>
                  <a:pt x="2838341" y="1284531"/>
                  <a:pt x="2845004" y="1284531"/>
                </a:cubicBezTo>
                <a:cubicBezTo>
                  <a:pt x="2852777" y="1284531"/>
                  <a:pt x="2858329" y="1276775"/>
                  <a:pt x="2858329" y="1269019"/>
                </a:cubicBezTo>
                <a:cubicBezTo>
                  <a:pt x="2858329" y="1261262"/>
                  <a:pt x="2852777" y="1254800"/>
                  <a:pt x="2845004" y="1253506"/>
                </a:cubicBezTo>
                <a:close/>
                <a:moveTo>
                  <a:pt x="2882761" y="1253506"/>
                </a:moveTo>
                <a:cubicBezTo>
                  <a:pt x="2876098" y="1253506"/>
                  <a:pt x="2870545" y="1261262"/>
                  <a:pt x="2870545" y="1269019"/>
                </a:cubicBezTo>
                <a:cubicBezTo>
                  <a:pt x="2870545" y="1278068"/>
                  <a:pt x="2876098" y="1284531"/>
                  <a:pt x="2882761" y="1284531"/>
                </a:cubicBezTo>
                <a:cubicBezTo>
                  <a:pt x="2890534" y="1284531"/>
                  <a:pt x="2896086" y="1276775"/>
                  <a:pt x="2896086" y="1269019"/>
                </a:cubicBezTo>
                <a:cubicBezTo>
                  <a:pt x="2896086" y="1261262"/>
                  <a:pt x="2890534" y="1254800"/>
                  <a:pt x="2882761" y="1253506"/>
                </a:cubicBezTo>
                <a:close/>
                <a:moveTo>
                  <a:pt x="3110413" y="1253506"/>
                </a:moveTo>
                <a:cubicBezTo>
                  <a:pt x="3102640" y="1253506"/>
                  <a:pt x="3097087" y="1261262"/>
                  <a:pt x="3097087" y="1269019"/>
                </a:cubicBezTo>
                <a:cubicBezTo>
                  <a:pt x="3097087" y="1278068"/>
                  <a:pt x="3102640" y="1284531"/>
                  <a:pt x="3110413" y="1284531"/>
                </a:cubicBezTo>
                <a:cubicBezTo>
                  <a:pt x="3118186" y="1284531"/>
                  <a:pt x="3123739" y="1276775"/>
                  <a:pt x="3123739" y="1269019"/>
                </a:cubicBezTo>
                <a:cubicBezTo>
                  <a:pt x="3123739" y="1261262"/>
                  <a:pt x="3118186" y="1253506"/>
                  <a:pt x="3110413" y="1253506"/>
                </a:cubicBezTo>
                <a:close/>
                <a:moveTo>
                  <a:pt x="3148170" y="1253506"/>
                </a:moveTo>
                <a:cubicBezTo>
                  <a:pt x="3140397" y="1253506"/>
                  <a:pt x="3134844" y="1261262"/>
                  <a:pt x="3134844" y="1269019"/>
                </a:cubicBezTo>
                <a:cubicBezTo>
                  <a:pt x="3134844" y="1278068"/>
                  <a:pt x="3141507" y="1284531"/>
                  <a:pt x="3148170" y="1284531"/>
                </a:cubicBezTo>
                <a:cubicBezTo>
                  <a:pt x="3155944" y="1284531"/>
                  <a:pt x="3161496" y="1276775"/>
                  <a:pt x="3161496" y="1269019"/>
                </a:cubicBezTo>
                <a:cubicBezTo>
                  <a:pt x="3161496" y="1261262"/>
                  <a:pt x="3155944" y="1254800"/>
                  <a:pt x="3148170" y="1253506"/>
                </a:cubicBezTo>
                <a:close/>
                <a:moveTo>
                  <a:pt x="3185926" y="1253506"/>
                </a:moveTo>
                <a:cubicBezTo>
                  <a:pt x="3179263" y="1253506"/>
                  <a:pt x="3173710" y="1261262"/>
                  <a:pt x="3173710" y="1269019"/>
                </a:cubicBezTo>
                <a:cubicBezTo>
                  <a:pt x="3173710" y="1278068"/>
                  <a:pt x="3179263" y="1284531"/>
                  <a:pt x="3185926" y="1284531"/>
                </a:cubicBezTo>
                <a:cubicBezTo>
                  <a:pt x="3193699" y="1284531"/>
                  <a:pt x="3199252" y="1276775"/>
                  <a:pt x="3199252" y="1269019"/>
                </a:cubicBezTo>
                <a:cubicBezTo>
                  <a:pt x="3199252" y="1261262"/>
                  <a:pt x="3193699" y="1254800"/>
                  <a:pt x="3185926" y="1253506"/>
                </a:cubicBezTo>
                <a:close/>
                <a:moveTo>
                  <a:pt x="3223683" y="1253506"/>
                </a:moveTo>
                <a:cubicBezTo>
                  <a:pt x="3217021" y="1253506"/>
                  <a:pt x="3211468" y="1261262"/>
                  <a:pt x="3211468" y="1269019"/>
                </a:cubicBezTo>
                <a:cubicBezTo>
                  <a:pt x="3211468" y="1278068"/>
                  <a:pt x="3217021" y="1284531"/>
                  <a:pt x="3223683" y="1284531"/>
                </a:cubicBezTo>
                <a:cubicBezTo>
                  <a:pt x="3231457" y="1284531"/>
                  <a:pt x="3237009" y="1276775"/>
                  <a:pt x="3237009" y="1269019"/>
                </a:cubicBezTo>
                <a:cubicBezTo>
                  <a:pt x="3237009" y="1261262"/>
                  <a:pt x="3231457" y="1254800"/>
                  <a:pt x="3223683" y="1253506"/>
                </a:cubicBezTo>
                <a:close/>
                <a:moveTo>
                  <a:pt x="3262551" y="1253506"/>
                </a:moveTo>
                <a:cubicBezTo>
                  <a:pt x="3254778" y="1253506"/>
                  <a:pt x="3249225" y="1261262"/>
                  <a:pt x="3249225" y="1269019"/>
                </a:cubicBezTo>
                <a:cubicBezTo>
                  <a:pt x="3249225" y="1278068"/>
                  <a:pt x="3255888" y="1284531"/>
                  <a:pt x="3262551" y="1284531"/>
                </a:cubicBezTo>
                <a:cubicBezTo>
                  <a:pt x="3270324" y="1284531"/>
                  <a:pt x="3275877" y="1276775"/>
                  <a:pt x="3275877" y="1269019"/>
                </a:cubicBezTo>
                <a:cubicBezTo>
                  <a:pt x="3275877" y="1261262"/>
                  <a:pt x="3269214" y="1254800"/>
                  <a:pt x="3262551" y="1253506"/>
                </a:cubicBezTo>
                <a:close/>
                <a:moveTo>
                  <a:pt x="3300308" y="1253506"/>
                </a:moveTo>
                <a:cubicBezTo>
                  <a:pt x="3292535" y="1253506"/>
                  <a:pt x="3286982" y="1261262"/>
                  <a:pt x="3286982" y="1269019"/>
                </a:cubicBezTo>
                <a:cubicBezTo>
                  <a:pt x="3286982" y="1278068"/>
                  <a:pt x="3293645" y="1284531"/>
                  <a:pt x="3300308" y="1284531"/>
                </a:cubicBezTo>
                <a:cubicBezTo>
                  <a:pt x="3308081" y="1284531"/>
                  <a:pt x="3313634" y="1276775"/>
                  <a:pt x="3313634" y="1269019"/>
                </a:cubicBezTo>
                <a:cubicBezTo>
                  <a:pt x="3313634" y="1261262"/>
                  <a:pt x="3308081" y="1254800"/>
                  <a:pt x="3300308" y="1253506"/>
                </a:cubicBezTo>
                <a:close/>
                <a:moveTo>
                  <a:pt x="3338064" y="1253506"/>
                </a:moveTo>
                <a:cubicBezTo>
                  <a:pt x="3330291" y="1253506"/>
                  <a:pt x="3324738" y="1261262"/>
                  <a:pt x="3324738" y="1269019"/>
                </a:cubicBezTo>
                <a:cubicBezTo>
                  <a:pt x="3324738" y="1278068"/>
                  <a:pt x="3331401" y="1284531"/>
                  <a:pt x="3338064" y="1284531"/>
                </a:cubicBezTo>
                <a:cubicBezTo>
                  <a:pt x="3345837" y="1284531"/>
                  <a:pt x="3351390" y="1276775"/>
                  <a:pt x="3351390" y="1269019"/>
                </a:cubicBezTo>
                <a:cubicBezTo>
                  <a:pt x="3351390" y="1261262"/>
                  <a:pt x="3345837" y="1254800"/>
                  <a:pt x="3338064" y="1253506"/>
                </a:cubicBezTo>
                <a:close/>
                <a:moveTo>
                  <a:pt x="3376932" y="1253506"/>
                </a:moveTo>
                <a:cubicBezTo>
                  <a:pt x="3369159" y="1253506"/>
                  <a:pt x="3363606" y="1261262"/>
                  <a:pt x="3363606" y="1269019"/>
                </a:cubicBezTo>
                <a:cubicBezTo>
                  <a:pt x="3363606" y="1278068"/>
                  <a:pt x="3370269" y="1284531"/>
                  <a:pt x="3376932" y="1284531"/>
                </a:cubicBezTo>
                <a:cubicBezTo>
                  <a:pt x="3383595" y="1284531"/>
                  <a:pt x="3389148" y="1276775"/>
                  <a:pt x="3389148" y="1269019"/>
                </a:cubicBezTo>
                <a:cubicBezTo>
                  <a:pt x="3389148" y="1261262"/>
                  <a:pt x="3383595" y="1254800"/>
                  <a:pt x="3376932" y="1253506"/>
                </a:cubicBezTo>
                <a:close/>
                <a:moveTo>
                  <a:pt x="3413579" y="1253506"/>
                </a:moveTo>
                <a:cubicBezTo>
                  <a:pt x="3405806" y="1253506"/>
                  <a:pt x="3400253" y="1261262"/>
                  <a:pt x="3400253" y="1269019"/>
                </a:cubicBezTo>
                <a:cubicBezTo>
                  <a:pt x="3400253" y="1278068"/>
                  <a:pt x="3406916" y="1284531"/>
                  <a:pt x="3413579" y="1284531"/>
                </a:cubicBezTo>
                <a:cubicBezTo>
                  <a:pt x="3421352" y="1284531"/>
                  <a:pt x="3426905" y="1276775"/>
                  <a:pt x="3426905" y="1269019"/>
                </a:cubicBezTo>
                <a:cubicBezTo>
                  <a:pt x="3426905" y="1261262"/>
                  <a:pt x="3421352" y="1254800"/>
                  <a:pt x="3413579" y="1253506"/>
                </a:cubicBezTo>
                <a:close/>
                <a:moveTo>
                  <a:pt x="3451336" y="1253506"/>
                </a:moveTo>
                <a:cubicBezTo>
                  <a:pt x="3443563" y="1253506"/>
                  <a:pt x="3438010" y="1261262"/>
                  <a:pt x="3438010" y="1269019"/>
                </a:cubicBezTo>
                <a:cubicBezTo>
                  <a:pt x="3438010" y="1278068"/>
                  <a:pt x="3444673" y="1284531"/>
                  <a:pt x="3451336" y="1284531"/>
                </a:cubicBezTo>
                <a:cubicBezTo>
                  <a:pt x="3459109" y="1284531"/>
                  <a:pt x="3464662" y="1276775"/>
                  <a:pt x="3464662" y="1269019"/>
                </a:cubicBezTo>
                <a:cubicBezTo>
                  <a:pt x="3464662" y="1261262"/>
                  <a:pt x="3459109" y="1254800"/>
                  <a:pt x="3451336" y="1253506"/>
                </a:cubicBezTo>
                <a:close/>
                <a:moveTo>
                  <a:pt x="3490203" y="1253506"/>
                </a:moveTo>
                <a:cubicBezTo>
                  <a:pt x="3483541" y="1253506"/>
                  <a:pt x="3477988" y="1261262"/>
                  <a:pt x="3477988" y="1269019"/>
                </a:cubicBezTo>
                <a:cubicBezTo>
                  <a:pt x="3477988" y="1278068"/>
                  <a:pt x="3483541" y="1284531"/>
                  <a:pt x="3490203" y="1284531"/>
                </a:cubicBezTo>
                <a:cubicBezTo>
                  <a:pt x="3497977" y="1284531"/>
                  <a:pt x="3503529" y="1276775"/>
                  <a:pt x="3503529" y="1269019"/>
                </a:cubicBezTo>
                <a:cubicBezTo>
                  <a:pt x="3503529" y="1261262"/>
                  <a:pt x="3497977" y="1254800"/>
                  <a:pt x="3490203" y="1253506"/>
                </a:cubicBezTo>
                <a:close/>
                <a:moveTo>
                  <a:pt x="3527960" y="1253506"/>
                </a:moveTo>
                <a:cubicBezTo>
                  <a:pt x="3520187" y="1253506"/>
                  <a:pt x="3514634" y="1261262"/>
                  <a:pt x="3514634" y="1269019"/>
                </a:cubicBezTo>
                <a:cubicBezTo>
                  <a:pt x="3514634" y="1278068"/>
                  <a:pt x="3521297" y="1284531"/>
                  <a:pt x="3527960" y="1284531"/>
                </a:cubicBezTo>
                <a:cubicBezTo>
                  <a:pt x="3535733" y="1284531"/>
                  <a:pt x="3541286" y="1276775"/>
                  <a:pt x="3541286" y="1269019"/>
                </a:cubicBezTo>
                <a:cubicBezTo>
                  <a:pt x="3541286" y="1261262"/>
                  <a:pt x="3535733" y="1254800"/>
                  <a:pt x="3527960" y="1253506"/>
                </a:cubicBezTo>
                <a:close/>
                <a:moveTo>
                  <a:pt x="3565716" y="1253506"/>
                </a:moveTo>
                <a:cubicBezTo>
                  <a:pt x="3557943" y="1253506"/>
                  <a:pt x="3552390" y="1261262"/>
                  <a:pt x="3552390" y="1269019"/>
                </a:cubicBezTo>
                <a:cubicBezTo>
                  <a:pt x="3552390" y="1278068"/>
                  <a:pt x="3559053" y="1284531"/>
                  <a:pt x="3565716" y="1284531"/>
                </a:cubicBezTo>
                <a:cubicBezTo>
                  <a:pt x="3573489" y="1284531"/>
                  <a:pt x="3579042" y="1276775"/>
                  <a:pt x="3579042" y="1269019"/>
                </a:cubicBezTo>
                <a:cubicBezTo>
                  <a:pt x="3579042" y="1261262"/>
                  <a:pt x="3573489" y="1254800"/>
                  <a:pt x="3565716" y="1253506"/>
                </a:cubicBezTo>
                <a:close/>
                <a:moveTo>
                  <a:pt x="3603473" y="1253506"/>
                </a:moveTo>
                <a:cubicBezTo>
                  <a:pt x="3595700" y="1253506"/>
                  <a:pt x="3590147" y="1261262"/>
                  <a:pt x="3590147" y="1269019"/>
                </a:cubicBezTo>
                <a:cubicBezTo>
                  <a:pt x="3590147" y="1278068"/>
                  <a:pt x="3596810" y="1284531"/>
                  <a:pt x="3603473" y="1284531"/>
                </a:cubicBezTo>
                <a:cubicBezTo>
                  <a:pt x="3611247" y="1284531"/>
                  <a:pt x="3616799" y="1276775"/>
                  <a:pt x="3616799" y="1269019"/>
                </a:cubicBezTo>
                <a:cubicBezTo>
                  <a:pt x="3616799" y="1261262"/>
                  <a:pt x="3611247" y="1254800"/>
                  <a:pt x="3603473" y="1253506"/>
                </a:cubicBezTo>
                <a:close/>
                <a:moveTo>
                  <a:pt x="3642340" y="1253506"/>
                </a:moveTo>
                <a:cubicBezTo>
                  <a:pt x="3634567" y="1253506"/>
                  <a:pt x="3629014" y="1261262"/>
                  <a:pt x="3629014" y="1269019"/>
                </a:cubicBezTo>
                <a:cubicBezTo>
                  <a:pt x="3629014" y="1278068"/>
                  <a:pt x="3635677" y="1284531"/>
                  <a:pt x="3642340" y="1284531"/>
                </a:cubicBezTo>
                <a:cubicBezTo>
                  <a:pt x="3649003" y="1284531"/>
                  <a:pt x="3654556" y="1276775"/>
                  <a:pt x="3654556" y="1269019"/>
                </a:cubicBezTo>
                <a:cubicBezTo>
                  <a:pt x="3654556" y="1261262"/>
                  <a:pt x="3649003" y="1254800"/>
                  <a:pt x="3642340" y="1253506"/>
                </a:cubicBezTo>
                <a:close/>
                <a:moveTo>
                  <a:pt x="3680098" y="1253506"/>
                </a:moveTo>
                <a:cubicBezTo>
                  <a:pt x="3672325" y="1253506"/>
                  <a:pt x="3666772" y="1261262"/>
                  <a:pt x="3666772" y="1269019"/>
                </a:cubicBezTo>
                <a:cubicBezTo>
                  <a:pt x="3666772" y="1278068"/>
                  <a:pt x="3673435" y="1284531"/>
                  <a:pt x="3680098" y="1284531"/>
                </a:cubicBezTo>
                <a:cubicBezTo>
                  <a:pt x="3687871" y="1284531"/>
                  <a:pt x="3693424" y="1276775"/>
                  <a:pt x="3693424" y="1269019"/>
                </a:cubicBezTo>
                <a:cubicBezTo>
                  <a:pt x="3693424" y="1261262"/>
                  <a:pt x="3686761" y="1254800"/>
                  <a:pt x="3680098" y="1253506"/>
                </a:cubicBezTo>
                <a:close/>
                <a:moveTo>
                  <a:pt x="3718965" y="1253506"/>
                </a:moveTo>
                <a:cubicBezTo>
                  <a:pt x="3711192" y="1253506"/>
                  <a:pt x="3705639" y="1261262"/>
                  <a:pt x="3705639" y="1269019"/>
                </a:cubicBezTo>
                <a:cubicBezTo>
                  <a:pt x="3705639" y="1278068"/>
                  <a:pt x="3712302" y="1284531"/>
                  <a:pt x="3718965" y="1284531"/>
                </a:cubicBezTo>
                <a:cubicBezTo>
                  <a:pt x="3725628" y="1284531"/>
                  <a:pt x="3731180" y="1276775"/>
                  <a:pt x="3731180" y="1269019"/>
                </a:cubicBezTo>
                <a:cubicBezTo>
                  <a:pt x="3731180" y="1261262"/>
                  <a:pt x="3725628" y="1254800"/>
                  <a:pt x="3718965" y="1253506"/>
                </a:cubicBezTo>
                <a:close/>
                <a:moveTo>
                  <a:pt x="3755612" y="1253506"/>
                </a:moveTo>
                <a:cubicBezTo>
                  <a:pt x="3747839" y="1253506"/>
                  <a:pt x="3742286" y="1261262"/>
                  <a:pt x="3742286" y="1269019"/>
                </a:cubicBezTo>
                <a:cubicBezTo>
                  <a:pt x="3742286" y="1278068"/>
                  <a:pt x="3747839" y="1284531"/>
                  <a:pt x="3755612" y="1284531"/>
                </a:cubicBezTo>
                <a:cubicBezTo>
                  <a:pt x="3763385" y="1284531"/>
                  <a:pt x="3768938" y="1276775"/>
                  <a:pt x="3768938" y="1269019"/>
                </a:cubicBezTo>
                <a:cubicBezTo>
                  <a:pt x="3768938" y="1261262"/>
                  <a:pt x="3763385" y="1253506"/>
                  <a:pt x="3755612" y="1253506"/>
                </a:cubicBezTo>
                <a:close/>
                <a:moveTo>
                  <a:pt x="3793369" y="1253506"/>
                </a:moveTo>
                <a:cubicBezTo>
                  <a:pt x="3786706" y="1253506"/>
                  <a:pt x="3781153" y="1261262"/>
                  <a:pt x="3781153" y="1269019"/>
                </a:cubicBezTo>
                <a:cubicBezTo>
                  <a:pt x="3781153" y="1278068"/>
                  <a:pt x="3786706" y="1284531"/>
                  <a:pt x="3793369" y="1284531"/>
                </a:cubicBezTo>
                <a:cubicBezTo>
                  <a:pt x="3801142" y="1284531"/>
                  <a:pt x="3806694" y="1276775"/>
                  <a:pt x="3806694" y="1269019"/>
                </a:cubicBezTo>
                <a:cubicBezTo>
                  <a:pt x="3806694" y="1261262"/>
                  <a:pt x="3801142" y="1254800"/>
                  <a:pt x="3793369" y="1253506"/>
                </a:cubicBezTo>
                <a:close/>
                <a:moveTo>
                  <a:pt x="3831126" y="1253506"/>
                </a:moveTo>
                <a:cubicBezTo>
                  <a:pt x="3824463" y="1253506"/>
                  <a:pt x="3818910" y="1261262"/>
                  <a:pt x="3818910" y="1269019"/>
                </a:cubicBezTo>
                <a:cubicBezTo>
                  <a:pt x="3818910" y="1278068"/>
                  <a:pt x="3824463" y="1284531"/>
                  <a:pt x="3831126" y="1284531"/>
                </a:cubicBezTo>
                <a:cubicBezTo>
                  <a:pt x="3838899" y="1284531"/>
                  <a:pt x="3844452" y="1276775"/>
                  <a:pt x="3844452" y="1269019"/>
                </a:cubicBezTo>
                <a:cubicBezTo>
                  <a:pt x="3844452" y="1261262"/>
                  <a:pt x="3838899" y="1254800"/>
                  <a:pt x="3831126" y="1253506"/>
                </a:cubicBezTo>
                <a:close/>
                <a:moveTo>
                  <a:pt x="3868883" y="1253506"/>
                </a:moveTo>
                <a:cubicBezTo>
                  <a:pt x="3862220" y="1253506"/>
                  <a:pt x="3856667" y="1261262"/>
                  <a:pt x="3856667" y="1269019"/>
                </a:cubicBezTo>
                <a:cubicBezTo>
                  <a:pt x="3856667" y="1278068"/>
                  <a:pt x="3862220" y="1284531"/>
                  <a:pt x="3868883" y="1284531"/>
                </a:cubicBezTo>
                <a:cubicBezTo>
                  <a:pt x="3876656" y="1284531"/>
                  <a:pt x="3882209" y="1276775"/>
                  <a:pt x="3882209" y="1269019"/>
                </a:cubicBezTo>
                <a:cubicBezTo>
                  <a:pt x="3882209" y="1261262"/>
                  <a:pt x="3876656" y="1254800"/>
                  <a:pt x="3868883" y="1253506"/>
                </a:cubicBezTo>
                <a:close/>
                <a:moveTo>
                  <a:pt x="3907749" y="1253506"/>
                </a:moveTo>
                <a:cubicBezTo>
                  <a:pt x="3899976" y="1253506"/>
                  <a:pt x="3894423" y="1261262"/>
                  <a:pt x="3894423" y="1269019"/>
                </a:cubicBezTo>
                <a:cubicBezTo>
                  <a:pt x="3894423" y="1278068"/>
                  <a:pt x="3901086" y="1284531"/>
                  <a:pt x="3907749" y="1284531"/>
                </a:cubicBezTo>
                <a:cubicBezTo>
                  <a:pt x="3915522" y="1284531"/>
                  <a:pt x="3921075" y="1276775"/>
                  <a:pt x="3921075" y="1269019"/>
                </a:cubicBezTo>
                <a:cubicBezTo>
                  <a:pt x="3921075" y="1261262"/>
                  <a:pt x="3914412" y="1254800"/>
                  <a:pt x="3907749" y="1253506"/>
                </a:cubicBezTo>
                <a:close/>
                <a:moveTo>
                  <a:pt x="3945506" y="1253506"/>
                </a:moveTo>
                <a:cubicBezTo>
                  <a:pt x="3937733" y="1253506"/>
                  <a:pt x="3932180" y="1261262"/>
                  <a:pt x="3932180" y="1269019"/>
                </a:cubicBezTo>
                <a:cubicBezTo>
                  <a:pt x="3932180" y="1278068"/>
                  <a:pt x="3938843" y="1284531"/>
                  <a:pt x="3945506" y="1284531"/>
                </a:cubicBezTo>
                <a:cubicBezTo>
                  <a:pt x="3953279" y="1284531"/>
                  <a:pt x="3958832" y="1276775"/>
                  <a:pt x="3958832" y="1269019"/>
                </a:cubicBezTo>
                <a:cubicBezTo>
                  <a:pt x="3958832" y="1261262"/>
                  <a:pt x="3953279" y="1254800"/>
                  <a:pt x="3945506" y="1253506"/>
                </a:cubicBezTo>
                <a:close/>
                <a:moveTo>
                  <a:pt x="3983263" y="1253506"/>
                </a:moveTo>
                <a:cubicBezTo>
                  <a:pt x="3975490" y="1253506"/>
                  <a:pt x="3969937" y="1261262"/>
                  <a:pt x="3969937" y="1269019"/>
                </a:cubicBezTo>
                <a:cubicBezTo>
                  <a:pt x="3969937" y="1278068"/>
                  <a:pt x="3976600" y="1284531"/>
                  <a:pt x="3983263" y="1284531"/>
                </a:cubicBezTo>
                <a:cubicBezTo>
                  <a:pt x="3991036" y="1284531"/>
                  <a:pt x="3996589" y="1276775"/>
                  <a:pt x="3996589" y="1269019"/>
                </a:cubicBezTo>
                <a:cubicBezTo>
                  <a:pt x="3996589" y="1261262"/>
                  <a:pt x="3991036" y="1254800"/>
                  <a:pt x="3983263" y="1253506"/>
                </a:cubicBezTo>
                <a:close/>
                <a:moveTo>
                  <a:pt x="4022131" y="1253506"/>
                </a:moveTo>
                <a:cubicBezTo>
                  <a:pt x="4014358" y="1253506"/>
                  <a:pt x="4008805" y="1261262"/>
                  <a:pt x="4008805" y="1269019"/>
                </a:cubicBezTo>
                <a:cubicBezTo>
                  <a:pt x="4008805" y="1278068"/>
                  <a:pt x="4015468" y="1284531"/>
                  <a:pt x="4022131" y="1284531"/>
                </a:cubicBezTo>
                <a:cubicBezTo>
                  <a:pt x="4028794" y="1284531"/>
                  <a:pt x="4034346" y="1276775"/>
                  <a:pt x="4034346" y="1269019"/>
                </a:cubicBezTo>
                <a:cubicBezTo>
                  <a:pt x="4034346" y="1261262"/>
                  <a:pt x="4028794" y="1254800"/>
                  <a:pt x="4022131" y="1253506"/>
                </a:cubicBezTo>
                <a:close/>
                <a:moveTo>
                  <a:pt x="4058777" y="1253506"/>
                </a:moveTo>
                <a:cubicBezTo>
                  <a:pt x="4051004" y="1253506"/>
                  <a:pt x="4045451" y="1261262"/>
                  <a:pt x="4045451" y="1269019"/>
                </a:cubicBezTo>
                <a:cubicBezTo>
                  <a:pt x="4045451" y="1278068"/>
                  <a:pt x="4051004" y="1284531"/>
                  <a:pt x="4058777" y="1284531"/>
                </a:cubicBezTo>
                <a:cubicBezTo>
                  <a:pt x="4066551" y="1284531"/>
                  <a:pt x="4072103" y="1276775"/>
                  <a:pt x="4072103" y="1269019"/>
                </a:cubicBezTo>
                <a:cubicBezTo>
                  <a:pt x="4072103" y="1261262"/>
                  <a:pt x="4066551" y="1253506"/>
                  <a:pt x="4058777" y="1253506"/>
                </a:cubicBezTo>
                <a:close/>
                <a:moveTo>
                  <a:pt x="4096534" y="1253506"/>
                </a:moveTo>
                <a:cubicBezTo>
                  <a:pt x="4088761" y="1253506"/>
                  <a:pt x="4083208" y="1261262"/>
                  <a:pt x="4083208" y="1269019"/>
                </a:cubicBezTo>
                <a:cubicBezTo>
                  <a:pt x="4083208" y="1278068"/>
                  <a:pt x="4089871" y="1284531"/>
                  <a:pt x="4096534" y="1284531"/>
                </a:cubicBezTo>
                <a:cubicBezTo>
                  <a:pt x="4104307" y="1284531"/>
                  <a:pt x="4109860" y="1276775"/>
                  <a:pt x="4109860" y="1269019"/>
                </a:cubicBezTo>
                <a:cubicBezTo>
                  <a:pt x="4109860" y="1261262"/>
                  <a:pt x="4104307" y="1254800"/>
                  <a:pt x="4096534" y="1253506"/>
                </a:cubicBezTo>
                <a:close/>
                <a:moveTo>
                  <a:pt x="4135402" y="1253506"/>
                </a:moveTo>
                <a:cubicBezTo>
                  <a:pt x="4128739" y="1253506"/>
                  <a:pt x="4123186" y="1261262"/>
                  <a:pt x="4123186" y="1269019"/>
                </a:cubicBezTo>
                <a:cubicBezTo>
                  <a:pt x="4123186" y="1278068"/>
                  <a:pt x="4128739" y="1284531"/>
                  <a:pt x="4135402" y="1284531"/>
                </a:cubicBezTo>
                <a:cubicBezTo>
                  <a:pt x="4143175" y="1284531"/>
                  <a:pt x="4148728" y="1276775"/>
                  <a:pt x="4148728" y="1269019"/>
                </a:cubicBezTo>
                <a:cubicBezTo>
                  <a:pt x="4148728" y="1261262"/>
                  <a:pt x="4142065" y="1254800"/>
                  <a:pt x="4135402" y="1253506"/>
                </a:cubicBezTo>
                <a:close/>
                <a:moveTo>
                  <a:pt x="4173159" y="1253506"/>
                </a:moveTo>
                <a:cubicBezTo>
                  <a:pt x="4165386" y="1253506"/>
                  <a:pt x="4159833" y="1261262"/>
                  <a:pt x="4159833" y="1269019"/>
                </a:cubicBezTo>
                <a:cubicBezTo>
                  <a:pt x="4159833" y="1278068"/>
                  <a:pt x="4166496" y="1284531"/>
                  <a:pt x="4173159" y="1284531"/>
                </a:cubicBezTo>
                <a:cubicBezTo>
                  <a:pt x="4180932" y="1284531"/>
                  <a:pt x="4186485" y="1276775"/>
                  <a:pt x="4186485" y="1269019"/>
                </a:cubicBezTo>
                <a:cubicBezTo>
                  <a:pt x="4186485" y="1261262"/>
                  <a:pt x="4180932" y="1254800"/>
                  <a:pt x="4173159" y="1253506"/>
                </a:cubicBezTo>
                <a:close/>
                <a:moveTo>
                  <a:pt x="4210916" y="1253506"/>
                </a:moveTo>
                <a:cubicBezTo>
                  <a:pt x="4203143" y="1253506"/>
                  <a:pt x="4197590" y="1261262"/>
                  <a:pt x="4197590" y="1269019"/>
                </a:cubicBezTo>
                <a:cubicBezTo>
                  <a:pt x="4197590" y="1278068"/>
                  <a:pt x="4204253" y="1284531"/>
                  <a:pt x="4210916" y="1284531"/>
                </a:cubicBezTo>
                <a:cubicBezTo>
                  <a:pt x="4218689" y="1284531"/>
                  <a:pt x="4224242" y="1276775"/>
                  <a:pt x="4224242" y="1269019"/>
                </a:cubicBezTo>
                <a:cubicBezTo>
                  <a:pt x="4224242" y="1261262"/>
                  <a:pt x="4218689" y="1254800"/>
                  <a:pt x="4210916" y="1253506"/>
                </a:cubicBezTo>
                <a:close/>
                <a:moveTo>
                  <a:pt x="4248672" y="1253506"/>
                </a:moveTo>
                <a:cubicBezTo>
                  <a:pt x="4240899" y="1253506"/>
                  <a:pt x="4235346" y="1261262"/>
                  <a:pt x="4235346" y="1269019"/>
                </a:cubicBezTo>
                <a:cubicBezTo>
                  <a:pt x="4235346" y="1278068"/>
                  <a:pt x="4242009" y="1284531"/>
                  <a:pt x="4248672" y="1284531"/>
                </a:cubicBezTo>
                <a:cubicBezTo>
                  <a:pt x="4256445" y="1284531"/>
                  <a:pt x="4261998" y="1276775"/>
                  <a:pt x="4261998" y="1269019"/>
                </a:cubicBezTo>
                <a:cubicBezTo>
                  <a:pt x="4261998" y="1261262"/>
                  <a:pt x="4256445" y="1254800"/>
                  <a:pt x="4248672" y="1253506"/>
                </a:cubicBezTo>
                <a:close/>
                <a:moveTo>
                  <a:pt x="4286428" y="1253506"/>
                </a:moveTo>
                <a:cubicBezTo>
                  <a:pt x="4278655" y="1253506"/>
                  <a:pt x="4273102" y="1261262"/>
                  <a:pt x="4273102" y="1269019"/>
                </a:cubicBezTo>
                <a:cubicBezTo>
                  <a:pt x="4273102" y="1278068"/>
                  <a:pt x="4279765" y="1284531"/>
                  <a:pt x="4286428" y="1284531"/>
                </a:cubicBezTo>
                <a:cubicBezTo>
                  <a:pt x="4294202" y="1284531"/>
                  <a:pt x="4299754" y="1276775"/>
                  <a:pt x="4299754" y="1269019"/>
                </a:cubicBezTo>
                <a:cubicBezTo>
                  <a:pt x="4299754" y="1261262"/>
                  <a:pt x="4294202" y="1254800"/>
                  <a:pt x="4286428" y="1253506"/>
                </a:cubicBezTo>
                <a:close/>
                <a:moveTo>
                  <a:pt x="4325296" y="1253506"/>
                </a:moveTo>
                <a:cubicBezTo>
                  <a:pt x="4317523" y="1253506"/>
                  <a:pt x="4311970" y="1261262"/>
                  <a:pt x="4311970" y="1269019"/>
                </a:cubicBezTo>
                <a:cubicBezTo>
                  <a:pt x="4311970" y="1278068"/>
                  <a:pt x="4318633" y="1284531"/>
                  <a:pt x="4325296" y="1284531"/>
                </a:cubicBezTo>
                <a:cubicBezTo>
                  <a:pt x="4331959" y="1284531"/>
                  <a:pt x="4337512" y="1276775"/>
                  <a:pt x="4337512" y="1269019"/>
                </a:cubicBezTo>
                <a:cubicBezTo>
                  <a:pt x="4337512" y="1261262"/>
                  <a:pt x="4331959" y="1254800"/>
                  <a:pt x="4325296" y="1253506"/>
                </a:cubicBezTo>
                <a:close/>
                <a:moveTo>
                  <a:pt x="4363053" y="1253506"/>
                </a:moveTo>
                <a:cubicBezTo>
                  <a:pt x="4355280" y="1253506"/>
                  <a:pt x="4349727" y="1261262"/>
                  <a:pt x="4349727" y="1269019"/>
                </a:cubicBezTo>
                <a:cubicBezTo>
                  <a:pt x="4349727" y="1278068"/>
                  <a:pt x="4356390" y="1284531"/>
                  <a:pt x="4363053" y="1284531"/>
                </a:cubicBezTo>
                <a:cubicBezTo>
                  <a:pt x="4370826" y="1284531"/>
                  <a:pt x="4376379" y="1276775"/>
                  <a:pt x="4376379" y="1269019"/>
                </a:cubicBezTo>
                <a:cubicBezTo>
                  <a:pt x="4376379" y="1261262"/>
                  <a:pt x="4369716" y="1254800"/>
                  <a:pt x="4363053" y="1253506"/>
                </a:cubicBezTo>
                <a:close/>
                <a:moveTo>
                  <a:pt x="4401921" y="1253506"/>
                </a:moveTo>
                <a:cubicBezTo>
                  <a:pt x="4394148" y="1253506"/>
                  <a:pt x="4388595" y="1261262"/>
                  <a:pt x="4388595" y="1269019"/>
                </a:cubicBezTo>
                <a:cubicBezTo>
                  <a:pt x="4388595" y="1278068"/>
                  <a:pt x="4395258" y="1284531"/>
                  <a:pt x="4401921" y="1284531"/>
                </a:cubicBezTo>
                <a:cubicBezTo>
                  <a:pt x="4408584" y="1284531"/>
                  <a:pt x="4414136" y="1276775"/>
                  <a:pt x="4414136" y="1269019"/>
                </a:cubicBezTo>
                <a:cubicBezTo>
                  <a:pt x="4414136" y="1261262"/>
                  <a:pt x="4408584" y="1254800"/>
                  <a:pt x="4401921" y="1253506"/>
                </a:cubicBezTo>
                <a:close/>
                <a:moveTo>
                  <a:pt x="4438568" y="1253506"/>
                </a:moveTo>
                <a:cubicBezTo>
                  <a:pt x="4431905" y="1253506"/>
                  <a:pt x="4426352" y="1261262"/>
                  <a:pt x="4426352" y="1269019"/>
                </a:cubicBezTo>
                <a:cubicBezTo>
                  <a:pt x="4426352" y="1278068"/>
                  <a:pt x="4431905" y="1284531"/>
                  <a:pt x="4438568" y="1284531"/>
                </a:cubicBezTo>
                <a:cubicBezTo>
                  <a:pt x="4446341" y="1284531"/>
                  <a:pt x="4451893" y="1276775"/>
                  <a:pt x="4451893" y="1269019"/>
                </a:cubicBezTo>
                <a:cubicBezTo>
                  <a:pt x="4451893" y="1261262"/>
                  <a:pt x="4446341" y="1254800"/>
                  <a:pt x="4438568" y="1253506"/>
                </a:cubicBezTo>
                <a:close/>
                <a:moveTo>
                  <a:pt x="4476324" y="1253506"/>
                </a:moveTo>
                <a:cubicBezTo>
                  <a:pt x="4468551" y="1253506"/>
                  <a:pt x="4462998" y="1261262"/>
                  <a:pt x="4462998" y="1269019"/>
                </a:cubicBezTo>
                <a:cubicBezTo>
                  <a:pt x="4462998" y="1278068"/>
                  <a:pt x="4469661" y="1284531"/>
                  <a:pt x="4476324" y="1284531"/>
                </a:cubicBezTo>
                <a:cubicBezTo>
                  <a:pt x="4484097" y="1284531"/>
                  <a:pt x="4489650" y="1276775"/>
                  <a:pt x="4489650" y="1269019"/>
                </a:cubicBezTo>
                <a:cubicBezTo>
                  <a:pt x="4489650" y="1261262"/>
                  <a:pt x="4484097" y="1254800"/>
                  <a:pt x="4476324" y="1253506"/>
                </a:cubicBezTo>
                <a:close/>
                <a:moveTo>
                  <a:pt x="4514081" y="1253506"/>
                </a:moveTo>
                <a:cubicBezTo>
                  <a:pt x="4507418" y="1253506"/>
                  <a:pt x="4501865" y="1261262"/>
                  <a:pt x="4501865" y="1269019"/>
                </a:cubicBezTo>
                <a:cubicBezTo>
                  <a:pt x="4501865" y="1278068"/>
                  <a:pt x="4507418" y="1284531"/>
                  <a:pt x="4514081" y="1284531"/>
                </a:cubicBezTo>
                <a:cubicBezTo>
                  <a:pt x="4521854" y="1284531"/>
                  <a:pt x="4527407" y="1276775"/>
                  <a:pt x="4527407" y="1269019"/>
                </a:cubicBezTo>
                <a:cubicBezTo>
                  <a:pt x="4527407" y="1261262"/>
                  <a:pt x="4521854" y="1254800"/>
                  <a:pt x="4514081" y="1253506"/>
                </a:cubicBezTo>
                <a:close/>
                <a:moveTo>
                  <a:pt x="4552948" y="1253506"/>
                </a:moveTo>
                <a:cubicBezTo>
                  <a:pt x="4545175" y="1253506"/>
                  <a:pt x="4539622" y="1261262"/>
                  <a:pt x="4539622" y="1269019"/>
                </a:cubicBezTo>
                <a:cubicBezTo>
                  <a:pt x="4539622" y="1278068"/>
                  <a:pt x="4546285" y="1284531"/>
                  <a:pt x="4552948" y="1284531"/>
                </a:cubicBezTo>
                <a:cubicBezTo>
                  <a:pt x="4560722" y="1284531"/>
                  <a:pt x="4566274" y="1276775"/>
                  <a:pt x="4566274" y="1269019"/>
                </a:cubicBezTo>
                <a:cubicBezTo>
                  <a:pt x="4566274" y="1261262"/>
                  <a:pt x="4559611" y="1254800"/>
                  <a:pt x="4552948" y="1253506"/>
                </a:cubicBezTo>
                <a:close/>
                <a:moveTo>
                  <a:pt x="4741732" y="1253506"/>
                </a:moveTo>
                <a:cubicBezTo>
                  <a:pt x="4733959" y="1253506"/>
                  <a:pt x="4728406" y="1261262"/>
                  <a:pt x="4728406" y="1269019"/>
                </a:cubicBezTo>
                <a:cubicBezTo>
                  <a:pt x="4728406" y="1278068"/>
                  <a:pt x="4735069" y="1284531"/>
                  <a:pt x="4741732" y="1284531"/>
                </a:cubicBezTo>
                <a:cubicBezTo>
                  <a:pt x="4749506" y="1284531"/>
                  <a:pt x="4755058" y="1276775"/>
                  <a:pt x="4755058" y="1269019"/>
                </a:cubicBezTo>
                <a:cubicBezTo>
                  <a:pt x="4755058" y="1261262"/>
                  <a:pt x="4749506" y="1254800"/>
                  <a:pt x="4741732" y="1253506"/>
                </a:cubicBezTo>
                <a:close/>
                <a:moveTo>
                  <a:pt x="4781710" y="1253506"/>
                </a:moveTo>
                <a:cubicBezTo>
                  <a:pt x="4773937" y="1253506"/>
                  <a:pt x="4768384" y="1261262"/>
                  <a:pt x="4768384" y="1269019"/>
                </a:cubicBezTo>
                <a:cubicBezTo>
                  <a:pt x="4768384" y="1278068"/>
                  <a:pt x="4775047" y="1284531"/>
                  <a:pt x="4781710" y="1284531"/>
                </a:cubicBezTo>
                <a:cubicBezTo>
                  <a:pt x="4788373" y="1284531"/>
                  <a:pt x="4793926" y="1276775"/>
                  <a:pt x="4793926" y="1269019"/>
                </a:cubicBezTo>
                <a:cubicBezTo>
                  <a:pt x="4793926" y="1261262"/>
                  <a:pt x="4787263" y="1254800"/>
                  <a:pt x="4781710" y="1253506"/>
                </a:cubicBezTo>
                <a:close/>
                <a:moveTo>
                  <a:pt x="454104" y="1297459"/>
                </a:moveTo>
                <a:cubicBezTo>
                  <a:pt x="447442" y="1297459"/>
                  <a:pt x="441889" y="1305215"/>
                  <a:pt x="441889" y="1312972"/>
                </a:cubicBezTo>
                <a:cubicBezTo>
                  <a:pt x="441889" y="1322020"/>
                  <a:pt x="447442" y="1328484"/>
                  <a:pt x="454104" y="1328484"/>
                </a:cubicBezTo>
                <a:cubicBezTo>
                  <a:pt x="461878" y="1328484"/>
                  <a:pt x="467430" y="1320728"/>
                  <a:pt x="467430" y="1312972"/>
                </a:cubicBezTo>
                <a:cubicBezTo>
                  <a:pt x="467430" y="1305215"/>
                  <a:pt x="461878" y="1298751"/>
                  <a:pt x="454104" y="1297459"/>
                </a:cubicBezTo>
                <a:close/>
                <a:moveTo>
                  <a:pt x="491861" y="1297459"/>
                </a:moveTo>
                <a:cubicBezTo>
                  <a:pt x="485198" y="1297459"/>
                  <a:pt x="479645" y="1305215"/>
                  <a:pt x="479645" y="1312972"/>
                </a:cubicBezTo>
                <a:cubicBezTo>
                  <a:pt x="479645" y="1322020"/>
                  <a:pt x="485198" y="1328484"/>
                  <a:pt x="491861" y="1328484"/>
                </a:cubicBezTo>
                <a:cubicBezTo>
                  <a:pt x="499634" y="1328484"/>
                  <a:pt x="505187" y="1320728"/>
                  <a:pt x="505187" y="1312972"/>
                </a:cubicBezTo>
                <a:cubicBezTo>
                  <a:pt x="505187" y="1305215"/>
                  <a:pt x="499634" y="1298751"/>
                  <a:pt x="491861" y="1297459"/>
                </a:cubicBezTo>
                <a:close/>
                <a:moveTo>
                  <a:pt x="529617" y="1297459"/>
                </a:moveTo>
                <a:cubicBezTo>
                  <a:pt x="521844" y="1297459"/>
                  <a:pt x="516291" y="1305215"/>
                  <a:pt x="516291" y="1312972"/>
                </a:cubicBezTo>
                <a:cubicBezTo>
                  <a:pt x="516291" y="1322020"/>
                  <a:pt x="522954" y="1328484"/>
                  <a:pt x="529617" y="1328484"/>
                </a:cubicBezTo>
                <a:cubicBezTo>
                  <a:pt x="537391" y="1328484"/>
                  <a:pt x="542943" y="1320728"/>
                  <a:pt x="542943" y="1312972"/>
                </a:cubicBezTo>
                <a:cubicBezTo>
                  <a:pt x="542943" y="1305215"/>
                  <a:pt x="537391" y="1298751"/>
                  <a:pt x="529617" y="1297459"/>
                </a:cubicBezTo>
                <a:close/>
                <a:moveTo>
                  <a:pt x="567374" y="1297459"/>
                </a:moveTo>
                <a:cubicBezTo>
                  <a:pt x="559601" y="1297459"/>
                  <a:pt x="554048" y="1305215"/>
                  <a:pt x="554048" y="1312972"/>
                </a:cubicBezTo>
                <a:cubicBezTo>
                  <a:pt x="554048" y="1322020"/>
                  <a:pt x="560711" y="1328484"/>
                  <a:pt x="567374" y="1328484"/>
                </a:cubicBezTo>
                <a:cubicBezTo>
                  <a:pt x="575148" y="1328484"/>
                  <a:pt x="580700" y="1320728"/>
                  <a:pt x="580700" y="1312972"/>
                </a:cubicBezTo>
                <a:cubicBezTo>
                  <a:pt x="580700" y="1305215"/>
                  <a:pt x="575148" y="1298751"/>
                  <a:pt x="567374" y="1297459"/>
                </a:cubicBezTo>
                <a:close/>
                <a:moveTo>
                  <a:pt x="606242" y="1297459"/>
                </a:moveTo>
                <a:cubicBezTo>
                  <a:pt x="598469" y="1297459"/>
                  <a:pt x="592916" y="1305215"/>
                  <a:pt x="592916" y="1312972"/>
                </a:cubicBezTo>
                <a:cubicBezTo>
                  <a:pt x="592916" y="1322020"/>
                  <a:pt x="599579" y="1328484"/>
                  <a:pt x="606242" y="1328484"/>
                </a:cubicBezTo>
                <a:cubicBezTo>
                  <a:pt x="614016" y="1328484"/>
                  <a:pt x="619568" y="1320728"/>
                  <a:pt x="619568" y="1312972"/>
                </a:cubicBezTo>
                <a:cubicBezTo>
                  <a:pt x="619568" y="1305215"/>
                  <a:pt x="612905" y="1298751"/>
                  <a:pt x="606242" y="1297459"/>
                </a:cubicBezTo>
                <a:close/>
                <a:moveTo>
                  <a:pt x="643999" y="1297459"/>
                </a:moveTo>
                <a:cubicBezTo>
                  <a:pt x="636226" y="1297459"/>
                  <a:pt x="630673" y="1305215"/>
                  <a:pt x="630673" y="1312972"/>
                </a:cubicBezTo>
                <a:cubicBezTo>
                  <a:pt x="630673" y="1322020"/>
                  <a:pt x="637336" y="1328484"/>
                  <a:pt x="643999" y="1328484"/>
                </a:cubicBezTo>
                <a:cubicBezTo>
                  <a:pt x="651772" y="1328484"/>
                  <a:pt x="657325" y="1320728"/>
                  <a:pt x="657325" y="1312972"/>
                </a:cubicBezTo>
                <a:cubicBezTo>
                  <a:pt x="657325" y="1305215"/>
                  <a:pt x="651772" y="1298751"/>
                  <a:pt x="643999" y="1297459"/>
                </a:cubicBezTo>
                <a:close/>
                <a:moveTo>
                  <a:pt x="681755" y="1297459"/>
                </a:moveTo>
                <a:cubicBezTo>
                  <a:pt x="673982" y="1297459"/>
                  <a:pt x="668429" y="1305215"/>
                  <a:pt x="668429" y="1312972"/>
                </a:cubicBezTo>
                <a:cubicBezTo>
                  <a:pt x="668429" y="1322020"/>
                  <a:pt x="675092" y="1328484"/>
                  <a:pt x="681755" y="1328484"/>
                </a:cubicBezTo>
                <a:cubicBezTo>
                  <a:pt x="689529" y="1328484"/>
                  <a:pt x="695081" y="1320728"/>
                  <a:pt x="695081" y="1312972"/>
                </a:cubicBezTo>
                <a:cubicBezTo>
                  <a:pt x="695081" y="1305215"/>
                  <a:pt x="689529" y="1298751"/>
                  <a:pt x="681755" y="1297459"/>
                </a:cubicBezTo>
                <a:close/>
                <a:moveTo>
                  <a:pt x="719512" y="1297459"/>
                </a:moveTo>
                <a:cubicBezTo>
                  <a:pt x="711739" y="1297459"/>
                  <a:pt x="706186" y="1305215"/>
                  <a:pt x="706186" y="1312972"/>
                </a:cubicBezTo>
                <a:cubicBezTo>
                  <a:pt x="706186" y="1322020"/>
                  <a:pt x="712849" y="1328484"/>
                  <a:pt x="719512" y="1328484"/>
                </a:cubicBezTo>
                <a:cubicBezTo>
                  <a:pt x="727286" y="1328484"/>
                  <a:pt x="732838" y="1320728"/>
                  <a:pt x="732838" y="1312972"/>
                </a:cubicBezTo>
                <a:cubicBezTo>
                  <a:pt x="732838" y="1305215"/>
                  <a:pt x="727286" y="1298751"/>
                  <a:pt x="719512" y="1297459"/>
                </a:cubicBezTo>
                <a:close/>
                <a:moveTo>
                  <a:pt x="757269" y="1297459"/>
                </a:moveTo>
                <a:cubicBezTo>
                  <a:pt x="750607" y="1297459"/>
                  <a:pt x="745054" y="1305215"/>
                  <a:pt x="745054" y="1312972"/>
                </a:cubicBezTo>
                <a:cubicBezTo>
                  <a:pt x="745054" y="1322020"/>
                  <a:pt x="750607" y="1328484"/>
                  <a:pt x="757269" y="1328484"/>
                </a:cubicBezTo>
                <a:cubicBezTo>
                  <a:pt x="765043" y="1328484"/>
                  <a:pt x="770596" y="1320728"/>
                  <a:pt x="770596" y="1312972"/>
                </a:cubicBezTo>
                <a:cubicBezTo>
                  <a:pt x="770596" y="1305215"/>
                  <a:pt x="765043" y="1298751"/>
                  <a:pt x="757269" y="1297459"/>
                </a:cubicBezTo>
                <a:close/>
                <a:moveTo>
                  <a:pt x="795026" y="1297459"/>
                </a:moveTo>
                <a:cubicBezTo>
                  <a:pt x="788364" y="1297459"/>
                  <a:pt x="782811" y="1305215"/>
                  <a:pt x="782811" y="1312972"/>
                </a:cubicBezTo>
                <a:cubicBezTo>
                  <a:pt x="782811" y="1322020"/>
                  <a:pt x="788364" y="1328484"/>
                  <a:pt x="795026" y="1328484"/>
                </a:cubicBezTo>
                <a:cubicBezTo>
                  <a:pt x="802800" y="1328484"/>
                  <a:pt x="808353" y="1320728"/>
                  <a:pt x="808353" y="1312972"/>
                </a:cubicBezTo>
                <a:cubicBezTo>
                  <a:pt x="808353" y="1305215"/>
                  <a:pt x="802800" y="1298751"/>
                  <a:pt x="795026" y="1297459"/>
                </a:cubicBezTo>
                <a:close/>
                <a:moveTo>
                  <a:pt x="833894" y="1297459"/>
                </a:moveTo>
                <a:cubicBezTo>
                  <a:pt x="827232" y="1297459"/>
                  <a:pt x="821679" y="1305215"/>
                  <a:pt x="821679" y="1312972"/>
                </a:cubicBezTo>
                <a:cubicBezTo>
                  <a:pt x="821679" y="1322020"/>
                  <a:pt x="827232" y="1328484"/>
                  <a:pt x="833894" y="1328484"/>
                </a:cubicBezTo>
                <a:cubicBezTo>
                  <a:pt x="841668" y="1328484"/>
                  <a:pt x="847221" y="1320728"/>
                  <a:pt x="847221" y="1312972"/>
                </a:cubicBezTo>
                <a:cubicBezTo>
                  <a:pt x="847221" y="1305215"/>
                  <a:pt x="840557" y="1298751"/>
                  <a:pt x="833894" y="1297459"/>
                </a:cubicBezTo>
                <a:close/>
                <a:moveTo>
                  <a:pt x="871651" y="1297459"/>
                </a:moveTo>
                <a:cubicBezTo>
                  <a:pt x="863878" y="1297459"/>
                  <a:pt x="858325" y="1305215"/>
                  <a:pt x="858325" y="1312972"/>
                </a:cubicBezTo>
                <a:cubicBezTo>
                  <a:pt x="858325" y="1322020"/>
                  <a:pt x="864988" y="1328484"/>
                  <a:pt x="871651" y="1328484"/>
                </a:cubicBezTo>
                <a:cubicBezTo>
                  <a:pt x="879424" y="1328484"/>
                  <a:pt x="884977" y="1320728"/>
                  <a:pt x="884977" y="1312972"/>
                </a:cubicBezTo>
                <a:cubicBezTo>
                  <a:pt x="884977" y="1305215"/>
                  <a:pt x="879424" y="1298751"/>
                  <a:pt x="871651" y="1297459"/>
                </a:cubicBezTo>
                <a:close/>
                <a:moveTo>
                  <a:pt x="909407" y="1297459"/>
                </a:moveTo>
                <a:cubicBezTo>
                  <a:pt x="901634" y="1297459"/>
                  <a:pt x="896081" y="1305215"/>
                  <a:pt x="896081" y="1312972"/>
                </a:cubicBezTo>
                <a:cubicBezTo>
                  <a:pt x="896081" y="1322020"/>
                  <a:pt x="902744" y="1328484"/>
                  <a:pt x="909407" y="1328484"/>
                </a:cubicBezTo>
                <a:cubicBezTo>
                  <a:pt x="917181" y="1328484"/>
                  <a:pt x="922733" y="1320728"/>
                  <a:pt x="922733" y="1312972"/>
                </a:cubicBezTo>
                <a:cubicBezTo>
                  <a:pt x="922733" y="1305215"/>
                  <a:pt x="917181" y="1298751"/>
                  <a:pt x="909407" y="1297459"/>
                </a:cubicBezTo>
                <a:close/>
                <a:moveTo>
                  <a:pt x="948274" y="1297459"/>
                </a:moveTo>
                <a:cubicBezTo>
                  <a:pt x="940501" y="1297459"/>
                  <a:pt x="934948" y="1305215"/>
                  <a:pt x="934948" y="1312972"/>
                </a:cubicBezTo>
                <a:cubicBezTo>
                  <a:pt x="934948" y="1322020"/>
                  <a:pt x="941611" y="1328484"/>
                  <a:pt x="948274" y="1328484"/>
                </a:cubicBezTo>
                <a:cubicBezTo>
                  <a:pt x="954937" y="1328484"/>
                  <a:pt x="960490" y="1320728"/>
                  <a:pt x="960490" y="1312972"/>
                </a:cubicBezTo>
                <a:cubicBezTo>
                  <a:pt x="960490" y="1305215"/>
                  <a:pt x="954937" y="1298751"/>
                  <a:pt x="948274" y="1297459"/>
                </a:cubicBezTo>
                <a:close/>
                <a:moveTo>
                  <a:pt x="984921" y="1297459"/>
                </a:moveTo>
                <a:cubicBezTo>
                  <a:pt x="977148" y="1297459"/>
                  <a:pt x="971595" y="1305215"/>
                  <a:pt x="971595" y="1312972"/>
                </a:cubicBezTo>
                <a:cubicBezTo>
                  <a:pt x="971595" y="1322020"/>
                  <a:pt x="978258" y="1328484"/>
                  <a:pt x="984921" y="1328484"/>
                </a:cubicBezTo>
                <a:cubicBezTo>
                  <a:pt x="992694" y="1328484"/>
                  <a:pt x="998247" y="1320728"/>
                  <a:pt x="998247" y="1312972"/>
                </a:cubicBezTo>
                <a:cubicBezTo>
                  <a:pt x="998247" y="1305215"/>
                  <a:pt x="992694" y="1298751"/>
                  <a:pt x="984921" y="1297459"/>
                </a:cubicBezTo>
                <a:close/>
                <a:moveTo>
                  <a:pt x="1022679" y="1297459"/>
                </a:moveTo>
                <a:cubicBezTo>
                  <a:pt x="1016016" y="1297459"/>
                  <a:pt x="1010463" y="1305215"/>
                  <a:pt x="1010463" y="1312972"/>
                </a:cubicBezTo>
                <a:cubicBezTo>
                  <a:pt x="1010463" y="1322020"/>
                  <a:pt x="1016016" y="1328484"/>
                  <a:pt x="1022679" y="1328484"/>
                </a:cubicBezTo>
                <a:cubicBezTo>
                  <a:pt x="1030452" y="1328484"/>
                  <a:pt x="1036005" y="1320728"/>
                  <a:pt x="1036005" y="1312972"/>
                </a:cubicBezTo>
                <a:cubicBezTo>
                  <a:pt x="1036005" y="1305215"/>
                  <a:pt x="1030452" y="1298751"/>
                  <a:pt x="1022679" y="1297459"/>
                </a:cubicBezTo>
                <a:close/>
                <a:moveTo>
                  <a:pt x="2313076" y="1297459"/>
                </a:moveTo>
                <a:cubicBezTo>
                  <a:pt x="2305303" y="1297459"/>
                  <a:pt x="2299750" y="1305215"/>
                  <a:pt x="2299750" y="1312972"/>
                </a:cubicBezTo>
                <a:cubicBezTo>
                  <a:pt x="2299750" y="1322020"/>
                  <a:pt x="2306413" y="1328484"/>
                  <a:pt x="2313076" y="1328484"/>
                </a:cubicBezTo>
                <a:cubicBezTo>
                  <a:pt x="2320849" y="1328484"/>
                  <a:pt x="2326402" y="1320728"/>
                  <a:pt x="2326402" y="1312972"/>
                </a:cubicBezTo>
                <a:cubicBezTo>
                  <a:pt x="2326402" y="1305215"/>
                  <a:pt x="2320849" y="1298751"/>
                  <a:pt x="2313076" y="1297459"/>
                </a:cubicBezTo>
                <a:close/>
                <a:moveTo>
                  <a:pt x="2351944" y="1297459"/>
                </a:moveTo>
                <a:cubicBezTo>
                  <a:pt x="2344171" y="1297459"/>
                  <a:pt x="2338618" y="1305215"/>
                  <a:pt x="2338618" y="1312972"/>
                </a:cubicBezTo>
                <a:cubicBezTo>
                  <a:pt x="2338618" y="1322020"/>
                  <a:pt x="2345281" y="1328484"/>
                  <a:pt x="2351944" y="1328484"/>
                </a:cubicBezTo>
                <a:cubicBezTo>
                  <a:pt x="2358607" y="1328484"/>
                  <a:pt x="2364159" y="1320728"/>
                  <a:pt x="2364159" y="1312972"/>
                </a:cubicBezTo>
                <a:cubicBezTo>
                  <a:pt x="2364159" y="1305215"/>
                  <a:pt x="2358607" y="1298751"/>
                  <a:pt x="2351944" y="1297459"/>
                </a:cubicBezTo>
                <a:close/>
                <a:moveTo>
                  <a:pt x="2389701" y="1297459"/>
                </a:moveTo>
                <a:cubicBezTo>
                  <a:pt x="2383038" y="1297459"/>
                  <a:pt x="2377485" y="1305215"/>
                  <a:pt x="2377485" y="1312972"/>
                </a:cubicBezTo>
                <a:cubicBezTo>
                  <a:pt x="2377485" y="1322020"/>
                  <a:pt x="2383038" y="1328484"/>
                  <a:pt x="2389701" y="1328484"/>
                </a:cubicBezTo>
                <a:cubicBezTo>
                  <a:pt x="2397474" y="1328484"/>
                  <a:pt x="2403026" y="1320728"/>
                  <a:pt x="2403026" y="1312972"/>
                </a:cubicBezTo>
                <a:cubicBezTo>
                  <a:pt x="2403026" y="1305215"/>
                  <a:pt x="2397474" y="1298751"/>
                  <a:pt x="2389701" y="1297459"/>
                </a:cubicBezTo>
                <a:close/>
                <a:moveTo>
                  <a:pt x="2427456" y="1297459"/>
                </a:moveTo>
                <a:cubicBezTo>
                  <a:pt x="2419683" y="1297459"/>
                  <a:pt x="2414130" y="1305215"/>
                  <a:pt x="2414130" y="1312972"/>
                </a:cubicBezTo>
                <a:cubicBezTo>
                  <a:pt x="2414130" y="1322020"/>
                  <a:pt x="2419683" y="1328484"/>
                  <a:pt x="2427456" y="1328484"/>
                </a:cubicBezTo>
                <a:cubicBezTo>
                  <a:pt x="2435229" y="1328484"/>
                  <a:pt x="2440782" y="1320728"/>
                  <a:pt x="2440782" y="1312972"/>
                </a:cubicBezTo>
                <a:cubicBezTo>
                  <a:pt x="2440782" y="1305215"/>
                  <a:pt x="2435229" y="1297459"/>
                  <a:pt x="2427456" y="1297459"/>
                </a:cubicBezTo>
                <a:close/>
                <a:moveTo>
                  <a:pt x="2465214" y="1297459"/>
                </a:moveTo>
                <a:cubicBezTo>
                  <a:pt x="2458551" y="1297459"/>
                  <a:pt x="2452998" y="1305215"/>
                  <a:pt x="2452998" y="1312972"/>
                </a:cubicBezTo>
                <a:cubicBezTo>
                  <a:pt x="2452998" y="1322020"/>
                  <a:pt x="2458551" y="1328484"/>
                  <a:pt x="2465214" y="1328484"/>
                </a:cubicBezTo>
                <a:cubicBezTo>
                  <a:pt x="2472987" y="1328484"/>
                  <a:pt x="2478540" y="1320728"/>
                  <a:pt x="2478540" y="1312972"/>
                </a:cubicBezTo>
                <a:cubicBezTo>
                  <a:pt x="2478540" y="1305215"/>
                  <a:pt x="2472987" y="1298751"/>
                  <a:pt x="2465214" y="1297459"/>
                </a:cubicBezTo>
                <a:close/>
                <a:moveTo>
                  <a:pt x="2502971" y="1297459"/>
                </a:moveTo>
                <a:cubicBezTo>
                  <a:pt x="2495198" y="1297459"/>
                  <a:pt x="2489645" y="1305215"/>
                  <a:pt x="2489645" y="1312972"/>
                </a:cubicBezTo>
                <a:cubicBezTo>
                  <a:pt x="2489645" y="1322020"/>
                  <a:pt x="2496308" y="1328484"/>
                  <a:pt x="2502971" y="1328484"/>
                </a:cubicBezTo>
                <a:cubicBezTo>
                  <a:pt x="2510744" y="1328484"/>
                  <a:pt x="2516297" y="1320728"/>
                  <a:pt x="2516297" y="1312972"/>
                </a:cubicBezTo>
                <a:cubicBezTo>
                  <a:pt x="2516297" y="1305215"/>
                  <a:pt x="2510744" y="1298751"/>
                  <a:pt x="2502971" y="1297459"/>
                </a:cubicBezTo>
                <a:close/>
                <a:moveTo>
                  <a:pt x="2540727" y="1297459"/>
                </a:moveTo>
                <a:cubicBezTo>
                  <a:pt x="2534065" y="1297459"/>
                  <a:pt x="2528512" y="1305215"/>
                  <a:pt x="2528512" y="1312972"/>
                </a:cubicBezTo>
                <a:cubicBezTo>
                  <a:pt x="2528512" y="1322020"/>
                  <a:pt x="2534065" y="1328484"/>
                  <a:pt x="2540727" y="1328484"/>
                </a:cubicBezTo>
                <a:cubicBezTo>
                  <a:pt x="2548501" y="1328484"/>
                  <a:pt x="2554053" y="1320728"/>
                  <a:pt x="2554053" y="1312972"/>
                </a:cubicBezTo>
                <a:cubicBezTo>
                  <a:pt x="2554053" y="1305215"/>
                  <a:pt x="2548501" y="1298751"/>
                  <a:pt x="2540727" y="1297459"/>
                </a:cubicBezTo>
                <a:close/>
                <a:moveTo>
                  <a:pt x="2579595" y="1297459"/>
                </a:moveTo>
                <a:cubicBezTo>
                  <a:pt x="2571822" y="1297459"/>
                  <a:pt x="2566269" y="1305215"/>
                  <a:pt x="2566269" y="1312972"/>
                </a:cubicBezTo>
                <a:cubicBezTo>
                  <a:pt x="2566269" y="1322020"/>
                  <a:pt x="2572932" y="1328484"/>
                  <a:pt x="2579595" y="1328484"/>
                </a:cubicBezTo>
                <a:cubicBezTo>
                  <a:pt x="2587368" y="1328484"/>
                  <a:pt x="2592921" y="1320728"/>
                  <a:pt x="2592921" y="1312972"/>
                </a:cubicBezTo>
                <a:cubicBezTo>
                  <a:pt x="2592921" y="1305215"/>
                  <a:pt x="2586258" y="1298751"/>
                  <a:pt x="2579595" y="1297459"/>
                </a:cubicBezTo>
                <a:close/>
                <a:moveTo>
                  <a:pt x="2618463" y="1297459"/>
                </a:moveTo>
                <a:cubicBezTo>
                  <a:pt x="2610690" y="1297459"/>
                  <a:pt x="2605137" y="1305215"/>
                  <a:pt x="2605137" y="1312972"/>
                </a:cubicBezTo>
                <a:cubicBezTo>
                  <a:pt x="2605137" y="1322020"/>
                  <a:pt x="2611800" y="1328484"/>
                  <a:pt x="2618463" y="1328484"/>
                </a:cubicBezTo>
                <a:cubicBezTo>
                  <a:pt x="2625126" y="1328484"/>
                  <a:pt x="2630678" y="1320728"/>
                  <a:pt x="2630678" y="1312972"/>
                </a:cubicBezTo>
                <a:cubicBezTo>
                  <a:pt x="2630678" y="1305215"/>
                  <a:pt x="2625126" y="1298751"/>
                  <a:pt x="2618463" y="1297459"/>
                </a:cubicBezTo>
                <a:close/>
                <a:moveTo>
                  <a:pt x="2655109" y="1297459"/>
                </a:moveTo>
                <a:cubicBezTo>
                  <a:pt x="2647336" y="1297459"/>
                  <a:pt x="2641783" y="1305215"/>
                  <a:pt x="2641783" y="1312972"/>
                </a:cubicBezTo>
                <a:cubicBezTo>
                  <a:pt x="2641783" y="1322020"/>
                  <a:pt x="2648446" y="1328484"/>
                  <a:pt x="2655109" y="1328484"/>
                </a:cubicBezTo>
                <a:cubicBezTo>
                  <a:pt x="2662882" y="1328484"/>
                  <a:pt x="2668435" y="1320728"/>
                  <a:pt x="2668435" y="1312972"/>
                </a:cubicBezTo>
                <a:cubicBezTo>
                  <a:pt x="2668435" y="1305215"/>
                  <a:pt x="2662882" y="1298751"/>
                  <a:pt x="2655109" y="1297459"/>
                </a:cubicBezTo>
                <a:close/>
                <a:moveTo>
                  <a:pt x="2693976" y="1297459"/>
                </a:moveTo>
                <a:cubicBezTo>
                  <a:pt x="2686203" y="1297459"/>
                  <a:pt x="2680650" y="1305215"/>
                  <a:pt x="2680650" y="1312972"/>
                </a:cubicBezTo>
                <a:cubicBezTo>
                  <a:pt x="2680650" y="1322020"/>
                  <a:pt x="2687313" y="1328484"/>
                  <a:pt x="2693976" y="1328484"/>
                </a:cubicBezTo>
                <a:cubicBezTo>
                  <a:pt x="2700639" y="1328484"/>
                  <a:pt x="2706192" y="1320728"/>
                  <a:pt x="2706192" y="1312972"/>
                </a:cubicBezTo>
                <a:cubicBezTo>
                  <a:pt x="2706192" y="1305215"/>
                  <a:pt x="2700639" y="1298751"/>
                  <a:pt x="2693976" y="1297459"/>
                </a:cubicBezTo>
                <a:close/>
                <a:moveTo>
                  <a:pt x="2730623" y="1297459"/>
                </a:moveTo>
                <a:cubicBezTo>
                  <a:pt x="2722850" y="1297459"/>
                  <a:pt x="2717297" y="1305215"/>
                  <a:pt x="2717297" y="1312972"/>
                </a:cubicBezTo>
                <a:cubicBezTo>
                  <a:pt x="2717297" y="1322020"/>
                  <a:pt x="2723960" y="1328484"/>
                  <a:pt x="2730623" y="1328484"/>
                </a:cubicBezTo>
                <a:cubicBezTo>
                  <a:pt x="2738396" y="1328484"/>
                  <a:pt x="2743949" y="1320728"/>
                  <a:pt x="2743949" y="1312972"/>
                </a:cubicBezTo>
                <a:cubicBezTo>
                  <a:pt x="2743949" y="1305215"/>
                  <a:pt x="2738396" y="1298751"/>
                  <a:pt x="2730623" y="1297459"/>
                </a:cubicBezTo>
                <a:close/>
                <a:moveTo>
                  <a:pt x="2768380" y="1297459"/>
                </a:moveTo>
                <a:cubicBezTo>
                  <a:pt x="2760607" y="1297459"/>
                  <a:pt x="2755054" y="1305215"/>
                  <a:pt x="2755054" y="1312972"/>
                </a:cubicBezTo>
                <a:cubicBezTo>
                  <a:pt x="2755054" y="1322020"/>
                  <a:pt x="2761717" y="1328484"/>
                  <a:pt x="2768380" y="1328484"/>
                </a:cubicBezTo>
                <a:cubicBezTo>
                  <a:pt x="2776153" y="1328484"/>
                  <a:pt x="2781706" y="1320728"/>
                  <a:pt x="2781706" y="1312972"/>
                </a:cubicBezTo>
                <a:cubicBezTo>
                  <a:pt x="2781706" y="1305215"/>
                  <a:pt x="2776153" y="1298751"/>
                  <a:pt x="2768380" y="1297459"/>
                </a:cubicBezTo>
                <a:close/>
                <a:moveTo>
                  <a:pt x="2807246" y="1297459"/>
                </a:moveTo>
                <a:cubicBezTo>
                  <a:pt x="2800584" y="1297459"/>
                  <a:pt x="2795031" y="1305215"/>
                  <a:pt x="2795031" y="1312972"/>
                </a:cubicBezTo>
                <a:cubicBezTo>
                  <a:pt x="2795031" y="1322020"/>
                  <a:pt x="2800584" y="1328484"/>
                  <a:pt x="2807246" y="1328484"/>
                </a:cubicBezTo>
                <a:cubicBezTo>
                  <a:pt x="2815020" y="1328484"/>
                  <a:pt x="2820572" y="1320728"/>
                  <a:pt x="2820572" y="1312972"/>
                </a:cubicBezTo>
                <a:cubicBezTo>
                  <a:pt x="2820572" y="1305215"/>
                  <a:pt x="2813909" y="1298751"/>
                  <a:pt x="2807246" y="1297459"/>
                </a:cubicBezTo>
                <a:close/>
                <a:moveTo>
                  <a:pt x="2845004" y="1297459"/>
                </a:moveTo>
                <a:cubicBezTo>
                  <a:pt x="2838341" y="1297459"/>
                  <a:pt x="2832788" y="1305215"/>
                  <a:pt x="2832788" y="1312972"/>
                </a:cubicBezTo>
                <a:cubicBezTo>
                  <a:pt x="2832788" y="1322020"/>
                  <a:pt x="2838341" y="1328484"/>
                  <a:pt x="2845004" y="1328484"/>
                </a:cubicBezTo>
                <a:cubicBezTo>
                  <a:pt x="2852777" y="1328484"/>
                  <a:pt x="2858329" y="1320728"/>
                  <a:pt x="2858329" y="1312972"/>
                </a:cubicBezTo>
                <a:cubicBezTo>
                  <a:pt x="2858329" y="1305215"/>
                  <a:pt x="2852777" y="1298751"/>
                  <a:pt x="2845004" y="1297459"/>
                </a:cubicBezTo>
                <a:close/>
                <a:moveTo>
                  <a:pt x="2882761" y="1297459"/>
                </a:moveTo>
                <a:cubicBezTo>
                  <a:pt x="2876098" y="1297459"/>
                  <a:pt x="2870545" y="1305215"/>
                  <a:pt x="2870545" y="1312972"/>
                </a:cubicBezTo>
                <a:cubicBezTo>
                  <a:pt x="2870545" y="1322020"/>
                  <a:pt x="2876098" y="1328484"/>
                  <a:pt x="2882761" y="1328484"/>
                </a:cubicBezTo>
                <a:cubicBezTo>
                  <a:pt x="2890534" y="1328484"/>
                  <a:pt x="2896086" y="1320728"/>
                  <a:pt x="2896086" y="1312972"/>
                </a:cubicBezTo>
                <a:cubicBezTo>
                  <a:pt x="2896086" y="1305215"/>
                  <a:pt x="2890534" y="1298751"/>
                  <a:pt x="2882761" y="1297459"/>
                </a:cubicBezTo>
                <a:close/>
                <a:moveTo>
                  <a:pt x="2920517" y="1297459"/>
                </a:moveTo>
                <a:cubicBezTo>
                  <a:pt x="2912744" y="1297459"/>
                  <a:pt x="2907191" y="1305215"/>
                  <a:pt x="2907191" y="1312972"/>
                </a:cubicBezTo>
                <a:cubicBezTo>
                  <a:pt x="2907191" y="1322020"/>
                  <a:pt x="2913854" y="1328484"/>
                  <a:pt x="2920517" y="1328484"/>
                </a:cubicBezTo>
                <a:cubicBezTo>
                  <a:pt x="2928291" y="1328484"/>
                  <a:pt x="2933843" y="1320728"/>
                  <a:pt x="2933843" y="1312972"/>
                </a:cubicBezTo>
                <a:cubicBezTo>
                  <a:pt x="2933843" y="1305215"/>
                  <a:pt x="2928291" y="1298751"/>
                  <a:pt x="2920517" y="1297459"/>
                </a:cubicBezTo>
                <a:close/>
                <a:moveTo>
                  <a:pt x="2958275" y="1297459"/>
                </a:moveTo>
                <a:cubicBezTo>
                  <a:pt x="2950502" y="1297459"/>
                  <a:pt x="2944949" y="1305215"/>
                  <a:pt x="2944949" y="1312972"/>
                </a:cubicBezTo>
                <a:cubicBezTo>
                  <a:pt x="2944949" y="1322020"/>
                  <a:pt x="2951612" y="1328484"/>
                  <a:pt x="2958275" y="1328484"/>
                </a:cubicBezTo>
                <a:cubicBezTo>
                  <a:pt x="2966048" y="1328484"/>
                  <a:pt x="2971601" y="1320728"/>
                  <a:pt x="2971601" y="1312972"/>
                </a:cubicBezTo>
                <a:cubicBezTo>
                  <a:pt x="2971601" y="1305215"/>
                  <a:pt x="2966048" y="1298751"/>
                  <a:pt x="2958275" y="1297459"/>
                </a:cubicBezTo>
                <a:close/>
                <a:moveTo>
                  <a:pt x="2996032" y="1297459"/>
                </a:moveTo>
                <a:cubicBezTo>
                  <a:pt x="2988259" y="1297459"/>
                  <a:pt x="2982706" y="1305215"/>
                  <a:pt x="2982706" y="1312972"/>
                </a:cubicBezTo>
                <a:cubicBezTo>
                  <a:pt x="2982706" y="1322020"/>
                  <a:pt x="2989369" y="1328484"/>
                  <a:pt x="2996032" y="1328484"/>
                </a:cubicBezTo>
                <a:cubicBezTo>
                  <a:pt x="3003805" y="1328484"/>
                  <a:pt x="3009358" y="1320728"/>
                  <a:pt x="3009358" y="1312972"/>
                </a:cubicBezTo>
                <a:cubicBezTo>
                  <a:pt x="3009358" y="1305215"/>
                  <a:pt x="3003805" y="1298751"/>
                  <a:pt x="2996032" y="1297459"/>
                </a:cubicBezTo>
                <a:close/>
                <a:moveTo>
                  <a:pt x="3034899" y="1297459"/>
                </a:moveTo>
                <a:cubicBezTo>
                  <a:pt x="3027126" y="1297459"/>
                  <a:pt x="3021573" y="1305215"/>
                  <a:pt x="3021573" y="1312972"/>
                </a:cubicBezTo>
                <a:cubicBezTo>
                  <a:pt x="3021573" y="1322020"/>
                  <a:pt x="3028236" y="1328484"/>
                  <a:pt x="3034899" y="1328484"/>
                </a:cubicBezTo>
                <a:cubicBezTo>
                  <a:pt x="3042672" y="1328484"/>
                  <a:pt x="3048225" y="1320728"/>
                  <a:pt x="3048225" y="1312972"/>
                </a:cubicBezTo>
                <a:cubicBezTo>
                  <a:pt x="3048225" y="1305215"/>
                  <a:pt x="3041562" y="1298751"/>
                  <a:pt x="3034899" y="1297459"/>
                </a:cubicBezTo>
                <a:close/>
                <a:moveTo>
                  <a:pt x="3072656" y="1297459"/>
                </a:moveTo>
                <a:cubicBezTo>
                  <a:pt x="3064883" y="1297459"/>
                  <a:pt x="3059330" y="1305215"/>
                  <a:pt x="3059330" y="1312972"/>
                </a:cubicBezTo>
                <a:cubicBezTo>
                  <a:pt x="3059330" y="1322020"/>
                  <a:pt x="3065993" y="1328484"/>
                  <a:pt x="3072656" y="1328484"/>
                </a:cubicBezTo>
                <a:cubicBezTo>
                  <a:pt x="3080429" y="1328484"/>
                  <a:pt x="3085982" y="1320728"/>
                  <a:pt x="3085982" y="1312972"/>
                </a:cubicBezTo>
                <a:cubicBezTo>
                  <a:pt x="3085982" y="1305215"/>
                  <a:pt x="3080429" y="1298751"/>
                  <a:pt x="3072656" y="1297459"/>
                </a:cubicBezTo>
                <a:close/>
                <a:moveTo>
                  <a:pt x="3110413" y="1297459"/>
                </a:moveTo>
                <a:cubicBezTo>
                  <a:pt x="3102640" y="1297459"/>
                  <a:pt x="3097087" y="1305215"/>
                  <a:pt x="3097087" y="1312972"/>
                </a:cubicBezTo>
                <a:cubicBezTo>
                  <a:pt x="3097087" y="1322020"/>
                  <a:pt x="3102640" y="1328484"/>
                  <a:pt x="3110413" y="1328484"/>
                </a:cubicBezTo>
                <a:cubicBezTo>
                  <a:pt x="3118186" y="1328484"/>
                  <a:pt x="3123739" y="1320728"/>
                  <a:pt x="3123739" y="1312972"/>
                </a:cubicBezTo>
                <a:cubicBezTo>
                  <a:pt x="3123739" y="1305215"/>
                  <a:pt x="3118186" y="1297459"/>
                  <a:pt x="3110413" y="1297459"/>
                </a:cubicBezTo>
                <a:close/>
                <a:moveTo>
                  <a:pt x="3148170" y="1297459"/>
                </a:moveTo>
                <a:cubicBezTo>
                  <a:pt x="3140397" y="1297459"/>
                  <a:pt x="3134844" y="1305215"/>
                  <a:pt x="3134844" y="1312972"/>
                </a:cubicBezTo>
                <a:cubicBezTo>
                  <a:pt x="3134844" y="1322020"/>
                  <a:pt x="3141507" y="1328484"/>
                  <a:pt x="3148170" y="1328484"/>
                </a:cubicBezTo>
                <a:cubicBezTo>
                  <a:pt x="3155944" y="1328484"/>
                  <a:pt x="3161496" y="1320728"/>
                  <a:pt x="3161496" y="1312972"/>
                </a:cubicBezTo>
                <a:cubicBezTo>
                  <a:pt x="3161496" y="1305215"/>
                  <a:pt x="3155944" y="1298751"/>
                  <a:pt x="3148170" y="1297459"/>
                </a:cubicBezTo>
                <a:close/>
                <a:moveTo>
                  <a:pt x="3185926" y="1297459"/>
                </a:moveTo>
                <a:cubicBezTo>
                  <a:pt x="3179263" y="1297459"/>
                  <a:pt x="3173710" y="1305215"/>
                  <a:pt x="3173710" y="1312972"/>
                </a:cubicBezTo>
                <a:cubicBezTo>
                  <a:pt x="3173710" y="1322020"/>
                  <a:pt x="3179263" y="1328484"/>
                  <a:pt x="3185926" y="1328484"/>
                </a:cubicBezTo>
                <a:cubicBezTo>
                  <a:pt x="3193699" y="1328484"/>
                  <a:pt x="3199252" y="1320728"/>
                  <a:pt x="3199252" y="1312972"/>
                </a:cubicBezTo>
                <a:cubicBezTo>
                  <a:pt x="3199252" y="1305215"/>
                  <a:pt x="3193699" y="1298751"/>
                  <a:pt x="3185926" y="1297459"/>
                </a:cubicBezTo>
                <a:close/>
                <a:moveTo>
                  <a:pt x="3223683" y="1297459"/>
                </a:moveTo>
                <a:cubicBezTo>
                  <a:pt x="3217021" y="1297459"/>
                  <a:pt x="3211468" y="1305215"/>
                  <a:pt x="3211468" y="1312972"/>
                </a:cubicBezTo>
                <a:cubicBezTo>
                  <a:pt x="3211468" y="1322020"/>
                  <a:pt x="3217021" y="1328484"/>
                  <a:pt x="3223683" y="1328484"/>
                </a:cubicBezTo>
                <a:cubicBezTo>
                  <a:pt x="3231457" y="1328484"/>
                  <a:pt x="3237009" y="1320728"/>
                  <a:pt x="3237009" y="1312972"/>
                </a:cubicBezTo>
                <a:cubicBezTo>
                  <a:pt x="3237009" y="1305215"/>
                  <a:pt x="3231457" y="1298751"/>
                  <a:pt x="3223683" y="1297459"/>
                </a:cubicBezTo>
                <a:close/>
                <a:moveTo>
                  <a:pt x="3262551" y="1297459"/>
                </a:moveTo>
                <a:cubicBezTo>
                  <a:pt x="3254778" y="1297459"/>
                  <a:pt x="3249225" y="1305215"/>
                  <a:pt x="3249225" y="1312972"/>
                </a:cubicBezTo>
                <a:cubicBezTo>
                  <a:pt x="3249225" y="1322020"/>
                  <a:pt x="3255888" y="1328484"/>
                  <a:pt x="3262551" y="1328484"/>
                </a:cubicBezTo>
                <a:cubicBezTo>
                  <a:pt x="3270324" y="1328484"/>
                  <a:pt x="3275877" y="1320728"/>
                  <a:pt x="3275877" y="1312972"/>
                </a:cubicBezTo>
                <a:cubicBezTo>
                  <a:pt x="3275877" y="1305215"/>
                  <a:pt x="3269214" y="1298751"/>
                  <a:pt x="3262551" y="1297459"/>
                </a:cubicBezTo>
                <a:close/>
                <a:moveTo>
                  <a:pt x="3300308" y="1297459"/>
                </a:moveTo>
                <a:cubicBezTo>
                  <a:pt x="3292535" y="1297459"/>
                  <a:pt x="3286982" y="1305215"/>
                  <a:pt x="3286982" y="1312972"/>
                </a:cubicBezTo>
                <a:cubicBezTo>
                  <a:pt x="3286982" y="1322020"/>
                  <a:pt x="3293645" y="1328484"/>
                  <a:pt x="3300308" y="1328484"/>
                </a:cubicBezTo>
                <a:cubicBezTo>
                  <a:pt x="3308081" y="1328484"/>
                  <a:pt x="3313634" y="1320728"/>
                  <a:pt x="3313634" y="1312972"/>
                </a:cubicBezTo>
                <a:cubicBezTo>
                  <a:pt x="3313634" y="1305215"/>
                  <a:pt x="3308081" y="1298751"/>
                  <a:pt x="3300308" y="1297459"/>
                </a:cubicBezTo>
                <a:close/>
                <a:moveTo>
                  <a:pt x="3338064" y="1297459"/>
                </a:moveTo>
                <a:cubicBezTo>
                  <a:pt x="3330291" y="1297459"/>
                  <a:pt x="3324738" y="1305215"/>
                  <a:pt x="3324738" y="1312972"/>
                </a:cubicBezTo>
                <a:cubicBezTo>
                  <a:pt x="3324738" y="1322020"/>
                  <a:pt x="3331401" y="1328484"/>
                  <a:pt x="3338064" y="1328484"/>
                </a:cubicBezTo>
                <a:cubicBezTo>
                  <a:pt x="3345837" y="1328484"/>
                  <a:pt x="3351390" y="1320728"/>
                  <a:pt x="3351390" y="1312972"/>
                </a:cubicBezTo>
                <a:cubicBezTo>
                  <a:pt x="3351390" y="1305215"/>
                  <a:pt x="3345837" y="1298751"/>
                  <a:pt x="3338064" y="1297459"/>
                </a:cubicBezTo>
                <a:close/>
                <a:moveTo>
                  <a:pt x="3376932" y="1297459"/>
                </a:moveTo>
                <a:cubicBezTo>
                  <a:pt x="3369159" y="1297459"/>
                  <a:pt x="3363606" y="1305215"/>
                  <a:pt x="3363606" y="1312972"/>
                </a:cubicBezTo>
                <a:cubicBezTo>
                  <a:pt x="3363606" y="1322020"/>
                  <a:pt x="3370269" y="1328484"/>
                  <a:pt x="3376932" y="1328484"/>
                </a:cubicBezTo>
                <a:cubicBezTo>
                  <a:pt x="3383595" y="1328484"/>
                  <a:pt x="3389148" y="1320728"/>
                  <a:pt x="3389148" y="1312972"/>
                </a:cubicBezTo>
                <a:cubicBezTo>
                  <a:pt x="3389148" y="1305215"/>
                  <a:pt x="3383595" y="1298751"/>
                  <a:pt x="3376932" y="1297459"/>
                </a:cubicBezTo>
                <a:close/>
                <a:moveTo>
                  <a:pt x="3413579" y="1297459"/>
                </a:moveTo>
                <a:cubicBezTo>
                  <a:pt x="3405806" y="1297459"/>
                  <a:pt x="3400253" y="1305215"/>
                  <a:pt x="3400253" y="1312972"/>
                </a:cubicBezTo>
                <a:cubicBezTo>
                  <a:pt x="3400253" y="1322020"/>
                  <a:pt x="3406916" y="1328484"/>
                  <a:pt x="3413579" y="1328484"/>
                </a:cubicBezTo>
                <a:cubicBezTo>
                  <a:pt x="3421352" y="1328484"/>
                  <a:pt x="3426905" y="1320728"/>
                  <a:pt x="3426905" y="1312972"/>
                </a:cubicBezTo>
                <a:cubicBezTo>
                  <a:pt x="3426905" y="1305215"/>
                  <a:pt x="3421352" y="1298751"/>
                  <a:pt x="3413579" y="1297459"/>
                </a:cubicBezTo>
                <a:close/>
                <a:moveTo>
                  <a:pt x="3451336" y="1297459"/>
                </a:moveTo>
                <a:cubicBezTo>
                  <a:pt x="3443563" y="1297459"/>
                  <a:pt x="3438010" y="1305215"/>
                  <a:pt x="3438010" y="1312972"/>
                </a:cubicBezTo>
                <a:cubicBezTo>
                  <a:pt x="3438010" y="1322020"/>
                  <a:pt x="3444673" y="1328484"/>
                  <a:pt x="3451336" y="1328484"/>
                </a:cubicBezTo>
                <a:cubicBezTo>
                  <a:pt x="3459109" y="1328484"/>
                  <a:pt x="3464662" y="1320728"/>
                  <a:pt x="3464662" y="1312972"/>
                </a:cubicBezTo>
                <a:cubicBezTo>
                  <a:pt x="3464662" y="1305215"/>
                  <a:pt x="3459109" y="1298751"/>
                  <a:pt x="3451336" y="1297459"/>
                </a:cubicBezTo>
                <a:close/>
                <a:moveTo>
                  <a:pt x="3490203" y="1297459"/>
                </a:moveTo>
                <a:cubicBezTo>
                  <a:pt x="3483541" y="1297459"/>
                  <a:pt x="3477988" y="1305215"/>
                  <a:pt x="3477988" y="1312972"/>
                </a:cubicBezTo>
                <a:cubicBezTo>
                  <a:pt x="3477988" y="1322020"/>
                  <a:pt x="3483541" y="1328484"/>
                  <a:pt x="3490203" y="1328484"/>
                </a:cubicBezTo>
                <a:cubicBezTo>
                  <a:pt x="3497977" y="1328484"/>
                  <a:pt x="3503529" y="1320728"/>
                  <a:pt x="3503529" y="1312972"/>
                </a:cubicBezTo>
                <a:cubicBezTo>
                  <a:pt x="3503529" y="1305215"/>
                  <a:pt x="3497977" y="1298751"/>
                  <a:pt x="3490203" y="1297459"/>
                </a:cubicBezTo>
                <a:close/>
                <a:moveTo>
                  <a:pt x="3527960" y="1297459"/>
                </a:moveTo>
                <a:cubicBezTo>
                  <a:pt x="3520187" y="1297459"/>
                  <a:pt x="3514634" y="1305215"/>
                  <a:pt x="3514634" y="1312972"/>
                </a:cubicBezTo>
                <a:cubicBezTo>
                  <a:pt x="3514634" y="1322020"/>
                  <a:pt x="3521297" y="1328484"/>
                  <a:pt x="3527960" y="1328484"/>
                </a:cubicBezTo>
                <a:cubicBezTo>
                  <a:pt x="3535733" y="1328484"/>
                  <a:pt x="3541286" y="1320728"/>
                  <a:pt x="3541286" y="1312972"/>
                </a:cubicBezTo>
                <a:cubicBezTo>
                  <a:pt x="3541286" y="1305215"/>
                  <a:pt x="3535733" y="1298751"/>
                  <a:pt x="3527960" y="1297459"/>
                </a:cubicBezTo>
                <a:close/>
                <a:moveTo>
                  <a:pt x="3565716" y="1297459"/>
                </a:moveTo>
                <a:cubicBezTo>
                  <a:pt x="3557943" y="1297459"/>
                  <a:pt x="3552390" y="1305215"/>
                  <a:pt x="3552390" y="1312972"/>
                </a:cubicBezTo>
                <a:cubicBezTo>
                  <a:pt x="3552390" y="1322020"/>
                  <a:pt x="3559053" y="1328484"/>
                  <a:pt x="3565716" y="1328484"/>
                </a:cubicBezTo>
                <a:cubicBezTo>
                  <a:pt x="3573489" y="1328484"/>
                  <a:pt x="3579042" y="1320728"/>
                  <a:pt x="3579042" y="1312972"/>
                </a:cubicBezTo>
                <a:cubicBezTo>
                  <a:pt x="3579042" y="1305215"/>
                  <a:pt x="3573489" y="1298751"/>
                  <a:pt x="3565716" y="1297459"/>
                </a:cubicBezTo>
                <a:close/>
                <a:moveTo>
                  <a:pt x="3603473" y="1297459"/>
                </a:moveTo>
                <a:cubicBezTo>
                  <a:pt x="3595700" y="1297459"/>
                  <a:pt x="3590147" y="1305215"/>
                  <a:pt x="3590147" y="1312972"/>
                </a:cubicBezTo>
                <a:cubicBezTo>
                  <a:pt x="3590147" y="1322020"/>
                  <a:pt x="3596810" y="1328484"/>
                  <a:pt x="3603473" y="1328484"/>
                </a:cubicBezTo>
                <a:cubicBezTo>
                  <a:pt x="3611247" y="1328484"/>
                  <a:pt x="3616799" y="1320728"/>
                  <a:pt x="3616799" y="1312972"/>
                </a:cubicBezTo>
                <a:cubicBezTo>
                  <a:pt x="3616799" y="1305215"/>
                  <a:pt x="3611247" y="1298751"/>
                  <a:pt x="3603473" y="1297459"/>
                </a:cubicBezTo>
                <a:close/>
                <a:moveTo>
                  <a:pt x="3642340" y="1297459"/>
                </a:moveTo>
                <a:cubicBezTo>
                  <a:pt x="3634567" y="1297459"/>
                  <a:pt x="3629014" y="1305215"/>
                  <a:pt x="3629014" y="1312972"/>
                </a:cubicBezTo>
                <a:cubicBezTo>
                  <a:pt x="3629014" y="1322020"/>
                  <a:pt x="3635677" y="1328484"/>
                  <a:pt x="3642340" y="1328484"/>
                </a:cubicBezTo>
                <a:cubicBezTo>
                  <a:pt x="3649003" y="1328484"/>
                  <a:pt x="3654556" y="1320728"/>
                  <a:pt x="3654556" y="1312972"/>
                </a:cubicBezTo>
                <a:cubicBezTo>
                  <a:pt x="3654556" y="1305215"/>
                  <a:pt x="3649003" y="1298751"/>
                  <a:pt x="3642340" y="1297459"/>
                </a:cubicBezTo>
                <a:close/>
                <a:moveTo>
                  <a:pt x="3680098" y="1297459"/>
                </a:moveTo>
                <a:cubicBezTo>
                  <a:pt x="3672325" y="1297459"/>
                  <a:pt x="3666772" y="1305215"/>
                  <a:pt x="3666772" y="1312972"/>
                </a:cubicBezTo>
                <a:cubicBezTo>
                  <a:pt x="3666772" y="1322020"/>
                  <a:pt x="3673435" y="1328484"/>
                  <a:pt x="3680098" y="1328484"/>
                </a:cubicBezTo>
                <a:cubicBezTo>
                  <a:pt x="3687871" y="1328484"/>
                  <a:pt x="3693424" y="1320728"/>
                  <a:pt x="3693424" y="1312972"/>
                </a:cubicBezTo>
                <a:cubicBezTo>
                  <a:pt x="3693424" y="1305215"/>
                  <a:pt x="3686761" y="1298751"/>
                  <a:pt x="3680098" y="1297459"/>
                </a:cubicBezTo>
                <a:close/>
                <a:moveTo>
                  <a:pt x="3718965" y="1297459"/>
                </a:moveTo>
                <a:cubicBezTo>
                  <a:pt x="3711192" y="1297459"/>
                  <a:pt x="3705639" y="1305215"/>
                  <a:pt x="3705639" y="1312972"/>
                </a:cubicBezTo>
                <a:cubicBezTo>
                  <a:pt x="3705639" y="1322020"/>
                  <a:pt x="3712302" y="1328484"/>
                  <a:pt x="3718965" y="1328484"/>
                </a:cubicBezTo>
                <a:cubicBezTo>
                  <a:pt x="3725628" y="1328484"/>
                  <a:pt x="3731180" y="1320728"/>
                  <a:pt x="3731180" y="1312972"/>
                </a:cubicBezTo>
                <a:cubicBezTo>
                  <a:pt x="3731180" y="1305215"/>
                  <a:pt x="3725628" y="1298751"/>
                  <a:pt x="3718965" y="1297459"/>
                </a:cubicBezTo>
                <a:close/>
                <a:moveTo>
                  <a:pt x="3755612" y="1297459"/>
                </a:moveTo>
                <a:cubicBezTo>
                  <a:pt x="3747839" y="1297459"/>
                  <a:pt x="3742286" y="1305215"/>
                  <a:pt x="3742286" y="1312972"/>
                </a:cubicBezTo>
                <a:cubicBezTo>
                  <a:pt x="3742286" y="1322020"/>
                  <a:pt x="3747839" y="1328484"/>
                  <a:pt x="3755612" y="1328484"/>
                </a:cubicBezTo>
                <a:cubicBezTo>
                  <a:pt x="3763385" y="1328484"/>
                  <a:pt x="3768938" y="1320728"/>
                  <a:pt x="3768938" y="1312972"/>
                </a:cubicBezTo>
                <a:cubicBezTo>
                  <a:pt x="3768938" y="1305215"/>
                  <a:pt x="3763385" y="1297459"/>
                  <a:pt x="3755612" y="1297459"/>
                </a:cubicBezTo>
                <a:close/>
                <a:moveTo>
                  <a:pt x="3793369" y="1297459"/>
                </a:moveTo>
                <a:cubicBezTo>
                  <a:pt x="3786706" y="1297459"/>
                  <a:pt x="3781153" y="1305215"/>
                  <a:pt x="3781153" y="1312972"/>
                </a:cubicBezTo>
                <a:cubicBezTo>
                  <a:pt x="3781153" y="1322020"/>
                  <a:pt x="3786706" y="1328484"/>
                  <a:pt x="3793369" y="1328484"/>
                </a:cubicBezTo>
                <a:cubicBezTo>
                  <a:pt x="3801142" y="1328484"/>
                  <a:pt x="3806694" y="1320728"/>
                  <a:pt x="3806694" y="1312972"/>
                </a:cubicBezTo>
                <a:cubicBezTo>
                  <a:pt x="3806694" y="1305215"/>
                  <a:pt x="3801142" y="1298751"/>
                  <a:pt x="3793369" y="1297459"/>
                </a:cubicBezTo>
                <a:close/>
                <a:moveTo>
                  <a:pt x="3831126" y="1297459"/>
                </a:moveTo>
                <a:cubicBezTo>
                  <a:pt x="3824463" y="1297459"/>
                  <a:pt x="3818910" y="1305215"/>
                  <a:pt x="3818910" y="1312972"/>
                </a:cubicBezTo>
                <a:cubicBezTo>
                  <a:pt x="3818910" y="1322020"/>
                  <a:pt x="3824463" y="1328484"/>
                  <a:pt x="3831126" y="1328484"/>
                </a:cubicBezTo>
                <a:cubicBezTo>
                  <a:pt x="3838899" y="1328484"/>
                  <a:pt x="3844452" y="1320728"/>
                  <a:pt x="3844452" y="1312972"/>
                </a:cubicBezTo>
                <a:cubicBezTo>
                  <a:pt x="3844452" y="1305215"/>
                  <a:pt x="3838899" y="1298751"/>
                  <a:pt x="3831126" y="1297459"/>
                </a:cubicBezTo>
                <a:close/>
                <a:moveTo>
                  <a:pt x="3868883" y="1297459"/>
                </a:moveTo>
                <a:cubicBezTo>
                  <a:pt x="3862220" y="1297459"/>
                  <a:pt x="3856667" y="1305215"/>
                  <a:pt x="3856667" y="1312972"/>
                </a:cubicBezTo>
                <a:cubicBezTo>
                  <a:pt x="3856667" y="1322020"/>
                  <a:pt x="3862220" y="1328484"/>
                  <a:pt x="3868883" y="1328484"/>
                </a:cubicBezTo>
                <a:cubicBezTo>
                  <a:pt x="3876656" y="1328484"/>
                  <a:pt x="3882209" y="1320728"/>
                  <a:pt x="3882209" y="1312972"/>
                </a:cubicBezTo>
                <a:cubicBezTo>
                  <a:pt x="3882209" y="1305215"/>
                  <a:pt x="3876656" y="1298751"/>
                  <a:pt x="3868883" y="1297459"/>
                </a:cubicBezTo>
                <a:close/>
                <a:moveTo>
                  <a:pt x="3907749" y="1297459"/>
                </a:moveTo>
                <a:cubicBezTo>
                  <a:pt x="3899976" y="1297459"/>
                  <a:pt x="3894423" y="1305215"/>
                  <a:pt x="3894423" y="1312972"/>
                </a:cubicBezTo>
                <a:cubicBezTo>
                  <a:pt x="3894423" y="1322020"/>
                  <a:pt x="3901086" y="1328484"/>
                  <a:pt x="3907749" y="1328484"/>
                </a:cubicBezTo>
                <a:cubicBezTo>
                  <a:pt x="3915522" y="1328484"/>
                  <a:pt x="3921075" y="1320728"/>
                  <a:pt x="3921075" y="1312972"/>
                </a:cubicBezTo>
                <a:cubicBezTo>
                  <a:pt x="3921075" y="1305215"/>
                  <a:pt x="3914412" y="1298751"/>
                  <a:pt x="3907749" y="1297459"/>
                </a:cubicBezTo>
                <a:close/>
                <a:moveTo>
                  <a:pt x="3945506" y="1297459"/>
                </a:moveTo>
                <a:cubicBezTo>
                  <a:pt x="3937733" y="1297459"/>
                  <a:pt x="3932180" y="1305215"/>
                  <a:pt x="3932180" y="1312972"/>
                </a:cubicBezTo>
                <a:cubicBezTo>
                  <a:pt x="3932180" y="1322020"/>
                  <a:pt x="3938843" y="1328484"/>
                  <a:pt x="3945506" y="1328484"/>
                </a:cubicBezTo>
                <a:cubicBezTo>
                  <a:pt x="3953279" y="1328484"/>
                  <a:pt x="3958832" y="1320728"/>
                  <a:pt x="3958832" y="1312972"/>
                </a:cubicBezTo>
                <a:cubicBezTo>
                  <a:pt x="3958832" y="1305215"/>
                  <a:pt x="3953279" y="1298751"/>
                  <a:pt x="3945506" y="1297459"/>
                </a:cubicBezTo>
                <a:close/>
                <a:moveTo>
                  <a:pt x="3983263" y="1297459"/>
                </a:moveTo>
                <a:cubicBezTo>
                  <a:pt x="3975490" y="1297459"/>
                  <a:pt x="3969937" y="1305215"/>
                  <a:pt x="3969937" y="1312972"/>
                </a:cubicBezTo>
                <a:cubicBezTo>
                  <a:pt x="3969937" y="1322020"/>
                  <a:pt x="3976600" y="1328484"/>
                  <a:pt x="3983263" y="1328484"/>
                </a:cubicBezTo>
                <a:cubicBezTo>
                  <a:pt x="3991036" y="1328484"/>
                  <a:pt x="3996589" y="1320728"/>
                  <a:pt x="3996589" y="1312972"/>
                </a:cubicBezTo>
                <a:cubicBezTo>
                  <a:pt x="3996589" y="1305215"/>
                  <a:pt x="3991036" y="1298751"/>
                  <a:pt x="3983263" y="1297459"/>
                </a:cubicBezTo>
                <a:close/>
                <a:moveTo>
                  <a:pt x="4022131" y="1297459"/>
                </a:moveTo>
                <a:cubicBezTo>
                  <a:pt x="4014358" y="1297459"/>
                  <a:pt x="4008805" y="1305215"/>
                  <a:pt x="4008805" y="1312972"/>
                </a:cubicBezTo>
                <a:cubicBezTo>
                  <a:pt x="4008805" y="1322020"/>
                  <a:pt x="4015468" y="1328484"/>
                  <a:pt x="4022131" y="1328484"/>
                </a:cubicBezTo>
                <a:cubicBezTo>
                  <a:pt x="4028794" y="1328484"/>
                  <a:pt x="4034346" y="1320728"/>
                  <a:pt x="4034346" y="1312972"/>
                </a:cubicBezTo>
                <a:cubicBezTo>
                  <a:pt x="4034346" y="1305215"/>
                  <a:pt x="4028794" y="1298751"/>
                  <a:pt x="4022131" y="1297459"/>
                </a:cubicBezTo>
                <a:close/>
                <a:moveTo>
                  <a:pt x="4058777" y="1297459"/>
                </a:moveTo>
                <a:cubicBezTo>
                  <a:pt x="4051004" y="1297459"/>
                  <a:pt x="4045451" y="1305215"/>
                  <a:pt x="4045451" y="1312972"/>
                </a:cubicBezTo>
                <a:cubicBezTo>
                  <a:pt x="4045451" y="1322020"/>
                  <a:pt x="4051004" y="1328484"/>
                  <a:pt x="4058777" y="1328484"/>
                </a:cubicBezTo>
                <a:cubicBezTo>
                  <a:pt x="4066551" y="1328484"/>
                  <a:pt x="4072103" y="1320728"/>
                  <a:pt x="4072103" y="1312972"/>
                </a:cubicBezTo>
                <a:cubicBezTo>
                  <a:pt x="4072103" y="1305215"/>
                  <a:pt x="4066551" y="1297459"/>
                  <a:pt x="4058777" y="1297459"/>
                </a:cubicBezTo>
                <a:close/>
                <a:moveTo>
                  <a:pt x="4096534" y="1297459"/>
                </a:moveTo>
                <a:cubicBezTo>
                  <a:pt x="4088761" y="1297459"/>
                  <a:pt x="4083208" y="1305215"/>
                  <a:pt x="4083208" y="1312972"/>
                </a:cubicBezTo>
                <a:cubicBezTo>
                  <a:pt x="4083208" y="1322020"/>
                  <a:pt x="4089871" y="1328484"/>
                  <a:pt x="4096534" y="1328484"/>
                </a:cubicBezTo>
                <a:cubicBezTo>
                  <a:pt x="4104307" y="1328484"/>
                  <a:pt x="4109860" y="1320728"/>
                  <a:pt x="4109860" y="1312972"/>
                </a:cubicBezTo>
                <a:cubicBezTo>
                  <a:pt x="4109860" y="1305215"/>
                  <a:pt x="4104307" y="1298751"/>
                  <a:pt x="4096534" y="1297459"/>
                </a:cubicBezTo>
                <a:close/>
                <a:moveTo>
                  <a:pt x="4135402" y="1297459"/>
                </a:moveTo>
                <a:cubicBezTo>
                  <a:pt x="4128739" y="1297459"/>
                  <a:pt x="4123186" y="1305215"/>
                  <a:pt x="4123186" y="1312972"/>
                </a:cubicBezTo>
                <a:cubicBezTo>
                  <a:pt x="4123186" y="1322020"/>
                  <a:pt x="4128739" y="1328484"/>
                  <a:pt x="4135402" y="1328484"/>
                </a:cubicBezTo>
                <a:cubicBezTo>
                  <a:pt x="4143175" y="1328484"/>
                  <a:pt x="4148728" y="1320728"/>
                  <a:pt x="4148728" y="1312972"/>
                </a:cubicBezTo>
                <a:cubicBezTo>
                  <a:pt x="4148728" y="1305215"/>
                  <a:pt x="4142065" y="1298751"/>
                  <a:pt x="4135402" y="1297459"/>
                </a:cubicBezTo>
                <a:close/>
                <a:moveTo>
                  <a:pt x="4173159" y="1297459"/>
                </a:moveTo>
                <a:cubicBezTo>
                  <a:pt x="4165386" y="1297459"/>
                  <a:pt x="4159833" y="1305215"/>
                  <a:pt x="4159833" y="1312972"/>
                </a:cubicBezTo>
                <a:cubicBezTo>
                  <a:pt x="4159833" y="1322020"/>
                  <a:pt x="4166496" y="1328484"/>
                  <a:pt x="4173159" y="1328484"/>
                </a:cubicBezTo>
                <a:cubicBezTo>
                  <a:pt x="4180932" y="1328484"/>
                  <a:pt x="4186485" y="1320728"/>
                  <a:pt x="4186485" y="1312972"/>
                </a:cubicBezTo>
                <a:cubicBezTo>
                  <a:pt x="4186485" y="1305215"/>
                  <a:pt x="4180932" y="1298751"/>
                  <a:pt x="4173159" y="1297459"/>
                </a:cubicBezTo>
                <a:close/>
                <a:moveTo>
                  <a:pt x="4210916" y="1297459"/>
                </a:moveTo>
                <a:cubicBezTo>
                  <a:pt x="4203143" y="1297459"/>
                  <a:pt x="4197590" y="1305215"/>
                  <a:pt x="4197590" y="1312972"/>
                </a:cubicBezTo>
                <a:cubicBezTo>
                  <a:pt x="4197590" y="1322020"/>
                  <a:pt x="4204253" y="1328484"/>
                  <a:pt x="4210916" y="1328484"/>
                </a:cubicBezTo>
                <a:cubicBezTo>
                  <a:pt x="4218689" y="1328484"/>
                  <a:pt x="4224242" y="1320728"/>
                  <a:pt x="4224242" y="1312972"/>
                </a:cubicBezTo>
                <a:cubicBezTo>
                  <a:pt x="4224242" y="1305215"/>
                  <a:pt x="4218689" y="1298751"/>
                  <a:pt x="4210916" y="1297459"/>
                </a:cubicBezTo>
                <a:close/>
                <a:moveTo>
                  <a:pt x="4248672" y="1297459"/>
                </a:moveTo>
                <a:cubicBezTo>
                  <a:pt x="4240899" y="1297459"/>
                  <a:pt x="4235346" y="1305215"/>
                  <a:pt x="4235346" y="1312972"/>
                </a:cubicBezTo>
                <a:cubicBezTo>
                  <a:pt x="4235346" y="1322020"/>
                  <a:pt x="4242009" y="1328484"/>
                  <a:pt x="4248672" y="1328484"/>
                </a:cubicBezTo>
                <a:cubicBezTo>
                  <a:pt x="4256445" y="1328484"/>
                  <a:pt x="4261998" y="1320728"/>
                  <a:pt x="4261998" y="1312972"/>
                </a:cubicBezTo>
                <a:cubicBezTo>
                  <a:pt x="4261998" y="1305215"/>
                  <a:pt x="4256445" y="1298751"/>
                  <a:pt x="4248672" y="1297459"/>
                </a:cubicBezTo>
                <a:close/>
                <a:moveTo>
                  <a:pt x="4286428" y="1297459"/>
                </a:moveTo>
                <a:cubicBezTo>
                  <a:pt x="4278655" y="1297459"/>
                  <a:pt x="4273102" y="1305215"/>
                  <a:pt x="4273102" y="1312972"/>
                </a:cubicBezTo>
                <a:cubicBezTo>
                  <a:pt x="4273102" y="1322020"/>
                  <a:pt x="4279765" y="1328484"/>
                  <a:pt x="4286428" y="1328484"/>
                </a:cubicBezTo>
                <a:cubicBezTo>
                  <a:pt x="4294202" y="1328484"/>
                  <a:pt x="4299754" y="1320728"/>
                  <a:pt x="4299754" y="1312972"/>
                </a:cubicBezTo>
                <a:cubicBezTo>
                  <a:pt x="4299754" y="1305215"/>
                  <a:pt x="4294202" y="1298751"/>
                  <a:pt x="4286428" y="1297459"/>
                </a:cubicBezTo>
                <a:close/>
                <a:moveTo>
                  <a:pt x="4325296" y="1297459"/>
                </a:moveTo>
                <a:cubicBezTo>
                  <a:pt x="4317523" y="1297459"/>
                  <a:pt x="4311970" y="1305215"/>
                  <a:pt x="4311970" y="1312972"/>
                </a:cubicBezTo>
                <a:cubicBezTo>
                  <a:pt x="4311970" y="1322020"/>
                  <a:pt x="4318633" y="1328484"/>
                  <a:pt x="4325296" y="1328484"/>
                </a:cubicBezTo>
                <a:cubicBezTo>
                  <a:pt x="4331959" y="1328484"/>
                  <a:pt x="4337512" y="1320728"/>
                  <a:pt x="4337512" y="1312972"/>
                </a:cubicBezTo>
                <a:cubicBezTo>
                  <a:pt x="4337512" y="1305215"/>
                  <a:pt x="4331959" y="1298751"/>
                  <a:pt x="4325296" y="1297459"/>
                </a:cubicBezTo>
                <a:close/>
                <a:moveTo>
                  <a:pt x="4363053" y="1297459"/>
                </a:moveTo>
                <a:cubicBezTo>
                  <a:pt x="4355280" y="1297459"/>
                  <a:pt x="4349727" y="1305215"/>
                  <a:pt x="4349727" y="1312972"/>
                </a:cubicBezTo>
                <a:cubicBezTo>
                  <a:pt x="4349727" y="1322020"/>
                  <a:pt x="4356390" y="1328484"/>
                  <a:pt x="4363053" y="1328484"/>
                </a:cubicBezTo>
                <a:cubicBezTo>
                  <a:pt x="4370826" y="1328484"/>
                  <a:pt x="4376379" y="1320728"/>
                  <a:pt x="4376379" y="1312972"/>
                </a:cubicBezTo>
                <a:cubicBezTo>
                  <a:pt x="4376379" y="1305215"/>
                  <a:pt x="4369716" y="1298751"/>
                  <a:pt x="4363053" y="1297459"/>
                </a:cubicBezTo>
                <a:close/>
                <a:moveTo>
                  <a:pt x="4401921" y="1297459"/>
                </a:moveTo>
                <a:cubicBezTo>
                  <a:pt x="4394148" y="1297459"/>
                  <a:pt x="4388595" y="1305215"/>
                  <a:pt x="4388595" y="1312972"/>
                </a:cubicBezTo>
                <a:cubicBezTo>
                  <a:pt x="4388595" y="1322020"/>
                  <a:pt x="4395258" y="1328484"/>
                  <a:pt x="4401921" y="1328484"/>
                </a:cubicBezTo>
                <a:cubicBezTo>
                  <a:pt x="4408584" y="1328484"/>
                  <a:pt x="4414136" y="1320728"/>
                  <a:pt x="4414136" y="1312972"/>
                </a:cubicBezTo>
                <a:cubicBezTo>
                  <a:pt x="4414136" y="1305215"/>
                  <a:pt x="4408584" y="1298751"/>
                  <a:pt x="4401921" y="1297459"/>
                </a:cubicBezTo>
                <a:close/>
                <a:moveTo>
                  <a:pt x="4438568" y="1297459"/>
                </a:moveTo>
                <a:cubicBezTo>
                  <a:pt x="4431905" y="1297459"/>
                  <a:pt x="4426352" y="1305215"/>
                  <a:pt x="4426352" y="1312972"/>
                </a:cubicBezTo>
                <a:cubicBezTo>
                  <a:pt x="4426352" y="1322020"/>
                  <a:pt x="4431905" y="1328484"/>
                  <a:pt x="4438568" y="1328484"/>
                </a:cubicBezTo>
                <a:cubicBezTo>
                  <a:pt x="4446341" y="1328484"/>
                  <a:pt x="4451893" y="1320728"/>
                  <a:pt x="4451893" y="1312972"/>
                </a:cubicBezTo>
                <a:cubicBezTo>
                  <a:pt x="4451893" y="1305215"/>
                  <a:pt x="4446341" y="1298751"/>
                  <a:pt x="4438568" y="1297459"/>
                </a:cubicBezTo>
                <a:close/>
                <a:moveTo>
                  <a:pt x="4476324" y="1297459"/>
                </a:moveTo>
                <a:cubicBezTo>
                  <a:pt x="4468551" y="1297459"/>
                  <a:pt x="4462998" y="1305215"/>
                  <a:pt x="4462998" y="1312972"/>
                </a:cubicBezTo>
                <a:cubicBezTo>
                  <a:pt x="4462998" y="1322020"/>
                  <a:pt x="4469661" y="1328484"/>
                  <a:pt x="4476324" y="1328484"/>
                </a:cubicBezTo>
                <a:cubicBezTo>
                  <a:pt x="4484097" y="1328484"/>
                  <a:pt x="4489650" y="1320728"/>
                  <a:pt x="4489650" y="1312972"/>
                </a:cubicBezTo>
                <a:cubicBezTo>
                  <a:pt x="4489650" y="1305215"/>
                  <a:pt x="4484097" y="1298751"/>
                  <a:pt x="4476324" y="1297459"/>
                </a:cubicBezTo>
                <a:close/>
                <a:moveTo>
                  <a:pt x="4514081" y="1297459"/>
                </a:moveTo>
                <a:cubicBezTo>
                  <a:pt x="4507418" y="1297459"/>
                  <a:pt x="4501865" y="1305215"/>
                  <a:pt x="4501865" y="1312972"/>
                </a:cubicBezTo>
                <a:cubicBezTo>
                  <a:pt x="4501865" y="1322020"/>
                  <a:pt x="4507418" y="1328484"/>
                  <a:pt x="4514081" y="1328484"/>
                </a:cubicBezTo>
                <a:cubicBezTo>
                  <a:pt x="4521854" y="1328484"/>
                  <a:pt x="4527407" y="1320728"/>
                  <a:pt x="4527407" y="1312972"/>
                </a:cubicBezTo>
                <a:cubicBezTo>
                  <a:pt x="4527407" y="1305215"/>
                  <a:pt x="4521854" y="1298751"/>
                  <a:pt x="4514081" y="1297459"/>
                </a:cubicBezTo>
                <a:close/>
                <a:moveTo>
                  <a:pt x="4552948" y="1297459"/>
                </a:moveTo>
                <a:cubicBezTo>
                  <a:pt x="4545175" y="1297459"/>
                  <a:pt x="4539622" y="1305215"/>
                  <a:pt x="4539622" y="1312972"/>
                </a:cubicBezTo>
                <a:cubicBezTo>
                  <a:pt x="4539622" y="1322020"/>
                  <a:pt x="4546285" y="1328484"/>
                  <a:pt x="4552948" y="1328484"/>
                </a:cubicBezTo>
                <a:cubicBezTo>
                  <a:pt x="4560722" y="1328484"/>
                  <a:pt x="4566274" y="1320728"/>
                  <a:pt x="4566274" y="1312972"/>
                </a:cubicBezTo>
                <a:cubicBezTo>
                  <a:pt x="4566274" y="1305215"/>
                  <a:pt x="4559611" y="1298751"/>
                  <a:pt x="4552948" y="1297459"/>
                </a:cubicBezTo>
                <a:close/>
                <a:moveTo>
                  <a:pt x="4590706" y="1297459"/>
                </a:moveTo>
                <a:cubicBezTo>
                  <a:pt x="4582933" y="1297459"/>
                  <a:pt x="4577380" y="1305215"/>
                  <a:pt x="4577380" y="1312972"/>
                </a:cubicBezTo>
                <a:cubicBezTo>
                  <a:pt x="4577380" y="1322020"/>
                  <a:pt x="4584043" y="1328484"/>
                  <a:pt x="4590706" y="1328484"/>
                </a:cubicBezTo>
                <a:cubicBezTo>
                  <a:pt x="4598479" y="1328484"/>
                  <a:pt x="4604032" y="1320728"/>
                  <a:pt x="4604032" y="1312972"/>
                </a:cubicBezTo>
                <a:cubicBezTo>
                  <a:pt x="4604032" y="1305215"/>
                  <a:pt x="4598479" y="1298751"/>
                  <a:pt x="4590706" y="1297459"/>
                </a:cubicBezTo>
                <a:close/>
                <a:moveTo>
                  <a:pt x="491861" y="1341410"/>
                </a:moveTo>
                <a:cubicBezTo>
                  <a:pt x="485198" y="1341410"/>
                  <a:pt x="479645" y="1349166"/>
                  <a:pt x="479645" y="1356923"/>
                </a:cubicBezTo>
                <a:cubicBezTo>
                  <a:pt x="479645" y="1365972"/>
                  <a:pt x="485198" y="1372435"/>
                  <a:pt x="491861" y="1372435"/>
                </a:cubicBezTo>
                <a:cubicBezTo>
                  <a:pt x="499634" y="1372435"/>
                  <a:pt x="505187" y="1364679"/>
                  <a:pt x="505187" y="1356923"/>
                </a:cubicBezTo>
                <a:cubicBezTo>
                  <a:pt x="505187" y="1349166"/>
                  <a:pt x="499634" y="1342704"/>
                  <a:pt x="491861" y="1341410"/>
                </a:cubicBezTo>
                <a:close/>
                <a:moveTo>
                  <a:pt x="529617" y="1341410"/>
                </a:moveTo>
                <a:cubicBezTo>
                  <a:pt x="521844" y="1341410"/>
                  <a:pt x="516291" y="1349166"/>
                  <a:pt x="516291" y="1356923"/>
                </a:cubicBezTo>
                <a:cubicBezTo>
                  <a:pt x="516291" y="1365972"/>
                  <a:pt x="522954" y="1372435"/>
                  <a:pt x="529617" y="1372435"/>
                </a:cubicBezTo>
                <a:cubicBezTo>
                  <a:pt x="537391" y="1372435"/>
                  <a:pt x="542943" y="1364679"/>
                  <a:pt x="542943" y="1356923"/>
                </a:cubicBezTo>
                <a:cubicBezTo>
                  <a:pt x="542943" y="1349166"/>
                  <a:pt x="537391" y="1342704"/>
                  <a:pt x="529617" y="1341410"/>
                </a:cubicBezTo>
                <a:close/>
                <a:moveTo>
                  <a:pt x="567374" y="1341410"/>
                </a:moveTo>
                <a:cubicBezTo>
                  <a:pt x="559601" y="1341410"/>
                  <a:pt x="554048" y="1349166"/>
                  <a:pt x="554048" y="1356923"/>
                </a:cubicBezTo>
                <a:cubicBezTo>
                  <a:pt x="554048" y="1365972"/>
                  <a:pt x="560711" y="1372435"/>
                  <a:pt x="567374" y="1372435"/>
                </a:cubicBezTo>
                <a:cubicBezTo>
                  <a:pt x="575148" y="1372435"/>
                  <a:pt x="580700" y="1364679"/>
                  <a:pt x="580700" y="1356923"/>
                </a:cubicBezTo>
                <a:cubicBezTo>
                  <a:pt x="580700" y="1349166"/>
                  <a:pt x="575148" y="1342704"/>
                  <a:pt x="567374" y="1341410"/>
                </a:cubicBezTo>
                <a:close/>
                <a:moveTo>
                  <a:pt x="606242" y="1341410"/>
                </a:moveTo>
                <a:cubicBezTo>
                  <a:pt x="598469" y="1341410"/>
                  <a:pt x="592916" y="1349166"/>
                  <a:pt x="592916" y="1356923"/>
                </a:cubicBezTo>
                <a:cubicBezTo>
                  <a:pt x="592916" y="1365972"/>
                  <a:pt x="599579" y="1372435"/>
                  <a:pt x="606242" y="1372435"/>
                </a:cubicBezTo>
                <a:cubicBezTo>
                  <a:pt x="614016" y="1372435"/>
                  <a:pt x="619568" y="1364679"/>
                  <a:pt x="619568" y="1356923"/>
                </a:cubicBezTo>
                <a:cubicBezTo>
                  <a:pt x="619568" y="1349166"/>
                  <a:pt x="612905" y="1342704"/>
                  <a:pt x="606242" y="1341410"/>
                </a:cubicBezTo>
                <a:close/>
                <a:moveTo>
                  <a:pt x="643999" y="1341410"/>
                </a:moveTo>
                <a:cubicBezTo>
                  <a:pt x="636226" y="1341410"/>
                  <a:pt x="630673" y="1349166"/>
                  <a:pt x="630673" y="1356923"/>
                </a:cubicBezTo>
                <a:cubicBezTo>
                  <a:pt x="630673" y="1365972"/>
                  <a:pt x="637336" y="1372435"/>
                  <a:pt x="643999" y="1372435"/>
                </a:cubicBezTo>
                <a:cubicBezTo>
                  <a:pt x="651772" y="1372435"/>
                  <a:pt x="657325" y="1364679"/>
                  <a:pt x="657325" y="1356923"/>
                </a:cubicBezTo>
                <a:cubicBezTo>
                  <a:pt x="657325" y="1349166"/>
                  <a:pt x="651772" y="1342704"/>
                  <a:pt x="643999" y="1341410"/>
                </a:cubicBezTo>
                <a:close/>
                <a:moveTo>
                  <a:pt x="681755" y="1341410"/>
                </a:moveTo>
                <a:cubicBezTo>
                  <a:pt x="673982" y="1341410"/>
                  <a:pt x="668429" y="1349166"/>
                  <a:pt x="668429" y="1356923"/>
                </a:cubicBezTo>
                <a:cubicBezTo>
                  <a:pt x="668429" y="1365972"/>
                  <a:pt x="675092" y="1372435"/>
                  <a:pt x="681755" y="1372435"/>
                </a:cubicBezTo>
                <a:cubicBezTo>
                  <a:pt x="689529" y="1372435"/>
                  <a:pt x="695081" y="1364679"/>
                  <a:pt x="695081" y="1356923"/>
                </a:cubicBezTo>
                <a:cubicBezTo>
                  <a:pt x="695081" y="1349166"/>
                  <a:pt x="689529" y="1342704"/>
                  <a:pt x="681755" y="1341410"/>
                </a:cubicBezTo>
                <a:close/>
                <a:moveTo>
                  <a:pt x="719512" y="1341410"/>
                </a:moveTo>
                <a:cubicBezTo>
                  <a:pt x="711739" y="1341410"/>
                  <a:pt x="706186" y="1349166"/>
                  <a:pt x="706186" y="1356923"/>
                </a:cubicBezTo>
                <a:cubicBezTo>
                  <a:pt x="706186" y="1365972"/>
                  <a:pt x="712849" y="1372435"/>
                  <a:pt x="719512" y="1372435"/>
                </a:cubicBezTo>
                <a:cubicBezTo>
                  <a:pt x="727286" y="1372435"/>
                  <a:pt x="732838" y="1364679"/>
                  <a:pt x="732838" y="1356923"/>
                </a:cubicBezTo>
                <a:cubicBezTo>
                  <a:pt x="732838" y="1349166"/>
                  <a:pt x="727286" y="1342704"/>
                  <a:pt x="719512" y="1341410"/>
                </a:cubicBezTo>
                <a:close/>
                <a:moveTo>
                  <a:pt x="757269" y="1341410"/>
                </a:moveTo>
                <a:cubicBezTo>
                  <a:pt x="750607" y="1341410"/>
                  <a:pt x="745054" y="1349166"/>
                  <a:pt x="745054" y="1356923"/>
                </a:cubicBezTo>
                <a:cubicBezTo>
                  <a:pt x="745054" y="1365972"/>
                  <a:pt x="750607" y="1372435"/>
                  <a:pt x="757269" y="1372435"/>
                </a:cubicBezTo>
                <a:cubicBezTo>
                  <a:pt x="765043" y="1372435"/>
                  <a:pt x="770596" y="1364679"/>
                  <a:pt x="770596" y="1356923"/>
                </a:cubicBezTo>
                <a:cubicBezTo>
                  <a:pt x="770596" y="1349166"/>
                  <a:pt x="765043" y="1342704"/>
                  <a:pt x="757269" y="1341410"/>
                </a:cubicBezTo>
                <a:close/>
                <a:moveTo>
                  <a:pt x="795026" y="1341410"/>
                </a:moveTo>
                <a:cubicBezTo>
                  <a:pt x="788364" y="1341410"/>
                  <a:pt x="782811" y="1349166"/>
                  <a:pt x="782811" y="1356923"/>
                </a:cubicBezTo>
                <a:cubicBezTo>
                  <a:pt x="782811" y="1365972"/>
                  <a:pt x="788364" y="1372435"/>
                  <a:pt x="795026" y="1372435"/>
                </a:cubicBezTo>
                <a:cubicBezTo>
                  <a:pt x="802800" y="1372435"/>
                  <a:pt x="808353" y="1364679"/>
                  <a:pt x="808353" y="1356923"/>
                </a:cubicBezTo>
                <a:cubicBezTo>
                  <a:pt x="808353" y="1349166"/>
                  <a:pt x="802800" y="1342704"/>
                  <a:pt x="795026" y="1341410"/>
                </a:cubicBezTo>
                <a:close/>
                <a:moveTo>
                  <a:pt x="871651" y="1341410"/>
                </a:moveTo>
                <a:cubicBezTo>
                  <a:pt x="863878" y="1341410"/>
                  <a:pt x="858325" y="1349166"/>
                  <a:pt x="858325" y="1356923"/>
                </a:cubicBezTo>
                <a:cubicBezTo>
                  <a:pt x="858325" y="1365972"/>
                  <a:pt x="864988" y="1372435"/>
                  <a:pt x="871651" y="1372435"/>
                </a:cubicBezTo>
                <a:cubicBezTo>
                  <a:pt x="879424" y="1372435"/>
                  <a:pt x="884977" y="1364679"/>
                  <a:pt x="884977" y="1356923"/>
                </a:cubicBezTo>
                <a:cubicBezTo>
                  <a:pt x="884977" y="1349166"/>
                  <a:pt x="879424" y="1342704"/>
                  <a:pt x="871651" y="1341410"/>
                </a:cubicBezTo>
                <a:close/>
                <a:moveTo>
                  <a:pt x="909407" y="1341410"/>
                </a:moveTo>
                <a:cubicBezTo>
                  <a:pt x="901634" y="1341410"/>
                  <a:pt x="896081" y="1349166"/>
                  <a:pt x="896081" y="1356923"/>
                </a:cubicBezTo>
                <a:cubicBezTo>
                  <a:pt x="896081" y="1365972"/>
                  <a:pt x="902744" y="1372435"/>
                  <a:pt x="909407" y="1372435"/>
                </a:cubicBezTo>
                <a:cubicBezTo>
                  <a:pt x="917181" y="1372435"/>
                  <a:pt x="922733" y="1364679"/>
                  <a:pt x="922733" y="1356923"/>
                </a:cubicBezTo>
                <a:cubicBezTo>
                  <a:pt x="922733" y="1349166"/>
                  <a:pt x="917181" y="1342704"/>
                  <a:pt x="909407" y="1341410"/>
                </a:cubicBezTo>
                <a:close/>
                <a:moveTo>
                  <a:pt x="1022679" y="1341410"/>
                </a:moveTo>
                <a:cubicBezTo>
                  <a:pt x="1016016" y="1341410"/>
                  <a:pt x="1010463" y="1349166"/>
                  <a:pt x="1010463" y="1356923"/>
                </a:cubicBezTo>
                <a:cubicBezTo>
                  <a:pt x="1010463" y="1365972"/>
                  <a:pt x="1016016" y="1372435"/>
                  <a:pt x="1022679" y="1372435"/>
                </a:cubicBezTo>
                <a:cubicBezTo>
                  <a:pt x="1030452" y="1372435"/>
                  <a:pt x="1036005" y="1364679"/>
                  <a:pt x="1036005" y="1356923"/>
                </a:cubicBezTo>
                <a:cubicBezTo>
                  <a:pt x="1036005" y="1349166"/>
                  <a:pt x="1030452" y="1342704"/>
                  <a:pt x="1022679" y="1341410"/>
                </a:cubicBezTo>
                <a:close/>
                <a:moveTo>
                  <a:pt x="1061546" y="1341410"/>
                </a:moveTo>
                <a:cubicBezTo>
                  <a:pt x="1054883" y="1341410"/>
                  <a:pt x="1049330" y="1349166"/>
                  <a:pt x="1049330" y="1356923"/>
                </a:cubicBezTo>
                <a:cubicBezTo>
                  <a:pt x="1049330" y="1365972"/>
                  <a:pt x="1054883" y="1372435"/>
                  <a:pt x="1061546" y="1372435"/>
                </a:cubicBezTo>
                <a:cubicBezTo>
                  <a:pt x="1069319" y="1372435"/>
                  <a:pt x="1074872" y="1364679"/>
                  <a:pt x="1074872" y="1356923"/>
                </a:cubicBezTo>
                <a:cubicBezTo>
                  <a:pt x="1074872" y="1349166"/>
                  <a:pt x="1068208" y="1342704"/>
                  <a:pt x="1061546" y="1341410"/>
                </a:cubicBezTo>
                <a:close/>
                <a:moveTo>
                  <a:pt x="2162048" y="1341410"/>
                </a:moveTo>
                <a:cubicBezTo>
                  <a:pt x="2154275" y="1341410"/>
                  <a:pt x="2148722" y="1349166"/>
                  <a:pt x="2148722" y="1356923"/>
                </a:cubicBezTo>
                <a:cubicBezTo>
                  <a:pt x="2148722" y="1365972"/>
                  <a:pt x="2155385" y="1372435"/>
                  <a:pt x="2162048" y="1372435"/>
                </a:cubicBezTo>
                <a:cubicBezTo>
                  <a:pt x="2169821" y="1372435"/>
                  <a:pt x="2175374" y="1364679"/>
                  <a:pt x="2175374" y="1356923"/>
                </a:cubicBezTo>
                <a:cubicBezTo>
                  <a:pt x="2175374" y="1349166"/>
                  <a:pt x="2168711" y="1342704"/>
                  <a:pt x="2162048" y="1341410"/>
                </a:cubicBezTo>
                <a:close/>
                <a:moveTo>
                  <a:pt x="2199806" y="1341410"/>
                </a:moveTo>
                <a:cubicBezTo>
                  <a:pt x="2193143" y="1341410"/>
                  <a:pt x="2187590" y="1349166"/>
                  <a:pt x="2187590" y="1356923"/>
                </a:cubicBezTo>
                <a:cubicBezTo>
                  <a:pt x="2187590" y="1365972"/>
                  <a:pt x="2193143" y="1372435"/>
                  <a:pt x="2199806" y="1372435"/>
                </a:cubicBezTo>
                <a:cubicBezTo>
                  <a:pt x="2207579" y="1372435"/>
                  <a:pt x="2213132" y="1364679"/>
                  <a:pt x="2213132" y="1356923"/>
                </a:cubicBezTo>
                <a:cubicBezTo>
                  <a:pt x="2213132" y="1349166"/>
                  <a:pt x="2207579" y="1342704"/>
                  <a:pt x="2199806" y="1341410"/>
                </a:cubicBezTo>
                <a:close/>
                <a:moveTo>
                  <a:pt x="2237562" y="1341410"/>
                </a:moveTo>
                <a:cubicBezTo>
                  <a:pt x="2229789" y="1341410"/>
                  <a:pt x="2224236" y="1349166"/>
                  <a:pt x="2224236" y="1356923"/>
                </a:cubicBezTo>
                <a:cubicBezTo>
                  <a:pt x="2224236" y="1365972"/>
                  <a:pt x="2229789" y="1372435"/>
                  <a:pt x="2237562" y="1372435"/>
                </a:cubicBezTo>
                <a:cubicBezTo>
                  <a:pt x="2245335" y="1372435"/>
                  <a:pt x="2250888" y="1364679"/>
                  <a:pt x="2250888" y="1356923"/>
                </a:cubicBezTo>
                <a:cubicBezTo>
                  <a:pt x="2250888" y="1349166"/>
                  <a:pt x="2245335" y="1341410"/>
                  <a:pt x="2237562" y="1341410"/>
                </a:cubicBezTo>
                <a:close/>
                <a:moveTo>
                  <a:pt x="2313076" y="1341410"/>
                </a:moveTo>
                <a:cubicBezTo>
                  <a:pt x="2305303" y="1341410"/>
                  <a:pt x="2299750" y="1349166"/>
                  <a:pt x="2299750" y="1356923"/>
                </a:cubicBezTo>
                <a:cubicBezTo>
                  <a:pt x="2299750" y="1365972"/>
                  <a:pt x="2306413" y="1372435"/>
                  <a:pt x="2313076" y="1372435"/>
                </a:cubicBezTo>
                <a:cubicBezTo>
                  <a:pt x="2320849" y="1372435"/>
                  <a:pt x="2326402" y="1364679"/>
                  <a:pt x="2326402" y="1356923"/>
                </a:cubicBezTo>
                <a:cubicBezTo>
                  <a:pt x="2326402" y="1349166"/>
                  <a:pt x="2320849" y="1342704"/>
                  <a:pt x="2313076" y="1341410"/>
                </a:cubicBezTo>
                <a:close/>
                <a:moveTo>
                  <a:pt x="2351944" y="1341410"/>
                </a:moveTo>
                <a:cubicBezTo>
                  <a:pt x="2344171" y="1341410"/>
                  <a:pt x="2338618" y="1349166"/>
                  <a:pt x="2338618" y="1356923"/>
                </a:cubicBezTo>
                <a:cubicBezTo>
                  <a:pt x="2338618" y="1365972"/>
                  <a:pt x="2345281" y="1372435"/>
                  <a:pt x="2351944" y="1372435"/>
                </a:cubicBezTo>
                <a:cubicBezTo>
                  <a:pt x="2358607" y="1372435"/>
                  <a:pt x="2364159" y="1364679"/>
                  <a:pt x="2364159" y="1356923"/>
                </a:cubicBezTo>
                <a:cubicBezTo>
                  <a:pt x="2364159" y="1349166"/>
                  <a:pt x="2358607" y="1342704"/>
                  <a:pt x="2351944" y="1341410"/>
                </a:cubicBezTo>
                <a:close/>
                <a:moveTo>
                  <a:pt x="2389701" y="1341410"/>
                </a:moveTo>
                <a:cubicBezTo>
                  <a:pt x="2383038" y="1341410"/>
                  <a:pt x="2377485" y="1349166"/>
                  <a:pt x="2377485" y="1356923"/>
                </a:cubicBezTo>
                <a:cubicBezTo>
                  <a:pt x="2377485" y="1365972"/>
                  <a:pt x="2383038" y="1372435"/>
                  <a:pt x="2389701" y="1372435"/>
                </a:cubicBezTo>
                <a:cubicBezTo>
                  <a:pt x="2397474" y="1372435"/>
                  <a:pt x="2403026" y="1364679"/>
                  <a:pt x="2403026" y="1356923"/>
                </a:cubicBezTo>
                <a:cubicBezTo>
                  <a:pt x="2403026" y="1349166"/>
                  <a:pt x="2397474" y="1342704"/>
                  <a:pt x="2389701" y="1341410"/>
                </a:cubicBezTo>
                <a:close/>
                <a:moveTo>
                  <a:pt x="2427456" y="1341410"/>
                </a:moveTo>
                <a:cubicBezTo>
                  <a:pt x="2419683" y="1341410"/>
                  <a:pt x="2414130" y="1349166"/>
                  <a:pt x="2414130" y="1356923"/>
                </a:cubicBezTo>
                <a:cubicBezTo>
                  <a:pt x="2414130" y="1365972"/>
                  <a:pt x="2419683" y="1372435"/>
                  <a:pt x="2427456" y="1372435"/>
                </a:cubicBezTo>
                <a:cubicBezTo>
                  <a:pt x="2435229" y="1372435"/>
                  <a:pt x="2440782" y="1364679"/>
                  <a:pt x="2440782" y="1356923"/>
                </a:cubicBezTo>
                <a:cubicBezTo>
                  <a:pt x="2440782" y="1349166"/>
                  <a:pt x="2435229" y="1341410"/>
                  <a:pt x="2427456" y="1341410"/>
                </a:cubicBezTo>
                <a:close/>
                <a:moveTo>
                  <a:pt x="2465214" y="1341410"/>
                </a:moveTo>
                <a:cubicBezTo>
                  <a:pt x="2458551" y="1341410"/>
                  <a:pt x="2452998" y="1349166"/>
                  <a:pt x="2452998" y="1356923"/>
                </a:cubicBezTo>
                <a:cubicBezTo>
                  <a:pt x="2452998" y="1365972"/>
                  <a:pt x="2458551" y="1372435"/>
                  <a:pt x="2465214" y="1372435"/>
                </a:cubicBezTo>
                <a:cubicBezTo>
                  <a:pt x="2472987" y="1372435"/>
                  <a:pt x="2478540" y="1364679"/>
                  <a:pt x="2478540" y="1356923"/>
                </a:cubicBezTo>
                <a:cubicBezTo>
                  <a:pt x="2478540" y="1349166"/>
                  <a:pt x="2472987" y="1342704"/>
                  <a:pt x="2465214" y="1341410"/>
                </a:cubicBezTo>
                <a:close/>
                <a:moveTo>
                  <a:pt x="2502971" y="1341410"/>
                </a:moveTo>
                <a:cubicBezTo>
                  <a:pt x="2495198" y="1341410"/>
                  <a:pt x="2489645" y="1349166"/>
                  <a:pt x="2489645" y="1356923"/>
                </a:cubicBezTo>
                <a:cubicBezTo>
                  <a:pt x="2489645" y="1365972"/>
                  <a:pt x="2496308" y="1372435"/>
                  <a:pt x="2502971" y="1372435"/>
                </a:cubicBezTo>
                <a:cubicBezTo>
                  <a:pt x="2510744" y="1372435"/>
                  <a:pt x="2516297" y="1364679"/>
                  <a:pt x="2516297" y="1356923"/>
                </a:cubicBezTo>
                <a:cubicBezTo>
                  <a:pt x="2516297" y="1349166"/>
                  <a:pt x="2510744" y="1342704"/>
                  <a:pt x="2502971" y="1341410"/>
                </a:cubicBezTo>
                <a:close/>
                <a:moveTo>
                  <a:pt x="2540727" y="1341410"/>
                </a:moveTo>
                <a:cubicBezTo>
                  <a:pt x="2534065" y="1341410"/>
                  <a:pt x="2528512" y="1349166"/>
                  <a:pt x="2528512" y="1356923"/>
                </a:cubicBezTo>
                <a:cubicBezTo>
                  <a:pt x="2528512" y="1365972"/>
                  <a:pt x="2534065" y="1372435"/>
                  <a:pt x="2540727" y="1372435"/>
                </a:cubicBezTo>
                <a:cubicBezTo>
                  <a:pt x="2548501" y="1372435"/>
                  <a:pt x="2554053" y="1364679"/>
                  <a:pt x="2554053" y="1356923"/>
                </a:cubicBezTo>
                <a:cubicBezTo>
                  <a:pt x="2554053" y="1349166"/>
                  <a:pt x="2548501" y="1342704"/>
                  <a:pt x="2540727" y="1341410"/>
                </a:cubicBezTo>
                <a:close/>
                <a:moveTo>
                  <a:pt x="2579595" y="1341410"/>
                </a:moveTo>
                <a:cubicBezTo>
                  <a:pt x="2571822" y="1341410"/>
                  <a:pt x="2566269" y="1349166"/>
                  <a:pt x="2566269" y="1356923"/>
                </a:cubicBezTo>
                <a:cubicBezTo>
                  <a:pt x="2566269" y="1365972"/>
                  <a:pt x="2572932" y="1372435"/>
                  <a:pt x="2579595" y="1372435"/>
                </a:cubicBezTo>
                <a:cubicBezTo>
                  <a:pt x="2587368" y="1372435"/>
                  <a:pt x="2592921" y="1364679"/>
                  <a:pt x="2592921" y="1356923"/>
                </a:cubicBezTo>
                <a:cubicBezTo>
                  <a:pt x="2592921" y="1349166"/>
                  <a:pt x="2586258" y="1342704"/>
                  <a:pt x="2579595" y="1341410"/>
                </a:cubicBezTo>
                <a:close/>
                <a:moveTo>
                  <a:pt x="2618463" y="1341410"/>
                </a:moveTo>
                <a:cubicBezTo>
                  <a:pt x="2610690" y="1341410"/>
                  <a:pt x="2605137" y="1349166"/>
                  <a:pt x="2605137" y="1356923"/>
                </a:cubicBezTo>
                <a:cubicBezTo>
                  <a:pt x="2605137" y="1365972"/>
                  <a:pt x="2611800" y="1372435"/>
                  <a:pt x="2618463" y="1372435"/>
                </a:cubicBezTo>
                <a:cubicBezTo>
                  <a:pt x="2625126" y="1372435"/>
                  <a:pt x="2630678" y="1364679"/>
                  <a:pt x="2630678" y="1356923"/>
                </a:cubicBezTo>
                <a:cubicBezTo>
                  <a:pt x="2630678" y="1349166"/>
                  <a:pt x="2625126" y="1342704"/>
                  <a:pt x="2618463" y="1341410"/>
                </a:cubicBezTo>
                <a:close/>
                <a:moveTo>
                  <a:pt x="2655109" y="1341410"/>
                </a:moveTo>
                <a:cubicBezTo>
                  <a:pt x="2647336" y="1341410"/>
                  <a:pt x="2641783" y="1349166"/>
                  <a:pt x="2641783" y="1356923"/>
                </a:cubicBezTo>
                <a:cubicBezTo>
                  <a:pt x="2641783" y="1365972"/>
                  <a:pt x="2648446" y="1372435"/>
                  <a:pt x="2655109" y="1372435"/>
                </a:cubicBezTo>
                <a:cubicBezTo>
                  <a:pt x="2662882" y="1372435"/>
                  <a:pt x="2668435" y="1364679"/>
                  <a:pt x="2668435" y="1356923"/>
                </a:cubicBezTo>
                <a:cubicBezTo>
                  <a:pt x="2668435" y="1349166"/>
                  <a:pt x="2662882" y="1342704"/>
                  <a:pt x="2655109" y="1341410"/>
                </a:cubicBezTo>
                <a:close/>
                <a:moveTo>
                  <a:pt x="2693976" y="1341410"/>
                </a:moveTo>
                <a:cubicBezTo>
                  <a:pt x="2686203" y="1341410"/>
                  <a:pt x="2680650" y="1349166"/>
                  <a:pt x="2680650" y="1356923"/>
                </a:cubicBezTo>
                <a:cubicBezTo>
                  <a:pt x="2680650" y="1365972"/>
                  <a:pt x="2687313" y="1372435"/>
                  <a:pt x="2693976" y="1372435"/>
                </a:cubicBezTo>
                <a:cubicBezTo>
                  <a:pt x="2700639" y="1372435"/>
                  <a:pt x="2706192" y="1364679"/>
                  <a:pt x="2706192" y="1356923"/>
                </a:cubicBezTo>
                <a:cubicBezTo>
                  <a:pt x="2706192" y="1349166"/>
                  <a:pt x="2700639" y="1342704"/>
                  <a:pt x="2693976" y="1341410"/>
                </a:cubicBezTo>
                <a:close/>
                <a:moveTo>
                  <a:pt x="2730623" y="1341410"/>
                </a:moveTo>
                <a:cubicBezTo>
                  <a:pt x="2722850" y="1341410"/>
                  <a:pt x="2717297" y="1349166"/>
                  <a:pt x="2717297" y="1356923"/>
                </a:cubicBezTo>
                <a:cubicBezTo>
                  <a:pt x="2717297" y="1365972"/>
                  <a:pt x="2723960" y="1372435"/>
                  <a:pt x="2730623" y="1372435"/>
                </a:cubicBezTo>
                <a:cubicBezTo>
                  <a:pt x="2738396" y="1372435"/>
                  <a:pt x="2743949" y="1364679"/>
                  <a:pt x="2743949" y="1356923"/>
                </a:cubicBezTo>
                <a:cubicBezTo>
                  <a:pt x="2743949" y="1349166"/>
                  <a:pt x="2738396" y="1342704"/>
                  <a:pt x="2730623" y="1341410"/>
                </a:cubicBezTo>
                <a:close/>
                <a:moveTo>
                  <a:pt x="2768380" y="1341410"/>
                </a:moveTo>
                <a:cubicBezTo>
                  <a:pt x="2760607" y="1341410"/>
                  <a:pt x="2755054" y="1349166"/>
                  <a:pt x="2755054" y="1356923"/>
                </a:cubicBezTo>
                <a:cubicBezTo>
                  <a:pt x="2755054" y="1365972"/>
                  <a:pt x="2761717" y="1372435"/>
                  <a:pt x="2768380" y="1372435"/>
                </a:cubicBezTo>
                <a:cubicBezTo>
                  <a:pt x="2776153" y="1372435"/>
                  <a:pt x="2781706" y="1364679"/>
                  <a:pt x="2781706" y="1356923"/>
                </a:cubicBezTo>
                <a:cubicBezTo>
                  <a:pt x="2781706" y="1349166"/>
                  <a:pt x="2776153" y="1342704"/>
                  <a:pt x="2768380" y="1341410"/>
                </a:cubicBezTo>
                <a:close/>
                <a:moveTo>
                  <a:pt x="2807246" y="1341410"/>
                </a:moveTo>
                <a:cubicBezTo>
                  <a:pt x="2800584" y="1341410"/>
                  <a:pt x="2795031" y="1349166"/>
                  <a:pt x="2795031" y="1356923"/>
                </a:cubicBezTo>
                <a:cubicBezTo>
                  <a:pt x="2795031" y="1365972"/>
                  <a:pt x="2800584" y="1372435"/>
                  <a:pt x="2807246" y="1372435"/>
                </a:cubicBezTo>
                <a:cubicBezTo>
                  <a:pt x="2815020" y="1372435"/>
                  <a:pt x="2820572" y="1364679"/>
                  <a:pt x="2820572" y="1356923"/>
                </a:cubicBezTo>
                <a:cubicBezTo>
                  <a:pt x="2820572" y="1349166"/>
                  <a:pt x="2813909" y="1342704"/>
                  <a:pt x="2807246" y="1341410"/>
                </a:cubicBezTo>
                <a:close/>
                <a:moveTo>
                  <a:pt x="2845004" y="1341410"/>
                </a:moveTo>
                <a:cubicBezTo>
                  <a:pt x="2838341" y="1341410"/>
                  <a:pt x="2832788" y="1349166"/>
                  <a:pt x="2832788" y="1356923"/>
                </a:cubicBezTo>
                <a:cubicBezTo>
                  <a:pt x="2832788" y="1365972"/>
                  <a:pt x="2838341" y="1372435"/>
                  <a:pt x="2845004" y="1372435"/>
                </a:cubicBezTo>
                <a:cubicBezTo>
                  <a:pt x="2852777" y="1372435"/>
                  <a:pt x="2858329" y="1364679"/>
                  <a:pt x="2858329" y="1356923"/>
                </a:cubicBezTo>
                <a:cubicBezTo>
                  <a:pt x="2858329" y="1349166"/>
                  <a:pt x="2852777" y="1342704"/>
                  <a:pt x="2845004" y="1341410"/>
                </a:cubicBezTo>
                <a:close/>
                <a:moveTo>
                  <a:pt x="2882761" y="1341410"/>
                </a:moveTo>
                <a:cubicBezTo>
                  <a:pt x="2876098" y="1341410"/>
                  <a:pt x="2870545" y="1349166"/>
                  <a:pt x="2870545" y="1356923"/>
                </a:cubicBezTo>
                <a:cubicBezTo>
                  <a:pt x="2870545" y="1365972"/>
                  <a:pt x="2876098" y="1372435"/>
                  <a:pt x="2882761" y="1372435"/>
                </a:cubicBezTo>
                <a:cubicBezTo>
                  <a:pt x="2890534" y="1372435"/>
                  <a:pt x="2896086" y="1364679"/>
                  <a:pt x="2896086" y="1356923"/>
                </a:cubicBezTo>
                <a:cubicBezTo>
                  <a:pt x="2896086" y="1349166"/>
                  <a:pt x="2890534" y="1342704"/>
                  <a:pt x="2882761" y="1341410"/>
                </a:cubicBezTo>
                <a:close/>
                <a:moveTo>
                  <a:pt x="2920517" y="1341410"/>
                </a:moveTo>
                <a:cubicBezTo>
                  <a:pt x="2912744" y="1341410"/>
                  <a:pt x="2907191" y="1349166"/>
                  <a:pt x="2907191" y="1356923"/>
                </a:cubicBezTo>
                <a:cubicBezTo>
                  <a:pt x="2907191" y="1365972"/>
                  <a:pt x="2913854" y="1372435"/>
                  <a:pt x="2920517" y="1372435"/>
                </a:cubicBezTo>
                <a:cubicBezTo>
                  <a:pt x="2928291" y="1372435"/>
                  <a:pt x="2933843" y="1364679"/>
                  <a:pt x="2933843" y="1356923"/>
                </a:cubicBezTo>
                <a:cubicBezTo>
                  <a:pt x="2933843" y="1349166"/>
                  <a:pt x="2928291" y="1342704"/>
                  <a:pt x="2920517" y="1341410"/>
                </a:cubicBezTo>
                <a:close/>
                <a:moveTo>
                  <a:pt x="2958275" y="1341410"/>
                </a:moveTo>
                <a:cubicBezTo>
                  <a:pt x="2950502" y="1341410"/>
                  <a:pt x="2944949" y="1349166"/>
                  <a:pt x="2944949" y="1356923"/>
                </a:cubicBezTo>
                <a:cubicBezTo>
                  <a:pt x="2944949" y="1365972"/>
                  <a:pt x="2951612" y="1372435"/>
                  <a:pt x="2958275" y="1372435"/>
                </a:cubicBezTo>
                <a:cubicBezTo>
                  <a:pt x="2966048" y="1372435"/>
                  <a:pt x="2971601" y="1364679"/>
                  <a:pt x="2971601" y="1356923"/>
                </a:cubicBezTo>
                <a:cubicBezTo>
                  <a:pt x="2971601" y="1349166"/>
                  <a:pt x="2966048" y="1342704"/>
                  <a:pt x="2958275" y="1341410"/>
                </a:cubicBezTo>
                <a:close/>
                <a:moveTo>
                  <a:pt x="2996032" y="1341410"/>
                </a:moveTo>
                <a:cubicBezTo>
                  <a:pt x="2988259" y="1341410"/>
                  <a:pt x="2982706" y="1349166"/>
                  <a:pt x="2982706" y="1356923"/>
                </a:cubicBezTo>
                <a:cubicBezTo>
                  <a:pt x="2982706" y="1365972"/>
                  <a:pt x="2989369" y="1372435"/>
                  <a:pt x="2996032" y="1372435"/>
                </a:cubicBezTo>
                <a:cubicBezTo>
                  <a:pt x="3003805" y="1372435"/>
                  <a:pt x="3009358" y="1364679"/>
                  <a:pt x="3009358" y="1356923"/>
                </a:cubicBezTo>
                <a:cubicBezTo>
                  <a:pt x="3009358" y="1349166"/>
                  <a:pt x="3003805" y="1342704"/>
                  <a:pt x="2996032" y="1341410"/>
                </a:cubicBezTo>
                <a:close/>
                <a:moveTo>
                  <a:pt x="3034899" y="1341410"/>
                </a:moveTo>
                <a:cubicBezTo>
                  <a:pt x="3027126" y="1341410"/>
                  <a:pt x="3021573" y="1349166"/>
                  <a:pt x="3021573" y="1356923"/>
                </a:cubicBezTo>
                <a:cubicBezTo>
                  <a:pt x="3021573" y="1365972"/>
                  <a:pt x="3028236" y="1372435"/>
                  <a:pt x="3034899" y="1372435"/>
                </a:cubicBezTo>
                <a:cubicBezTo>
                  <a:pt x="3042672" y="1372435"/>
                  <a:pt x="3048225" y="1364679"/>
                  <a:pt x="3048225" y="1356923"/>
                </a:cubicBezTo>
                <a:cubicBezTo>
                  <a:pt x="3048225" y="1349166"/>
                  <a:pt x="3041562" y="1342704"/>
                  <a:pt x="3034899" y="1341410"/>
                </a:cubicBezTo>
                <a:close/>
                <a:moveTo>
                  <a:pt x="3072656" y="1341410"/>
                </a:moveTo>
                <a:cubicBezTo>
                  <a:pt x="3064883" y="1341410"/>
                  <a:pt x="3059330" y="1349166"/>
                  <a:pt x="3059330" y="1356923"/>
                </a:cubicBezTo>
                <a:cubicBezTo>
                  <a:pt x="3059330" y="1365972"/>
                  <a:pt x="3065993" y="1372435"/>
                  <a:pt x="3072656" y="1372435"/>
                </a:cubicBezTo>
                <a:cubicBezTo>
                  <a:pt x="3080429" y="1372435"/>
                  <a:pt x="3085982" y="1364679"/>
                  <a:pt x="3085982" y="1356923"/>
                </a:cubicBezTo>
                <a:cubicBezTo>
                  <a:pt x="3085982" y="1349166"/>
                  <a:pt x="3080429" y="1342704"/>
                  <a:pt x="3072656" y="1341410"/>
                </a:cubicBezTo>
                <a:close/>
                <a:moveTo>
                  <a:pt x="3110413" y="1341410"/>
                </a:moveTo>
                <a:cubicBezTo>
                  <a:pt x="3102640" y="1341410"/>
                  <a:pt x="3097087" y="1349166"/>
                  <a:pt x="3097087" y="1356923"/>
                </a:cubicBezTo>
                <a:cubicBezTo>
                  <a:pt x="3097087" y="1365972"/>
                  <a:pt x="3102640" y="1372435"/>
                  <a:pt x="3110413" y="1372435"/>
                </a:cubicBezTo>
                <a:cubicBezTo>
                  <a:pt x="3118186" y="1372435"/>
                  <a:pt x="3123739" y="1364679"/>
                  <a:pt x="3123739" y="1356923"/>
                </a:cubicBezTo>
                <a:cubicBezTo>
                  <a:pt x="3123739" y="1349166"/>
                  <a:pt x="3118186" y="1341410"/>
                  <a:pt x="3110413" y="1341410"/>
                </a:cubicBezTo>
                <a:close/>
                <a:moveTo>
                  <a:pt x="3148170" y="1341410"/>
                </a:moveTo>
                <a:cubicBezTo>
                  <a:pt x="3140397" y="1341410"/>
                  <a:pt x="3134844" y="1349166"/>
                  <a:pt x="3134844" y="1356923"/>
                </a:cubicBezTo>
                <a:cubicBezTo>
                  <a:pt x="3134844" y="1365972"/>
                  <a:pt x="3141507" y="1372435"/>
                  <a:pt x="3148170" y="1372435"/>
                </a:cubicBezTo>
                <a:cubicBezTo>
                  <a:pt x="3155944" y="1372435"/>
                  <a:pt x="3161496" y="1364679"/>
                  <a:pt x="3161496" y="1356923"/>
                </a:cubicBezTo>
                <a:cubicBezTo>
                  <a:pt x="3161496" y="1349166"/>
                  <a:pt x="3155944" y="1342704"/>
                  <a:pt x="3148170" y="1341410"/>
                </a:cubicBezTo>
                <a:close/>
                <a:moveTo>
                  <a:pt x="3185926" y="1341410"/>
                </a:moveTo>
                <a:cubicBezTo>
                  <a:pt x="3179263" y="1341410"/>
                  <a:pt x="3173710" y="1349166"/>
                  <a:pt x="3173710" y="1356923"/>
                </a:cubicBezTo>
                <a:cubicBezTo>
                  <a:pt x="3173710" y="1365972"/>
                  <a:pt x="3179263" y="1372435"/>
                  <a:pt x="3185926" y="1372435"/>
                </a:cubicBezTo>
                <a:cubicBezTo>
                  <a:pt x="3193699" y="1372435"/>
                  <a:pt x="3199252" y="1364679"/>
                  <a:pt x="3199252" y="1356923"/>
                </a:cubicBezTo>
                <a:cubicBezTo>
                  <a:pt x="3199252" y="1349166"/>
                  <a:pt x="3193699" y="1342704"/>
                  <a:pt x="3185926" y="1341410"/>
                </a:cubicBezTo>
                <a:close/>
                <a:moveTo>
                  <a:pt x="3223683" y="1341410"/>
                </a:moveTo>
                <a:cubicBezTo>
                  <a:pt x="3217021" y="1341410"/>
                  <a:pt x="3211468" y="1349166"/>
                  <a:pt x="3211468" y="1356923"/>
                </a:cubicBezTo>
                <a:cubicBezTo>
                  <a:pt x="3211468" y="1365972"/>
                  <a:pt x="3217021" y="1372435"/>
                  <a:pt x="3223683" y="1372435"/>
                </a:cubicBezTo>
                <a:cubicBezTo>
                  <a:pt x="3231457" y="1372435"/>
                  <a:pt x="3237009" y="1364679"/>
                  <a:pt x="3237009" y="1356923"/>
                </a:cubicBezTo>
                <a:cubicBezTo>
                  <a:pt x="3237009" y="1349166"/>
                  <a:pt x="3231457" y="1342704"/>
                  <a:pt x="3223683" y="1341410"/>
                </a:cubicBezTo>
                <a:close/>
                <a:moveTo>
                  <a:pt x="3262551" y="1341410"/>
                </a:moveTo>
                <a:cubicBezTo>
                  <a:pt x="3254778" y="1341410"/>
                  <a:pt x="3249225" y="1349166"/>
                  <a:pt x="3249225" y="1356923"/>
                </a:cubicBezTo>
                <a:cubicBezTo>
                  <a:pt x="3249225" y="1365972"/>
                  <a:pt x="3255888" y="1372435"/>
                  <a:pt x="3262551" y="1372435"/>
                </a:cubicBezTo>
                <a:cubicBezTo>
                  <a:pt x="3270324" y="1372435"/>
                  <a:pt x="3275877" y="1364679"/>
                  <a:pt x="3275877" y="1356923"/>
                </a:cubicBezTo>
                <a:cubicBezTo>
                  <a:pt x="3275877" y="1349166"/>
                  <a:pt x="3269214" y="1342704"/>
                  <a:pt x="3262551" y="1341410"/>
                </a:cubicBezTo>
                <a:close/>
                <a:moveTo>
                  <a:pt x="3300308" y="1341410"/>
                </a:moveTo>
                <a:cubicBezTo>
                  <a:pt x="3292535" y="1341410"/>
                  <a:pt x="3286982" y="1349166"/>
                  <a:pt x="3286982" y="1356923"/>
                </a:cubicBezTo>
                <a:cubicBezTo>
                  <a:pt x="3286982" y="1365972"/>
                  <a:pt x="3293645" y="1372435"/>
                  <a:pt x="3300308" y="1372435"/>
                </a:cubicBezTo>
                <a:cubicBezTo>
                  <a:pt x="3308081" y="1372435"/>
                  <a:pt x="3313634" y="1364679"/>
                  <a:pt x="3313634" y="1356923"/>
                </a:cubicBezTo>
                <a:cubicBezTo>
                  <a:pt x="3313634" y="1349166"/>
                  <a:pt x="3308081" y="1342704"/>
                  <a:pt x="3300308" y="1341410"/>
                </a:cubicBezTo>
                <a:close/>
                <a:moveTo>
                  <a:pt x="3338064" y="1341410"/>
                </a:moveTo>
                <a:cubicBezTo>
                  <a:pt x="3330291" y="1341410"/>
                  <a:pt x="3324738" y="1349166"/>
                  <a:pt x="3324738" y="1356923"/>
                </a:cubicBezTo>
                <a:cubicBezTo>
                  <a:pt x="3324738" y="1365972"/>
                  <a:pt x="3331401" y="1372435"/>
                  <a:pt x="3338064" y="1372435"/>
                </a:cubicBezTo>
                <a:cubicBezTo>
                  <a:pt x="3345837" y="1372435"/>
                  <a:pt x="3351390" y="1364679"/>
                  <a:pt x="3351390" y="1356923"/>
                </a:cubicBezTo>
                <a:cubicBezTo>
                  <a:pt x="3351390" y="1349166"/>
                  <a:pt x="3345837" y="1342704"/>
                  <a:pt x="3338064" y="1341410"/>
                </a:cubicBezTo>
                <a:close/>
                <a:moveTo>
                  <a:pt x="3376932" y="1341410"/>
                </a:moveTo>
                <a:cubicBezTo>
                  <a:pt x="3369159" y="1341410"/>
                  <a:pt x="3363606" y="1349166"/>
                  <a:pt x="3363606" y="1356923"/>
                </a:cubicBezTo>
                <a:cubicBezTo>
                  <a:pt x="3363606" y="1365972"/>
                  <a:pt x="3370269" y="1372435"/>
                  <a:pt x="3376932" y="1372435"/>
                </a:cubicBezTo>
                <a:cubicBezTo>
                  <a:pt x="3383595" y="1372435"/>
                  <a:pt x="3389148" y="1364679"/>
                  <a:pt x="3389148" y="1356923"/>
                </a:cubicBezTo>
                <a:cubicBezTo>
                  <a:pt x="3389148" y="1349166"/>
                  <a:pt x="3383595" y="1342704"/>
                  <a:pt x="3376932" y="1341410"/>
                </a:cubicBezTo>
                <a:close/>
                <a:moveTo>
                  <a:pt x="3413579" y="1341410"/>
                </a:moveTo>
                <a:cubicBezTo>
                  <a:pt x="3405806" y="1341410"/>
                  <a:pt x="3400253" y="1349166"/>
                  <a:pt x="3400253" y="1356923"/>
                </a:cubicBezTo>
                <a:cubicBezTo>
                  <a:pt x="3400253" y="1365972"/>
                  <a:pt x="3406916" y="1372435"/>
                  <a:pt x="3413579" y="1372435"/>
                </a:cubicBezTo>
                <a:cubicBezTo>
                  <a:pt x="3421352" y="1372435"/>
                  <a:pt x="3426905" y="1364679"/>
                  <a:pt x="3426905" y="1356923"/>
                </a:cubicBezTo>
                <a:cubicBezTo>
                  <a:pt x="3426905" y="1349166"/>
                  <a:pt x="3421352" y="1342704"/>
                  <a:pt x="3413579" y="1341410"/>
                </a:cubicBezTo>
                <a:close/>
                <a:moveTo>
                  <a:pt x="3451336" y="1341410"/>
                </a:moveTo>
                <a:cubicBezTo>
                  <a:pt x="3443563" y="1341410"/>
                  <a:pt x="3438010" y="1349166"/>
                  <a:pt x="3438010" y="1356923"/>
                </a:cubicBezTo>
                <a:cubicBezTo>
                  <a:pt x="3438010" y="1365972"/>
                  <a:pt x="3444673" y="1372435"/>
                  <a:pt x="3451336" y="1372435"/>
                </a:cubicBezTo>
                <a:cubicBezTo>
                  <a:pt x="3459109" y="1372435"/>
                  <a:pt x="3464662" y="1364679"/>
                  <a:pt x="3464662" y="1356923"/>
                </a:cubicBezTo>
                <a:cubicBezTo>
                  <a:pt x="3464662" y="1349166"/>
                  <a:pt x="3459109" y="1342704"/>
                  <a:pt x="3451336" y="1341410"/>
                </a:cubicBezTo>
                <a:close/>
                <a:moveTo>
                  <a:pt x="3490203" y="1341410"/>
                </a:moveTo>
                <a:cubicBezTo>
                  <a:pt x="3483541" y="1341410"/>
                  <a:pt x="3477988" y="1349166"/>
                  <a:pt x="3477988" y="1356923"/>
                </a:cubicBezTo>
                <a:cubicBezTo>
                  <a:pt x="3477988" y="1365972"/>
                  <a:pt x="3483541" y="1372435"/>
                  <a:pt x="3490203" y="1372435"/>
                </a:cubicBezTo>
                <a:cubicBezTo>
                  <a:pt x="3497977" y="1372435"/>
                  <a:pt x="3503529" y="1364679"/>
                  <a:pt x="3503529" y="1356923"/>
                </a:cubicBezTo>
                <a:cubicBezTo>
                  <a:pt x="3503529" y="1349166"/>
                  <a:pt x="3497977" y="1342704"/>
                  <a:pt x="3490203" y="1341410"/>
                </a:cubicBezTo>
                <a:close/>
                <a:moveTo>
                  <a:pt x="3527960" y="1341410"/>
                </a:moveTo>
                <a:cubicBezTo>
                  <a:pt x="3520187" y="1341410"/>
                  <a:pt x="3514634" y="1349166"/>
                  <a:pt x="3514634" y="1356923"/>
                </a:cubicBezTo>
                <a:cubicBezTo>
                  <a:pt x="3514634" y="1365972"/>
                  <a:pt x="3521297" y="1372435"/>
                  <a:pt x="3527960" y="1372435"/>
                </a:cubicBezTo>
                <a:cubicBezTo>
                  <a:pt x="3535733" y="1372435"/>
                  <a:pt x="3541286" y="1364679"/>
                  <a:pt x="3541286" y="1356923"/>
                </a:cubicBezTo>
                <a:cubicBezTo>
                  <a:pt x="3541286" y="1349166"/>
                  <a:pt x="3535733" y="1342704"/>
                  <a:pt x="3527960" y="1341410"/>
                </a:cubicBezTo>
                <a:close/>
                <a:moveTo>
                  <a:pt x="3565716" y="1341410"/>
                </a:moveTo>
                <a:cubicBezTo>
                  <a:pt x="3557943" y="1341410"/>
                  <a:pt x="3552390" y="1349166"/>
                  <a:pt x="3552390" y="1356923"/>
                </a:cubicBezTo>
                <a:cubicBezTo>
                  <a:pt x="3552390" y="1365972"/>
                  <a:pt x="3559053" y="1372435"/>
                  <a:pt x="3565716" y="1372435"/>
                </a:cubicBezTo>
                <a:cubicBezTo>
                  <a:pt x="3573489" y="1372435"/>
                  <a:pt x="3579042" y="1364679"/>
                  <a:pt x="3579042" y="1356923"/>
                </a:cubicBezTo>
                <a:cubicBezTo>
                  <a:pt x="3579042" y="1349166"/>
                  <a:pt x="3573489" y="1342704"/>
                  <a:pt x="3565716" y="1341410"/>
                </a:cubicBezTo>
                <a:close/>
                <a:moveTo>
                  <a:pt x="3603473" y="1341410"/>
                </a:moveTo>
                <a:cubicBezTo>
                  <a:pt x="3595700" y="1341410"/>
                  <a:pt x="3590147" y="1349166"/>
                  <a:pt x="3590147" y="1356923"/>
                </a:cubicBezTo>
                <a:cubicBezTo>
                  <a:pt x="3590147" y="1365972"/>
                  <a:pt x="3596810" y="1372435"/>
                  <a:pt x="3603473" y="1372435"/>
                </a:cubicBezTo>
                <a:cubicBezTo>
                  <a:pt x="3611247" y="1372435"/>
                  <a:pt x="3616799" y="1364679"/>
                  <a:pt x="3616799" y="1356923"/>
                </a:cubicBezTo>
                <a:cubicBezTo>
                  <a:pt x="3616799" y="1349166"/>
                  <a:pt x="3611247" y="1342704"/>
                  <a:pt x="3603473" y="1341410"/>
                </a:cubicBezTo>
                <a:close/>
                <a:moveTo>
                  <a:pt x="3642340" y="1341410"/>
                </a:moveTo>
                <a:cubicBezTo>
                  <a:pt x="3634567" y="1341410"/>
                  <a:pt x="3629014" y="1349166"/>
                  <a:pt x="3629014" y="1356923"/>
                </a:cubicBezTo>
                <a:cubicBezTo>
                  <a:pt x="3629014" y="1365972"/>
                  <a:pt x="3635677" y="1372435"/>
                  <a:pt x="3642340" y="1372435"/>
                </a:cubicBezTo>
                <a:cubicBezTo>
                  <a:pt x="3649003" y="1372435"/>
                  <a:pt x="3654556" y="1364679"/>
                  <a:pt x="3654556" y="1356923"/>
                </a:cubicBezTo>
                <a:cubicBezTo>
                  <a:pt x="3654556" y="1349166"/>
                  <a:pt x="3649003" y="1342704"/>
                  <a:pt x="3642340" y="1341410"/>
                </a:cubicBezTo>
                <a:close/>
                <a:moveTo>
                  <a:pt x="3680098" y="1341410"/>
                </a:moveTo>
                <a:cubicBezTo>
                  <a:pt x="3672325" y="1341410"/>
                  <a:pt x="3666772" y="1349166"/>
                  <a:pt x="3666772" y="1356923"/>
                </a:cubicBezTo>
                <a:cubicBezTo>
                  <a:pt x="3666772" y="1365972"/>
                  <a:pt x="3673435" y="1372435"/>
                  <a:pt x="3680098" y="1372435"/>
                </a:cubicBezTo>
                <a:cubicBezTo>
                  <a:pt x="3687871" y="1372435"/>
                  <a:pt x="3693424" y="1364679"/>
                  <a:pt x="3693424" y="1356923"/>
                </a:cubicBezTo>
                <a:cubicBezTo>
                  <a:pt x="3693424" y="1349166"/>
                  <a:pt x="3686761" y="1342704"/>
                  <a:pt x="3680098" y="1341410"/>
                </a:cubicBezTo>
                <a:close/>
                <a:moveTo>
                  <a:pt x="3718965" y="1341410"/>
                </a:moveTo>
                <a:cubicBezTo>
                  <a:pt x="3711192" y="1341410"/>
                  <a:pt x="3705639" y="1349166"/>
                  <a:pt x="3705639" y="1356923"/>
                </a:cubicBezTo>
                <a:cubicBezTo>
                  <a:pt x="3705639" y="1365972"/>
                  <a:pt x="3712302" y="1372435"/>
                  <a:pt x="3718965" y="1372435"/>
                </a:cubicBezTo>
                <a:cubicBezTo>
                  <a:pt x="3725628" y="1372435"/>
                  <a:pt x="3731180" y="1364679"/>
                  <a:pt x="3731180" y="1356923"/>
                </a:cubicBezTo>
                <a:cubicBezTo>
                  <a:pt x="3731180" y="1349166"/>
                  <a:pt x="3725628" y="1342704"/>
                  <a:pt x="3718965" y="1341410"/>
                </a:cubicBezTo>
                <a:close/>
                <a:moveTo>
                  <a:pt x="3755612" y="1341410"/>
                </a:moveTo>
                <a:cubicBezTo>
                  <a:pt x="3747839" y="1341410"/>
                  <a:pt x="3742286" y="1349166"/>
                  <a:pt x="3742286" y="1356923"/>
                </a:cubicBezTo>
                <a:cubicBezTo>
                  <a:pt x="3742286" y="1365972"/>
                  <a:pt x="3747839" y="1372435"/>
                  <a:pt x="3755612" y="1372435"/>
                </a:cubicBezTo>
                <a:cubicBezTo>
                  <a:pt x="3763385" y="1372435"/>
                  <a:pt x="3768938" y="1364679"/>
                  <a:pt x="3768938" y="1356923"/>
                </a:cubicBezTo>
                <a:cubicBezTo>
                  <a:pt x="3768938" y="1349166"/>
                  <a:pt x="3763385" y="1341410"/>
                  <a:pt x="3755612" y="1341410"/>
                </a:cubicBezTo>
                <a:close/>
                <a:moveTo>
                  <a:pt x="3793369" y="1341410"/>
                </a:moveTo>
                <a:cubicBezTo>
                  <a:pt x="3786706" y="1341410"/>
                  <a:pt x="3781153" y="1349166"/>
                  <a:pt x="3781153" y="1356923"/>
                </a:cubicBezTo>
                <a:cubicBezTo>
                  <a:pt x="3781153" y="1365972"/>
                  <a:pt x="3786706" y="1372435"/>
                  <a:pt x="3793369" y="1372435"/>
                </a:cubicBezTo>
                <a:cubicBezTo>
                  <a:pt x="3801142" y="1372435"/>
                  <a:pt x="3806694" y="1364679"/>
                  <a:pt x="3806694" y="1356923"/>
                </a:cubicBezTo>
                <a:cubicBezTo>
                  <a:pt x="3806694" y="1349166"/>
                  <a:pt x="3801142" y="1342704"/>
                  <a:pt x="3793369" y="1341410"/>
                </a:cubicBezTo>
                <a:close/>
                <a:moveTo>
                  <a:pt x="3831126" y="1341410"/>
                </a:moveTo>
                <a:cubicBezTo>
                  <a:pt x="3824463" y="1341410"/>
                  <a:pt x="3818910" y="1349166"/>
                  <a:pt x="3818910" y="1356923"/>
                </a:cubicBezTo>
                <a:cubicBezTo>
                  <a:pt x="3818910" y="1365972"/>
                  <a:pt x="3824463" y="1372435"/>
                  <a:pt x="3831126" y="1372435"/>
                </a:cubicBezTo>
                <a:cubicBezTo>
                  <a:pt x="3838899" y="1372435"/>
                  <a:pt x="3844452" y="1364679"/>
                  <a:pt x="3844452" y="1356923"/>
                </a:cubicBezTo>
                <a:cubicBezTo>
                  <a:pt x="3844452" y="1349166"/>
                  <a:pt x="3838899" y="1342704"/>
                  <a:pt x="3831126" y="1341410"/>
                </a:cubicBezTo>
                <a:close/>
                <a:moveTo>
                  <a:pt x="3868883" y="1341410"/>
                </a:moveTo>
                <a:cubicBezTo>
                  <a:pt x="3862220" y="1341410"/>
                  <a:pt x="3856667" y="1349166"/>
                  <a:pt x="3856667" y="1356923"/>
                </a:cubicBezTo>
                <a:cubicBezTo>
                  <a:pt x="3856667" y="1365972"/>
                  <a:pt x="3862220" y="1372435"/>
                  <a:pt x="3868883" y="1372435"/>
                </a:cubicBezTo>
                <a:cubicBezTo>
                  <a:pt x="3876656" y="1372435"/>
                  <a:pt x="3882209" y="1364679"/>
                  <a:pt x="3882209" y="1356923"/>
                </a:cubicBezTo>
                <a:cubicBezTo>
                  <a:pt x="3882209" y="1349166"/>
                  <a:pt x="3876656" y="1342704"/>
                  <a:pt x="3868883" y="1341410"/>
                </a:cubicBezTo>
                <a:close/>
                <a:moveTo>
                  <a:pt x="3907749" y="1341410"/>
                </a:moveTo>
                <a:cubicBezTo>
                  <a:pt x="3899976" y="1341410"/>
                  <a:pt x="3894423" y="1349166"/>
                  <a:pt x="3894423" y="1356923"/>
                </a:cubicBezTo>
                <a:cubicBezTo>
                  <a:pt x="3894423" y="1365972"/>
                  <a:pt x="3901086" y="1372435"/>
                  <a:pt x="3907749" y="1372435"/>
                </a:cubicBezTo>
                <a:cubicBezTo>
                  <a:pt x="3915522" y="1372435"/>
                  <a:pt x="3921075" y="1364679"/>
                  <a:pt x="3921075" y="1356923"/>
                </a:cubicBezTo>
                <a:cubicBezTo>
                  <a:pt x="3921075" y="1349166"/>
                  <a:pt x="3914412" y="1342704"/>
                  <a:pt x="3907749" y="1341410"/>
                </a:cubicBezTo>
                <a:close/>
                <a:moveTo>
                  <a:pt x="3945506" y="1341410"/>
                </a:moveTo>
                <a:cubicBezTo>
                  <a:pt x="3937733" y="1341410"/>
                  <a:pt x="3932180" y="1349166"/>
                  <a:pt x="3932180" y="1356923"/>
                </a:cubicBezTo>
                <a:cubicBezTo>
                  <a:pt x="3932180" y="1365972"/>
                  <a:pt x="3938843" y="1372435"/>
                  <a:pt x="3945506" y="1372435"/>
                </a:cubicBezTo>
                <a:cubicBezTo>
                  <a:pt x="3953279" y="1372435"/>
                  <a:pt x="3958832" y="1364679"/>
                  <a:pt x="3958832" y="1356923"/>
                </a:cubicBezTo>
                <a:cubicBezTo>
                  <a:pt x="3958832" y="1349166"/>
                  <a:pt x="3953279" y="1342704"/>
                  <a:pt x="3945506" y="1341410"/>
                </a:cubicBezTo>
                <a:close/>
                <a:moveTo>
                  <a:pt x="3983263" y="1341410"/>
                </a:moveTo>
                <a:cubicBezTo>
                  <a:pt x="3975490" y="1341410"/>
                  <a:pt x="3969937" y="1349166"/>
                  <a:pt x="3969937" y="1356923"/>
                </a:cubicBezTo>
                <a:cubicBezTo>
                  <a:pt x="3969937" y="1365972"/>
                  <a:pt x="3976600" y="1372435"/>
                  <a:pt x="3983263" y="1372435"/>
                </a:cubicBezTo>
                <a:cubicBezTo>
                  <a:pt x="3991036" y="1372435"/>
                  <a:pt x="3996589" y="1364679"/>
                  <a:pt x="3996589" y="1356923"/>
                </a:cubicBezTo>
                <a:cubicBezTo>
                  <a:pt x="3996589" y="1349166"/>
                  <a:pt x="3991036" y="1342704"/>
                  <a:pt x="3983263" y="1341410"/>
                </a:cubicBezTo>
                <a:close/>
                <a:moveTo>
                  <a:pt x="4022131" y="1341410"/>
                </a:moveTo>
                <a:cubicBezTo>
                  <a:pt x="4014358" y="1341410"/>
                  <a:pt x="4008805" y="1349166"/>
                  <a:pt x="4008805" y="1356923"/>
                </a:cubicBezTo>
                <a:cubicBezTo>
                  <a:pt x="4008805" y="1365972"/>
                  <a:pt x="4015468" y="1372435"/>
                  <a:pt x="4022131" y="1372435"/>
                </a:cubicBezTo>
                <a:cubicBezTo>
                  <a:pt x="4028794" y="1372435"/>
                  <a:pt x="4034346" y="1364679"/>
                  <a:pt x="4034346" y="1356923"/>
                </a:cubicBezTo>
                <a:cubicBezTo>
                  <a:pt x="4034346" y="1349166"/>
                  <a:pt x="4028794" y="1342704"/>
                  <a:pt x="4022131" y="1341410"/>
                </a:cubicBezTo>
                <a:close/>
                <a:moveTo>
                  <a:pt x="4058777" y="1341410"/>
                </a:moveTo>
                <a:cubicBezTo>
                  <a:pt x="4051004" y="1341410"/>
                  <a:pt x="4045451" y="1349166"/>
                  <a:pt x="4045451" y="1356923"/>
                </a:cubicBezTo>
                <a:cubicBezTo>
                  <a:pt x="4045451" y="1365972"/>
                  <a:pt x="4051004" y="1372435"/>
                  <a:pt x="4058777" y="1372435"/>
                </a:cubicBezTo>
                <a:cubicBezTo>
                  <a:pt x="4066551" y="1372435"/>
                  <a:pt x="4072103" y="1364679"/>
                  <a:pt x="4072103" y="1356923"/>
                </a:cubicBezTo>
                <a:cubicBezTo>
                  <a:pt x="4072103" y="1349166"/>
                  <a:pt x="4066551" y="1341410"/>
                  <a:pt x="4058777" y="1341410"/>
                </a:cubicBezTo>
                <a:close/>
                <a:moveTo>
                  <a:pt x="4096534" y="1341410"/>
                </a:moveTo>
                <a:cubicBezTo>
                  <a:pt x="4088761" y="1341410"/>
                  <a:pt x="4083208" y="1349166"/>
                  <a:pt x="4083208" y="1356923"/>
                </a:cubicBezTo>
                <a:cubicBezTo>
                  <a:pt x="4083208" y="1365972"/>
                  <a:pt x="4089871" y="1372435"/>
                  <a:pt x="4096534" y="1372435"/>
                </a:cubicBezTo>
                <a:cubicBezTo>
                  <a:pt x="4104307" y="1372435"/>
                  <a:pt x="4109860" y="1364679"/>
                  <a:pt x="4109860" y="1356923"/>
                </a:cubicBezTo>
                <a:cubicBezTo>
                  <a:pt x="4109860" y="1349166"/>
                  <a:pt x="4104307" y="1342704"/>
                  <a:pt x="4096534" y="1341410"/>
                </a:cubicBezTo>
                <a:close/>
                <a:moveTo>
                  <a:pt x="4135402" y="1341410"/>
                </a:moveTo>
                <a:cubicBezTo>
                  <a:pt x="4128739" y="1341410"/>
                  <a:pt x="4123186" y="1349166"/>
                  <a:pt x="4123186" y="1356923"/>
                </a:cubicBezTo>
                <a:cubicBezTo>
                  <a:pt x="4123186" y="1365972"/>
                  <a:pt x="4128739" y="1372435"/>
                  <a:pt x="4135402" y="1372435"/>
                </a:cubicBezTo>
                <a:cubicBezTo>
                  <a:pt x="4143175" y="1372435"/>
                  <a:pt x="4148728" y="1364679"/>
                  <a:pt x="4148728" y="1356923"/>
                </a:cubicBezTo>
                <a:cubicBezTo>
                  <a:pt x="4148728" y="1349166"/>
                  <a:pt x="4142065" y="1342704"/>
                  <a:pt x="4135402" y="1341410"/>
                </a:cubicBezTo>
                <a:close/>
                <a:moveTo>
                  <a:pt x="4173159" y="1341410"/>
                </a:moveTo>
                <a:cubicBezTo>
                  <a:pt x="4165386" y="1341410"/>
                  <a:pt x="4159833" y="1349166"/>
                  <a:pt x="4159833" y="1356923"/>
                </a:cubicBezTo>
                <a:cubicBezTo>
                  <a:pt x="4159833" y="1365972"/>
                  <a:pt x="4166496" y="1372435"/>
                  <a:pt x="4173159" y="1372435"/>
                </a:cubicBezTo>
                <a:cubicBezTo>
                  <a:pt x="4180932" y="1372435"/>
                  <a:pt x="4186485" y="1364679"/>
                  <a:pt x="4186485" y="1356923"/>
                </a:cubicBezTo>
                <a:cubicBezTo>
                  <a:pt x="4186485" y="1349166"/>
                  <a:pt x="4180932" y="1342704"/>
                  <a:pt x="4173159" y="1341410"/>
                </a:cubicBezTo>
                <a:close/>
                <a:moveTo>
                  <a:pt x="4210916" y="1341410"/>
                </a:moveTo>
                <a:cubicBezTo>
                  <a:pt x="4203143" y="1341410"/>
                  <a:pt x="4197590" y="1349166"/>
                  <a:pt x="4197590" y="1356923"/>
                </a:cubicBezTo>
                <a:cubicBezTo>
                  <a:pt x="4197590" y="1365972"/>
                  <a:pt x="4204253" y="1372435"/>
                  <a:pt x="4210916" y="1372435"/>
                </a:cubicBezTo>
                <a:cubicBezTo>
                  <a:pt x="4218689" y="1372435"/>
                  <a:pt x="4224242" y="1364679"/>
                  <a:pt x="4224242" y="1356923"/>
                </a:cubicBezTo>
                <a:cubicBezTo>
                  <a:pt x="4224242" y="1349166"/>
                  <a:pt x="4218689" y="1342704"/>
                  <a:pt x="4210916" y="1341410"/>
                </a:cubicBezTo>
                <a:close/>
                <a:moveTo>
                  <a:pt x="4248672" y="1341410"/>
                </a:moveTo>
                <a:cubicBezTo>
                  <a:pt x="4240899" y="1341410"/>
                  <a:pt x="4235346" y="1349166"/>
                  <a:pt x="4235346" y="1356923"/>
                </a:cubicBezTo>
                <a:cubicBezTo>
                  <a:pt x="4235346" y="1365972"/>
                  <a:pt x="4242009" y="1372435"/>
                  <a:pt x="4248672" y="1372435"/>
                </a:cubicBezTo>
                <a:cubicBezTo>
                  <a:pt x="4256445" y="1372435"/>
                  <a:pt x="4261998" y="1364679"/>
                  <a:pt x="4261998" y="1356923"/>
                </a:cubicBezTo>
                <a:cubicBezTo>
                  <a:pt x="4261998" y="1349166"/>
                  <a:pt x="4256445" y="1342704"/>
                  <a:pt x="4248672" y="1341410"/>
                </a:cubicBezTo>
                <a:close/>
                <a:moveTo>
                  <a:pt x="4286428" y="1341410"/>
                </a:moveTo>
                <a:cubicBezTo>
                  <a:pt x="4278655" y="1341410"/>
                  <a:pt x="4273102" y="1349166"/>
                  <a:pt x="4273102" y="1356923"/>
                </a:cubicBezTo>
                <a:cubicBezTo>
                  <a:pt x="4273102" y="1365972"/>
                  <a:pt x="4279765" y="1372435"/>
                  <a:pt x="4286428" y="1372435"/>
                </a:cubicBezTo>
                <a:cubicBezTo>
                  <a:pt x="4294202" y="1372435"/>
                  <a:pt x="4299754" y="1364679"/>
                  <a:pt x="4299754" y="1356923"/>
                </a:cubicBezTo>
                <a:cubicBezTo>
                  <a:pt x="4299754" y="1349166"/>
                  <a:pt x="4294202" y="1342704"/>
                  <a:pt x="4286428" y="1341410"/>
                </a:cubicBezTo>
                <a:close/>
                <a:moveTo>
                  <a:pt x="4325296" y="1341410"/>
                </a:moveTo>
                <a:cubicBezTo>
                  <a:pt x="4317523" y="1341410"/>
                  <a:pt x="4311970" y="1349166"/>
                  <a:pt x="4311970" y="1356923"/>
                </a:cubicBezTo>
                <a:cubicBezTo>
                  <a:pt x="4311970" y="1365972"/>
                  <a:pt x="4318633" y="1372435"/>
                  <a:pt x="4325296" y="1372435"/>
                </a:cubicBezTo>
                <a:cubicBezTo>
                  <a:pt x="4331959" y="1372435"/>
                  <a:pt x="4337512" y="1364679"/>
                  <a:pt x="4337512" y="1356923"/>
                </a:cubicBezTo>
                <a:cubicBezTo>
                  <a:pt x="4337512" y="1349166"/>
                  <a:pt x="4331959" y="1342704"/>
                  <a:pt x="4325296" y="1341410"/>
                </a:cubicBezTo>
                <a:close/>
                <a:moveTo>
                  <a:pt x="4363053" y="1341410"/>
                </a:moveTo>
                <a:cubicBezTo>
                  <a:pt x="4355280" y="1341410"/>
                  <a:pt x="4349727" y="1349166"/>
                  <a:pt x="4349727" y="1356923"/>
                </a:cubicBezTo>
                <a:cubicBezTo>
                  <a:pt x="4349727" y="1365972"/>
                  <a:pt x="4356390" y="1372435"/>
                  <a:pt x="4363053" y="1372435"/>
                </a:cubicBezTo>
                <a:cubicBezTo>
                  <a:pt x="4370826" y="1372435"/>
                  <a:pt x="4376379" y="1364679"/>
                  <a:pt x="4376379" y="1356923"/>
                </a:cubicBezTo>
                <a:cubicBezTo>
                  <a:pt x="4376379" y="1349166"/>
                  <a:pt x="4369716" y="1342704"/>
                  <a:pt x="4363053" y="1341410"/>
                </a:cubicBezTo>
                <a:close/>
                <a:moveTo>
                  <a:pt x="4401921" y="1341410"/>
                </a:moveTo>
                <a:cubicBezTo>
                  <a:pt x="4394148" y="1341410"/>
                  <a:pt x="4388595" y="1349166"/>
                  <a:pt x="4388595" y="1356923"/>
                </a:cubicBezTo>
                <a:cubicBezTo>
                  <a:pt x="4388595" y="1365972"/>
                  <a:pt x="4395258" y="1372435"/>
                  <a:pt x="4401921" y="1372435"/>
                </a:cubicBezTo>
                <a:cubicBezTo>
                  <a:pt x="4408584" y="1372435"/>
                  <a:pt x="4414136" y="1364679"/>
                  <a:pt x="4414136" y="1356923"/>
                </a:cubicBezTo>
                <a:cubicBezTo>
                  <a:pt x="4414136" y="1349166"/>
                  <a:pt x="4408584" y="1342704"/>
                  <a:pt x="4401921" y="1341410"/>
                </a:cubicBezTo>
                <a:close/>
                <a:moveTo>
                  <a:pt x="4438568" y="1341410"/>
                </a:moveTo>
                <a:cubicBezTo>
                  <a:pt x="4431905" y="1341410"/>
                  <a:pt x="4426352" y="1349166"/>
                  <a:pt x="4426352" y="1356923"/>
                </a:cubicBezTo>
                <a:cubicBezTo>
                  <a:pt x="4426352" y="1365972"/>
                  <a:pt x="4431905" y="1372435"/>
                  <a:pt x="4438568" y="1372435"/>
                </a:cubicBezTo>
                <a:cubicBezTo>
                  <a:pt x="4446341" y="1372435"/>
                  <a:pt x="4451893" y="1364679"/>
                  <a:pt x="4451893" y="1356923"/>
                </a:cubicBezTo>
                <a:cubicBezTo>
                  <a:pt x="4451893" y="1349166"/>
                  <a:pt x="4446341" y="1342704"/>
                  <a:pt x="4438568" y="1341410"/>
                </a:cubicBezTo>
                <a:close/>
                <a:moveTo>
                  <a:pt x="4476324" y="1341410"/>
                </a:moveTo>
                <a:cubicBezTo>
                  <a:pt x="4468551" y="1341410"/>
                  <a:pt x="4462998" y="1349166"/>
                  <a:pt x="4462998" y="1356923"/>
                </a:cubicBezTo>
                <a:cubicBezTo>
                  <a:pt x="4462998" y="1365972"/>
                  <a:pt x="4469661" y="1372435"/>
                  <a:pt x="4476324" y="1372435"/>
                </a:cubicBezTo>
                <a:cubicBezTo>
                  <a:pt x="4484097" y="1372435"/>
                  <a:pt x="4489650" y="1364679"/>
                  <a:pt x="4489650" y="1356923"/>
                </a:cubicBezTo>
                <a:cubicBezTo>
                  <a:pt x="4489650" y="1349166"/>
                  <a:pt x="4484097" y="1342704"/>
                  <a:pt x="4476324" y="1341410"/>
                </a:cubicBezTo>
                <a:close/>
                <a:moveTo>
                  <a:pt x="4514081" y="1341410"/>
                </a:moveTo>
                <a:cubicBezTo>
                  <a:pt x="4507418" y="1341410"/>
                  <a:pt x="4501865" y="1349166"/>
                  <a:pt x="4501865" y="1356923"/>
                </a:cubicBezTo>
                <a:cubicBezTo>
                  <a:pt x="4501865" y="1365972"/>
                  <a:pt x="4507418" y="1372435"/>
                  <a:pt x="4514081" y="1372435"/>
                </a:cubicBezTo>
                <a:cubicBezTo>
                  <a:pt x="4521854" y="1372435"/>
                  <a:pt x="4527407" y="1364679"/>
                  <a:pt x="4527407" y="1356923"/>
                </a:cubicBezTo>
                <a:cubicBezTo>
                  <a:pt x="4527407" y="1349166"/>
                  <a:pt x="4521854" y="1342704"/>
                  <a:pt x="4514081" y="1341410"/>
                </a:cubicBezTo>
                <a:close/>
                <a:moveTo>
                  <a:pt x="4552948" y="1341410"/>
                </a:moveTo>
                <a:cubicBezTo>
                  <a:pt x="4545175" y="1341410"/>
                  <a:pt x="4539622" y="1349166"/>
                  <a:pt x="4539622" y="1356923"/>
                </a:cubicBezTo>
                <a:cubicBezTo>
                  <a:pt x="4539622" y="1365972"/>
                  <a:pt x="4546285" y="1372435"/>
                  <a:pt x="4552948" y="1372435"/>
                </a:cubicBezTo>
                <a:cubicBezTo>
                  <a:pt x="4560722" y="1372435"/>
                  <a:pt x="4566274" y="1364679"/>
                  <a:pt x="4566274" y="1356923"/>
                </a:cubicBezTo>
                <a:cubicBezTo>
                  <a:pt x="4566274" y="1349166"/>
                  <a:pt x="4559611" y="1342704"/>
                  <a:pt x="4552948" y="1341410"/>
                </a:cubicBezTo>
                <a:close/>
                <a:moveTo>
                  <a:pt x="4590706" y="1341410"/>
                </a:moveTo>
                <a:cubicBezTo>
                  <a:pt x="4582933" y="1341410"/>
                  <a:pt x="4577380" y="1349166"/>
                  <a:pt x="4577380" y="1356923"/>
                </a:cubicBezTo>
                <a:cubicBezTo>
                  <a:pt x="4577380" y="1365972"/>
                  <a:pt x="4584043" y="1372435"/>
                  <a:pt x="4590706" y="1372435"/>
                </a:cubicBezTo>
                <a:cubicBezTo>
                  <a:pt x="4598479" y="1372435"/>
                  <a:pt x="4604032" y="1364679"/>
                  <a:pt x="4604032" y="1356923"/>
                </a:cubicBezTo>
                <a:cubicBezTo>
                  <a:pt x="4604032" y="1349166"/>
                  <a:pt x="4598479" y="1342704"/>
                  <a:pt x="4590706" y="1341410"/>
                </a:cubicBezTo>
                <a:close/>
                <a:moveTo>
                  <a:pt x="4628463" y="1341410"/>
                </a:moveTo>
                <a:cubicBezTo>
                  <a:pt x="4620690" y="1341410"/>
                  <a:pt x="4615137" y="1349166"/>
                  <a:pt x="4615137" y="1356923"/>
                </a:cubicBezTo>
                <a:cubicBezTo>
                  <a:pt x="4615137" y="1365972"/>
                  <a:pt x="4621800" y="1372435"/>
                  <a:pt x="4628463" y="1372435"/>
                </a:cubicBezTo>
                <a:cubicBezTo>
                  <a:pt x="4636236" y="1372435"/>
                  <a:pt x="4641789" y="1364679"/>
                  <a:pt x="4641789" y="1356923"/>
                </a:cubicBezTo>
                <a:cubicBezTo>
                  <a:pt x="4641789" y="1349166"/>
                  <a:pt x="4636236" y="1342704"/>
                  <a:pt x="4628463" y="1341410"/>
                </a:cubicBezTo>
                <a:close/>
                <a:moveTo>
                  <a:pt x="454104" y="1386655"/>
                </a:moveTo>
                <a:cubicBezTo>
                  <a:pt x="447442" y="1386655"/>
                  <a:pt x="441889" y="1394411"/>
                  <a:pt x="441889" y="1402168"/>
                </a:cubicBezTo>
                <a:cubicBezTo>
                  <a:pt x="441889" y="1411217"/>
                  <a:pt x="447442" y="1417680"/>
                  <a:pt x="454104" y="1417680"/>
                </a:cubicBezTo>
                <a:cubicBezTo>
                  <a:pt x="461878" y="1417680"/>
                  <a:pt x="467430" y="1409924"/>
                  <a:pt x="467430" y="1402168"/>
                </a:cubicBezTo>
                <a:cubicBezTo>
                  <a:pt x="467430" y="1393119"/>
                  <a:pt x="461878" y="1386655"/>
                  <a:pt x="454104" y="1386655"/>
                </a:cubicBezTo>
                <a:close/>
                <a:moveTo>
                  <a:pt x="491861" y="1386655"/>
                </a:moveTo>
                <a:cubicBezTo>
                  <a:pt x="485198" y="1386655"/>
                  <a:pt x="479645" y="1394411"/>
                  <a:pt x="479645" y="1402168"/>
                </a:cubicBezTo>
                <a:cubicBezTo>
                  <a:pt x="479645" y="1411217"/>
                  <a:pt x="485198" y="1417680"/>
                  <a:pt x="491861" y="1417680"/>
                </a:cubicBezTo>
                <a:cubicBezTo>
                  <a:pt x="499634" y="1417680"/>
                  <a:pt x="505187" y="1409924"/>
                  <a:pt x="505187" y="1402168"/>
                </a:cubicBezTo>
                <a:cubicBezTo>
                  <a:pt x="505187" y="1393119"/>
                  <a:pt x="499634" y="1386655"/>
                  <a:pt x="491861" y="1386655"/>
                </a:cubicBezTo>
                <a:close/>
                <a:moveTo>
                  <a:pt x="529617" y="1386655"/>
                </a:moveTo>
                <a:cubicBezTo>
                  <a:pt x="521844" y="1386655"/>
                  <a:pt x="516291" y="1394411"/>
                  <a:pt x="516291" y="1402168"/>
                </a:cubicBezTo>
                <a:cubicBezTo>
                  <a:pt x="516291" y="1411217"/>
                  <a:pt x="522954" y="1417680"/>
                  <a:pt x="529617" y="1417680"/>
                </a:cubicBezTo>
                <a:cubicBezTo>
                  <a:pt x="537391" y="1417680"/>
                  <a:pt x="542943" y="1409924"/>
                  <a:pt x="542943" y="1402168"/>
                </a:cubicBezTo>
                <a:cubicBezTo>
                  <a:pt x="542943" y="1393119"/>
                  <a:pt x="537391" y="1386655"/>
                  <a:pt x="529617" y="1386655"/>
                </a:cubicBezTo>
                <a:close/>
                <a:moveTo>
                  <a:pt x="567374" y="1386655"/>
                </a:moveTo>
                <a:cubicBezTo>
                  <a:pt x="559601" y="1386655"/>
                  <a:pt x="554048" y="1394411"/>
                  <a:pt x="554048" y="1402168"/>
                </a:cubicBezTo>
                <a:cubicBezTo>
                  <a:pt x="554048" y="1411217"/>
                  <a:pt x="560711" y="1417680"/>
                  <a:pt x="567374" y="1417680"/>
                </a:cubicBezTo>
                <a:cubicBezTo>
                  <a:pt x="575148" y="1417680"/>
                  <a:pt x="580700" y="1409924"/>
                  <a:pt x="580700" y="1402168"/>
                </a:cubicBezTo>
                <a:cubicBezTo>
                  <a:pt x="580700" y="1393119"/>
                  <a:pt x="575148" y="1386655"/>
                  <a:pt x="567374" y="1386655"/>
                </a:cubicBezTo>
                <a:close/>
                <a:moveTo>
                  <a:pt x="606242" y="1386655"/>
                </a:moveTo>
                <a:cubicBezTo>
                  <a:pt x="598469" y="1386655"/>
                  <a:pt x="592916" y="1394411"/>
                  <a:pt x="592916" y="1402168"/>
                </a:cubicBezTo>
                <a:cubicBezTo>
                  <a:pt x="592916" y="1411217"/>
                  <a:pt x="599579" y="1417680"/>
                  <a:pt x="606242" y="1417680"/>
                </a:cubicBezTo>
                <a:cubicBezTo>
                  <a:pt x="614016" y="1417680"/>
                  <a:pt x="619568" y="1409924"/>
                  <a:pt x="619568" y="1402168"/>
                </a:cubicBezTo>
                <a:cubicBezTo>
                  <a:pt x="619568" y="1393119"/>
                  <a:pt x="612905" y="1386655"/>
                  <a:pt x="606242" y="1386655"/>
                </a:cubicBezTo>
                <a:close/>
                <a:moveTo>
                  <a:pt x="643999" y="1386655"/>
                </a:moveTo>
                <a:cubicBezTo>
                  <a:pt x="636226" y="1386655"/>
                  <a:pt x="630673" y="1394411"/>
                  <a:pt x="630673" y="1402168"/>
                </a:cubicBezTo>
                <a:cubicBezTo>
                  <a:pt x="630673" y="1411217"/>
                  <a:pt x="637336" y="1417680"/>
                  <a:pt x="643999" y="1417680"/>
                </a:cubicBezTo>
                <a:cubicBezTo>
                  <a:pt x="651772" y="1417680"/>
                  <a:pt x="657325" y="1409924"/>
                  <a:pt x="657325" y="1402168"/>
                </a:cubicBezTo>
                <a:cubicBezTo>
                  <a:pt x="657325" y="1393119"/>
                  <a:pt x="651772" y="1386655"/>
                  <a:pt x="643999" y="1386655"/>
                </a:cubicBezTo>
                <a:close/>
                <a:moveTo>
                  <a:pt x="681755" y="1386655"/>
                </a:moveTo>
                <a:cubicBezTo>
                  <a:pt x="673982" y="1386655"/>
                  <a:pt x="668429" y="1394411"/>
                  <a:pt x="668429" y="1402168"/>
                </a:cubicBezTo>
                <a:cubicBezTo>
                  <a:pt x="668429" y="1411217"/>
                  <a:pt x="675092" y="1417680"/>
                  <a:pt x="681755" y="1417680"/>
                </a:cubicBezTo>
                <a:cubicBezTo>
                  <a:pt x="689529" y="1417680"/>
                  <a:pt x="695081" y="1409924"/>
                  <a:pt x="695081" y="1402168"/>
                </a:cubicBezTo>
                <a:cubicBezTo>
                  <a:pt x="695081" y="1393119"/>
                  <a:pt x="689529" y="1386655"/>
                  <a:pt x="681755" y="1386655"/>
                </a:cubicBezTo>
                <a:close/>
                <a:moveTo>
                  <a:pt x="719512" y="1386655"/>
                </a:moveTo>
                <a:cubicBezTo>
                  <a:pt x="711739" y="1386655"/>
                  <a:pt x="706186" y="1394411"/>
                  <a:pt x="706186" y="1402168"/>
                </a:cubicBezTo>
                <a:cubicBezTo>
                  <a:pt x="706186" y="1411217"/>
                  <a:pt x="712849" y="1417680"/>
                  <a:pt x="719512" y="1417680"/>
                </a:cubicBezTo>
                <a:cubicBezTo>
                  <a:pt x="727286" y="1417680"/>
                  <a:pt x="732838" y="1409924"/>
                  <a:pt x="732838" y="1402168"/>
                </a:cubicBezTo>
                <a:cubicBezTo>
                  <a:pt x="732838" y="1393119"/>
                  <a:pt x="727286" y="1386655"/>
                  <a:pt x="719512" y="1386655"/>
                </a:cubicBezTo>
                <a:close/>
                <a:moveTo>
                  <a:pt x="757269" y="1386655"/>
                </a:moveTo>
                <a:cubicBezTo>
                  <a:pt x="750607" y="1386655"/>
                  <a:pt x="745054" y="1394411"/>
                  <a:pt x="745054" y="1402168"/>
                </a:cubicBezTo>
                <a:cubicBezTo>
                  <a:pt x="745054" y="1411217"/>
                  <a:pt x="750607" y="1417680"/>
                  <a:pt x="757269" y="1417680"/>
                </a:cubicBezTo>
                <a:cubicBezTo>
                  <a:pt x="765043" y="1417680"/>
                  <a:pt x="770596" y="1409924"/>
                  <a:pt x="770596" y="1402168"/>
                </a:cubicBezTo>
                <a:cubicBezTo>
                  <a:pt x="770596" y="1393119"/>
                  <a:pt x="765043" y="1386655"/>
                  <a:pt x="757269" y="1386655"/>
                </a:cubicBezTo>
                <a:close/>
                <a:moveTo>
                  <a:pt x="1022679" y="1386655"/>
                </a:moveTo>
                <a:cubicBezTo>
                  <a:pt x="1016016" y="1386655"/>
                  <a:pt x="1010463" y="1394411"/>
                  <a:pt x="1010463" y="1402168"/>
                </a:cubicBezTo>
                <a:cubicBezTo>
                  <a:pt x="1010463" y="1411217"/>
                  <a:pt x="1016016" y="1417680"/>
                  <a:pt x="1022679" y="1417680"/>
                </a:cubicBezTo>
                <a:cubicBezTo>
                  <a:pt x="1030452" y="1417680"/>
                  <a:pt x="1036005" y="1409924"/>
                  <a:pt x="1036005" y="1402168"/>
                </a:cubicBezTo>
                <a:cubicBezTo>
                  <a:pt x="1036005" y="1393119"/>
                  <a:pt x="1030452" y="1386655"/>
                  <a:pt x="1022679" y="1386655"/>
                </a:cubicBezTo>
                <a:close/>
                <a:moveTo>
                  <a:pt x="1061546" y="1386655"/>
                </a:moveTo>
                <a:cubicBezTo>
                  <a:pt x="1054883" y="1386655"/>
                  <a:pt x="1049330" y="1394411"/>
                  <a:pt x="1049330" y="1402168"/>
                </a:cubicBezTo>
                <a:cubicBezTo>
                  <a:pt x="1049330" y="1411217"/>
                  <a:pt x="1054883" y="1417680"/>
                  <a:pt x="1061546" y="1417680"/>
                </a:cubicBezTo>
                <a:cubicBezTo>
                  <a:pt x="1069319" y="1417680"/>
                  <a:pt x="1074872" y="1409924"/>
                  <a:pt x="1074872" y="1402168"/>
                </a:cubicBezTo>
                <a:cubicBezTo>
                  <a:pt x="1074872" y="1393119"/>
                  <a:pt x="1068208" y="1386655"/>
                  <a:pt x="1061546" y="1386655"/>
                </a:cubicBezTo>
                <a:close/>
                <a:moveTo>
                  <a:pt x="1137059" y="1386655"/>
                </a:moveTo>
                <a:cubicBezTo>
                  <a:pt x="1130397" y="1386655"/>
                  <a:pt x="1124844" y="1394411"/>
                  <a:pt x="1124844" y="1402168"/>
                </a:cubicBezTo>
                <a:cubicBezTo>
                  <a:pt x="1124844" y="1411217"/>
                  <a:pt x="1130397" y="1417680"/>
                  <a:pt x="1137059" y="1417680"/>
                </a:cubicBezTo>
                <a:cubicBezTo>
                  <a:pt x="1144833" y="1417680"/>
                  <a:pt x="1150386" y="1409924"/>
                  <a:pt x="1150386" y="1402168"/>
                </a:cubicBezTo>
                <a:cubicBezTo>
                  <a:pt x="1150386" y="1393119"/>
                  <a:pt x="1144833" y="1386655"/>
                  <a:pt x="1137059" y="1386655"/>
                </a:cubicBezTo>
                <a:close/>
                <a:moveTo>
                  <a:pt x="2199806" y="1386655"/>
                </a:moveTo>
                <a:cubicBezTo>
                  <a:pt x="2193143" y="1386655"/>
                  <a:pt x="2187590" y="1394411"/>
                  <a:pt x="2187590" y="1402168"/>
                </a:cubicBezTo>
                <a:cubicBezTo>
                  <a:pt x="2187590" y="1411217"/>
                  <a:pt x="2193143" y="1417680"/>
                  <a:pt x="2199806" y="1417680"/>
                </a:cubicBezTo>
                <a:cubicBezTo>
                  <a:pt x="2207579" y="1417680"/>
                  <a:pt x="2213132" y="1409924"/>
                  <a:pt x="2213132" y="1402168"/>
                </a:cubicBezTo>
                <a:cubicBezTo>
                  <a:pt x="2213132" y="1393119"/>
                  <a:pt x="2207579" y="1386655"/>
                  <a:pt x="2199806" y="1386655"/>
                </a:cubicBezTo>
                <a:close/>
                <a:moveTo>
                  <a:pt x="2237562" y="1386655"/>
                </a:moveTo>
                <a:cubicBezTo>
                  <a:pt x="2229789" y="1386655"/>
                  <a:pt x="2224236" y="1394411"/>
                  <a:pt x="2224236" y="1402168"/>
                </a:cubicBezTo>
                <a:cubicBezTo>
                  <a:pt x="2224236" y="1411217"/>
                  <a:pt x="2229789" y="1417680"/>
                  <a:pt x="2237562" y="1417680"/>
                </a:cubicBezTo>
                <a:cubicBezTo>
                  <a:pt x="2245335" y="1417680"/>
                  <a:pt x="2250888" y="1409924"/>
                  <a:pt x="2250888" y="1402168"/>
                </a:cubicBezTo>
                <a:cubicBezTo>
                  <a:pt x="2250888" y="1393119"/>
                  <a:pt x="2245335" y="1386655"/>
                  <a:pt x="2237562" y="1386655"/>
                </a:cubicBezTo>
                <a:close/>
                <a:moveTo>
                  <a:pt x="2275319" y="1386655"/>
                </a:moveTo>
                <a:cubicBezTo>
                  <a:pt x="2267546" y="1386655"/>
                  <a:pt x="2261993" y="1394411"/>
                  <a:pt x="2261993" y="1402168"/>
                </a:cubicBezTo>
                <a:cubicBezTo>
                  <a:pt x="2261993" y="1411217"/>
                  <a:pt x="2268656" y="1417680"/>
                  <a:pt x="2275319" y="1417680"/>
                </a:cubicBezTo>
                <a:cubicBezTo>
                  <a:pt x="2283093" y="1417680"/>
                  <a:pt x="2288645" y="1409924"/>
                  <a:pt x="2288645" y="1402168"/>
                </a:cubicBezTo>
                <a:cubicBezTo>
                  <a:pt x="2288645" y="1393119"/>
                  <a:pt x="2283093" y="1386655"/>
                  <a:pt x="2275319" y="1386655"/>
                </a:cubicBezTo>
                <a:close/>
                <a:moveTo>
                  <a:pt x="2313076" y="1386655"/>
                </a:moveTo>
                <a:cubicBezTo>
                  <a:pt x="2305303" y="1386655"/>
                  <a:pt x="2299750" y="1394411"/>
                  <a:pt x="2299750" y="1402168"/>
                </a:cubicBezTo>
                <a:cubicBezTo>
                  <a:pt x="2299750" y="1411217"/>
                  <a:pt x="2306413" y="1417680"/>
                  <a:pt x="2313076" y="1417680"/>
                </a:cubicBezTo>
                <a:cubicBezTo>
                  <a:pt x="2320849" y="1417680"/>
                  <a:pt x="2326402" y="1409924"/>
                  <a:pt x="2326402" y="1402168"/>
                </a:cubicBezTo>
                <a:cubicBezTo>
                  <a:pt x="2326402" y="1393119"/>
                  <a:pt x="2320849" y="1386655"/>
                  <a:pt x="2313076" y="1386655"/>
                </a:cubicBezTo>
                <a:close/>
                <a:moveTo>
                  <a:pt x="2351944" y="1386655"/>
                </a:moveTo>
                <a:cubicBezTo>
                  <a:pt x="2344171" y="1386655"/>
                  <a:pt x="2338618" y="1394411"/>
                  <a:pt x="2338618" y="1402168"/>
                </a:cubicBezTo>
                <a:cubicBezTo>
                  <a:pt x="2338618" y="1411217"/>
                  <a:pt x="2345281" y="1417680"/>
                  <a:pt x="2351944" y="1417680"/>
                </a:cubicBezTo>
                <a:cubicBezTo>
                  <a:pt x="2358607" y="1417680"/>
                  <a:pt x="2364159" y="1409924"/>
                  <a:pt x="2364159" y="1402168"/>
                </a:cubicBezTo>
                <a:cubicBezTo>
                  <a:pt x="2364159" y="1393119"/>
                  <a:pt x="2358607" y="1386655"/>
                  <a:pt x="2351944" y="1386655"/>
                </a:cubicBezTo>
                <a:close/>
                <a:moveTo>
                  <a:pt x="2389701" y="1386655"/>
                </a:moveTo>
                <a:cubicBezTo>
                  <a:pt x="2383038" y="1386655"/>
                  <a:pt x="2377485" y="1394411"/>
                  <a:pt x="2377485" y="1402168"/>
                </a:cubicBezTo>
                <a:cubicBezTo>
                  <a:pt x="2377485" y="1411217"/>
                  <a:pt x="2383038" y="1417680"/>
                  <a:pt x="2389701" y="1417680"/>
                </a:cubicBezTo>
                <a:cubicBezTo>
                  <a:pt x="2397474" y="1417680"/>
                  <a:pt x="2403026" y="1409924"/>
                  <a:pt x="2403026" y="1402168"/>
                </a:cubicBezTo>
                <a:cubicBezTo>
                  <a:pt x="2403026" y="1393119"/>
                  <a:pt x="2397474" y="1386655"/>
                  <a:pt x="2389701" y="1386655"/>
                </a:cubicBezTo>
                <a:close/>
                <a:moveTo>
                  <a:pt x="2427456" y="1386655"/>
                </a:moveTo>
                <a:cubicBezTo>
                  <a:pt x="2419683" y="1386655"/>
                  <a:pt x="2414130" y="1394411"/>
                  <a:pt x="2414130" y="1402168"/>
                </a:cubicBezTo>
                <a:cubicBezTo>
                  <a:pt x="2414130" y="1411217"/>
                  <a:pt x="2419683" y="1417680"/>
                  <a:pt x="2427456" y="1417680"/>
                </a:cubicBezTo>
                <a:cubicBezTo>
                  <a:pt x="2435229" y="1417680"/>
                  <a:pt x="2440782" y="1409924"/>
                  <a:pt x="2440782" y="1402168"/>
                </a:cubicBezTo>
                <a:cubicBezTo>
                  <a:pt x="2440782" y="1393119"/>
                  <a:pt x="2435229" y="1386655"/>
                  <a:pt x="2427456" y="1386655"/>
                </a:cubicBezTo>
                <a:close/>
                <a:moveTo>
                  <a:pt x="2465214" y="1386655"/>
                </a:moveTo>
                <a:cubicBezTo>
                  <a:pt x="2458551" y="1386655"/>
                  <a:pt x="2452998" y="1394411"/>
                  <a:pt x="2452998" y="1402168"/>
                </a:cubicBezTo>
                <a:cubicBezTo>
                  <a:pt x="2452998" y="1411217"/>
                  <a:pt x="2458551" y="1417680"/>
                  <a:pt x="2465214" y="1417680"/>
                </a:cubicBezTo>
                <a:cubicBezTo>
                  <a:pt x="2472987" y="1417680"/>
                  <a:pt x="2478540" y="1409924"/>
                  <a:pt x="2478540" y="1402168"/>
                </a:cubicBezTo>
                <a:cubicBezTo>
                  <a:pt x="2478540" y="1393119"/>
                  <a:pt x="2472987" y="1386655"/>
                  <a:pt x="2465214" y="1386655"/>
                </a:cubicBezTo>
                <a:close/>
                <a:moveTo>
                  <a:pt x="2502971" y="1386655"/>
                </a:moveTo>
                <a:cubicBezTo>
                  <a:pt x="2495198" y="1386655"/>
                  <a:pt x="2489645" y="1394411"/>
                  <a:pt x="2489645" y="1402168"/>
                </a:cubicBezTo>
                <a:cubicBezTo>
                  <a:pt x="2489645" y="1411217"/>
                  <a:pt x="2496308" y="1417680"/>
                  <a:pt x="2502971" y="1417680"/>
                </a:cubicBezTo>
                <a:cubicBezTo>
                  <a:pt x="2510744" y="1417680"/>
                  <a:pt x="2516297" y="1409924"/>
                  <a:pt x="2516297" y="1402168"/>
                </a:cubicBezTo>
                <a:cubicBezTo>
                  <a:pt x="2516297" y="1393119"/>
                  <a:pt x="2510744" y="1386655"/>
                  <a:pt x="2502971" y="1386655"/>
                </a:cubicBezTo>
                <a:close/>
                <a:moveTo>
                  <a:pt x="2540727" y="1386655"/>
                </a:moveTo>
                <a:cubicBezTo>
                  <a:pt x="2534065" y="1386655"/>
                  <a:pt x="2528512" y="1394411"/>
                  <a:pt x="2528512" y="1402168"/>
                </a:cubicBezTo>
                <a:cubicBezTo>
                  <a:pt x="2528512" y="1411217"/>
                  <a:pt x="2534065" y="1417680"/>
                  <a:pt x="2540727" y="1417680"/>
                </a:cubicBezTo>
                <a:cubicBezTo>
                  <a:pt x="2548501" y="1417680"/>
                  <a:pt x="2554053" y="1409924"/>
                  <a:pt x="2554053" y="1402168"/>
                </a:cubicBezTo>
                <a:cubicBezTo>
                  <a:pt x="2554053" y="1393119"/>
                  <a:pt x="2548501" y="1386655"/>
                  <a:pt x="2540727" y="1386655"/>
                </a:cubicBezTo>
                <a:close/>
                <a:moveTo>
                  <a:pt x="2579595" y="1386655"/>
                </a:moveTo>
                <a:cubicBezTo>
                  <a:pt x="2571822" y="1386655"/>
                  <a:pt x="2566269" y="1394411"/>
                  <a:pt x="2566269" y="1402168"/>
                </a:cubicBezTo>
                <a:cubicBezTo>
                  <a:pt x="2566269" y="1411217"/>
                  <a:pt x="2572932" y="1417680"/>
                  <a:pt x="2579595" y="1417680"/>
                </a:cubicBezTo>
                <a:cubicBezTo>
                  <a:pt x="2587368" y="1417680"/>
                  <a:pt x="2592921" y="1409924"/>
                  <a:pt x="2592921" y="1402168"/>
                </a:cubicBezTo>
                <a:cubicBezTo>
                  <a:pt x="2592921" y="1393119"/>
                  <a:pt x="2586258" y="1386655"/>
                  <a:pt x="2579595" y="1386655"/>
                </a:cubicBezTo>
                <a:close/>
                <a:moveTo>
                  <a:pt x="2618463" y="1386655"/>
                </a:moveTo>
                <a:cubicBezTo>
                  <a:pt x="2610690" y="1386655"/>
                  <a:pt x="2605137" y="1394411"/>
                  <a:pt x="2605137" y="1402168"/>
                </a:cubicBezTo>
                <a:cubicBezTo>
                  <a:pt x="2605137" y="1411217"/>
                  <a:pt x="2611800" y="1417680"/>
                  <a:pt x="2618463" y="1417680"/>
                </a:cubicBezTo>
                <a:cubicBezTo>
                  <a:pt x="2625126" y="1417680"/>
                  <a:pt x="2630678" y="1409924"/>
                  <a:pt x="2630678" y="1402168"/>
                </a:cubicBezTo>
                <a:cubicBezTo>
                  <a:pt x="2630678" y="1393119"/>
                  <a:pt x="2625126" y="1386655"/>
                  <a:pt x="2618463" y="1386655"/>
                </a:cubicBezTo>
                <a:close/>
                <a:moveTo>
                  <a:pt x="2655109" y="1386655"/>
                </a:moveTo>
                <a:cubicBezTo>
                  <a:pt x="2647336" y="1386655"/>
                  <a:pt x="2641783" y="1394411"/>
                  <a:pt x="2641783" y="1402168"/>
                </a:cubicBezTo>
                <a:cubicBezTo>
                  <a:pt x="2641783" y="1411217"/>
                  <a:pt x="2648446" y="1417680"/>
                  <a:pt x="2655109" y="1417680"/>
                </a:cubicBezTo>
                <a:cubicBezTo>
                  <a:pt x="2662882" y="1417680"/>
                  <a:pt x="2668435" y="1409924"/>
                  <a:pt x="2668435" y="1402168"/>
                </a:cubicBezTo>
                <a:cubicBezTo>
                  <a:pt x="2668435" y="1393119"/>
                  <a:pt x="2662882" y="1386655"/>
                  <a:pt x="2655109" y="1386655"/>
                </a:cubicBezTo>
                <a:close/>
                <a:moveTo>
                  <a:pt x="2693976" y="1386655"/>
                </a:moveTo>
                <a:cubicBezTo>
                  <a:pt x="2686203" y="1386655"/>
                  <a:pt x="2680650" y="1394411"/>
                  <a:pt x="2680650" y="1402168"/>
                </a:cubicBezTo>
                <a:cubicBezTo>
                  <a:pt x="2680650" y="1411217"/>
                  <a:pt x="2687313" y="1417680"/>
                  <a:pt x="2693976" y="1417680"/>
                </a:cubicBezTo>
                <a:cubicBezTo>
                  <a:pt x="2700639" y="1417680"/>
                  <a:pt x="2706192" y="1409924"/>
                  <a:pt x="2706192" y="1402168"/>
                </a:cubicBezTo>
                <a:cubicBezTo>
                  <a:pt x="2706192" y="1393119"/>
                  <a:pt x="2700639" y="1386655"/>
                  <a:pt x="2693976" y="1386655"/>
                </a:cubicBezTo>
                <a:close/>
                <a:moveTo>
                  <a:pt x="2730623" y="1386655"/>
                </a:moveTo>
                <a:cubicBezTo>
                  <a:pt x="2722850" y="1386655"/>
                  <a:pt x="2717297" y="1394411"/>
                  <a:pt x="2717297" y="1402168"/>
                </a:cubicBezTo>
                <a:cubicBezTo>
                  <a:pt x="2717297" y="1411217"/>
                  <a:pt x="2723960" y="1417680"/>
                  <a:pt x="2730623" y="1417680"/>
                </a:cubicBezTo>
                <a:cubicBezTo>
                  <a:pt x="2738396" y="1417680"/>
                  <a:pt x="2743949" y="1409924"/>
                  <a:pt x="2743949" y="1402168"/>
                </a:cubicBezTo>
                <a:cubicBezTo>
                  <a:pt x="2743949" y="1393119"/>
                  <a:pt x="2738396" y="1386655"/>
                  <a:pt x="2730623" y="1386655"/>
                </a:cubicBezTo>
                <a:close/>
                <a:moveTo>
                  <a:pt x="2768380" y="1386655"/>
                </a:moveTo>
                <a:cubicBezTo>
                  <a:pt x="2760607" y="1386655"/>
                  <a:pt x="2755054" y="1394411"/>
                  <a:pt x="2755054" y="1402168"/>
                </a:cubicBezTo>
                <a:cubicBezTo>
                  <a:pt x="2755054" y="1411217"/>
                  <a:pt x="2761717" y="1417680"/>
                  <a:pt x="2768380" y="1417680"/>
                </a:cubicBezTo>
                <a:cubicBezTo>
                  <a:pt x="2776153" y="1417680"/>
                  <a:pt x="2781706" y="1409924"/>
                  <a:pt x="2781706" y="1402168"/>
                </a:cubicBezTo>
                <a:cubicBezTo>
                  <a:pt x="2781706" y="1393119"/>
                  <a:pt x="2776153" y="1386655"/>
                  <a:pt x="2768380" y="1386655"/>
                </a:cubicBezTo>
                <a:close/>
                <a:moveTo>
                  <a:pt x="2807246" y="1386655"/>
                </a:moveTo>
                <a:cubicBezTo>
                  <a:pt x="2800584" y="1386655"/>
                  <a:pt x="2795031" y="1394411"/>
                  <a:pt x="2795031" y="1402168"/>
                </a:cubicBezTo>
                <a:cubicBezTo>
                  <a:pt x="2795031" y="1411217"/>
                  <a:pt x="2800584" y="1417680"/>
                  <a:pt x="2807246" y="1417680"/>
                </a:cubicBezTo>
                <a:cubicBezTo>
                  <a:pt x="2815020" y="1417680"/>
                  <a:pt x="2820572" y="1409924"/>
                  <a:pt x="2820572" y="1402168"/>
                </a:cubicBezTo>
                <a:cubicBezTo>
                  <a:pt x="2820572" y="1393119"/>
                  <a:pt x="2813909" y="1386655"/>
                  <a:pt x="2807246" y="1386655"/>
                </a:cubicBezTo>
                <a:close/>
                <a:moveTo>
                  <a:pt x="2845004" y="1386655"/>
                </a:moveTo>
                <a:cubicBezTo>
                  <a:pt x="2838341" y="1386655"/>
                  <a:pt x="2832788" y="1394411"/>
                  <a:pt x="2832788" y="1402168"/>
                </a:cubicBezTo>
                <a:cubicBezTo>
                  <a:pt x="2832788" y="1411217"/>
                  <a:pt x="2838341" y="1417680"/>
                  <a:pt x="2845004" y="1417680"/>
                </a:cubicBezTo>
                <a:cubicBezTo>
                  <a:pt x="2852777" y="1417680"/>
                  <a:pt x="2858329" y="1409924"/>
                  <a:pt x="2858329" y="1402168"/>
                </a:cubicBezTo>
                <a:cubicBezTo>
                  <a:pt x="2858329" y="1393119"/>
                  <a:pt x="2852777" y="1386655"/>
                  <a:pt x="2845004" y="1386655"/>
                </a:cubicBezTo>
                <a:close/>
                <a:moveTo>
                  <a:pt x="2882761" y="1386655"/>
                </a:moveTo>
                <a:cubicBezTo>
                  <a:pt x="2876098" y="1386655"/>
                  <a:pt x="2870545" y="1394411"/>
                  <a:pt x="2870545" y="1402168"/>
                </a:cubicBezTo>
                <a:cubicBezTo>
                  <a:pt x="2870545" y="1411217"/>
                  <a:pt x="2876098" y="1417680"/>
                  <a:pt x="2882761" y="1417680"/>
                </a:cubicBezTo>
                <a:cubicBezTo>
                  <a:pt x="2890534" y="1417680"/>
                  <a:pt x="2896086" y="1409924"/>
                  <a:pt x="2896086" y="1402168"/>
                </a:cubicBezTo>
                <a:cubicBezTo>
                  <a:pt x="2896086" y="1393119"/>
                  <a:pt x="2890534" y="1386655"/>
                  <a:pt x="2882761" y="1386655"/>
                </a:cubicBezTo>
                <a:close/>
                <a:moveTo>
                  <a:pt x="2920517" y="1386655"/>
                </a:moveTo>
                <a:cubicBezTo>
                  <a:pt x="2912744" y="1386655"/>
                  <a:pt x="2907191" y="1394411"/>
                  <a:pt x="2907191" y="1402168"/>
                </a:cubicBezTo>
                <a:cubicBezTo>
                  <a:pt x="2907191" y="1411217"/>
                  <a:pt x="2913854" y="1417680"/>
                  <a:pt x="2920517" y="1417680"/>
                </a:cubicBezTo>
                <a:cubicBezTo>
                  <a:pt x="2928291" y="1417680"/>
                  <a:pt x="2933843" y="1409924"/>
                  <a:pt x="2933843" y="1402168"/>
                </a:cubicBezTo>
                <a:cubicBezTo>
                  <a:pt x="2933843" y="1393119"/>
                  <a:pt x="2928291" y="1386655"/>
                  <a:pt x="2920517" y="1386655"/>
                </a:cubicBezTo>
                <a:close/>
                <a:moveTo>
                  <a:pt x="2958275" y="1386655"/>
                </a:moveTo>
                <a:cubicBezTo>
                  <a:pt x="2950502" y="1386655"/>
                  <a:pt x="2944949" y="1394411"/>
                  <a:pt x="2944949" y="1402168"/>
                </a:cubicBezTo>
                <a:cubicBezTo>
                  <a:pt x="2944949" y="1411217"/>
                  <a:pt x="2951612" y="1417680"/>
                  <a:pt x="2958275" y="1417680"/>
                </a:cubicBezTo>
                <a:cubicBezTo>
                  <a:pt x="2966048" y="1417680"/>
                  <a:pt x="2971601" y="1409924"/>
                  <a:pt x="2971601" y="1402168"/>
                </a:cubicBezTo>
                <a:cubicBezTo>
                  <a:pt x="2971601" y="1393119"/>
                  <a:pt x="2966048" y="1386655"/>
                  <a:pt x="2958275" y="1386655"/>
                </a:cubicBezTo>
                <a:close/>
                <a:moveTo>
                  <a:pt x="2996032" y="1386655"/>
                </a:moveTo>
                <a:cubicBezTo>
                  <a:pt x="2988259" y="1386655"/>
                  <a:pt x="2982706" y="1394411"/>
                  <a:pt x="2982706" y="1402168"/>
                </a:cubicBezTo>
                <a:cubicBezTo>
                  <a:pt x="2982706" y="1411217"/>
                  <a:pt x="2989369" y="1417680"/>
                  <a:pt x="2996032" y="1417680"/>
                </a:cubicBezTo>
                <a:cubicBezTo>
                  <a:pt x="3003805" y="1417680"/>
                  <a:pt x="3009358" y="1409924"/>
                  <a:pt x="3009358" y="1402168"/>
                </a:cubicBezTo>
                <a:cubicBezTo>
                  <a:pt x="3009358" y="1393119"/>
                  <a:pt x="3003805" y="1386655"/>
                  <a:pt x="2996032" y="1386655"/>
                </a:cubicBezTo>
                <a:close/>
                <a:moveTo>
                  <a:pt x="3034899" y="1386655"/>
                </a:moveTo>
                <a:cubicBezTo>
                  <a:pt x="3027126" y="1386655"/>
                  <a:pt x="3021573" y="1394411"/>
                  <a:pt x="3021573" y="1402168"/>
                </a:cubicBezTo>
                <a:cubicBezTo>
                  <a:pt x="3021573" y="1411217"/>
                  <a:pt x="3028236" y="1417680"/>
                  <a:pt x="3034899" y="1417680"/>
                </a:cubicBezTo>
                <a:cubicBezTo>
                  <a:pt x="3042672" y="1417680"/>
                  <a:pt x="3048225" y="1409924"/>
                  <a:pt x="3048225" y="1402168"/>
                </a:cubicBezTo>
                <a:cubicBezTo>
                  <a:pt x="3048225" y="1393119"/>
                  <a:pt x="3041562" y="1386655"/>
                  <a:pt x="3034899" y="1386655"/>
                </a:cubicBezTo>
                <a:close/>
                <a:moveTo>
                  <a:pt x="3072656" y="1386655"/>
                </a:moveTo>
                <a:cubicBezTo>
                  <a:pt x="3064883" y="1386655"/>
                  <a:pt x="3059330" y="1394411"/>
                  <a:pt x="3059330" y="1402168"/>
                </a:cubicBezTo>
                <a:cubicBezTo>
                  <a:pt x="3059330" y="1411217"/>
                  <a:pt x="3065993" y="1417680"/>
                  <a:pt x="3072656" y="1417680"/>
                </a:cubicBezTo>
                <a:cubicBezTo>
                  <a:pt x="3080429" y="1417680"/>
                  <a:pt x="3085982" y="1409924"/>
                  <a:pt x="3085982" y="1402168"/>
                </a:cubicBezTo>
                <a:cubicBezTo>
                  <a:pt x="3085982" y="1393119"/>
                  <a:pt x="3080429" y="1386655"/>
                  <a:pt x="3072656" y="1386655"/>
                </a:cubicBezTo>
                <a:close/>
                <a:moveTo>
                  <a:pt x="3148170" y="1386655"/>
                </a:moveTo>
                <a:cubicBezTo>
                  <a:pt x="3140397" y="1386655"/>
                  <a:pt x="3134844" y="1394411"/>
                  <a:pt x="3134844" y="1402168"/>
                </a:cubicBezTo>
                <a:cubicBezTo>
                  <a:pt x="3134844" y="1411217"/>
                  <a:pt x="3141507" y="1417680"/>
                  <a:pt x="3148170" y="1417680"/>
                </a:cubicBezTo>
                <a:cubicBezTo>
                  <a:pt x="3155944" y="1417680"/>
                  <a:pt x="3161496" y="1409924"/>
                  <a:pt x="3161496" y="1402168"/>
                </a:cubicBezTo>
                <a:cubicBezTo>
                  <a:pt x="3161496" y="1393119"/>
                  <a:pt x="3155944" y="1386655"/>
                  <a:pt x="3148170" y="1386655"/>
                </a:cubicBezTo>
                <a:close/>
                <a:moveTo>
                  <a:pt x="3185926" y="1386655"/>
                </a:moveTo>
                <a:cubicBezTo>
                  <a:pt x="3179263" y="1386655"/>
                  <a:pt x="3173710" y="1394411"/>
                  <a:pt x="3173710" y="1402168"/>
                </a:cubicBezTo>
                <a:cubicBezTo>
                  <a:pt x="3173710" y="1411217"/>
                  <a:pt x="3179263" y="1417680"/>
                  <a:pt x="3185926" y="1417680"/>
                </a:cubicBezTo>
                <a:cubicBezTo>
                  <a:pt x="3193699" y="1417680"/>
                  <a:pt x="3199252" y="1409924"/>
                  <a:pt x="3199252" y="1402168"/>
                </a:cubicBezTo>
                <a:cubicBezTo>
                  <a:pt x="3199252" y="1393119"/>
                  <a:pt x="3193699" y="1386655"/>
                  <a:pt x="3185926" y="1386655"/>
                </a:cubicBezTo>
                <a:close/>
                <a:moveTo>
                  <a:pt x="3223683" y="1386655"/>
                </a:moveTo>
                <a:cubicBezTo>
                  <a:pt x="3217021" y="1386655"/>
                  <a:pt x="3211468" y="1394411"/>
                  <a:pt x="3211468" y="1402168"/>
                </a:cubicBezTo>
                <a:cubicBezTo>
                  <a:pt x="3211468" y="1411217"/>
                  <a:pt x="3217021" y="1417680"/>
                  <a:pt x="3223683" y="1417680"/>
                </a:cubicBezTo>
                <a:cubicBezTo>
                  <a:pt x="3231457" y="1417680"/>
                  <a:pt x="3237009" y="1409924"/>
                  <a:pt x="3237009" y="1402168"/>
                </a:cubicBezTo>
                <a:cubicBezTo>
                  <a:pt x="3237009" y="1393119"/>
                  <a:pt x="3231457" y="1386655"/>
                  <a:pt x="3223683" y="1386655"/>
                </a:cubicBezTo>
                <a:close/>
                <a:moveTo>
                  <a:pt x="3262551" y="1386655"/>
                </a:moveTo>
                <a:cubicBezTo>
                  <a:pt x="3254778" y="1386655"/>
                  <a:pt x="3249225" y="1394411"/>
                  <a:pt x="3249225" y="1402168"/>
                </a:cubicBezTo>
                <a:cubicBezTo>
                  <a:pt x="3249225" y="1411217"/>
                  <a:pt x="3255888" y="1417680"/>
                  <a:pt x="3262551" y="1417680"/>
                </a:cubicBezTo>
                <a:cubicBezTo>
                  <a:pt x="3270324" y="1417680"/>
                  <a:pt x="3275877" y="1409924"/>
                  <a:pt x="3275877" y="1402168"/>
                </a:cubicBezTo>
                <a:cubicBezTo>
                  <a:pt x="3275877" y="1393119"/>
                  <a:pt x="3269214" y="1386655"/>
                  <a:pt x="3262551" y="1386655"/>
                </a:cubicBezTo>
                <a:close/>
                <a:moveTo>
                  <a:pt x="3300308" y="1386655"/>
                </a:moveTo>
                <a:cubicBezTo>
                  <a:pt x="3292535" y="1386655"/>
                  <a:pt x="3286982" y="1394411"/>
                  <a:pt x="3286982" y="1402168"/>
                </a:cubicBezTo>
                <a:cubicBezTo>
                  <a:pt x="3286982" y="1411217"/>
                  <a:pt x="3293645" y="1417680"/>
                  <a:pt x="3300308" y="1417680"/>
                </a:cubicBezTo>
                <a:cubicBezTo>
                  <a:pt x="3308081" y="1417680"/>
                  <a:pt x="3313634" y="1409924"/>
                  <a:pt x="3313634" y="1402168"/>
                </a:cubicBezTo>
                <a:cubicBezTo>
                  <a:pt x="3313634" y="1393119"/>
                  <a:pt x="3308081" y="1386655"/>
                  <a:pt x="3300308" y="1386655"/>
                </a:cubicBezTo>
                <a:close/>
                <a:moveTo>
                  <a:pt x="3338064" y="1386655"/>
                </a:moveTo>
                <a:cubicBezTo>
                  <a:pt x="3330291" y="1386655"/>
                  <a:pt x="3324738" y="1394411"/>
                  <a:pt x="3324738" y="1402168"/>
                </a:cubicBezTo>
                <a:cubicBezTo>
                  <a:pt x="3324738" y="1411217"/>
                  <a:pt x="3331401" y="1417680"/>
                  <a:pt x="3338064" y="1417680"/>
                </a:cubicBezTo>
                <a:cubicBezTo>
                  <a:pt x="3345837" y="1417680"/>
                  <a:pt x="3351390" y="1409924"/>
                  <a:pt x="3351390" y="1402168"/>
                </a:cubicBezTo>
                <a:cubicBezTo>
                  <a:pt x="3351390" y="1393119"/>
                  <a:pt x="3345837" y="1386655"/>
                  <a:pt x="3338064" y="1386655"/>
                </a:cubicBezTo>
                <a:close/>
                <a:moveTo>
                  <a:pt x="3413579" y="1386655"/>
                </a:moveTo>
                <a:cubicBezTo>
                  <a:pt x="3405806" y="1386655"/>
                  <a:pt x="3400253" y="1394411"/>
                  <a:pt x="3400253" y="1402168"/>
                </a:cubicBezTo>
                <a:cubicBezTo>
                  <a:pt x="3400253" y="1411217"/>
                  <a:pt x="3406916" y="1417680"/>
                  <a:pt x="3413579" y="1417680"/>
                </a:cubicBezTo>
                <a:cubicBezTo>
                  <a:pt x="3421352" y="1417680"/>
                  <a:pt x="3426905" y="1409924"/>
                  <a:pt x="3426905" y="1402168"/>
                </a:cubicBezTo>
                <a:cubicBezTo>
                  <a:pt x="3426905" y="1393119"/>
                  <a:pt x="3421352" y="1386655"/>
                  <a:pt x="3413579" y="1386655"/>
                </a:cubicBezTo>
                <a:close/>
                <a:moveTo>
                  <a:pt x="3451336" y="1386655"/>
                </a:moveTo>
                <a:cubicBezTo>
                  <a:pt x="3443563" y="1386655"/>
                  <a:pt x="3438010" y="1394411"/>
                  <a:pt x="3438010" y="1402168"/>
                </a:cubicBezTo>
                <a:cubicBezTo>
                  <a:pt x="3438010" y="1411217"/>
                  <a:pt x="3444673" y="1417680"/>
                  <a:pt x="3451336" y="1417680"/>
                </a:cubicBezTo>
                <a:cubicBezTo>
                  <a:pt x="3459109" y="1417680"/>
                  <a:pt x="3464662" y="1409924"/>
                  <a:pt x="3464662" y="1402168"/>
                </a:cubicBezTo>
                <a:cubicBezTo>
                  <a:pt x="3464662" y="1393119"/>
                  <a:pt x="3459109" y="1386655"/>
                  <a:pt x="3451336" y="1386655"/>
                </a:cubicBezTo>
                <a:close/>
                <a:moveTo>
                  <a:pt x="3490203" y="1386655"/>
                </a:moveTo>
                <a:cubicBezTo>
                  <a:pt x="3483541" y="1386655"/>
                  <a:pt x="3477988" y="1394411"/>
                  <a:pt x="3477988" y="1402168"/>
                </a:cubicBezTo>
                <a:cubicBezTo>
                  <a:pt x="3477988" y="1411217"/>
                  <a:pt x="3483541" y="1417680"/>
                  <a:pt x="3490203" y="1417680"/>
                </a:cubicBezTo>
                <a:cubicBezTo>
                  <a:pt x="3497977" y="1417680"/>
                  <a:pt x="3503529" y="1409924"/>
                  <a:pt x="3503529" y="1402168"/>
                </a:cubicBezTo>
                <a:cubicBezTo>
                  <a:pt x="3503529" y="1393119"/>
                  <a:pt x="3497977" y="1386655"/>
                  <a:pt x="3490203" y="1386655"/>
                </a:cubicBezTo>
                <a:close/>
                <a:moveTo>
                  <a:pt x="3527960" y="1386655"/>
                </a:moveTo>
                <a:cubicBezTo>
                  <a:pt x="3520187" y="1386655"/>
                  <a:pt x="3514634" y="1394411"/>
                  <a:pt x="3514634" y="1402168"/>
                </a:cubicBezTo>
                <a:cubicBezTo>
                  <a:pt x="3514634" y="1411217"/>
                  <a:pt x="3521297" y="1417680"/>
                  <a:pt x="3527960" y="1417680"/>
                </a:cubicBezTo>
                <a:cubicBezTo>
                  <a:pt x="3535733" y="1417680"/>
                  <a:pt x="3541286" y="1409924"/>
                  <a:pt x="3541286" y="1402168"/>
                </a:cubicBezTo>
                <a:cubicBezTo>
                  <a:pt x="3541286" y="1393119"/>
                  <a:pt x="3535733" y="1386655"/>
                  <a:pt x="3527960" y="1386655"/>
                </a:cubicBezTo>
                <a:close/>
                <a:moveTo>
                  <a:pt x="3565716" y="1386655"/>
                </a:moveTo>
                <a:cubicBezTo>
                  <a:pt x="3557943" y="1386655"/>
                  <a:pt x="3552390" y="1394411"/>
                  <a:pt x="3552390" y="1402168"/>
                </a:cubicBezTo>
                <a:cubicBezTo>
                  <a:pt x="3552390" y="1411217"/>
                  <a:pt x="3559053" y="1417680"/>
                  <a:pt x="3565716" y="1417680"/>
                </a:cubicBezTo>
                <a:cubicBezTo>
                  <a:pt x="3573489" y="1417680"/>
                  <a:pt x="3579042" y="1409924"/>
                  <a:pt x="3579042" y="1402168"/>
                </a:cubicBezTo>
                <a:cubicBezTo>
                  <a:pt x="3579042" y="1393119"/>
                  <a:pt x="3573489" y="1386655"/>
                  <a:pt x="3565716" y="1386655"/>
                </a:cubicBezTo>
                <a:close/>
                <a:moveTo>
                  <a:pt x="3603473" y="1386655"/>
                </a:moveTo>
                <a:cubicBezTo>
                  <a:pt x="3595700" y="1386655"/>
                  <a:pt x="3590147" y="1394411"/>
                  <a:pt x="3590147" y="1402168"/>
                </a:cubicBezTo>
                <a:cubicBezTo>
                  <a:pt x="3590147" y="1411217"/>
                  <a:pt x="3596810" y="1417680"/>
                  <a:pt x="3603473" y="1417680"/>
                </a:cubicBezTo>
                <a:cubicBezTo>
                  <a:pt x="3611247" y="1417680"/>
                  <a:pt x="3616799" y="1409924"/>
                  <a:pt x="3616799" y="1402168"/>
                </a:cubicBezTo>
                <a:cubicBezTo>
                  <a:pt x="3616799" y="1393119"/>
                  <a:pt x="3611247" y="1386655"/>
                  <a:pt x="3603473" y="1386655"/>
                </a:cubicBezTo>
                <a:close/>
                <a:moveTo>
                  <a:pt x="3642340" y="1386655"/>
                </a:moveTo>
                <a:cubicBezTo>
                  <a:pt x="3634567" y="1386655"/>
                  <a:pt x="3629014" y="1394411"/>
                  <a:pt x="3629014" y="1402168"/>
                </a:cubicBezTo>
                <a:cubicBezTo>
                  <a:pt x="3629014" y="1411217"/>
                  <a:pt x="3635677" y="1417680"/>
                  <a:pt x="3642340" y="1417680"/>
                </a:cubicBezTo>
                <a:cubicBezTo>
                  <a:pt x="3649003" y="1417680"/>
                  <a:pt x="3654556" y="1409924"/>
                  <a:pt x="3654556" y="1402168"/>
                </a:cubicBezTo>
                <a:cubicBezTo>
                  <a:pt x="3654556" y="1393119"/>
                  <a:pt x="3649003" y="1386655"/>
                  <a:pt x="3642340" y="1386655"/>
                </a:cubicBezTo>
                <a:close/>
                <a:moveTo>
                  <a:pt x="3680098" y="1386655"/>
                </a:moveTo>
                <a:cubicBezTo>
                  <a:pt x="3672325" y="1386655"/>
                  <a:pt x="3666772" y="1394411"/>
                  <a:pt x="3666772" y="1402168"/>
                </a:cubicBezTo>
                <a:cubicBezTo>
                  <a:pt x="3666772" y="1411217"/>
                  <a:pt x="3673435" y="1417680"/>
                  <a:pt x="3680098" y="1417680"/>
                </a:cubicBezTo>
                <a:cubicBezTo>
                  <a:pt x="3687871" y="1417680"/>
                  <a:pt x="3693424" y="1409924"/>
                  <a:pt x="3693424" y="1402168"/>
                </a:cubicBezTo>
                <a:cubicBezTo>
                  <a:pt x="3693424" y="1393119"/>
                  <a:pt x="3686761" y="1386655"/>
                  <a:pt x="3680098" y="1386655"/>
                </a:cubicBezTo>
                <a:close/>
                <a:moveTo>
                  <a:pt x="3718965" y="1386655"/>
                </a:moveTo>
                <a:cubicBezTo>
                  <a:pt x="3711192" y="1386655"/>
                  <a:pt x="3705639" y="1394411"/>
                  <a:pt x="3705639" y="1402168"/>
                </a:cubicBezTo>
                <a:cubicBezTo>
                  <a:pt x="3705639" y="1411217"/>
                  <a:pt x="3712302" y="1417680"/>
                  <a:pt x="3718965" y="1417680"/>
                </a:cubicBezTo>
                <a:cubicBezTo>
                  <a:pt x="3725628" y="1417680"/>
                  <a:pt x="3731180" y="1409924"/>
                  <a:pt x="3731180" y="1402168"/>
                </a:cubicBezTo>
                <a:cubicBezTo>
                  <a:pt x="3731180" y="1393119"/>
                  <a:pt x="3725628" y="1386655"/>
                  <a:pt x="3718965" y="1386655"/>
                </a:cubicBezTo>
                <a:close/>
                <a:moveTo>
                  <a:pt x="3755612" y="1386655"/>
                </a:moveTo>
                <a:cubicBezTo>
                  <a:pt x="3747839" y="1386655"/>
                  <a:pt x="3742286" y="1394411"/>
                  <a:pt x="3742286" y="1402168"/>
                </a:cubicBezTo>
                <a:cubicBezTo>
                  <a:pt x="3742286" y="1411217"/>
                  <a:pt x="3747839" y="1417680"/>
                  <a:pt x="3755612" y="1417680"/>
                </a:cubicBezTo>
                <a:cubicBezTo>
                  <a:pt x="3763385" y="1417680"/>
                  <a:pt x="3768938" y="1409924"/>
                  <a:pt x="3768938" y="1402168"/>
                </a:cubicBezTo>
                <a:cubicBezTo>
                  <a:pt x="3768938" y="1393119"/>
                  <a:pt x="3763385" y="1386655"/>
                  <a:pt x="3755612" y="1386655"/>
                </a:cubicBezTo>
                <a:close/>
                <a:moveTo>
                  <a:pt x="3793369" y="1386655"/>
                </a:moveTo>
                <a:cubicBezTo>
                  <a:pt x="3786706" y="1386655"/>
                  <a:pt x="3781153" y="1394411"/>
                  <a:pt x="3781153" y="1402168"/>
                </a:cubicBezTo>
                <a:cubicBezTo>
                  <a:pt x="3781153" y="1411217"/>
                  <a:pt x="3786706" y="1417680"/>
                  <a:pt x="3793369" y="1417680"/>
                </a:cubicBezTo>
                <a:cubicBezTo>
                  <a:pt x="3801142" y="1417680"/>
                  <a:pt x="3806694" y="1409924"/>
                  <a:pt x="3806694" y="1402168"/>
                </a:cubicBezTo>
                <a:cubicBezTo>
                  <a:pt x="3806694" y="1393119"/>
                  <a:pt x="3801142" y="1386655"/>
                  <a:pt x="3793369" y="1386655"/>
                </a:cubicBezTo>
                <a:close/>
                <a:moveTo>
                  <a:pt x="3831126" y="1386655"/>
                </a:moveTo>
                <a:cubicBezTo>
                  <a:pt x="3824463" y="1386655"/>
                  <a:pt x="3818910" y="1394411"/>
                  <a:pt x="3818910" y="1402168"/>
                </a:cubicBezTo>
                <a:cubicBezTo>
                  <a:pt x="3818910" y="1411217"/>
                  <a:pt x="3824463" y="1417680"/>
                  <a:pt x="3831126" y="1417680"/>
                </a:cubicBezTo>
                <a:cubicBezTo>
                  <a:pt x="3838899" y="1417680"/>
                  <a:pt x="3844452" y="1409924"/>
                  <a:pt x="3844452" y="1402168"/>
                </a:cubicBezTo>
                <a:cubicBezTo>
                  <a:pt x="3844452" y="1393119"/>
                  <a:pt x="3838899" y="1386655"/>
                  <a:pt x="3831126" y="1386655"/>
                </a:cubicBezTo>
                <a:close/>
                <a:moveTo>
                  <a:pt x="3868883" y="1386655"/>
                </a:moveTo>
                <a:cubicBezTo>
                  <a:pt x="3862220" y="1386655"/>
                  <a:pt x="3856667" y="1394411"/>
                  <a:pt x="3856667" y="1402168"/>
                </a:cubicBezTo>
                <a:cubicBezTo>
                  <a:pt x="3856667" y="1411217"/>
                  <a:pt x="3862220" y="1417680"/>
                  <a:pt x="3868883" y="1417680"/>
                </a:cubicBezTo>
                <a:cubicBezTo>
                  <a:pt x="3876656" y="1417680"/>
                  <a:pt x="3882209" y="1409924"/>
                  <a:pt x="3882209" y="1402168"/>
                </a:cubicBezTo>
                <a:cubicBezTo>
                  <a:pt x="3882209" y="1393119"/>
                  <a:pt x="3876656" y="1386655"/>
                  <a:pt x="3868883" y="1386655"/>
                </a:cubicBezTo>
                <a:close/>
                <a:moveTo>
                  <a:pt x="3907749" y="1386655"/>
                </a:moveTo>
                <a:cubicBezTo>
                  <a:pt x="3899976" y="1386655"/>
                  <a:pt x="3894423" y="1394411"/>
                  <a:pt x="3894423" y="1402168"/>
                </a:cubicBezTo>
                <a:cubicBezTo>
                  <a:pt x="3894423" y="1411217"/>
                  <a:pt x="3901086" y="1417680"/>
                  <a:pt x="3907749" y="1417680"/>
                </a:cubicBezTo>
                <a:cubicBezTo>
                  <a:pt x="3915522" y="1417680"/>
                  <a:pt x="3921075" y="1409924"/>
                  <a:pt x="3921075" y="1402168"/>
                </a:cubicBezTo>
                <a:cubicBezTo>
                  <a:pt x="3921075" y="1393119"/>
                  <a:pt x="3914412" y="1386655"/>
                  <a:pt x="3907749" y="1386655"/>
                </a:cubicBezTo>
                <a:close/>
                <a:moveTo>
                  <a:pt x="3945506" y="1386655"/>
                </a:moveTo>
                <a:cubicBezTo>
                  <a:pt x="3937733" y="1386655"/>
                  <a:pt x="3932180" y="1394411"/>
                  <a:pt x="3932180" y="1402168"/>
                </a:cubicBezTo>
                <a:cubicBezTo>
                  <a:pt x="3932180" y="1411217"/>
                  <a:pt x="3938843" y="1417680"/>
                  <a:pt x="3945506" y="1417680"/>
                </a:cubicBezTo>
                <a:cubicBezTo>
                  <a:pt x="3953279" y="1417680"/>
                  <a:pt x="3958832" y="1409924"/>
                  <a:pt x="3958832" y="1402168"/>
                </a:cubicBezTo>
                <a:cubicBezTo>
                  <a:pt x="3958832" y="1393119"/>
                  <a:pt x="3953279" y="1386655"/>
                  <a:pt x="3945506" y="1386655"/>
                </a:cubicBezTo>
                <a:close/>
                <a:moveTo>
                  <a:pt x="3983263" y="1386655"/>
                </a:moveTo>
                <a:cubicBezTo>
                  <a:pt x="3975490" y="1386655"/>
                  <a:pt x="3969937" y="1394411"/>
                  <a:pt x="3969937" y="1402168"/>
                </a:cubicBezTo>
                <a:cubicBezTo>
                  <a:pt x="3969937" y="1411217"/>
                  <a:pt x="3976600" y="1417680"/>
                  <a:pt x="3983263" y="1417680"/>
                </a:cubicBezTo>
                <a:cubicBezTo>
                  <a:pt x="3991036" y="1417680"/>
                  <a:pt x="3996589" y="1409924"/>
                  <a:pt x="3996589" y="1402168"/>
                </a:cubicBezTo>
                <a:cubicBezTo>
                  <a:pt x="3996589" y="1393119"/>
                  <a:pt x="3991036" y="1386655"/>
                  <a:pt x="3983263" y="1386655"/>
                </a:cubicBezTo>
                <a:close/>
                <a:moveTo>
                  <a:pt x="4022131" y="1386655"/>
                </a:moveTo>
                <a:cubicBezTo>
                  <a:pt x="4014358" y="1386655"/>
                  <a:pt x="4008805" y="1394411"/>
                  <a:pt x="4008805" y="1402168"/>
                </a:cubicBezTo>
                <a:cubicBezTo>
                  <a:pt x="4008805" y="1411217"/>
                  <a:pt x="4015468" y="1417680"/>
                  <a:pt x="4022131" y="1417680"/>
                </a:cubicBezTo>
                <a:cubicBezTo>
                  <a:pt x="4028794" y="1417680"/>
                  <a:pt x="4034346" y="1409924"/>
                  <a:pt x="4034346" y="1402168"/>
                </a:cubicBezTo>
                <a:cubicBezTo>
                  <a:pt x="4034346" y="1393119"/>
                  <a:pt x="4028794" y="1386655"/>
                  <a:pt x="4022131" y="1386655"/>
                </a:cubicBezTo>
                <a:close/>
                <a:moveTo>
                  <a:pt x="4058777" y="1386655"/>
                </a:moveTo>
                <a:cubicBezTo>
                  <a:pt x="4051004" y="1386655"/>
                  <a:pt x="4045451" y="1394411"/>
                  <a:pt x="4045451" y="1402168"/>
                </a:cubicBezTo>
                <a:cubicBezTo>
                  <a:pt x="4045451" y="1411217"/>
                  <a:pt x="4051004" y="1417680"/>
                  <a:pt x="4058777" y="1417680"/>
                </a:cubicBezTo>
                <a:cubicBezTo>
                  <a:pt x="4066551" y="1417680"/>
                  <a:pt x="4072103" y="1409924"/>
                  <a:pt x="4072103" y="1402168"/>
                </a:cubicBezTo>
                <a:cubicBezTo>
                  <a:pt x="4072103" y="1393119"/>
                  <a:pt x="4066551" y="1386655"/>
                  <a:pt x="4058777" y="1386655"/>
                </a:cubicBezTo>
                <a:close/>
                <a:moveTo>
                  <a:pt x="4096534" y="1386655"/>
                </a:moveTo>
                <a:cubicBezTo>
                  <a:pt x="4088761" y="1386655"/>
                  <a:pt x="4083208" y="1394411"/>
                  <a:pt x="4083208" y="1402168"/>
                </a:cubicBezTo>
                <a:cubicBezTo>
                  <a:pt x="4083208" y="1411217"/>
                  <a:pt x="4089871" y="1417680"/>
                  <a:pt x="4096534" y="1417680"/>
                </a:cubicBezTo>
                <a:cubicBezTo>
                  <a:pt x="4104307" y="1417680"/>
                  <a:pt x="4109860" y="1409924"/>
                  <a:pt x="4109860" y="1402168"/>
                </a:cubicBezTo>
                <a:cubicBezTo>
                  <a:pt x="4109860" y="1393119"/>
                  <a:pt x="4104307" y="1386655"/>
                  <a:pt x="4096534" y="1386655"/>
                </a:cubicBezTo>
                <a:close/>
                <a:moveTo>
                  <a:pt x="4135402" y="1386655"/>
                </a:moveTo>
                <a:cubicBezTo>
                  <a:pt x="4128739" y="1386655"/>
                  <a:pt x="4123186" y="1394411"/>
                  <a:pt x="4123186" y="1402168"/>
                </a:cubicBezTo>
                <a:cubicBezTo>
                  <a:pt x="4123186" y="1411217"/>
                  <a:pt x="4128739" y="1417680"/>
                  <a:pt x="4135402" y="1417680"/>
                </a:cubicBezTo>
                <a:cubicBezTo>
                  <a:pt x="4143175" y="1417680"/>
                  <a:pt x="4148728" y="1409924"/>
                  <a:pt x="4148728" y="1402168"/>
                </a:cubicBezTo>
                <a:cubicBezTo>
                  <a:pt x="4148728" y="1393119"/>
                  <a:pt x="4142065" y="1386655"/>
                  <a:pt x="4135402" y="1386655"/>
                </a:cubicBezTo>
                <a:close/>
                <a:moveTo>
                  <a:pt x="4173159" y="1386655"/>
                </a:moveTo>
                <a:cubicBezTo>
                  <a:pt x="4165386" y="1386655"/>
                  <a:pt x="4159833" y="1394411"/>
                  <a:pt x="4159833" y="1402168"/>
                </a:cubicBezTo>
                <a:cubicBezTo>
                  <a:pt x="4159833" y="1411217"/>
                  <a:pt x="4166496" y="1417680"/>
                  <a:pt x="4173159" y="1417680"/>
                </a:cubicBezTo>
                <a:cubicBezTo>
                  <a:pt x="4180932" y="1417680"/>
                  <a:pt x="4186485" y="1409924"/>
                  <a:pt x="4186485" y="1402168"/>
                </a:cubicBezTo>
                <a:cubicBezTo>
                  <a:pt x="4186485" y="1393119"/>
                  <a:pt x="4180932" y="1386655"/>
                  <a:pt x="4173159" y="1386655"/>
                </a:cubicBezTo>
                <a:close/>
                <a:moveTo>
                  <a:pt x="4210916" y="1386655"/>
                </a:moveTo>
                <a:cubicBezTo>
                  <a:pt x="4203143" y="1386655"/>
                  <a:pt x="4197590" y="1394411"/>
                  <a:pt x="4197590" y="1402168"/>
                </a:cubicBezTo>
                <a:cubicBezTo>
                  <a:pt x="4197590" y="1411217"/>
                  <a:pt x="4204253" y="1417680"/>
                  <a:pt x="4210916" y="1417680"/>
                </a:cubicBezTo>
                <a:cubicBezTo>
                  <a:pt x="4218689" y="1417680"/>
                  <a:pt x="4224242" y="1409924"/>
                  <a:pt x="4224242" y="1402168"/>
                </a:cubicBezTo>
                <a:cubicBezTo>
                  <a:pt x="4224242" y="1393119"/>
                  <a:pt x="4218689" y="1386655"/>
                  <a:pt x="4210916" y="1386655"/>
                </a:cubicBezTo>
                <a:close/>
                <a:moveTo>
                  <a:pt x="4248672" y="1386655"/>
                </a:moveTo>
                <a:cubicBezTo>
                  <a:pt x="4240899" y="1386655"/>
                  <a:pt x="4235346" y="1394411"/>
                  <a:pt x="4235346" y="1402168"/>
                </a:cubicBezTo>
                <a:cubicBezTo>
                  <a:pt x="4235346" y="1411217"/>
                  <a:pt x="4242009" y="1417680"/>
                  <a:pt x="4248672" y="1417680"/>
                </a:cubicBezTo>
                <a:cubicBezTo>
                  <a:pt x="4256445" y="1417680"/>
                  <a:pt x="4261998" y="1409924"/>
                  <a:pt x="4261998" y="1402168"/>
                </a:cubicBezTo>
                <a:cubicBezTo>
                  <a:pt x="4261998" y="1393119"/>
                  <a:pt x="4256445" y="1386655"/>
                  <a:pt x="4248672" y="1386655"/>
                </a:cubicBezTo>
                <a:close/>
                <a:moveTo>
                  <a:pt x="4286428" y="1386655"/>
                </a:moveTo>
                <a:cubicBezTo>
                  <a:pt x="4278655" y="1386655"/>
                  <a:pt x="4273102" y="1394411"/>
                  <a:pt x="4273102" y="1402168"/>
                </a:cubicBezTo>
                <a:cubicBezTo>
                  <a:pt x="4273102" y="1411217"/>
                  <a:pt x="4279765" y="1417680"/>
                  <a:pt x="4286428" y="1417680"/>
                </a:cubicBezTo>
                <a:cubicBezTo>
                  <a:pt x="4294202" y="1417680"/>
                  <a:pt x="4299754" y="1409924"/>
                  <a:pt x="4299754" y="1402168"/>
                </a:cubicBezTo>
                <a:cubicBezTo>
                  <a:pt x="4299754" y="1393119"/>
                  <a:pt x="4294202" y="1386655"/>
                  <a:pt x="4286428" y="1386655"/>
                </a:cubicBezTo>
                <a:close/>
                <a:moveTo>
                  <a:pt x="4325296" y="1386655"/>
                </a:moveTo>
                <a:cubicBezTo>
                  <a:pt x="4317523" y="1386655"/>
                  <a:pt x="4311970" y="1394411"/>
                  <a:pt x="4311970" y="1402168"/>
                </a:cubicBezTo>
                <a:cubicBezTo>
                  <a:pt x="4311970" y="1411217"/>
                  <a:pt x="4318633" y="1417680"/>
                  <a:pt x="4325296" y="1417680"/>
                </a:cubicBezTo>
                <a:cubicBezTo>
                  <a:pt x="4331959" y="1417680"/>
                  <a:pt x="4337512" y="1409924"/>
                  <a:pt x="4337512" y="1402168"/>
                </a:cubicBezTo>
                <a:cubicBezTo>
                  <a:pt x="4337512" y="1393119"/>
                  <a:pt x="4331959" y="1386655"/>
                  <a:pt x="4325296" y="1386655"/>
                </a:cubicBezTo>
                <a:close/>
                <a:moveTo>
                  <a:pt x="4363053" y="1386655"/>
                </a:moveTo>
                <a:cubicBezTo>
                  <a:pt x="4355280" y="1386655"/>
                  <a:pt x="4349727" y="1394411"/>
                  <a:pt x="4349727" y="1402168"/>
                </a:cubicBezTo>
                <a:cubicBezTo>
                  <a:pt x="4349727" y="1411217"/>
                  <a:pt x="4356390" y="1417680"/>
                  <a:pt x="4363053" y="1417680"/>
                </a:cubicBezTo>
                <a:cubicBezTo>
                  <a:pt x="4370826" y="1417680"/>
                  <a:pt x="4376379" y="1409924"/>
                  <a:pt x="4376379" y="1402168"/>
                </a:cubicBezTo>
                <a:cubicBezTo>
                  <a:pt x="4376379" y="1393119"/>
                  <a:pt x="4369716" y="1386655"/>
                  <a:pt x="4363053" y="1386655"/>
                </a:cubicBezTo>
                <a:close/>
                <a:moveTo>
                  <a:pt x="4401921" y="1386655"/>
                </a:moveTo>
                <a:cubicBezTo>
                  <a:pt x="4394148" y="1386655"/>
                  <a:pt x="4388595" y="1394411"/>
                  <a:pt x="4388595" y="1402168"/>
                </a:cubicBezTo>
                <a:cubicBezTo>
                  <a:pt x="4388595" y="1411217"/>
                  <a:pt x="4395258" y="1417680"/>
                  <a:pt x="4401921" y="1417680"/>
                </a:cubicBezTo>
                <a:cubicBezTo>
                  <a:pt x="4408584" y="1417680"/>
                  <a:pt x="4414136" y="1409924"/>
                  <a:pt x="4414136" y="1402168"/>
                </a:cubicBezTo>
                <a:cubicBezTo>
                  <a:pt x="4414136" y="1393119"/>
                  <a:pt x="4408584" y="1386655"/>
                  <a:pt x="4401921" y="1386655"/>
                </a:cubicBezTo>
                <a:close/>
                <a:moveTo>
                  <a:pt x="4438568" y="1386655"/>
                </a:moveTo>
                <a:cubicBezTo>
                  <a:pt x="4431905" y="1386655"/>
                  <a:pt x="4426352" y="1394411"/>
                  <a:pt x="4426352" y="1402168"/>
                </a:cubicBezTo>
                <a:cubicBezTo>
                  <a:pt x="4426352" y="1411217"/>
                  <a:pt x="4431905" y="1417680"/>
                  <a:pt x="4438568" y="1417680"/>
                </a:cubicBezTo>
                <a:cubicBezTo>
                  <a:pt x="4446341" y="1417680"/>
                  <a:pt x="4451893" y="1409924"/>
                  <a:pt x="4451893" y="1402168"/>
                </a:cubicBezTo>
                <a:cubicBezTo>
                  <a:pt x="4451893" y="1393119"/>
                  <a:pt x="4446341" y="1386655"/>
                  <a:pt x="4438568" y="1386655"/>
                </a:cubicBezTo>
                <a:close/>
                <a:moveTo>
                  <a:pt x="4476324" y="1386655"/>
                </a:moveTo>
                <a:cubicBezTo>
                  <a:pt x="4468551" y="1386655"/>
                  <a:pt x="4462998" y="1394411"/>
                  <a:pt x="4462998" y="1402168"/>
                </a:cubicBezTo>
                <a:cubicBezTo>
                  <a:pt x="4462998" y="1411217"/>
                  <a:pt x="4469661" y="1417680"/>
                  <a:pt x="4476324" y="1417680"/>
                </a:cubicBezTo>
                <a:cubicBezTo>
                  <a:pt x="4484097" y="1417680"/>
                  <a:pt x="4489650" y="1409924"/>
                  <a:pt x="4489650" y="1402168"/>
                </a:cubicBezTo>
                <a:cubicBezTo>
                  <a:pt x="4489650" y="1393119"/>
                  <a:pt x="4484097" y="1386655"/>
                  <a:pt x="4476324" y="1386655"/>
                </a:cubicBezTo>
                <a:close/>
                <a:moveTo>
                  <a:pt x="4514081" y="1386655"/>
                </a:moveTo>
                <a:cubicBezTo>
                  <a:pt x="4507418" y="1386655"/>
                  <a:pt x="4501865" y="1394411"/>
                  <a:pt x="4501865" y="1402168"/>
                </a:cubicBezTo>
                <a:cubicBezTo>
                  <a:pt x="4501865" y="1411217"/>
                  <a:pt x="4507418" y="1417680"/>
                  <a:pt x="4514081" y="1417680"/>
                </a:cubicBezTo>
                <a:cubicBezTo>
                  <a:pt x="4521854" y="1417680"/>
                  <a:pt x="4527407" y="1409924"/>
                  <a:pt x="4527407" y="1402168"/>
                </a:cubicBezTo>
                <a:cubicBezTo>
                  <a:pt x="4527407" y="1393119"/>
                  <a:pt x="4521854" y="1386655"/>
                  <a:pt x="4514081" y="1386655"/>
                </a:cubicBezTo>
                <a:close/>
                <a:moveTo>
                  <a:pt x="4552948" y="1386655"/>
                </a:moveTo>
                <a:cubicBezTo>
                  <a:pt x="4545175" y="1386655"/>
                  <a:pt x="4539622" y="1394411"/>
                  <a:pt x="4539622" y="1402168"/>
                </a:cubicBezTo>
                <a:cubicBezTo>
                  <a:pt x="4539622" y="1411217"/>
                  <a:pt x="4546285" y="1417680"/>
                  <a:pt x="4552948" y="1417680"/>
                </a:cubicBezTo>
                <a:cubicBezTo>
                  <a:pt x="4560722" y="1417680"/>
                  <a:pt x="4566274" y="1409924"/>
                  <a:pt x="4566274" y="1402168"/>
                </a:cubicBezTo>
                <a:cubicBezTo>
                  <a:pt x="4566274" y="1393119"/>
                  <a:pt x="4559611" y="1386655"/>
                  <a:pt x="4552948" y="1386655"/>
                </a:cubicBezTo>
                <a:close/>
                <a:moveTo>
                  <a:pt x="4590706" y="1386655"/>
                </a:moveTo>
                <a:cubicBezTo>
                  <a:pt x="4582933" y="1386655"/>
                  <a:pt x="4577380" y="1394411"/>
                  <a:pt x="4577380" y="1402168"/>
                </a:cubicBezTo>
                <a:cubicBezTo>
                  <a:pt x="4577380" y="1411217"/>
                  <a:pt x="4584043" y="1417680"/>
                  <a:pt x="4590706" y="1417680"/>
                </a:cubicBezTo>
                <a:cubicBezTo>
                  <a:pt x="4598479" y="1417680"/>
                  <a:pt x="4604032" y="1409924"/>
                  <a:pt x="4604032" y="1402168"/>
                </a:cubicBezTo>
                <a:cubicBezTo>
                  <a:pt x="4604032" y="1393119"/>
                  <a:pt x="4598479" y="1386655"/>
                  <a:pt x="4590706" y="1386655"/>
                </a:cubicBezTo>
                <a:close/>
                <a:moveTo>
                  <a:pt x="491861" y="1430607"/>
                </a:moveTo>
                <a:cubicBezTo>
                  <a:pt x="485198" y="1430607"/>
                  <a:pt x="479645" y="1438363"/>
                  <a:pt x="479645" y="1446120"/>
                </a:cubicBezTo>
                <a:cubicBezTo>
                  <a:pt x="479645" y="1455168"/>
                  <a:pt x="485198" y="1461632"/>
                  <a:pt x="491861" y="1461632"/>
                </a:cubicBezTo>
                <a:cubicBezTo>
                  <a:pt x="499634" y="1461632"/>
                  <a:pt x="505187" y="1453876"/>
                  <a:pt x="505187" y="1446120"/>
                </a:cubicBezTo>
                <a:cubicBezTo>
                  <a:pt x="505187" y="1437071"/>
                  <a:pt x="499634" y="1430607"/>
                  <a:pt x="491861" y="1430607"/>
                </a:cubicBezTo>
                <a:close/>
                <a:moveTo>
                  <a:pt x="567374" y="1430607"/>
                </a:moveTo>
                <a:cubicBezTo>
                  <a:pt x="559601" y="1430607"/>
                  <a:pt x="554048" y="1438363"/>
                  <a:pt x="554048" y="1446120"/>
                </a:cubicBezTo>
                <a:cubicBezTo>
                  <a:pt x="554048" y="1455168"/>
                  <a:pt x="560711" y="1461632"/>
                  <a:pt x="567374" y="1461632"/>
                </a:cubicBezTo>
                <a:cubicBezTo>
                  <a:pt x="575148" y="1461632"/>
                  <a:pt x="580700" y="1453876"/>
                  <a:pt x="580700" y="1446120"/>
                </a:cubicBezTo>
                <a:cubicBezTo>
                  <a:pt x="580700" y="1437071"/>
                  <a:pt x="575148" y="1430607"/>
                  <a:pt x="567374" y="1430607"/>
                </a:cubicBezTo>
                <a:close/>
                <a:moveTo>
                  <a:pt x="606242" y="1430607"/>
                </a:moveTo>
                <a:cubicBezTo>
                  <a:pt x="598469" y="1430607"/>
                  <a:pt x="592916" y="1438363"/>
                  <a:pt x="592916" y="1446120"/>
                </a:cubicBezTo>
                <a:cubicBezTo>
                  <a:pt x="592916" y="1455168"/>
                  <a:pt x="599579" y="1461632"/>
                  <a:pt x="606242" y="1461632"/>
                </a:cubicBezTo>
                <a:cubicBezTo>
                  <a:pt x="614016" y="1461632"/>
                  <a:pt x="619568" y="1453876"/>
                  <a:pt x="619568" y="1446120"/>
                </a:cubicBezTo>
                <a:cubicBezTo>
                  <a:pt x="619568" y="1437071"/>
                  <a:pt x="612905" y="1430607"/>
                  <a:pt x="606242" y="1430607"/>
                </a:cubicBezTo>
                <a:close/>
                <a:moveTo>
                  <a:pt x="643999" y="1430607"/>
                </a:moveTo>
                <a:cubicBezTo>
                  <a:pt x="636226" y="1430607"/>
                  <a:pt x="630673" y="1438363"/>
                  <a:pt x="630673" y="1446120"/>
                </a:cubicBezTo>
                <a:cubicBezTo>
                  <a:pt x="630673" y="1455168"/>
                  <a:pt x="637336" y="1461632"/>
                  <a:pt x="643999" y="1461632"/>
                </a:cubicBezTo>
                <a:cubicBezTo>
                  <a:pt x="651772" y="1461632"/>
                  <a:pt x="657325" y="1453876"/>
                  <a:pt x="657325" y="1446120"/>
                </a:cubicBezTo>
                <a:cubicBezTo>
                  <a:pt x="657325" y="1437071"/>
                  <a:pt x="651772" y="1430607"/>
                  <a:pt x="643999" y="1430607"/>
                </a:cubicBezTo>
                <a:close/>
                <a:moveTo>
                  <a:pt x="681755" y="1430607"/>
                </a:moveTo>
                <a:cubicBezTo>
                  <a:pt x="673982" y="1430607"/>
                  <a:pt x="668429" y="1438363"/>
                  <a:pt x="668429" y="1446120"/>
                </a:cubicBezTo>
                <a:cubicBezTo>
                  <a:pt x="668429" y="1455168"/>
                  <a:pt x="675092" y="1461632"/>
                  <a:pt x="681755" y="1461632"/>
                </a:cubicBezTo>
                <a:cubicBezTo>
                  <a:pt x="689529" y="1461632"/>
                  <a:pt x="695081" y="1453876"/>
                  <a:pt x="695081" y="1446120"/>
                </a:cubicBezTo>
                <a:cubicBezTo>
                  <a:pt x="695081" y="1437071"/>
                  <a:pt x="689529" y="1430607"/>
                  <a:pt x="681755" y="1430607"/>
                </a:cubicBezTo>
                <a:close/>
                <a:moveTo>
                  <a:pt x="719512" y="1430607"/>
                </a:moveTo>
                <a:cubicBezTo>
                  <a:pt x="711739" y="1430607"/>
                  <a:pt x="706186" y="1438363"/>
                  <a:pt x="706186" y="1446120"/>
                </a:cubicBezTo>
                <a:cubicBezTo>
                  <a:pt x="706186" y="1455168"/>
                  <a:pt x="712849" y="1461632"/>
                  <a:pt x="719512" y="1461632"/>
                </a:cubicBezTo>
                <a:cubicBezTo>
                  <a:pt x="727286" y="1461632"/>
                  <a:pt x="732838" y="1453876"/>
                  <a:pt x="732838" y="1446120"/>
                </a:cubicBezTo>
                <a:cubicBezTo>
                  <a:pt x="732838" y="1437071"/>
                  <a:pt x="727286" y="1430607"/>
                  <a:pt x="719512" y="1430607"/>
                </a:cubicBezTo>
                <a:close/>
                <a:moveTo>
                  <a:pt x="757269" y="1430607"/>
                </a:moveTo>
                <a:cubicBezTo>
                  <a:pt x="750607" y="1430607"/>
                  <a:pt x="745054" y="1438363"/>
                  <a:pt x="745054" y="1446120"/>
                </a:cubicBezTo>
                <a:cubicBezTo>
                  <a:pt x="745054" y="1455168"/>
                  <a:pt x="750607" y="1461632"/>
                  <a:pt x="757269" y="1461632"/>
                </a:cubicBezTo>
                <a:cubicBezTo>
                  <a:pt x="765043" y="1461632"/>
                  <a:pt x="770596" y="1453876"/>
                  <a:pt x="770596" y="1446120"/>
                </a:cubicBezTo>
                <a:cubicBezTo>
                  <a:pt x="770596" y="1437071"/>
                  <a:pt x="765043" y="1430607"/>
                  <a:pt x="757269" y="1430607"/>
                </a:cubicBezTo>
                <a:close/>
                <a:moveTo>
                  <a:pt x="1022679" y="1430607"/>
                </a:moveTo>
                <a:cubicBezTo>
                  <a:pt x="1016016" y="1430607"/>
                  <a:pt x="1010463" y="1438363"/>
                  <a:pt x="1010463" y="1446120"/>
                </a:cubicBezTo>
                <a:cubicBezTo>
                  <a:pt x="1010463" y="1455168"/>
                  <a:pt x="1016016" y="1461632"/>
                  <a:pt x="1022679" y="1461632"/>
                </a:cubicBezTo>
                <a:cubicBezTo>
                  <a:pt x="1030452" y="1461632"/>
                  <a:pt x="1036005" y="1453876"/>
                  <a:pt x="1036005" y="1446120"/>
                </a:cubicBezTo>
                <a:cubicBezTo>
                  <a:pt x="1036005" y="1437071"/>
                  <a:pt x="1030452" y="1430607"/>
                  <a:pt x="1022679" y="1430607"/>
                </a:cubicBezTo>
                <a:close/>
                <a:moveTo>
                  <a:pt x="1099303" y="1430607"/>
                </a:moveTo>
                <a:cubicBezTo>
                  <a:pt x="1091530" y="1430607"/>
                  <a:pt x="1085977" y="1438363"/>
                  <a:pt x="1085977" y="1446120"/>
                </a:cubicBezTo>
                <a:cubicBezTo>
                  <a:pt x="1085977" y="1455168"/>
                  <a:pt x="1092640" y="1461632"/>
                  <a:pt x="1099303" y="1461632"/>
                </a:cubicBezTo>
                <a:cubicBezTo>
                  <a:pt x="1107076" y="1461632"/>
                  <a:pt x="1112629" y="1453876"/>
                  <a:pt x="1112629" y="1446120"/>
                </a:cubicBezTo>
                <a:cubicBezTo>
                  <a:pt x="1112629" y="1437071"/>
                  <a:pt x="1107076" y="1430607"/>
                  <a:pt x="1099303" y="1430607"/>
                </a:cubicBezTo>
                <a:close/>
                <a:moveTo>
                  <a:pt x="1137059" y="1430607"/>
                </a:moveTo>
                <a:cubicBezTo>
                  <a:pt x="1130397" y="1430607"/>
                  <a:pt x="1124844" y="1438363"/>
                  <a:pt x="1124844" y="1446120"/>
                </a:cubicBezTo>
                <a:cubicBezTo>
                  <a:pt x="1124844" y="1455168"/>
                  <a:pt x="1130397" y="1461632"/>
                  <a:pt x="1137059" y="1461632"/>
                </a:cubicBezTo>
                <a:cubicBezTo>
                  <a:pt x="1144833" y="1461632"/>
                  <a:pt x="1150386" y="1453876"/>
                  <a:pt x="1150386" y="1446120"/>
                </a:cubicBezTo>
                <a:cubicBezTo>
                  <a:pt x="1150386" y="1437071"/>
                  <a:pt x="1144833" y="1430607"/>
                  <a:pt x="1137059" y="1430607"/>
                </a:cubicBezTo>
                <a:close/>
                <a:moveTo>
                  <a:pt x="2237562" y="1430607"/>
                </a:moveTo>
                <a:cubicBezTo>
                  <a:pt x="2229789" y="1430607"/>
                  <a:pt x="2224236" y="1438363"/>
                  <a:pt x="2224236" y="1446120"/>
                </a:cubicBezTo>
                <a:cubicBezTo>
                  <a:pt x="2224236" y="1455168"/>
                  <a:pt x="2229789" y="1461632"/>
                  <a:pt x="2237562" y="1461632"/>
                </a:cubicBezTo>
                <a:cubicBezTo>
                  <a:pt x="2245335" y="1461632"/>
                  <a:pt x="2250888" y="1453876"/>
                  <a:pt x="2250888" y="1446120"/>
                </a:cubicBezTo>
                <a:cubicBezTo>
                  <a:pt x="2250888" y="1437071"/>
                  <a:pt x="2245335" y="1430607"/>
                  <a:pt x="2237562" y="1430607"/>
                </a:cubicBezTo>
                <a:close/>
                <a:moveTo>
                  <a:pt x="2275319" y="1430607"/>
                </a:moveTo>
                <a:cubicBezTo>
                  <a:pt x="2267546" y="1430607"/>
                  <a:pt x="2261993" y="1438363"/>
                  <a:pt x="2261993" y="1446120"/>
                </a:cubicBezTo>
                <a:cubicBezTo>
                  <a:pt x="2261993" y="1455168"/>
                  <a:pt x="2268656" y="1461632"/>
                  <a:pt x="2275319" y="1461632"/>
                </a:cubicBezTo>
                <a:cubicBezTo>
                  <a:pt x="2283093" y="1461632"/>
                  <a:pt x="2288645" y="1453876"/>
                  <a:pt x="2288645" y="1446120"/>
                </a:cubicBezTo>
                <a:cubicBezTo>
                  <a:pt x="2288645" y="1437071"/>
                  <a:pt x="2283093" y="1430607"/>
                  <a:pt x="2275319" y="1430607"/>
                </a:cubicBezTo>
                <a:close/>
                <a:moveTo>
                  <a:pt x="2313076" y="1430607"/>
                </a:moveTo>
                <a:cubicBezTo>
                  <a:pt x="2305303" y="1430607"/>
                  <a:pt x="2299750" y="1438363"/>
                  <a:pt x="2299750" y="1446120"/>
                </a:cubicBezTo>
                <a:cubicBezTo>
                  <a:pt x="2299750" y="1455168"/>
                  <a:pt x="2306413" y="1461632"/>
                  <a:pt x="2313076" y="1461632"/>
                </a:cubicBezTo>
                <a:cubicBezTo>
                  <a:pt x="2320849" y="1461632"/>
                  <a:pt x="2326402" y="1453876"/>
                  <a:pt x="2326402" y="1446120"/>
                </a:cubicBezTo>
                <a:cubicBezTo>
                  <a:pt x="2326402" y="1437071"/>
                  <a:pt x="2320849" y="1430607"/>
                  <a:pt x="2313076" y="1430607"/>
                </a:cubicBezTo>
                <a:close/>
                <a:moveTo>
                  <a:pt x="2351944" y="1430607"/>
                </a:moveTo>
                <a:cubicBezTo>
                  <a:pt x="2344171" y="1430607"/>
                  <a:pt x="2338618" y="1438363"/>
                  <a:pt x="2338618" y="1446120"/>
                </a:cubicBezTo>
                <a:cubicBezTo>
                  <a:pt x="2338618" y="1455168"/>
                  <a:pt x="2345281" y="1461632"/>
                  <a:pt x="2351944" y="1461632"/>
                </a:cubicBezTo>
                <a:cubicBezTo>
                  <a:pt x="2358607" y="1461632"/>
                  <a:pt x="2364159" y="1453876"/>
                  <a:pt x="2364159" y="1446120"/>
                </a:cubicBezTo>
                <a:cubicBezTo>
                  <a:pt x="2364159" y="1437071"/>
                  <a:pt x="2358607" y="1430607"/>
                  <a:pt x="2351944" y="1430607"/>
                </a:cubicBezTo>
                <a:close/>
                <a:moveTo>
                  <a:pt x="2389701" y="1430607"/>
                </a:moveTo>
                <a:cubicBezTo>
                  <a:pt x="2383038" y="1430607"/>
                  <a:pt x="2377485" y="1438363"/>
                  <a:pt x="2377485" y="1446120"/>
                </a:cubicBezTo>
                <a:cubicBezTo>
                  <a:pt x="2377485" y="1455168"/>
                  <a:pt x="2383038" y="1461632"/>
                  <a:pt x="2389701" y="1461632"/>
                </a:cubicBezTo>
                <a:cubicBezTo>
                  <a:pt x="2397474" y="1461632"/>
                  <a:pt x="2403026" y="1453876"/>
                  <a:pt x="2403026" y="1446120"/>
                </a:cubicBezTo>
                <a:cubicBezTo>
                  <a:pt x="2403026" y="1437071"/>
                  <a:pt x="2397474" y="1430607"/>
                  <a:pt x="2389701" y="1430607"/>
                </a:cubicBezTo>
                <a:close/>
                <a:moveTo>
                  <a:pt x="2427456" y="1430607"/>
                </a:moveTo>
                <a:cubicBezTo>
                  <a:pt x="2419683" y="1430607"/>
                  <a:pt x="2414130" y="1438363"/>
                  <a:pt x="2414130" y="1446120"/>
                </a:cubicBezTo>
                <a:cubicBezTo>
                  <a:pt x="2414130" y="1455168"/>
                  <a:pt x="2419683" y="1461632"/>
                  <a:pt x="2427456" y="1461632"/>
                </a:cubicBezTo>
                <a:cubicBezTo>
                  <a:pt x="2435229" y="1461632"/>
                  <a:pt x="2440782" y="1453876"/>
                  <a:pt x="2440782" y="1446120"/>
                </a:cubicBezTo>
                <a:cubicBezTo>
                  <a:pt x="2440782" y="1437071"/>
                  <a:pt x="2435229" y="1430607"/>
                  <a:pt x="2427456" y="1430607"/>
                </a:cubicBezTo>
                <a:close/>
                <a:moveTo>
                  <a:pt x="2465214" y="1430607"/>
                </a:moveTo>
                <a:cubicBezTo>
                  <a:pt x="2458551" y="1430607"/>
                  <a:pt x="2452998" y="1438363"/>
                  <a:pt x="2452998" y="1446120"/>
                </a:cubicBezTo>
                <a:cubicBezTo>
                  <a:pt x="2452998" y="1455168"/>
                  <a:pt x="2458551" y="1461632"/>
                  <a:pt x="2465214" y="1461632"/>
                </a:cubicBezTo>
                <a:cubicBezTo>
                  <a:pt x="2472987" y="1461632"/>
                  <a:pt x="2478540" y="1453876"/>
                  <a:pt x="2478540" y="1446120"/>
                </a:cubicBezTo>
                <a:cubicBezTo>
                  <a:pt x="2478540" y="1437071"/>
                  <a:pt x="2472987" y="1430607"/>
                  <a:pt x="2465214" y="1430607"/>
                </a:cubicBezTo>
                <a:close/>
                <a:moveTo>
                  <a:pt x="2502971" y="1430607"/>
                </a:moveTo>
                <a:cubicBezTo>
                  <a:pt x="2495198" y="1430607"/>
                  <a:pt x="2489645" y="1438363"/>
                  <a:pt x="2489645" y="1446120"/>
                </a:cubicBezTo>
                <a:cubicBezTo>
                  <a:pt x="2489645" y="1455168"/>
                  <a:pt x="2496308" y="1461632"/>
                  <a:pt x="2502971" y="1461632"/>
                </a:cubicBezTo>
                <a:cubicBezTo>
                  <a:pt x="2510744" y="1461632"/>
                  <a:pt x="2516297" y="1453876"/>
                  <a:pt x="2516297" y="1446120"/>
                </a:cubicBezTo>
                <a:cubicBezTo>
                  <a:pt x="2516297" y="1437071"/>
                  <a:pt x="2510744" y="1430607"/>
                  <a:pt x="2502971" y="1430607"/>
                </a:cubicBezTo>
                <a:close/>
                <a:moveTo>
                  <a:pt x="2540727" y="1430607"/>
                </a:moveTo>
                <a:cubicBezTo>
                  <a:pt x="2534065" y="1430607"/>
                  <a:pt x="2528512" y="1438363"/>
                  <a:pt x="2528512" y="1446120"/>
                </a:cubicBezTo>
                <a:cubicBezTo>
                  <a:pt x="2528512" y="1455168"/>
                  <a:pt x="2534065" y="1461632"/>
                  <a:pt x="2540727" y="1461632"/>
                </a:cubicBezTo>
                <a:cubicBezTo>
                  <a:pt x="2548501" y="1461632"/>
                  <a:pt x="2554053" y="1453876"/>
                  <a:pt x="2554053" y="1446120"/>
                </a:cubicBezTo>
                <a:cubicBezTo>
                  <a:pt x="2554053" y="1437071"/>
                  <a:pt x="2548501" y="1430607"/>
                  <a:pt x="2540727" y="1430607"/>
                </a:cubicBezTo>
                <a:close/>
                <a:moveTo>
                  <a:pt x="2579595" y="1430607"/>
                </a:moveTo>
                <a:cubicBezTo>
                  <a:pt x="2571822" y="1430607"/>
                  <a:pt x="2566269" y="1438363"/>
                  <a:pt x="2566269" y="1446120"/>
                </a:cubicBezTo>
                <a:cubicBezTo>
                  <a:pt x="2566269" y="1455168"/>
                  <a:pt x="2572932" y="1461632"/>
                  <a:pt x="2579595" y="1461632"/>
                </a:cubicBezTo>
                <a:cubicBezTo>
                  <a:pt x="2587368" y="1461632"/>
                  <a:pt x="2592921" y="1453876"/>
                  <a:pt x="2592921" y="1446120"/>
                </a:cubicBezTo>
                <a:cubicBezTo>
                  <a:pt x="2592921" y="1437071"/>
                  <a:pt x="2586258" y="1430607"/>
                  <a:pt x="2579595" y="1430607"/>
                </a:cubicBezTo>
                <a:close/>
                <a:moveTo>
                  <a:pt x="2618463" y="1430607"/>
                </a:moveTo>
                <a:cubicBezTo>
                  <a:pt x="2610690" y="1430607"/>
                  <a:pt x="2605137" y="1438363"/>
                  <a:pt x="2605137" y="1446120"/>
                </a:cubicBezTo>
                <a:cubicBezTo>
                  <a:pt x="2605137" y="1455168"/>
                  <a:pt x="2611800" y="1461632"/>
                  <a:pt x="2618463" y="1461632"/>
                </a:cubicBezTo>
                <a:cubicBezTo>
                  <a:pt x="2625126" y="1461632"/>
                  <a:pt x="2630678" y="1453876"/>
                  <a:pt x="2630678" y="1446120"/>
                </a:cubicBezTo>
                <a:cubicBezTo>
                  <a:pt x="2630678" y="1437071"/>
                  <a:pt x="2625126" y="1430607"/>
                  <a:pt x="2618463" y="1430607"/>
                </a:cubicBezTo>
                <a:close/>
                <a:moveTo>
                  <a:pt x="2655109" y="1430607"/>
                </a:moveTo>
                <a:cubicBezTo>
                  <a:pt x="2647336" y="1430607"/>
                  <a:pt x="2641783" y="1438363"/>
                  <a:pt x="2641783" y="1446120"/>
                </a:cubicBezTo>
                <a:cubicBezTo>
                  <a:pt x="2641783" y="1455168"/>
                  <a:pt x="2648446" y="1461632"/>
                  <a:pt x="2655109" y="1461632"/>
                </a:cubicBezTo>
                <a:cubicBezTo>
                  <a:pt x="2662882" y="1461632"/>
                  <a:pt x="2668435" y="1453876"/>
                  <a:pt x="2668435" y="1446120"/>
                </a:cubicBezTo>
                <a:cubicBezTo>
                  <a:pt x="2668435" y="1437071"/>
                  <a:pt x="2662882" y="1430607"/>
                  <a:pt x="2655109" y="1430607"/>
                </a:cubicBezTo>
                <a:close/>
                <a:moveTo>
                  <a:pt x="2693976" y="1430607"/>
                </a:moveTo>
                <a:cubicBezTo>
                  <a:pt x="2686203" y="1430607"/>
                  <a:pt x="2680650" y="1438363"/>
                  <a:pt x="2680650" y="1446120"/>
                </a:cubicBezTo>
                <a:cubicBezTo>
                  <a:pt x="2680650" y="1455168"/>
                  <a:pt x="2687313" y="1461632"/>
                  <a:pt x="2693976" y="1461632"/>
                </a:cubicBezTo>
                <a:cubicBezTo>
                  <a:pt x="2700639" y="1461632"/>
                  <a:pt x="2706192" y="1453876"/>
                  <a:pt x="2706192" y="1446120"/>
                </a:cubicBezTo>
                <a:cubicBezTo>
                  <a:pt x="2706192" y="1437071"/>
                  <a:pt x="2700639" y="1430607"/>
                  <a:pt x="2693976" y="1430607"/>
                </a:cubicBezTo>
                <a:close/>
                <a:moveTo>
                  <a:pt x="2730623" y="1430607"/>
                </a:moveTo>
                <a:cubicBezTo>
                  <a:pt x="2722850" y="1430607"/>
                  <a:pt x="2717297" y="1438363"/>
                  <a:pt x="2717297" y="1446120"/>
                </a:cubicBezTo>
                <a:cubicBezTo>
                  <a:pt x="2717297" y="1455168"/>
                  <a:pt x="2723960" y="1461632"/>
                  <a:pt x="2730623" y="1461632"/>
                </a:cubicBezTo>
                <a:cubicBezTo>
                  <a:pt x="2738396" y="1461632"/>
                  <a:pt x="2743949" y="1453876"/>
                  <a:pt x="2743949" y="1446120"/>
                </a:cubicBezTo>
                <a:cubicBezTo>
                  <a:pt x="2743949" y="1437071"/>
                  <a:pt x="2738396" y="1430607"/>
                  <a:pt x="2730623" y="1430607"/>
                </a:cubicBezTo>
                <a:close/>
                <a:moveTo>
                  <a:pt x="2768380" y="1430607"/>
                </a:moveTo>
                <a:cubicBezTo>
                  <a:pt x="2760607" y="1430607"/>
                  <a:pt x="2755054" y="1438363"/>
                  <a:pt x="2755054" y="1446120"/>
                </a:cubicBezTo>
                <a:cubicBezTo>
                  <a:pt x="2755054" y="1455168"/>
                  <a:pt x="2761717" y="1461632"/>
                  <a:pt x="2768380" y="1461632"/>
                </a:cubicBezTo>
                <a:cubicBezTo>
                  <a:pt x="2776153" y="1461632"/>
                  <a:pt x="2781706" y="1453876"/>
                  <a:pt x="2781706" y="1446120"/>
                </a:cubicBezTo>
                <a:cubicBezTo>
                  <a:pt x="2781706" y="1437071"/>
                  <a:pt x="2776153" y="1430607"/>
                  <a:pt x="2768380" y="1430607"/>
                </a:cubicBezTo>
                <a:close/>
                <a:moveTo>
                  <a:pt x="2807246" y="1430607"/>
                </a:moveTo>
                <a:cubicBezTo>
                  <a:pt x="2800584" y="1430607"/>
                  <a:pt x="2795031" y="1438363"/>
                  <a:pt x="2795031" y="1446120"/>
                </a:cubicBezTo>
                <a:cubicBezTo>
                  <a:pt x="2795031" y="1455168"/>
                  <a:pt x="2800584" y="1461632"/>
                  <a:pt x="2807246" y="1461632"/>
                </a:cubicBezTo>
                <a:cubicBezTo>
                  <a:pt x="2815020" y="1461632"/>
                  <a:pt x="2820572" y="1453876"/>
                  <a:pt x="2820572" y="1446120"/>
                </a:cubicBezTo>
                <a:cubicBezTo>
                  <a:pt x="2820572" y="1437071"/>
                  <a:pt x="2813909" y="1430607"/>
                  <a:pt x="2807246" y="1430607"/>
                </a:cubicBezTo>
                <a:close/>
                <a:moveTo>
                  <a:pt x="2845004" y="1430607"/>
                </a:moveTo>
                <a:cubicBezTo>
                  <a:pt x="2838341" y="1430607"/>
                  <a:pt x="2832788" y="1438363"/>
                  <a:pt x="2832788" y="1446120"/>
                </a:cubicBezTo>
                <a:cubicBezTo>
                  <a:pt x="2832788" y="1455168"/>
                  <a:pt x="2838341" y="1461632"/>
                  <a:pt x="2845004" y="1461632"/>
                </a:cubicBezTo>
                <a:cubicBezTo>
                  <a:pt x="2852777" y="1461632"/>
                  <a:pt x="2858329" y="1453876"/>
                  <a:pt x="2858329" y="1446120"/>
                </a:cubicBezTo>
                <a:cubicBezTo>
                  <a:pt x="2858329" y="1437071"/>
                  <a:pt x="2852777" y="1430607"/>
                  <a:pt x="2845004" y="1430607"/>
                </a:cubicBezTo>
                <a:close/>
                <a:moveTo>
                  <a:pt x="2882761" y="1430607"/>
                </a:moveTo>
                <a:cubicBezTo>
                  <a:pt x="2876098" y="1430607"/>
                  <a:pt x="2870545" y="1438363"/>
                  <a:pt x="2870545" y="1446120"/>
                </a:cubicBezTo>
                <a:cubicBezTo>
                  <a:pt x="2870545" y="1455168"/>
                  <a:pt x="2876098" y="1461632"/>
                  <a:pt x="2882761" y="1461632"/>
                </a:cubicBezTo>
                <a:cubicBezTo>
                  <a:pt x="2890534" y="1461632"/>
                  <a:pt x="2896086" y="1453876"/>
                  <a:pt x="2896086" y="1446120"/>
                </a:cubicBezTo>
                <a:cubicBezTo>
                  <a:pt x="2896086" y="1437071"/>
                  <a:pt x="2890534" y="1430607"/>
                  <a:pt x="2882761" y="1430607"/>
                </a:cubicBezTo>
                <a:close/>
                <a:moveTo>
                  <a:pt x="2920517" y="1430607"/>
                </a:moveTo>
                <a:cubicBezTo>
                  <a:pt x="2912744" y="1430607"/>
                  <a:pt x="2907191" y="1438363"/>
                  <a:pt x="2907191" y="1446120"/>
                </a:cubicBezTo>
                <a:cubicBezTo>
                  <a:pt x="2907191" y="1455168"/>
                  <a:pt x="2913854" y="1461632"/>
                  <a:pt x="2920517" y="1461632"/>
                </a:cubicBezTo>
                <a:cubicBezTo>
                  <a:pt x="2928291" y="1461632"/>
                  <a:pt x="2933843" y="1453876"/>
                  <a:pt x="2933843" y="1446120"/>
                </a:cubicBezTo>
                <a:cubicBezTo>
                  <a:pt x="2933843" y="1437071"/>
                  <a:pt x="2928291" y="1430607"/>
                  <a:pt x="2920517" y="1430607"/>
                </a:cubicBezTo>
                <a:close/>
                <a:moveTo>
                  <a:pt x="2958275" y="1430607"/>
                </a:moveTo>
                <a:cubicBezTo>
                  <a:pt x="2950502" y="1430607"/>
                  <a:pt x="2944949" y="1438363"/>
                  <a:pt x="2944949" y="1446120"/>
                </a:cubicBezTo>
                <a:cubicBezTo>
                  <a:pt x="2944949" y="1455168"/>
                  <a:pt x="2951612" y="1461632"/>
                  <a:pt x="2958275" y="1461632"/>
                </a:cubicBezTo>
                <a:cubicBezTo>
                  <a:pt x="2966048" y="1461632"/>
                  <a:pt x="2971601" y="1453876"/>
                  <a:pt x="2971601" y="1446120"/>
                </a:cubicBezTo>
                <a:cubicBezTo>
                  <a:pt x="2971601" y="1437071"/>
                  <a:pt x="2966048" y="1430607"/>
                  <a:pt x="2958275" y="1430607"/>
                </a:cubicBezTo>
                <a:close/>
                <a:moveTo>
                  <a:pt x="2996032" y="1430607"/>
                </a:moveTo>
                <a:cubicBezTo>
                  <a:pt x="2988259" y="1430607"/>
                  <a:pt x="2982706" y="1438363"/>
                  <a:pt x="2982706" y="1446120"/>
                </a:cubicBezTo>
                <a:cubicBezTo>
                  <a:pt x="2982706" y="1455168"/>
                  <a:pt x="2989369" y="1461632"/>
                  <a:pt x="2996032" y="1461632"/>
                </a:cubicBezTo>
                <a:cubicBezTo>
                  <a:pt x="3003805" y="1461632"/>
                  <a:pt x="3009358" y="1453876"/>
                  <a:pt x="3009358" y="1446120"/>
                </a:cubicBezTo>
                <a:cubicBezTo>
                  <a:pt x="3009358" y="1437071"/>
                  <a:pt x="3003805" y="1430607"/>
                  <a:pt x="2996032" y="1430607"/>
                </a:cubicBezTo>
                <a:close/>
                <a:moveTo>
                  <a:pt x="3034899" y="1430607"/>
                </a:moveTo>
                <a:cubicBezTo>
                  <a:pt x="3027126" y="1430607"/>
                  <a:pt x="3021573" y="1438363"/>
                  <a:pt x="3021573" y="1446120"/>
                </a:cubicBezTo>
                <a:cubicBezTo>
                  <a:pt x="3021573" y="1455168"/>
                  <a:pt x="3028236" y="1461632"/>
                  <a:pt x="3034899" y="1461632"/>
                </a:cubicBezTo>
                <a:cubicBezTo>
                  <a:pt x="3042672" y="1461632"/>
                  <a:pt x="3048225" y="1453876"/>
                  <a:pt x="3048225" y="1446120"/>
                </a:cubicBezTo>
                <a:cubicBezTo>
                  <a:pt x="3048225" y="1437071"/>
                  <a:pt x="3041562" y="1430607"/>
                  <a:pt x="3034899" y="1430607"/>
                </a:cubicBezTo>
                <a:close/>
                <a:moveTo>
                  <a:pt x="3072656" y="1430607"/>
                </a:moveTo>
                <a:cubicBezTo>
                  <a:pt x="3064883" y="1430607"/>
                  <a:pt x="3059330" y="1438363"/>
                  <a:pt x="3059330" y="1446120"/>
                </a:cubicBezTo>
                <a:cubicBezTo>
                  <a:pt x="3059330" y="1455168"/>
                  <a:pt x="3065993" y="1461632"/>
                  <a:pt x="3072656" y="1461632"/>
                </a:cubicBezTo>
                <a:cubicBezTo>
                  <a:pt x="3080429" y="1461632"/>
                  <a:pt x="3085982" y="1453876"/>
                  <a:pt x="3085982" y="1446120"/>
                </a:cubicBezTo>
                <a:cubicBezTo>
                  <a:pt x="3085982" y="1437071"/>
                  <a:pt x="3080429" y="1430607"/>
                  <a:pt x="3072656" y="1430607"/>
                </a:cubicBezTo>
                <a:close/>
                <a:moveTo>
                  <a:pt x="3148170" y="1430607"/>
                </a:moveTo>
                <a:cubicBezTo>
                  <a:pt x="3140397" y="1430607"/>
                  <a:pt x="3134844" y="1438363"/>
                  <a:pt x="3134844" y="1446120"/>
                </a:cubicBezTo>
                <a:cubicBezTo>
                  <a:pt x="3134844" y="1455168"/>
                  <a:pt x="3141507" y="1461632"/>
                  <a:pt x="3148170" y="1461632"/>
                </a:cubicBezTo>
                <a:cubicBezTo>
                  <a:pt x="3155944" y="1461632"/>
                  <a:pt x="3161496" y="1453876"/>
                  <a:pt x="3161496" y="1446120"/>
                </a:cubicBezTo>
                <a:cubicBezTo>
                  <a:pt x="3161496" y="1437071"/>
                  <a:pt x="3155944" y="1430607"/>
                  <a:pt x="3148170" y="1430607"/>
                </a:cubicBezTo>
                <a:close/>
                <a:moveTo>
                  <a:pt x="3185926" y="1430607"/>
                </a:moveTo>
                <a:cubicBezTo>
                  <a:pt x="3179263" y="1430607"/>
                  <a:pt x="3173710" y="1438363"/>
                  <a:pt x="3173710" y="1446120"/>
                </a:cubicBezTo>
                <a:cubicBezTo>
                  <a:pt x="3173710" y="1455168"/>
                  <a:pt x="3179263" y="1461632"/>
                  <a:pt x="3185926" y="1461632"/>
                </a:cubicBezTo>
                <a:cubicBezTo>
                  <a:pt x="3193699" y="1461632"/>
                  <a:pt x="3199252" y="1453876"/>
                  <a:pt x="3199252" y="1446120"/>
                </a:cubicBezTo>
                <a:cubicBezTo>
                  <a:pt x="3199252" y="1437071"/>
                  <a:pt x="3193699" y="1430607"/>
                  <a:pt x="3185926" y="1430607"/>
                </a:cubicBezTo>
                <a:close/>
                <a:moveTo>
                  <a:pt x="3223683" y="1430607"/>
                </a:moveTo>
                <a:cubicBezTo>
                  <a:pt x="3217021" y="1430607"/>
                  <a:pt x="3211468" y="1438363"/>
                  <a:pt x="3211468" y="1446120"/>
                </a:cubicBezTo>
                <a:cubicBezTo>
                  <a:pt x="3211468" y="1455168"/>
                  <a:pt x="3217021" y="1461632"/>
                  <a:pt x="3223683" y="1461632"/>
                </a:cubicBezTo>
                <a:cubicBezTo>
                  <a:pt x="3231457" y="1461632"/>
                  <a:pt x="3237009" y="1453876"/>
                  <a:pt x="3237009" y="1446120"/>
                </a:cubicBezTo>
                <a:cubicBezTo>
                  <a:pt x="3237009" y="1437071"/>
                  <a:pt x="3231457" y="1430607"/>
                  <a:pt x="3223683" y="1430607"/>
                </a:cubicBezTo>
                <a:close/>
                <a:moveTo>
                  <a:pt x="3262551" y="1430607"/>
                </a:moveTo>
                <a:cubicBezTo>
                  <a:pt x="3254778" y="1430607"/>
                  <a:pt x="3249225" y="1438363"/>
                  <a:pt x="3249225" y="1446120"/>
                </a:cubicBezTo>
                <a:cubicBezTo>
                  <a:pt x="3249225" y="1455168"/>
                  <a:pt x="3255888" y="1461632"/>
                  <a:pt x="3262551" y="1461632"/>
                </a:cubicBezTo>
                <a:cubicBezTo>
                  <a:pt x="3270324" y="1461632"/>
                  <a:pt x="3275877" y="1453876"/>
                  <a:pt x="3275877" y="1446120"/>
                </a:cubicBezTo>
                <a:cubicBezTo>
                  <a:pt x="3275877" y="1437071"/>
                  <a:pt x="3269214" y="1430607"/>
                  <a:pt x="3262551" y="1430607"/>
                </a:cubicBezTo>
                <a:close/>
                <a:moveTo>
                  <a:pt x="3300308" y="1430607"/>
                </a:moveTo>
                <a:cubicBezTo>
                  <a:pt x="3292535" y="1430607"/>
                  <a:pt x="3286982" y="1438363"/>
                  <a:pt x="3286982" y="1446120"/>
                </a:cubicBezTo>
                <a:cubicBezTo>
                  <a:pt x="3286982" y="1455168"/>
                  <a:pt x="3293645" y="1461632"/>
                  <a:pt x="3300308" y="1461632"/>
                </a:cubicBezTo>
                <a:cubicBezTo>
                  <a:pt x="3308081" y="1461632"/>
                  <a:pt x="3313634" y="1453876"/>
                  <a:pt x="3313634" y="1446120"/>
                </a:cubicBezTo>
                <a:cubicBezTo>
                  <a:pt x="3313634" y="1437071"/>
                  <a:pt x="3308081" y="1430607"/>
                  <a:pt x="3300308" y="1430607"/>
                </a:cubicBezTo>
                <a:close/>
                <a:moveTo>
                  <a:pt x="3338064" y="1430607"/>
                </a:moveTo>
                <a:cubicBezTo>
                  <a:pt x="3330291" y="1430607"/>
                  <a:pt x="3324738" y="1438363"/>
                  <a:pt x="3324738" y="1446120"/>
                </a:cubicBezTo>
                <a:cubicBezTo>
                  <a:pt x="3324738" y="1455168"/>
                  <a:pt x="3331401" y="1461632"/>
                  <a:pt x="3338064" y="1461632"/>
                </a:cubicBezTo>
                <a:cubicBezTo>
                  <a:pt x="3345837" y="1461632"/>
                  <a:pt x="3351390" y="1453876"/>
                  <a:pt x="3351390" y="1446120"/>
                </a:cubicBezTo>
                <a:cubicBezTo>
                  <a:pt x="3351390" y="1437071"/>
                  <a:pt x="3345837" y="1430607"/>
                  <a:pt x="3338064" y="1430607"/>
                </a:cubicBezTo>
                <a:close/>
                <a:moveTo>
                  <a:pt x="3376932" y="1430607"/>
                </a:moveTo>
                <a:cubicBezTo>
                  <a:pt x="3369159" y="1430607"/>
                  <a:pt x="3363606" y="1438363"/>
                  <a:pt x="3363606" y="1446120"/>
                </a:cubicBezTo>
                <a:cubicBezTo>
                  <a:pt x="3363606" y="1455168"/>
                  <a:pt x="3370269" y="1461632"/>
                  <a:pt x="3376932" y="1461632"/>
                </a:cubicBezTo>
                <a:cubicBezTo>
                  <a:pt x="3383595" y="1461632"/>
                  <a:pt x="3389148" y="1453876"/>
                  <a:pt x="3389148" y="1446120"/>
                </a:cubicBezTo>
                <a:cubicBezTo>
                  <a:pt x="3389148" y="1437071"/>
                  <a:pt x="3383595" y="1430607"/>
                  <a:pt x="3376932" y="1430607"/>
                </a:cubicBezTo>
                <a:close/>
                <a:moveTo>
                  <a:pt x="3490203" y="1430607"/>
                </a:moveTo>
                <a:cubicBezTo>
                  <a:pt x="3483541" y="1430607"/>
                  <a:pt x="3477988" y="1438363"/>
                  <a:pt x="3477988" y="1446120"/>
                </a:cubicBezTo>
                <a:cubicBezTo>
                  <a:pt x="3477988" y="1455168"/>
                  <a:pt x="3483541" y="1461632"/>
                  <a:pt x="3490203" y="1461632"/>
                </a:cubicBezTo>
                <a:cubicBezTo>
                  <a:pt x="3497977" y="1461632"/>
                  <a:pt x="3503529" y="1453876"/>
                  <a:pt x="3503529" y="1446120"/>
                </a:cubicBezTo>
                <a:cubicBezTo>
                  <a:pt x="3503529" y="1437071"/>
                  <a:pt x="3497977" y="1430607"/>
                  <a:pt x="3490203" y="1430607"/>
                </a:cubicBezTo>
                <a:close/>
                <a:moveTo>
                  <a:pt x="3527960" y="1430607"/>
                </a:moveTo>
                <a:cubicBezTo>
                  <a:pt x="3520187" y="1430607"/>
                  <a:pt x="3514634" y="1438363"/>
                  <a:pt x="3514634" y="1446120"/>
                </a:cubicBezTo>
                <a:cubicBezTo>
                  <a:pt x="3514634" y="1455168"/>
                  <a:pt x="3521297" y="1461632"/>
                  <a:pt x="3527960" y="1461632"/>
                </a:cubicBezTo>
                <a:cubicBezTo>
                  <a:pt x="3535733" y="1461632"/>
                  <a:pt x="3541286" y="1453876"/>
                  <a:pt x="3541286" y="1446120"/>
                </a:cubicBezTo>
                <a:cubicBezTo>
                  <a:pt x="3541286" y="1437071"/>
                  <a:pt x="3535733" y="1430607"/>
                  <a:pt x="3527960" y="1430607"/>
                </a:cubicBezTo>
                <a:close/>
                <a:moveTo>
                  <a:pt x="3565716" y="1430607"/>
                </a:moveTo>
                <a:cubicBezTo>
                  <a:pt x="3557943" y="1430607"/>
                  <a:pt x="3552390" y="1438363"/>
                  <a:pt x="3552390" y="1446120"/>
                </a:cubicBezTo>
                <a:cubicBezTo>
                  <a:pt x="3552390" y="1455168"/>
                  <a:pt x="3559053" y="1461632"/>
                  <a:pt x="3565716" y="1461632"/>
                </a:cubicBezTo>
                <a:cubicBezTo>
                  <a:pt x="3573489" y="1461632"/>
                  <a:pt x="3579042" y="1453876"/>
                  <a:pt x="3579042" y="1446120"/>
                </a:cubicBezTo>
                <a:cubicBezTo>
                  <a:pt x="3579042" y="1437071"/>
                  <a:pt x="3573489" y="1430607"/>
                  <a:pt x="3565716" y="1430607"/>
                </a:cubicBezTo>
                <a:close/>
                <a:moveTo>
                  <a:pt x="3603473" y="1430607"/>
                </a:moveTo>
                <a:cubicBezTo>
                  <a:pt x="3595700" y="1430607"/>
                  <a:pt x="3590147" y="1438363"/>
                  <a:pt x="3590147" y="1446120"/>
                </a:cubicBezTo>
                <a:cubicBezTo>
                  <a:pt x="3590147" y="1455168"/>
                  <a:pt x="3596810" y="1461632"/>
                  <a:pt x="3603473" y="1461632"/>
                </a:cubicBezTo>
                <a:cubicBezTo>
                  <a:pt x="3611247" y="1461632"/>
                  <a:pt x="3616799" y="1453876"/>
                  <a:pt x="3616799" y="1446120"/>
                </a:cubicBezTo>
                <a:cubicBezTo>
                  <a:pt x="3616799" y="1437071"/>
                  <a:pt x="3611247" y="1430607"/>
                  <a:pt x="3603473" y="1430607"/>
                </a:cubicBezTo>
                <a:close/>
                <a:moveTo>
                  <a:pt x="3642340" y="1430607"/>
                </a:moveTo>
                <a:cubicBezTo>
                  <a:pt x="3634567" y="1430607"/>
                  <a:pt x="3629014" y="1438363"/>
                  <a:pt x="3629014" y="1446120"/>
                </a:cubicBezTo>
                <a:cubicBezTo>
                  <a:pt x="3629014" y="1455168"/>
                  <a:pt x="3635677" y="1461632"/>
                  <a:pt x="3642340" y="1461632"/>
                </a:cubicBezTo>
                <a:cubicBezTo>
                  <a:pt x="3649003" y="1461632"/>
                  <a:pt x="3654556" y="1453876"/>
                  <a:pt x="3654556" y="1446120"/>
                </a:cubicBezTo>
                <a:cubicBezTo>
                  <a:pt x="3654556" y="1437071"/>
                  <a:pt x="3649003" y="1430607"/>
                  <a:pt x="3642340" y="1430607"/>
                </a:cubicBezTo>
                <a:close/>
                <a:moveTo>
                  <a:pt x="3680098" y="1430607"/>
                </a:moveTo>
                <a:cubicBezTo>
                  <a:pt x="3672325" y="1430607"/>
                  <a:pt x="3666772" y="1438363"/>
                  <a:pt x="3666772" y="1446120"/>
                </a:cubicBezTo>
                <a:cubicBezTo>
                  <a:pt x="3666772" y="1455168"/>
                  <a:pt x="3673435" y="1461632"/>
                  <a:pt x="3680098" y="1461632"/>
                </a:cubicBezTo>
                <a:cubicBezTo>
                  <a:pt x="3687871" y="1461632"/>
                  <a:pt x="3693424" y="1453876"/>
                  <a:pt x="3693424" y="1446120"/>
                </a:cubicBezTo>
                <a:cubicBezTo>
                  <a:pt x="3693424" y="1437071"/>
                  <a:pt x="3686761" y="1430607"/>
                  <a:pt x="3680098" y="1430607"/>
                </a:cubicBezTo>
                <a:close/>
                <a:moveTo>
                  <a:pt x="3718965" y="1430607"/>
                </a:moveTo>
                <a:cubicBezTo>
                  <a:pt x="3711192" y="1430607"/>
                  <a:pt x="3705639" y="1438363"/>
                  <a:pt x="3705639" y="1446120"/>
                </a:cubicBezTo>
                <a:cubicBezTo>
                  <a:pt x="3705639" y="1455168"/>
                  <a:pt x="3712302" y="1461632"/>
                  <a:pt x="3718965" y="1461632"/>
                </a:cubicBezTo>
                <a:cubicBezTo>
                  <a:pt x="3725628" y="1461632"/>
                  <a:pt x="3731180" y="1453876"/>
                  <a:pt x="3731180" y="1446120"/>
                </a:cubicBezTo>
                <a:cubicBezTo>
                  <a:pt x="3731180" y="1437071"/>
                  <a:pt x="3725628" y="1430607"/>
                  <a:pt x="3718965" y="1430607"/>
                </a:cubicBezTo>
                <a:close/>
                <a:moveTo>
                  <a:pt x="3755612" y="1430607"/>
                </a:moveTo>
                <a:cubicBezTo>
                  <a:pt x="3747839" y="1430607"/>
                  <a:pt x="3742286" y="1438363"/>
                  <a:pt x="3742286" y="1446120"/>
                </a:cubicBezTo>
                <a:cubicBezTo>
                  <a:pt x="3742286" y="1455168"/>
                  <a:pt x="3747839" y="1461632"/>
                  <a:pt x="3755612" y="1461632"/>
                </a:cubicBezTo>
                <a:cubicBezTo>
                  <a:pt x="3763385" y="1461632"/>
                  <a:pt x="3768938" y="1453876"/>
                  <a:pt x="3768938" y="1446120"/>
                </a:cubicBezTo>
                <a:cubicBezTo>
                  <a:pt x="3768938" y="1437071"/>
                  <a:pt x="3763385" y="1430607"/>
                  <a:pt x="3755612" y="1430607"/>
                </a:cubicBezTo>
                <a:close/>
                <a:moveTo>
                  <a:pt x="3793369" y="1430607"/>
                </a:moveTo>
                <a:cubicBezTo>
                  <a:pt x="3786706" y="1430607"/>
                  <a:pt x="3781153" y="1438363"/>
                  <a:pt x="3781153" y="1446120"/>
                </a:cubicBezTo>
                <a:cubicBezTo>
                  <a:pt x="3781153" y="1455168"/>
                  <a:pt x="3786706" y="1461632"/>
                  <a:pt x="3793369" y="1461632"/>
                </a:cubicBezTo>
                <a:cubicBezTo>
                  <a:pt x="3801142" y="1461632"/>
                  <a:pt x="3806694" y="1453876"/>
                  <a:pt x="3806694" y="1446120"/>
                </a:cubicBezTo>
                <a:cubicBezTo>
                  <a:pt x="3806694" y="1437071"/>
                  <a:pt x="3801142" y="1430607"/>
                  <a:pt x="3793369" y="1430607"/>
                </a:cubicBezTo>
                <a:close/>
                <a:moveTo>
                  <a:pt x="3831126" y="1430607"/>
                </a:moveTo>
                <a:cubicBezTo>
                  <a:pt x="3824463" y="1430607"/>
                  <a:pt x="3818910" y="1438363"/>
                  <a:pt x="3818910" y="1446120"/>
                </a:cubicBezTo>
                <a:cubicBezTo>
                  <a:pt x="3818910" y="1455168"/>
                  <a:pt x="3824463" y="1461632"/>
                  <a:pt x="3831126" y="1461632"/>
                </a:cubicBezTo>
                <a:cubicBezTo>
                  <a:pt x="3838899" y="1461632"/>
                  <a:pt x="3844452" y="1453876"/>
                  <a:pt x="3844452" y="1446120"/>
                </a:cubicBezTo>
                <a:cubicBezTo>
                  <a:pt x="3844452" y="1437071"/>
                  <a:pt x="3838899" y="1430607"/>
                  <a:pt x="3831126" y="1430607"/>
                </a:cubicBezTo>
                <a:close/>
                <a:moveTo>
                  <a:pt x="3868883" y="1430607"/>
                </a:moveTo>
                <a:cubicBezTo>
                  <a:pt x="3862220" y="1430607"/>
                  <a:pt x="3856667" y="1438363"/>
                  <a:pt x="3856667" y="1446120"/>
                </a:cubicBezTo>
                <a:cubicBezTo>
                  <a:pt x="3856667" y="1455168"/>
                  <a:pt x="3862220" y="1461632"/>
                  <a:pt x="3868883" y="1461632"/>
                </a:cubicBezTo>
                <a:cubicBezTo>
                  <a:pt x="3876656" y="1461632"/>
                  <a:pt x="3882209" y="1453876"/>
                  <a:pt x="3882209" y="1446120"/>
                </a:cubicBezTo>
                <a:cubicBezTo>
                  <a:pt x="3882209" y="1437071"/>
                  <a:pt x="3876656" y="1430607"/>
                  <a:pt x="3868883" y="1430607"/>
                </a:cubicBezTo>
                <a:close/>
                <a:moveTo>
                  <a:pt x="3907749" y="1430607"/>
                </a:moveTo>
                <a:cubicBezTo>
                  <a:pt x="3899976" y="1430607"/>
                  <a:pt x="3894423" y="1438363"/>
                  <a:pt x="3894423" y="1446120"/>
                </a:cubicBezTo>
                <a:cubicBezTo>
                  <a:pt x="3894423" y="1455168"/>
                  <a:pt x="3901086" y="1461632"/>
                  <a:pt x="3907749" y="1461632"/>
                </a:cubicBezTo>
                <a:cubicBezTo>
                  <a:pt x="3915522" y="1461632"/>
                  <a:pt x="3921075" y="1453876"/>
                  <a:pt x="3921075" y="1446120"/>
                </a:cubicBezTo>
                <a:cubicBezTo>
                  <a:pt x="3921075" y="1437071"/>
                  <a:pt x="3914412" y="1430607"/>
                  <a:pt x="3907749" y="1430607"/>
                </a:cubicBezTo>
                <a:close/>
                <a:moveTo>
                  <a:pt x="3945506" y="1430607"/>
                </a:moveTo>
                <a:cubicBezTo>
                  <a:pt x="3937733" y="1430607"/>
                  <a:pt x="3932180" y="1438363"/>
                  <a:pt x="3932180" y="1446120"/>
                </a:cubicBezTo>
                <a:cubicBezTo>
                  <a:pt x="3932180" y="1455168"/>
                  <a:pt x="3938843" y="1461632"/>
                  <a:pt x="3945506" y="1461632"/>
                </a:cubicBezTo>
                <a:cubicBezTo>
                  <a:pt x="3953279" y="1461632"/>
                  <a:pt x="3958832" y="1453876"/>
                  <a:pt x="3958832" y="1446120"/>
                </a:cubicBezTo>
                <a:cubicBezTo>
                  <a:pt x="3958832" y="1437071"/>
                  <a:pt x="3953279" y="1430607"/>
                  <a:pt x="3945506" y="1430607"/>
                </a:cubicBezTo>
                <a:close/>
                <a:moveTo>
                  <a:pt x="3983263" y="1430607"/>
                </a:moveTo>
                <a:cubicBezTo>
                  <a:pt x="3975490" y="1430607"/>
                  <a:pt x="3969937" y="1438363"/>
                  <a:pt x="3969937" y="1446120"/>
                </a:cubicBezTo>
                <a:cubicBezTo>
                  <a:pt x="3969937" y="1455168"/>
                  <a:pt x="3976600" y="1461632"/>
                  <a:pt x="3983263" y="1461632"/>
                </a:cubicBezTo>
                <a:cubicBezTo>
                  <a:pt x="3991036" y="1461632"/>
                  <a:pt x="3996589" y="1453876"/>
                  <a:pt x="3996589" y="1446120"/>
                </a:cubicBezTo>
                <a:cubicBezTo>
                  <a:pt x="3996589" y="1437071"/>
                  <a:pt x="3991036" y="1430607"/>
                  <a:pt x="3983263" y="1430607"/>
                </a:cubicBezTo>
                <a:close/>
                <a:moveTo>
                  <a:pt x="4022131" y="1430607"/>
                </a:moveTo>
                <a:cubicBezTo>
                  <a:pt x="4014358" y="1430607"/>
                  <a:pt x="4008805" y="1438363"/>
                  <a:pt x="4008805" y="1446120"/>
                </a:cubicBezTo>
                <a:cubicBezTo>
                  <a:pt x="4008805" y="1455168"/>
                  <a:pt x="4015468" y="1461632"/>
                  <a:pt x="4022131" y="1461632"/>
                </a:cubicBezTo>
                <a:cubicBezTo>
                  <a:pt x="4028794" y="1461632"/>
                  <a:pt x="4034346" y="1453876"/>
                  <a:pt x="4034346" y="1446120"/>
                </a:cubicBezTo>
                <a:cubicBezTo>
                  <a:pt x="4034346" y="1437071"/>
                  <a:pt x="4028794" y="1430607"/>
                  <a:pt x="4022131" y="1430607"/>
                </a:cubicBezTo>
                <a:close/>
                <a:moveTo>
                  <a:pt x="4058777" y="1430607"/>
                </a:moveTo>
                <a:cubicBezTo>
                  <a:pt x="4051004" y="1430607"/>
                  <a:pt x="4045451" y="1438363"/>
                  <a:pt x="4045451" y="1446120"/>
                </a:cubicBezTo>
                <a:cubicBezTo>
                  <a:pt x="4045451" y="1455168"/>
                  <a:pt x="4051004" y="1461632"/>
                  <a:pt x="4058777" y="1461632"/>
                </a:cubicBezTo>
                <a:cubicBezTo>
                  <a:pt x="4066551" y="1461632"/>
                  <a:pt x="4072103" y="1453876"/>
                  <a:pt x="4072103" y="1446120"/>
                </a:cubicBezTo>
                <a:cubicBezTo>
                  <a:pt x="4072103" y="1437071"/>
                  <a:pt x="4066551" y="1430607"/>
                  <a:pt x="4058777" y="1430607"/>
                </a:cubicBezTo>
                <a:close/>
                <a:moveTo>
                  <a:pt x="4096534" y="1430607"/>
                </a:moveTo>
                <a:cubicBezTo>
                  <a:pt x="4088761" y="1430607"/>
                  <a:pt x="4083208" y="1438363"/>
                  <a:pt x="4083208" y="1446120"/>
                </a:cubicBezTo>
                <a:cubicBezTo>
                  <a:pt x="4083208" y="1455168"/>
                  <a:pt x="4089871" y="1461632"/>
                  <a:pt x="4096534" y="1461632"/>
                </a:cubicBezTo>
                <a:cubicBezTo>
                  <a:pt x="4104307" y="1461632"/>
                  <a:pt x="4109860" y="1453876"/>
                  <a:pt x="4109860" y="1446120"/>
                </a:cubicBezTo>
                <a:cubicBezTo>
                  <a:pt x="4109860" y="1437071"/>
                  <a:pt x="4104307" y="1430607"/>
                  <a:pt x="4096534" y="1430607"/>
                </a:cubicBezTo>
                <a:close/>
                <a:moveTo>
                  <a:pt x="4135402" y="1430607"/>
                </a:moveTo>
                <a:cubicBezTo>
                  <a:pt x="4128739" y="1430607"/>
                  <a:pt x="4123186" y="1438363"/>
                  <a:pt x="4123186" y="1446120"/>
                </a:cubicBezTo>
                <a:cubicBezTo>
                  <a:pt x="4123186" y="1455168"/>
                  <a:pt x="4128739" y="1461632"/>
                  <a:pt x="4135402" y="1461632"/>
                </a:cubicBezTo>
                <a:cubicBezTo>
                  <a:pt x="4143175" y="1461632"/>
                  <a:pt x="4148728" y="1453876"/>
                  <a:pt x="4148728" y="1446120"/>
                </a:cubicBezTo>
                <a:cubicBezTo>
                  <a:pt x="4148728" y="1437071"/>
                  <a:pt x="4142065" y="1430607"/>
                  <a:pt x="4135402" y="1430607"/>
                </a:cubicBezTo>
                <a:close/>
                <a:moveTo>
                  <a:pt x="4173159" y="1430607"/>
                </a:moveTo>
                <a:cubicBezTo>
                  <a:pt x="4165386" y="1430607"/>
                  <a:pt x="4159833" y="1438363"/>
                  <a:pt x="4159833" y="1446120"/>
                </a:cubicBezTo>
                <a:cubicBezTo>
                  <a:pt x="4159833" y="1455168"/>
                  <a:pt x="4166496" y="1461632"/>
                  <a:pt x="4173159" y="1461632"/>
                </a:cubicBezTo>
                <a:cubicBezTo>
                  <a:pt x="4180932" y="1461632"/>
                  <a:pt x="4186485" y="1453876"/>
                  <a:pt x="4186485" y="1446120"/>
                </a:cubicBezTo>
                <a:cubicBezTo>
                  <a:pt x="4186485" y="1437071"/>
                  <a:pt x="4180932" y="1430607"/>
                  <a:pt x="4173159" y="1430607"/>
                </a:cubicBezTo>
                <a:close/>
                <a:moveTo>
                  <a:pt x="4210916" y="1430607"/>
                </a:moveTo>
                <a:cubicBezTo>
                  <a:pt x="4203143" y="1430607"/>
                  <a:pt x="4197590" y="1438363"/>
                  <a:pt x="4197590" y="1446120"/>
                </a:cubicBezTo>
                <a:cubicBezTo>
                  <a:pt x="4197590" y="1455168"/>
                  <a:pt x="4204253" y="1461632"/>
                  <a:pt x="4210916" y="1461632"/>
                </a:cubicBezTo>
                <a:cubicBezTo>
                  <a:pt x="4218689" y="1461632"/>
                  <a:pt x="4224242" y="1453876"/>
                  <a:pt x="4224242" y="1446120"/>
                </a:cubicBezTo>
                <a:cubicBezTo>
                  <a:pt x="4224242" y="1437071"/>
                  <a:pt x="4218689" y="1430607"/>
                  <a:pt x="4210916" y="1430607"/>
                </a:cubicBezTo>
                <a:close/>
                <a:moveTo>
                  <a:pt x="4248672" y="1430607"/>
                </a:moveTo>
                <a:cubicBezTo>
                  <a:pt x="4240899" y="1430607"/>
                  <a:pt x="4235346" y="1438363"/>
                  <a:pt x="4235346" y="1446120"/>
                </a:cubicBezTo>
                <a:cubicBezTo>
                  <a:pt x="4235346" y="1455168"/>
                  <a:pt x="4242009" y="1461632"/>
                  <a:pt x="4248672" y="1461632"/>
                </a:cubicBezTo>
                <a:cubicBezTo>
                  <a:pt x="4256445" y="1461632"/>
                  <a:pt x="4261998" y="1453876"/>
                  <a:pt x="4261998" y="1446120"/>
                </a:cubicBezTo>
                <a:cubicBezTo>
                  <a:pt x="4261998" y="1437071"/>
                  <a:pt x="4256445" y="1430607"/>
                  <a:pt x="4248672" y="1430607"/>
                </a:cubicBezTo>
                <a:close/>
                <a:moveTo>
                  <a:pt x="4286428" y="1430607"/>
                </a:moveTo>
                <a:cubicBezTo>
                  <a:pt x="4278655" y="1430607"/>
                  <a:pt x="4273102" y="1438363"/>
                  <a:pt x="4273102" y="1446120"/>
                </a:cubicBezTo>
                <a:cubicBezTo>
                  <a:pt x="4273102" y="1455168"/>
                  <a:pt x="4279765" y="1461632"/>
                  <a:pt x="4286428" y="1461632"/>
                </a:cubicBezTo>
                <a:cubicBezTo>
                  <a:pt x="4294202" y="1461632"/>
                  <a:pt x="4299754" y="1453876"/>
                  <a:pt x="4299754" y="1446120"/>
                </a:cubicBezTo>
                <a:cubicBezTo>
                  <a:pt x="4299754" y="1437071"/>
                  <a:pt x="4294202" y="1430607"/>
                  <a:pt x="4286428" y="1430607"/>
                </a:cubicBezTo>
                <a:close/>
                <a:moveTo>
                  <a:pt x="4325296" y="1430607"/>
                </a:moveTo>
                <a:cubicBezTo>
                  <a:pt x="4317523" y="1430607"/>
                  <a:pt x="4311970" y="1438363"/>
                  <a:pt x="4311970" y="1446120"/>
                </a:cubicBezTo>
                <a:cubicBezTo>
                  <a:pt x="4311970" y="1455168"/>
                  <a:pt x="4318633" y="1461632"/>
                  <a:pt x="4325296" y="1461632"/>
                </a:cubicBezTo>
                <a:cubicBezTo>
                  <a:pt x="4331959" y="1461632"/>
                  <a:pt x="4337512" y="1453876"/>
                  <a:pt x="4337512" y="1446120"/>
                </a:cubicBezTo>
                <a:cubicBezTo>
                  <a:pt x="4337512" y="1437071"/>
                  <a:pt x="4331959" y="1430607"/>
                  <a:pt x="4325296" y="1430607"/>
                </a:cubicBezTo>
                <a:close/>
                <a:moveTo>
                  <a:pt x="4363053" y="1430607"/>
                </a:moveTo>
                <a:cubicBezTo>
                  <a:pt x="4355280" y="1430607"/>
                  <a:pt x="4349727" y="1438363"/>
                  <a:pt x="4349727" y="1446120"/>
                </a:cubicBezTo>
                <a:cubicBezTo>
                  <a:pt x="4349727" y="1455168"/>
                  <a:pt x="4356390" y="1461632"/>
                  <a:pt x="4363053" y="1461632"/>
                </a:cubicBezTo>
                <a:cubicBezTo>
                  <a:pt x="4370826" y="1461632"/>
                  <a:pt x="4376379" y="1453876"/>
                  <a:pt x="4376379" y="1446120"/>
                </a:cubicBezTo>
                <a:cubicBezTo>
                  <a:pt x="4376379" y="1437071"/>
                  <a:pt x="4369716" y="1430607"/>
                  <a:pt x="4363053" y="1430607"/>
                </a:cubicBezTo>
                <a:close/>
                <a:moveTo>
                  <a:pt x="4401921" y="1430607"/>
                </a:moveTo>
                <a:cubicBezTo>
                  <a:pt x="4394148" y="1430607"/>
                  <a:pt x="4388595" y="1438363"/>
                  <a:pt x="4388595" y="1446120"/>
                </a:cubicBezTo>
                <a:cubicBezTo>
                  <a:pt x="4388595" y="1455168"/>
                  <a:pt x="4395258" y="1461632"/>
                  <a:pt x="4401921" y="1461632"/>
                </a:cubicBezTo>
                <a:cubicBezTo>
                  <a:pt x="4408584" y="1461632"/>
                  <a:pt x="4414136" y="1453876"/>
                  <a:pt x="4414136" y="1446120"/>
                </a:cubicBezTo>
                <a:cubicBezTo>
                  <a:pt x="4414136" y="1437071"/>
                  <a:pt x="4408584" y="1430607"/>
                  <a:pt x="4401921" y="1430607"/>
                </a:cubicBezTo>
                <a:close/>
                <a:moveTo>
                  <a:pt x="4438568" y="1430607"/>
                </a:moveTo>
                <a:cubicBezTo>
                  <a:pt x="4431905" y="1430607"/>
                  <a:pt x="4426352" y="1438363"/>
                  <a:pt x="4426352" y="1446120"/>
                </a:cubicBezTo>
                <a:cubicBezTo>
                  <a:pt x="4426352" y="1455168"/>
                  <a:pt x="4431905" y="1461632"/>
                  <a:pt x="4438568" y="1461632"/>
                </a:cubicBezTo>
                <a:cubicBezTo>
                  <a:pt x="4446341" y="1461632"/>
                  <a:pt x="4451893" y="1453876"/>
                  <a:pt x="4451893" y="1446120"/>
                </a:cubicBezTo>
                <a:cubicBezTo>
                  <a:pt x="4451893" y="1437071"/>
                  <a:pt x="4446341" y="1430607"/>
                  <a:pt x="4438568" y="1430607"/>
                </a:cubicBezTo>
                <a:close/>
                <a:moveTo>
                  <a:pt x="4476324" y="1430607"/>
                </a:moveTo>
                <a:cubicBezTo>
                  <a:pt x="4468551" y="1430607"/>
                  <a:pt x="4462998" y="1438363"/>
                  <a:pt x="4462998" y="1446120"/>
                </a:cubicBezTo>
                <a:cubicBezTo>
                  <a:pt x="4462998" y="1455168"/>
                  <a:pt x="4469661" y="1461632"/>
                  <a:pt x="4476324" y="1461632"/>
                </a:cubicBezTo>
                <a:cubicBezTo>
                  <a:pt x="4484097" y="1461632"/>
                  <a:pt x="4489650" y="1453876"/>
                  <a:pt x="4489650" y="1446120"/>
                </a:cubicBezTo>
                <a:cubicBezTo>
                  <a:pt x="4489650" y="1437071"/>
                  <a:pt x="4484097" y="1430607"/>
                  <a:pt x="4476324" y="1430607"/>
                </a:cubicBezTo>
                <a:close/>
                <a:moveTo>
                  <a:pt x="4514081" y="1430607"/>
                </a:moveTo>
                <a:cubicBezTo>
                  <a:pt x="4507418" y="1430607"/>
                  <a:pt x="4501865" y="1438363"/>
                  <a:pt x="4501865" y="1446120"/>
                </a:cubicBezTo>
                <a:cubicBezTo>
                  <a:pt x="4501865" y="1455168"/>
                  <a:pt x="4507418" y="1461632"/>
                  <a:pt x="4514081" y="1461632"/>
                </a:cubicBezTo>
                <a:cubicBezTo>
                  <a:pt x="4521854" y="1461632"/>
                  <a:pt x="4527407" y="1453876"/>
                  <a:pt x="4527407" y="1446120"/>
                </a:cubicBezTo>
                <a:cubicBezTo>
                  <a:pt x="4527407" y="1437071"/>
                  <a:pt x="4521854" y="1430607"/>
                  <a:pt x="4514081" y="1430607"/>
                </a:cubicBezTo>
                <a:close/>
                <a:moveTo>
                  <a:pt x="4552948" y="1430607"/>
                </a:moveTo>
                <a:cubicBezTo>
                  <a:pt x="4545175" y="1430607"/>
                  <a:pt x="4539622" y="1438363"/>
                  <a:pt x="4539622" y="1446120"/>
                </a:cubicBezTo>
                <a:cubicBezTo>
                  <a:pt x="4539622" y="1455168"/>
                  <a:pt x="4546285" y="1461632"/>
                  <a:pt x="4552948" y="1461632"/>
                </a:cubicBezTo>
                <a:cubicBezTo>
                  <a:pt x="4560722" y="1461632"/>
                  <a:pt x="4566274" y="1453876"/>
                  <a:pt x="4566274" y="1446120"/>
                </a:cubicBezTo>
                <a:cubicBezTo>
                  <a:pt x="4566274" y="1437071"/>
                  <a:pt x="4559611" y="1430607"/>
                  <a:pt x="4552948" y="1430607"/>
                </a:cubicBezTo>
                <a:close/>
                <a:moveTo>
                  <a:pt x="4590706" y="1430607"/>
                </a:moveTo>
                <a:cubicBezTo>
                  <a:pt x="4582933" y="1430607"/>
                  <a:pt x="4577380" y="1438363"/>
                  <a:pt x="4577380" y="1446120"/>
                </a:cubicBezTo>
                <a:cubicBezTo>
                  <a:pt x="4577380" y="1455168"/>
                  <a:pt x="4584043" y="1461632"/>
                  <a:pt x="4590706" y="1461632"/>
                </a:cubicBezTo>
                <a:cubicBezTo>
                  <a:pt x="4598479" y="1461632"/>
                  <a:pt x="4604032" y="1453876"/>
                  <a:pt x="4604032" y="1446120"/>
                </a:cubicBezTo>
                <a:cubicBezTo>
                  <a:pt x="4604032" y="1437071"/>
                  <a:pt x="4598479" y="1430607"/>
                  <a:pt x="4590706" y="1430607"/>
                </a:cubicBezTo>
                <a:close/>
                <a:moveTo>
                  <a:pt x="4666220" y="1430607"/>
                </a:moveTo>
                <a:cubicBezTo>
                  <a:pt x="4658447" y="1430607"/>
                  <a:pt x="4652894" y="1438363"/>
                  <a:pt x="4652894" y="1446120"/>
                </a:cubicBezTo>
                <a:cubicBezTo>
                  <a:pt x="4652894" y="1455168"/>
                  <a:pt x="4658447" y="1461632"/>
                  <a:pt x="4666220" y="1461632"/>
                </a:cubicBezTo>
                <a:cubicBezTo>
                  <a:pt x="4673993" y="1461632"/>
                  <a:pt x="4679546" y="1453876"/>
                  <a:pt x="4679546" y="1446120"/>
                </a:cubicBezTo>
                <a:cubicBezTo>
                  <a:pt x="4679546" y="1437071"/>
                  <a:pt x="4673993" y="1430607"/>
                  <a:pt x="4666220" y="1430607"/>
                </a:cubicBezTo>
                <a:close/>
                <a:moveTo>
                  <a:pt x="529617" y="1474560"/>
                </a:moveTo>
                <a:cubicBezTo>
                  <a:pt x="521844" y="1474560"/>
                  <a:pt x="516291" y="1482316"/>
                  <a:pt x="516291" y="1490073"/>
                </a:cubicBezTo>
                <a:cubicBezTo>
                  <a:pt x="516291" y="1499121"/>
                  <a:pt x="522954" y="1505585"/>
                  <a:pt x="529617" y="1505585"/>
                </a:cubicBezTo>
                <a:cubicBezTo>
                  <a:pt x="537391" y="1505585"/>
                  <a:pt x="542943" y="1497829"/>
                  <a:pt x="542943" y="1490073"/>
                </a:cubicBezTo>
                <a:cubicBezTo>
                  <a:pt x="542943" y="1482316"/>
                  <a:pt x="537391" y="1474560"/>
                  <a:pt x="529617" y="1474560"/>
                </a:cubicBezTo>
                <a:close/>
                <a:moveTo>
                  <a:pt x="606242" y="1474560"/>
                </a:moveTo>
                <a:cubicBezTo>
                  <a:pt x="598469" y="1474560"/>
                  <a:pt x="592916" y="1482316"/>
                  <a:pt x="592916" y="1490073"/>
                </a:cubicBezTo>
                <a:cubicBezTo>
                  <a:pt x="592916" y="1499121"/>
                  <a:pt x="599579" y="1505585"/>
                  <a:pt x="606242" y="1505585"/>
                </a:cubicBezTo>
                <a:cubicBezTo>
                  <a:pt x="614016" y="1505585"/>
                  <a:pt x="619568" y="1497829"/>
                  <a:pt x="619568" y="1490073"/>
                </a:cubicBezTo>
                <a:cubicBezTo>
                  <a:pt x="619568" y="1482316"/>
                  <a:pt x="612905" y="1474560"/>
                  <a:pt x="606242" y="1474560"/>
                </a:cubicBezTo>
                <a:close/>
                <a:moveTo>
                  <a:pt x="643999" y="1474560"/>
                </a:moveTo>
                <a:cubicBezTo>
                  <a:pt x="636226" y="1474560"/>
                  <a:pt x="630673" y="1482316"/>
                  <a:pt x="630673" y="1490073"/>
                </a:cubicBezTo>
                <a:cubicBezTo>
                  <a:pt x="630673" y="1499121"/>
                  <a:pt x="637336" y="1505585"/>
                  <a:pt x="643999" y="1505585"/>
                </a:cubicBezTo>
                <a:cubicBezTo>
                  <a:pt x="651772" y="1505585"/>
                  <a:pt x="657325" y="1497829"/>
                  <a:pt x="657325" y="1490073"/>
                </a:cubicBezTo>
                <a:cubicBezTo>
                  <a:pt x="657325" y="1482316"/>
                  <a:pt x="651772" y="1474560"/>
                  <a:pt x="643999" y="1474560"/>
                </a:cubicBezTo>
                <a:close/>
                <a:moveTo>
                  <a:pt x="681755" y="1474560"/>
                </a:moveTo>
                <a:cubicBezTo>
                  <a:pt x="673982" y="1474560"/>
                  <a:pt x="668429" y="1482316"/>
                  <a:pt x="668429" y="1490073"/>
                </a:cubicBezTo>
                <a:cubicBezTo>
                  <a:pt x="668429" y="1499121"/>
                  <a:pt x="675092" y="1505585"/>
                  <a:pt x="681755" y="1505585"/>
                </a:cubicBezTo>
                <a:cubicBezTo>
                  <a:pt x="689529" y="1505585"/>
                  <a:pt x="695081" y="1497829"/>
                  <a:pt x="695081" y="1490073"/>
                </a:cubicBezTo>
                <a:cubicBezTo>
                  <a:pt x="695081" y="1482316"/>
                  <a:pt x="689529" y="1474560"/>
                  <a:pt x="681755" y="1474560"/>
                </a:cubicBezTo>
                <a:close/>
                <a:moveTo>
                  <a:pt x="719512" y="1474560"/>
                </a:moveTo>
                <a:cubicBezTo>
                  <a:pt x="711739" y="1474560"/>
                  <a:pt x="706186" y="1482316"/>
                  <a:pt x="706186" y="1490073"/>
                </a:cubicBezTo>
                <a:cubicBezTo>
                  <a:pt x="706186" y="1499121"/>
                  <a:pt x="712849" y="1505585"/>
                  <a:pt x="719512" y="1505585"/>
                </a:cubicBezTo>
                <a:cubicBezTo>
                  <a:pt x="727286" y="1505585"/>
                  <a:pt x="732838" y="1497829"/>
                  <a:pt x="732838" y="1490073"/>
                </a:cubicBezTo>
                <a:cubicBezTo>
                  <a:pt x="732838" y="1482316"/>
                  <a:pt x="727286" y="1474560"/>
                  <a:pt x="719512" y="1474560"/>
                </a:cubicBezTo>
                <a:close/>
                <a:moveTo>
                  <a:pt x="1022679" y="1474560"/>
                </a:moveTo>
                <a:cubicBezTo>
                  <a:pt x="1016016" y="1474560"/>
                  <a:pt x="1010463" y="1482316"/>
                  <a:pt x="1010463" y="1490073"/>
                </a:cubicBezTo>
                <a:cubicBezTo>
                  <a:pt x="1010463" y="1499121"/>
                  <a:pt x="1016016" y="1505585"/>
                  <a:pt x="1022679" y="1505585"/>
                </a:cubicBezTo>
                <a:cubicBezTo>
                  <a:pt x="1030452" y="1505585"/>
                  <a:pt x="1036005" y="1497829"/>
                  <a:pt x="1036005" y="1490073"/>
                </a:cubicBezTo>
                <a:cubicBezTo>
                  <a:pt x="1036005" y="1482316"/>
                  <a:pt x="1030452" y="1474560"/>
                  <a:pt x="1022679" y="1474560"/>
                </a:cubicBezTo>
                <a:close/>
                <a:moveTo>
                  <a:pt x="1137059" y="1474560"/>
                </a:moveTo>
                <a:cubicBezTo>
                  <a:pt x="1130397" y="1474560"/>
                  <a:pt x="1124844" y="1482316"/>
                  <a:pt x="1124844" y="1490073"/>
                </a:cubicBezTo>
                <a:cubicBezTo>
                  <a:pt x="1124844" y="1499121"/>
                  <a:pt x="1130397" y="1505585"/>
                  <a:pt x="1137059" y="1505585"/>
                </a:cubicBezTo>
                <a:cubicBezTo>
                  <a:pt x="1144833" y="1505585"/>
                  <a:pt x="1150386" y="1497829"/>
                  <a:pt x="1150386" y="1490073"/>
                </a:cubicBezTo>
                <a:cubicBezTo>
                  <a:pt x="1150386" y="1482316"/>
                  <a:pt x="1144833" y="1474560"/>
                  <a:pt x="1137059" y="1474560"/>
                </a:cubicBezTo>
                <a:close/>
                <a:moveTo>
                  <a:pt x="2199806" y="1474560"/>
                </a:moveTo>
                <a:cubicBezTo>
                  <a:pt x="2193143" y="1474560"/>
                  <a:pt x="2187590" y="1482316"/>
                  <a:pt x="2187590" y="1490073"/>
                </a:cubicBezTo>
                <a:cubicBezTo>
                  <a:pt x="2187590" y="1499121"/>
                  <a:pt x="2193143" y="1505585"/>
                  <a:pt x="2199806" y="1505585"/>
                </a:cubicBezTo>
                <a:cubicBezTo>
                  <a:pt x="2207579" y="1505585"/>
                  <a:pt x="2213132" y="1497829"/>
                  <a:pt x="2213132" y="1490073"/>
                </a:cubicBezTo>
                <a:cubicBezTo>
                  <a:pt x="2213132" y="1482316"/>
                  <a:pt x="2207579" y="1474560"/>
                  <a:pt x="2199806" y="1474560"/>
                </a:cubicBezTo>
                <a:close/>
                <a:moveTo>
                  <a:pt x="2237562" y="1474560"/>
                </a:moveTo>
                <a:cubicBezTo>
                  <a:pt x="2229789" y="1474560"/>
                  <a:pt x="2224236" y="1482316"/>
                  <a:pt x="2224236" y="1490073"/>
                </a:cubicBezTo>
                <a:cubicBezTo>
                  <a:pt x="2224236" y="1499121"/>
                  <a:pt x="2229789" y="1505585"/>
                  <a:pt x="2237562" y="1505585"/>
                </a:cubicBezTo>
                <a:cubicBezTo>
                  <a:pt x="2245335" y="1505585"/>
                  <a:pt x="2250888" y="1497829"/>
                  <a:pt x="2250888" y="1490073"/>
                </a:cubicBezTo>
                <a:cubicBezTo>
                  <a:pt x="2250888" y="1482316"/>
                  <a:pt x="2245335" y="1474560"/>
                  <a:pt x="2237562" y="1474560"/>
                </a:cubicBezTo>
                <a:close/>
                <a:moveTo>
                  <a:pt x="2275319" y="1474560"/>
                </a:moveTo>
                <a:cubicBezTo>
                  <a:pt x="2267546" y="1474560"/>
                  <a:pt x="2261993" y="1482316"/>
                  <a:pt x="2261993" y="1490073"/>
                </a:cubicBezTo>
                <a:cubicBezTo>
                  <a:pt x="2261993" y="1499121"/>
                  <a:pt x="2268656" y="1505585"/>
                  <a:pt x="2275319" y="1505585"/>
                </a:cubicBezTo>
                <a:cubicBezTo>
                  <a:pt x="2283093" y="1505585"/>
                  <a:pt x="2288645" y="1497829"/>
                  <a:pt x="2288645" y="1490073"/>
                </a:cubicBezTo>
                <a:cubicBezTo>
                  <a:pt x="2288645" y="1482316"/>
                  <a:pt x="2283093" y="1474560"/>
                  <a:pt x="2275319" y="1474560"/>
                </a:cubicBezTo>
                <a:close/>
                <a:moveTo>
                  <a:pt x="2313076" y="1474560"/>
                </a:moveTo>
                <a:cubicBezTo>
                  <a:pt x="2305303" y="1474560"/>
                  <a:pt x="2299750" y="1482316"/>
                  <a:pt x="2299750" y="1490073"/>
                </a:cubicBezTo>
                <a:cubicBezTo>
                  <a:pt x="2299750" y="1499121"/>
                  <a:pt x="2306413" y="1505585"/>
                  <a:pt x="2313076" y="1505585"/>
                </a:cubicBezTo>
                <a:cubicBezTo>
                  <a:pt x="2320849" y="1505585"/>
                  <a:pt x="2326402" y="1497829"/>
                  <a:pt x="2326402" y="1490073"/>
                </a:cubicBezTo>
                <a:cubicBezTo>
                  <a:pt x="2326402" y="1482316"/>
                  <a:pt x="2320849" y="1474560"/>
                  <a:pt x="2313076" y="1474560"/>
                </a:cubicBezTo>
                <a:close/>
                <a:moveTo>
                  <a:pt x="2351944" y="1474560"/>
                </a:moveTo>
                <a:cubicBezTo>
                  <a:pt x="2344171" y="1474560"/>
                  <a:pt x="2338618" y="1482316"/>
                  <a:pt x="2338618" y="1490073"/>
                </a:cubicBezTo>
                <a:cubicBezTo>
                  <a:pt x="2338618" y="1499121"/>
                  <a:pt x="2345281" y="1505585"/>
                  <a:pt x="2351944" y="1505585"/>
                </a:cubicBezTo>
                <a:cubicBezTo>
                  <a:pt x="2358607" y="1505585"/>
                  <a:pt x="2364159" y="1497829"/>
                  <a:pt x="2364159" y="1490073"/>
                </a:cubicBezTo>
                <a:cubicBezTo>
                  <a:pt x="2364159" y="1482316"/>
                  <a:pt x="2358607" y="1474560"/>
                  <a:pt x="2351944" y="1474560"/>
                </a:cubicBezTo>
                <a:close/>
                <a:moveTo>
                  <a:pt x="2389701" y="1474560"/>
                </a:moveTo>
                <a:cubicBezTo>
                  <a:pt x="2383038" y="1474560"/>
                  <a:pt x="2377485" y="1482316"/>
                  <a:pt x="2377485" y="1490073"/>
                </a:cubicBezTo>
                <a:cubicBezTo>
                  <a:pt x="2377485" y="1499121"/>
                  <a:pt x="2383038" y="1505585"/>
                  <a:pt x="2389701" y="1505585"/>
                </a:cubicBezTo>
                <a:cubicBezTo>
                  <a:pt x="2397474" y="1505585"/>
                  <a:pt x="2403026" y="1497829"/>
                  <a:pt x="2403026" y="1490073"/>
                </a:cubicBezTo>
                <a:cubicBezTo>
                  <a:pt x="2403026" y="1482316"/>
                  <a:pt x="2397474" y="1474560"/>
                  <a:pt x="2389701" y="1474560"/>
                </a:cubicBezTo>
                <a:close/>
                <a:moveTo>
                  <a:pt x="2427456" y="1474560"/>
                </a:moveTo>
                <a:cubicBezTo>
                  <a:pt x="2419683" y="1474560"/>
                  <a:pt x="2414130" y="1482316"/>
                  <a:pt x="2414130" y="1490073"/>
                </a:cubicBezTo>
                <a:cubicBezTo>
                  <a:pt x="2414130" y="1499121"/>
                  <a:pt x="2419683" y="1505585"/>
                  <a:pt x="2427456" y="1505585"/>
                </a:cubicBezTo>
                <a:cubicBezTo>
                  <a:pt x="2435229" y="1505585"/>
                  <a:pt x="2440782" y="1497829"/>
                  <a:pt x="2440782" y="1490073"/>
                </a:cubicBezTo>
                <a:cubicBezTo>
                  <a:pt x="2440782" y="1482316"/>
                  <a:pt x="2435229" y="1474560"/>
                  <a:pt x="2427456" y="1474560"/>
                </a:cubicBezTo>
                <a:close/>
                <a:moveTo>
                  <a:pt x="2465214" y="1474560"/>
                </a:moveTo>
                <a:cubicBezTo>
                  <a:pt x="2458551" y="1474560"/>
                  <a:pt x="2452998" y="1482316"/>
                  <a:pt x="2452998" y="1490073"/>
                </a:cubicBezTo>
                <a:cubicBezTo>
                  <a:pt x="2452998" y="1499121"/>
                  <a:pt x="2458551" y="1505585"/>
                  <a:pt x="2465214" y="1505585"/>
                </a:cubicBezTo>
                <a:cubicBezTo>
                  <a:pt x="2472987" y="1505585"/>
                  <a:pt x="2478540" y="1497829"/>
                  <a:pt x="2478540" y="1490073"/>
                </a:cubicBezTo>
                <a:cubicBezTo>
                  <a:pt x="2478540" y="1482316"/>
                  <a:pt x="2472987" y="1474560"/>
                  <a:pt x="2465214" y="1474560"/>
                </a:cubicBezTo>
                <a:close/>
                <a:moveTo>
                  <a:pt x="2502971" y="1474560"/>
                </a:moveTo>
                <a:cubicBezTo>
                  <a:pt x="2495198" y="1474560"/>
                  <a:pt x="2489645" y="1482316"/>
                  <a:pt x="2489645" y="1490073"/>
                </a:cubicBezTo>
                <a:cubicBezTo>
                  <a:pt x="2489645" y="1499121"/>
                  <a:pt x="2496308" y="1505585"/>
                  <a:pt x="2502971" y="1505585"/>
                </a:cubicBezTo>
                <a:cubicBezTo>
                  <a:pt x="2510744" y="1505585"/>
                  <a:pt x="2516297" y="1497829"/>
                  <a:pt x="2516297" y="1490073"/>
                </a:cubicBezTo>
                <a:cubicBezTo>
                  <a:pt x="2516297" y="1482316"/>
                  <a:pt x="2510744" y="1474560"/>
                  <a:pt x="2502971" y="1474560"/>
                </a:cubicBezTo>
                <a:close/>
                <a:moveTo>
                  <a:pt x="2540727" y="1474560"/>
                </a:moveTo>
                <a:cubicBezTo>
                  <a:pt x="2534065" y="1474560"/>
                  <a:pt x="2528512" y="1482316"/>
                  <a:pt x="2528512" y="1490073"/>
                </a:cubicBezTo>
                <a:cubicBezTo>
                  <a:pt x="2528512" y="1499121"/>
                  <a:pt x="2534065" y="1505585"/>
                  <a:pt x="2540727" y="1505585"/>
                </a:cubicBezTo>
                <a:cubicBezTo>
                  <a:pt x="2548501" y="1505585"/>
                  <a:pt x="2554053" y="1497829"/>
                  <a:pt x="2554053" y="1490073"/>
                </a:cubicBezTo>
                <a:cubicBezTo>
                  <a:pt x="2554053" y="1482316"/>
                  <a:pt x="2548501" y="1474560"/>
                  <a:pt x="2540727" y="1474560"/>
                </a:cubicBezTo>
                <a:close/>
                <a:moveTo>
                  <a:pt x="2579595" y="1474560"/>
                </a:moveTo>
                <a:cubicBezTo>
                  <a:pt x="2571822" y="1474560"/>
                  <a:pt x="2566269" y="1482316"/>
                  <a:pt x="2566269" y="1490073"/>
                </a:cubicBezTo>
                <a:cubicBezTo>
                  <a:pt x="2566269" y="1499121"/>
                  <a:pt x="2572932" y="1505585"/>
                  <a:pt x="2579595" y="1505585"/>
                </a:cubicBezTo>
                <a:cubicBezTo>
                  <a:pt x="2587368" y="1505585"/>
                  <a:pt x="2592921" y="1497829"/>
                  <a:pt x="2592921" y="1490073"/>
                </a:cubicBezTo>
                <a:cubicBezTo>
                  <a:pt x="2592921" y="1482316"/>
                  <a:pt x="2586258" y="1474560"/>
                  <a:pt x="2579595" y="1474560"/>
                </a:cubicBezTo>
                <a:close/>
                <a:moveTo>
                  <a:pt x="2618463" y="1474560"/>
                </a:moveTo>
                <a:cubicBezTo>
                  <a:pt x="2610690" y="1474560"/>
                  <a:pt x="2605137" y="1482316"/>
                  <a:pt x="2605137" y="1490073"/>
                </a:cubicBezTo>
                <a:cubicBezTo>
                  <a:pt x="2605137" y="1499121"/>
                  <a:pt x="2611800" y="1505585"/>
                  <a:pt x="2618463" y="1505585"/>
                </a:cubicBezTo>
                <a:cubicBezTo>
                  <a:pt x="2625126" y="1505585"/>
                  <a:pt x="2630678" y="1497829"/>
                  <a:pt x="2630678" y="1490073"/>
                </a:cubicBezTo>
                <a:cubicBezTo>
                  <a:pt x="2630678" y="1482316"/>
                  <a:pt x="2625126" y="1474560"/>
                  <a:pt x="2618463" y="1474560"/>
                </a:cubicBezTo>
                <a:close/>
                <a:moveTo>
                  <a:pt x="2655109" y="1474560"/>
                </a:moveTo>
                <a:cubicBezTo>
                  <a:pt x="2647336" y="1474560"/>
                  <a:pt x="2641783" y="1482316"/>
                  <a:pt x="2641783" y="1490073"/>
                </a:cubicBezTo>
                <a:cubicBezTo>
                  <a:pt x="2641783" y="1499121"/>
                  <a:pt x="2648446" y="1505585"/>
                  <a:pt x="2655109" y="1505585"/>
                </a:cubicBezTo>
                <a:cubicBezTo>
                  <a:pt x="2662882" y="1505585"/>
                  <a:pt x="2668435" y="1497829"/>
                  <a:pt x="2668435" y="1490073"/>
                </a:cubicBezTo>
                <a:cubicBezTo>
                  <a:pt x="2668435" y="1482316"/>
                  <a:pt x="2662882" y="1474560"/>
                  <a:pt x="2655109" y="1474560"/>
                </a:cubicBezTo>
                <a:close/>
                <a:moveTo>
                  <a:pt x="2693976" y="1474560"/>
                </a:moveTo>
                <a:cubicBezTo>
                  <a:pt x="2686203" y="1474560"/>
                  <a:pt x="2680650" y="1482316"/>
                  <a:pt x="2680650" y="1490073"/>
                </a:cubicBezTo>
                <a:cubicBezTo>
                  <a:pt x="2680650" y="1499121"/>
                  <a:pt x="2687313" y="1505585"/>
                  <a:pt x="2693976" y="1505585"/>
                </a:cubicBezTo>
                <a:cubicBezTo>
                  <a:pt x="2700639" y="1505585"/>
                  <a:pt x="2706192" y="1497829"/>
                  <a:pt x="2706192" y="1490073"/>
                </a:cubicBezTo>
                <a:cubicBezTo>
                  <a:pt x="2706192" y="1482316"/>
                  <a:pt x="2700639" y="1474560"/>
                  <a:pt x="2693976" y="1474560"/>
                </a:cubicBezTo>
                <a:close/>
                <a:moveTo>
                  <a:pt x="2730623" y="1474560"/>
                </a:moveTo>
                <a:cubicBezTo>
                  <a:pt x="2722850" y="1474560"/>
                  <a:pt x="2717297" y="1482316"/>
                  <a:pt x="2717297" y="1490073"/>
                </a:cubicBezTo>
                <a:cubicBezTo>
                  <a:pt x="2717297" y="1499121"/>
                  <a:pt x="2723960" y="1505585"/>
                  <a:pt x="2730623" y="1505585"/>
                </a:cubicBezTo>
                <a:cubicBezTo>
                  <a:pt x="2738396" y="1505585"/>
                  <a:pt x="2743949" y="1497829"/>
                  <a:pt x="2743949" y="1490073"/>
                </a:cubicBezTo>
                <a:cubicBezTo>
                  <a:pt x="2743949" y="1482316"/>
                  <a:pt x="2738396" y="1474560"/>
                  <a:pt x="2730623" y="1474560"/>
                </a:cubicBezTo>
                <a:close/>
                <a:moveTo>
                  <a:pt x="2768380" y="1474560"/>
                </a:moveTo>
                <a:cubicBezTo>
                  <a:pt x="2760607" y="1474560"/>
                  <a:pt x="2755054" y="1482316"/>
                  <a:pt x="2755054" y="1490073"/>
                </a:cubicBezTo>
                <a:cubicBezTo>
                  <a:pt x="2755054" y="1499121"/>
                  <a:pt x="2761717" y="1505585"/>
                  <a:pt x="2768380" y="1505585"/>
                </a:cubicBezTo>
                <a:cubicBezTo>
                  <a:pt x="2776153" y="1505585"/>
                  <a:pt x="2781706" y="1497829"/>
                  <a:pt x="2781706" y="1490073"/>
                </a:cubicBezTo>
                <a:cubicBezTo>
                  <a:pt x="2781706" y="1482316"/>
                  <a:pt x="2776153" y="1474560"/>
                  <a:pt x="2768380" y="1474560"/>
                </a:cubicBezTo>
                <a:close/>
                <a:moveTo>
                  <a:pt x="2807246" y="1474560"/>
                </a:moveTo>
                <a:cubicBezTo>
                  <a:pt x="2800584" y="1474560"/>
                  <a:pt x="2795031" y="1482316"/>
                  <a:pt x="2795031" y="1490073"/>
                </a:cubicBezTo>
                <a:cubicBezTo>
                  <a:pt x="2795031" y="1499121"/>
                  <a:pt x="2800584" y="1505585"/>
                  <a:pt x="2807246" y="1505585"/>
                </a:cubicBezTo>
                <a:cubicBezTo>
                  <a:pt x="2815020" y="1505585"/>
                  <a:pt x="2820572" y="1497829"/>
                  <a:pt x="2820572" y="1490073"/>
                </a:cubicBezTo>
                <a:cubicBezTo>
                  <a:pt x="2820572" y="1482316"/>
                  <a:pt x="2813909" y="1474560"/>
                  <a:pt x="2807246" y="1474560"/>
                </a:cubicBezTo>
                <a:close/>
                <a:moveTo>
                  <a:pt x="2845004" y="1474560"/>
                </a:moveTo>
                <a:cubicBezTo>
                  <a:pt x="2838341" y="1474560"/>
                  <a:pt x="2832788" y="1482316"/>
                  <a:pt x="2832788" y="1490073"/>
                </a:cubicBezTo>
                <a:cubicBezTo>
                  <a:pt x="2832788" y="1499121"/>
                  <a:pt x="2838341" y="1505585"/>
                  <a:pt x="2845004" y="1505585"/>
                </a:cubicBezTo>
                <a:cubicBezTo>
                  <a:pt x="2852777" y="1505585"/>
                  <a:pt x="2858329" y="1497829"/>
                  <a:pt x="2858329" y="1490073"/>
                </a:cubicBezTo>
                <a:cubicBezTo>
                  <a:pt x="2858329" y="1482316"/>
                  <a:pt x="2852777" y="1474560"/>
                  <a:pt x="2845004" y="1474560"/>
                </a:cubicBezTo>
                <a:close/>
                <a:moveTo>
                  <a:pt x="2882761" y="1474560"/>
                </a:moveTo>
                <a:cubicBezTo>
                  <a:pt x="2876098" y="1474560"/>
                  <a:pt x="2870545" y="1482316"/>
                  <a:pt x="2870545" y="1490073"/>
                </a:cubicBezTo>
                <a:cubicBezTo>
                  <a:pt x="2870545" y="1499121"/>
                  <a:pt x="2876098" y="1505585"/>
                  <a:pt x="2882761" y="1505585"/>
                </a:cubicBezTo>
                <a:cubicBezTo>
                  <a:pt x="2890534" y="1505585"/>
                  <a:pt x="2896086" y="1497829"/>
                  <a:pt x="2896086" y="1490073"/>
                </a:cubicBezTo>
                <a:cubicBezTo>
                  <a:pt x="2896086" y="1482316"/>
                  <a:pt x="2890534" y="1474560"/>
                  <a:pt x="2882761" y="1474560"/>
                </a:cubicBezTo>
                <a:close/>
                <a:moveTo>
                  <a:pt x="2920517" y="1474560"/>
                </a:moveTo>
                <a:cubicBezTo>
                  <a:pt x="2912744" y="1474560"/>
                  <a:pt x="2907191" y="1482316"/>
                  <a:pt x="2907191" y="1490073"/>
                </a:cubicBezTo>
                <a:cubicBezTo>
                  <a:pt x="2907191" y="1499121"/>
                  <a:pt x="2913854" y="1505585"/>
                  <a:pt x="2920517" y="1505585"/>
                </a:cubicBezTo>
                <a:cubicBezTo>
                  <a:pt x="2928291" y="1505585"/>
                  <a:pt x="2933843" y="1497829"/>
                  <a:pt x="2933843" y="1490073"/>
                </a:cubicBezTo>
                <a:cubicBezTo>
                  <a:pt x="2933843" y="1482316"/>
                  <a:pt x="2928291" y="1474560"/>
                  <a:pt x="2920517" y="1474560"/>
                </a:cubicBezTo>
                <a:close/>
                <a:moveTo>
                  <a:pt x="2958275" y="1474560"/>
                </a:moveTo>
                <a:cubicBezTo>
                  <a:pt x="2950502" y="1474560"/>
                  <a:pt x="2944949" y="1482316"/>
                  <a:pt x="2944949" y="1490073"/>
                </a:cubicBezTo>
                <a:cubicBezTo>
                  <a:pt x="2944949" y="1499121"/>
                  <a:pt x="2951612" y="1505585"/>
                  <a:pt x="2958275" y="1505585"/>
                </a:cubicBezTo>
                <a:cubicBezTo>
                  <a:pt x="2966048" y="1505585"/>
                  <a:pt x="2971601" y="1497829"/>
                  <a:pt x="2971601" y="1490073"/>
                </a:cubicBezTo>
                <a:cubicBezTo>
                  <a:pt x="2971601" y="1482316"/>
                  <a:pt x="2966048" y="1474560"/>
                  <a:pt x="2958275" y="1474560"/>
                </a:cubicBezTo>
                <a:close/>
                <a:moveTo>
                  <a:pt x="2996032" y="1474560"/>
                </a:moveTo>
                <a:cubicBezTo>
                  <a:pt x="2988259" y="1474560"/>
                  <a:pt x="2982706" y="1482316"/>
                  <a:pt x="2982706" y="1490073"/>
                </a:cubicBezTo>
                <a:cubicBezTo>
                  <a:pt x="2982706" y="1499121"/>
                  <a:pt x="2989369" y="1505585"/>
                  <a:pt x="2996032" y="1505585"/>
                </a:cubicBezTo>
                <a:cubicBezTo>
                  <a:pt x="3003805" y="1505585"/>
                  <a:pt x="3009358" y="1497829"/>
                  <a:pt x="3009358" y="1490073"/>
                </a:cubicBezTo>
                <a:cubicBezTo>
                  <a:pt x="3009358" y="1482316"/>
                  <a:pt x="3003805" y="1474560"/>
                  <a:pt x="2996032" y="1474560"/>
                </a:cubicBezTo>
                <a:close/>
                <a:moveTo>
                  <a:pt x="3034899" y="1474560"/>
                </a:moveTo>
                <a:cubicBezTo>
                  <a:pt x="3027126" y="1474560"/>
                  <a:pt x="3021573" y="1482316"/>
                  <a:pt x="3021573" y="1490073"/>
                </a:cubicBezTo>
                <a:cubicBezTo>
                  <a:pt x="3021573" y="1499121"/>
                  <a:pt x="3028236" y="1505585"/>
                  <a:pt x="3034899" y="1505585"/>
                </a:cubicBezTo>
                <a:cubicBezTo>
                  <a:pt x="3042672" y="1505585"/>
                  <a:pt x="3048225" y="1497829"/>
                  <a:pt x="3048225" y="1490073"/>
                </a:cubicBezTo>
                <a:cubicBezTo>
                  <a:pt x="3048225" y="1482316"/>
                  <a:pt x="3041562" y="1474560"/>
                  <a:pt x="3034899" y="1474560"/>
                </a:cubicBezTo>
                <a:close/>
                <a:moveTo>
                  <a:pt x="3072656" y="1474560"/>
                </a:moveTo>
                <a:cubicBezTo>
                  <a:pt x="3064883" y="1474560"/>
                  <a:pt x="3059330" y="1482316"/>
                  <a:pt x="3059330" y="1490073"/>
                </a:cubicBezTo>
                <a:cubicBezTo>
                  <a:pt x="3059330" y="1499121"/>
                  <a:pt x="3065993" y="1505585"/>
                  <a:pt x="3072656" y="1505585"/>
                </a:cubicBezTo>
                <a:cubicBezTo>
                  <a:pt x="3080429" y="1505585"/>
                  <a:pt x="3085982" y="1497829"/>
                  <a:pt x="3085982" y="1490073"/>
                </a:cubicBezTo>
                <a:cubicBezTo>
                  <a:pt x="3085982" y="1482316"/>
                  <a:pt x="3080429" y="1474560"/>
                  <a:pt x="3072656" y="1474560"/>
                </a:cubicBezTo>
                <a:close/>
                <a:moveTo>
                  <a:pt x="3110413" y="1474560"/>
                </a:moveTo>
                <a:cubicBezTo>
                  <a:pt x="3102640" y="1474560"/>
                  <a:pt x="3097087" y="1482316"/>
                  <a:pt x="3097087" y="1490073"/>
                </a:cubicBezTo>
                <a:cubicBezTo>
                  <a:pt x="3097087" y="1499121"/>
                  <a:pt x="3102640" y="1505585"/>
                  <a:pt x="3110413" y="1505585"/>
                </a:cubicBezTo>
                <a:cubicBezTo>
                  <a:pt x="3118186" y="1505585"/>
                  <a:pt x="3123739" y="1497829"/>
                  <a:pt x="3123739" y="1490073"/>
                </a:cubicBezTo>
                <a:cubicBezTo>
                  <a:pt x="3123739" y="1482316"/>
                  <a:pt x="3118186" y="1474560"/>
                  <a:pt x="3110413" y="1474560"/>
                </a:cubicBezTo>
                <a:close/>
                <a:moveTo>
                  <a:pt x="3185926" y="1474560"/>
                </a:moveTo>
                <a:cubicBezTo>
                  <a:pt x="3179263" y="1474560"/>
                  <a:pt x="3173710" y="1482316"/>
                  <a:pt x="3173710" y="1490073"/>
                </a:cubicBezTo>
                <a:cubicBezTo>
                  <a:pt x="3173710" y="1499121"/>
                  <a:pt x="3179263" y="1505585"/>
                  <a:pt x="3185926" y="1505585"/>
                </a:cubicBezTo>
                <a:cubicBezTo>
                  <a:pt x="3193699" y="1505585"/>
                  <a:pt x="3199252" y="1497829"/>
                  <a:pt x="3199252" y="1490073"/>
                </a:cubicBezTo>
                <a:cubicBezTo>
                  <a:pt x="3199252" y="1482316"/>
                  <a:pt x="3193699" y="1474560"/>
                  <a:pt x="3185926" y="1474560"/>
                </a:cubicBezTo>
                <a:close/>
                <a:moveTo>
                  <a:pt x="3223683" y="1474560"/>
                </a:moveTo>
                <a:cubicBezTo>
                  <a:pt x="3217021" y="1474560"/>
                  <a:pt x="3211468" y="1482316"/>
                  <a:pt x="3211468" y="1490073"/>
                </a:cubicBezTo>
                <a:cubicBezTo>
                  <a:pt x="3211468" y="1499121"/>
                  <a:pt x="3217021" y="1505585"/>
                  <a:pt x="3223683" y="1505585"/>
                </a:cubicBezTo>
                <a:cubicBezTo>
                  <a:pt x="3231457" y="1505585"/>
                  <a:pt x="3237009" y="1497829"/>
                  <a:pt x="3237009" y="1490073"/>
                </a:cubicBezTo>
                <a:cubicBezTo>
                  <a:pt x="3237009" y="1482316"/>
                  <a:pt x="3231457" y="1474560"/>
                  <a:pt x="3223683" y="1474560"/>
                </a:cubicBezTo>
                <a:close/>
                <a:moveTo>
                  <a:pt x="3262551" y="1474560"/>
                </a:moveTo>
                <a:cubicBezTo>
                  <a:pt x="3254778" y="1474560"/>
                  <a:pt x="3249225" y="1482316"/>
                  <a:pt x="3249225" y="1490073"/>
                </a:cubicBezTo>
                <a:cubicBezTo>
                  <a:pt x="3249225" y="1499121"/>
                  <a:pt x="3255888" y="1505585"/>
                  <a:pt x="3262551" y="1505585"/>
                </a:cubicBezTo>
                <a:cubicBezTo>
                  <a:pt x="3270324" y="1505585"/>
                  <a:pt x="3275877" y="1497829"/>
                  <a:pt x="3275877" y="1490073"/>
                </a:cubicBezTo>
                <a:cubicBezTo>
                  <a:pt x="3275877" y="1482316"/>
                  <a:pt x="3269214" y="1474560"/>
                  <a:pt x="3262551" y="1474560"/>
                </a:cubicBezTo>
                <a:close/>
                <a:moveTo>
                  <a:pt x="3300308" y="1474560"/>
                </a:moveTo>
                <a:cubicBezTo>
                  <a:pt x="3292535" y="1474560"/>
                  <a:pt x="3286982" y="1482316"/>
                  <a:pt x="3286982" y="1490073"/>
                </a:cubicBezTo>
                <a:cubicBezTo>
                  <a:pt x="3286982" y="1499121"/>
                  <a:pt x="3293645" y="1505585"/>
                  <a:pt x="3300308" y="1505585"/>
                </a:cubicBezTo>
                <a:cubicBezTo>
                  <a:pt x="3308081" y="1505585"/>
                  <a:pt x="3313634" y="1497829"/>
                  <a:pt x="3313634" y="1490073"/>
                </a:cubicBezTo>
                <a:cubicBezTo>
                  <a:pt x="3313634" y="1482316"/>
                  <a:pt x="3308081" y="1474560"/>
                  <a:pt x="3300308" y="1474560"/>
                </a:cubicBezTo>
                <a:close/>
                <a:moveTo>
                  <a:pt x="3338064" y="1474560"/>
                </a:moveTo>
                <a:cubicBezTo>
                  <a:pt x="3330291" y="1474560"/>
                  <a:pt x="3324738" y="1482316"/>
                  <a:pt x="3324738" y="1490073"/>
                </a:cubicBezTo>
                <a:cubicBezTo>
                  <a:pt x="3324738" y="1499121"/>
                  <a:pt x="3331401" y="1505585"/>
                  <a:pt x="3338064" y="1505585"/>
                </a:cubicBezTo>
                <a:cubicBezTo>
                  <a:pt x="3345837" y="1505585"/>
                  <a:pt x="3351390" y="1497829"/>
                  <a:pt x="3351390" y="1490073"/>
                </a:cubicBezTo>
                <a:cubicBezTo>
                  <a:pt x="3351390" y="1482316"/>
                  <a:pt x="3345837" y="1474560"/>
                  <a:pt x="3338064" y="1474560"/>
                </a:cubicBezTo>
                <a:close/>
                <a:moveTo>
                  <a:pt x="3376932" y="1474560"/>
                </a:moveTo>
                <a:cubicBezTo>
                  <a:pt x="3369159" y="1474560"/>
                  <a:pt x="3363606" y="1482316"/>
                  <a:pt x="3363606" y="1490073"/>
                </a:cubicBezTo>
                <a:cubicBezTo>
                  <a:pt x="3363606" y="1499121"/>
                  <a:pt x="3370269" y="1505585"/>
                  <a:pt x="3376932" y="1505585"/>
                </a:cubicBezTo>
                <a:cubicBezTo>
                  <a:pt x="3383595" y="1505585"/>
                  <a:pt x="3389148" y="1497829"/>
                  <a:pt x="3389148" y="1490073"/>
                </a:cubicBezTo>
                <a:cubicBezTo>
                  <a:pt x="3389148" y="1482316"/>
                  <a:pt x="3383595" y="1474560"/>
                  <a:pt x="3376932" y="1474560"/>
                </a:cubicBezTo>
                <a:close/>
                <a:moveTo>
                  <a:pt x="3413579" y="1474560"/>
                </a:moveTo>
                <a:cubicBezTo>
                  <a:pt x="3405806" y="1474560"/>
                  <a:pt x="3400253" y="1482316"/>
                  <a:pt x="3400253" y="1490073"/>
                </a:cubicBezTo>
                <a:cubicBezTo>
                  <a:pt x="3400253" y="1499121"/>
                  <a:pt x="3406916" y="1505585"/>
                  <a:pt x="3413579" y="1505585"/>
                </a:cubicBezTo>
                <a:cubicBezTo>
                  <a:pt x="3421352" y="1505585"/>
                  <a:pt x="3426905" y="1497829"/>
                  <a:pt x="3426905" y="1490073"/>
                </a:cubicBezTo>
                <a:cubicBezTo>
                  <a:pt x="3426905" y="1482316"/>
                  <a:pt x="3421352" y="1474560"/>
                  <a:pt x="3413579" y="1474560"/>
                </a:cubicBezTo>
                <a:close/>
                <a:moveTo>
                  <a:pt x="3451336" y="1474560"/>
                </a:moveTo>
                <a:cubicBezTo>
                  <a:pt x="3443563" y="1474560"/>
                  <a:pt x="3438010" y="1482316"/>
                  <a:pt x="3438010" y="1490073"/>
                </a:cubicBezTo>
                <a:cubicBezTo>
                  <a:pt x="3438010" y="1499121"/>
                  <a:pt x="3444673" y="1505585"/>
                  <a:pt x="3451336" y="1505585"/>
                </a:cubicBezTo>
                <a:cubicBezTo>
                  <a:pt x="3459109" y="1505585"/>
                  <a:pt x="3464662" y="1497829"/>
                  <a:pt x="3464662" y="1490073"/>
                </a:cubicBezTo>
                <a:cubicBezTo>
                  <a:pt x="3464662" y="1482316"/>
                  <a:pt x="3459109" y="1474560"/>
                  <a:pt x="3451336" y="1474560"/>
                </a:cubicBezTo>
                <a:close/>
                <a:moveTo>
                  <a:pt x="3490203" y="1474560"/>
                </a:moveTo>
                <a:cubicBezTo>
                  <a:pt x="3483541" y="1474560"/>
                  <a:pt x="3477988" y="1482316"/>
                  <a:pt x="3477988" y="1490073"/>
                </a:cubicBezTo>
                <a:cubicBezTo>
                  <a:pt x="3477988" y="1499121"/>
                  <a:pt x="3483541" y="1505585"/>
                  <a:pt x="3490203" y="1505585"/>
                </a:cubicBezTo>
                <a:cubicBezTo>
                  <a:pt x="3497977" y="1505585"/>
                  <a:pt x="3503529" y="1497829"/>
                  <a:pt x="3503529" y="1490073"/>
                </a:cubicBezTo>
                <a:cubicBezTo>
                  <a:pt x="3503529" y="1482316"/>
                  <a:pt x="3497977" y="1474560"/>
                  <a:pt x="3490203" y="1474560"/>
                </a:cubicBezTo>
                <a:close/>
                <a:moveTo>
                  <a:pt x="3527960" y="1474560"/>
                </a:moveTo>
                <a:cubicBezTo>
                  <a:pt x="3520187" y="1474560"/>
                  <a:pt x="3514634" y="1482316"/>
                  <a:pt x="3514634" y="1490073"/>
                </a:cubicBezTo>
                <a:cubicBezTo>
                  <a:pt x="3514634" y="1499121"/>
                  <a:pt x="3521297" y="1505585"/>
                  <a:pt x="3527960" y="1505585"/>
                </a:cubicBezTo>
                <a:cubicBezTo>
                  <a:pt x="3535733" y="1505585"/>
                  <a:pt x="3541286" y="1497829"/>
                  <a:pt x="3541286" y="1490073"/>
                </a:cubicBezTo>
                <a:cubicBezTo>
                  <a:pt x="3541286" y="1482316"/>
                  <a:pt x="3535733" y="1474560"/>
                  <a:pt x="3527960" y="1474560"/>
                </a:cubicBezTo>
                <a:close/>
                <a:moveTo>
                  <a:pt x="3718965" y="1474560"/>
                </a:moveTo>
                <a:cubicBezTo>
                  <a:pt x="3711192" y="1474560"/>
                  <a:pt x="3705639" y="1482316"/>
                  <a:pt x="3705639" y="1490073"/>
                </a:cubicBezTo>
                <a:cubicBezTo>
                  <a:pt x="3705639" y="1499121"/>
                  <a:pt x="3712302" y="1505585"/>
                  <a:pt x="3718965" y="1505585"/>
                </a:cubicBezTo>
                <a:cubicBezTo>
                  <a:pt x="3725628" y="1505585"/>
                  <a:pt x="3731180" y="1497829"/>
                  <a:pt x="3731180" y="1490073"/>
                </a:cubicBezTo>
                <a:cubicBezTo>
                  <a:pt x="3731180" y="1482316"/>
                  <a:pt x="3725628" y="1474560"/>
                  <a:pt x="3718965" y="1474560"/>
                </a:cubicBezTo>
                <a:close/>
                <a:moveTo>
                  <a:pt x="3755612" y="1474560"/>
                </a:moveTo>
                <a:cubicBezTo>
                  <a:pt x="3747839" y="1474560"/>
                  <a:pt x="3742286" y="1482316"/>
                  <a:pt x="3742286" y="1490073"/>
                </a:cubicBezTo>
                <a:cubicBezTo>
                  <a:pt x="3742286" y="1499121"/>
                  <a:pt x="3747839" y="1505585"/>
                  <a:pt x="3755612" y="1505585"/>
                </a:cubicBezTo>
                <a:cubicBezTo>
                  <a:pt x="3763385" y="1505585"/>
                  <a:pt x="3768938" y="1497829"/>
                  <a:pt x="3768938" y="1490073"/>
                </a:cubicBezTo>
                <a:cubicBezTo>
                  <a:pt x="3768938" y="1482316"/>
                  <a:pt x="3763385" y="1474560"/>
                  <a:pt x="3755612" y="1474560"/>
                </a:cubicBezTo>
                <a:close/>
                <a:moveTo>
                  <a:pt x="3793369" y="1474560"/>
                </a:moveTo>
                <a:cubicBezTo>
                  <a:pt x="3786706" y="1474560"/>
                  <a:pt x="3781153" y="1482316"/>
                  <a:pt x="3781153" y="1490073"/>
                </a:cubicBezTo>
                <a:cubicBezTo>
                  <a:pt x="3781153" y="1499121"/>
                  <a:pt x="3786706" y="1505585"/>
                  <a:pt x="3793369" y="1505585"/>
                </a:cubicBezTo>
                <a:cubicBezTo>
                  <a:pt x="3801142" y="1505585"/>
                  <a:pt x="3806694" y="1497829"/>
                  <a:pt x="3806694" y="1490073"/>
                </a:cubicBezTo>
                <a:cubicBezTo>
                  <a:pt x="3806694" y="1482316"/>
                  <a:pt x="3801142" y="1474560"/>
                  <a:pt x="3793369" y="1474560"/>
                </a:cubicBezTo>
                <a:close/>
                <a:moveTo>
                  <a:pt x="3831126" y="1474560"/>
                </a:moveTo>
                <a:cubicBezTo>
                  <a:pt x="3824463" y="1474560"/>
                  <a:pt x="3818910" y="1482316"/>
                  <a:pt x="3818910" y="1490073"/>
                </a:cubicBezTo>
                <a:cubicBezTo>
                  <a:pt x="3818910" y="1499121"/>
                  <a:pt x="3824463" y="1505585"/>
                  <a:pt x="3831126" y="1505585"/>
                </a:cubicBezTo>
                <a:cubicBezTo>
                  <a:pt x="3838899" y="1505585"/>
                  <a:pt x="3844452" y="1497829"/>
                  <a:pt x="3844452" y="1490073"/>
                </a:cubicBezTo>
                <a:cubicBezTo>
                  <a:pt x="3844452" y="1482316"/>
                  <a:pt x="3838899" y="1474560"/>
                  <a:pt x="3831126" y="1474560"/>
                </a:cubicBezTo>
                <a:close/>
                <a:moveTo>
                  <a:pt x="3868883" y="1474560"/>
                </a:moveTo>
                <a:cubicBezTo>
                  <a:pt x="3862220" y="1474560"/>
                  <a:pt x="3856667" y="1482316"/>
                  <a:pt x="3856667" y="1490073"/>
                </a:cubicBezTo>
                <a:cubicBezTo>
                  <a:pt x="3856667" y="1499121"/>
                  <a:pt x="3862220" y="1505585"/>
                  <a:pt x="3868883" y="1505585"/>
                </a:cubicBezTo>
                <a:cubicBezTo>
                  <a:pt x="3876656" y="1505585"/>
                  <a:pt x="3882209" y="1497829"/>
                  <a:pt x="3882209" y="1490073"/>
                </a:cubicBezTo>
                <a:cubicBezTo>
                  <a:pt x="3882209" y="1482316"/>
                  <a:pt x="3876656" y="1474560"/>
                  <a:pt x="3868883" y="1474560"/>
                </a:cubicBezTo>
                <a:close/>
                <a:moveTo>
                  <a:pt x="3907749" y="1474560"/>
                </a:moveTo>
                <a:cubicBezTo>
                  <a:pt x="3899976" y="1474560"/>
                  <a:pt x="3894423" y="1482316"/>
                  <a:pt x="3894423" y="1490073"/>
                </a:cubicBezTo>
                <a:cubicBezTo>
                  <a:pt x="3894423" y="1499121"/>
                  <a:pt x="3901086" y="1505585"/>
                  <a:pt x="3907749" y="1505585"/>
                </a:cubicBezTo>
                <a:cubicBezTo>
                  <a:pt x="3915522" y="1505585"/>
                  <a:pt x="3921075" y="1497829"/>
                  <a:pt x="3921075" y="1490073"/>
                </a:cubicBezTo>
                <a:cubicBezTo>
                  <a:pt x="3921075" y="1482316"/>
                  <a:pt x="3914412" y="1474560"/>
                  <a:pt x="3907749" y="1474560"/>
                </a:cubicBezTo>
                <a:close/>
                <a:moveTo>
                  <a:pt x="3945506" y="1474560"/>
                </a:moveTo>
                <a:cubicBezTo>
                  <a:pt x="3937733" y="1474560"/>
                  <a:pt x="3932180" y="1482316"/>
                  <a:pt x="3932180" y="1490073"/>
                </a:cubicBezTo>
                <a:cubicBezTo>
                  <a:pt x="3932180" y="1499121"/>
                  <a:pt x="3938843" y="1505585"/>
                  <a:pt x="3945506" y="1505585"/>
                </a:cubicBezTo>
                <a:cubicBezTo>
                  <a:pt x="3953279" y="1505585"/>
                  <a:pt x="3958832" y="1497829"/>
                  <a:pt x="3958832" y="1490073"/>
                </a:cubicBezTo>
                <a:cubicBezTo>
                  <a:pt x="3958832" y="1482316"/>
                  <a:pt x="3953279" y="1474560"/>
                  <a:pt x="3945506" y="1474560"/>
                </a:cubicBezTo>
                <a:close/>
                <a:moveTo>
                  <a:pt x="3983263" y="1474560"/>
                </a:moveTo>
                <a:cubicBezTo>
                  <a:pt x="3975490" y="1474560"/>
                  <a:pt x="3969937" y="1482316"/>
                  <a:pt x="3969937" y="1490073"/>
                </a:cubicBezTo>
                <a:cubicBezTo>
                  <a:pt x="3969937" y="1499121"/>
                  <a:pt x="3976600" y="1505585"/>
                  <a:pt x="3983263" y="1505585"/>
                </a:cubicBezTo>
                <a:cubicBezTo>
                  <a:pt x="3991036" y="1505585"/>
                  <a:pt x="3996589" y="1497829"/>
                  <a:pt x="3996589" y="1490073"/>
                </a:cubicBezTo>
                <a:cubicBezTo>
                  <a:pt x="3996589" y="1482316"/>
                  <a:pt x="3991036" y="1474560"/>
                  <a:pt x="3983263" y="1474560"/>
                </a:cubicBezTo>
                <a:close/>
                <a:moveTo>
                  <a:pt x="4022131" y="1474560"/>
                </a:moveTo>
                <a:cubicBezTo>
                  <a:pt x="4014358" y="1474560"/>
                  <a:pt x="4008805" y="1482316"/>
                  <a:pt x="4008805" y="1490073"/>
                </a:cubicBezTo>
                <a:cubicBezTo>
                  <a:pt x="4008805" y="1499121"/>
                  <a:pt x="4015468" y="1505585"/>
                  <a:pt x="4022131" y="1505585"/>
                </a:cubicBezTo>
                <a:cubicBezTo>
                  <a:pt x="4028794" y="1505585"/>
                  <a:pt x="4034346" y="1497829"/>
                  <a:pt x="4034346" y="1490073"/>
                </a:cubicBezTo>
                <a:cubicBezTo>
                  <a:pt x="4034346" y="1482316"/>
                  <a:pt x="4028794" y="1474560"/>
                  <a:pt x="4022131" y="1474560"/>
                </a:cubicBezTo>
                <a:close/>
                <a:moveTo>
                  <a:pt x="4058777" y="1474560"/>
                </a:moveTo>
                <a:cubicBezTo>
                  <a:pt x="4051004" y="1474560"/>
                  <a:pt x="4045451" y="1482316"/>
                  <a:pt x="4045451" y="1490073"/>
                </a:cubicBezTo>
                <a:cubicBezTo>
                  <a:pt x="4045451" y="1499121"/>
                  <a:pt x="4051004" y="1505585"/>
                  <a:pt x="4058777" y="1505585"/>
                </a:cubicBezTo>
                <a:cubicBezTo>
                  <a:pt x="4066551" y="1505585"/>
                  <a:pt x="4072103" y="1497829"/>
                  <a:pt x="4072103" y="1490073"/>
                </a:cubicBezTo>
                <a:cubicBezTo>
                  <a:pt x="4072103" y="1482316"/>
                  <a:pt x="4066551" y="1474560"/>
                  <a:pt x="4058777" y="1474560"/>
                </a:cubicBezTo>
                <a:close/>
                <a:moveTo>
                  <a:pt x="4096534" y="1474560"/>
                </a:moveTo>
                <a:cubicBezTo>
                  <a:pt x="4088761" y="1474560"/>
                  <a:pt x="4083208" y="1482316"/>
                  <a:pt x="4083208" y="1490073"/>
                </a:cubicBezTo>
                <a:cubicBezTo>
                  <a:pt x="4083208" y="1499121"/>
                  <a:pt x="4089871" y="1505585"/>
                  <a:pt x="4096534" y="1505585"/>
                </a:cubicBezTo>
                <a:cubicBezTo>
                  <a:pt x="4104307" y="1505585"/>
                  <a:pt x="4109860" y="1497829"/>
                  <a:pt x="4109860" y="1490073"/>
                </a:cubicBezTo>
                <a:cubicBezTo>
                  <a:pt x="4109860" y="1482316"/>
                  <a:pt x="4104307" y="1474560"/>
                  <a:pt x="4096534" y="1474560"/>
                </a:cubicBezTo>
                <a:close/>
                <a:moveTo>
                  <a:pt x="4135402" y="1474560"/>
                </a:moveTo>
                <a:cubicBezTo>
                  <a:pt x="4128739" y="1474560"/>
                  <a:pt x="4123186" y="1482316"/>
                  <a:pt x="4123186" y="1490073"/>
                </a:cubicBezTo>
                <a:cubicBezTo>
                  <a:pt x="4123186" y="1499121"/>
                  <a:pt x="4128739" y="1505585"/>
                  <a:pt x="4135402" y="1505585"/>
                </a:cubicBezTo>
                <a:cubicBezTo>
                  <a:pt x="4143175" y="1505585"/>
                  <a:pt x="4148728" y="1497829"/>
                  <a:pt x="4148728" y="1490073"/>
                </a:cubicBezTo>
                <a:cubicBezTo>
                  <a:pt x="4148728" y="1482316"/>
                  <a:pt x="4142065" y="1474560"/>
                  <a:pt x="4135402" y="1474560"/>
                </a:cubicBezTo>
                <a:close/>
                <a:moveTo>
                  <a:pt x="4173159" y="1474560"/>
                </a:moveTo>
                <a:cubicBezTo>
                  <a:pt x="4165386" y="1474560"/>
                  <a:pt x="4159833" y="1482316"/>
                  <a:pt x="4159833" y="1490073"/>
                </a:cubicBezTo>
                <a:cubicBezTo>
                  <a:pt x="4159833" y="1499121"/>
                  <a:pt x="4166496" y="1505585"/>
                  <a:pt x="4173159" y="1505585"/>
                </a:cubicBezTo>
                <a:cubicBezTo>
                  <a:pt x="4180932" y="1505585"/>
                  <a:pt x="4186485" y="1497829"/>
                  <a:pt x="4186485" y="1490073"/>
                </a:cubicBezTo>
                <a:cubicBezTo>
                  <a:pt x="4186485" y="1482316"/>
                  <a:pt x="4180932" y="1474560"/>
                  <a:pt x="4173159" y="1474560"/>
                </a:cubicBezTo>
                <a:close/>
                <a:moveTo>
                  <a:pt x="4210916" y="1474560"/>
                </a:moveTo>
                <a:cubicBezTo>
                  <a:pt x="4203143" y="1474560"/>
                  <a:pt x="4197590" y="1482316"/>
                  <a:pt x="4197590" y="1490073"/>
                </a:cubicBezTo>
                <a:cubicBezTo>
                  <a:pt x="4197590" y="1499121"/>
                  <a:pt x="4204253" y="1505585"/>
                  <a:pt x="4210916" y="1505585"/>
                </a:cubicBezTo>
                <a:cubicBezTo>
                  <a:pt x="4218689" y="1505585"/>
                  <a:pt x="4224242" y="1497829"/>
                  <a:pt x="4224242" y="1490073"/>
                </a:cubicBezTo>
                <a:cubicBezTo>
                  <a:pt x="4224242" y="1482316"/>
                  <a:pt x="4218689" y="1474560"/>
                  <a:pt x="4210916" y="1474560"/>
                </a:cubicBezTo>
                <a:close/>
                <a:moveTo>
                  <a:pt x="4248672" y="1474560"/>
                </a:moveTo>
                <a:cubicBezTo>
                  <a:pt x="4240899" y="1474560"/>
                  <a:pt x="4235346" y="1482316"/>
                  <a:pt x="4235346" y="1490073"/>
                </a:cubicBezTo>
                <a:cubicBezTo>
                  <a:pt x="4235346" y="1499121"/>
                  <a:pt x="4242009" y="1505585"/>
                  <a:pt x="4248672" y="1505585"/>
                </a:cubicBezTo>
                <a:cubicBezTo>
                  <a:pt x="4256445" y="1505585"/>
                  <a:pt x="4261998" y="1497829"/>
                  <a:pt x="4261998" y="1490073"/>
                </a:cubicBezTo>
                <a:cubicBezTo>
                  <a:pt x="4261998" y="1482316"/>
                  <a:pt x="4256445" y="1474560"/>
                  <a:pt x="4248672" y="1474560"/>
                </a:cubicBezTo>
                <a:close/>
                <a:moveTo>
                  <a:pt x="4286428" y="1474560"/>
                </a:moveTo>
                <a:cubicBezTo>
                  <a:pt x="4278655" y="1474560"/>
                  <a:pt x="4273102" y="1482316"/>
                  <a:pt x="4273102" y="1490073"/>
                </a:cubicBezTo>
                <a:cubicBezTo>
                  <a:pt x="4273102" y="1499121"/>
                  <a:pt x="4279765" y="1505585"/>
                  <a:pt x="4286428" y="1505585"/>
                </a:cubicBezTo>
                <a:cubicBezTo>
                  <a:pt x="4294202" y="1505585"/>
                  <a:pt x="4299754" y="1497829"/>
                  <a:pt x="4299754" y="1490073"/>
                </a:cubicBezTo>
                <a:cubicBezTo>
                  <a:pt x="4299754" y="1482316"/>
                  <a:pt x="4294202" y="1474560"/>
                  <a:pt x="4286428" y="1474560"/>
                </a:cubicBezTo>
                <a:close/>
                <a:moveTo>
                  <a:pt x="4325296" y="1474560"/>
                </a:moveTo>
                <a:cubicBezTo>
                  <a:pt x="4317523" y="1474560"/>
                  <a:pt x="4311970" y="1482316"/>
                  <a:pt x="4311970" y="1490073"/>
                </a:cubicBezTo>
                <a:cubicBezTo>
                  <a:pt x="4311970" y="1499121"/>
                  <a:pt x="4318633" y="1505585"/>
                  <a:pt x="4325296" y="1505585"/>
                </a:cubicBezTo>
                <a:cubicBezTo>
                  <a:pt x="4331959" y="1505585"/>
                  <a:pt x="4337512" y="1497829"/>
                  <a:pt x="4337512" y="1490073"/>
                </a:cubicBezTo>
                <a:cubicBezTo>
                  <a:pt x="4337512" y="1482316"/>
                  <a:pt x="4331959" y="1474560"/>
                  <a:pt x="4325296" y="1474560"/>
                </a:cubicBezTo>
                <a:close/>
                <a:moveTo>
                  <a:pt x="4363053" y="1474560"/>
                </a:moveTo>
                <a:cubicBezTo>
                  <a:pt x="4355280" y="1474560"/>
                  <a:pt x="4349727" y="1482316"/>
                  <a:pt x="4349727" y="1490073"/>
                </a:cubicBezTo>
                <a:cubicBezTo>
                  <a:pt x="4349727" y="1499121"/>
                  <a:pt x="4356390" y="1505585"/>
                  <a:pt x="4363053" y="1505585"/>
                </a:cubicBezTo>
                <a:cubicBezTo>
                  <a:pt x="4370826" y="1505585"/>
                  <a:pt x="4376379" y="1497829"/>
                  <a:pt x="4376379" y="1490073"/>
                </a:cubicBezTo>
                <a:cubicBezTo>
                  <a:pt x="4376379" y="1482316"/>
                  <a:pt x="4369716" y="1474560"/>
                  <a:pt x="4363053" y="1474560"/>
                </a:cubicBezTo>
                <a:close/>
                <a:moveTo>
                  <a:pt x="4401921" y="1474560"/>
                </a:moveTo>
                <a:cubicBezTo>
                  <a:pt x="4394148" y="1474560"/>
                  <a:pt x="4388595" y="1482316"/>
                  <a:pt x="4388595" y="1490073"/>
                </a:cubicBezTo>
                <a:cubicBezTo>
                  <a:pt x="4388595" y="1499121"/>
                  <a:pt x="4395258" y="1505585"/>
                  <a:pt x="4401921" y="1505585"/>
                </a:cubicBezTo>
                <a:cubicBezTo>
                  <a:pt x="4408584" y="1505585"/>
                  <a:pt x="4414136" y="1497829"/>
                  <a:pt x="4414136" y="1490073"/>
                </a:cubicBezTo>
                <a:cubicBezTo>
                  <a:pt x="4414136" y="1482316"/>
                  <a:pt x="4408584" y="1474560"/>
                  <a:pt x="4401921" y="1474560"/>
                </a:cubicBezTo>
                <a:close/>
                <a:moveTo>
                  <a:pt x="4438568" y="1474560"/>
                </a:moveTo>
                <a:cubicBezTo>
                  <a:pt x="4431905" y="1474560"/>
                  <a:pt x="4426352" y="1482316"/>
                  <a:pt x="4426352" y="1490073"/>
                </a:cubicBezTo>
                <a:cubicBezTo>
                  <a:pt x="4426352" y="1499121"/>
                  <a:pt x="4431905" y="1505585"/>
                  <a:pt x="4438568" y="1505585"/>
                </a:cubicBezTo>
                <a:cubicBezTo>
                  <a:pt x="4446341" y="1505585"/>
                  <a:pt x="4451893" y="1497829"/>
                  <a:pt x="4451893" y="1490073"/>
                </a:cubicBezTo>
                <a:cubicBezTo>
                  <a:pt x="4451893" y="1482316"/>
                  <a:pt x="4446341" y="1474560"/>
                  <a:pt x="4438568" y="1474560"/>
                </a:cubicBezTo>
                <a:close/>
                <a:moveTo>
                  <a:pt x="4476324" y="1474560"/>
                </a:moveTo>
                <a:cubicBezTo>
                  <a:pt x="4468551" y="1474560"/>
                  <a:pt x="4462998" y="1482316"/>
                  <a:pt x="4462998" y="1490073"/>
                </a:cubicBezTo>
                <a:cubicBezTo>
                  <a:pt x="4462998" y="1499121"/>
                  <a:pt x="4469661" y="1505585"/>
                  <a:pt x="4476324" y="1505585"/>
                </a:cubicBezTo>
                <a:cubicBezTo>
                  <a:pt x="4484097" y="1505585"/>
                  <a:pt x="4489650" y="1497829"/>
                  <a:pt x="4489650" y="1490073"/>
                </a:cubicBezTo>
                <a:cubicBezTo>
                  <a:pt x="4489650" y="1482316"/>
                  <a:pt x="4484097" y="1474560"/>
                  <a:pt x="4476324" y="1474560"/>
                </a:cubicBezTo>
                <a:close/>
                <a:moveTo>
                  <a:pt x="4514081" y="1474560"/>
                </a:moveTo>
                <a:cubicBezTo>
                  <a:pt x="4507418" y="1474560"/>
                  <a:pt x="4501865" y="1482316"/>
                  <a:pt x="4501865" y="1490073"/>
                </a:cubicBezTo>
                <a:cubicBezTo>
                  <a:pt x="4501865" y="1499121"/>
                  <a:pt x="4507418" y="1505585"/>
                  <a:pt x="4514081" y="1505585"/>
                </a:cubicBezTo>
                <a:cubicBezTo>
                  <a:pt x="4521854" y="1505585"/>
                  <a:pt x="4527407" y="1497829"/>
                  <a:pt x="4527407" y="1490073"/>
                </a:cubicBezTo>
                <a:cubicBezTo>
                  <a:pt x="4527407" y="1482316"/>
                  <a:pt x="4521854" y="1474560"/>
                  <a:pt x="4514081" y="1474560"/>
                </a:cubicBezTo>
                <a:close/>
                <a:moveTo>
                  <a:pt x="4552948" y="1474560"/>
                </a:moveTo>
                <a:cubicBezTo>
                  <a:pt x="4545175" y="1474560"/>
                  <a:pt x="4539622" y="1482316"/>
                  <a:pt x="4539622" y="1490073"/>
                </a:cubicBezTo>
                <a:cubicBezTo>
                  <a:pt x="4539622" y="1499121"/>
                  <a:pt x="4546285" y="1505585"/>
                  <a:pt x="4552948" y="1505585"/>
                </a:cubicBezTo>
                <a:cubicBezTo>
                  <a:pt x="4560722" y="1505585"/>
                  <a:pt x="4566274" y="1497829"/>
                  <a:pt x="4566274" y="1490073"/>
                </a:cubicBezTo>
                <a:cubicBezTo>
                  <a:pt x="4566274" y="1482316"/>
                  <a:pt x="4559611" y="1474560"/>
                  <a:pt x="4552948" y="1474560"/>
                </a:cubicBezTo>
                <a:close/>
                <a:moveTo>
                  <a:pt x="4628463" y="1474560"/>
                </a:moveTo>
                <a:cubicBezTo>
                  <a:pt x="4620690" y="1474560"/>
                  <a:pt x="4615137" y="1482316"/>
                  <a:pt x="4615137" y="1490073"/>
                </a:cubicBezTo>
                <a:cubicBezTo>
                  <a:pt x="4615137" y="1499121"/>
                  <a:pt x="4621800" y="1505585"/>
                  <a:pt x="4628463" y="1505585"/>
                </a:cubicBezTo>
                <a:cubicBezTo>
                  <a:pt x="4636236" y="1505585"/>
                  <a:pt x="4641789" y="1497829"/>
                  <a:pt x="4641789" y="1490073"/>
                </a:cubicBezTo>
                <a:cubicBezTo>
                  <a:pt x="4641789" y="1482316"/>
                  <a:pt x="4636236" y="1474560"/>
                  <a:pt x="4628463" y="1474560"/>
                </a:cubicBezTo>
                <a:close/>
                <a:moveTo>
                  <a:pt x="4666220" y="1474560"/>
                </a:moveTo>
                <a:cubicBezTo>
                  <a:pt x="4658447" y="1474560"/>
                  <a:pt x="4652894" y="1482316"/>
                  <a:pt x="4652894" y="1490073"/>
                </a:cubicBezTo>
                <a:cubicBezTo>
                  <a:pt x="4652894" y="1499121"/>
                  <a:pt x="4658447" y="1505585"/>
                  <a:pt x="4666220" y="1505585"/>
                </a:cubicBezTo>
                <a:cubicBezTo>
                  <a:pt x="4673993" y="1505585"/>
                  <a:pt x="4679546" y="1497829"/>
                  <a:pt x="4679546" y="1490073"/>
                </a:cubicBezTo>
                <a:cubicBezTo>
                  <a:pt x="4679546" y="1482316"/>
                  <a:pt x="4673993" y="1474560"/>
                  <a:pt x="4666220" y="1474560"/>
                </a:cubicBezTo>
                <a:close/>
                <a:moveTo>
                  <a:pt x="606242" y="1518512"/>
                </a:moveTo>
                <a:cubicBezTo>
                  <a:pt x="598469" y="1518512"/>
                  <a:pt x="592916" y="1526268"/>
                  <a:pt x="592916" y="1534025"/>
                </a:cubicBezTo>
                <a:cubicBezTo>
                  <a:pt x="592916" y="1543074"/>
                  <a:pt x="599579" y="1549537"/>
                  <a:pt x="606242" y="1549537"/>
                </a:cubicBezTo>
                <a:cubicBezTo>
                  <a:pt x="614016" y="1549537"/>
                  <a:pt x="619568" y="1541781"/>
                  <a:pt x="619568" y="1534025"/>
                </a:cubicBezTo>
                <a:cubicBezTo>
                  <a:pt x="619568" y="1526268"/>
                  <a:pt x="612905" y="1519806"/>
                  <a:pt x="606242" y="1518512"/>
                </a:cubicBezTo>
                <a:close/>
                <a:moveTo>
                  <a:pt x="643999" y="1518512"/>
                </a:moveTo>
                <a:cubicBezTo>
                  <a:pt x="636226" y="1518512"/>
                  <a:pt x="630673" y="1526268"/>
                  <a:pt x="630673" y="1534025"/>
                </a:cubicBezTo>
                <a:cubicBezTo>
                  <a:pt x="630673" y="1543074"/>
                  <a:pt x="637336" y="1549537"/>
                  <a:pt x="643999" y="1549537"/>
                </a:cubicBezTo>
                <a:cubicBezTo>
                  <a:pt x="651772" y="1549537"/>
                  <a:pt x="657325" y="1541781"/>
                  <a:pt x="657325" y="1534025"/>
                </a:cubicBezTo>
                <a:cubicBezTo>
                  <a:pt x="657325" y="1526268"/>
                  <a:pt x="651772" y="1519806"/>
                  <a:pt x="643999" y="1518512"/>
                </a:cubicBezTo>
                <a:close/>
                <a:moveTo>
                  <a:pt x="681755" y="1518512"/>
                </a:moveTo>
                <a:cubicBezTo>
                  <a:pt x="673982" y="1518512"/>
                  <a:pt x="668429" y="1526268"/>
                  <a:pt x="668429" y="1534025"/>
                </a:cubicBezTo>
                <a:cubicBezTo>
                  <a:pt x="668429" y="1543074"/>
                  <a:pt x="675092" y="1549537"/>
                  <a:pt x="681755" y="1549537"/>
                </a:cubicBezTo>
                <a:cubicBezTo>
                  <a:pt x="689529" y="1549537"/>
                  <a:pt x="695081" y="1541781"/>
                  <a:pt x="695081" y="1534025"/>
                </a:cubicBezTo>
                <a:cubicBezTo>
                  <a:pt x="695081" y="1526268"/>
                  <a:pt x="689529" y="1519806"/>
                  <a:pt x="681755" y="1518512"/>
                </a:cubicBezTo>
                <a:close/>
                <a:moveTo>
                  <a:pt x="719512" y="1518512"/>
                </a:moveTo>
                <a:cubicBezTo>
                  <a:pt x="711739" y="1518512"/>
                  <a:pt x="706186" y="1526268"/>
                  <a:pt x="706186" y="1534025"/>
                </a:cubicBezTo>
                <a:cubicBezTo>
                  <a:pt x="706186" y="1543074"/>
                  <a:pt x="712849" y="1549537"/>
                  <a:pt x="719512" y="1549537"/>
                </a:cubicBezTo>
                <a:cubicBezTo>
                  <a:pt x="727286" y="1549537"/>
                  <a:pt x="732838" y="1541781"/>
                  <a:pt x="732838" y="1534025"/>
                </a:cubicBezTo>
                <a:cubicBezTo>
                  <a:pt x="732838" y="1526268"/>
                  <a:pt x="727286" y="1519806"/>
                  <a:pt x="719512" y="1518512"/>
                </a:cubicBezTo>
                <a:close/>
                <a:moveTo>
                  <a:pt x="909407" y="1518512"/>
                </a:moveTo>
                <a:cubicBezTo>
                  <a:pt x="901634" y="1518512"/>
                  <a:pt x="896081" y="1526268"/>
                  <a:pt x="896081" y="1534025"/>
                </a:cubicBezTo>
                <a:cubicBezTo>
                  <a:pt x="896081" y="1543074"/>
                  <a:pt x="902744" y="1549537"/>
                  <a:pt x="909407" y="1549537"/>
                </a:cubicBezTo>
                <a:cubicBezTo>
                  <a:pt x="917181" y="1549537"/>
                  <a:pt x="922733" y="1541781"/>
                  <a:pt x="922733" y="1534025"/>
                </a:cubicBezTo>
                <a:cubicBezTo>
                  <a:pt x="922733" y="1526268"/>
                  <a:pt x="917181" y="1519806"/>
                  <a:pt x="909407" y="1518512"/>
                </a:cubicBezTo>
                <a:close/>
                <a:moveTo>
                  <a:pt x="984921" y="1518512"/>
                </a:moveTo>
                <a:cubicBezTo>
                  <a:pt x="977148" y="1518512"/>
                  <a:pt x="971595" y="1526268"/>
                  <a:pt x="971595" y="1534025"/>
                </a:cubicBezTo>
                <a:cubicBezTo>
                  <a:pt x="971595" y="1543074"/>
                  <a:pt x="978258" y="1549537"/>
                  <a:pt x="984921" y="1549537"/>
                </a:cubicBezTo>
                <a:cubicBezTo>
                  <a:pt x="992694" y="1549537"/>
                  <a:pt x="998247" y="1541781"/>
                  <a:pt x="998247" y="1534025"/>
                </a:cubicBezTo>
                <a:cubicBezTo>
                  <a:pt x="998247" y="1526268"/>
                  <a:pt x="992694" y="1519806"/>
                  <a:pt x="984921" y="1518512"/>
                </a:cubicBezTo>
                <a:close/>
                <a:moveTo>
                  <a:pt x="1061546" y="1518512"/>
                </a:moveTo>
                <a:cubicBezTo>
                  <a:pt x="1054883" y="1518512"/>
                  <a:pt x="1049330" y="1526268"/>
                  <a:pt x="1049330" y="1534025"/>
                </a:cubicBezTo>
                <a:cubicBezTo>
                  <a:pt x="1049330" y="1543074"/>
                  <a:pt x="1054883" y="1549537"/>
                  <a:pt x="1061546" y="1549537"/>
                </a:cubicBezTo>
                <a:cubicBezTo>
                  <a:pt x="1069319" y="1549537"/>
                  <a:pt x="1074872" y="1541781"/>
                  <a:pt x="1074872" y="1534025"/>
                </a:cubicBezTo>
                <a:cubicBezTo>
                  <a:pt x="1074872" y="1526268"/>
                  <a:pt x="1068208" y="1519806"/>
                  <a:pt x="1061546" y="1518512"/>
                </a:cubicBezTo>
                <a:close/>
                <a:moveTo>
                  <a:pt x="1099303" y="1518512"/>
                </a:moveTo>
                <a:cubicBezTo>
                  <a:pt x="1091530" y="1518512"/>
                  <a:pt x="1085977" y="1526268"/>
                  <a:pt x="1085977" y="1534025"/>
                </a:cubicBezTo>
                <a:cubicBezTo>
                  <a:pt x="1085977" y="1543074"/>
                  <a:pt x="1092640" y="1549537"/>
                  <a:pt x="1099303" y="1549537"/>
                </a:cubicBezTo>
                <a:cubicBezTo>
                  <a:pt x="1107076" y="1549537"/>
                  <a:pt x="1112629" y="1541781"/>
                  <a:pt x="1112629" y="1534025"/>
                </a:cubicBezTo>
                <a:cubicBezTo>
                  <a:pt x="1112629" y="1526268"/>
                  <a:pt x="1107076" y="1519806"/>
                  <a:pt x="1099303" y="1518512"/>
                </a:cubicBezTo>
                <a:close/>
                <a:moveTo>
                  <a:pt x="1174817" y="1518512"/>
                </a:moveTo>
                <a:cubicBezTo>
                  <a:pt x="1168154" y="1518512"/>
                  <a:pt x="1162601" y="1526268"/>
                  <a:pt x="1162601" y="1534025"/>
                </a:cubicBezTo>
                <a:cubicBezTo>
                  <a:pt x="1162601" y="1543074"/>
                  <a:pt x="1168154" y="1549537"/>
                  <a:pt x="1174817" y="1549537"/>
                </a:cubicBezTo>
                <a:cubicBezTo>
                  <a:pt x="1182590" y="1549537"/>
                  <a:pt x="1188143" y="1541781"/>
                  <a:pt x="1188143" y="1534025"/>
                </a:cubicBezTo>
                <a:cubicBezTo>
                  <a:pt x="1188143" y="1526268"/>
                  <a:pt x="1182590" y="1519806"/>
                  <a:pt x="1174817" y="1518512"/>
                </a:cubicBezTo>
                <a:close/>
                <a:moveTo>
                  <a:pt x="2162048" y="1518512"/>
                </a:moveTo>
                <a:cubicBezTo>
                  <a:pt x="2154275" y="1518512"/>
                  <a:pt x="2148722" y="1526268"/>
                  <a:pt x="2148722" y="1534025"/>
                </a:cubicBezTo>
                <a:cubicBezTo>
                  <a:pt x="2148722" y="1543074"/>
                  <a:pt x="2155385" y="1549537"/>
                  <a:pt x="2162048" y="1549537"/>
                </a:cubicBezTo>
                <a:cubicBezTo>
                  <a:pt x="2169821" y="1549537"/>
                  <a:pt x="2175374" y="1541781"/>
                  <a:pt x="2175374" y="1534025"/>
                </a:cubicBezTo>
                <a:cubicBezTo>
                  <a:pt x="2175374" y="1526268"/>
                  <a:pt x="2168711" y="1519806"/>
                  <a:pt x="2162048" y="1518512"/>
                </a:cubicBezTo>
                <a:close/>
                <a:moveTo>
                  <a:pt x="2199806" y="1518512"/>
                </a:moveTo>
                <a:cubicBezTo>
                  <a:pt x="2193143" y="1518512"/>
                  <a:pt x="2187590" y="1526268"/>
                  <a:pt x="2187590" y="1534025"/>
                </a:cubicBezTo>
                <a:cubicBezTo>
                  <a:pt x="2187590" y="1543074"/>
                  <a:pt x="2193143" y="1549537"/>
                  <a:pt x="2199806" y="1549537"/>
                </a:cubicBezTo>
                <a:cubicBezTo>
                  <a:pt x="2207579" y="1549537"/>
                  <a:pt x="2213132" y="1541781"/>
                  <a:pt x="2213132" y="1534025"/>
                </a:cubicBezTo>
                <a:cubicBezTo>
                  <a:pt x="2213132" y="1526268"/>
                  <a:pt x="2207579" y="1519806"/>
                  <a:pt x="2199806" y="1518512"/>
                </a:cubicBezTo>
                <a:close/>
                <a:moveTo>
                  <a:pt x="2237562" y="1518512"/>
                </a:moveTo>
                <a:cubicBezTo>
                  <a:pt x="2229789" y="1518512"/>
                  <a:pt x="2224236" y="1526268"/>
                  <a:pt x="2224236" y="1534025"/>
                </a:cubicBezTo>
                <a:cubicBezTo>
                  <a:pt x="2224236" y="1543074"/>
                  <a:pt x="2229789" y="1549537"/>
                  <a:pt x="2237562" y="1549537"/>
                </a:cubicBezTo>
                <a:cubicBezTo>
                  <a:pt x="2245335" y="1549537"/>
                  <a:pt x="2250888" y="1541781"/>
                  <a:pt x="2250888" y="1534025"/>
                </a:cubicBezTo>
                <a:cubicBezTo>
                  <a:pt x="2250888" y="1526268"/>
                  <a:pt x="2245335" y="1518512"/>
                  <a:pt x="2237562" y="1518512"/>
                </a:cubicBezTo>
                <a:close/>
                <a:moveTo>
                  <a:pt x="2275319" y="1518512"/>
                </a:moveTo>
                <a:cubicBezTo>
                  <a:pt x="2267546" y="1518512"/>
                  <a:pt x="2261993" y="1526268"/>
                  <a:pt x="2261993" y="1534025"/>
                </a:cubicBezTo>
                <a:cubicBezTo>
                  <a:pt x="2261993" y="1543074"/>
                  <a:pt x="2268656" y="1549537"/>
                  <a:pt x="2275319" y="1549537"/>
                </a:cubicBezTo>
                <a:cubicBezTo>
                  <a:pt x="2283093" y="1549537"/>
                  <a:pt x="2288645" y="1541781"/>
                  <a:pt x="2288645" y="1534025"/>
                </a:cubicBezTo>
                <a:cubicBezTo>
                  <a:pt x="2288645" y="1526268"/>
                  <a:pt x="2283093" y="1519806"/>
                  <a:pt x="2275319" y="1518512"/>
                </a:cubicBezTo>
                <a:close/>
                <a:moveTo>
                  <a:pt x="2313076" y="1518512"/>
                </a:moveTo>
                <a:cubicBezTo>
                  <a:pt x="2305303" y="1518512"/>
                  <a:pt x="2299750" y="1526268"/>
                  <a:pt x="2299750" y="1534025"/>
                </a:cubicBezTo>
                <a:cubicBezTo>
                  <a:pt x="2299750" y="1543074"/>
                  <a:pt x="2306413" y="1549537"/>
                  <a:pt x="2313076" y="1549537"/>
                </a:cubicBezTo>
                <a:cubicBezTo>
                  <a:pt x="2320849" y="1549537"/>
                  <a:pt x="2326402" y="1541781"/>
                  <a:pt x="2326402" y="1534025"/>
                </a:cubicBezTo>
                <a:cubicBezTo>
                  <a:pt x="2326402" y="1526268"/>
                  <a:pt x="2320849" y="1519806"/>
                  <a:pt x="2313076" y="1518512"/>
                </a:cubicBezTo>
                <a:close/>
                <a:moveTo>
                  <a:pt x="2351944" y="1518512"/>
                </a:moveTo>
                <a:cubicBezTo>
                  <a:pt x="2344171" y="1518512"/>
                  <a:pt x="2338618" y="1526268"/>
                  <a:pt x="2338618" y="1534025"/>
                </a:cubicBezTo>
                <a:cubicBezTo>
                  <a:pt x="2338618" y="1543074"/>
                  <a:pt x="2345281" y="1549537"/>
                  <a:pt x="2351944" y="1549537"/>
                </a:cubicBezTo>
                <a:cubicBezTo>
                  <a:pt x="2358607" y="1549537"/>
                  <a:pt x="2364159" y="1541781"/>
                  <a:pt x="2364159" y="1534025"/>
                </a:cubicBezTo>
                <a:cubicBezTo>
                  <a:pt x="2364159" y="1526268"/>
                  <a:pt x="2358607" y="1519806"/>
                  <a:pt x="2351944" y="1518512"/>
                </a:cubicBezTo>
                <a:close/>
                <a:moveTo>
                  <a:pt x="2389701" y="1518512"/>
                </a:moveTo>
                <a:cubicBezTo>
                  <a:pt x="2383038" y="1518512"/>
                  <a:pt x="2377485" y="1526268"/>
                  <a:pt x="2377485" y="1534025"/>
                </a:cubicBezTo>
                <a:cubicBezTo>
                  <a:pt x="2377485" y="1543074"/>
                  <a:pt x="2383038" y="1549537"/>
                  <a:pt x="2389701" y="1549537"/>
                </a:cubicBezTo>
                <a:cubicBezTo>
                  <a:pt x="2397474" y="1549537"/>
                  <a:pt x="2403026" y="1541781"/>
                  <a:pt x="2403026" y="1534025"/>
                </a:cubicBezTo>
                <a:cubicBezTo>
                  <a:pt x="2403026" y="1526268"/>
                  <a:pt x="2397474" y="1519806"/>
                  <a:pt x="2389701" y="1518512"/>
                </a:cubicBezTo>
                <a:close/>
                <a:moveTo>
                  <a:pt x="2427456" y="1518512"/>
                </a:moveTo>
                <a:cubicBezTo>
                  <a:pt x="2419683" y="1518512"/>
                  <a:pt x="2414130" y="1526268"/>
                  <a:pt x="2414130" y="1534025"/>
                </a:cubicBezTo>
                <a:cubicBezTo>
                  <a:pt x="2414130" y="1543074"/>
                  <a:pt x="2419683" y="1549537"/>
                  <a:pt x="2427456" y="1549537"/>
                </a:cubicBezTo>
                <a:cubicBezTo>
                  <a:pt x="2435229" y="1549537"/>
                  <a:pt x="2440782" y="1541781"/>
                  <a:pt x="2440782" y="1534025"/>
                </a:cubicBezTo>
                <a:cubicBezTo>
                  <a:pt x="2440782" y="1526268"/>
                  <a:pt x="2435229" y="1518512"/>
                  <a:pt x="2427456" y="1518512"/>
                </a:cubicBezTo>
                <a:close/>
                <a:moveTo>
                  <a:pt x="2465214" y="1518512"/>
                </a:moveTo>
                <a:cubicBezTo>
                  <a:pt x="2458551" y="1518512"/>
                  <a:pt x="2452998" y="1526268"/>
                  <a:pt x="2452998" y="1534025"/>
                </a:cubicBezTo>
                <a:cubicBezTo>
                  <a:pt x="2452998" y="1543074"/>
                  <a:pt x="2458551" y="1549537"/>
                  <a:pt x="2465214" y="1549537"/>
                </a:cubicBezTo>
                <a:cubicBezTo>
                  <a:pt x="2472987" y="1549537"/>
                  <a:pt x="2478540" y="1541781"/>
                  <a:pt x="2478540" y="1534025"/>
                </a:cubicBezTo>
                <a:cubicBezTo>
                  <a:pt x="2478540" y="1526268"/>
                  <a:pt x="2472987" y="1519806"/>
                  <a:pt x="2465214" y="1518512"/>
                </a:cubicBezTo>
                <a:close/>
                <a:moveTo>
                  <a:pt x="2502971" y="1518512"/>
                </a:moveTo>
                <a:cubicBezTo>
                  <a:pt x="2495198" y="1518512"/>
                  <a:pt x="2489645" y="1526268"/>
                  <a:pt x="2489645" y="1534025"/>
                </a:cubicBezTo>
                <a:cubicBezTo>
                  <a:pt x="2489645" y="1543074"/>
                  <a:pt x="2496308" y="1549537"/>
                  <a:pt x="2502971" y="1549537"/>
                </a:cubicBezTo>
                <a:cubicBezTo>
                  <a:pt x="2510744" y="1549537"/>
                  <a:pt x="2516297" y="1541781"/>
                  <a:pt x="2516297" y="1534025"/>
                </a:cubicBezTo>
                <a:cubicBezTo>
                  <a:pt x="2516297" y="1526268"/>
                  <a:pt x="2510744" y="1519806"/>
                  <a:pt x="2502971" y="1518512"/>
                </a:cubicBezTo>
                <a:close/>
                <a:moveTo>
                  <a:pt x="2540727" y="1518512"/>
                </a:moveTo>
                <a:cubicBezTo>
                  <a:pt x="2534065" y="1518512"/>
                  <a:pt x="2528512" y="1526268"/>
                  <a:pt x="2528512" y="1534025"/>
                </a:cubicBezTo>
                <a:cubicBezTo>
                  <a:pt x="2528512" y="1543074"/>
                  <a:pt x="2534065" y="1549537"/>
                  <a:pt x="2540727" y="1549537"/>
                </a:cubicBezTo>
                <a:cubicBezTo>
                  <a:pt x="2548501" y="1549537"/>
                  <a:pt x="2554053" y="1541781"/>
                  <a:pt x="2554053" y="1534025"/>
                </a:cubicBezTo>
                <a:cubicBezTo>
                  <a:pt x="2554053" y="1526268"/>
                  <a:pt x="2548501" y="1519806"/>
                  <a:pt x="2540727" y="1518512"/>
                </a:cubicBezTo>
                <a:close/>
                <a:moveTo>
                  <a:pt x="2579595" y="1518512"/>
                </a:moveTo>
                <a:cubicBezTo>
                  <a:pt x="2571822" y="1518512"/>
                  <a:pt x="2566269" y="1526268"/>
                  <a:pt x="2566269" y="1534025"/>
                </a:cubicBezTo>
                <a:cubicBezTo>
                  <a:pt x="2566269" y="1543074"/>
                  <a:pt x="2572932" y="1549537"/>
                  <a:pt x="2579595" y="1549537"/>
                </a:cubicBezTo>
                <a:cubicBezTo>
                  <a:pt x="2587368" y="1549537"/>
                  <a:pt x="2592921" y="1541781"/>
                  <a:pt x="2592921" y="1534025"/>
                </a:cubicBezTo>
                <a:cubicBezTo>
                  <a:pt x="2592921" y="1526268"/>
                  <a:pt x="2586258" y="1519806"/>
                  <a:pt x="2579595" y="1518512"/>
                </a:cubicBezTo>
                <a:close/>
                <a:moveTo>
                  <a:pt x="2618463" y="1518512"/>
                </a:moveTo>
                <a:cubicBezTo>
                  <a:pt x="2610690" y="1518512"/>
                  <a:pt x="2605137" y="1526268"/>
                  <a:pt x="2605137" y="1534025"/>
                </a:cubicBezTo>
                <a:cubicBezTo>
                  <a:pt x="2605137" y="1543074"/>
                  <a:pt x="2611800" y="1549537"/>
                  <a:pt x="2618463" y="1549537"/>
                </a:cubicBezTo>
                <a:cubicBezTo>
                  <a:pt x="2625126" y="1549537"/>
                  <a:pt x="2630678" y="1541781"/>
                  <a:pt x="2630678" y="1534025"/>
                </a:cubicBezTo>
                <a:cubicBezTo>
                  <a:pt x="2630678" y="1526268"/>
                  <a:pt x="2625126" y="1519806"/>
                  <a:pt x="2618463" y="1518512"/>
                </a:cubicBezTo>
                <a:close/>
                <a:moveTo>
                  <a:pt x="2655109" y="1518512"/>
                </a:moveTo>
                <a:cubicBezTo>
                  <a:pt x="2647336" y="1518512"/>
                  <a:pt x="2641783" y="1526268"/>
                  <a:pt x="2641783" y="1534025"/>
                </a:cubicBezTo>
                <a:cubicBezTo>
                  <a:pt x="2641783" y="1543074"/>
                  <a:pt x="2648446" y="1549537"/>
                  <a:pt x="2655109" y="1549537"/>
                </a:cubicBezTo>
                <a:cubicBezTo>
                  <a:pt x="2662882" y="1549537"/>
                  <a:pt x="2668435" y="1541781"/>
                  <a:pt x="2668435" y="1534025"/>
                </a:cubicBezTo>
                <a:cubicBezTo>
                  <a:pt x="2668435" y="1526268"/>
                  <a:pt x="2662882" y="1519806"/>
                  <a:pt x="2655109" y="1518512"/>
                </a:cubicBezTo>
                <a:close/>
                <a:moveTo>
                  <a:pt x="2693976" y="1518512"/>
                </a:moveTo>
                <a:cubicBezTo>
                  <a:pt x="2686203" y="1518512"/>
                  <a:pt x="2680650" y="1526268"/>
                  <a:pt x="2680650" y="1534025"/>
                </a:cubicBezTo>
                <a:cubicBezTo>
                  <a:pt x="2680650" y="1543074"/>
                  <a:pt x="2687313" y="1549537"/>
                  <a:pt x="2693976" y="1549537"/>
                </a:cubicBezTo>
                <a:cubicBezTo>
                  <a:pt x="2700639" y="1549537"/>
                  <a:pt x="2706192" y="1541781"/>
                  <a:pt x="2706192" y="1534025"/>
                </a:cubicBezTo>
                <a:cubicBezTo>
                  <a:pt x="2706192" y="1526268"/>
                  <a:pt x="2700639" y="1519806"/>
                  <a:pt x="2693976" y="1518512"/>
                </a:cubicBezTo>
                <a:close/>
                <a:moveTo>
                  <a:pt x="2730623" y="1518512"/>
                </a:moveTo>
                <a:cubicBezTo>
                  <a:pt x="2722850" y="1518512"/>
                  <a:pt x="2717297" y="1526268"/>
                  <a:pt x="2717297" y="1534025"/>
                </a:cubicBezTo>
                <a:cubicBezTo>
                  <a:pt x="2717297" y="1543074"/>
                  <a:pt x="2723960" y="1549537"/>
                  <a:pt x="2730623" y="1549537"/>
                </a:cubicBezTo>
                <a:cubicBezTo>
                  <a:pt x="2738396" y="1549537"/>
                  <a:pt x="2743949" y="1541781"/>
                  <a:pt x="2743949" y="1534025"/>
                </a:cubicBezTo>
                <a:cubicBezTo>
                  <a:pt x="2743949" y="1526268"/>
                  <a:pt x="2738396" y="1519806"/>
                  <a:pt x="2730623" y="1518512"/>
                </a:cubicBezTo>
                <a:close/>
                <a:moveTo>
                  <a:pt x="2768380" y="1518512"/>
                </a:moveTo>
                <a:cubicBezTo>
                  <a:pt x="2760607" y="1518512"/>
                  <a:pt x="2755054" y="1526268"/>
                  <a:pt x="2755054" y="1534025"/>
                </a:cubicBezTo>
                <a:cubicBezTo>
                  <a:pt x="2755054" y="1543074"/>
                  <a:pt x="2761717" y="1549537"/>
                  <a:pt x="2768380" y="1549537"/>
                </a:cubicBezTo>
                <a:cubicBezTo>
                  <a:pt x="2776153" y="1549537"/>
                  <a:pt x="2781706" y="1541781"/>
                  <a:pt x="2781706" y="1534025"/>
                </a:cubicBezTo>
                <a:cubicBezTo>
                  <a:pt x="2781706" y="1526268"/>
                  <a:pt x="2776153" y="1519806"/>
                  <a:pt x="2768380" y="1518512"/>
                </a:cubicBezTo>
                <a:close/>
                <a:moveTo>
                  <a:pt x="2807246" y="1518512"/>
                </a:moveTo>
                <a:cubicBezTo>
                  <a:pt x="2800584" y="1518512"/>
                  <a:pt x="2795031" y="1526268"/>
                  <a:pt x="2795031" y="1534025"/>
                </a:cubicBezTo>
                <a:cubicBezTo>
                  <a:pt x="2795031" y="1543074"/>
                  <a:pt x="2800584" y="1549537"/>
                  <a:pt x="2807246" y="1549537"/>
                </a:cubicBezTo>
                <a:cubicBezTo>
                  <a:pt x="2815020" y="1549537"/>
                  <a:pt x="2820572" y="1541781"/>
                  <a:pt x="2820572" y="1534025"/>
                </a:cubicBezTo>
                <a:cubicBezTo>
                  <a:pt x="2820572" y="1526268"/>
                  <a:pt x="2813909" y="1519806"/>
                  <a:pt x="2807246" y="1518512"/>
                </a:cubicBezTo>
                <a:close/>
                <a:moveTo>
                  <a:pt x="2845004" y="1518512"/>
                </a:moveTo>
                <a:cubicBezTo>
                  <a:pt x="2838341" y="1518512"/>
                  <a:pt x="2832788" y="1526268"/>
                  <a:pt x="2832788" y="1534025"/>
                </a:cubicBezTo>
                <a:cubicBezTo>
                  <a:pt x="2832788" y="1543074"/>
                  <a:pt x="2838341" y="1549537"/>
                  <a:pt x="2845004" y="1549537"/>
                </a:cubicBezTo>
                <a:cubicBezTo>
                  <a:pt x="2852777" y="1549537"/>
                  <a:pt x="2858329" y="1541781"/>
                  <a:pt x="2858329" y="1534025"/>
                </a:cubicBezTo>
                <a:cubicBezTo>
                  <a:pt x="2858329" y="1526268"/>
                  <a:pt x="2852777" y="1519806"/>
                  <a:pt x="2845004" y="1518512"/>
                </a:cubicBezTo>
                <a:close/>
                <a:moveTo>
                  <a:pt x="2882761" y="1518512"/>
                </a:moveTo>
                <a:cubicBezTo>
                  <a:pt x="2876098" y="1518512"/>
                  <a:pt x="2870545" y="1526268"/>
                  <a:pt x="2870545" y="1534025"/>
                </a:cubicBezTo>
                <a:cubicBezTo>
                  <a:pt x="2870545" y="1543074"/>
                  <a:pt x="2876098" y="1549537"/>
                  <a:pt x="2882761" y="1549537"/>
                </a:cubicBezTo>
                <a:cubicBezTo>
                  <a:pt x="2890534" y="1549537"/>
                  <a:pt x="2896086" y="1541781"/>
                  <a:pt x="2896086" y="1534025"/>
                </a:cubicBezTo>
                <a:cubicBezTo>
                  <a:pt x="2896086" y="1526268"/>
                  <a:pt x="2890534" y="1519806"/>
                  <a:pt x="2882761" y="1518512"/>
                </a:cubicBezTo>
                <a:close/>
                <a:moveTo>
                  <a:pt x="2920517" y="1518512"/>
                </a:moveTo>
                <a:cubicBezTo>
                  <a:pt x="2912744" y="1518512"/>
                  <a:pt x="2907191" y="1526268"/>
                  <a:pt x="2907191" y="1534025"/>
                </a:cubicBezTo>
                <a:cubicBezTo>
                  <a:pt x="2907191" y="1543074"/>
                  <a:pt x="2913854" y="1549537"/>
                  <a:pt x="2920517" y="1549537"/>
                </a:cubicBezTo>
                <a:cubicBezTo>
                  <a:pt x="2928291" y="1549537"/>
                  <a:pt x="2933843" y="1541781"/>
                  <a:pt x="2933843" y="1534025"/>
                </a:cubicBezTo>
                <a:cubicBezTo>
                  <a:pt x="2933843" y="1526268"/>
                  <a:pt x="2928291" y="1519806"/>
                  <a:pt x="2920517" y="1518512"/>
                </a:cubicBezTo>
                <a:close/>
                <a:moveTo>
                  <a:pt x="2958275" y="1518512"/>
                </a:moveTo>
                <a:cubicBezTo>
                  <a:pt x="2950502" y="1518512"/>
                  <a:pt x="2944949" y="1526268"/>
                  <a:pt x="2944949" y="1534025"/>
                </a:cubicBezTo>
                <a:cubicBezTo>
                  <a:pt x="2944949" y="1543074"/>
                  <a:pt x="2951612" y="1549537"/>
                  <a:pt x="2958275" y="1549537"/>
                </a:cubicBezTo>
                <a:cubicBezTo>
                  <a:pt x="2966048" y="1549537"/>
                  <a:pt x="2971601" y="1541781"/>
                  <a:pt x="2971601" y="1534025"/>
                </a:cubicBezTo>
                <a:cubicBezTo>
                  <a:pt x="2971601" y="1526268"/>
                  <a:pt x="2966048" y="1519806"/>
                  <a:pt x="2958275" y="1518512"/>
                </a:cubicBezTo>
                <a:close/>
                <a:moveTo>
                  <a:pt x="2996032" y="1518512"/>
                </a:moveTo>
                <a:cubicBezTo>
                  <a:pt x="2988259" y="1518512"/>
                  <a:pt x="2982706" y="1526268"/>
                  <a:pt x="2982706" y="1534025"/>
                </a:cubicBezTo>
                <a:cubicBezTo>
                  <a:pt x="2982706" y="1543074"/>
                  <a:pt x="2989369" y="1549537"/>
                  <a:pt x="2996032" y="1549537"/>
                </a:cubicBezTo>
                <a:cubicBezTo>
                  <a:pt x="3003805" y="1549537"/>
                  <a:pt x="3009358" y="1541781"/>
                  <a:pt x="3009358" y="1534025"/>
                </a:cubicBezTo>
                <a:cubicBezTo>
                  <a:pt x="3009358" y="1526268"/>
                  <a:pt x="3003805" y="1519806"/>
                  <a:pt x="2996032" y="1518512"/>
                </a:cubicBezTo>
                <a:close/>
                <a:moveTo>
                  <a:pt x="3034899" y="1518512"/>
                </a:moveTo>
                <a:cubicBezTo>
                  <a:pt x="3027126" y="1518512"/>
                  <a:pt x="3021573" y="1526268"/>
                  <a:pt x="3021573" y="1534025"/>
                </a:cubicBezTo>
                <a:cubicBezTo>
                  <a:pt x="3021573" y="1543074"/>
                  <a:pt x="3028236" y="1549537"/>
                  <a:pt x="3034899" y="1549537"/>
                </a:cubicBezTo>
                <a:cubicBezTo>
                  <a:pt x="3042672" y="1549537"/>
                  <a:pt x="3048225" y="1541781"/>
                  <a:pt x="3048225" y="1534025"/>
                </a:cubicBezTo>
                <a:cubicBezTo>
                  <a:pt x="3048225" y="1526268"/>
                  <a:pt x="3041562" y="1519806"/>
                  <a:pt x="3034899" y="1518512"/>
                </a:cubicBezTo>
                <a:close/>
                <a:moveTo>
                  <a:pt x="3072656" y="1518512"/>
                </a:moveTo>
                <a:cubicBezTo>
                  <a:pt x="3064883" y="1518512"/>
                  <a:pt x="3059330" y="1526268"/>
                  <a:pt x="3059330" y="1534025"/>
                </a:cubicBezTo>
                <a:cubicBezTo>
                  <a:pt x="3059330" y="1543074"/>
                  <a:pt x="3065993" y="1549537"/>
                  <a:pt x="3072656" y="1549537"/>
                </a:cubicBezTo>
                <a:cubicBezTo>
                  <a:pt x="3080429" y="1549537"/>
                  <a:pt x="3085982" y="1541781"/>
                  <a:pt x="3085982" y="1534025"/>
                </a:cubicBezTo>
                <a:cubicBezTo>
                  <a:pt x="3085982" y="1526268"/>
                  <a:pt x="3080429" y="1519806"/>
                  <a:pt x="3072656" y="1518512"/>
                </a:cubicBezTo>
                <a:close/>
                <a:moveTo>
                  <a:pt x="3110413" y="1518512"/>
                </a:moveTo>
                <a:cubicBezTo>
                  <a:pt x="3102640" y="1518512"/>
                  <a:pt x="3097087" y="1526268"/>
                  <a:pt x="3097087" y="1534025"/>
                </a:cubicBezTo>
                <a:cubicBezTo>
                  <a:pt x="3097087" y="1543074"/>
                  <a:pt x="3102640" y="1549537"/>
                  <a:pt x="3110413" y="1549537"/>
                </a:cubicBezTo>
                <a:cubicBezTo>
                  <a:pt x="3118186" y="1549537"/>
                  <a:pt x="3123739" y="1541781"/>
                  <a:pt x="3123739" y="1534025"/>
                </a:cubicBezTo>
                <a:cubicBezTo>
                  <a:pt x="3123739" y="1526268"/>
                  <a:pt x="3118186" y="1518512"/>
                  <a:pt x="3110413" y="1518512"/>
                </a:cubicBezTo>
                <a:close/>
                <a:moveTo>
                  <a:pt x="3148170" y="1518512"/>
                </a:moveTo>
                <a:cubicBezTo>
                  <a:pt x="3140397" y="1518512"/>
                  <a:pt x="3134844" y="1526268"/>
                  <a:pt x="3134844" y="1534025"/>
                </a:cubicBezTo>
                <a:cubicBezTo>
                  <a:pt x="3134844" y="1543074"/>
                  <a:pt x="3141507" y="1549537"/>
                  <a:pt x="3148170" y="1549537"/>
                </a:cubicBezTo>
                <a:cubicBezTo>
                  <a:pt x="3155944" y="1549537"/>
                  <a:pt x="3161496" y="1541781"/>
                  <a:pt x="3161496" y="1534025"/>
                </a:cubicBezTo>
                <a:cubicBezTo>
                  <a:pt x="3161496" y="1526268"/>
                  <a:pt x="3155944" y="1519806"/>
                  <a:pt x="3148170" y="1518512"/>
                </a:cubicBezTo>
                <a:close/>
                <a:moveTo>
                  <a:pt x="3185926" y="1518512"/>
                </a:moveTo>
                <a:cubicBezTo>
                  <a:pt x="3179263" y="1518512"/>
                  <a:pt x="3173710" y="1526268"/>
                  <a:pt x="3173710" y="1534025"/>
                </a:cubicBezTo>
                <a:cubicBezTo>
                  <a:pt x="3173710" y="1543074"/>
                  <a:pt x="3179263" y="1549537"/>
                  <a:pt x="3185926" y="1549537"/>
                </a:cubicBezTo>
                <a:cubicBezTo>
                  <a:pt x="3193699" y="1549537"/>
                  <a:pt x="3199252" y="1541781"/>
                  <a:pt x="3199252" y="1534025"/>
                </a:cubicBezTo>
                <a:cubicBezTo>
                  <a:pt x="3199252" y="1526268"/>
                  <a:pt x="3193699" y="1519806"/>
                  <a:pt x="3185926" y="1518512"/>
                </a:cubicBezTo>
                <a:close/>
                <a:moveTo>
                  <a:pt x="3223683" y="1518512"/>
                </a:moveTo>
                <a:cubicBezTo>
                  <a:pt x="3217021" y="1518512"/>
                  <a:pt x="3211468" y="1526268"/>
                  <a:pt x="3211468" y="1534025"/>
                </a:cubicBezTo>
                <a:cubicBezTo>
                  <a:pt x="3211468" y="1543074"/>
                  <a:pt x="3217021" y="1549537"/>
                  <a:pt x="3223683" y="1549537"/>
                </a:cubicBezTo>
                <a:cubicBezTo>
                  <a:pt x="3231457" y="1549537"/>
                  <a:pt x="3237009" y="1541781"/>
                  <a:pt x="3237009" y="1534025"/>
                </a:cubicBezTo>
                <a:cubicBezTo>
                  <a:pt x="3237009" y="1526268"/>
                  <a:pt x="3231457" y="1519806"/>
                  <a:pt x="3223683" y="1518512"/>
                </a:cubicBezTo>
                <a:close/>
                <a:moveTo>
                  <a:pt x="3262551" y="1518512"/>
                </a:moveTo>
                <a:cubicBezTo>
                  <a:pt x="3254778" y="1518512"/>
                  <a:pt x="3249225" y="1526268"/>
                  <a:pt x="3249225" y="1534025"/>
                </a:cubicBezTo>
                <a:cubicBezTo>
                  <a:pt x="3249225" y="1543074"/>
                  <a:pt x="3255888" y="1549537"/>
                  <a:pt x="3262551" y="1549537"/>
                </a:cubicBezTo>
                <a:cubicBezTo>
                  <a:pt x="3270324" y="1549537"/>
                  <a:pt x="3275877" y="1541781"/>
                  <a:pt x="3275877" y="1534025"/>
                </a:cubicBezTo>
                <a:cubicBezTo>
                  <a:pt x="3275877" y="1526268"/>
                  <a:pt x="3269214" y="1519806"/>
                  <a:pt x="3262551" y="1518512"/>
                </a:cubicBezTo>
                <a:close/>
                <a:moveTo>
                  <a:pt x="3300308" y="1518512"/>
                </a:moveTo>
                <a:cubicBezTo>
                  <a:pt x="3292535" y="1518512"/>
                  <a:pt x="3286982" y="1526268"/>
                  <a:pt x="3286982" y="1534025"/>
                </a:cubicBezTo>
                <a:cubicBezTo>
                  <a:pt x="3286982" y="1543074"/>
                  <a:pt x="3293645" y="1549537"/>
                  <a:pt x="3300308" y="1549537"/>
                </a:cubicBezTo>
                <a:cubicBezTo>
                  <a:pt x="3308081" y="1549537"/>
                  <a:pt x="3313634" y="1541781"/>
                  <a:pt x="3313634" y="1534025"/>
                </a:cubicBezTo>
                <a:cubicBezTo>
                  <a:pt x="3313634" y="1526268"/>
                  <a:pt x="3308081" y="1519806"/>
                  <a:pt x="3300308" y="1518512"/>
                </a:cubicBezTo>
                <a:close/>
                <a:moveTo>
                  <a:pt x="3338064" y="1518512"/>
                </a:moveTo>
                <a:cubicBezTo>
                  <a:pt x="3330291" y="1518512"/>
                  <a:pt x="3324738" y="1526268"/>
                  <a:pt x="3324738" y="1534025"/>
                </a:cubicBezTo>
                <a:cubicBezTo>
                  <a:pt x="3324738" y="1543074"/>
                  <a:pt x="3331401" y="1549537"/>
                  <a:pt x="3338064" y="1549537"/>
                </a:cubicBezTo>
                <a:cubicBezTo>
                  <a:pt x="3345837" y="1549537"/>
                  <a:pt x="3351390" y="1541781"/>
                  <a:pt x="3351390" y="1534025"/>
                </a:cubicBezTo>
                <a:cubicBezTo>
                  <a:pt x="3351390" y="1526268"/>
                  <a:pt x="3345837" y="1519806"/>
                  <a:pt x="3338064" y="1518512"/>
                </a:cubicBezTo>
                <a:close/>
                <a:moveTo>
                  <a:pt x="3376932" y="1518512"/>
                </a:moveTo>
                <a:cubicBezTo>
                  <a:pt x="3369159" y="1518512"/>
                  <a:pt x="3363606" y="1526268"/>
                  <a:pt x="3363606" y="1534025"/>
                </a:cubicBezTo>
                <a:cubicBezTo>
                  <a:pt x="3363606" y="1543074"/>
                  <a:pt x="3370269" y="1549537"/>
                  <a:pt x="3376932" y="1549537"/>
                </a:cubicBezTo>
                <a:cubicBezTo>
                  <a:pt x="3383595" y="1549537"/>
                  <a:pt x="3389148" y="1541781"/>
                  <a:pt x="3389148" y="1534025"/>
                </a:cubicBezTo>
                <a:cubicBezTo>
                  <a:pt x="3389148" y="1526268"/>
                  <a:pt x="3383595" y="1519806"/>
                  <a:pt x="3376932" y="1518512"/>
                </a:cubicBezTo>
                <a:close/>
                <a:moveTo>
                  <a:pt x="3413579" y="1518512"/>
                </a:moveTo>
                <a:cubicBezTo>
                  <a:pt x="3405806" y="1518512"/>
                  <a:pt x="3400253" y="1526268"/>
                  <a:pt x="3400253" y="1534025"/>
                </a:cubicBezTo>
                <a:cubicBezTo>
                  <a:pt x="3400253" y="1543074"/>
                  <a:pt x="3406916" y="1549537"/>
                  <a:pt x="3413579" y="1549537"/>
                </a:cubicBezTo>
                <a:cubicBezTo>
                  <a:pt x="3421352" y="1549537"/>
                  <a:pt x="3426905" y="1541781"/>
                  <a:pt x="3426905" y="1534025"/>
                </a:cubicBezTo>
                <a:cubicBezTo>
                  <a:pt x="3426905" y="1526268"/>
                  <a:pt x="3421352" y="1519806"/>
                  <a:pt x="3413579" y="1518512"/>
                </a:cubicBezTo>
                <a:close/>
                <a:moveTo>
                  <a:pt x="3451336" y="1518512"/>
                </a:moveTo>
                <a:cubicBezTo>
                  <a:pt x="3443563" y="1518512"/>
                  <a:pt x="3438010" y="1526268"/>
                  <a:pt x="3438010" y="1534025"/>
                </a:cubicBezTo>
                <a:cubicBezTo>
                  <a:pt x="3438010" y="1543074"/>
                  <a:pt x="3444673" y="1549537"/>
                  <a:pt x="3451336" y="1549537"/>
                </a:cubicBezTo>
                <a:cubicBezTo>
                  <a:pt x="3459109" y="1549537"/>
                  <a:pt x="3464662" y="1541781"/>
                  <a:pt x="3464662" y="1534025"/>
                </a:cubicBezTo>
                <a:cubicBezTo>
                  <a:pt x="3464662" y="1526268"/>
                  <a:pt x="3459109" y="1519806"/>
                  <a:pt x="3451336" y="1518512"/>
                </a:cubicBezTo>
                <a:close/>
                <a:moveTo>
                  <a:pt x="3490203" y="1518512"/>
                </a:moveTo>
                <a:cubicBezTo>
                  <a:pt x="3483541" y="1518512"/>
                  <a:pt x="3477988" y="1526268"/>
                  <a:pt x="3477988" y="1534025"/>
                </a:cubicBezTo>
                <a:cubicBezTo>
                  <a:pt x="3477988" y="1543074"/>
                  <a:pt x="3483541" y="1549537"/>
                  <a:pt x="3490203" y="1549537"/>
                </a:cubicBezTo>
                <a:cubicBezTo>
                  <a:pt x="3497977" y="1549537"/>
                  <a:pt x="3503529" y="1541781"/>
                  <a:pt x="3503529" y="1534025"/>
                </a:cubicBezTo>
                <a:cubicBezTo>
                  <a:pt x="3503529" y="1526268"/>
                  <a:pt x="3497977" y="1519806"/>
                  <a:pt x="3490203" y="1518512"/>
                </a:cubicBezTo>
                <a:close/>
                <a:moveTo>
                  <a:pt x="3527960" y="1518512"/>
                </a:moveTo>
                <a:cubicBezTo>
                  <a:pt x="3520187" y="1518512"/>
                  <a:pt x="3514634" y="1526268"/>
                  <a:pt x="3514634" y="1534025"/>
                </a:cubicBezTo>
                <a:cubicBezTo>
                  <a:pt x="3514634" y="1543074"/>
                  <a:pt x="3521297" y="1549537"/>
                  <a:pt x="3527960" y="1549537"/>
                </a:cubicBezTo>
                <a:cubicBezTo>
                  <a:pt x="3535733" y="1549537"/>
                  <a:pt x="3541286" y="1541781"/>
                  <a:pt x="3541286" y="1534025"/>
                </a:cubicBezTo>
                <a:cubicBezTo>
                  <a:pt x="3541286" y="1526268"/>
                  <a:pt x="3535733" y="1519806"/>
                  <a:pt x="3527960" y="1518512"/>
                </a:cubicBezTo>
                <a:close/>
                <a:moveTo>
                  <a:pt x="3565716" y="1518512"/>
                </a:moveTo>
                <a:cubicBezTo>
                  <a:pt x="3557943" y="1518512"/>
                  <a:pt x="3552390" y="1526268"/>
                  <a:pt x="3552390" y="1534025"/>
                </a:cubicBezTo>
                <a:cubicBezTo>
                  <a:pt x="3552390" y="1543074"/>
                  <a:pt x="3559053" y="1549537"/>
                  <a:pt x="3565716" y="1549537"/>
                </a:cubicBezTo>
                <a:cubicBezTo>
                  <a:pt x="3573489" y="1549537"/>
                  <a:pt x="3579042" y="1541781"/>
                  <a:pt x="3579042" y="1534025"/>
                </a:cubicBezTo>
                <a:cubicBezTo>
                  <a:pt x="3579042" y="1526268"/>
                  <a:pt x="3573489" y="1519806"/>
                  <a:pt x="3565716" y="1518512"/>
                </a:cubicBezTo>
                <a:close/>
                <a:moveTo>
                  <a:pt x="3680098" y="1518512"/>
                </a:moveTo>
                <a:cubicBezTo>
                  <a:pt x="3672325" y="1518512"/>
                  <a:pt x="3666772" y="1526268"/>
                  <a:pt x="3666772" y="1534025"/>
                </a:cubicBezTo>
                <a:cubicBezTo>
                  <a:pt x="3666772" y="1543074"/>
                  <a:pt x="3673435" y="1549537"/>
                  <a:pt x="3680098" y="1549537"/>
                </a:cubicBezTo>
                <a:cubicBezTo>
                  <a:pt x="3687871" y="1549537"/>
                  <a:pt x="3693424" y="1541781"/>
                  <a:pt x="3693424" y="1534025"/>
                </a:cubicBezTo>
                <a:cubicBezTo>
                  <a:pt x="3693424" y="1526268"/>
                  <a:pt x="3686761" y="1519806"/>
                  <a:pt x="3680098" y="1518512"/>
                </a:cubicBezTo>
                <a:close/>
                <a:moveTo>
                  <a:pt x="3718965" y="1518512"/>
                </a:moveTo>
                <a:cubicBezTo>
                  <a:pt x="3711192" y="1518512"/>
                  <a:pt x="3705639" y="1526268"/>
                  <a:pt x="3705639" y="1534025"/>
                </a:cubicBezTo>
                <a:cubicBezTo>
                  <a:pt x="3705639" y="1543074"/>
                  <a:pt x="3712302" y="1549537"/>
                  <a:pt x="3718965" y="1549537"/>
                </a:cubicBezTo>
                <a:cubicBezTo>
                  <a:pt x="3725628" y="1549537"/>
                  <a:pt x="3731180" y="1541781"/>
                  <a:pt x="3731180" y="1534025"/>
                </a:cubicBezTo>
                <a:cubicBezTo>
                  <a:pt x="3731180" y="1526268"/>
                  <a:pt x="3725628" y="1519806"/>
                  <a:pt x="3718965" y="1518512"/>
                </a:cubicBezTo>
                <a:close/>
                <a:moveTo>
                  <a:pt x="3755612" y="1518512"/>
                </a:moveTo>
                <a:cubicBezTo>
                  <a:pt x="3747839" y="1518512"/>
                  <a:pt x="3742286" y="1526268"/>
                  <a:pt x="3742286" y="1534025"/>
                </a:cubicBezTo>
                <a:cubicBezTo>
                  <a:pt x="3742286" y="1543074"/>
                  <a:pt x="3747839" y="1549537"/>
                  <a:pt x="3755612" y="1549537"/>
                </a:cubicBezTo>
                <a:cubicBezTo>
                  <a:pt x="3763385" y="1549537"/>
                  <a:pt x="3768938" y="1541781"/>
                  <a:pt x="3768938" y="1534025"/>
                </a:cubicBezTo>
                <a:cubicBezTo>
                  <a:pt x="3768938" y="1526268"/>
                  <a:pt x="3763385" y="1518512"/>
                  <a:pt x="3755612" y="1518512"/>
                </a:cubicBezTo>
                <a:close/>
                <a:moveTo>
                  <a:pt x="3793369" y="1518512"/>
                </a:moveTo>
                <a:cubicBezTo>
                  <a:pt x="3786706" y="1518512"/>
                  <a:pt x="3781153" y="1526268"/>
                  <a:pt x="3781153" y="1534025"/>
                </a:cubicBezTo>
                <a:cubicBezTo>
                  <a:pt x="3781153" y="1543074"/>
                  <a:pt x="3786706" y="1549537"/>
                  <a:pt x="3793369" y="1549537"/>
                </a:cubicBezTo>
                <a:cubicBezTo>
                  <a:pt x="3801142" y="1549537"/>
                  <a:pt x="3806694" y="1541781"/>
                  <a:pt x="3806694" y="1534025"/>
                </a:cubicBezTo>
                <a:cubicBezTo>
                  <a:pt x="3806694" y="1526268"/>
                  <a:pt x="3801142" y="1519806"/>
                  <a:pt x="3793369" y="1518512"/>
                </a:cubicBezTo>
                <a:close/>
                <a:moveTo>
                  <a:pt x="3831126" y="1518512"/>
                </a:moveTo>
                <a:cubicBezTo>
                  <a:pt x="3824463" y="1518512"/>
                  <a:pt x="3818910" y="1526268"/>
                  <a:pt x="3818910" y="1534025"/>
                </a:cubicBezTo>
                <a:cubicBezTo>
                  <a:pt x="3818910" y="1543074"/>
                  <a:pt x="3824463" y="1549537"/>
                  <a:pt x="3831126" y="1549537"/>
                </a:cubicBezTo>
                <a:cubicBezTo>
                  <a:pt x="3838899" y="1549537"/>
                  <a:pt x="3844452" y="1541781"/>
                  <a:pt x="3844452" y="1534025"/>
                </a:cubicBezTo>
                <a:cubicBezTo>
                  <a:pt x="3844452" y="1526268"/>
                  <a:pt x="3838899" y="1519806"/>
                  <a:pt x="3831126" y="1518512"/>
                </a:cubicBezTo>
                <a:close/>
                <a:moveTo>
                  <a:pt x="3868883" y="1518512"/>
                </a:moveTo>
                <a:cubicBezTo>
                  <a:pt x="3862220" y="1518512"/>
                  <a:pt x="3856667" y="1526268"/>
                  <a:pt x="3856667" y="1534025"/>
                </a:cubicBezTo>
                <a:cubicBezTo>
                  <a:pt x="3856667" y="1543074"/>
                  <a:pt x="3862220" y="1549537"/>
                  <a:pt x="3868883" y="1549537"/>
                </a:cubicBezTo>
                <a:cubicBezTo>
                  <a:pt x="3876656" y="1549537"/>
                  <a:pt x="3882209" y="1541781"/>
                  <a:pt x="3882209" y="1534025"/>
                </a:cubicBezTo>
                <a:cubicBezTo>
                  <a:pt x="3882209" y="1526268"/>
                  <a:pt x="3876656" y="1519806"/>
                  <a:pt x="3868883" y="1518512"/>
                </a:cubicBezTo>
                <a:close/>
                <a:moveTo>
                  <a:pt x="3907749" y="1518512"/>
                </a:moveTo>
                <a:cubicBezTo>
                  <a:pt x="3899976" y="1518512"/>
                  <a:pt x="3894423" y="1526268"/>
                  <a:pt x="3894423" y="1534025"/>
                </a:cubicBezTo>
                <a:cubicBezTo>
                  <a:pt x="3894423" y="1543074"/>
                  <a:pt x="3901086" y="1549537"/>
                  <a:pt x="3907749" y="1549537"/>
                </a:cubicBezTo>
                <a:cubicBezTo>
                  <a:pt x="3915522" y="1549537"/>
                  <a:pt x="3921075" y="1541781"/>
                  <a:pt x="3921075" y="1534025"/>
                </a:cubicBezTo>
                <a:cubicBezTo>
                  <a:pt x="3921075" y="1526268"/>
                  <a:pt x="3914412" y="1519806"/>
                  <a:pt x="3907749" y="1518512"/>
                </a:cubicBezTo>
                <a:close/>
                <a:moveTo>
                  <a:pt x="3945506" y="1518512"/>
                </a:moveTo>
                <a:cubicBezTo>
                  <a:pt x="3937733" y="1518512"/>
                  <a:pt x="3932180" y="1526268"/>
                  <a:pt x="3932180" y="1534025"/>
                </a:cubicBezTo>
                <a:cubicBezTo>
                  <a:pt x="3932180" y="1543074"/>
                  <a:pt x="3938843" y="1549537"/>
                  <a:pt x="3945506" y="1549537"/>
                </a:cubicBezTo>
                <a:cubicBezTo>
                  <a:pt x="3953279" y="1549537"/>
                  <a:pt x="3958832" y="1541781"/>
                  <a:pt x="3958832" y="1534025"/>
                </a:cubicBezTo>
                <a:cubicBezTo>
                  <a:pt x="3958832" y="1526268"/>
                  <a:pt x="3953279" y="1519806"/>
                  <a:pt x="3945506" y="1518512"/>
                </a:cubicBezTo>
                <a:close/>
                <a:moveTo>
                  <a:pt x="3983263" y="1518512"/>
                </a:moveTo>
                <a:cubicBezTo>
                  <a:pt x="3975490" y="1518512"/>
                  <a:pt x="3969937" y="1526268"/>
                  <a:pt x="3969937" y="1534025"/>
                </a:cubicBezTo>
                <a:cubicBezTo>
                  <a:pt x="3969937" y="1543074"/>
                  <a:pt x="3976600" y="1549537"/>
                  <a:pt x="3983263" y="1549537"/>
                </a:cubicBezTo>
                <a:cubicBezTo>
                  <a:pt x="3991036" y="1549537"/>
                  <a:pt x="3996589" y="1541781"/>
                  <a:pt x="3996589" y="1534025"/>
                </a:cubicBezTo>
                <a:cubicBezTo>
                  <a:pt x="3996589" y="1526268"/>
                  <a:pt x="3991036" y="1519806"/>
                  <a:pt x="3983263" y="1518512"/>
                </a:cubicBezTo>
                <a:close/>
                <a:moveTo>
                  <a:pt x="4022131" y="1518512"/>
                </a:moveTo>
                <a:cubicBezTo>
                  <a:pt x="4014358" y="1518512"/>
                  <a:pt x="4008805" y="1526268"/>
                  <a:pt x="4008805" y="1534025"/>
                </a:cubicBezTo>
                <a:cubicBezTo>
                  <a:pt x="4008805" y="1543074"/>
                  <a:pt x="4015468" y="1549537"/>
                  <a:pt x="4022131" y="1549537"/>
                </a:cubicBezTo>
                <a:cubicBezTo>
                  <a:pt x="4028794" y="1549537"/>
                  <a:pt x="4034346" y="1541781"/>
                  <a:pt x="4034346" y="1534025"/>
                </a:cubicBezTo>
                <a:cubicBezTo>
                  <a:pt x="4034346" y="1526268"/>
                  <a:pt x="4028794" y="1519806"/>
                  <a:pt x="4022131" y="1518512"/>
                </a:cubicBezTo>
                <a:close/>
                <a:moveTo>
                  <a:pt x="4058777" y="1518512"/>
                </a:moveTo>
                <a:cubicBezTo>
                  <a:pt x="4051004" y="1518512"/>
                  <a:pt x="4045451" y="1526268"/>
                  <a:pt x="4045451" y="1534025"/>
                </a:cubicBezTo>
                <a:cubicBezTo>
                  <a:pt x="4045451" y="1543074"/>
                  <a:pt x="4051004" y="1549537"/>
                  <a:pt x="4058777" y="1549537"/>
                </a:cubicBezTo>
                <a:cubicBezTo>
                  <a:pt x="4066551" y="1549537"/>
                  <a:pt x="4072103" y="1541781"/>
                  <a:pt x="4072103" y="1534025"/>
                </a:cubicBezTo>
                <a:cubicBezTo>
                  <a:pt x="4072103" y="1526268"/>
                  <a:pt x="4066551" y="1518512"/>
                  <a:pt x="4058777" y="1518512"/>
                </a:cubicBezTo>
                <a:close/>
                <a:moveTo>
                  <a:pt x="4096534" y="1518512"/>
                </a:moveTo>
                <a:cubicBezTo>
                  <a:pt x="4088761" y="1518512"/>
                  <a:pt x="4083208" y="1526268"/>
                  <a:pt x="4083208" y="1534025"/>
                </a:cubicBezTo>
                <a:cubicBezTo>
                  <a:pt x="4083208" y="1543074"/>
                  <a:pt x="4089871" y="1549537"/>
                  <a:pt x="4096534" y="1549537"/>
                </a:cubicBezTo>
                <a:cubicBezTo>
                  <a:pt x="4104307" y="1549537"/>
                  <a:pt x="4109860" y="1541781"/>
                  <a:pt x="4109860" y="1534025"/>
                </a:cubicBezTo>
                <a:cubicBezTo>
                  <a:pt x="4109860" y="1526268"/>
                  <a:pt x="4104307" y="1519806"/>
                  <a:pt x="4096534" y="1518512"/>
                </a:cubicBezTo>
                <a:close/>
                <a:moveTo>
                  <a:pt x="4135402" y="1518512"/>
                </a:moveTo>
                <a:cubicBezTo>
                  <a:pt x="4128739" y="1518512"/>
                  <a:pt x="4123186" y="1526268"/>
                  <a:pt x="4123186" y="1534025"/>
                </a:cubicBezTo>
                <a:cubicBezTo>
                  <a:pt x="4123186" y="1543074"/>
                  <a:pt x="4128739" y="1549537"/>
                  <a:pt x="4135402" y="1549537"/>
                </a:cubicBezTo>
                <a:cubicBezTo>
                  <a:pt x="4143175" y="1549537"/>
                  <a:pt x="4148728" y="1541781"/>
                  <a:pt x="4148728" y="1534025"/>
                </a:cubicBezTo>
                <a:cubicBezTo>
                  <a:pt x="4148728" y="1526268"/>
                  <a:pt x="4142065" y="1519806"/>
                  <a:pt x="4135402" y="1518512"/>
                </a:cubicBezTo>
                <a:close/>
                <a:moveTo>
                  <a:pt x="4173159" y="1518512"/>
                </a:moveTo>
                <a:cubicBezTo>
                  <a:pt x="4165386" y="1518512"/>
                  <a:pt x="4159833" y="1526268"/>
                  <a:pt x="4159833" y="1534025"/>
                </a:cubicBezTo>
                <a:cubicBezTo>
                  <a:pt x="4159833" y="1543074"/>
                  <a:pt x="4166496" y="1549537"/>
                  <a:pt x="4173159" y="1549537"/>
                </a:cubicBezTo>
                <a:cubicBezTo>
                  <a:pt x="4180932" y="1549537"/>
                  <a:pt x="4186485" y="1541781"/>
                  <a:pt x="4186485" y="1534025"/>
                </a:cubicBezTo>
                <a:cubicBezTo>
                  <a:pt x="4186485" y="1526268"/>
                  <a:pt x="4180932" y="1519806"/>
                  <a:pt x="4173159" y="1518512"/>
                </a:cubicBezTo>
                <a:close/>
                <a:moveTo>
                  <a:pt x="4210916" y="1518512"/>
                </a:moveTo>
                <a:cubicBezTo>
                  <a:pt x="4203143" y="1518512"/>
                  <a:pt x="4197590" y="1526268"/>
                  <a:pt x="4197590" y="1534025"/>
                </a:cubicBezTo>
                <a:cubicBezTo>
                  <a:pt x="4197590" y="1543074"/>
                  <a:pt x="4204253" y="1549537"/>
                  <a:pt x="4210916" y="1549537"/>
                </a:cubicBezTo>
                <a:cubicBezTo>
                  <a:pt x="4218689" y="1549537"/>
                  <a:pt x="4224242" y="1541781"/>
                  <a:pt x="4224242" y="1534025"/>
                </a:cubicBezTo>
                <a:cubicBezTo>
                  <a:pt x="4224242" y="1526268"/>
                  <a:pt x="4218689" y="1519806"/>
                  <a:pt x="4210916" y="1518512"/>
                </a:cubicBezTo>
                <a:close/>
                <a:moveTo>
                  <a:pt x="4248672" y="1518512"/>
                </a:moveTo>
                <a:cubicBezTo>
                  <a:pt x="4240899" y="1518512"/>
                  <a:pt x="4235346" y="1526268"/>
                  <a:pt x="4235346" y="1534025"/>
                </a:cubicBezTo>
                <a:cubicBezTo>
                  <a:pt x="4235346" y="1543074"/>
                  <a:pt x="4242009" y="1549537"/>
                  <a:pt x="4248672" y="1549537"/>
                </a:cubicBezTo>
                <a:cubicBezTo>
                  <a:pt x="4256445" y="1549537"/>
                  <a:pt x="4261998" y="1541781"/>
                  <a:pt x="4261998" y="1534025"/>
                </a:cubicBezTo>
                <a:cubicBezTo>
                  <a:pt x="4261998" y="1526268"/>
                  <a:pt x="4256445" y="1519806"/>
                  <a:pt x="4248672" y="1518512"/>
                </a:cubicBezTo>
                <a:close/>
                <a:moveTo>
                  <a:pt x="4286428" y="1518512"/>
                </a:moveTo>
                <a:cubicBezTo>
                  <a:pt x="4278655" y="1518512"/>
                  <a:pt x="4273102" y="1526268"/>
                  <a:pt x="4273102" y="1534025"/>
                </a:cubicBezTo>
                <a:cubicBezTo>
                  <a:pt x="4273102" y="1543074"/>
                  <a:pt x="4279765" y="1549537"/>
                  <a:pt x="4286428" y="1549537"/>
                </a:cubicBezTo>
                <a:cubicBezTo>
                  <a:pt x="4294202" y="1549537"/>
                  <a:pt x="4299754" y="1541781"/>
                  <a:pt x="4299754" y="1534025"/>
                </a:cubicBezTo>
                <a:cubicBezTo>
                  <a:pt x="4299754" y="1526268"/>
                  <a:pt x="4294202" y="1519806"/>
                  <a:pt x="4286428" y="1518512"/>
                </a:cubicBezTo>
                <a:close/>
                <a:moveTo>
                  <a:pt x="4325296" y="1518512"/>
                </a:moveTo>
                <a:cubicBezTo>
                  <a:pt x="4317523" y="1518512"/>
                  <a:pt x="4311970" y="1526268"/>
                  <a:pt x="4311970" y="1534025"/>
                </a:cubicBezTo>
                <a:cubicBezTo>
                  <a:pt x="4311970" y="1543074"/>
                  <a:pt x="4318633" y="1549537"/>
                  <a:pt x="4325296" y="1549537"/>
                </a:cubicBezTo>
                <a:cubicBezTo>
                  <a:pt x="4331959" y="1549537"/>
                  <a:pt x="4337512" y="1541781"/>
                  <a:pt x="4337512" y="1534025"/>
                </a:cubicBezTo>
                <a:cubicBezTo>
                  <a:pt x="4337512" y="1526268"/>
                  <a:pt x="4331959" y="1519806"/>
                  <a:pt x="4325296" y="1518512"/>
                </a:cubicBezTo>
                <a:close/>
                <a:moveTo>
                  <a:pt x="4363053" y="1518512"/>
                </a:moveTo>
                <a:cubicBezTo>
                  <a:pt x="4355280" y="1518512"/>
                  <a:pt x="4349727" y="1526268"/>
                  <a:pt x="4349727" y="1534025"/>
                </a:cubicBezTo>
                <a:cubicBezTo>
                  <a:pt x="4349727" y="1543074"/>
                  <a:pt x="4356390" y="1549537"/>
                  <a:pt x="4363053" y="1549537"/>
                </a:cubicBezTo>
                <a:cubicBezTo>
                  <a:pt x="4370826" y="1549537"/>
                  <a:pt x="4376379" y="1541781"/>
                  <a:pt x="4376379" y="1534025"/>
                </a:cubicBezTo>
                <a:cubicBezTo>
                  <a:pt x="4376379" y="1526268"/>
                  <a:pt x="4369716" y="1519806"/>
                  <a:pt x="4363053" y="1518512"/>
                </a:cubicBezTo>
                <a:close/>
                <a:moveTo>
                  <a:pt x="4401921" y="1518512"/>
                </a:moveTo>
                <a:cubicBezTo>
                  <a:pt x="4394148" y="1518512"/>
                  <a:pt x="4388595" y="1526268"/>
                  <a:pt x="4388595" y="1534025"/>
                </a:cubicBezTo>
                <a:cubicBezTo>
                  <a:pt x="4388595" y="1543074"/>
                  <a:pt x="4395258" y="1549537"/>
                  <a:pt x="4401921" y="1549537"/>
                </a:cubicBezTo>
                <a:cubicBezTo>
                  <a:pt x="4408584" y="1549537"/>
                  <a:pt x="4414136" y="1541781"/>
                  <a:pt x="4414136" y="1534025"/>
                </a:cubicBezTo>
                <a:cubicBezTo>
                  <a:pt x="4414136" y="1526268"/>
                  <a:pt x="4408584" y="1519806"/>
                  <a:pt x="4401921" y="1518512"/>
                </a:cubicBezTo>
                <a:close/>
                <a:moveTo>
                  <a:pt x="4438568" y="1518512"/>
                </a:moveTo>
                <a:cubicBezTo>
                  <a:pt x="4431905" y="1518512"/>
                  <a:pt x="4426352" y="1526268"/>
                  <a:pt x="4426352" y="1534025"/>
                </a:cubicBezTo>
                <a:cubicBezTo>
                  <a:pt x="4426352" y="1543074"/>
                  <a:pt x="4431905" y="1549537"/>
                  <a:pt x="4438568" y="1549537"/>
                </a:cubicBezTo>
                <a:cubicBezTo>
                  <a:pt x="4446341" y="1549537"/>
                  <a:pt x="4451893" y="1541781"/>
                  <a:pt x="4451893" y="1534025"/>
                </a:cubicBezTo>
                <a:cubicBezTo>
                  <a:pt x="4451893" y="1526268"/>
                  <a:pt x="4446341" y="1519806"/>
                  <a:pt x="4438568" y="1518512"/>
                </a:cubicBezTo>
                <a:close/>
                <a:moveTo>
                  <a:pt x="4476324" y="1518512"/>
                </a:moveTo>
                <a:cubicBezTo>
                  <a:pt x="4468551" y="1518512"/>
                  <a:pt x="4462998" y="1526268"/>
                  <a:pt x="4462998" y="1534025"/>
                </a:cubicBezTo>
                <a:cubicBezTo>
                  <a:pt x="4462998" y="1543074"/>
                  <a:pt x="4469661" y="1549537"/>
                  <a:pt x="4476324" y="1549537"/>
                </a:cubicBezTo>
                <a:cubicBezTo>
                  <a:pt x="4484097" y="1549537"/>
                  <a:pt x="4489650" y="1541781"/>
                  <a:pt x="4489650" y="1534025"/>
                </a:cubicBezTo>
                <a:cubicBezTo>
                  <a:pt x="4489650" y="1526268"/>
                  <a:pt x="4484097" y="1519806"/>
                  <a:pt x="4476324" y="1518512"/>
                </a:cubicBezTo>
                <a:close/>
                <a:moveTo>
                  <a:pt x="5083766" y="1518512"/>
                </a:moveTo>
                <a:cubicBezTo>
                  <a:pt x="5075993" y="1518512"/>
                  <a:pt x="5070440" y="1526268"/>
                  <a:pt x="5070440" y="1534025"/>
                </a:cubicBezTo>
                <a:cubicBezTo>
                  <a:pt x="5070440" y="1543074"/>
                  <a:pt x="5077103" y="1549537"/>
                  <a:pt x="5083766" y="1549537"/>
                </a:cubicBezTo>
                <a:cubicBezTo>
                  <a:pt x="5091539" y="1549537"/>
                  <a:pt x="5097092" y="1541781"/>
                  <a:pt x="5097092" y="1534025"/>
                </a:cubicBezTo>
                <a:cubicBezTo>
                  <a:pt x="5097092" y="1526268"/>
                  <a:pt x="5091539" y="1519806"/>
                  <a:pt x="5083766" y="1518512"/>
                </a:cubicBezTo>
                <a:close/>
                <a:moveTo>
                  <a:pt x="529617" y="1562464"/>
                </a:moveTo>
                <a:cubicBezTo>
                  <a:pt x="521844" y="1562464"/>
                  <a:pt x="516291" y="1570220"/>
                  <a:pt x="516291" y="1577977"/>
                </a:cubicBezTo>
                <a:cubicBezTo>
                  <a:pt x="516291" y="1587025"/>
                  <a:pt x="522954" y="1593489"/>
                  <a:pt x="529617" y="1593489"/>
                </a:cubicBezTo>
                <a:cubicBezTo>
                  <a:pt x="537391" y="1593489"/>
                  <a:pt x="542943" y="1585733"/>
                  <a:pt x="542943" y="1577977"/>
                </a:cubicBezTo>
                <a:cubicBezTo>
                  <a:pt x="542943" y="1570220"/>
                  <a:pt x="537391" y="1563756"/>
                  <a:pt x="529617" y="1562464"/>
                </a:cubicBezTo>
                <a:close/>
                <a:moveTo>
                  <a:pt x="606242" y="1562464"/>
                </a:moveTo>
                <a:cubicBezTo>
                  <a:pt x="598469" y="1562464"/>
                  <a:pt x="592916" y="1570220"/>
                  <a:pt x="592916" y="1577977"/>
                </a:cubicBezTo>
                <a:cubicBezTo>
                  <a:pt x="592916" y="1587025"/>
                  <a:pt x="599579" y="1593489"/>
                  <a:pt x="606242" y="1593489"/>
                </a:cubicBezTo>
                <a:cubicBezTo>
                  <a:pt x="614016" y="1593489"/>
                  <a:pt x="619568" y="1585733"/>
                  <a:pt x="619568" y="1577977"/>
                </a:cubicBezTo>
                <a:cubicBezTo>
                  <a:pt x="619568" y="1570220"/>
                  <a:pt x="612905" y="1563756"/>
                  <a:pt x="606242" y="1562464"/>
                </a:cubicBezTo>
                <a:close/>
                <a:moveTo>
                  <a:pt x="643999" y="1562464"/>
                </a:moveTo>
                <a:cubicBezTo>
                  <a:pt x="636226" y="1562464"/>
                  <a:pt x="630673" y="1570220"/>
                  <a:pt x="630673" y="1577977"/>
                </a:cubicBezTo>
                <a:cubicBezTo>
                  <a:pt x="630673" y="1587025"/>
                  <a:pt x="637336" y="1593489"/>
                  <a:pt x="643999" y="1593489"/>
                </a:cubicBezTo>
                <a:cubicBezTo>
                  <a:pt x="651772" y="1593489"/>
                  <a:pt x="657325" y="1585733"/>
                  <a:pt x="657325" y="1577977"/>
                </a:cubicBezTo>
                <a:cubicBezTo>
                  <a:pt x="657325" y="1570220"/>
                  <a:pt x="651772" y="1563756"/>
                  <a:pt x="643999" y="1562464"/>
                </a:cubicBezTo>
                <a:close/>
                <a:moveTo>
                  <a:pt x="681755" y="1562464"/>
                </a:moveTo>
                <a:cubicBezTo>
                  <a:pt x="673982" y="1562464"/>
                  <a:pt x="668429" y="1570220"/>
                  <a:pt x="668429" y="1577977"/>
                </a:cubicBezTo>
                <a:cubicBezTo>
                  <a:pt x="668429" y="1587025"/>
                  <a:pt x="675092" y="1593489"/>
                  <a:pt x="681755" y="1593489"/>
                </a:cubicBezTo>
                <a:cubicBezTo>
                  <a:pt x="689529" y="1593489"/>
                  <a:pt x="695081" y="1585733"/>
                  <a:pt x="695081" y="1577977"/>
                </a:cubicBezTo>
                <a:cubicBezTo>
                  <a:pt x="695081" y="1570220"/>
                  <a:pt x="689529" y="1563756"/>
                  <a:pt x="681755" y="1562464"/>
                </a:cubicBezTo>
                <a:close/>
                <a:moveTo>
                  <a:pt x="719512" y="1562464"/>
                </a:moveTo>
                <a:cubicBezTo>
                  <a:pt x="711739" y="1562464"/>
                  <a:pt x="706186" y="1570220"/>
                  <a:pt x="706186" y="1577977"/>
                </a:cubicBezTo>
                <a:cubicBezTo>
                  <a:pt x="706186" y="1587025"/>
                  <a:pt x="712849" y="1593489"/>
                  <a:pt x="719512" y="1593489"/>
                </a:cubicBezTo>
                <a:cubicBezTo>
                  <a:pt x="727286" y="1593489"/>
                  <a:pt x="732838" y="1585733"/>
                  <a:pt x="732838" y="1577977"/>
                </a:cubicBezTo>
                <a:cubicBezTo>
                  <a:pt x="732838" y="1570220"/>
                  <a:pt x="727286" y="1563756"/>
                  <a:pt x="719512" y="1562464"/>
                </a:cubicBezTo>
                <a:close/>
                <a:moveTo>
                  <a:pt x="871651" y="1562464"/>
                </a:moveTo>
                <a:cubicBezTo>
                  <a:pt x="863878" y="1562464"/>
                  <a:pt x="858325" y="1570220"/>
                  <a:pt x="858325" y="1577977"/>
                </a:cubicBezTo>
                <a:cubicBezTo>
                  <a:pt x="858325" y="1587025"/>
                  <a:pt x="864988" y="1593489"/>
                  <a:pt x="871651" y="1593489"/>
                </a:cubicBezTo>
                <a:cubicBezTo>
                  <a:pt x="879424" y="1593489"/>
                  <a:pt x="884977" y="1585733"/>
                  <a:pt x="884977" y="1577977"/>
                </a:cubicBezTo>
                <a:cubicBezTo>
                  <a:pt x="884977" y="1570220"/>
                  <a:pt x="879424" y="1563756"/>
                  <a:pt x="871651" y="1562464"/>
                </a:cubicBezTo>
                <a:close/>
                <a:moveTo>
                  <a:pt x="909407" y="1562464"/>
                </a:moveTo>
                <a:cubicBezTo>
                  <a:pt x="901634" y="1562464"/>
                  <a:pt x="896081" y="1570220"/>
                  <a:pt x="896081" y="1577977"/>
                </a:cubicBezTo>
                <a:cubicBezTo>
                  <a:pt x="896081" y="1587025"/>
                  <a:pt x="902744" y="1593489"/>
                  <a:pt x="909407" y="1593489"/>
                </a:cubicBezTo>
                <a:cubicBezTo>
                  <a:pt x="917181" y="1593489"/>
                  <a:pt x="922733" y="1585733"/>
                  <a:pt x="922733" y="1577977"/>
                </a:cubicBezTo>
                <a:cubicBezTo>
                  <a:pt x="922733" y="1570220"/>
                  <a:pt x="917181" y="1563756"/>
                  <a:pt x="909407" y="1562464"/>
                </a:cubicBezTo>
                <a:close/>
                <a:moveTo>
                  <a:pt x="1099303" y="1562464"/>
                </a:moveTo>
                <a:cubicBezTo>
                  <a:pt x="1091530" y="1562464"/>
                  <a:pt x="1085977" y="1570220"/>
                  <a:pt x="1085977" y="1577977"/>
                </a:cubicBezTo>
                <a:cubicBezTo>
                  <a:pt x="1085977" y="1587025"/>
                  <a:pt x="1092640" y="1593489"/>
                  <a:pt x="1099303" y="1593489"/>
                </a:cubicBezTo>
                <a:cubicBezTo>
                  <a:pt x="1107076" y="1593489"/>
                  <a:pt x="1112629" y="1585733"/>
                  <a:pt x="1112629" y="1577977"/>
                </a:cubicBezTo>
                <a:cubicBezTo>
                  <a:pt x="1112629" y="1570220"/>
                  <a:pt x="1107076" y="1563756"/>
                  <a:pt x="1099303" y="1562464"/>
                </a:cubicBezTo>
                <a:close/>
                <a:moveTo>
                  <a:pt x="1137059" y="1562464"/>
                </a:moveTo>
                <a:cubicBezTo>
                  <a:pt x="1130397" y="1562464"/>
                  <a:pt x="1124844" y="1570220"/>
                  <a:pt x="1124844" y="1577977"/>
                </a:cubicBezTo>
                <a:cubicBezTo>
                  <a:pt x="1124844" y="1587025"/>
                  <a:pt x="1130397" y="1593489"/>
                  <a:pt x="1137059" y="1593489"/>
                </a:cubicBezTo>
                <a:cubicBezTo>
                  <a:pt x="1144833" y="1593489"/>
                  <a:pt x="1150386" y="1585733"/>
                  <a:pt x="1150386" y="1577977"/>
                </a:cubicBezTo>
                <a:cubicBezTo>
                  <a:pt x="1150386" y="1570220"/>
                  <a:pt x="1144833" y="1563756"/>
                  <a:pt x="1137059" y="1562464"/>
                </a:cubicBezTo>
                <a:close/>
                <a:moveTo>
                  <a:pt x="1174817" y="1562464"/>
                </a:moveTo>
                <a:cubicBezTo>
                  <a:pt x="1168154" y="1562464"/>
                  <a:pt x="1162601" y="1570220"/>
                  <a:pt x="1162601" y="1577977"/>
                </a:cubicBezTo>
                <a:cubicBezTo>
                  <a:pt x="1162601" y="1587025"/>
                  <a:pt x="1168154" y="1593489"/>
                  <a:pt x="1174817" y="1593489"/>
                </a:cubicBezTo>
                <a:cubicBezTo>
                  <a:pt x="1182590" y="1593489"/>
                  <a:pt x="1188143" y="1585733"/>
                  <a:pt x="1188143" y="1577977"/>
                </a:cubicBezTo>
                <a:cubicBezTo>
                  <a:pt x="1188143" y="1570220"/>
                  <a:pt x="1182590" y="1563756"/>
                  <a:pt x="1174817" y="1562464"/>
                </a:cubicBezTo>
                <a:close/>
                <a:moveTo>
                  <a:pt x="1212573" y="1562464"/>
                </a:moveTo>
                <a:cubicBezTo>
                  <a:pt x="1205911" y="1562464"/>
                  <a:pt x="1200358" y="1570220"/>
                  <a:pt x="1200358" y="1577977"/>
                </a:cubicBezTo>
                <a:cubicBezTo>
                  <a:pt x="1200358" y="1587025"/>
                  <a:pt x="1205911" y="1593489"/>
                  <a:pt x="1212573" y="1593489"/>
                </a:cubicBezTo>
                <a:cubicBezTo>
                  <a:pt x="1220347" y="1593489"/>
                  <a:pt x="1225899" y="1585733"/>
                  <a:pt x="1225899" y="1577977"/>
                </a:cubicBezTo>
                <a:cubicBezTo>
                  <a:pt x="1225899" y="1570220"/>
                  <a:pt x="1220347" y="1563756"/>
                  <a:pt x="1212573" y="1562464"/>
                </a:cubicBezTo>
                <a:close/>
                <a:moveTo>
                  <a:pt x="2199806" y="1562464"/>
                </a:moveTo>
                <a:cubicBezTo>
                  <a:pt x="2193143" y="1562464"/>
                  <a:pt x="2187590" y="1570220"/>
                  <a:pt x="2187590" y="1577977"/>
                </a:cubicBezTo>
                <a:cubicBezTo>
                  <a:pt x="2187590" y="1587025"/>
                  <a:pt x="2193143" y="1593489"/>
                  <a:pt x="2199806" y="1593489"/>
                </a:cubicBezTo>
                <a:cubicBezTo>
                  <a:pt x="2207579" y="1593489"/>
                  <a:pt x="2213132" y="1585733"/>
                  <a:pt x="2213132" y="1577977"/>
                </a:cubicBezTo>
                <a:cubicBezTo>
                  <a:pt x="2213132" y="1570220"/>
                  <a:pt x="2207579" y="1563756"/>
                  <a:pt x="2199806" y="1562464"/>
                </a:cubicBezTo>
                <a:close/>
                <a:moveTo>
                  <a:pt x="2237562" y="1562464"/>
                </a:moveTo>
                <a:cubicBezTo>
                  <a:pt x="2229789" y="1562464"/>
                  <a:pt x="2224236" y="1570220"/>
                  <a:pt x="2224236" y="1577977"/>
                </a:cubicBezTo>
                <a:cubicBezTo>
                  <a:pt x="2224236" y="1587025"/>
                  <a:pt x="2229789" y="1593489"/>
                  <a:pt x="2237562" y="1593489"/>
                </a:cubicBezTo>
                <a:cubicBezTo>
                  <a:pt x="2245335" y="1593489"/>
                  <a:pt x="2250888" y="1585733"/>
                  <a:pt x="2250888" y="1577977"/>
                </a:cubicBezTo>
                <a:cubicBezTo>
                  <a:pt x="2250888" y="1570220"/>
                  <a:pt x="2245335" y="1562464"/>
                  <a:pt x="2237562" y="1562464"/>
                </a:cubicBezTo>
                <a:close/>
                <a:moveTo>
                  <a:pt x="2275319" y="1562464"/>
                </a:moveTo>
                <a:cubicBezTo>
                  <a:pt x="2267546" y="1562464"/>
                  <a:pt x="2261993" y="1570220"/>
                  <a:pt x="2261993" y="1577977"/>
                </a:cubicBezTo>
                <a:cubicBezTo>
                  <a:pt x="2261993" y="1587025"/>
                  <a:pt x="2268656" y="1593489"/>
                  <a:pt x="2275319" y="1593489"/>
                </a:cubicBezTo>
                <a:cubicBezTo>
                  <a:pt x="2283093" y="1593489"/>
                  <a:pt x="2288645" y="1585733"/>
                  <a:pt x="2288645" y="1577977"/>
                </a:cubicBezTo>
                <a:cubicBezTo>
                  <a:pt x="2288645" y="1570220"/>
                  <a:pt x="2283093" y="1563756"/>
                  <a:pt x="2275319" y="1562464"/>
                </a:cubicBezTo>
                <a:close/>
                <a:moveTo>
                  <a:pt x="2313076" y="1562464"/>
                </a:moveTo>
                <a:cubicBezTo>
                  <a:pt x="2305303" y="1562464"/>
                  <a:pt x="2299750" y="1570220"/>
                  <a:pt x="2299750" y="1577977"/>
                </a:cubicBezTo>
                <a:cubicBezTo>
                  <a:pt x="2299750" y="1587025"/>
                  <a:pt x="2306413" y="1593489"/>
                  <a:pt x="2313076" y="1593489"/>
                </a:cubicBezTo>
                <a:cubicBezTo>
                  <a:pt x="2320849" y="1593489"/>
                  <a:pt x="2326402" y="1585733"/>
                  <a:pt x="2326402" y="1577977"/>
                </a:cubicBezTo>
                <a:cubicBezTo>
                  <a:pt x="2326402" y="1570220"/>
                  <a:pt x="2320849" y="1563756"/>
                  <a:pt x="2313076" y="1562464"/>
                </a:cubicBezTo>
                <a:close/>
                <a:moveTo>
                  <a:pt x="2351944" y="1562464"/>
                </a:moveTo>
                <a:cubicBezTo>
                  <a:pt x="2344171" y="1562464"/>
                  <a:pt x="2338618" y="1570220"/>
                  <a:pt x="2338618" y="1577977"/>
                </a:cubicBezTo>
                <a:cubicBezTo>
                  <a:pt x="2338618" y="1587025"/>
                  <a:pt x="2345281" y="1593489"/>
                  <a:pt x="2351944" y="1593489"/>
                </a:cubicBezTo>
                <a:cubicBezTo>
                  <a:pt x="2358607" y="1593489"/>
                  <a:pt x="2364159" y="1585733"/>
                  <a:pt x="2364159" y="1577977"/>
                </a:cubicBezTo>
                <a:cubicBezTo>
                  <a:pt x="2364159" y="1570220"/>
                  <a:pt x="2358607" y="1563756"/>
                  <a:pt x="2351944" y="1562464"/>
                </a:cubicBezTo>
                <a:close/>
                <a:moveTo>
                  <a:pt x="2389701" y="1562464"/>
                </a:moveTo>
                <a:cubicBezTo>
                  <a:pt x="2383038" y="1562464"/>
                  <a:pt x="2377485" y="1570220"/>
                  <a:pt x="2377485" y="1577977"/>
                </a:cubicBezTo>
                <a:cubicBezTo>
                  <a:pt x="2377485" y="1587025"/>
                  <a:pt x="2383038" y="1593489"/>
                  <a:pt x="2389701" y="1593489"/>
                </a:cubicBezTo>
                <a:cubicBezTo>
                  <a:pt x="2397474" y="1593489"/>
                  <a:pt x="2403026" y="1585733"/>
                  <a:pt x="2403026" y="1577977"/>
                </a:cubicBezTo>
                <a:cubicBezTo>
                  <a:pt x="2403026" y="1570220"/>
                  <a:pt x="2397474" y="1563756"/>
                  <a:pt x="2389701" y="1562464"/>
                </a:cubicBezTo>
                <a:close/>
                <a:moveTo>
                  <a:pt x="2427456" y="1562464"/>
                </a:moveTo>
                <a:cubicBezTo>
                  <a:pt x="2419683" y="1562464"/>
                  <a:pt x="2414130" y="1570220"/>
                  <a:pt x="2414130" y="1577977"/>
                </a:cubicBezTo>
                <a:cubicBezTo>
                  <a:pt x="2414130" y="1587025"/>
                  <a:pt x="2419683" y="1593489"/>
                  <a:pt x="2427456" y="1593489"/>
                </a:cubicBezTo>
                <a:cubicBezTo>
                  <a:pt x="2435229" y="1593489"/>
                  <a:pt x="2440782" y="1585733"/>
                  <a:pt x="2440782" y="1577977"/>
                </a:cubicBezTo>
                <a:cubicBezTo>
                  <a:pt x="2440782" y="1570220"/>
                  <a:pt x="2435229" y="1562464"/>
                  <a:pt x="2427456" y="1562464"/>
                </a:cubicBezTo>
                <a:close/>
                <a:moveTo>
                  <a:pt x="2465214" y="1562464"/>
                </a:moveTo>
                <a:cubicBezTo>
                  <a:pt x="2458551" y="1562464"/>
                  <a:pt x="2452998" y="1570220"/>
                  <a:pt x="2452998" y="1577977"/>
                </a:cubicBezTo>
                <a:cubicBezTo>
                  <a:pt x="2452998" y="1587025"/>
                  <a:pt x="2458551" y="1593489"/>
                  <a:pt x="2465214" y="1593489"/>
                </a:cubicBezTo>
                <a:cubicBezTo>
                  <a:pt x="2472987" y="1593489"/>
                  <a:pt x="2478540" y="1585733"/>
                  <a:pt x="2478540" y="1577977"/>
                </a:cubicBezTo>
                <a:cubicBezTo>
                  <a:pt x="2478540" y="1570220"/>
                  <a:pt x="2472987" y="1563756"/>
                  <a:pt x="2465214" y="1562464"/>
                </a:cubicBezTo>
                <a:close/>
                <a:moveTo>
                  <a:pt x="2502971" y="1562464"/>
                </a:moveTo>
                <a:cubicBezTo>
                  <a:pt x="2495198" y="1562464"/>
                  <a:pt x="2489645" y="1570220"/>
                  <a:pt x="2489645" y="1577977"/>
                </a:cubicBezTo>
                <a:cubicBezTo>
                  <a:pt x="2489645" y="1587025"/>
                  <a:pt x="2496308" y="1593489"/>
                  <a:pt x="2502971" y="1593489"/>
                </a:cubicBezTo>
                <a:cubicBezTo>
                  <a:pt x="2510744" y="1593489"/>
                  <a:pt x="2516297" y="1585733"/>
                  <a:pt x="2516297" y="1577977"/>
                </a:cubicBezTo>
                <a:cubicBezTo>
                  <a:pt x="2516297" y="1570220"/>
                  <a:pt x="2510744" y="1563756"/>
                  <a:pt x="2502971" y="1562464"/>
                </a:cubicBezTo>
                <a:close/>
                <a:moveTo>
                  <a:pt x="2540727" y="1562464"/>
                </a:moveTo>
                <a:cubicBezTo>
                  <a:pt x="2534065" y="1562464"/>
                  <a:pt x="2528512" y="1570220"/>
                  <a:pt x="2528512" y="1577977"/>
                </a:cubicBezTo>
                <a:cubicBezTo>
                  <a:pt x="2528512" y="1587025"/>
                  <a:pt x="2534065" y="1593489"/>
                  <a:pt x="2540727" y="1593489"/>
                </a:cubicBezTo>
                <a:cubicBezTo>
                  <a:pt x="2548501" y="1593489"/>
                  <a:pt x="2554053" y="1585733"/>
                  <a:pt x="2554053" y="1577977"/>
                </a:cubicBezTo>
                <a:cubicBezTo>
                  <a:pt x="2554053" y="1570220"/>
                  <a:pt x="2548501" y="1563756"/>
                  <a:pt x="2540727" y="1562464"/>
                </a:cubicBezTo>
                <a:close/>
                <a:moveTo>
                  <a:pt x="2579595" y="1562464"/>
                </a:moveTo>
                <a:cubicBezTo>
                  <a:pt x="2571822" y="1562464"/>
                  <a:pt x="2566269" y="1570220"/>
                  <a:pt x="2566269" y="1577977"/>
                </a:cubicBezTo>
                <a:cubicBezTo>
                  <a:pt x="2566269" y="1587025"/>
                  <a:pt x="2572932" y="1593489"/>
                  <a:pt x="2579595" y="1593489"/>
                </a:cubicBezTo>
                <a:cubicBezTo>
                  <a:pt x="2587368" y="1593489"/>
                  <a:pt x="2592921" y="1585733"/>
                  <a:pt x="2592921" y="1577977"/>
                </a:cubicBezTo>
                <a:cubicBezTo>
                  <a:pt x="2592921" y="1570220"/>
                  <a:pt x="2586258" y="1563756"/>
                  <a:pt x="2579595" y="1562464"/>
                </a:cubicBezTo>
                <a:close/>
                <a:moveTo>
                  <a:pt x="2618463" y="1562464"/>
                </a:moveTo>
                <a:cubicBezTo>
                  <a:pt x="2610690" y="1562464"/>
                  <a:pt x="2605137" y="1570220"/>
                  <a:pt x="2605137" y="1577977"/>
                </a:cubicBezTo>
                <a:cubicBezTo>
                  <a:pt x="2605137" y="1587025"/>
                  <a:pt x="2611800" y="1593489"/>
                  <a:pt x="2618463" y="1593489"/>
                </a:cubicBezTo>
                <a:cubicBezTo>
                  <a:pt x="2625126" y="1593489"/>
                  <a:pt x="2630678" y="1585733"/>
                  <a:pt x="2630678" y="1577977"/>
                </a:cubicBezTo>
                <a:cubicBezTo>
                  <a:pt x="2630678" y="1570220"/>
                  <a:pt x="2625126" y="1563756"/>
                  <a:pt x="2618463" y="1562464"/>
                </a:cubicBezTo>
                <a:close/>
                <a:moveTo>
                  <a:pt x="2655109" y="1562464"/>
                </a:moveTo>
                <a:cubicBezTo>
                  <a:pt x="2647336" y="1562464"/>
                  <a:pt x="2641783" y="1570220"/>
                  <a:pt x="2641783" y="1577977"/>
                </a:cubicBezTo>
                <a:cubicBezTo>
                  <a:pt x="2641783" y="1587025"/>
                  <a:pt x="2648446" y="1593489"/>
                  <a:pt x="2655109" y="1593489"/>
                </a:cubicBezTo>
                <a:cubicBezTo>
                  <a:pt x="2662882" y="1593489"/>
                  <a:pt x="2668435" y="1585733"/>
                  <a:pt x="2668435" y="1577977"/>
                </a:cubicBezTo>
                <a:cubicBezTo>
                  <a:pt x="2668435" y="1570220"/>
                  <a:pt x="2662882" y="1563756"/>
                  <a:pt x="2655109" y="1562464"/>
                </a:cubicBezTo>
                <a:close/>
                <a:moveTo>
                  <a:pt x="2693976" y="1562464"/>
                </a:moveTo>
                <a:cubicBezTo>
                  <a:pt x="2686203" y="1562464"/>
                  <a:pt x="2680650" y="1570220"/>
                  <a:pt x="2680650" y="1577977"/>
                </a:cubicBezTo>
                <a:cubicBezTo>
                  <a:pt x="2680650" y="1587025"/>
                  <a:pt x="2687313" y="1593489"/>
                  <a:pt x="2693976" y="1593489"/>
                </a:cubicBezTo>
                <a:cubicBezTo>
                  <a:pt x="2700639" y="1593489"/>
                  <a:pt x="2706192" y="1585733"/>
                  <a:pt x="2706192" y="1577977"/>
                </a:cubicBezTo>
                <a:cubicBezTo>
                  <a:pt x="2706192" y="1570220"/>
                  <a:pt x="2700639" y="1563756"/>
                  <a:pt x="2693976" y="1562464"/>
                </a:cubicBezTo>
                <a:close/>
                <a:moveTo>
                  <a:pt x="2730623" y="1562464"/>
                </a:moveTo>
                <a:cubicBezTo>
                  <a:pt x="2722850" y="1562464"/>
                  <a:pt x="2717297" y="1570220"/>
                  <a:pt x="2717297" y="1577977"/>
                </a:cubicBezTo>
                <a:cubicBezTo>
                  <a:pt x="2717297" y="1587025"/>
                  <a:pt x="2723960" y="1593489"/>
                  <a:pt x="2730623" y="1593489"/>
                </a:cubicBezTo>
                <a:cubicBezTo>
                  <a:pt x="2738396" y="1593489"/>
                  <a:pt x="2743949" y="1585733"/>
                  <a:pt x="2743949" y="1577977"/>
                </a:cubicBezTo>
                <a:cubicBezTo>
                  <a:pt x="2743949" y="1570220"/>
                  <a:pt x="2738396" y="1563756"/>
                  <a:pt x="2730623" y="1562464"/>
                </a:cubicBezTo>
                <a:close/>
                <a:moveTo>
                  <a:pt x="2768380" y="1562464"/>
                </a:moveTo>
                <a:cubicBezTo>
                  <a:pt x="2760607" y="1562464"/>
                  <a:pt x="2755054" y="1570220"/>
                  <a:pt x="2755054" y="1577977"/>
                </a:cubicBezTo>
                <a:cubicBezTo>
                  <a:pt x="2755054" y="1587025"/>
                  <a:pt x="2761717" y="1593489"/>
                  <a:pt x="2768380" y="1593489"/>
                </a:cubicBezTo>
                <a:cubicBezTo>
                  <a:pt x="2776153" y="1593489"/>
                  <a:pt x="2781706" y="1585733"/>
                  <a:pt x="2781706" y="1577977"/>
                </a:cubicBezTo>
                <a:cubicBezTo>
                  <a:pt x="2781706" y="1570220"/>
                  <a:pt x="2776153" y="1563756"/>
                  <a:pt x="2768380" y="1562464"/>
                </a:cubicBezTo>
                <a:close/>
                <a:moveTo>
                  <a:pt x="2807246" y="1562464"/>
                </a:moveTo>
                <a:cubicBezTo>
                  <a:pt x="2800584" y="1562464"/>
                  <a:pt x="2795031" y="1570220"/>
                  <a:pt x="2795031" y="1577977"/>
                </a:cubicBezTo>
                <a:cubicBezTo>
                  <a:pt x="2795031" y="1587025"/>
                  <a:pt x="2800584" y="1593489"/>
                  <a:pt x="2807246" y="1593489"/>
                </a:cubicBezTo>
                <a:cubicBezTo>
                  <a:pt x="2815020" y="1593489"/>
                  <a:pt x="2820572" y="1585733"/>
                  <a:pt x="2820572" y="1577977"/>
                </a:cubicBezTo>
                <a:cubicBezTo>
                  <a:pt x="2820572" y="1570220"/>
                  <a:pt x="2813909" y="1563756"/>
                  <a:pt x="2807246" y="1562464"/>
                </a:cubicBezTo>
                <a:close/>
                <a:moveTo>
                  <a:pt x="2845004" y="1562464"/>
                </a:moveTo>
                <a:cubicBezTo>
                  <a:pt x="2838341" y="1562464"/>
                  <a:pt x="2832788" y="1570220"/>
                  <a:pt x="2832788" y="1577977"/>
                </a:cubicBezTo>
                <a:cubicBezTo>
                  <a:pt x="2832788" y="1587025"/>
                  <a:pt x="2838341" y="1593489"/>
                  <a:pt x="2845004" y="1593489"/>
                </a:cubicBezTo>
                <a:cubicBezTo>
                  <a:pt x="2852777" y="1593489"/>
                  <a:pt x="2858329" y="1585733"/>
                  <a:pt x="2858329" y="1577977"/>
                </a:cubicBezTo>
                <a:cubicBezTo>
                  <a:pt x="2858329" y="1570220"/>
                  <a:pt x="2852777" y="1563756"/>
                  <a:pt x="2845004" y="1562464"/>
                </a:cubicBezTo>
                <a:close/>
                <a:moveTo>
                  <a:pt x="2882761" y="1562464"/>
                </a:moveTo>
                <a:cubicBezTo>
                  <a:pt x="2876098" y="1562464"/>
                  <a:pt x="2870545" y="1570220"/>
                  <a:pt x="2870545" y="1577977"/>
                </a:cubicBezTo>
                <a:cubicBezTo>
                  <a:pt x="2870545" y="1587025"/>
                  <a:pt x="2876098" y="1593489"/>
                  <a:pt x="2882761" y="1593489"/>
                </a:cubicBezTo>
                <a:cubicBezTo>
                  <a:pt x="2890534" y="1593489"/>
                  <a:pt x="2896086" y="1585733"/>
                  <a:pt x="2896086" y="1577977"/>
                </a:cubicBezTo>
                <a:cubicBezTo>
                  <a:pt x="2896086" y="1570220"/>
                  <a:pt x="2890534" y="1563756"/>
                  <a:pt x="2882761" y="1562464"/>
                </a:cubicBezTo>
                <a:close/>
                <a:moveTo>
                  <a:pt x="2920517" y="1562464"/>
                </a:moveTo>
                <a:cubicBezTo>
                  <a:pt x="2912744" y="1562464"/>
                  <a:pt x="2907191" y="1570220"/>
                  <a:pt x="2907191" y="1577977"/>
                </a:cubicBezTo>
                <a:cubicBezTo>
                  <a:pt x="2907191" y="1587025"/>
                  <a:pt x="2913854" y="1593489"/>
                  <a:pt x="2920517" y="1593489"/>
                </a:cubicBezTo>
                <a:cubicBezTo>
                  <a:pt x="2928291" y="1593489"/>
                  <a:pt x="2933843" y="1585733"/>
                  <a:pt x="2933843" y="1577977"/>
                </a:cubicBezTo>
                <a:cubicBezTo>
                  <a:pt x="2933843" y="1570220"/>
                  <a:pt x="2928291" y="1563756"/>
                  <a:pt x="2920517" y="1562464"/>
                </a:cubicBezTo>
                <a:close/>
                <a:moveTo>
                  <a:pt x="2958275" y="1562464"/>
                </a:moveTo>
                <a:cubicBezTo>
                  <a:pt x="2950502" y="1562464"/>
                  <a:pt x="2944949" y="1570220"/>
                  <a:pt x="2944949" y="1577977"/>
                </a:cubicBezTo>
                <a:cubicBezTo>
                  <a:pt x="2944949" y="1587025"/>
                  <a:pt x="2951612" y="1593489"/>
                  <a:pt x="2958275" y="1593489"/>
                </a:cubicBezTo>
                <a:cubicBezTo>
                  <a:pt x="2966048" y="1593489"/>
                  <a:pt x="2971601" y="1585733"/>
                  <a:pt x="2971601" y="1577977"/>
                </a:cubicBezTo>
                <a:cubicBezTo>
                  <a:pt x="2971601" y="1570220"/>
                  <a:pt x="2966048" y="1563756"/>
                  <a:pt x="2958275" y="1562464"/>
                </a:cubicBezTo>
                <a:close/>
                <a:moveTo>
                  <a:pt x="2996032" y="1562464"/>
                </a:moveTo>
                <a:cubicBezTo>
                  <a:pt x="2988259" y="1562464"/>
                  <a:pt x="2982706" y="1570220"/>
                  <a:pt x="2982706" y="1577977"/>
                </a:cubicBezTo>
                <a:cubicBezTo>
                  <a:pt x="2982706" y="1587025"/>
                  <a:pt x="2989369" y="1593489"/>
                  <a:pt x="2996032" y="1593489"/>
                </a:cubicBezTo>
                <a:cubicBezTo>
                  <a:pt x="3003805" y="1593489"/>
                  <a:pt x="3009358" y="1585733"/>
                  <a:pt x="3009358" y="1577977"/>
                </a:cubicBezTo>
                <a:cubicBezTo>
                  <a:pt x="3009358" y="1570220"/>
                  <a:pt x="3003805" y="1563756"/>
                  <a:pt x="2996032" y="1562464"/>
                </a:cubicBezTo>
                <a:close/>
                <a:moveTo>
                  <a:pt x="3034899" y="1562464"/>
                </a:moveTo>
                <a:cubicBezTo>
                  <a:pt x="3027126" y="1562464"/>
                  <a:pt x="3021573" y="1570220"/>
                  <a:pt x="3021573" y="1577977"/>
                </a:cubicBezTo>
                <a:cubicBezTo>
                  <a:pt x="3021573" y="1587025"/>
                  <a:pt x="3028236" y="1593489"/>
                  <a:pt x="3034899" y="1593489"/>
                </a:cubicBezTo>
                <a:cubicBezTo>
                  <a:pt x="3042672" y="1593489"/>
                  <a:pt x="3048225" y="1585733"/>
                  <a:pt x="3048225" y="1577977"/>
                </a:cubicBezTo>
                <a:cubicBezTo>
                  <a:pt x="3048225" y="1570220"/>
                  <a:pt x="3041562" y="1563756"/>
                  <a:pt x="3034899" y="1562464"/>
                </a:cubicBezTo>
                <a:close/>
                <a:moveTo>
                  <a:pt x="3072656" y="1562464"/>
                </a:moveTo>
                <a:cubicBezTo>
                  <a:pt x="3064883" y="1562464"/>
                  <a:pt x="3059330" y="1570220"/>
                  <a:pt x="3059330" y="1577977"/>
                </a:cubicBezTo>
                <a:cubicBezTo>
                  <a:pt x="3059330" y="1587025"/>
                  <a:pt x="3065993" y="1593489"/>
                  <a:pt x="3072656" y="1593489"/>
                </a:cubicBezTo>
                <a:cubicBezTo>
                  <a:pt x="3080429" y="1593489"/>
                  <a:pt x="3085982" y="1585733"/>
                  <a:pt x="3085982" y="1577977"/>
                </a:cubicBezTo>
                <a:cubicBezTo>
                  <a:pt x="3085982" y="1570220"/>
                  <a:pt x="3080429" y="1563756"/>
                  <a:pt x="3072656" y="1562464"/>
                </a:cubicBezTo>
                <a:close/>
                <a:moveTo>
                  <a:pt x="3110413" y="1562464"/>
                </a:moveTo>
                <a:cubicBezTo>
                  <a:pt x="3102640" y="1562464"/>
                  <a:pt x="3097087" y="1570220"/>
                  <a:pt x="3097087" y="1577977"/>
                </a:cubicBezTo>
                <a:cubicBezTo>
                  <a:pt x="3097087" y="1587025"/>
                  <a:pt x="3102640" y="1593489"/>
                  <a:pt x="3110413" y="1593489"/>
                </a:cubicBezTo>
                <a:cubicBezTo>
                  <a:pt x="3118186" y="1593489"/>
                  <a:pt x="3123739" y="1585733"/>
                  <a:pt x="3123739" y="1577977"/>
                </a:cubicBezTo>
                <a:cubicBezTo>
                  <a:pt x="3123739" y="1570220"/>
                  <a:pt x="3118186" y="1562464"/>
                  <a:pt x="3110413" y="1562464"/>
                </a:cubicBezTo>
                <a:close/>
                <a:moveTo>
                  <a:pt x="3148170" y="1562464"/>
                </a:moveTo>
                <a:cubicBezTo>
                  <a:pt x="3140397" y="1562464"/>
                  <a:pt x="3134844" y="1570220"/>
                  <a:pt x="3134844" y="1577977"/>
                </a:cubicBezTo>
                <a:cubicBezTo>
                  <a:pt x="3134844" y="1587025"/>
                  <a:pt x="3141507" y="1593489"/>
                  <a:pt x="3148170" y="1593489"/>
                </a:cubicBezTo>
                <a:cubicBezTo>
                  <a:pt x="3155944" y="1593489"/>
                  <a:pt x="3161496" y="1585733"/>
                  <a:pt x="3161496" y="1577977"/>
                </a:cubicBezTo>
                <a:cubicBezTo>
                  <a:pt x="3161496" y="1570220"/>
                  <a:pt x="3155944" y="1563756"/>
                  <a:pt x="3148170" y="1562464"/>
                </a:cubicBezTo>
                <a:close/>
                <a:moveTo>
                  <a:pt x="3223683" y="1562464"/>
                </a:moveTo>
                <a:cubicBezTo>
                  <a:pt x="3217021" y="1562464"/>
                  <a:pt x="3211468" y="1570220"/>
                  <a:pt x="3211468" y="1577977"/>
                </a:cubicBezTo>
                <a:cubicBezTo>
                  <a:pt x="3211468" y="1587025"/>
                  <a:pt x="3217021" y="1593489"/>
                  <a:pt x="3223683" y="1593489"/>
                </a:cubicBezTo>
                <a:cubicBezTo>
                  <a:pt x="3231457" y="1593489"/>
                  <a:pt x="3237009" y="1585733"/>
                  <a:pt x="3237009" y="1577977"/>
                </a:cubicBezTo>
                <a:cubicBezTo>
                  <a:pt x="3237009" y="1570220"/>
                  <a:pt x="3231457" y="1563756"/>
                  <a:pt x="3223683" y="1562464"/>
                </a:cubicBezTo>
                <a:close/>
                <a:moveTo>
                  <a:pt x="3262551" y="1562464"/>
                </a:moveTo>
                <a:cubicBezTo>
                  <a:pt x="3254778" y="1562464"/>
                  <a:pt x="3249225" y="1570220"/>
                  <a:pt x="3249225" y="1577977"/>
                </a:cubicBezTo>
                <a:cubicBezTo>
                  <a:pt x="3249225" y="1587025"/>
                  <a:pt x="3255888" y="1593489"/>
                  <a:pt x="3262551" y="1593489"/>
                </a:cubicBezTo>
                <a:cubicBezTo>
                  <a:pt x="3270324" y="1593489"/>
                  <a:pt x="3275877" y="1585733"/>
                  <a:pt x="3275877" y="1577977"/>
                </a:cubicBezTo>
                <a:cubicBezTo>
                  <a:pt x="3275877" y="1570220"/>
                  <a:pt x="3269214" y="1563756"/>
                  <a:pt x="3262551" y="1562464"/>
                </a:cubicBezTo>
                <a:close/>
                <a:moveTo>
                  <a:pt x="3300308" y="1562464"/>
                </a:moveTo>
                <a:cubicBezTo>
                  <a:pt x="3292535" y="1562464"/>
                  <a:pt x="3286982" y="1570220"/>
                  <a:pt x="3286982" y="1577977"/>
                </a:cubicBezTo>
                <a:cubicBezTo>
                  <a:pt x="3286982" y="1587025"/>
                  <a:pt x="3293645" y="1593489"/>
                  <a:pt x="3300308" y="1593489"/>
                </a:cubicBezTo>
                <a:cubicBezTo>
                  <a:pt x="3308081" y="1593489"/>
                  <a:pt x="3313634" y="1585733"/>
                  <a:pt x="3313634" y="1577977"/>
                </a:cubicBezTo>
                <a:cubicBezTo>
                  <a:pt x="3313634" y="1570220"/>
                  <a:pt x="3308081" y="1563756"/>
                  <a:pt x="3300308" y="1562464"/>
                </a:cubicBezTo>
                <a:close/>
                <a:moveTo>
                  <a:pt x="3338064" y="1562464"/>
                </a:moveTo>
                <a:cubicBezTo>
                  <a:pt x="3330291" y="1562464"/>
                  <a:pt x="3324738" y="1570220"/>
                  <a:pt x="3324738" y="1577977"/>
                </a:cubicBezTo>
                <a:cubicBezTo>
                  <a:pt x="3324738" y="1587025"/>
                  <a:pt x="3331401" y="1593489"/>
                  <a:pt x="3338064" y="1593489"/>
                </a:cubicBezTo>
                <a:cubicBezTo>
                  <a:pt x="3345837" y="1593489"/>
                  <a:pt x="3351390" y="1585733"/>
                  <a:pt x="3351390" y="1577977"/>
                </a:cubicBezTo>
                <a:cubicBezTo>
                  <a:pt x="3351390" y="1570220"/>
                  <a:pt x="3345837" y="1563756"/>
                  <a:pt x="3338064" y="1562464"/>
                </a:cubicBezTo>
                <a:close/>
                <a:moveTo>
                  <a:pt x="3376932" y="1562464"/>
                </a:moveTo>
                <a:cubicBezTo>
                  <a:pt x="3369159" y="1562464"/>
                  <a:pt x="3363606" y="1570220"/>
                  <a:pt x="3363606" y="1577977"/>
                </a:cubicBezTo>
                <a:cubicBezTo>
                  <a:pt x="3363606" y="1587025"/>
                  <a:pt x="3370269" y="1593489"/>
                  <a:pt x="3376932" y="1593489"/>
                </a:cubicBezTo>
                <a:cubicBezTo>
                  <a:pt x="3383595" y="1593489"/>
                  <a:pt x="3389148" y="1585733"/>
                  <a:pt x="3389148" y="1577977"/>
                </a:cubicBezTo>
                <a:cubicBezTo>
                  <a:pt x="3389148" y="1570220"/>
                  <a:pt x="3383595" y="1563756"/>
                  <a:pt x="3376932" y="1562464"/>
                </a:cubicBezTo>
                <a:close/>
                <a:moveTo>
                  <a:pt x="3413579" y="1562464"/>
                </a:moveTo>
                <a:cubicBezTo>
                  <a:pt x="3405806" y="1562464"/>
                  <a:pt x="3400253" y="1570220"/>
                  <a:pt x="3400253" y="1577977"/>
                </a:cubicBezTo>
                <a:cubicBezTo>
                  <a:pt x="3400253" y="1587025"/>
                  <a:pt x="3406916" y="1593489"/>
                  <a:pt x="3413579" y="1593489"/>
                </a:cubicBezTo>
                <a:cubicBezTo>
                  <a:pt x="3421352" y="1593489"/>
                  <a:pt x="3426905" y="1585733"/>
                  <a:pt x="3426905" y="1577977"/>
                </a:cubicBezTo>
                <a:cubicBezTo>
                  <a:pt x="3426905" y="1570220"/>
                  <a:pt x="3421352" y="1563756"/>
                  <a:pt x="3413579" y="1562464"/>
                </a:cubicBezTo>
                <a:close/>
                <a:moveTo>
                  <a:pt x="3451336" y="1562464"/>
                </a:moveTo>
                <a:cubicBezTo>
                  <a:pt x="3443563" y="1562464"/>
                  <a:pt x="3438010" y="1570220"/>
                  <a:pt x="3438010" y="1577977"/>
                </a:cubicBezTo>
                <a:cubicBezTo>
                  <a:pt x="3438010" y="1587025"/>
                  <a:pt x="3444673" y="1593489"/>
                  <a:pt x="3451336" y="1593489"/>
                </a:cubicBezTo>
                <a:cubicBezTo>
                  <a:pt x="3459109" y="1593489"/>
                  <a:pt x="3464662" y="1585733"/>
                  <a:pt x="3464662" y="1577977"/>
                </a:cubicBezTo>
                <a:cubicBezTo>
                  <a:pt x="3464662" y="1570220"/>
                  <a:pt x="3459109" y="1563756"/>
                  <a:pt x="3451336" y="1562464"/>
                </a:cubicBezTo>
                <a:close/>
                <a:moveTo>
                  <a:pt x="3490203" y="1562464"/>
                </a:moveTo>
                <a:cubicBezTo>
                  <a:pt x="3483541" y="1562464"/>
                  <a:pt x="3477988" y="1570220"/>
                  <a:pt x="3477988" y="1577977"/>
                </a:cubicBezTo>
                <a:cubicBezTo>
                  <a:pt x="3477988" y="1587025"/>
                  <a:pt x="3483541" y="1593489"/>
                  <a:pt x="3490203" y="1593489"/>
                </a:cubicBezTo>
                <a:cubicBezTo>
                  <a:pt x="3497977" y="1593489"/>
                  <a:pt x="3503529" y="1585733"/>
                  <a:pt x="3503529" y="1577977"/>
                </a:cubicBezTo>
                <a:cubicBezTo>
                  <a:pt x="3503529" y="1570220"/>
                  <a:pt x="3497977" y="1563756"/>
                  <a:pt x="3490203" y="1562464"/>
                </a:cubicBezTo>
                <a:close/>
                <a:moveTo>
                  <a:pt x="3527960" y="1562464"/>
                </a:moveTo>
                <a:cubicBezTo>
                  <a:pt x="3520187" y="1562464"/>
                  <a:pt x="3514634" y="1570220"/>
                  <a:pt x="3514634" y="1577977"/>
                </a:cubicBezTo>
                <a:cubicBezTo>
                  <a:pt x="3514634" y="1587025"/>
                  <a:pt x="3521297" y="1593489"/>
                  <a:pt x="3527960" y="1593489"/>
                </a:cubicBezTo>
                <a:cubicBezTo>
                  <a:pt x="3535733" y="1593489"/>
                  <a:pt x="3541286" y="1585733"/>
                  <a:pt x="3541286" y="1577977"/>
                </a:cubicBezTo>
                <a:cubicBezTo>
                  <a:pt x="3541286" y="1570220"/>
                  <a:pt x="3535733" y="1563756"/>
                  <a:pt x="3527960" y="1562464"/>
                </a:cubicBezTo>
                <a:close/>
                <a:moveTo>
                  <a:pt x="3718965" y="1562464"/>
                </a:moveTo>
                <a:cubicBezTo>
                  <a:pt x="3711192" y="1562464"/>
                  <a:pt x="3705639" y="1570220"/>
                  <a:pt x="3705639" y="1577977"/>
                </a:cubicBezTo>
                <a:cubicBezTo>
                  <a:pt x="3705639" y="1587025"/>
                  <a:pt x="3712302" y="1593489"/>
                  <a:pt x="3718965" y="1593489"/>
                </a:cubicBezTo>
                <a:cubicBezTo>
                  <a:pt x="3725628" y="1593489"/>
                  <a:pt x="3731180" y="1585733"/>
                  <a:pt x="3731180" y="1577977"/>
                </a:cubicBezTo>
                <a:cubicBezTo>
                  <a:pt x="3731180" y="1570220"/>
                  <a:pt x="3725628" y="1563756"/>
                  <a:pt x="3718965" y="1562464"/>
                </a:cubicBezTo>
                <a:close/>
                <a:moveTo>
                  <a:pt x="3793369" y="1562464"/>
                </a:moveTo>
                <a:cubicBezTo>
                  <a:pt x="3786706" y="1562464"/>
                  <a:pt x="3781153" y="1570220"/>
                  <a:pt x="3781153" y="1577977"/>
                </a:cubicBezTo>
                <a:cubicBezTo>
                  <a:pt x="3781153" y="1587025"/>
                  <a:pt x="3786706" y="1593489"/>
                  <a:pt x="3793369" y="1593489"/>
                </a:cubicBezTo>
                <a:cubicBezTo>
                  <a:pt x="3801142" y="1593489"/>
                  <a:pt x="3806694" y="1585733"/>
                  <a:pt x="3806694" y="1577977"/>
                </a:cubicBezTo>
                <a:cubicBezTo>
                  <a:pt x="3806694" y="1570220"/>
                  <a:pt x="3801142" y="1563756"/>
                  <a:pt x="3793369" y="1562464"/>
                </a:cubicBezTo>
                <a:close/>
                <a:moveTo>
                  <a:pt x="3831126" y="1562464"/>
                </a:moveTo>
                <a:cubicBezTo>
                  <a:pt x="3824463" y="1562464"/>
                  <a:pt x="3818910" y="1570220"/>
                  <a:pt x="3818910" y="1577977"/>
                </a:cubicBezTo>
                <a:cubicBezTo>
                  <a:pt x="3818910" y="1587025"/>
                  <a:pt x="3824463" y="1593489"/>
                  <a:pt x="3831126" y="1593489"/>
                </a:cubicBezTo>
                <a:cubicBezTo>
                  <a:pt x="3838899" y="1593489"/>
                  <a:pt x="3844452" y="1585733"/>
                  <a:pt x="3844452" y="1577977"/>
                </a:cubicBezTo>
                <a:cubicBezTo>
                  <a:pt x="3844452" y="1570220"/>
                  <a:pt x="3838899" y="1563756"/>
                  <a:pt x="3831126" y="1562464"/>
                </a:cubicBezTo>
                <a:close/>
                <a:moveTo>
                  <a:pt x="3868883" y="1562464"/>
                </a:moveTo>
                <a:cubicBezTo>
                  <a:pt x="3862220" y="1562464"/>
                  <a:pt x="3856667" y="1570220"/>
                  <a:pt x="3856667" y="1577977"/>
                </a:cubicBezTo>
                <a:cubicBezTo>
                  <a:pt x="3856667" y="1587025"/>
                  <a:pt x="3862220" y="1593489"/>
                  <a:pt x="3868883" y="1593489"/>
                </a:cubicBezTo>
                <a:cubicBezTo>
                  <a:pt x="3876656" y="1593489"/>
                  <a:pt x="3882209" y="1585733"/>
                  <a:pt x="3882209" y="1577977"/>
                </a:cubicBezTo>
                <a:cubicBezTo>
                  <a:pt x="3882209" y="1570220"/>
                  <a:pt x="3876656" y="1563756"/>
                  <a:pt x="3868883" y="1562464"/>
                </a:cubicBezTo>
                <a:close/>
                <a:moveTo>
                  <a:pt x="3907749" y="1562464"/>
                </a:moveTo>
                <a:cubicBezTo>
                  <a:pt x="3899976" y="1562464"/>
                  <a:pt x="3894423" y="1570220"/>
                  <a:pt x="3894423" y="1577977"/>
                </a:cubicBezTo>
                <a:cubicBezTo>
                  <a:pt x="3894423" y="1587025"/>
                  <a:pt x="3901086" y="1593489"/>
                  <a:pt x="3907749" y="1593489"/>
                </a:cubicBezTo>
                <a:cubicBezTo>
                  <a:pt x="3915522" y="1593489"/>
                  <a:pt x="3921075" y="1585733"/>
                  <a:pt x="3921075" y="1577977"/>
                </a:cubicBezTo>
                <a:cubicBezTo>
                  <a:pt x="3921075" y="1570220"/>
                  <a:pt x="3914412" y="1563756"/>
                  <a:pt x="3907749" y="1562464"/>
                </a:cubicBezTo>
                <a:close/>
                <a:moveTo>
                  <a:pt x="3945506" y="1562464"/>
                </a:moveTo>
                <a:cubicBezTo>
                  <a:pt x="3937733" y="1562464"/>
                  <a:pt x="3932180" y="1570220"/>
                  <a:pt x="3932180" y="1577977"/>
                </a:cubicBezTo>
                <a:cubicBezTo>
                  <a:pt x="3932180" y="1587025"/>
                  <a:pt x="3938843" y="1593489"/>
                  <a:pt x="3945506" y="1593489"/>
                </a:cubicBezTo>
                <a:cubicBezTo>
                  <a:pt x="3953279" y="1593489"/>
                  <a:pt x="3958832" y="1585733"/>
                  <a:pt x="3958832" y="1577977"/>
                </a:cubicBezTo>
                <a:cubicBezTo>
                  <a:pt x="3958832" y="1570220"/>
                  <a:pt x="3953279" y="1563756"/>
                  <a:pt x="3945506" y="1562464"/>
                </a:cubicBezTo>
                <a:close/>
                <a:moveTo>
                  <a:pt x="3983263" y="1562464"/>
                </a:moveTo>
                <a:cubicBezTo>
                  <a:pt x="3975490" y="1562464"/>
                  <a:pt x="3969937" y="1570220"/>
                  <a:pt x="3969937" y="1577977"/>
                </a:cubicBezTo>
                <a:cubicBezTo>
                  <a:pt x="3969937" y="1587025"/>
                  <a:pt x="3976600" y="1593489"/>
                  <a:pt x="3983263" y="1593489"/>
                </a:cubicBezTo>
                <a:cubicBezTo>
                  <a:pt x="3991036" y="1593489"/>
                  <a:pt x="3996589" y="1585733"/>
                  <a:pt x="3996589" y="1577977"/>
                </a:cubicBezTo>
                <a:cubicBezTo>
                  <a:pt x="3996589" y="1570220"/>
                  <a:pt x="3991036" y="1563756"/>
                  <a:pt x="3983263" y="1562464"/>
                </a:cubicBezTo>
                <a:close/>
                <a:moveTo>
                  <a:pt x="4022131" y="1562464"/>
                </a:moveTo>
                <a:cubicBezTo>
                  <a:pt x="4014358" y="1562464"/>
                  <a:pt x="4008805" y="1570220"/>
                  <a:pt x="4008805" y="1577977"/>
                </a:cubicBezTo>
                <a:cubicBezTo>
                  <a:pt x="4008805" y="1587025"/>
                  <a:pt x="4015468" y="1593489"/>
                  <a:pt x="4022131" y="1593489"/>
                </a:cubicBezTo>
                <a:cubicBezTo>
                  <a:pt x="4028794" y="1593489"/>
                  <a:pt x="4034346" y="1585733"/>
                  <a:pt x="4034346" y="1577977"/>
                </a:cubicBezTo>
                <a:cubicBezTo>
                  <a:pt x="4034346" y="1570220"/>
                  <a:pt x="4028794" y="1563756"/>
                  <a:pt x="4022131" y="1562464"/>
                </a:cubicBezTo>
                <a:close/>
                <a:moveTo>
                  <a:pt x="4173159" y="1562464"/>
                </a:moveTo>
                <a:cubicBezTo>
                  <a:pt x="4165386" y="1562464"/>
                  <a:pt x="4159833" y="1570220"/>
                  <a:pt x="4159833" y="1577977"/>
                </a:cubicBezTo>
                <a:cubicBezTo>
                  <a:pt x="4159833" y="1587025"/>
                  <a:pt x="4166496" y="1593489"/>
                  <a:pt x="4173159" y="1593489"/>
                </a:cubicBezTo>
                <a:cubicBezTo>
                  <a:pt x="4180932" y="1593489"/>
                  <a:pt x="4186485" y="1585733"/>
                  <a:pt x="4186485" y="1577977"/>
                </a:cubicBezTo>
                <a:cubicBezTo>
                  <a:pt x="4186485" y="1570220"/>
                  <a:pt x="4180932" y="1563756"/>
                  <a:pt x="4173159" y="1562464"/>
                </a:cubicBezTo>
                <a:close/>
                <a:moveTo>
                  <a:pt x="4210916" y="1562464"/>
                </a:moveTo>
                <a:cubicBezTo>
                  <a:pt x="4203143" y="1562464"/>
                  <a:pt x="4197590" y="1570220"/>
                  <a:pt x="4197590" y="1577977"/>
                </a:cubicBezTo>
                <a:cubicBezTo>
                  <a:pt x="4197590" y="1587025"/>
                  <a:pt x="4204253" y="1593489"/>
                  <a:pt x="4210916" y="1593489"/>
                </a:cubicBezTo>
                <a:cubicBezTo>
                  <a:pt x="4218689" y="1593489"/>
                  <a:pt x="4224242" y="1585733"/>
                  <a:pt x="4224242" y="1577977"/>
                </a:cubicBezTo>
                <a:cubicBezTo>
                  <a:pt x="4224242" y="1570220"/>
                  <a:pt x="4218689" y="1563756"/>
                  <a:pt x="4210916" y="1562464"/>
                </a:cubicBezTo>
                <a:close/>
                <a:moveTo>
                  <a:pt x="4248672" y="1562464"/>
                </a:moveTo>
                <a:cubicBezTo>
                  <a:pt x="4240899" y="1562464"/>
                  <a:pt x="4235346" y="1570220"/>
                  <a:pt x="4235346" y="1577977"/>
                </a:cubicBezTo>
                <a:cubicBezTo>
                  <a:pt x="4235346" y="1587025"/>
                  <a:pt x="4242009" y="1593489"/>
                  <a:pt x="4248672" y="1593489"/>
                </a:cubicBezTo>
                <a:cubicBezTo>
                  <a:pt x="4256445" y="1593489"/>
                  <a:pt x="4261998" y="1585733"/>
                  <a:pt x="4261998" y="1577977"/>
                </a:cubicBezTo>
                <a:cubicBezTo>
                  <a:pt x="4261998" y="1570220"/>
                  <a:pt x="4256445" y="1563756"/>
                  <a:pt x="4248672" y="1562464"/>
                </a:cubicBezTo>
                <a:close/>
                <a:moveTo>
                  <a:pt x="4286428" y="1562464"/>
                </a:moveTo>
                <a:cubicBezTo>
                  <a:pt x="4278655" y="1562464"/>
                  <a:pt x="4273102" y="1570220"/>
                  <a:pt x="4273102" y="1577977"/>
                </a:cubicBezTo>
                <a:cubicBezTo>
                  <a:pt x="4273102" y="1587025"/>
                  <a:pt x="4279765" y="1593489"/>
                  <a:pt x="4286428" y="1593489"/>
                </a:cubicBezTo>
                <a:cubicBezTo>
                  <a:pt x="4294202" y="1593489"/>
                  <a:pt x="4299754" y="1585733"/>
                  <a:pt x="4299754" y="1577977"/>
                </a:cubicBezTo>
                <a:cubicBezTo>
                  <a:pt x="4299754" y="1570220"/>
                  <a:pt x="4294202" y="1563756"/>
                  <a:pt x="4286428" y="1562464"/>
                </a:cubicBezTo>
                <a:close/>
                <a:moveTo>
                  <a:pt x="4325296" y="1562464"/>
                </a:moveTo>
                <a:cubicBezTo>
                  <a:pt x="4317523" y="1562464"/>
                  <a:pt x="4311970" y="1570220"/>
                  <a:pt x="4311970" y="1577977"/>
                </a:cubicBezTo>
                <a:cubicBezTo>
                  <a:pt x="4311970" y="1587025"/>
                  <a:pt x="4318633" y="1593489"/>
                  <a:pt x="4325296" y="1593489"/>
                </a:cubicBezTo>
                <a:cubicBezTo>
                  <a:pt x="4331959" y="1593489"/>
                  <a:pt x="4337512" y="1585733"/>
                  <a:pt x="4337512" y="1577977"/>
                </a:cubicBezTo>
                <a:cubicBezTo>
                  <a:pt x="4337512" y="1570220"/>
                  <a:pt x="4331959" y="1563756"/>
                  <a:pt x="4325296" y="1562464"/>
                </a:cubicBezTo>
                <a:close/>
                <a:moveTo>
                  <a:pt x="4363053" y="1562464"/>
                </a:moveTo>
                <a:cubicBezTo>
                  <a:pt x="4355280" y="1562464"/>
                  <a:pt x="4349727" y="1570220"/>
                  <a:pt x="4349727" y="1577977"/>
                </a:cubicBezTo>
                <a:cubicBezTo>
                  <a:pt x="4349727" y="1587025"/>
                  <a:pt x="4356390" y="1593489"/>
                  <a:pt x="4363053" y="1593489"/>
                </a:cubicBezTo>
                <a:cubicBezTo>
                  <a:pt x="4370826" y="1593489"/>
                  <a:pt x="4376379" y="1585733"/>
                  <a:pt x="4376379" y="1577977"/>
                </a:cubicBezTo>
                <a:cubicBezTo>
                  <a:pt x="4376379" y="1570220"/>
                  <a:pt x="4369716" y="1563756"/>
                  <a:pt x="4363053" y="1562464"/>
                </a:cubicBezTo>
                <a:close/>
                <a:moveTo>
                  <a:pt x="4476324" y="1562464"/>
                </a:moveTo>
                <a:cubicBezTo>
                  <a:pt x="4468551" y="1562464"/>
                  <a:pt x="4462998" y="1570220"/>
                  <a:pt x="4462998" y="1577977"/>
                </a:cubicBezTo>
                <a:cubicBezTo>
                  <a:pt x="4462998" y="1587025"/>
                  <a:pt x="4469661" y="1593489"/>
                  <a:pt x="4476324" y="1593489"/>
                </a:cubicBezTo>
                <a:cubicBezTo>
                  <a:pt x="4484097" y="1593489"/>
                  <a:pt x="4489650" y="1585733"/>
                  <a:pt x="4489650" y="1577977"/>
                </a:cubicBezTo>
                <a:cubicBezTo>
                  <a:pt x="4489650" y="1570220"/>
                  <a:pt x="4484097" y="1563756"/>
                  <a:pt x="4476324" y="1562464"/>
                </a:cubicBezTo>
                <a:close/>
                <a:moveTo>
                  <a:pt x="5083766" y="1562464"/>
                </a:moveTo>
                <a:cubicBezTo>
                  <a:pt x="5075993" y="1562464"/>
                  <a:pt x="5070440" y="1570220"/>
                  <a:pt x="5070440" y="1577977"/>
                </a:cubicBezTo>
                <a:cubicBezTo>
                  <a:pt x="5070440" y="1587025"/>
                  <a:pt x="5077103" y="1593489"/>
                  <a:pt x="5083766" y="1593489"/>
                </a:cubicBezTo>
                <a:cubicBezTo>
                  <a:pt x="5091539" y="1593489"/>
                  <a:pt x="5097092" y="1585733"/>
                  <a:pt x="5097092" y="1577977"/>
                </a:cubicBezTo>
                <a:cubicBezTo>
                  <a:pt x="5097092" y="1570220"/>
                  <a:pt x="5091539" y="1563756"/>
                  <a:pt x="5083766" y="1562464"/>
                </a:cubicBezTo>
                <a:close/>
                <a:moveTo>
                  <a:pt x="454104" y="1606416"/>
                </a:moveTo>
                <a:cubicBezTo>
                  <a:pt x="447442" y="1606416"/>
                  <a:pt x="441889" y="1614172"/>
                  <a:pt x="441889" y="1621929"/>
                </a:cubicBezTo>
                <a:cubicBezTo>
                  <a:pt x="441889" y="1630978"/>
                  <a:pt x="447442" y="1637441"/>
                  <a:pt x="454104" y="1637441"/>
                </a:cubicBezTo>
                <a:cubicBezTo>
                  <a:pt x="461878" y="1637441"/>
                  <a:pt x="467430" y="1629685"/>
                  <a:pt x="467430" y="1621929"/>
                </a:cubicBezTo>
                <a:cubicBezTo>
                  <a:pt x="467430" y="1614172"/>
                  <a:pt x="461878" y="1607710"/>
                  <a:pt x="454104" y="1606416"/>
                </a:cubicBezTo>
                <a:close/>
                <a:moveTo>
                  <a:pt x="491861" y="1606416"/>
                </a:moveTo>
                <a:cubicBezTo>
                  <a:pt x="485198" y="1606416"/>
                  <a:pt x="479645" y="1614172"/>
                  <a:pt x="479645" y="1621929"/>
                </a:cubicBezTo>
                <a:cubicBezTo>
                  <a:pt x="479645" y="1630978"/>
                  <a:pt x="485198" y="1637441"/>
                  <a:pt x="491861" y="1637441"/>
                </a:cubicBezTo>
                <a:cubicBezTo>
                  <a:pt x="499634" y="1637441"/>
                  <a:pt x="505187" y="1629685"/>
                  <a:pt x="505187" y="1621929"/>
                </a:cubicBezTo>
                <a:cubicBezTo>
                  <a:pt x="505187" y="1614172"/>
                  <a:pt x="499634" y="1607710"/>
                  <a:pt x="491861" y="1606416"/>
                </a:cubicBezTo>
                <a:close/>
                <a:moveTo>
                  <a:pt x="643999" y="1606416"/>
                </a:moveTo>
                <a:cubicBezTo>
                  <a:pt x="636226" y="1606416"/>
                  <a:pt x="630673" y="1614172"/>
                  <a:pt x="630673" y="1621929"/>
                </a:cubicBezTo>
                <a:cubicBezTo>
                  <a:pt x="630673" y="1630978"/>
                  <a:pt x="637336" y="1637441"/>
                  <a:pt x="643999" y="1637441"/>
                </a:cubicBezTo>
                <a:cubicBezTo>
                  <a:pt x="651772" y="1637441"/>
                  <a:pt x="657325" y="1629685"/>
                  <a:pt x="657325" y="1621929"/>
                </a:cubicBezTo>
                <a:cubicBezTo>
                  <a:pt x="657325" y="1614172"/>
                  <a:pt x="651772" y="1607710"/>
                  <a:pt x="643999" y="1606416"/>
                </a:cubicBezTo>
                <a:close/>
                <a:moveTo>
                  <a:pt x="681755" y="1606416"/>
                </a:moveTo>
                <a:cubicBezTo>
                  <a:pt x="673982" y="1606416"/>
                  <a:pt x="668429" y="1614172"/>
                  <a:pt x="668429" y="1621929"/>
                </a:cubicBezTo>
                <a:cubicBezTo>
                  <a:pt x="668429" y="1630978"/>
                  <a:pt x="675092" y="1637441"/>
                  <a:pt x="681755" y="1637441"/>
                </a:cubicBezTo>
                <a:cubicBezTo>
                  <a:pt x="689529" y="1637441"/>
                  <a:pt x="695081" y="1629685"/>
                  <a:pt x="695081" y="1621929"/>
                </a:cubicBezTo>
                <a:cubicBezTo>
                  <a:pt x="695081" y="1614172"/>
                  <a:pt x="689529" y="1607710"/>
                  <a:pt x="681755" y="1606416"/>
                </a:cubicBezTo>
                <a:close/>
                <a:moveTo>
                  <a:pt x="719512" y="1606416"/>
                </a:moveTo>
                <a:cubicBezTo>
                  <a:pt x="711739" y="1606416"/>
                  <a:pt x="706186" y="1614172"/>
                  <a:pt x="706186" y="1621929"/>
                </a:cubicBezTo>
                <a:cubicBezTo>
                  <a:pt x="706186" y="1630978"/>
                  <a:pt x="712849" y="1637441"/>
                  <a:pt x="719512" y="1637441"/>
                </a:cubicBezTo>
                <a:cubicBezTo>
                  <a:pt x="727286" y="1637441"/>
                  <a:pt x="732838" y="1629685"/>
                  <a:pt x="732838" y="1621929"/>
                </a:cubicBezTo>
                <a:cubicBezTo>
                  <a:pt x="732838" y="1614172"/>
                  <a:pt x="727286" y="1607710"/>
                  <a:pt x="719512" y="1606416"/>
                </a:cubicBezTo>
                <a:close/>
                <a:moveTo>
                  <a:pt x="757269" y="1606416"/>
                </a:moveTo>
                <a:cubicBezTo>
                  <a:pt x="750607" y="1606416"/>
                  <a:pt x="745054" y="1614172"/>
                  <a:pt x="745054" y="1621929"/>
                </a:cubicBezTo>
                <a:cubicBezTo>
                  <a:pt x="745054" y="1630978"/>
                  <a:pt x="750607" y="1637441"/>
                  <a:pt x="757269" y="1637441"/>
                </a:cubicBezTo>
                <a:cubicBezTo>
                  <a:pt x="765043" y="1637441"/>
                  <a:pt x="770596" y="1629685"/>
                  <a:pt x="770596" y="1621929"/>
                </a:cubicBezTo>
                <a:cubicBezTo>
                  <a:pt x="770596" y="1614172"/>
                  <a:pt x="765043" y="1607710"/>
                  <a:pt x="757269" y="1606416"/>
                </a:cubicBezTo>
                <a:close/>
                <a:moveTo>
                  <a:pt x="795026" y="1606416"/>
                </a:moveTo>
                <a:cubicBezTo>
                  <a:pt x="788364" y="1606416"/>
                  <a:pt x="782811" y="1614172"/>
                  <a:pt x="782811" y="1621929"/>
                </a:cubicBezTo>
                <a:cubicBezTo>
                  <a:pt x="782811" y="1630978"/>
                  <a:pt x="788364" y="1637441"/>
                  <a:pt x="795026" y="1637441"/>
                </a:cubicBezTo>
                <a:cubicBezTo>
                  <a:pt x="802800" y="1637441"/>
                  <a:pt x="808353" y="1629685"/>
                  <a:pt x="808353" y="1621929"/>
                </a:cubicBezTo>
                <a:cubicBezTo>
                  <a:pt x="808353" y="1614172"/>
                  <a:pt x="802800" y="1607710"/>
                  <a:pt x="795026" y="1606416"/>
                </a:cubicBezTo>
                <a:close/>
                <a:moveTo>
                  <a:pt x="833894" y="1606416"/>
                </a:moveTo>
                <a:cubicBezTo>
                  <a:pt x="827232" y="1606416"/>
                  <a:pt x="821679" y="1614172"/>
                  <a:pt x="821679" y="1621929"/>
                </a:cubicBezTo>
                <a:cubicBezTo>
                  <a:pt x="821679" y="1630978"/>
                  <a:pt x="827232" y="1637441"/>
                  <a:pt x="833894" y="1637441"/>
                </a:cubicBezTo>
                <a:cubicBezTo>
                  <a:pt x="841668" y="1637441"/>
                  <a:pt x="847221" y="1629685"/>
                  <a:pt x="847221" y="1621929"/>
                </a:cubicBezTo>
                <a:cubicBezTo>
                  <a:pt x="847221" y="1614172"/>
                  <a:pt x="840557" y="1607710"/>
                  <a:pt x="833894" y="1606416"/>
                </a:cubicBezTo>
                <a:close/>
                <a:moveTo>
                  <a:pt x="871651" y="1606416"/>
                </a:moveTo>
                <a:cubicBezTo>
                  <a:pt x="863878" y="1606416"/>
                  <a:pt x="858325" y="1614172"/>
                  <a:pt x="858325" y="1621929"/>
                </a:cubicBezTo>
                <a:cubicBezTo>
                  <a:pt x="858325" y="1630978"/>
                  <a:pt x="864988" y="1637441"/>
                  <a:pt x="871651" y="1637441"/>
                </a:cubicBezTo>
                <a:cubicBezTo>
                  <a:pt x="879424" y="1637441"/>
                  <a:pt x="884977" y="1629685"/>
                  <a:pt x="884977" y="1621929"/>
                </a:cubicBezTo>
                <a:cubicBezTo>
                  <a:pt x="884977" y="1614172"/>
                  <a:pt x="879424" y="1607710"/>
                  <a:pt x="871651" y="1606416"/>
                </a:cubicBezTo>
                <a:close/>
                <a:moveTo>
                  <a:pt x="909407" y="1606416"/>
                </a:moveTo>
                <a:cubicBezTo>
                  <a:pt x="901634" y="1606416"/>
                  <a:pt x="896081" y="1614172"/>
                  <a:pt x="896081" y="1621929"/>
                </a:cubicBezTo>
                <a:cubicBezTo>
                  <a:pt x="896081" y="1630978"/>
                  <a:pt x="902744" y="1637441"/>
                  <a:pt x="909407" y="1637441"/>
                </a:cubicBezTo>
                <a:cubicBezTo>
                  <a:pt x="917181" y="1637441"/>
                  <a:pt x="922733" y="1629685"/>
                  <a:pt x="922733" y="1621929"/>
                </a:cubicBezTo>
                <a:cubicBezTo>
                  <a:pt x="922733" y="1614172"/>
                  <a:pt x="917181" y="1607710"/>
                  <a:pt x="909407" y="1606416"/>
                </a:cubicBezTo>
                <a:close/>
                <a:moveTo>
                  <a:pt x="1099303" y="1606416"/>
                </a:moveTo>
                <a:cubicBezTo>
                  <a:pt x="1091530" y="1606416"/>
                  <a:pt x="1085977" y="1614172"/>
                  <a:pt x="1085977" y="1621929"/>
                </a:cubicBezTo>
                <a:cubicBezTo>
                  <a:pt x="1085977" y="1630978"/>
                  <a:pt x="1092640" y="1637441"/>
                  <a:pt x="1099303" y="1637441"/>
                </a:cubicBezTo>
                <a:cubicBezTo>
                  <a:pt x="1107076" y="1637441"/>
                  <a:pt x="1112629" y="1629685"/>
                  <a:pt x="1112629" y="1621929"/>
                </a:cubicBezTo>
                <a:cubicBezTo>
                  <a:pt x="1112629" y="1614172"/>
                  <a:pt x="1107076" y="1607710"/>
                  <a:pt x="1099303" y="1606416"/>
                </a:cubicBezTo>
                <a:close/>
                <a:moveTo>
                  <a:pt x="1137059" y="1606416"/>
                </a:moveTo>
                <a:cubicBezTo>
                  <a:pt x="1130397" y="1606416"/>
                  <a:pt x="1124844" y="1614172"/>
                  <a:pt x="1124844" y="1621929"/>
                </a:cubicBezTo>
                <a:cubicBezTo>
                  <a:pt x="1124844" y="1630978"/>
                  <a:pt x="1130397" y="1637441"/>
                  <a:pt x="1137059" y="1637441"/>
                </a:cubicBezTo>
                <a:cubicBezTo>
                  <a:pt x="1144833" y="1637441"/>
                  <a:pt x="1150386" y="1629685"/>
                  <a:pt x="1150386" y="1621929"/>
                </a:cubicBezTo>
                <a:cubicBezTo>
                  <a:pt x="1150386" y="1614172"/>
                  <a:pt x="1144833" y="1607710"/>
                  <a:pt x="1137059" y="1606416"/>
                </a:cubicBezTo>
                <a:close/>
                <a:moveTo>
                  <a:pt x="1174817" y="1606416"/>
                </a:moveTo>
                <a:cubicBezTo>
                  <a:pt x="1168154" y="1606416"/>
                  <a:pt x="1162601" y="1614172"/>
                  <a:pt x="1162601" y="1621929"/>
                </a:cubicBezTo>
                <a:cubicBezTo>
                  <a:pt x="1162601" y="1630978"/>
                  <a:pt x="1168154" y="1637441"/>
                  <a:pt x="1174817" y="1637441"/>
                </a:cubicBezTo>
                <a:cubicBezTo>
                  <a:pt x="1182590" y="1637441"/>
                  <a:pt x="1188143" y="1629685"/>
                  <a:pt x="1188143" y="1621929"/>
                </a:cubicBezTo>
                <a:cubicBezTo>
                  <a:pt x="1188143" y="1614172"/>
                  <a:pt x="1182590" y="1607710"/>
                  <a:pt x="1174817" y="1606416"/>
                </a:cubicBezTo>
                <a:close/>
                <a:moveTo>
                  <a:pt x="1212573" y="1606416"/>
                </a:moveTo>
                <a:cubicBezTo>
                  <a:pt x="1205911" y="1606416"/>
                  <a:pt x="1200358" y="1614172"/>
                  <a:pt x="1200358" y="1621929"/>
                </a:cubicBezTo>
                <a:cubicBezTo>
                  <a:pt x="1200358" y="1630978"/>
                  <a:pt x="1205911" y="1637441"/>
                  <a:pt x="1212573" y="1637441"/>
                </a:cubicBezTo>
                <a:cubicBezTo>
                  <a:pt x="1220347" y="1637441"/>
                  <a:pt x="1225899" y="1629685"/>
                  <a:pt x="1225899" y="1621929"/>
                </a:cubicBezTo>
                <a:cubicBezTo>
                  <a:pt x="1225899" y="1614172"/>
                  <a:pt x="1220347" y="1607710"/>
                  <a:pt x="1212573" y="1606416"/>
                </a:cubicBezTo>
                <a:close/>
                <a:moveTo>
                  <a:pt x="1250331" y="1606416"/>
                </a:moveTo>
                <a:cubicBezTo>
                  <a:pt x="1243668" y="1606416"/>
                  <a:pt x="1238115" y="1614172"/>
                  <a:pt x="1238115" y="1621929"/>
                </a:cubicBezTo>
                <a:cubicBezTo>
                  <a:pt x="1238115" y="1630978"/>
                  <a:pt x="1243668" y="1637441"/>
                  <a:pt x="1250331" y="1637441"/>
                </a:cubicBezTo>
                <a:cubicBezTo>
                  <a:pt x="1258104" y="1637441"/>
                  <a:pt x="1263657" y="1629685"/>
                  <a:pt x="1263657" y="1621929"/>
                </a:cubicBezTo>
                <a:cubicBezTo>
                  <a:pt x="1263657" y="1614172"/>
                  <a:pt x="1258104" y="1607710"/>
                  <a:pt x="1250331" y="1606416"/>
                </a:cubicBezTo>
                <a:close/>
                <a:moveTo>
                  <a:pt x="1289197" y="1606416"/>
                </a:moveTo>
                <a:cubicBezTo>
                  <a:pt x="1281424" y="1606416"/>
                  <a:pt x="1275871" y="1614172"/>
                  <a:pt x="1275871" y="1621929"/>
                </a:cubicBezTo>
                <a:cubicBezTo>
                  <a:pt x="1275871" y="1630978"/>
                  <a:pt x="1282534" y="1637441"/>
                  <a:pt x="1289197" y="1637441"/>
                </a:cubicBezTo>
                <a:cubicBezTo>
                  <a:pt x="1296971" y="1637441"/>
                  <a:pt x="1302523" y="1629685"/>
                  <a:pt x="1302523" y="1621929"/>
                </a:cubicBezTo>
                <a:cubicBezTo>
                  <a:pt x="1302523" y="1614172"/>
                  <a:pt x="1295860" y="1607710"/>
                  <a:pt x="1289197" y="1606416"/>
                </a:cubicBezTo>
                <a:close/>
                <a:moveTo>
                  <a:pt x="2199806" y="1606416"/>
                </a:moveTo>
                <a:cubicBezTo>
                  <a:pt x="2193143" y="1606416"/>
                  <a:pt x="2187590" y="1614172"/>
                  <a:pt x="2187590" y="1621929"/>
                </a:cubicBezTo>
                <a:cubicBezTo>
                  <a:pt x="2187590" y="1630978"/>
                  <a:pt x="2193143" y="1637441"/>
                  <a:pt x="2199806" y="1637441"/>
                </a:cubicBezTo>
                <a:cubicBezTo>
                  <a:pt x="2207579" y="1637441"/>
                  <a:pt x="2213132" y="1629685"/>
                  <a:pt x="2213132" y="1621929"/>
                </a:cubicBezTo>
                <a:cubicBezTo>
                  <a:pt x="2213132" y="1614172"/>
                  <a:pt x="2207579" y="1607710"/>
                  <a:pt x="2199806" y="1606416"/>
                </a:cubicBezTo>
                <a:close/>
                <a:moveTo>
                  <a:pt x="2237562" y="1606416"/>
                </a:moveTo>
                <a:cubicBezTo>
                  <a:pt x="2229789" y="1606416"/>
                  <a:pt x="2224236" y="1614172"/>
                  <a:pt x="2224236" y="1621929"/>
                </a:cubicBezTo>
                <a:cubicBezTo>
                  <a:pt x="2224236" y="1630978"/>
                  <a:pt x="2229789" y="1637441"/>
                  <a:pt x="2237562" y="1637441"/>
                </a:cubicBezTo>
                <a:cubicBezTo>
                  <a:pt x="2245335" y="1637441"/>
                  <a:pt x="2250888" y="1629685"/>
                  <a:pt x="2250888" y="1621929"/>
                </a:cubicBezTo>
                <a:cubicBezTo>
                  <a:pt x="2250888" y="1614172"/>
                  <a:pt x="2245335" y="1606416"/>
                  <a:pt x="2237562" y="1606416"/>
                </a:cubicBezTo>
                <a:close/>
                <a:moveTo>
                  <a:pt x="2275319" y="1606416"/>
                </a:moveTo>
                <a:cubicBezTo>
                  <a:pt x="2267546" y="1606416"/>
                  <a:pt x="2261993" y="1614172"/>
                  <a:pt x="2261993" y="1621929"/>
                </a:cubicBezTo>
                <a:cubicBezTo>
                  <a:pt x="2261993" y="1630978"/>
                  <a:pt x="2268656" y="1637441"/>
                  <a:pt x="2275319" y="1637441"/>
                </a:cubicBezTo>
                <a:cubicBezTo>
                  <a:pt x="2283093" y="1637441"/>
                  <a:pt x="2288645" y="1629685"/>
                  <a:pt x="2288645" y="1621929"/>
                </a:cubicBezTo>
                <a:cubicBezTo>
                  <a:pt x="2288645" y="1614172"/>
                  <a:pt x="2283093" y="1607710"/>
                  <a:pt x="2275319" y="1606416"/>
                </a:cubicBezTo>
                <a:close/>
                <a:moveTo>
                  <a:pt x="2313076" y="1606416"/>
                </a:moveTo>
                <a:cubicBezTo>
                  <a:pt x="2305303" y="1606416"/>
                  <a:pt x="2299750" y="1614172"/>
                  <a:pt x="2299750" y="1621929"/>
                </a:cubicBezTo>
                <a:cubicBezTo>
                  <a:pt x="2299750" y="1630978"/>
                  <a:pt x="2306413" y="1637441"/>
                  <a:pt x="2313076" y="1637441"/>
                </a:cubicBezTo>
                <a:cubicBezTo>
                  <a:pt x="2320849" y="1637441"/>
                  <a:pt x="2326402" y="1629685"/>
                  <a:pt x="2326402" y="1621929"/>
                </a:cubicBezTo>
                <a:cubicBezTo>
                  <a:pt x="2326402" y="1614172"/>
                  <a:pt x="2320849" y="1607710"/>
                  <a:pt x="2313076" y="1606416"/>
                </a:cubicBezTo>
                <a:close/>
                <a:moveTo>
                  <a:pt x="2351944" y="1606416"/>
                </a:moveTo>
                <a:cubicBezTo>
                  <a:pt x="2344171" y="1606416"/>
                  <a:pt x="2338618" y="1614172"/>
                  <a:pt x="2338618" y="1621929"/>
                </a:cubicBezTo>
                <a:cubicBezTo>
                  <a:pt x="2338618" y="1630978"/>
                  <a:pt x="2345281" y="1637441"/>
                  <a:pt x="2351944" y="1637441"/>
                </a:cubicBezTo>
                <a:cubicBezTo>
                  <a:pt x="2358607" y="1637441"/>
                  <a:pt x="2364159" y="1629685"/>
                  <a:pt x="2364159" y="1621929"/>
                </a:cubicBezTo>
                <a:cubicBezTo>
                  <a:pt x="2364159" y="1614172"/>
                  <a:pt x="2358607" y="1607710"/>
                  <a:pt x="2351944" y="1606416"/>
                </a:cubicBezTo>
                <a:close/>
                <a:moveTo>
                  <a:pt x="2389701" y="1606416"/>
                </a:moveTo>
                <a:cubicBezTo>
                  <a:pt x="2383038" y="1606416"/>
                  <a:pt x="2377485" y="1614172"/>
                  <a:pt x="2377485" y="1621929"/>
                </a:cubicBezTo>
                <a:cubicBezTo>
                  <a:pt x="2377485" y="1630978"/>
                  <a:pt x="2383038" y="1637441"/>
                  <a:pt x="2389701" y="1637441"/>
                </a:cubicBezTo>
                <a:cubicBezTo>
                  <a:pt x="2397474" y="1637441"/>
                  <a:pt x="2403026" y="1629685"/>
                  <a:pt x="2403026" y="1621929"/>
                </a:cubicBezTo>
                <a:cubicBezTo>
                  <a:pt x="2403026" y="1614172"/>
                  <a:pt x="2397474" y="1607710"/>
                  <a:pt x="2389701" y="1606416"/>
                </a:cubicBezTo>
                <a:close/>
                <a:moveTo>
                  <a:pt x="2427456" y="1606416"/>
                </a:moveTo>
                <a:cubicBezTo>
                  <a:pt x="2419683" y="1606416"/>
                  <a:pt x="2414130" y="1614172"/>
                  <a:pt x="2414130" y="1621929"/>
                </a:cubicBezTo>
                <a:cubicBezTo>
                  <a:pt x="2414130" y="1630978"/>
                  <a:pt x="2419683" y="1637441"/>
                  <a:pt x="2427456" y="1637441"/>
                </a:cubicBezTo>
                <a:cubicBezTo>
                  <a:pt x="2435229" y="1637441"/>
                  <a:pt x="2440782" y="1629685"/>
                  <a:pt x="2440782" y="1621929"/>
                </a:cubicBezTo>
                <a:cubicBezTo>
                  <a:pt x="2440782" y="1614172"/>
                  <a:pt x="2435229" y="1606416"/>
                  <a:pt x="2427456" y="1606416"/>
                </a:cubicBezTo>
                <a:close/>
                <a:moveTo>
                  <a:pt x="2465214" y="1606416"/>
                </a:moveTo>
                <a:cubicBezTo>
                  <a:pt x="2458551" y="1606416"/>
                  <a:pt x="2452998" y="1614172"/>
                  <a:pt x="2452998" y="1621929"/>
                </a:cubicBezTo>
                <a:cubicBezTo>
                  <a:pt x="2452998" y="1630978"/>
                  <a:pt x="2458551" y="1637441"/>
                  <a:pt x="2465214" y="1637441"/>
                </a:cubicBezTo>
                <a:cubicBezTo>
                  <a:pt x="2472987" y="1637441"/>
                  <a:pt x="2478540" y="1629685"/>
                  <a:pt x="2478540" y="1621929"/>
                </a:cubicBezTo>
                <a:cubicBezTo>
                  <a:pt x="2478540" y="1614172"/>
                  <a:pt x="2472987" y="1607710"/>
                  <a:pt x="2465214" y="1606416"/>
                </a:cubicBezTo>
                <a:close/>
                <a:moveTo>
                  <a:pt x="2502971" y="1606416"/>
                </a:moveTo>
                <a:cubicBezTo>
                  <a:pt x="2495198" y="1606416"/>
                  <a:pt x="2489645" y="1614172"/>
                  <a:pt x="2489645" y="1621929"/>
                </a:cubicBezTo>
                <a:cubicBezTo>
                  <a:pt x="2489645" y="1630978"/>
                  <a:pt x="2496308" y="1637441"/>
                  <a:pt x="2502971" y="1637441"/>
                </a:cubicBezTo>
                <a:cubicBezTo>
                  <a:pt x="2510744" y="1637441"/>
                  <a:pt x="2516297" y="1629685"/>
                  <a:pt x="2516297" y="1621929"/>
                </a:cubicBezTo>
                <a:cubicBezTo>
                  <a:pt x="2516297" y="1614172"/>
                  <a:pt x="2510744" y="1607710"/>
                  <a:pt x="2502971" y="1606416"/>
                </a:cubicBezTo>
                <a:close/>
                <a:moveTo>
                  <a:pt x="2540727" y="1606416"/>
                </a:moveTo>
                <a:cubicBezTo>
                  <a:pt x="2534065" y="1606416"/>
                  <a:pt x="2528512" y="1614172"/>
                  <a:pt x="2528512" y="1621929"/>
                </a:cubicBezTo>
                <a:cubicBezTo>
                  <a:pt x="2528512" y="1630978"/>
                  <a:pt x="2534065" y="1637441"/>
                  <a:pt x="2540727" y="1637441"/>
                </a:cubicBezTo>
                <a:cubicBezTo>
                  <a:pt x="2548501" y="1637441"/>
                  <a:pt x="2554053" y="1629685"/>
                  <a:pt x="2554053" y="1621929"/>
                </a:cubicBezTo>
                <a:cubicBezTo>
                  <a:pt x="2554053" y="1614172"/>
                  <a:pt x="2548501" y="1607710"/>
                  <a:pt x="2540727" y="1606416"/>
                </a:cubicBezTo>
                <a:close/>
                <a:moveTo>
                  <a:pt x="2579595" y="1606416"/>
                </a:moveTo>
                <a:cubicBezTo>
                  <a:pt x="2571822" y="1606416"/>
                  <a:pt x="2566269" y="1614172"/>
                  <a:pt x="2566269" y="1621929"/>
                </a:cubicBezTo>
                <a:cubicBezTo>
                  <a:pt x="2566269" y="1630978"/>
                  <a:pt x="2572932" y="1637441"/>
                  <a:pt x="2579595" y="1637441"/>
                </a:cubicBezTo>
                <a:cubicBezTo>
                  <a:pt x="2587368" y="1637441"/>
                  <a:pt x="2592921" y="1629685"/>
                  <a:pt x="2592921" y="1621929"/>
                </a:cubicBezTo>
                <a:cubicBezTo>
                  <a:pt x="2592921" y="1614172"/>
                  <a:pt x="2586258" y="1607710"/>
                  <a:pt x="2579595" y="1606416"/>
                </a:cubicBezTo>
                <a:close/>
                <a:moveTo>
                  <a:pt x="2618463" y="1606416"/>
                </a:moveTo>
                <a:cubicBezTo>
                  <a:pt x="2610690" y="1606416"/>
                  <a:pt x="2605137" y="1614172"/>
                  <a:pt x="2605137" y="1621929"/>
                </a:cubicBezTo>
                <a:cubicBezTo>
                  <a:pt x="2605137" y="1630978"/>
                  <a:pt x="2611800" y="1637441"/>
                  <a:pt x="2618463" y="1637441"/>
                </a:cubicBezTo>
                <a:cubicBezTo>
                  <a:pt x="2625126" y="1637441"/>
                  <a:pt x="2630678" y="1629685"/>
                  <a:pt x="2630678" y="1621929"/>
                </a:cubicBezTo>
                <a:cubicBezTo>
                  <a:pt x="2630678" y="1614172"/>
                  <a:pt x="2625126" y="1607710"/>
                  <a:pt x="2618463" y="1606416"/>
                </a:cubicBezTo>
                <a:close/>
                <a:moveTo>
                  <a:pt x="2655109" y="1606416"/>
                </a:moveTo>
                <a:cubicBezTo>
                  <a:pt x="2647336" y="1606416"/>
                  <a:pt x="2641783" y="1614172"/>
                  <a:pt x="2641783" y="1621929"/>
                </a:cubicBezTo>
                <a:cubicBezTo>
                  <a:pt x="2641783" y="1630978"/>
                  <a:pt x="2648446" y="1637441"/>
                  <a:pt x="2655109" y="1637441"/>
                </a:cubicBezTo>
                <a:cubicBezTo>
                  <a:pt x="2662882" y="1637441"/>
                  <a:pt x="2668435" y="1629685"/>
                  <a:pt x="2668435" y="1621929"/>
                </a:cubicBezTo>
                <a:cubicBezTo>
                  <a:pt x="2668435" y="1614172"/>
                  <a:pt x="2662882" y="1607710"/>
                  <a:pt x="2655109" y="1606416"/>
                </a:cubicBezTo>
                <a:close/>
                <a:moveTo>
                  <a:pt x="2693976" y="1606416"/>
                </a:moveTo>
                <a:cubicBezTo>
                  <a:pt x="2686203" y="1606416"/>
                  <a:pt x="2680650" y="1614172"/>
                  <a:pt x="2680650" y="1621929"/>
                </a:cubicBezTo>
                <a:cubicBezTo>
                  <a:pt x="2680650" y="1630978"/>
                  <a:pt x="2687313" y="1637441"/>
                  <a:pt x="2693976" y="1637441"/>
                </a:cubicBezTo>
                <a:cubicBezTo>
                  <a:pt x="2700639" y="1637441"/>
                  <a:pt x="2706192" y="1629685"/>
                  <a:pt x="2706192" y="1621929"/>
                </a:cubicBezTo>
                <a:cubicBezTo>
                  <a:pt x="2706192" y="1614172"/>
                  <a:pt x="2700639" y="1607710"/>
                  <a:pt x="2693976" y="1606416"/>
                </a:cubicBezTo>
                <a:close/>
                <a:moveTo>
                  <a:pt x="2730623" y="1606416"/>
                </a:moveTo>
                <a:cubicBezTo>
                  <a:pt x="2722850" y="1606416"/>
                  <a:pt x="2717297" y="1614172"/>
                  <a:pt x="2717297" y="1621929"/>
                </a:cubicBezTo>
                <a:cubicBezTo>
                  <a:pt x="2717297" y="1630978"/>
                  <a:pt x="2723960" y="1637441"/>
                  <a:pt x="2730623" y="1637441"/>
                </a:cubicBezTo>
                <a:cubicBezTo>
                  <a:pt x="2738396" y="1637441"/>
                  <a:pt x="2743949" y="1629685"/>
                  <a:pt x="2743949" y="1621929"/>
                </a:cubicBezTo>
                <a:cubicBezTo>
                  <a:pt x="2743949" y="1614172"/>
                  <a:pt x="2738396" y="1607710"/>
                  <a:pt x="2730623" y="1606416"/>
                </a:cubicBezTo>
                <a:close/>
                <a:moveTo>
                  <a:pt x="2768380" y="1606416"/>
                </a:moveTo>
                <a:cubicBezTo>
                  <a:pt x="2760607" y="1606416"/>
                  <a:pt x="2755054" y="1614172"/>
                  <a:pt x="2755054" y="1621929"/>
                </a:cubicBezTo>
                <a:cubicBezTo>
                  <a:pt x="2755054" y="1630978"/>
                  <a:pt x="2761717" y="1637441"/>
                  <a:pt x="2768380" y="1637441"/>
                </a:cubicBezTo>
                <a:cubicBezTo>
                  <a:pt x="2776153" y="1637441"/>
                  <a:pt x="2781706" y="1629685"/>
                  <a:pt x="2781706" y="1621929"/>
                </a:cubicBezTo>
                <a:cubicBezTo>
                  <a:pt x="2781706" y="1614172"/>
                  <a:pt x="2776153" y="1607710"/>
                  <a:pt x="2768380" y="1606416"/>
                </a:cubicBezTo>
                <a:close/>
                <a:moveTo>
                  <a:pt x="2807246" y="1606416"/>
                </a:moveTo>
                <a:cubicBezTo>
                  <a:pt x="2800584" y="1606416"/>
                  <a:pt x="2795031" y="1614172"/>
                  <a:pt x="2795031" y="1621929"/>
                </a:cubicBezTo>
                <a:cubicBezTo>
                  <a:pt x="2795031" y="1630978"/>
                  <a:pt x="2800584" y="1637441"/>
                  <a:pt x="2807246" y="1637441"/>
                </a:cubicBezTo>
                <a:cubicBezTo>
                  <a:pt x="2815020" y="1637441"/>
                  <a:pt x="2820572" y="1629685"/>
                  <a:pt x="2820572" y="1621929"/>
                </a:cubicBezTo>
                <a:cubicBezTo>
                  <a:pt x="2820572" y="1614172"/>
                  <a:pt x="2813909" y="1607710"/>
                  <a:pt x="2807246" y="1606416"/>
                </a:cubicBezTo>
                <a:close/>
                <a:moveTo>
                  <a:pt x="2845004" y="1606416"/>
                </a:moveTo>
                <a:cubicBezTo>
                  <a:pt x="2838341" y="1606416"/>
                  <a:pt x="2832788" y="1614172"/>
                  <a:pt x="2832788" y="1621929"/>
                </a:cubicBezTo>
                <a:cubicBezTo>
                  <a:pt x="2832788" y="1630978"/>
                  <a:pt x="2838341" y="1637441"/>
                  <a:pt x="2845004" y="1637441"/>
                </a:cubicBezTo>
                <a:cubicBezTo>
                  <a:pt x="2852777" y="1637441"/>
                  <a:pt x="2858329" y="1629685"/>
                  <a:pt x="2858329" y="1621929"/>
                </a:cubicBezTo>
                <a:cubicBezTo>
                  <a:pt x="2858329" y="1614172"/>
                  <a:pt x="2852777" y="1607710"/>
                  <a:pt x="2845004" y="1606416"/>
                </a:cubicBezTo>
                <a:close/>
                <a:moveTo>
                  <a:pt x="2882761" y="1606416"/>
                </a:moveTo>
                <a:cubicBezTo>
                  <a:pt x="2876098" y="1606416"/>
                  <a:pt x="2870545" y="1614172"/>
                  <a:pt x="2870545" y="1621929"/>
                </a:cubicBezTo>
                <a:cubicBezTo>
                  <a:pt x="2870545" y="1630978"/>
                  <a:pt x="2876098" y="1637441"/>
                  <a:pt x="2882761" y="1637441"/>
                </a:cubicBezTo>
                <a:cubicBezTo>
                  <a:pt x="2890534" y="1637441"/>
                  <a:pt x="2896086" y="1629685"/>
                  <a:pt x="2896086" y="1621929"/>
                </a:cubicBezTo>
                <a:cubicBezTo>
                  <a:pt x="2896086" y="1614172"/>
                  <a:pt x="2890534" y="1607710"/>
                  <a:pt x="2882761" y="1606416"/>
                </a:cubicBezTo>
                <a:close/>
                <a:moveTo>
                  <a:pt x="2920517" y="1606416"/>
                </a:moveTo>
                <a:cubicBezTo>
                  <a:pt x="2912744" y="1606416"/>
                  <a:pt x="2907191" y="1614172"/>
                  <a:pt x="2907191" y="1621929"/>
                </a:cubicBezTo>
                <a:cubicBezTo>
                  <a:pt x="2907191" y="1630978"/>
                  <a:pt x="2913854" y="1637441"/>
                  <a:pt x="2920517" y="1637441"/>
                </a:cubicBezTo>
                <a:cubicBezTo>
                  <a:pt x="2928291" y="1637441"/>
                  <a:pt x="2933843" y="1629685"/>
                  <a:pt x="2933843" y="1621929"/>
                </a:cubicBezTo>
                <a:cubicBezTo>
                  <a:pt x="2933843" y="1614172"/>
                  <a:pt x="2928291" y="1607710"/>
                  <a:pt x="2920517" y="1606416"/>
                </a:cubicBezTo>
                <a:close/>
                <a:moveTo>
                  <a:pt x="2958275" y="1606416"/>
                </a:moveTo>
                <a:cubicBezTo>
                  <a:pt x="2950502" y="1606416"/>
                  <a:pt x="2944949" y="1614172"/>
                  <a:pt x="2944949" y="1621929"/>
                </a:cubicBezTo>
                <a:cubicBezTo>
                  <a:pt x="2944949" y="1630978"/>
                  <a:pt x="2951612" y="1637441"/>
                  <a:pt x="2958275" y="1637441"/>
                </a:cubicBezTo>
                <a:cubicBezTo>
                  <a:pt x="2966048" y="1637441"/>
                  <a:pt x="2971601" y="1629685"/>
                  <a:pt x="2971601" y="1621929"/>
                </a:cubicBezTo>
                <a:cubicBezTo>
                  <a:pt x="2971601" y="1614172"/>
                  <a:pt x="2966048" y="1607710"/>
                  <a:pt x="2958275" y="1606416"/>
                </a:cubicBezTo>
                <a:close/>
                <a:moveTo>
                  <a:pt x="2996032" y="1606416"/>
                </a:moveTo>
                <a:cubicBezTo>
                  <a:pt x="2988259" y="1606416"/>
                  <a:pt x="2982706" y="1614172"/>
                  <a:pt x="2982706" y="1621929"/>
                </a:cubicBezTo>
                <a:cubicBezTo>
                  <a:pt x="2982706" y="1630978"/>
                  <a:pt x="2989369" y="1637441"/>
                  <a:pt x="2996032" y="1637441"/>
                </a:cubicBezTo>
                <a:cubicBezTo>
                  <a:pt x="3003805" y="1637441"/>
                  <a:pt x="3009358" y="1629685"/>
                  <a:pt x="3009358" y="1621929"/>
                </a:cubicBezTo>
                <a:cubicBezTo>
                  <a:pt x="3009358" y="1614172"/>
                  <a:pt x="3003805" y="1607710"/>
                  <a:pt x="2996032" y="1606416"/>
                </a:cubicBezTo>
                <a:close/>
                <a:moveTo>
                  <a:pt x="3034899" y="1606416"/>
                </a:moveTo>
                <a:cubicBezTo>
                  <a:pt x="3027126" y="1606416"/>
                  <a:pt x="3021573" y="1614172"/>
                  <a:pt x="3021573" y="1621929"/>
                </a:cubicBezTo>
                <a:cubicBezTo>
                  <a:pt x="3021573" y="1630978"/>
                  <a:pt x="3028236" y="1637441"/>
                  <a:pt x="3034899" y="1637441"/>
                </a:cubicBezTo>
                <a:cubicBezTo>
                  <a:pt x="3042672" y="1637441"/>
                  <a:pt x="3048225" y="1629685"/>
                  <a:pt x="3048225" y="1621929"/>
                </a:cubicBezTo>
                <a:cubicBezTo>
                  <a:pt x="3048225" y="1614172"/>
                  <a:pt x="3041562" y="1607710"/>
                  <a:pt x="3034899" y="1606416"/>
                </a:cubicBezTo>
                <a:close/>
                <a:moveTo>
                  <a:pt x="3072656" y="1606416"/>
                </a:moveTo>
                <a:cubicBezTo>
                  <a:pt x="3064883" y="1606416"/>
                  <a:pt x="3059330" y="1614172"/>
                  <a:pt x="3059330" y="1621929"/>
                </a:cubicBezTo>
                <a:cubicBezTo>
                  <a:pt x="3059330" y="1630978"/>
                  <a:pt x="3065993" y="1637441"/>
                  <a:pt x="3072656" y="1637441"/>
                </a:cubicBezTo>
                <a:cubicBezTo>
                  <a:pt x="3080429" y="1637441"/>
                  <a:pt x="3085982" y="1629685"/>
                  <a:pt x="3085982" y="1621929"/>
                </a:cubicBezTo>
                <a:cubicBezTo>
                  <a:pt x="3085982" y="1614172"/>
                  <a:pt x="3080429" y="1607710"/>
                  <a:pt x="3072656" y="1606416"/>
                </a:cubicBezTo>
                <a:close/>
                <a:moveTo>
                  <a:pt x="3110413" y="1606416"/>
                </a:moveTo>
                <a:cubicBezTo>
                  <a:pt x="3102640" y="1606416"/>
                  <a:pt x="3097087" y="1614172"/>
                  <a:pt x="3097087" y="1621929"/>
                </a:cubicBezTo>
                <a:cubicBezTo>
                  <a:pt x="3097087" y="1630978"/>
                  <a:pt x="3102640" y="1637441"/>
                  <a:pt x="3110413" y="1637441"/>
                </a:cubicBezTo>
                <a:cubicBezTo>
                  <a:pt x="3118186" y="1637441"/>
                  <a:pt x="3123739" y="1629685"/>
                  <a:pt x="3123739" y="1621929"/>
                </a:cubicBezTo>
                <a:cubicBezTo>
                  <a:pt x="3123739" y="1614172"/>
                  <a:pt x="3118186" y="1606416"/>
                  <a:pt x="3110413" y="1606416"/>
                </a:cubicBezTo>
                <a:close/>
                <a:moveTo>
                  <a:pt x="3148170" y="1606416"/>
                </a:moveTo>
                <a:cubicBezTo>
                  <a:pt x="3140397" y="1606416"/>
                  <a:pt x="3134844" y="1614172"/>
                  <a:pt x="3134844" y="1621929"/>
                </a:cubicBezTo>
                <a:cubicBezTo>
                  <a:pt x="3134844" y="1630978"/>
                  <a:pt x="3141507" y="1637441"/>
                  <a:pt x="3148170" y="1637441"/>
                </a:cubicBezTo>
                <a:cubicBezTo>
                  <a:pt x="3155944" y="1637441"/>
                  <a:pt x="3161496" y="1629685"/>
                  <a:pt x="3161496" y="1621929"/>
                </a:cubicBezTo>
                <a:cubicBezTo>
                  <a:pt x="3161496" y="1614172"/>
                  <a:pt x="3155944" y="1607710"/>
                  <a:pt x="3148170" y="1606416"/>
                </a:cubicBezTo>
                <a:close/>
                <a:moveTo>
                  <a:pt x="3185926" y="1606416"/>
                </a:moveTo>
                <a:cubicBezTo>
                  <a:pt x="3179263" y="1606416"/>
                  <a:pt x="3173710" y="1614172"/>
                  <a:pt x="3173710" y="1621929"/>
                </a:cubicBezTo>
                <a:cubicBezTo>
                  <a:pt x="3173710" y="1630978"/>
                  <a:pt x="3179263" y="1637441"/>
                  <a:pt x="3185926" y="1637441"/>
                </a:cubicBezTo>
                <a:cubicBezTo>
                  <a:pt x="3193699" y="1637441"/>
                  <a:pt x="3199252" y="1629685"/>
                  <a:pt x="3199252" y="1621929"/>
                </a:cubicBezTo>
                <a:cubicBezTo>
                  <a:pt x="3199252" y="1614172"/>
                  <a:pt x="3193699" y="1607710"/>
                  <a:pt x="3185926" y="1606416"/>
                </a:cubicBezTo>
                <a:close/>
                <a:moveTo>
                  <a:pt x="3262551" y="1606416"/>
                </a:moveTo>
                <a:cubicBezTo>
                  <a:pt x="3254778" y="1606416"/>
                  <a:pt x="3249225" y="1614172"/>
                  <a:pt x="3249225" y="1621929"/>
                </a:cubicBezTo>
                <a:cubicBezTo>
                  <a:pt x="3249225" y="1630978"/>
                  <a:pt x="3255888" y="1637441"/>
                  <a:pt x="3262551" y="1637441"/>
                </a:cubicBezTo>
                <a:cubicBezTo>
                  <a:pt x="3270324" y="1637441"/>
                  <a:pt x="3275877" y="1629685"/>
                  <a:pt x="3275877" y="1621929"/>
                </a:cubicBezTo>
                <a:cubicBezTo>
                  <a:pt x="3275877" y="1614172"/>
                  <a:pt x="3269214" y="1607710"/>
                  <a:pt x="3262551" y="1606416"/>
                </a:cubicBezTo>
                <a:close/>
                <a:moveTo>
                  <a:pt x="3300308" y="1606416"/>
                </a:moveTo>
                <a:cubicBezTo>
                  <a:pt x="3292535" y="1606416"/>
                  <a:pt x="3286982" y="1614172"/>
                  <a:pt x="3286982" y="1621929"/>
                </a:cubicBezTo>
                <a:cubicBezTo>
                  <a:pt x="3286982" y="1630978"/>
                  <a:pt x="3293645" y="1637441"/>
                  <a:pt x="3300308" y="1637441"/>
                </a:cubicBezTo>
                <a:cubicBezTo>
                  <a:pt x="3308081" y="1637441"/>
                  <a:pt x="3313634" y="1629685"/>
                  <a:pt x="3313634" y="1621929"/>
                </a:cubicBezTo>
                <a:cubicBezTo>
                  <a:pt x="3313634" y="1614172"/>
                  <a:pt x="3308081" y="1607710"/>
                  <a:pt x="3300308" y="1606416"/>
                </a:cubicBezTo>
                <a:close/>
                <a:moveTo>
                  <a:pt x="3338064" y="1606416"/>
                </a:moveTo>
                <a:cubicBezTo>
                  <a:pt x="3330291" y="1606416"/>
                  <a:pt x="3324738" y="1614172"/>
                  <a:pt x="3324738" y="1621929"/>
                </a:cubicBezTo>
                <a:cubicBezTo>
                  <a:pt x="3324738" y="1630978"/>
                  <a:pt x="3331401" y="1637441"/>
                  <a:pt x="3338064" y="1637441"/>
                </a:cubicBezTo>
                <a:cubicBezTo>
                  <a:pt x="3345837" y="1637441"/>
                  <a:pt x="3351390" y="1629685"/>
                  <a:pt x="3351390" y="1621929"/>
                </a:cubicBezTo>
                <a:cubicBezTo>
                  <a:pt x="3351390" y="1614172"/>
                  <a:pt x="3345837" y="1607710"/>
                  <a:pt x="3338064" y="1606416"/>
                </a:cubicBezTo>
                <a:close/>
                <a:moveTo>
                  <a:pt x="3376932" y="1606416"/>
                </a:moveTo>
                <a:cubicBezTo>
                  <a:pt x="3369159" y="1606416"/>
                  <a:pt x="3363606" y="1614172"/>
                  <a:pt x="3363606" y="1621929"/>
                </a:cubicBezTo>
                <a:cubicBezTo>
                  <a:pt x="3363606" y="1630978"/>
                  <a:pt x="3370269" y="1637441"/>
                  <a:pt x="3376932" y="1637441"/>
                </a:cubicBezTo>
                <a:cubicBezTo>
                  <a:pt x="3383595" y="1637441"/>
                  <a:pt x="3389148" y="1629685"/>
                  <a:pt x="3389148" y="1621929"/>
                </a:cubicBezTo>
                <a:cubicBezTo>
                  <a:pt x="3389148" y="1614172"/>
                  <a:pt x="3383595" y="1607710"/>
                  <a:pt x="3376932" y="1606416"/>
                </a:cubicBezTo>
                <a:close/>
                <a:moveTo>
                  <a:pt x="3413579" y="1606416"/>
                </a:moveTo>
                <a:cubicBezTo>
                  <a:pt x="3405806" y="1606416"/>
                  <a:pt x="3400253" y="1614172"/>
                  <a:pt x="3400253" y="1621929"/>
                </a:cubicBezTo>
                <a:cubicBezTo>
                  <a:pt x="3400253" y="1630978"/>
                  <a:pt x="3406916" y="1637441"/>
                  <a:pt x="3413579" y="1637441"/>
                </a:cubicBezTo>
                <a:cubicBezTo>
                  <a:pt x="3421352" y="1637441"/>
                  <a:pt x="3426905" y="1629685"/>
                  <a:pt x="3426905" y="1621929"/>
                </a:cubicBezTo>
                <a:cubicBezTo>
                  <a:pt x="3426905" y="1614172"/>
                  <a:pt x="3421352" y="1607710"/>
                  <a:pt x="3413579" y="1606416"/>
                </a:cubicBezTo>
                <a:close/>
                <a:moveTo>
                  <a:pt x="3451336" y="1606416"/>
                </a:moveTo>
                <a:cubicBezTo>
                  <a:pt x="3443563" y="1606416"/>
                  <a:pt x="3438010" y="1614172"/>
                  <a:pt x="3438010" y="1621929"/>
                </a:cubicBezTo>
                <a:cubicBezTo>
                  <a:pt x="3438010" y="1630978"/>
                  <a:pt x="3444673" y="1637441"/>
                  <a:pt x="3451336" y="1637441"/>
                </a:cubicBezTo>
                <a:cubicBezTo>
                  <a:pt x="3459109" y="1637441"/>
                  <a:pt x="3464662" y="1629685"/>
                  <a:pt x="3464662" y="1621929"/>
                </a:cubicBezTo>
                <a:cubicBezTo>
                  <a:pt x="3464662" y="1614172"/>
                  <a:pt x="3459109" y="1607710"/>
                  <a:pt x="3451336" y="1606416"/>
                </a:cubicBezTo>
                <a:close/>
                <a:moveTo>
                  <a:pt x="3490203" y="1606416"/>
                </a:moveTo>
                <a:cubicBezTo>
                  <a:pt x="3483541" y="1606416"/>
                  <a:pt x="3477988" y="1614172"/>
                  <a:pt x="3477988" y="1621929"/>
                </a:cubicBezTo>
                <a:cubicBezTo>
                  <a:pt x="3477988" y="1630978"/>
                  <a:pt x="3483541" y="1637441"/>
                  <a:pt x="3490203" y="1637441"/>
                </a:cubicBezTo>
                <a:cubicBezTo>
                  <a:pt x="3497977" y="1637441"/>
                  <a:pt x="3503529" y="1629685"/>
                  <a:pt x="3503529" y="1621929"/>
                </a:cubicBezTo>
                <a:cubicBezTo>
                  <a:pt x="3503529" y="1614172"/>
                  <a:pt x="3497977" y="1607710"/>
                  <a:pt x="3490203" y="1606416"/>
                </a:cubicBezTo>
                <a:close/>
                <a:moveTo>
                  <a:pt x="3793369" y="1606416"/>
                </a:moveTo>
                <a:cubicBezTo>
                  <a:pt x="3786706" y="1606416"/>
                  <a:pt x="3781153" y="1614172"/>
                  <a:pt x="3781153" y="1621929"/>
                </a:cubicBezTo>
                <a:cubicBezTo>
                  <a:pt x="3781153" y="1630978"/>
                  <a:pt x="3786706" y="1637441"/>
                  <a:pt x="3793369" y="1637441"/>
                </a:cubicBezTo>
                <a:cubicBezTo>
                  <a:pt x="3801142" y="1637441"/>
                  <a:pt x="3806694" y="1629685"/>
                  <a:pt x="3806694" y="1621929"/>
                </a:cubicBezTo>
                <a:cubicBezTo>
                  <a:pt x="3806694" y="1614172"/>
                  <a:pt x="3801142" y="1607710"/>
                  <a:pt x="3793369" y="1606416"/>
                </a:cubicBezTo>
                <a:close/>
                <a:moveTo>
                  <a:pt x="3831126" y="1606416"/>
                </a:moveTo>
                <a:cubicBezTo>
                  <a:pt x="3824463" y="1606416"/>
                  <a:pt x="3818910" y="1614172"/>
                  <a:pt x="3818910" y="1621929"/>
                </a:cubicBezTo>
                <a:cubicBezTo>
                  <a:pt x="3818910" y="1630978"/>
                  <a:pt x="3824463" y="1637441"/>
                  <a:pt x="3831126" y="1637441"/>
                </a:cubicBezTo>
                <a:cubicBezTo>
                  <a:pt x="3838899" y="1637441"/>
                  <a:pt x="3844452" y="1629685"/>
                  <a:pt x="3844452" y="1621929"/>
                </a:cubicBezTo>
                <a:cubicBezTo>
                  <a:pt x="3844452" y="1614172"/>
                  <a:pt x="3838899" y="1607710"/>
                  <a:pt x="3831126" y="1606416"/>
                </a:cubicBezTo>
                <a:close/>
                <a:moveTo>
                  <a:pt x="3868883" y="1606416"/>
                </a:moveTo>
                <a:cubicBezTo>
                  <a:pt x="3862220" y="1606416"/>
                  <a:pt x="3856667" y="1614172"/>
                  <a:pt x="3856667" y="1621929"/>
                </a:cubicBezTo>
                <a:cubicBezTo>
                  <a:pt x="3856667" y="1630978"/>
                  <a:pt x="3862220" y="1637441"/>
                  <a:pt x="3868883" y="1637441"/>
                </a:cubicBezTo>
                <a:cubicBezTo>
                  <a:pt x="3876656" y="1637441"/>
                  <a:pt x="3882209" y="1629685"/>
                  <a:pt x="3882209" y="1621929"/>
                </a:cubicBezTo>
                <a:cubicBezTo>
                  <a:pt x="3882209" y="1614172"/>
                  <a:pt x="3876656" y="1607710"/>
                  <a:pt x="3868883" y="1606416"/>
                </a:cubicBezTo>
                <a:close/>
                <a:moveTo>
                  <a:pt x="3907749" y="1606416"/>
                </a:moveTo>
                <a:cubicBezTo>
                  <a:pt x="3899976" y="1606416"/>
                  <a:pt x="3894423" y="1614172"/>
                  <a:pt x="3894423" y="1621929"/>
                </a:cubicBezTo>
                <a:cubicBezTo>
                  <a:pt x="3894423" y="1630978"/>
                  <a:pt x="3901086" y="1637441"/>
                  <a:pt x="3907749" y="1637441"/>
                </a:cubicBezTo>
                <a:cubicBezTo>
                  <a:pt x="3915522" y="1637441"/>
                  <a:pt x="3921075" y="1629685"/>
                  <a:pt x="3921075" y="1621929"/>
                </a:cubicBezTo>
                <a:cubicBezTo>
                  <a:pt x="3921075" y="1614172"/>
                  <a:pt x="3914412" y="1607710"/>
                  <a:pt x="3907749" y="1606416"/>
                </a:cubicBezTo>
                <a:close/>
                <a:moveTo>
                  <a:pt x="3945506" y="1606416"/>
                </a:moveTo>
                <a:cubicBezTo>
                  <a:pt x="3937733" y="1606416"/>
                  <a:pt x="3932180" y="1614172"/>
                  <a:pt x="3932180" y="1621929"/>
                </a:cubicBezTo>
                <a:cubicBezTo>
                  <a:pt x="3932180" y="1630978"/>
                  <a:pt x="3938843" y="1637441"/>
                  <a:pt x="3945506" y="1637441"/>
                </a:cubicBezTo>
                <a:cubicBezTo>
                  <a:pt x="3953279" y="1637441"/>
                  <a:pt x="3958832" y="1629685"/>
                  <a:pt x="3958832" y="1621929"/>
                </a:cubicBezTo>
                <a:cubicBezTo>
                  <a:pt x="3958832" y="1614172"/>
                  <a:pt x="3953279" y="1607710"/>
                  <a:pt x="3945506" y="1606416"/>
                </a:cubicBezTo>
                <a:close/>
                <a:moveTo>
                  <a:pt x="3983263" y="1606416"/>
                </a:moveTo>
                <a:cubicBezTo>
                  <a:pt x="3975490" y="1606416"/>
                  <a:pt x="3969937" y="1614172"/>
                  <a:pt x="3969937" y="1621929"/>
                </a:cubicBezTo>
                <a:cubicBezTo>
                  <a:pt x="3969937" y="1630978"/>
                  <a:pt x="3976600" y="1637441"/>
                  <a:pt x="3983263" y="1637441"/>
                </a:cubicBezTo>
                <a:cubicBezTo>
                  <a:pt x="3991036" y="1637441"/>
                  <a:pt x="3996589" y="1629685"/>
                  <a:pt x="3996589" y="1621929"/>
                </a:cubicBezTo>
                <a:cubicBezTo>
                  <a:pt x="3996589" y="1614172"/>
                  <a:pt x="3991036" y="1607710"/>
                  <a:pt x="3983263" y="1606416"/>
                </a:cubicBezTo>
                <a:close/>
                <a:moveTo>
                  <a:pt x="4210916" y="1606416"/>
                </a:moveTo>
                <a:cubicBezTo>
                  <a:pt x="4203143" y="1606416"/>
                  <a:pt x="4197590" y="1614172"/>
                  <a:pt x="4197590" y="1621929"/>
                </a:cubicBezTo>
                <a:cubicBezTo>
                  <a:pt x="4197590" y="1630978"/>
                  <a:pt x="4204253" y="1637441"/>
                  <a:pt x="4210916" y="1637441"/>
                </a:cubicBezTo>
                <a:cubicBezTo>
                  <a:pt x="4218689" y="1637441"/>
                  <a:pt x="4224242" y="1629685"/>
                  <a:pt x="4224242" y="1621929"/>
                </a:cubicBezTo>
                <a:cubicBezTo>
                  <a:pt x="4224242" y="1614172"/>
                  <a:pt x="4218689" y="1607710"/>
                  <a:pt x="4210916" y="1606416"/>
                </a:cubicBezTo>
                <a:close/>
                <a:moveTo>
                  <a:pt x="4248672" y="1606416"/>
                </a:moveTo>
                <a:cubicBezTo>
                  <a:pt x="4240899" y="1606416"/>
                  <a:pt x="4235346" y="1614172"/>
                  <a:pt x="4235346" y="1621929"/>
                </a:cubicBezTo>
                <a:cubicBezTo>
                  <a:pt x="4235346" y="1630978"/>
                  <a:pt x="4242009" y="1637441"/>
                  <a:pt x="4248672" y="1637441"/>
                </a:cubicBezTo>
                <a:cubicBezTo>
                  <a:pt x="4256445" y="1637441"/>
                  <a:pt x="4261998" y="1629685"/>
                  <a:pt x="4261998" y="1621929"/>
                </a:cubicBezTo>
                <a:cubicBezTo>
                  <a:pt x="4261998" y="1614172"/>
                  <a:pt x="4256445" y="1607710"/>
                  <a:pt x="4248672" y="1606416"/>
                </a:cubicBezTo>
                <a:close/>
                <a:moveTo>
                  <a:pt x="4286428" y="1606416"/>
                </a:moveTo>
                <a:cubicBezTo>
                  <a:pt x="4278655" y="1606416"/>
                  <a:pt x="4273102" y="1614172"/>
                  <a:pt x="4273102" y="1621929"/>
                </a:cubicBezTo>
                <a:cubicBezTo>
                  <a:pt x="4273102" y="1630978"/>
                  <a:pt x="4279765" y="1637441"/>
                  <a:pt x="4286428" y="1637441"/>
                </a:cubicBezTo>
                <a:cubicBezTo>
                  <a:pt x="4294202" y="1637441"/>
                  <a:pt x="4299754" y="1629685"/>
                  <a:pt x="4299754" y="1621929"/>
                </a:cubicBezTo>
                <a:cubicBezTo>
                  <a:pt x="4299754" y="1614172"/>
                  <a:pt x="4294202" y="1607710"/>
                  <a:pt x="4286428" y="1606416"/>
                </a:cubicBezTo>
                <a:close/>
                <a:moveTo>
                  <a:pt x="4325296" y="1606416"/>
                </a:moveTo>
                <a:cubicBezTo>
                  <a:pt x="4317523" y="1606416"/>
                  <a:pt x="4311970" y="1614172"/>
                  <a:pt x="4311970" y="1621929"/>
                </a:cubicBezTo>
                <a:cubicBezTo>
                  <a:pt x="4311970" y="1630978"/>
                  <a:pt x="4318633" y="1637441"/>
                  <a:pt x="4325296" y="1637441"/>
                </a:cubicBezTo>
                <a:cubicBezTo>
                  <a:pt x="4331959" y="1637441"/>
                  <a:pt x="4337512" y="1629685"/>
                  <a:pt x="4337512" y="1621929"/>
                </a:cubicBezTo>
                <a:cubicBezTo>
                  <a:pt x="4337512" y="1614172"/>
                  <a:pt x="4331959" y="1607710"/>
                  <a:pt x="4325296" y="1606416"/>
                </a:cubicBezTo>
                <a:close/>
                <a:moveTo>
                  <a:pt x="4363053" y="1606416"/>
                </a:moveTo>
                <a:cubicBezTo>
                  <a:pt x="4355280" y="1606416"/>
                  <a:pt x="4349727" y="1614172"/>
                  <a:pt x="4349727" y="1621929"/>
                </a:cubicBezTo>
                <a:cubicBezTo>
                  <a:pt x="4349727" y="1630978"/>
                  <a:pt x="4356390" y="1637441"/>
                  <a:pt x="4363053" y="1637441"/>
                </a:cubicBezTo>
                <a:cubicBezTo>
                  <a:pt x="4370826" y="1637441"/>
                  <a:pt x="4376379" y="1629685"/>
                  <a:pt x="4376379" y="1621929"/>
                </a:cubicBezTo>
                <a:cubicBezTo>
                  <a:pt x="4376379" y="1614172"/>
                  <a:pt x="4369716" y="1607710"/>
                  <a:pt x="4363053" y="1606416"/>
                </a:cubicBezTo>
                <a:close/>
                <a:moveTo>
                  <a:pt x="4401921" y="1606416"/>
                </a:moveTo>
                <a:cubicBezTo>
                  <a:pt x="4394148" y="1606416"/>
                  <a:pt x="4388595" y="1614172"/>
                  <a:pt x="4388595" y="1621929"/>
                </a:cubicBezTo>
                <a:cubicBezTo>
                  <a:pt x="4388595" y="1630978"/>
                  <a:pt x="4395258" y="1637441"/>
                  <a:pt x="4401921" y="1637441"/>
                </a:cubicBezTo>
                <a:cubicBezTo>
                  <a:pt x="4408584" y="1637441"/>
                  <a:pt x="4414136" y="1629685"/>
                  <a:pt x="4414136" y="1621929"/>
                </a:cubicBezTo>
                <a:cubicBezTo>
                  <a:pt x="4414136" y="1614172"/>
                  <a:pt x="4408584" y="1607710"/>
                  <a:pt x="4401921" y="1606416"/>
                </a:cubicBezTo>
                <a:close/>
                <a:moveTo>
                  <a:pt x="4476324" y="1606416"/>
                </a:moveTo>
                <a:cubicBezTo>
                  <a:pt x="4468551" y="1606416"/>
                  <a:pt x="4462998" y="1614172"/>
                  <a:pt x="4462998" y="1621929"/>
                </a:cubicBezTo>
                <a:cubicBezTo>
                  <a:pt x="4462998" y="1630978"/>
                  <a:pt x="4469661" y="1637441"/>
                  <a:pt x="4476324" y="1637441"/>
                </a:cubicBezTo>
                <a:cubicBezTo>
                  <a:pt x="4484097" y="1637441"/>
                  <a:pt x="4489650" y="1629685"/>
                  <a:pt x="4489650" y="1621929"/>
                </a:cubicBezTo>
                <a:cubicBezTo>
                  <a:pt x="4489650" y="1614172"/>
                  <a:pt x="4484097" y="1607710"/>
                  <a:pt x="4476324" y="1606416"/>
                </a:cubicBezTo>
                <a:close/>
                <a:moveTo>
                  <a:pt x="4666220" y="1606416"/>
                </a:moveTo>
                <a:cubicBezTo>
                  <a:pt x="4658447" y="1606416"/>
                  <a:pt x="4652894" y="1614172"/>
                  <a:pt x="4652894" y="1621929"/>
                </a:cubicBezTo>
                <a:cubicBezTo>
                  <a:pt x="4652894" y="1630978"/>
                  <a:pt x="4658447" y="1637441"/>
                  <a:pt x="4666220" y="1637441"/>
                </a:cubicBezTo>
                <a:cubicBezTo>
                  <a:pt x="4673993" y="1637441"/>
                  <a:pt x="4679546" y="1629685"/>
                  <a:pt x="4679546" y="1621929"/>
                </a:cubicBezTo>
                <a:cubicBezTo>
                  <a:pt x="4679546" y="1614172"/>
                  <a:pt x="4673993" y="1606416"/>
                  <a:pt x="4666220" y="1606416"/>
                </a:cubicBezTo>
                <a:close/>
                <a:moveTo>
                  <a:pt x="5121523" y="1606416"/>
                </a:moveTo>
                <a:cubicBezTo>
                  <a:pt x="5113750" y="1606416"/>
                  <a:pt x="5108197" y="1614172"/>
                  <a:pt x="5108197" y="1621929"/>
                </a:cubicBezTo>
                <a:cubicBezTo>
                  <a:pt x="5108197" y="1630978"/>
                  <a:pt x="5114860" y="1637441"/>
                  <a:pt x="5121523" y="1637441"/>
                </a:cubicBezTo>
                <a:cubicBezTo>
                  <a:pt x="5129297" y="1637441"/>
                  <a:pt x="5134849" y="1629685"/>
                  <a:pt x="5134849" y="1621929"/>
                </a:cubicBezTo>
                <a:cubicBezTo>
                  <a:pt x="5134849" y="1614172"/>
                  <a:pt x="5129297" y="1607710"/>
                  <a:pt x="5121523" y="1606416"/>
                </a:cubicBezTo>
                <a:close/>
                <a:moveTo>
                  <a:pt x="719512" y="1650368"/>
                </a:moveTo>
                <a:cubicBezTo>
                  <a:pt x="711739" y="1650368"/>
                  <a:pt x="706186" y="1658124"/>
                  <a:pt x="706186" y="1665881"/>
                </a:cubicBezTo>
                <a:cubicBezTo>
                  <a:pt x="706186" y="1674929"/>
                  <a:pt x="712849" y="1681393"/>
                  <a:pt x="719512" y="1681393"/>
                </a:cubicBezTo>
                <a:cubicBezTo>
                  <a:pt x="727286" y="1681393"/>
                  <a:pt x="732838" y="1673637"/>
                  <a:pt x="732838" y="1665881"/>
                </a:cubicBezTo>
                <a:cubicBezTo>
                  <a:pt x="732838" y="1658124"/>
                  <a:pt x="727286" y="1651660"/>
                  <a:pt x="719512" y="1650368"/>
                </a:cubicBezTo>
                <a:close/>
                <a:moveTo>
                  <a:pt x="757269" y="1650368"/>
                </a:moveTo>
                <a:cubicBezTo>
                  <a:pt x="750607" y="1650368"/>
                  <a:pt x="745054" y="1658124"/>
                  <a:pt x="745054" y="1665881"/>
                </a:cubicBezTo>
                <a:cubicBezTo>
                  <a:pt x="745054" y="1674929"/>
                  <a:pt x="750607" y="1681393"/>
                  <a:pt x="757269" y="1681393"/>
                </a:cubicBezTo>
                <a:cubicBezTo>
                  <a:pt x="765043" y="1681393"/>
                  <a:pt x="770596" y="1673637"/>
                  <a:pt x="770596" y="1665881"/>
                </a:cubicBezTo>
                <a:cubicBezTo>
                  <a:pt x="770596" y="1658124"/>
                  <a:pt x="765043" y="1651660"/>
                  <a:pt x="757269" y="1650368"/>
                </a:cubicBezTo>
                <a:close/>
                <a:moveTo>
                  <a:pt x="795026" y="1650368"/>
                </a:moveTo>
                <a:cubicBezTo>
                  <a:pt x="788364" y="1650368"/>
                  <a:pt x="782811" y="1658124"/>
                  <a:pt x="782811" y="1665881"/>
                </a:cubicBezTo>
                <a:cubicBezTo>
                  <a:pt x="782811" y="1674929"/>
                  <a:pt x="788364" y="1681393"/>
                  <a:pt x="795026" y="1681393"/>
                </a:cubicBezTo>
                <a:cubicBezTo>
                  <a:pt x="802800" y="1681393"/>
                  <a:pt x="808353" y="1673637"/>
                  <a:pt x="808353" y="1665881"/>
                </a:cubicBezTo>
                <a:cubicBezTo>
                  <a:pt x="808353" y="1658124"/>
                  <a:pt x="802800" y="1651660"/>
                  <a:pt x="795026" y="1650368"/>
                </a:cubicBezTo>
                <a:close/>
                <a:moveTo>
                  <a:pt x="833894" y="1650368"/>
                </a:moveTo>
                <a:cubicBezTo>
                  <a:pt x="827232" y="1650368"/>
                  <a:pt x="821679" y="1658124"/>
                  <a:pt x="821679" y="1665881"/>
                </a:cubicBezTo>
                <a:cubicBezTo>
                  <a:pt x="821679" y="1674929"/>
                  <a:pt x="827232" y="1681393"/>
                  <a:pt x="833894" y="1681393"/>
                </a:cubicBezTo>
                <a:cubicBezTo>
                  <a:pt x="841668" y="1681393"/>
                  <a:pt x="847221" y="1673637"/>
                  <a:pt x="847221" y="1665881"/>
                </a:cubicBezTo>
                <a:cubicBezTo>
                  <a:pt x="847221" y="1658124"/>
                  <a:pt x="840557" y="1651660"/>
                  <a:pt x="833894" y="1650368"/>
                </a:cubicBezTo>
                <a:close/>
                <a:moveTo>
                  <a:pt x="871651" y="1650368"/>
                </a:moveTo>
                <a:cubicBezTo>
                  <a:pt x="863878" y="1650368"/>
                  <a:pt x="858325" y="1658124"/>
                  <a:pt x="858325" y="1665881"/>
                </a:cubicBezTo>
                <a:cubicBezTo>
                  <a:pt x="858325" y="1674929"/>
                  <a:pt x="864988" y="1681393"/>
                  <a:pt x="871651" y="1681393"/>
                </a:cubicBezTo>
                <a:cubicBezTo>
                  <a:pt x="879424" y="1681393"/>
                  <a:pt x="884977" y="1673637"/>
                  <a:pt x="884977" y="1665881"/>
                </a:cubicBezTo>
                <a:cubicBezTo>
                  <a:pt x="884977" y="1658124"/>
                  <a:pt x="879424" y="1651660"/>
                  <a:pt x="871651" y="1650368"/>
                </a:cubicBezTo>
                <a:close/>
                <a:moveTo>
                  <a:pt x="909407" y="1650368"/>
                </a:moveTo>
                <a:cubicBezTo>
                  <a:pt x="901634" y="1650368"/>
                  <a:pt x="896081" y="1658124"/>
                  <a:pt x="896081" y="1665881"/>
                </a:cubicBezTo>
                <a:cubicBezTo>
                  <a:pt x="896081" y="1674929"/>
                  <a:pt x="902744" y="1681393"/>
                  <a:pt x="909407" y="1681393"/>
                </a:cubicBezTo>
                <a:cubicBezTo>
                  <a:pt x="917181" y="1681393"/>
                  <a:pt x="922733" y="1673637"/>
                  <a:pt x="922733" y="1665881"/>
                </a:cubicBezTo>
                <a:cubicBezTo>
                  <a:pt x="922733" y="1658124"/>
                  <a:pt x="917181" y="1651660"/>
                  <a:pt x="909407" y="1650368"/>
                </a:cubicBezTo>
                <a:close/>
                <a:moveTo>
                  <a:pt x="948274" y="1650368"/>
                </a:moveTo>
                <a:cubicBezTo>
                  <a:pt x="940501" y="1650368"/>
                  <a:pt x="934948" y="1658124"/>
                  <a:pt x="934948" y="1665881"/>
                </a:cubicBezTo>
                <a:cubicBezTo>
                  <a:pt x="934948" y="1674929"/>
                  <a:pt x="941611" y="1681393"/>
                  <a:pt x="948274" y="1681393"/>
                </a:cubicBezTo>
                <a:cubicBezTo>
                  <a:pt x="954937" y="1681393"/>
                  <a:pt x="960490" y="1673637"/>
                  <a:pt x="960490" y="1665881"/>
                </a:cubicBezTo>
                <a:cubicBezTo>
                  <a:pt x="960490" y="1658124"/>
                  <a:pt x="954937" y="1651660"/>
                  <a:pt x="948274" y="1650368"/>
                </a:cubicBezTo>
                <a:close/>
                <a:moveTo>
                  <a:pt x="2047666" y="1650368"/>
                </a:moveTo>
                <a:cubicBezTo>
                  <a:pt x="2039893" y="1650368"/>
                  <a:pt x="2034340" y="1658124"/>
                  <a:pt x="2034340" y="1665881"/>
                </a:cubicBezTo>
                <a:cubicBezTo>
                  <a:pt x="2034340" y="1674929"/>
                  <a:pt x="2041003" y="1681393"/>
                  <a:pt x="2047666" y="1681393"/>
                </a:cubicBezTo>
                <a:cubicBezTo>
                  <a:pt x="2055440" y="1681393"/>
                  <a:pt x="2060992" y="1673637"/>
                  <a:pt x="2060992" y="1665881"/>
                </a:cubicBezTo>
                <a:cubicBezTo>
                  <a:pt x="2060992" y="1658124"/>
                  <a:pt x="2055440" y="1651660"/>
                  <a:pt x="2047666" y="1650368"/>
                </a:cubicBezTo>
                <a:close/>
                <a:moveTo>
                  <a:pt x="2199806" y="1650368"/>
                </a:moveTo>
                <a:cubicBezTo>
                  <a:pt x="2193143" y="1650368"/>
                  <a:pt x="2187590" y="1658124"/>
                  <a:pt x="2187590" y="1665881"/>
                </a:cubicBezTo>
                <a:cubicBezTo>
                  <a:pt x="2187590" y="1674929"/>
                  <a:pt x="2193143" y="1681393"/>
                  <a:pt x="2199806" y="1681393"/>
                </a:cubicBezTo>
                <a:cubicBezTo>
                  <a:pt x="2207579" y="1681393"/>
                  <a:pt x="2213132" y="1673637"/>
                  <a:pt x="2213132" y="1665881"/>
                </a:cubicBezTo>
                <a:cubicBezTo>
                  <a:pt x="2213132" y="1658124"/>
                  <a:pt x="2207579" y="1651660"/>
                  <a:pt x="2199806" y="1650368"/>
                </a:cubicBezTo>
                <a:close/>
                <a:moveTo>
                  <a:pt x="2237562" y="1650368"/>
                </a:moveTo>
                <a:cubicBezTo>
                  <a:pt x="2229789" y="1650368"/>
                  <a:pt x="2224236" y="1658124"/>
                  <a:pt x="2224236" y="1665881"/>
                </a:cubicBezTo>
                <a:cubicBezTo>
                  <a:pt x="2224236" y="1674929"/>
                  <a:pt x="2229789" y="1681393"/>
                  <a:pt x="2237562" y="1681393"/>
                </a:cubicBezTo>
                <a:cubicBezTo>
                  <a:pt x="2245335" y="1681393"/>
                  <a:pt x="2250888" y="1673637"/>
                  <a:pt x="2250888" y="1665881"/>
                </a:cubicBezTo>
                <a:cubicBezTo>
                  <a:pt x="2250888" y="1658124"/>
                  <a:pt x="2245335" y="1650368"/>
                  <a:pt x="2237562" y="1650368"/>
                </a:cubicBezTo>
                <a:close/>
                <a:moveTo>
                  <a:pt x="2275319" y="1650368"/>
                </a:moveTo>
                <a:cubicBezTo>
                  <a:pt x="2267546" y="1650368"/>
                  <a:pt x="2261993" y="1658124"/>
                  <a:pt x="2261993" y="1665881"/>
                </a:cubicBezTo>
                <a:cubicBezTo>
                  <a:pt x="2261993" y="1674929"/>
                  <a:pt x="2268656" y="1681393"/>
                  <a:pt x="2275319" y="1681393"/>
                </a:cubicBezTo>
                <a:cubicBezTo>
                  <a:pt x="2283093" y="1681393"/>
                  <a:pt x="2288645" y="1673637"/>
                  <a:pt x="2288645" y="1665881"/>
                </a:cubicBezTo>
                <a:cubicBezTo>
                  <a:pt x="2288645" y="1658124"/>
                  <a:pt x="2283093" y="1651660"/>
                  <a:pt x="2275319" y="1650368"/>
                </a:cubicBezTo>
                <a:close/>
                <a:moveTo>
                  <a:pt x="2313076" y="1650368"/>
                </a:moveTo>
                <a:cubicBezTo>
                  <a:pt x="2305303" y="1650368"/>
                  <a:pt x="2299750" y="1658124"/>
                  <a:pt x="2299750" y="1665881"/>
                </a:cubicBezTo>
                <a:cubicBezTo>
                  <a:pt x="2299750" y="1674929"/>
                  <a:pt x="2306413" y="1681393"/>
                  <a:pt x="2313076" y="1681393"/>
                </a:cubicBezTo>
                <a:cubicBezTo>
                  <a:pt x="2320849" y="1681393"/>
                  <a:pt x="2326402" y="1673637"/>
                  <a:pt x="2326402" y="1665881"/>
                </a:cubicBezTo>
                <a:cubicBezTo>
                  <a:pt x="2326402" y="1658124"/>
                  <a:pt x="2320849" y="1651660"/>
                  <a:pt x="2313076" y="1650368"/>
                </a:cubicBezTo>
                <a:close/>
                <a:moveTo>
                  <a:pt x="2351944" y="1650368"/>
                </a:moveTo>
                <a:cubicBezTo>
                  <a:pt x="2344171" y="1650368"/>
                  <a:pt x="2338618" y="1658124"/>
                  <a:pt x="2338618" y="1665881"/>
                </a:cubicBezTo>
                <a:cubicBezTo>
                  <a:pt x="2338618" y="1674929"/>
                  <a:pt x="2345281" y="1681393"/>
                  <a:pt x="2351944" y="1681393"/>
                </a:cubicBezTo>
                <a:cubicBezTo>
                  <a:pt x="2358607" y="1681393"/>
                  <a:pt x="2364159" y="1673637"/>
                  <a:pt x="2364159" y="1665881"/>
                </a:cubicBezTo>
                <a:cubicBezTo>
                  <a:pt x="2364159" y="1658124"/>
                  <a:pt x="2358607" y="1651660"/>
                  <a:pt x="2351944" y="1650368"/>
                </a:cubicBezTo>
                <a:close/>
                <a:moveTo>
                  <a:pt x="2389701" y="1650368"/>
                </a:moveTo>
                <a:cubicBezTo>
                  <a:pt x="2383038" y="1650368"/>
                  <a:pt x="2377485" y="1658124"/>
                  <a:pt x="2377485" y="1665881"/>
                </a:cubicBezTo>
                <a:cubicBezTo>
                  <a:pt x="2377485" y="1674929"/>
                  <a:pt x="2383038" y="1681393"/>
                  <a:pt x="2389701" y="1681393"/>
                </a:cubicBezTo>
                <a:cubicBezTo>
                  <a:pt x="2397474" y="1681393"/>
                  <a:pt x="2403026" y="1673637"/>
                  <a:pt x="2403026" y="1665881"/>
                </a:cubicBezTo>
                <a:cubicBezTo>
                  <a:pt x="2403026" y="1658124"/>
                  <a:pt x="2397474" y="1651660"/>
                  <a:pt x="2389701" y="1650368"/>
                </a:cubicBezTo>
                <a:close/>
                <a:moveTo>
                  <a:pt x="2427456" y="1650368"/>
                </a:moveTo>
                <a:cubicBezTo>
                  <a:pt x="2419683" y="1650368"/>
                  <a:pt x="2414130" y="1658124"/>
                  <a:pt x="2414130" y="1665881"/>
                </a:cubicBezTo>
                <a:cubicBezTo>
                  <a:pt x="2414130" y="1674929"/>
                  <a:pt x="2419683" y="1681393"/>
                  <a:pt x="2427456" y="1681393"/>
                </a:cubicBezTo>
                <a:cubicBezTo>
                  <a:pt x="2435229" y="1681393"/>
                  <a:pt x="2440782" y="1673637"/>
                  <a:pt x="2440782" y="1665881"/>
                </a:cubicBezTo>
                <a:cubicBezTo>
                  <a:pt x="2440782" y="1658124"/>
                  <a:pt x="2435229" y="1650368"/>
                  <a:pt x="2427456" y="1650368"/>
                </a:cubicBezTo>
                <a:close/>
                <a:moveTo>
                  <a:pt x="2465214" y="1650368"/>
                </a:moveTo>
                <a:cubicBezTo>
                  <a:pt x="2458551" y="1650368"/>
                  <a:pt x="2452998" y="1658124"/>
                  <a:pt x="2452998" y="1665881"/>
                </a:cubicBezTo>
                <a:cubicBezTo>
                  <a:pt x="2452998" y="1674929"/>
                  <a:pt x="2458551" y="1681393"/>
                  <a:pt x="2465214" y="1681393"/>
                </a:cubicBezTo>
                <a:cubicBezTo>
                  <a:pt x="2472987" y="1681393"/>
                  <a:pt x="2478540" y="1673637"/>
                  <a:pt x="2478540" y="1665881"/>
                </a:cubicBezTo>
                <a:cubicBezTo>
                  <a:pt x="2478540" y="1658124"/>
                  <a:pt x="2472987" y="1651660"/>
                  <a:pt x="2465214" y="1650368"/>
                </a:cubicBezTo>
                <a:close/>
                <a:moveTo>
                  <a:pt x="2502971" y="1650368"/>
                </a:moveTo>
                <a:cubicBezTo>
                  <a:pt x="2495198" y="1650368"/>
                  <a:pt x="2489645" y="1658124"/>
                  <a:pt x="2489645" y="1665881"/>
                </a:cubicBezTo>
                <a:cubicBezTo>
                  <a:pt x="2489645" y="1674929"/>
                  <a:pt x="2496308" y="1681393"/>
                  <a:pt x="2502971" y="1681393"/>
                </a:cubicBezTo>
                <a:cubicBezTo>
                  <a:pt x="2510744" y="1681393"/>
                  <a:pt x="2516297" y="1673637"/>
                  <a:pt x="2516297" y="1665881"/>
                </a:cubicBezTo>
                <a:cubicBezTo>
                  <a:pt x="2516297" y="1658124"/>
                  <a:pt x="2510744" y="1651660"/>
                  <a:pt x="2502971" y="1650368"/>
                </a:cubicBezTo>
                <a:close/>
                <a:moveTo>
                  <a:pt x="2540727" y="1650368"/>
                </a:moveTo>
                <a:cubicBezTo>
                  <a:pt x="2534065" y="1650368"/>
                  <a:pt x="2528512" y="1658124"/>
                  <a:pt x="2528512" y="1665881"/>
                </a:cubicBezTo>
                <a:cubicBezTo>
                  <a:pt x="2528512" y="1674929"/>
                  <a:pt x="2534065" y="1681393"/>
                  <a:pt x="2540727" y="1681393"/>
                </a:cubicBezTo>
                <a:cubicBezTo>
                  <a:pt x="2548501" y="1681393"/>
                  <a:pt x="2554053" y="1673637"/>
                  <a:pt x="2554053" y="1665881"/>
                </a:cubicBezTo>
                <a:cubicBezTo>
                  <a:pt x="2554053" y="1658124"/>
                  <a:pt x="2548501" y="1651660"/>
                  <a:pt x="2540727" y="1650368"/>
                </a:cubicBezTo>
                <a:close/>
                <a:moveTo>
                  <a:pt x="2579595" y="1650368"/>
                </a:moveTo>
                <a:cubicBezTo>
                  <a:pt x="2571822" y="1650368"/>
                  <a:pt x="2566269" y="1658124"/>
                  <a:pt x="2566269" y="1665881"/>
                </a:cubicBezTo>
                <a:cubicBezTo>
                  <a:pt x="2566269" y="1674929"/>
                  <a:pt x="2572932" y="1681393"/>
                  <a:pt x="2579595" y="1681393"/>
                </a:cubicBezTo>
                <a:cubicBezTo>
                  <a:pt x="2587368" y="1681393"/>
                  <a:pt x="2592921" y="1673637"/>
                  <a:pt x="2592921" y="1665881"/>
                </a:cubicBezTo>
                <a:cubicBezTo>
                  <a:pt x="2592921" y="1658124"/>
                  <a:pt x="2586258" y="1651660"/>
                  <a:pt x="2579595" y="1650368"/>
                </a:cubicBezTo>
                <a:close/>
                <a:moveTo>
                  <a:pt x="2618463" y="1650368"/>
                </a:moveTo>
                <a:cubicBezTo>
                  <a:pt x="2610690" y="1650368"/>
                  <a:pt x="2605137" y="1658124"/>
                  <a:pt x="2605137" y="1665881"/>
                </a:cubicBezTo>
                <a:cubicBezTo>
                  <a:pt x="2605137" y="1674929"/>
                  <a:pt x="2611800" y="1681393"/>
                  <a:pt x="2618463" y="1681393"/>
                </a:cubicBezTo>
                <a:cubicBezTo>
                  <a:pt x="2625126" y="1681393"/>
                  <a:pt x="2630678" y="1673637"/>
                  <a:pt x="2630678" y="1665881"/>
                </a:cubicBezTo>
                <a:cubicBezTo>
                  <a:pt x="2630678" y="1658124"/>
                  <a:pt x="2625126" y="1651660"/>
                  <a:pt x="2618463" y="1650368"/>
                </a:cubicBezTo>
                <a:close/>
                <a:moveTo>
                  <a:pt x="2655109" y="1650368"/>
                </a:moveTo>
                <a:cubicBezTo>
                  <a:pt x="2647336" y="1650368"/>
                  <a:pt x="2641783" y="1658124"/>
                  <a:pt x="2641783" y="1665881"/>
                </a:cubicBezTo>
                <a:cubicBezTo>
                  <a:pt x="2641783" y="1674929"/>
                  <a:pt x="2648446" y="1681393"/>
                  <a:pt x="2655109" y="1681393"/>
                </a:cubicBezTo>
                <a:cubicBezTo>
                  <a:pt x="2662882" y="1681393"/>
                  <a:pt x="2668435" y="1673637"/>
                  <a:pt x="2668435" y="1665881"/>
                </a:cubicBezTo>
                <a:cubicBezTo>
                  <a:pt x="2668435" y="1658124"/>
                  <a:pt x="2662882" y="1651660"/>
                  <a:pt x="2655109" y="1650368"/>
                </a:cubicBezTo>
                <a:close/>
                <a:moveTo>
                  <a:pt x="2693976" y="1650368"/>
                </a:moveTo>
                <a:cubicBezTo>
                  <a:pt x="2686203" y="1650368"/>
                  <a:pt x="2680650" y="1658124"/>
                  <a:pt x="2680650" y="1665881"/>
                </a:cubicBezTo>
                <a:cubicBezTo>
                  <a:pt x="2680650" y="1674929"/>
                  <a:pt x="2687313" y="1681393"/>
                  <a:pt x="2693976" y="1681393"/>
                </a:cubicBezTo>
                <a:cubicBezTo>
                  <a:pt x="2700639" y="1681393"/>
                  <a:pt x="2706192" y="1673637"/>
                  <a:pt x="2706192" y="1665881"/>
                </a:cubicBezTo>
                <a:cubicBezTo>
                  <a:pt x="2706192" y="1658124"/>
                  <a:pt x="2700639" y="1651660"/>
                  <a:pt x="2693976" y="1650368"/>
                </a:cubicBezTo>
                <a:close/>
                <a:moveTo>
                  <a:pt x="2730623" y="1650368"/>
                </a:moveTo>
                <a:cubicBezTo>
                  <a:pt x="2722850" y="1650368"/>
                  <a:pt x="2717297" y="1658124"/>
                  <a:pt x="2717297" y="1665881"/>
                </a:cubicBezTo>
                <a:cubicBezTo>
                  <a:pt x="2717297" y="1674929"/>
                  <a:pt x="2723960" y="1681393"/>
                  <a:pt x="2730623" y="1681393"/>
                </a:cubicBezTo>
                <a:cubicBezTo>
                  <a:pt x="2738396" y="1681393"/>
                  <a:pt x="2743949" y="1673637"/>
                  <a:pt x="2743949" y="1665881"/>
                </a:cubicBezTo>
                <a:cubicBezTo>
                  <a:pt x="2743949" y="1658124"/>
                  <a:pt x="2738396" y="1651660"/>
                  <a:pt x="2730623" y="1650368"/>
                </a:cubicBezTo>
                <a:close/>
                <a:moveTo>
                  <a:pt x="2768380" y="1650368"/>
                </a:moveTo>
                <a:cubicBezTo>
                  <a:pt x="2760607" y="1650368"/>
                  <a:pt x="2755054" y="1658124"/>
                  <a:pt x="2755054" y="1665881"/>
                </a:cubicBezTo>
                <a:cubicBezTo>
                  <a:pt x="2755054" y="1674929"/>
                  <a:pt x="2761717" y="1681393"/>
                  <a:pt x="2768380" y="1681393"/>
                </a:cubicBezTo>
                <a:cubicBezTo>
                  <a:pt x="2776153" y="1681393"/>
                  <a:pt x="2781706" y="1673637"/>
                  <a:pt x="2781706" y="1665881"/>
                </a:cubicBezTo>
                <a:cubicBezTo>
                  <a:pt x="2781706" y="1658124"/>
                  <a:pt x="2776153" y="1651660"/>
                  <a:pt x="2768380" y="1650368"/>
                </a:cubicBezTo>
                <a:close/>
                <a:moveTo>
                  <a:pt x="2807246" y="1650368"/>
                </a:moveTo>
                <a:cubicBezTo>
                  <a:pt x="2800584" y="1650368"/>
                  <a:pt x="2795031" y="1658124"/>
                  <a:pt x="2795031" y="1665881"/>
                </a:cubicBezTo>
                <a:cubicBezTo>
                  <a:pt x="2795031" y="1674929"/>
                  <a:pt x="2800584" y="1681393"/>
                  <a:pt x="2807246" y="1681393"/>
                </a:cubicBezTo>
                <a:cubicBezTo>
                  <a:pt x="2815020" y="1681393"/>
                  <a:pt x="2820572" y="1673637"/>
                  <a:pt x="2820572" y="1665881"/>
                </a:cubicBezTo>
                <a:cubicBezTo>
                  <a:pt x="2820572" y="1658124"/>
                  <a:pt x="2813909" y="1651660"/>
                  <a:pt x="2807246" y="1650368"/>
                </a:cubicBezTo>
                <a:close/>
                <a:moveTo>
                  <a:pt x="2845004" y="1650368"/>
                </a:moveTo>
                <a:cubicBezTo>
                  <a:pt x="2838341" y="1650368"/>
                  <a:pt x="2832788" y="1658124"/>
                  <a:pt x="2832788" y="1665881"/>
                </a:cubicBezTo>
                <a:cubicBezTo>
                  <a:pt x="2832788" y="1674929"/>
                  <a:pt x="2838341" y="1681393"/>
                  <a:pt x="2845004" y="1681393"/>
                </a:cubicBezTo>
                <a:cubicBezTo>
                  <a:pt x="2852777" y="1681393"/>
                  <a:pt x="2858329" y="1673637"/>
                  <a:pt x="2858329" y="1665881"/>
                </a:cubicBezTo>
                <a:cubicBezTo>
                  <a:pt x="2858329" y="1658124"/>
                  <a:pt x="2852777" y="1651660"/>
                  <a:pt x="2845004" y="1650368"/>
                </a:cubicBezTo>
                <a:close/>
                <a:moveTo>
                  <a:pt x="2882761" y="1650368"/>
                </a:moveTo>
                <a:cubicBezTo>
                  <a:pt x="2876098" y="1650368"/>
                  <a:pt x="2870545" y="1658124"/>
                  <a:pt x="2870545" y="1665881"/>
                </a:cubicBezTo>
                <a:cubicBezTo>
                  <a:pt x="2870545" y="1674929"/>
                  <a:pt x="2876098" y="1681393"/>
                  <a:pt x="2882761" y="1681393"/>
                </a:cubicBezTo>
                <a:cubicBezTo>
                  <a:pt x="2890534" y="1681393"/>
                  <a:pt x="2896086" y="1673637"/>
                  <a:pt x="2896086" y="1665881"/>
                </a:cubicBezTo>
                <a:cubicBezTo>
                  <a:pt x="2896086" y="1658124"/>
                  <a:pt x="2890534" y="1651660"/>
                  <a:pt x="2882761" y="1650368"/>
                </a:cubicBezTo>
                <a:close/>
                <a:moveTo>
                  <a:pt x="2920517" y="1650368"/>
                </a:moveTo>
                <a:cubicBezTo>
                  <a:pt x="2912744" y="1650368"/>
                  <a:pt x="2907191" y="1658124"/>
                  <a:pt x="2907191" y="1665881"/>
                </a:cubicBezTo>
                <a:cubicBezTo>
                  <a:pt x="2907191" y="1674929"/>
                  <a:pt x="2913854" y="1681393"/>
                  <a:pt x="2920517" y="1681393"/>
                </a:cubicBezTo>
                <a:cubicBezTo>
                  <a:pt x="2928291" y="1681393"/>
                  <a:pt x="2933843" y="1673637"/>
                  <a:pt x="2933843" y="1665881"/>
                </a:cubicBezTo>
                <a:cubicBezTo>
                  <a:pt x="2933843" y="1658124"/>
                  <a:pt x="2928291" y="1651660"/>
                  <a:pt x="2920517" y="1650368"/>
                </a:cubicBezTo>
                <a:close/>
                <a:moveTo>
                  <a:pt x="2958275" y="1650368"/>
                </a:moveTo>
                <a:cubicBezTo>
                  <a:pt x="2950502" y="1650368"/>
                  <a:pt x="2944949" y="1658124"/>
                  <a:pt x="2944949" y="1665881"/>
                </a:cubicBezTo>
                <a:cubicBezTo>
                  <a:pt x="2944949" y="1674929"/>
                  <a:pt x="2951612" y="1681393"/>
                  <a:pt x="2958275" y="1681393"/>
                </a:cubicBezTo>
                <a:cubicBezTo>
                  <a:pt x="2966048" y="1681393"/>
                  <a:pt x="2971601" y="1673637"/>
                  <a:pt x="2971601" y="1665881"/>
                </a:cubicBezTo>
                <a:cubicBezTo>
                  <a:pt x="2971601" y="1658124"/>
                  <a:pt x="2966048" y="1651660"/>
                  <a:pt x="2958275" y="1650368"/>
                </a:cubicBezTo>
                <a:close/>
                <a:moveTo>
                  <a:pt x="2996032" y="1650368"/>
                </a:moveTo>
                <a:cubicBezTo>
                  <a:pt x="2988259" y="1650368"/>
                  <a:pt x="2982706" y="1658124"/>
                  <a:pt x="2982706" y="1665881"/>
                </a:cubicBezTo>
                <a:cubicBezTo>
                  <a:pt x="2982706" y="1674929"/>
                  <a:pt x="2989369" y="1681393"/>
                  <a:pt x="2996032" y="1681393"/>
                </a:cubicBezTo>
                <a:cubicBezTo>
                  <a:pt x="3003805" y="1681393"/>
                  <a:pt x="3009358" y="1673637"/>
                  <a:pt x="3009358" y="1665881"/>
                </a:cubicBezTo>
                <a:cubicBezTo>
                  <a:pt x="3009358" y="1658124"/>
                  <a:pt x="3003805" y="1651660"/>
                  <a:pt x="2996032" y="1650368"/>
                </a:cubicBezTo>
                <a:close/>
                <a:moveTo>
                  <a:pt x="3034899" y="1650368"/>
                </a:moveTo>
                <a:cubicBezTo>
                  <a:pt x="3027126" y="1650368"/>
                  <a:pt x="3021573" y="1658124"/>
                  <a:pt x="3021573" y="1665881"/>
                </a:cubicBezTo>
                <a:cubicBezTo>
                  <a:pt x="3021573" y="1674929"/>
                  <a:pt x="3028236" y="1681393"/>
                  <a:pt x="3034899" y="1681393"/>
                </a:cubicBezTo>
                <a:cubicBezTo>
                  <a:pt x="3042672" y="1681393"/>
                  <a:pt x="3048225" y="1673637"/>
                  <a:pt x="3048225" y="1665881"/>
                </a:cubicBezTo>
                <a:cubicBezTo>
                  <a:pt x="3048225" y="1658124"/>
                  <a:pt x="3041562" y="1651660"/>
                  <a:pt x="3034899" y="1650368"/>
                </a:cubicBezTo>
                <a:close/>
                <a:moveTo>
                  <a:pt x="3072656" y="1650368"/>
                </a:moveTo>
                <a:cubicBezTo>
                  <a:pt x="3064883" y="1650368"/>
                  <a:pt x="3059330" y="1658124"/>
                  <a:pt x="3059330" y="1665881"/>
                </a:cubicBezTo>
                <a:cubicBezTo>
                  <a:pt x="3059330" y="1674929"/>
                  <a:pt x="3065993" y="1681393"/>
                  <a:pt x="3072656" y="1681393"/>
                </a:cubicBezTo>
                <a:cubicBezTo>
                  <a:pt x="3080429" y="1681393"/>
                  <a:pt x="3085982" y="1673637"/>
                  <a:pt x="3085982" y="1665881"/>
                </a:cubicBezTo>
                <a:cubicBezTo>
                  <a:pt x="3085982" y="1658124"/>
                  <a:pt x="3080429" y="1651660"/>
                  <a:pt x="3072656" y="1650368"/>
                </a:cubicBezTo>
                <a:close/>
                <a:moveTo>
                  <a:pt x="3110413" y="1650368"/>
                </a:moveTo>
                <a:cubicBezTo>
                  <a:pt x="3102640" y="1650368"/>
                  <a:pt x="3097087" y="1658124"/>
                  <a:pt x="3097087" y="1665881"/>
                </a:cubicBezTo>
                <a:cubicBezTo>
                  <a:pt x="3097087" y="1674929"/>
                  <a:pt x="3102640" y="1681393"/>
                  <a:pt x="3110413" y="1681393"/>
                </a:cubicBezTo>
                <a:cubicBezTo>
                  <a:pt x="3118186" y="1681393"/>
                  <a:pt x="3123739" y="1673637"/>
                  <a:pt x="3123739" y="1665881"/>
                </a:cubicBezTo>
                <a:cubicBezTo>
                  <a:pt x="3123739" y="1658124"/>
                  <a:pt x="3118186" y="1650368"/>
                  <a:pt x="3110413" y="1650368"/>
                </a:cubicBezTo>
                <a:close/>
                <a:moveTo>
                  <a:pt x="3148170" y="1650368"/>
                </a:moveTo>
                <a:cubicBezTo>
                  <a:pt x="3140397" y="1650368"/>
                  <a:pt x="3134844" y="1658124"/>
                  <a:pt x="3134844" y="1665881"/>
                </a:cubicBezTo>
                <a:cubicBezTo>
                  <a:pt x="3134844" y="1674929"/>
                  <a:pt x="3141507" y="1681393"/>
                  <a:pt x="3148170" y="1681393"/>
                </a:cubicBezTo>
                <a:cubicBezTo>
                  <a:pt x="3155944" y="1681393"/>
                  <a:pt x="3161496" y="1673637"/>
                  <a:pt x="3161496" y="1665881"/>
                </a:cubicBezTo>
                <a:cubicBezTo>
                  <a:pt x="3161496" y="1658124"/>
                  <a:pt x="3155944" y="1651660"/>
                  <a:pt x="3148170" y="1650368"/>
                </a:cubicBezTo>
                <a:close/>
                <a:moveTo>
                  <a:pt x="3185926" y="1650368"/>
                </a:moveTo>
                <a:cubicBezTo>
                  <a:pt x="3179263" y="1650368"/>
                  <a:pt x="3173710" y="1658124"/>
                  <a:pt x="3173710" y="1665881"/>
                </a:cubicBezTo>
                <a:cubicBezTo>
                  <a:pt x="3173710" y="1674929"/>
                  <a:pt x="3179263" y="1681393"/>
                  <a:pt x="3185926" y="1681393"/>
                </a:cubicBezTo>
                <a:cubicBezTo>
                  <a:pt x="3193699" y="1681393"/>
                  <a:pt x="3199252" y="1673637"/>
                  <a:pt x="3199252" y="1665881"/>
                </a:cubicBezTo>
                <a:cubicBezTo>
                  <a:pt x="3199252" y="1658124"/>
                  <a:pt x="3193699" y="1651660"/>
                  <a:pt x="3185926" y="1650368"/>
                </a:cubicBezTo>
                <a:close/>
                <a:moveTo>
                  <a:pt x="3262551" y="1650368"/>
                </a:moveTo>
                <a:cubicBezTo>
                  <a:pt x="3254778" y="1650368"/>
                  <a:pt x="3249225" y="1658124"/>
                  <a:pt x="3249225" y="1665881"/>
                </a:cubicBezTo>
                <a:cubicBezTo>
                  <a:pt x="3249225" y="1674929"/>
                  <a:pt x="3255888" y="1681393"/>
                  <a:pt x="3262551" y="1681393"/>
                </a:cubicBezTo>
                <a:cubicBezTo>
                  <a:pt x="3270324" y="1681393"/>
                  <a:pt x="3275877" y="1673637"/>
                  <a:pt x="3275877" y="1665881"/>
                </a:cubicBezTo>
                <a:cubicBezTo>
                  <a:pt x="3275877" y="1658124"/>
                  <a:pt x="3269214" y="1651660"/>
                  <a:pt x="3262551" y="1650368"/>
                </a:cubicBezTo>
                <a:close/>
                <a:moveTo>
                  <a:pt x="3300308" y="1650368"/>
                </a:moveTo>
                <a:cubicBezTo>
                  <a:pt x="3292535" y="1650368"/>
                  <a:pt x="3286982" y="1658124"/>
                  <a:pt x="3286982" y="1665881"/>
                </a:cubicBezTo>
                <a:cubicBezTo>
                  <a:pt x="3286982" y="1674929"/>
                  <a:pt x="3293645" y="1681393"/>
                  <a:pt x="3300308" y="1681393"/>
                </a:cubicBezTo>
                <a:cubicBezTo>
                  <a:pt x="3308081" y="1681393"/>
                  <a:pt x="3313634" y="1673637"/>
                  <a:pt x="3313634" y="1665881"/>
                </a:cubicBezTo>
                <a:cubicBezTo>
                  <a:pt x="3313634" y="1658124"/>
                  <a:pt x="3308081" y="1651660"/>
                  <a:pt x="3300308" y="1650368"/>
                </a:cubicBezTo>
                <a:close/>
                <a:moveTo>
                  <a:pt x="3338064" y="1650368"/>
                </a:moveTo>
                <a:cubicBezTo>
                  <a:pt x="3330291" y="1650368"/>
                  <a:pt x="3324738" y="1658124"/>
                  <a:pt x="3324738" y="1665881"/>
                </a:cubicBezTo>
                <a:cubicBezTo>
                  <a:pt x="3324738" y="1674929"/>
                  <a:pt x="3331401" y="1681393"/>
                  <a:pt x="3338064" y="1681393"/>
                </a:cubicBezTo>
                <a:cubicBezTo>
                  <a:pt x="3345837" y="1681393"/>
                  <a:pt x="3351390" y="1673637"/>
                  <a:pt x="3351390" y="1665881"/>
                </a:cubicBezTo>
                <a:cubicBezTo>
                  <a:pt x="3351390" y="1658124"/>
                  <a:pt x="3345837" y="1651660"/>
                  <a:pt x="3338064" y="1650368"/>
                </a:cubicBezTo>
                <a:close/>
                <a:moveTo>
                  <a:pt x="3376932" y="1650368"/>
                </a:moveTo>
                <a:cubicBezTo>
                  <a:pt x="3369159" y="1650368"/>
                  <a:pt x="3363606" y="1658124"/>
                  <a:pt x="3363606" y="1665881"/>
                </a:cubicBezTo>
                <a:cubicBezTo>
                  <a:pt x="3363606" y="1674929"/>
                  <a:pt x="3370269" y="1681393"/>
                  <a:pt x="3376932" y="1681393"/>
                </a:cubicBezTo>
                <a:cubicBezTo>
                  <a:pt x="3383595" y="1681393"/>
                  <a:pt x="3389148" y="1673637"/>
                  <a:pt x="3389148" y="1665881"/>
                </a:cubicBezTo>
                <a:cubicBezTo>
                  <a:pt x="3389148" y="1658124"/>
                  <a:pt x="3383595" y="1651660"/>
                  <a:pt x="3376932" y="1650368"/>
                </a:cubicBezTo>
                <a:close/>
                <a:moveTo>
                  <a:pt x="3413579" y="1650368"/>
                </a:moveTo>
                <a:cubicBezTo>
                  <a:pt x="3405806" y="1650368"/>
                  <a:pt x="3400253" y="1658124"/>
                  <a:pt x="3400253" y="1665881"/>
                </a:cubicBezTo>
                <a:cubicBezTo>
                  <a:pt x="3400253" y="1674929"/>
                  <a:pt x="3406916" y="1681393"/>
                  <a:pt x="3413579" y="1681393"/>
                </a:cubicBezTo>
                <a:cubicBezTo>
                  <a:pt x="3421352" y="1681393"/>
                  <a:pt x="3426905" y="1673637"/>
                  <a:pt x="3426905" y="1665881"/>
                </a:cubicBezTo>
                <a:cubicBezTo>
                  <a:pt x="3426905" y="1658124"/>
                  <a:pt x="3421352" y="1651660"/>
                  <a:pt x="3413579" y="1650368"/>
                </a:cubicBezTo>
                <a:close/>
                <a:moveTo>
                  <a:pt x="3831126" y="1650368"/>
                </a:moveTo>
                <a:cubicBezTo>
                  <a:pt x="3824463" y="1650368"/>
                  <a:pt x="3818910" y="1658124"/>
                  <a:pt x="3818910" y="1665881"/>
                </a:cubicBezTo>
                <a:cubicBezTo>
                  <a:pt x="3818910" y="1674929"/>
                  <a:pt x="3824463" y="1681393"/>
                  <a:pt x="3831126" y="1681393"/>
                </a:cubicBezTo>
                <a:cubicBezTo>
                  <a:pt x="3838899" y="1681393"/>
                  <a:pt x="3844452" y="1673637"/>
                  <a:pt x="3844452" y="1665881"/>
                </a:cubicBezTo>
                <a:cubicBezTo>
                  <a:pt x="3844452" y="1658124"/>
                  <a:pt x="3838899" y="1651660"/>
                  <a:pt x="3831126" y="1650368"/>
                </a:cubicBezTo>
                <a:close/>
                <a:moveTo>
                  <a:pt x="3868883" y="1650368"/>
                </a:moveTo>
                <a:cubicBezTo>
                  <a:pt x="3862220" y="1650368"/>
                  <a:pt x="3856667" y="1658124"/>
                  <a:pt x="3856667" y="1665881"/>
                </a:cubicBezTo>
                <a:cubicBezTo>
                  <a:pt x="3856667" y="1674929"/>
                  <a:pt x="3862220" y="1681393"/>
                  <a:pt x="3868883" y="1681393"/>
                </a:cubicBezTo>
                <a:cubicBezTo>
                  <a:pt x="3876656" y="1681393"/>
                  <a:pt x="3882209" y="1673637"/>
                  <a:pt x="3882209" y="1665881"/>
                </a:cubicBezTo>
                <a:cubicBezTo>
                  <a:pt x="3882209" y="1658124"/>
                  <a:pt x="3876656" y="1651660"/>
                  <a:pt x="3868883" y="1650368"/>
                </a:cubicBezTo>
                <a:close/>
                <a:moveTo>
                  <a:pt x="3907749" y="1650368"/>
                </a:moveTo>
                <a:cubicBezTo>
                  <a:pt x="3899976" y="1650368"/>
                  <a:pt x="3894423" y="1658124"/>
                  <a:pt x="3894423" y="1665881"/>
                </a:cubicBezTo>
                <a:cubicBezTo>
                  <a:pt x="3894423" y="1674929"/>
                  <a:pt x="3901086" y="1681393"/>
                  <a:pt x="3907749" y="1681393"/>
                </a:cubicBezTo>
                <a:cubicBezTo>
                  <a:pt x="3915522" y="1681393"/>
                  <a:pt x="3921075" y="1673637"/>
                  <a:pt x="3921075" y="1665881"/>
                </a:cubicBezTo>
                <a:cubicBezTo>
                  <a:pt x="3921075" y="1658124"/>
                  <a:pt x="3914412" y="1651660"/>
                  <a:pt x="3907749" y="1650368"/>
                </a:cubicBezTo>
                <a:close/>
                <a:moveTo>
                  <a:pt x="3945506" y="1650368"/>
                </a:moveTo>
                <a:cubicBezTo>
                  <a:pt x="3937733" y="1650368"/>
                  <a:pt x="3932180" y="1658124"/>
                  <a:pt x="3932180" y="1665881"/>
                </a:cubicBezTo>
                <a:cubicBezTo>
                  <a:pt x="3932180" y="1674929"/>
                  <a:pt x="3938843" y="1681393"/>
                  <a:pt x="3945506" y="1681393"/>
                </a:cubicBezTo>
                <a:cubicBezTo>
                  <a:pt x="3953279" y="1681393"/>
                  <a:pt x="3958832" y="1673637"/>
                  <a:pt x="3958832" y="1665881"/>
                </a:cubicBezTo>
                <a:cubicBezTo>
                  <a:pt x="3958832" y="1658124"/>
                  <a:pt x="3953279" y="1651660"/>
                  <a:pt x="3945506" y="1650368"/>
                </a:cubicBezTo>
                <a:close/>
                <a:moveTo>
                  <a:pt x="4173159" y="1650368"/>
                </a:moveTo>
                <a:cubicBezTo>
                  <a:pt x="4165386" y="1650368"/>
                  <a:pt x="4159833" y="1658124"/>
                  <a:pt x="4159833" y="1665881"/>
                </a:cubicBezTo>
                <a:cubicBezTo>
                  <a:pt x="4159833" y="1674929"/>
                  <a:pt x="4166496" y="1681393"/>
                  <a:pt x="4173159" y="1681393"/>
                </a:cubicBezTo>
                <a:cubicBezTo>
                  <a:pt x="4180932" y="1681393"/>
                  <a:pt x="4186485" y="1673637"/>
                  <a:pt x="4186485" y="1665881"/>
                </a:cubicBezTo>
                <a:cubicBezTo>
                  <a:pt x="4186485" y="1658124"/>
                  <a:pt x="4180932" y="1651660"/>
                  <a:pt x="4173159" y="1650368"/>
                </a:cubicBezTo>
                <a:close/>
                <a:moveTo>
                  <a:pt x="4210916" y="1650368"/>
                </a:moveTo>
                <a:cubicBezTo>
                  <a:pt x="4203143" y="1650368"/>
                  <a:pt x="4197590" y="1658124"/>
                  <a:pt x="4197590" y="1665881"/>
                </a:cubicBezTo>
                <a:cubicBezTo>
                  <a:pt x="4197590" y="1674929"/>
                  <a:pt x="4204253" y="1681393"/>
                  <a:pt x="4210916" y="1681393"/>
                </a:cubicBezTo>
                <a:cubicBezTo>
                  <a:pt x="4218689" y="1681393"/>
                  <a:pt x="4224242" y="1673637"/>
                  <a:pt x="4224242" y="1665881"/>
                </a:cubicBezTo>
                <a:cubicBezTo>
                  <a:pt x="4224242" y="1658124"/>
                  <a:pt x="4218689" y="1651660"/>
                  <a:pt x="4210916" y="1650368"/>
                </a:cubicBezTo>
                <a:close/>
                <a:moveTo>
                  <a:pt x="4248672" y="1650368"/>
                </a:moveTo>
                <a:cubicBezTo>
                  <a:pt x="4240899" y="1650368"/>
                  <a:pt x="4235346" y="1658124"/>
                  <a:pt x="4235346" y="1665881"/>
                </a:cubicBezTo>
                <a:cubicBezTo>
                  <a:pt x="4235346" y="1674929"/>
                  <a:pt x="4242009" y="1681393"/>
                  <a:pt x="4248672" y="1681393"/>
                </a:cubicBezTo>
                <a:cubicBezTo>
                  <a:pt x="4256445" y="1681393"/>
                  <a:pt x="4261998" y="1673637"/>
                  <a:pt x="4261998" y="1665881"/>
                </a:cubicBezTo>
                <a:cubicBezTo>
                  <a:pt x="4261998" y="1658124"/>
                  <a:pt x="4256445" y="1651660"/>
                  <a:pt x="4248672" y="1650368"/>
                </a:cubicBezTo>
                <a:close/>
                <a:moveTo>
                  <a:pt x="4286428" y="1650368"/>
                </a:moveTo>
                <a:cubicBezTo>
                  <a:pt x="4278655" y="1650368"/>
                  <a:pt x="4273102" y="1658124"/>
                  <a:pt x="4273102" y="1665881"/>
                </a:cubicBezTo>
                <a:cubicBezTo>
                  <a:pt x="4273102" y="1674929"/>
                  <a:pt x="4279765" y="1681393"/>
                  <a:pt x="4286428" y="1681393"/>
                </a:cubicBezTo>
                <a:cubicBezTo>
                  <a:pt x="4294202" y="1681393"/>
                  <a:pt x="4299754" y="1673637"/>
                  <a:pt x="4299754" y="1665881"/>
                </a:cubicBezTo>
                <a:cubicBezTo>
                  <a:pt x="4299754" y="1658124"/>
                  <a:pt x="4294202" y="1651660"/>
                  <a:pt x="4286428" y="1650368"/>
                </a:cubicBezTo>
                <a:close/>
                <a:moveTo>
                  <a:pt x="4325296" y="1650368"/>
                </a:moveTo>
                <a:cubicBezTo>
                  <a:pt x="4317523" y="1650368"/>
                  <a:pt x="4311970" y="1658124"/>
                  <a:pt x="4311970" y="1665881"/>
                </a:cubicBezTo>
                <a:cubicBezTo>
                  <a:pt x="4311970" y="1674929"/>
                  <a:pt x="4318633" y="1681393"/>
                  <a:pt x="4325296" y="1681393"/>
                </a:cubicBezTo>
                <a:cubicBezTo>
                  <a:pt x="4331959" y="1681393"/>
                  <a:pt x="4337512" y="1673637"/>
                  <a:pt x="4337512" y="1665881"/>
                </a:cubicBezTo>
                <a:cubicBezTo>
                  <a:pt x="4337512" y="1658124"/>
                  <a:pt x="4331959" y="1651660"/>
                  <a:pt x="4325296" y="1650368"/>
                </a:cubicBezTo>
                <a:close/>
                <a:moveTo>
                  <a:pt x="4363053" y="1650368"/>
                </a:moveTo>
                <a:cubicBezTo>
                  <a:pt x="4355280" y="1650368"/>
                  <a:pt x="4349727" y="1658124"/>
                  <a:pt x="4349727" y="1665881"/>
                </a:cubicBezTo>
                <a:cubicBezTo>
                  <a:pt x="4349727" y="1674929"/>
                  <a:pt x="4356390" y="1681393"/>
                  <a:pt x="4363053" y="1681393"/>
                </a:cubicBezTo>
                <a:cubicBezTo>
                  <a:pt x="4370826" y="1681393"/>
                  <a:pt x="4376379" y="1673637"/>
                  <a:pt x="4376379" y="1665881"/>
                </a:cubicBezTo>
                <a:cubicBezTo>
                  <a:pt x="4376379" y="1658124"/>
                  <a:pt x="4369716" y="1651660"/>
                  <a:pt x="4363053" y="1650368"/>
                </a:cubicBezTo>
                <a:close/>
                <a:moveTo>
                  <a:pt x="4401921" y="1650368"/>
                </a:moveTo>
                <a:cubicBezTo>
                  <a:pt x="4394148" y="1650368"/>
                  <a:pt x="4388595" y="1658124"/>
                  <a:pt x="4388595" y="1665881"/>
                </a:cubicBezTo>
                <a:cubicBezTo>
                  <a:pt x="4388595" y="1674929"/>
                  <a:pt x="4395258" y="1681393"/>
                  <a:pt x="4401921" y="1681393"/>
                </a:cubicBezTo>
                <a:cubicBezTo>
                  <a:pt x="4408584" y="1681393"/>
                  <a:pt x="4414136" y="1673637"/>
                  <a:pt x="4414136" y="1665881"/>
                </a:cubicBezTo>
                <a:cubicBezTo>
                  <a:pt x="4414136" y="1658124"/>
                  <a:pt x="4408584" y="1651660"/>
                  <a:pt x="4401921" y="1650368"/>
                </a:cubicBezTo>
                <a:close/>
                <a:moveTo>
                  <a:pt x="4438568" y="1650368"/>
                </a:moveTo>
                <a:cubicBezTo>
                  <a:pt x="4431905" y="1650368"/>
                  <a:pt x="4426352" y="1658124"/>
                  <a:pt x="4426352" y="1665881"/>
                </a:cubicBezTo>
                <a:cubicBezTo>
                  <a:pt x="4426352" y="1674929"/>
                  <a:pt x="4431905" y="1681393"/>
                  <a:pt x="4438568" y="1681393"/>
                </a:cubicBezTo>
                <a:cubicBezTo>
                  <a:pt x="4446341" y="1681393"/>
                  <a:pt x="4451893" y="1673637"/>
                  <a:pt x="4451893" y="1665881"/>
                </a:cubicBezTo>
                <a:cubicBezTo>
                  <a:pt x="4451893" y="1658124"/>
                  <a:pt x="4446341" y="1651660"/>
                  <a:pt x="4438568" y="1650368"/>
                </a:cubicBezTo>
                <a:close/>
                <a:moveTo>
                  <a:pt x="4666220" y="1650368"/>
                </a:moveTo>
                <a:cubicBezTo>
                  <a:pt x="4658447" y="1650368"/>
                  <a:pt x="4652894" y="1658124"/>
                  <a:pt x="4652894" y="1665881"/>
                </a:cubicBezTo>
                <a:cubicBezTo>
                  <a:pt x="4652894" y="1674929"/>
                  <a:pt x="4658447" y="1681393"/>
                  <a:pt x="4666220" y="1681393"/>
                </a:cubicBezTo>
                <a:cubicBezTo>
                  <a:pt x="4673993" y="1681393"/>
                  <a:pt x="4679546" y="1673637"/>
                  <a:pt x="4679546" y="1665881"/>
                </a:cubicBezTo>
                <a:cubicBezTo>
                  <a:pt x="4679546" y="1658124"/>
                  <a:pt x="4673993" y="1650368"/>
                  <a:pt x="4666220" y="1650368"/>
                </a:cubicBezTo>
                <a:close/>
                <a:moveTo>
                  <a:pt x="5121523" y="1650368"/>
                </a:moveTo>
                <a:cubicBezTo>
                  <a:pt x="5113750" y="1650368"/>
                  <a:pt x="5108197" y="1658124"/>
                  <a:pt x="5108197" y="1665881"/>
                </a:cubicBezTo>
                <a:cubicBezTo>
                  <a:pt x="5108197" y="1674929"/>
                  <a:pt x="5114860" y="1681393"/>
                  <a:pt x="5121523" y="1681393"/>
                </a:cubicBezTo>
                <a:cubicBezTo>
                  <a:pt x="5129297" y="1681393"/>
                  <a:pt x="5134849" y="1673637"/>
                  <a:pt x="5134849" y="1665881"/>
                </a:cubicBezTo>
                <a:cubicBezTo>
                  <a:pt x="5134849" y="1658124"/>
                  <a:pt x="5129297" y="1651660"/>
                  <a:pt x="5121523" y="1650368"/>
                </a:cubicBezTo>
                <a:close/>
                <a:moveTo>
                  <a:pt x="833894" y="1695614"/>
                </a:moveTo>
                <a:cubicBezTo>
                  <a:pt x="827232" y="1695614"/>
                  <a:pt x="821679" y="1703370"/>
                  <a:pt x="821679" y="1711127"/>
                </a:cubicBezTo>
                <a:cubicBezTo>
                  <a:pt x="821679" y="1720175"/>
                  <a:pt x="827232" y="1726639"/>
                  <a:pt x="833894" y="1726639"/>
                </a:cubicBezTo>
                <a:cubicBezTo>
                  <a:pt x="841668" y="1726639"/>
                  <a:pt x="847221" y="1718883"/>
                  <a:pt x="847221" y="1711127"/>
                </a:cubicBezTo>
                <a:cubicBezTo>
                  <a:pt x="847221" y="1702078"/>
                  <a:pt x="840557" y="1695614"/>
                  <a:pt x="833894" y="1695614"/>
                </a:cubicBezTo>
                <a:close/>
                <a:moveTo>
                  <a:pt x="871651" y="1695614"/>
                </a:moveTo>
                <a:cubicBezTo>
                  <a:pt x="863878" y="1695614"/>
                  <a:pt x="858325" y="1703370"/>
                  <a:pt x="858325" y="1711127"/>
                </a:cubicBezTo>
                <a:cubicBezTo>
                  <a:pt x="858325" y="1720175"/>
                  <a:pt x="864988" y="1726639"/>
                  <a:pt x="871651" y="1726639"/>
                </a:cubicBezTo>
                <a:cubicBezTo>
                  <a:pt x="879424" y="1726639"/>
                  <a:pt x="884977" y="1718883"/>
                  <a:pt x="884977" y="1711127"/>
                </a:cubicBezTo>
                <a:cubicBezTo>
                  <a:pt x="884977" y="1702078"/>
                  <a:pt x="879424" y="1695614"/>
                  <a:pt x="871651" y="1695614"/>
                </a:cubicBezTo>
                <a:close/>
                <a:moveTo>
                  <a:pt x="909407" y="1695614"/>
                </a:moveTo>
                <a:cubicBezTo>
                  <a:pt x="901634" y="1695614"/>
                  <a:pt x="896081" y="1703370"/>
                  <a:pt x="896081" y="1711127"/>
                </a:cubicBezTo>
                <a:cubicBezTo>
                  <a:pt x="896081" y="1720175"/>
                  <a:pt x="902744" y="1726639"/>
                  <a:pt x="909407" y="1726639"/>
                </a:cubicBezTo>
                <a:cubicBezTo>
                  <a:pt x="917181" y="1726639"/>
                  <a:pt x="922733" y="1718883"/>
                  <a:pt x="922733" y="1711127"/>
                </a:cubicBezTo>
                <a:cubicBezTo>
                  <a:pt x="922733" y="1702078"/>
                  <a:pt x="917181" y="1695614"/>
                  <a:pt x="909407" y="1695614"/>
                </a:cubicBezTo>
                <a:close/>
                <a:moveTo>
                  <a:pt x="948274" y="1695614"/>
                </a:moveTo>
                <a:cubicBezTo>
                  <a:pt x="940501" y="1695614"/>
                  <a:pt x="934948" y="1703370"/>
                  <a:pt x="934948" y="1711127"/>
                </a:cubicBezTo>
                <a:cubicBezTo>
                  <a:pt x="934948" y="1720175"/>
                  <a:pt x="941611" y="1726639"/>
                  <a:pt x="948274" y="1726639"/>
                </a:cubicBezTo>
                <a:cubicBezTo>
                  <a:pt x="954937" y="1726639"/>
                  <a:pt x="960490" y="1718883"/>
                  <a:pt x="960490" y="1711127"/>
                </a:cubicBezTo>
                <a:cubicBezTo>
                  <a:pt x="960490" y="1702078"/>
                  <a:pt x="954937" y="1695614"/>
                  <a:pt x="948274" y="1695614"/>
                </a:cubicBezTo>
                <a:close/>
                <a:moveTo>
                  <a:pt x="984921" y="1695614"/>
                </a:moveTo>
                <a:cubicBezTo>
                  <a:pt x="977148" y="1695614"/>
                  <a:pt x="971595" y="1703370"/>
                  <a:pt x="971595" y="1711127"/>
                </a:cubicBezTo>
                <a:cubicBezTo>
                  <a:pt x="971595" y="1720175"/>
                  <a:pt x="978258" y="1726639"/>
                  <a:pt x="984921" y="1726639"/>
                </a:cubicBezTo>
                <a:cubicBezTo>
                  <a:pt x="992694" y="1726639"/>
                  <a:pt x="998247" y="1718883"/>
                  <a:pt x="998247" y="1711127"/>
                </a:cubicBezTo>
                <a:cubicBezTo>
                  <a:pt x="998247" y="1702078"/>
                  <a:pt x="992694" y="1695614"/>
                  <a:pt x="984921" y="1695614"/>
                </a:cubicBezTo>
                <a:close/>
                <a:moveTo>
                  <a:pt x="2085424" y="1695614"/>
                </a:moveTo>
                <a:cubicBezTo>
                  <a:pt x="2077651" y="1695614"/>
                  <a:pt x="2072098" y="1703370"/>
                  <a:pt x="2072098" y="1711127"/>
                </a:cubicBezTo>
                <a:cubicBezTo>
                  <a:pt x="2072098" y="1720175"/>
                  <a:pt x="2078761" y="1726639"/>
                  <a:pt x="2085424" y="1726639"/>
                </a:cubicBezTo>
                <a:cubicBezTo>
                  <a:pt x="2093197" y="1726639"/>
                  <a:pt x="2098750" y="1718883"/>
                  <a:pt x="2098750" y="1711127"/>
                </a:cubicBezTo>
                <a:cubicBezTo>
                  <a:pt x="2098750" y="1702078"/>
                  <a:pt x="2093197" y="1695614"/>
                  <a:pt x="2085424" y="1695614"/>
                </a:cubicBezTo>
                <a:close/>
                <a:moveTo>
                  <a:pt x="2162048" y="1695614"/>
                </a:moveTo>
                <a:cubicBezTo>
                  <a:pt x="2154275" y="1695614"/>
                  <a:pt x="2148722" y="1703370"/>
                  <a:pt x="2148722" y="1711127"/>
                </a:cubicBezTo>
                <a:cubicBezTo>
                  <a:pt x="2148722" y="1720175"/>
                  <a:pt x="2155385" y="1726639"/>
                  <a:pt x="2162048" y="1726639"/>
                </a:cubicBezTo>
                <a:cubicBezTo>
                  <a:pt x="2169821" y="1726639"/>
                  <a:pt x="2175374" y="1718883"/>
                  <a:pt x="2175374" y="1711127"/>
                </a:cubicBezTo>
                <a:cubicBezTo>
                  <a:pt x="2175374" y="1702078"/>
                  <a:pt x="2168711" y="1695614"/>
                  <a:pt x="2162048" y="1695614"/>
                </a:cubicBezTo>
                <a:close/>
                <a:moveTo>
                  <a:pt x="2199806" y="1695614"/>
                </a:moveTo>
                <a:cubicBezTo>
                  <a:pt x="2193143" y="1695614"/>
                  <a:pt x="2187590" y="1703370"/>
                  <a:pt x="2187590" y="1711127"/>
                </a:cubicBezTo>
                <a:cubicBezTo>
                  <a:pt x="2187590" y="1720175"/>
                  <a:pt x="2193143" y="1726639"/>
                  <a:pt x="2199806" y="1726639"/>
                </a:cubicBezTo>
                <a:cubicBezTo>
                  <a:pt x="2207579" y="1726639"/>
                  <a:pt x="2213132" y="1718883"/>
                  <a:pt x="2213132" y="1711127"/>
                </a:cubicBezTo>
                <a:cubicBezTo>
                  <a:pt x="2213132" y="1702078"/>
                  <a:pt x="2207579" y="1695614"/>
                  <a:pt x="2199806" y="1695614"/>
                </a:cubicBezTo>
                <a:close/>
                <a:moveTo>
                  <a:pt x="2237562" y="1695614"/>
                </a:moveTo>
                <a:cubicBezTo>
                  <a:pt x="2229789" y="1695614"/>
                  <a:pt x="2224236" y="1703370"/>
                  <a:pt x="2224236" y="1711127"/>
                </a:cubicBezTo>
                <a:cubicBezTo>
                  <a:pt x="2224236" y="1720175"/>
                  <a:pt x="2229789" y="1726639"/>
                  <a:pt x="2237562" y="1726639"/>
                </a:cubicBezTo>
                <a:cubicBezTo>
                  <a:pt x="2245335" y="1726639"/>
                  <a:pt x="2250888" y="1718883"/>
                  <a:pt x="2250888" y="1711127"/>
                </a:cubicBezTo>
                <a:cubicBezTo>
                  <a:pt x="2250888" y="1702078"/>
                  <a:pt x="2245335" y="1695614"/>
                  <a:pt x="2237562" y="1695614"/>
                </a:cubicBezTo>
                <a:close/>
                <a:moveTo>
                  <a:pt x="2275319" y="1695614"/>
                </a:moveTo>
                <a:cubicBezTo>
                  <a:pt x="2267546" y="1695614"/>
                  <a:pt x="2261993" y="1703370"/>
                  <a:pt x="2261993" y="1711127"/>
                </a:cubicBezTo>
                <a:cubicBezTo>
                  <a:pt x="2261993" y="1720175"/>
                  <a:pt x="2268656" y="1726639"/>
                  <a:pt x="2275319" y="1726639"/>
                </a:cubicBezTo>
                <a:cubicBezTo>
                  <a:pt x="2283093" y="1726639"/>
                  <a:pt x="2288645" y="1718883"/>
                  <a:pt x="2288645" y="1711127"/>
                </a:cubicBezTo>
                <a:cubicBezTo>
                  <a:pt x="2288645" y="1702078"/>
                  <a:pt x="2283093" y="1695614"/>
                  <a:pt x="2275319" y="1695614"/>
                </a:cubicBezTo>
                <a:close/>
                <a:moveTo>
                  <a:pt x="2313076" y="1695614"/>
                </a:moveTo>
                <a:cubicBezTo>
                  <a:pt x="2305303" y="1695614"/>
                  <a:pt x="2299750" y="1703370"/>
                  <a:pt x="2299750" y="1711127"/>
                </a:cubicBezTo>
                <a:cubicBezTo>
                  <a:pt x="2299750" y="1720175"/>
                  <a:pt x="2306413" y="1726639"/>
                  <a:pt x="2313076" y="1726639"/>
                </a:cubicBezTo>
                <a:cubicBezTo>
                  <a:pt x="2320849" y="1726639"/>
                  <a:pt x="2326402" y="1718883"/>
                  <a:pt x="2326402" y="1711127"/>
                </a:cubicBezTo>
                <a:cubicBezTo>
                  <a:pt x="2326402" y="1702078"/>
                  <a:pt x="2320849" y="1695614"/>
                  <a:pt x="2313076" y="1695614"/>
                </a:cubicBezTo>
                <a:close/>
                <a:moveTo>
                  <a:pt x="2351944" y="1695614"/>
                </a:moveTo>
                <a:cubicBezTo>
                  <a:pt x="2344171" y="1695614"/>
                  <a:pt x="2338618" y="1703370"/>
                  <a:pt x="2338618" y="1711127"/>
                </a:cubicBezTo>
                <a:cubicBezTo>
                  <a:pt x="2338618" y="1720175"/>
                  <a:pt x="2345281" y="1726639"/>
                  <a:pt x="2351944" y="1726639"/>
                </a:cubicBezTo>
                <a:cubicBezTo>
                  <a:pt x="2358607" y="1726639"/>
                  <a:pt x="2364159" y="1718883"/>
                  <a:pt x="2364159" y="1711127"/>
                </a:cubicBezTo>
                <a:cubicBezTo>
                  <a:pt x="2364159" y="1702078"/>
                  <a:pt x="2358607" y="1695614"/>
                  <a:pt x="2351944" y="1695614"/>
                </a:cubicBezTo>
                <a:close/>
                <a:moveTo>
                  <a:pt x="2389701" y="1695614"/>
                </a:moveTo>
                <a:cubicBezTo>
                  <a:pt x="2383038" y="1695614"/>
                  <a:pt x="2377485" y="1703370"/>
                  <a:pt x="2377485" y="1711127"/>
                </a:cubicBezTo>
                <a:cubicBezTo>
                  <a:pt x="2377485" y="1720175"/>
                  <a:pt x="2383038" y="1726639"/>
                  <a:pt x="2389701" y="1726639"/>
                </a:cubicBezTo>
                <a:cubicBezTo>
                  <a:pt x="2397474" y="1726639"/>
                  <a:pt x="2403026" y="1718883"/>
                  <a:pt x="2403026" y="1711127"/>
                </a:cubicBezTo>
                <a:cubicBezTo>
                  <a:pt x="2403026" y="1702078"/>
                  <a:pt x="2397474" y="1695614"/>
                  <a:pt x="2389701" y="1695614"/>
                </a:cubicBezTo>
                <a:close/>
                <a:moveTo>
                  <a:pt x="2427456" y="1695614"/>
                </a:moveTo>
                <a:cubicBezTo>
                  <a:pt x="2419683" y="1695614"/>
                  <a:pt x="2414130" y="1703370"/>
                  <a:pt x="2414130" y="1711127"/>
                </a:cubicBezTo>
                <a:cubicBezTo>
                  <a:pt x="2414130" y="1720175"/>
                  <a:pt x="2419683" y="1726639"/>
                  <a:pt x="2427456" y="1726639"/>
                </a:cubicBezTo>
                <a:cubicBezTo>
                  <a:pt x="2435229" y="1726639"/>
                  <a:pt x="2440782" y="1718883"/>
                  <a:pt x="2440782" y="1711127"/>
                </a:cubicBezTo>
                <a:cubicBezTo>
                  <a:pt x="2440782" y="1702078"/>
                  <a:pt x="2435229" y="1695614"/>
                  <a:pt x="2427456" y="1695614"/>
                </a:cubicBezTo>
                <a:close/>
                <a:moveTo>
                  <a:pt x="2465214" y="1695614"/>
                </a:moveTo>
                <a:cubicBezTo>
                  <a:pt x="2458551" y="1695614"/>
                  <a:pt x="2452998" y="1703370"/>
                  <a:pt x="2452998" y="1711127"/>
                </a:cubicBezTo>
                <a:cubicBezTo>
                  <a:pt x="2452998" y="1720175"/>
                  <a:pt x="2458551" y="1726639"/>
                  <a:pt x="2465214" y="1726639"/>
                </a:cubicBezTo>
                <a:cubicBezTo>
                  <a:pt x="2472987" y="1726639"/>
                  <a:pt x="2478540" y="1718883"/>
                  <a:pt x="2478540" y="1711127"/>
                </a:cubicBezTo>
                <a:cubicBezTo>
                  <a:pt x="2478540" y="1702078"/>
                  <a:pt x="2472987" y="1695614"/>
                  <a:pt x="2465214" y="1695614"/>
                </a:cubicBezTo>
                <a:close/>
                <a:moveTo>
                  <a:pt x="2502971" y="1695614"/>
                </a:moveTo>
                <a:cubicBezTo>
                  <a:pt x="2495198" y="1695614"/>
                  <a:pt x="2489645" y="1703370"/>
                  <a:pt x="2489645" y="1711127"/>
                </a:cubicBezTo>
                <a:cubicBezTo>
                  <a:pt x="2489645" y="1720175"/>
                  <a:pt x="2496308" y="1726639"/>
                  <a:pt x="2502971" y="1726639"/>
                </a:cubicBezTo>
                <a:cubicBezTo>
                  <a:pt x="2510744" y="1726639"/>
                  <a:pt x="2516297" y="1718883"/>
                  <a:pt x="2516297" y="1711127"/>
                </a:cubicBezTo>
                <a:cubicBezTo>
                  <a:pt x="2516297" y="1702078"/>
                  <a:pt x="2510744" y="1695614"/>
                  <a:pt x="2502971" y="1695614"/>
                </a:cubicBezTo>
                <a:close/>
                <a:moveTo>
                  <a:pt x="2540727" y="1695614"/>
                </a:moveTo>
                <a:cubicBezTo>
                  <a:pt x="2534065" y="1695614"/>
                  <a:pt x="2528512" y="1703370"/>
                  <a:pt x="2528512" y="1711127"/>
                </a:cubicBezTo>
                <a:cubicBezTo>
                  <a:pt x="2528512" y="1720175"/>
                  <a:pt x="2534065" y="1726639"/>
                  <a:pt x="2540727" y="1726639"/>
                </a:cubicBezTo>
                <a:cubicBezTo>
                  <a:pt x="2548501" y="1726639"/>
                  <a:pt x="2554053" y="1718883"/>
                  <a:pt x="2554053" y="1711127"/>
                </a:cubicBezTo>
                <a:cubicBezTo>
                  <a:pt x="2554053" y="1702078"/>
                  <a:pt x="2548501" y="1695614"/>
                  <a:pt x="2540727" y="1695614"/>
                </a:cubicBezTo>
                <a:close/>
                <a:moveTo>
                  <a:pt x="2579595" y="1695614"/>
                </a:moveTo>
                <a:cubicBezTo>
                  <a:pt x="2571822" y="1695614"/>
                  <a:pt x="2566269" y="1703370"/>
                  <a:pt x="2566269" y="1711127"/>
                </a:cubicBezTo>
                <a:cubicBezTo>
                  <a:pt x="2566269" y="1720175"/>
                  <a:pt x="2572932" y="1726639"/>
                  <a:pt x="2579595" y="1726639"/>
                </a:cubicBezTo>
                <a:cubicBezTo>
                  <a:pt x="2587368" y="1726639"/>
                  <a:pt x="2592921" y="1718883"/>
                  <a:pt x="2592921" y="1711127"/>
                </a:cubicBezTo>
                <a:cubicBezTo>
                  <a:pt x="2592921" y="1702078"/>
                  <a:pt x="2586258" y="1695614"/>
                  <a:pt x="2579595" y="1695614"/>
                </a:cubicBezTo>
                <a:close/>
                <a:moveTo>
                  <a:pt x="2618463" y="1695614"/>
                </a:moveTo>
                <a:cubicBezTo>
                  <a:pt x="2610690" y="1695614"/>
                  <a:pt x="2605137" y="1703370"/>
                  <a:pt x="2605137" y="1711127"/>
                </a:cubicBezTo>
                <a:cubicBezTo>
                  <a:pt x="2605137" y="1720175"/>
                  <a:pt x="2611800" y="1726639"/>
                  <a:pt x="2618463" y="1726639"/>
                </a:cubicBezTo>
                <a:cubicBezTo>
                  <a:pt x="2625126" y="1726639"/>
                  <a:pt x="2630678" y="1718883"/>
                  <a:pt x="2630678" y="1711127"/>
                </a:cubicBezTo>
                <a:cubicBezTo>
                  <a:pt x="2630678" y="1702078"/>
                  <a:pt x="2625126" y="1695614"/>
                  <a:pt x="2618463" y="1695614"/>
                </a:cubicBezTo>
                <a:close/>
                <a:moveTo>
                  <a:pt x="2655109" y="1695614"/>
                </a:moveTo>
                <a:cubicBezTo>
                  <a:pt x="2647336" y="1695614"/>
                  <a:pt x="2641783" y="1703370"/>
                  <a:pt x="2641783" y="1711127"/>
                </a:cubicBezTo>
                <a:cubicBezTo>
                  <a:pt x="2641783" y="1720175"/>
                  <a:pt x="2648446" y="1726639"/>
                  <a:pt x="2655109" y="1726639"/>
                </a:cubicBezTo>
                <a:cubicBezTo>
                  <a:pt x="2662882" y="1726639"/>
                  <a:pt x="2668435" y="1718883"/>
                  <a:pt x="2668435" y="1711127"/>
                </a:cubicBezTo>
                <a:cubicBezTo>
                  <a:pt x="2668435" y="1702078"/>
                  <a:pt x="2662882" y="1695614"/>
                  <a:pt x="2655109" y="1695614"/>
                </a:cubicBezTo>
                <a:close/>
                <a:moveTo>
                  <a:pt x="2693976" y="1695614"/>
                </a:moveTo>
                <a:cubicBezTo>
                  <a:pt x="2686203" y="1695614"/>
                  <a:pt x="2680650" y="1703370"/>
                  <a:pt x="2680650" y="1711127"/>
                </a:cubicBezTo>
                <a:cubicBezTo>
                  <a:pt x="2680650" y="1720175"/>
                  <a:pt x="2687313" y="1726639"/>
                  <a:pt x="2693976" y="1726639"/>
                </a:cubicBezTo>
                <a:cubicBezTo>
                  <a:pt x="2700639" y="1726639"/>
                  <a:pt x="2706192" y="1718883"/>
                  <a:pt x="2706192" y="1711127"/>
                </a:cubicBezTo>
                <a:cubicBezTo>
                  <a:pt x="2706192" y="1702078"/>
                  <a:pt x="2700639" y="1695614"/>
                  <a:pt x="2693976" y="1695614"/>
                </a:cubicBezTo>
                <a:close/>
                <a:moveTo>
                  <a:pt x="2730623" y="1695614"/>
                </a:moveTo>
                <a:cubicBezTo>
                  <a:pt x="2722850" y="1695614"/>
                  <a:pt x="2717297" y="1703370"/>
                  <a:pt x="2717297" y="1711127"/>
                </a:cubicBezTo>
                <a:cubicBezTo>
                  <a:pt x="2717297" y="1720175"/>
                  <a:pt x="2723960" y="1726639"/>
                  <a:pt x="2730623" y="1726639"/>
                </a:cubicBezTo>
                <a:cubicBezTo>
                  <a:pt x="2738396" y="1726639"/>
                  <a:pt x="2743949" y="1718883"/>
                  <a:pt x="2743949" y="1711127"/>
                </a:cubicBezTo>
                <a:cubicBezTo>
                  <a:pt x="2743949" y="1702078"/>
                  <a:pt x="2738396" y="1695614"/>
                  <a:pt x="2730623" y="1695614"/>
                </a:cubicBezTo>
                <a:close/>
                <a:moveTo>
                  <a:pt x="2768380" y="1695614"/>
                </a:moveTo>
                <a:cubicBezTo>
                  <a:pt x="2760607" y="1695614"/>
                  <a:pt x="2755054" y="1703370"/>
                  <a:pt x="2755054" y="1711127"/>
                </a:cubicBezTo>
                <a:cubicBezTo>
                  <a:pt x="2755054" y="1720175"/>
                  <a:pt x="2761717" y="1726639"/>
                  <a:pt x="2768380" y="1726639"/>
                </a:cubicBezTo>
                <a:cubicBezTo>
                  <a:pt x="2776153" y="1726639"/>
                  <a:pt x="2781706" y="1718883"/>
                  <a:pt x="2781706" y="1711127"/>
                </a:cubicBezTo>
                <a:cubicBezTo>
                  <a:pt x="2781706" y="1702078"/>
                  <a:pt x="2776153" y="1695614"/>
                  <a:pt x="2768380" y="1695614"/>
                </a:cubicBezTo>
                <a:close/>
                <a:moveTo>
                  <a:pt x="2807246" y="1695614"/>
                </a:moveTo>
                <a:cubicBezTo>
                  <a:pt x="2800584" y="1695614"/>
                  <a:pt x="2795031" y="1703370"/>
                  <a:pt x="2795031" y="1711127"/>
                </a:cubicBezTo>
                <a:cubicBezTo>
                  <a:pt x="2795031" y="1720175"/>
                  <a:pt x="2800584" y="1726639"/>
                  <a:pt x="2807246" y="1726639"/>
                </a:cubicBezTo>
                <a:cubicBezTo>
                  <a:pt x="2815020" y="1726639"/>
                  <a:pt x="2820572" y="1718883"/>
                  <a:pt x="2820572" y="1711127"/>
                </a:cubicBezTo>
                <a:cubicBezTo>
                  <a:pt x="2820572" y="1702078"/>
                  <a:pt x="2813909" y="1695614"/>
                  <a:pt x="2807246" y="1695614"/>
                </a:cubicBezTo>
                <a:close/>
                <a:moveTo>
                  <a:pt x="2845004" y="1695614"/>
                </a:moveTo>
                <a:cubicBezTo>
                  <a:pt x="2838341" y="1695614"/>
                  <a:pt x="2832788" y="1703370"/>
                  <a:pt x="2832788" y="1711127"/>
                </a:cubicBezTo>
                <a:cubicBezTo>
                  <a:pt x="2832788" y="1720175"/>
                  <a:pt x="2838341" y="1726639"/>
                  <a:pt x="2845004" y="1726639"/>
                </a:cubicBezTo>
                <a:cubicBezTo>
                  <a:pt x="2852777" y="1726639"/>
                  <a:pt x="2858329" y="1718883"/>
                  <a:pt x="2858329" y="1711127"/>
                </a:cubicBezTo>
                <a:cubicBezTo>
                  <a:pt x="2858329" y="1702078"/>
                  <a:pt x="2852777" y="1695614"/>
                  <a:pt x="2845004" y="1695614"/>
                </a:cubicBezTo>
                <a:close/>
                <a:moveTo>
                  <a:pt x="2882761" y="1695614"/>
                </a:moveTo>
                <a:cubicBezTo>
                  <a:pt x="2876098" y="1695614"/>
                  <a:pt x="2870545" y="1703370"/>
                  <a:pt x="2870545" y="1711127"/>
                </a:cubicBezTo>
                <a:cubicBezTo>
                  <a:pt x="2870545" y="1720175"/>
                  <a:pt x="2876098" y="1726639"/>
                  <a:pt x="2882761" y="1726639"/>
                </a:cubicBezTo>
                <a:cubicBezTo>
                  <a:pt x="2890534" y="1726639"/>
                  <a:pt x="2896086" y="1718883"/>
                  <a:pt x="2896086" y="1711127"/>
                </a:cubicBezTo>
                <a:cubicBezTo>
                  <a:pt x="2896086" y="1702078"/>
                  <a:pt x="2890534" y="1695614"/>
                  <a:pt x="2882761" y="1695614"/>
                </a:cubicBezTo>
                <a:close/>
                <a:moveTo>
                  <a:pt x="2920517" y="1695614"/>
                </a:moveTo>
                <a:cubicBezTo>
                  <a:pt x="2912744" y="1695614"/>
                  <a:pt x="2907191" y="1703370"/>
                  <a:pt x="2907191" y="1711127"/>
                </a:cubicBezTo>
                <a:cubicBezTo>
                  <a:pt x="2907191" y="1720175"/>
                  <a:pt x="2913854" y="1726639"/>
                  <a:pt x="2920517" y="1726639"/>
                </a:cubicBezTo>
                <a:cubicBezTo>
                  <a:pt x="2928291" y="1726639"/>
                  <a:pt x="2933843" y="1718883"/>
                  <a:pt x="2933843" y="1711127"/>
                </a:cubicBezTo>
                <a:cubicBezTo>
                  <a:pt x="2933843" y="1702078"/>
                  <a:pt x="2928291" y="1695614"/>
                  <a:pt x="2920517" y="1695614"/>
                </a:cubicBezTo>
                <a:close/>
                <a:moveTo>
                  <a:pt x="2958275" y="1695614"/>
                </a:moveTo>
                <a:cubicBezTo>
                  <a:pt x="2950502" y="1695614"/>
                  <a:pt x="2944949" y="1703370"/>
                  <a:pt x="2944949" y="1711127"/>
                </a:cubicBezTo>
                <a:cubicBezTo>
                  <a:pt x="2944949" y="1720175"/>
                  <a:pt x="2951612" y="1726639"/>
                  <a:pt x="2958275" y="1726639"/>
                </a:cubicBezTo>
                <a:cubicBezTo>
                  <a:pt x="2966048" y="1726639"/>
                  <a:pt x="2971601" y="1718883"/>
                  <a:pt x="2971601" y="1711127"/>
                </a:cubicBezTo>
                <a:cubicBezTo>
                  <a:pt x="2971601" y="1702078"/>
                  <a:pt x="2966048" y="1695614"/>
                  <a:pt x="2958275" y="1695614"/>
                </a:cubicBezTo>
                <a:close/>
                <a:moveTo>
                  <a:pt x="2996032" y="1695614"/>
                </a:moveTo>
                <a:cubicBezTo>
                  <a:pt x="2988259" y="1695614"/>
                  <a:pt x="2982706" y="1703370"/>
                  <a:pt x="2982706" y="1711127"/>
                </a:cubicBezTo>
                <a:cubicBezTo>
                  <a:pt x="2982706" y="1720175"/>
                  <a:pt x="2989369" y="1726639"/>
                  <a:pt x="2996032" y="1726639"/>
                </a:cubicBezTo>
                <a:cubicBezTo>
                  <a:pt x="3003805" y="1726639"/>
                  <a:pt x="3009358" y="1718883"/>
                  <a:pt x="3009358" y="1711127"/>
                </a:cubicBezTo>
                <a:cubicBezTo>
                  <a:pt x="3009358" y="1702078"/>
                  <a:pt x="3003805" y="1695614"/>
                  <a:pt x="2996032" y="1695614"/>
                </a:cubicBezTo>
                <a:close/>
                <a:moveTo>
                  <a:pt x="3034899" y="1695614"/>
                </a:moveTo>
                <a:cubicBezTo>
                  <a:pt x="3027126" y="1695614"/>
                  <a:pt x="3021573" y="1703370"/>
                  <a:pt x="3021573" y="1711127"/>
                </a:cubicBezTo>
                <a:cubicBezTo>
                  <a:pt x="3021573" y="1720175"/>
                  <a:pt x="3028236" y="1726639"/>
                  <a:pt x="3034899" y="1726639"/>
                </a:cubicBezTo>
                <a:cubicBezTo>
                  <a:pt x="3042672" y="1726639"/>
                  <a:pt x="3048225" y="1718883"/>
                  <a:pt x="3048225" y="1711127"/>
                </a:cubicBezTo>
                <a:cubicBezTo>
                  <a:pt x="3048225" y="1702078"/>
                  <a:pt x="3041562" y="1695614"/>
                  <a:pt x="3034899" y="1695614"/>
                </a:cubicBezTo>
                <a:close/>
                <a:moveTo>
                  <a:pt x="3072656" y="1695614"/>
                </a:moveTo>
                <a:cubicBezTo>
                  <a:pt x="3064883" y="1695614"/>
                  <a:pt x="3059330" y="1703370"/>
                  <a:pt x="3059330" y="1711127"/>
                </a:cubicBezTo>
                <a:cubicBezTo>
                  <a:pt x="3059330" y="1720175"/>
                  <a:pt x="3065993" y="1726639"/>
                  <a:pt x="3072656" y="1726639"/>
                </a:cubicBezTo>
                <a:cubicBezTo>
                  <a:pt x="3080429" y="1726639"/>
                  <a:pt x="3085982" y="1718883"/>
                  <a:pt x="3085982" y="1711127"/>
                </a:cubicBezTo>
                <a:cubicBezTo>
                  <a:pt x="3085982" y="1702078"/>
                  <a:pt x="3080429" y="1695614"/>
                  <a:pt x="3072656" y="1695614"/>
                </a:cubicBezTo>
                <a:close/>
                <a:moveTo>
                  <a:pt x="3110413" y="1695614"/>
                </a:moveTo>
                <a:cubicBezTo>
                  <a:pt x="3102640" y="1695614"/>
                  <a:pt x="3097087" y="1703370"/>
                  <a:pt x="3097087" y="1711127"/>
                </a:cubicBezTo>
                <a:cubicBezTo>
                  <a:pt x="3097087" y="1720175"/>
                  <a:pt x="3102640" y="1726639"/>
                  <a:pt x="3110413" y="1726639"/>
                </a:cubicBezTo>
                <a:cubicBezTo>
                  <a:pt x="3118186" y="1726639"/>
                  <a:pt x="3123739" y="1718883"/>
                  <a:pt x="3123739" y="1711127"/>
                </a:cubicBezTo>
                <a:cubicBezTo>
                  <a:pt x="3123739" y="1702078"/>
                  <a:pt x="3118186" y="1695614"/>
                  <a:pt x="3110413" y="1695614"/>
                </a:cubicBezTo>
                <a:close/>
                <a:moveTo>
                  <a:pt x="3148170" y="1695614"/>
                </a:moveTo>
                <a:cubicBezTo>
                  <a:pt x="3140397" y="1695614"/>
                  <a:pt x="3134844" y="1703370"/>
                  <a:pt x="3134844" y="1711127"/>
                </a:cubicBezTo>
                <a:cubicBezTo>
                  <a:pt x="3134844" y="1720175"/>
                  <a:pt x="3141507" y="1726639"/>
                  <a:pt x="3148170" y="1726639"/>
                </a:cubicBezTo>
                <a:cubicBezTo>
                  <a:pt x="3155944" y="1726639"/>
                  <a:pt x="3161496" y="1718883"/>
                  <a:pt x="3161496" y="1711127"/>
                </a:cubicBezTo>
                <a:cubicBezTo>
                  <a:pt x="3161496" y="1702078"/>
                  <a:pt x="3155944" y="1695614"/>
                  <a:pt x="3148170" y="1695614"/>
                </a:cubicBezTo>
                <a:close/>
                <a:moveTo>
                  <a:pt x="3185926" y="1695614"/>
                </a:moveTo>
                <a:cubicBezTo>
                  <a:pt x="3179263" y="1695614"/>
                  <a:pt x="3173710" y="1703370"/>
                  <a:pt x="3173710" y="1711127"/>
                </a:cubicBezTo>
                <a:cubicBezTo>
                  <a:pt x="3173710" y="1720175"/>
                  <a:pt x="3179263" y="1726639"/>
                  <a:pt x="3185926" y="1726639"/>
                </a:cubicBezTo>
                <a:cubicBezTo>
                  <a:pt x="3193699" y="1726639"/>
                  <a:pt x="3199252" y="1718883"/>
                  <a:pt x="3199252" y="1711127"/>
                </a:cubicBezTo>
                <a:cubicBezTo>
                  <a:pt x="3199252" y="1702078"/>
                  <a:pt x="3193699" y="1695614"/>
                  <a:pt x="3185926" y="1695614"/>
                </a:cubicBezTo>
                <a:close/>
                <a:moveTo>
                  <a:pt x="3223683" y="1695614"/>
                </a:moveTo>
                <a:cubicBezTo>
                  <a:pt x="3217021" y="1695614"/>
                  <a:pt x="3211468" y="1703370"/>
                  <a:pt x="3211468" y="1711127"/>
                </a:cubicBezTo>
                <a:cubicBezTo>
                  <a:pt x="3211468" y="1720175"/>
                  <a:pt x="3217021" y="1726639"/>
                  <a:pt x="3223683" y="1726639"/>
                </a:cubicBezTo>
                <a:cubicBezTo>
                  <a:pt x="3231457" y="1726639"/>
                  <a:pt x="3237009" y="1718883"/>
                  <a:pt x="3237009" y="1711127"/>
                </a:cubicBezTo>
                <a:cubicBezTo>
                  <a:pt x="3237009" y="1702078"/>
                  <a:pt x="3231457" y="1695614"/>
                  <a:pt x="3223683" y="1695614"/>
                </a:cubicBezTo>
                <a:close/>
                <a:moveTo>
                  <a:pt x="3262551" y="1695614"/>
                </a:moveTo>
                <a:cubicBezTo>
                  <a:pt x="3254778" y="1695614"/>
                  <a:pt x="3249225" y="1703370"/>
                  <a:pt x="3249225" y="1711127"/>
                </a:cubicBezTo>
                <a:cubicBezTo>
                  <a:pt x="3249225" y="1720175"/>
                  <a:pt x="3255888" y="1726639"/>
                  <a:pt x="3262551" y="1726639"/>
                </a:cubicBezTo>
                <a:cubicBezTo>
                  <a:pt x="3270324" y="1726639"/>
                  <a:pt x="3275877" y="1718883"/>
                  <a:pt x="3275877" y="1711127"/>
                </a:cubicBezTo>
                <a:cubicBezTo>
                  <a:pt x="3275877" y="1702078"/>
                  <a:pt x="3269214" y="1695614"/>
                  <a:pt x="3262551" y="1695614"/>
                </a:cubicBezTo>
                <a:close/>
                <a:moveTo>
                  <a:pt x="3300308" y="1695614"/>
                </a:moveTo>
                <a:cubicBezTo>
                  <a:pt x="3292535" y="1695614"/>
                  <a:pt x="3286982" y="1703370"/>
                  <a:pt x="3286982" y="1711127"/>
                </a:cubicBezTo>
                <a:cubicBezTo>
                  <a:pt x="3286982" y="1720175"/>
                  <a:pt x="3293645" y="1726639"/>
                  <a:pt x="3300308" y="1726639"/>
                </a:cubicBezTo>
                <a:cubicBezTo>
                  <a:pt x="3308081" y="1726639"/>
                  <a:pt x="3313634" y="1718883"/>
                  <a:pt x="3313634" y="1711127"/>
                </a:cubicBezTo>
                <a:cubicBezTo>
                  <a:pt x="3313634" y="1702078"/>
                  <a:pt x="3308081" y="1695614"/>
                  <a:pt x="3300308" y="1695614"/>
                </a:cubicBezTo>
                <a:close/>
                <a:moveTo>
                  <a:pt x="3338064" y="1695614"/>
                </a:moveTo>
                <a:cubicBezTo>
                  <a:pt x="3330291" y="1695614"/>
                  <a:pt x="3324738" y="1703370"/>
                  <a:pt x="3324738" y="1711127"/>
                </a:cubicBezTo>
                <a:cubicBezTo>
                  <a:pt x="3324738" y="1720175"/>
                  <a:pt x="3331401" y="1726639"/>
                  <a:pt x="3338064" y="1726639"/>
                </a:cubicBezTo>
                <a:cubicBezTo>
                  <a:pt x="3345837" y="1726639"/>
                  <a:pt x="3351390" y="1718883"/>
                  <a:pt x="3351390" y="1711127"/>
                </a:cubicBezTo>
                <a:cubicBezTo>
                  <a:pt x="3351390" y="1702078"/>
                  <a:pt x="3345837" y="1695614"/>
                  <a:pt x="3338064" y="1695614"/>
                </a:cubicBezTo>
                <a:close/>
                <a:moveTo>
                  <a:pt x="3376932" y="1695614"/>
                </a:moveTo>
                <a:cubicBezTo>
                  <a:pt x="3369159" y="1695614"/>
                  <a:pt x="3363606" y="1703370"/>
                  <a:pt x="3363606" y="1711127"/>
                </a:cubicBezTo>
                <a:cubicBezTo>
                  <a:pt x="3363606" y="1720175"/>
                  <a:pt x="3370269" y="1726639"/>
                  <a:pt x="3376932" y="1726639"/>
                </a:cubicBezTo>
                <a:cubicBezTo>
                  <a:pt x="3383595" y="1726639"/>
                  <a:pt x="3389148" y="1718883"/>
                  <a:pt x="3389148" y="1711127"/>
                </a:cubicBezTo>
                <a:cubicBezTo>
                  <a:pt x="3389148" y="1702078"/>
                  <a:pt x="3383595" y="1695614"/>
                  <a:pt x="3376932" y="1695614"/>
                </a:cubicBezTo>
                <a:close/>
                <a:moveTo>
                  <a:pt x="3831126" y="1695614"/>
                </a:moveTo>
                <a:cubicBezTo>
                  <a:pt x="3824463" y="1695614"/>
                  <a:pt x="3818910" y="1703370"/>
                  <a:pt x="3818910" y="1711127"/>
                </a:cubicBezTo>
                <a:cubicBezTo>
                  <a:pt x="3818910" y="1720175"/>
                  <a:pt x="3824463" y="1726639"/>
                  <a:pt x="3831126" y="1726639"/>
                </a:cubicBezTo>
                <a:cubicBezTo>
                  <a:pt x="3838899" y="1726639"/>
                  <a:pt x="3844452" y="1718883"/>
                  <a:pt x="3844452" y="1711127"/>
                </a:cubicBezTo>
                <a:cubicBezTo>
                  <a:pt x="3844452" y="1702078"/>
                  <a:pt x="3838899" y="1695614"/>
                  <a:pt x="3831126" y="1695614"/>
                </a:cubicBezTo>
                <a:close/>
                <a:moveTo>
                  <a:pt x="3868883" y="1695614"/>
                </a:moveTo>
                <a:cubicBezTo>
                  <a:pt x="3862220" y="1695614"/>
                  <a:pt x="3856667" y="1703370"/>
                  <a:pt x="3856667" y="1711127"/>
                </a:cubicBezTo>
                <a:cubicBezTo>
                  <a:pt x="3856667" y="1720175"/>
                  <a:pt x="3862220" y="1726639"/>
                  <a:pt x="3868883" y="1726639"/>
                </a:cubicBezTo>
                <a:cubicBezTo>
                  <a:pt x="3876656" y="1726639"/>
                  <a:pt x="3882209" y="1718883"/>
                  <a:pt x="3882209" y="1711127"/>
                </a:cubicBezTo>
                <a:cubicBezTo>
                  <a:pt x="3882209" y="1702078"/>
                  <a:pt x="3876656" y="1695614"/>
                  <a:pt x="3868883" y="1695614"/>
                </a:cubicBezTo>
                <a:close/>
                <a:moveTo>
                  <a:pt x="3907749" y="1695614"/>
                </a:moveTo>
                <a:cubicBezTo>
                  <a:pt x="3899976" y="1695614"/>
                  <a:pt x="3894423" y="1703370"/>
                  <a:pt x="3894423" y="1711127"/>
                </a:cubicBezTo>
                <a:cubicBezTo>
                  <a:pt x="3894423" y="1720175"/>
                  <a:pt x="3901086" y="1726639"/>
                  <a:pt x="3907749" y="1726639"/>
                </a:cubicBezTo>
                <a:cubicBezTo>
                  <a:pt x="3915522" y="1726639"/>
                  <a:pt x="3921075" y="1718883"/>
                  <a:pt x="3921075" y="1711127"/>
                </a:cubicBezTo>
                <a:cubicBezTo>
                  <a:pt x="3921075" y="1702078"/>
                  <a:pt x="3914412" y="1695614"/>
                  <a:pt x="3907749" y="1695614"/>
                </a:cubicBezTo>
                <a:close/>
                <a:moveTo>
                  <a:pt x="3945506" y="1695614"/>
                </a:moveTo>
                <a:cubicBezTo>
                  <a:pt x="3937733" y="1695614"/>
                  <a:pt x="3932180" y="1703370"/>
                  <a:pt x="3932180" y="1711127"/>
                </a:cubicBezTo>
                <a:cubicBezTo>
                  <a:pt x="3932180" y="1720175"/>
                  <a:pt x="3938843" y="1726639"/>
                  <a:pt x="3945506" y="1726639"/>
                </a:cubicBezTo>
                <a:cubicBezTo>
                  <a:pt x="3953279" y="1726639"/>
                  <a:pt x="3958832" y="1718883"/>
                  <a:pt x="3958832" y="1711127"/>
                </a:cubicBezTo>
                <a:cubicBezTo>
                  <a:pt x="3958832" y="1702078"/>
                  <a:pt x="3953279" y="1695614"/>
                  <a:pt x="3945506" y="1695614"/>
                </a:cubicBezTo>
                <a:close/>
                <a:moveTo>
                  <a:pt x="4286428" y="1695614"/>
                </a:moveTo>
                <a:cubicBezTo>
                  <a:pt x="4278655" y="1695614"/>
                  <a:pt x="4273102" y="1703370"/>
                  <a:pt x="4273102" y="1711127"/>
                </a:cubicBezTo>
                <a:cubicBezTo>
                  <a:pt x="4273102" y="1720175"/>
                  <a:pt x="4279765" y="1726639"/>
                  <a:pt x="4286428" y="1726639"/>
                </a:cubicBezTo>
                <a:cubicBezTo>
                  <a:pt x="4294202" y="1726639"/>
                  <a:pt x="4299754" y="1718883"/>
                  <a:pt x="4299754" y="1711127"/>
                </a:cubicBezTo>
                <a:cubicBezTo>
                  <a:pt x="4299754" y="1702078"/>
                  <a:pt x="4294202" y="1695614"/>
                  <a:pt x="4286428" y="1695614"/>
                </a:cubicBezTo>
                <a:close/>
                <a:moveTo>
                  <a:pt x="4325296" y="1695614"/>
                </a:moveTo>
                <a:cubicBezTo>
                  <a:pt x="4317523" y="1695614"/>
                  <a:pt x="4311970" y="1703370"/>
                  <a:pt x="4311970" y="1711127"/>
                </a:cubicBezTo>
                <a:cubicBezTo>
                  <a:pt x="4311970" y="1720175"/>
                  <a:pt x="4318633" y="1726639"/>
                  <a:pt x="4325296" y="1726639"/>
                </a:cubicBezTo>
                <a:cubicBezTo>
                  <a:pt x="4331959" y="1726639"/>
                  <a:pt x="4337512" y="1718883"/>
                  <a:pt x="4337512" y="1711127"/>
                </a:cubicBezTo>
                <a:cubicBezTo>
                  <a:pt x="4337512" y="1702078"/>
                  <a:pt x="4331959" y="1695614"/>
                  <a:pt x="4325296" y="1695614"/>
                </a:cubicBezTo>
                <a:close/>
                <a:moveTo>
                  <a:pt x="4363053" y="1695614"/>
                </a:moveTo>
                <a:cubicBezTo>
                  <a:pt x="4355280" y="1695614"/>
                  <a:pt x="4349727" y="1703370"/>
                  <a:pt x="4349727" y="1711127"/>
                </a:cubicBezTo>
                <a:cubicBezTo>
                  <a:pt x="4349727" y="1720175"/>
                  <a:pt x="4356390" y="1726639"/>
                  <a:pt x="4363053" y="1726639"/>
                </a:cubicBezTo>
                <a:cubicBezTo>
                  <a:pt x="4370826" y="1726639"/>
                  <a:pt x="4376379" y="1718883"/>
                  <a:pt x="4376379" y="1711127"/>
                </a:cubicBezTo>
                <a:cubicBezTo>
                  <a:pt x="4376379" y="1702078"/>
                  <a:pt x="4369716" y="1695614"/>
                  <a:pt x="4363053" y="1695614"/>
                </a:cubicBezTo>
                <a:close/>
                <a:moveTo>
                  <a:pt x="4401921" y="1695614"/>
                </a:moveTo>
                <a:cubicBezTo>
                  <a:pt x="4394148" y="1695614"/>
                  <a:pt x="4388595" y="1703370"/>
                  <a:pt x="4388595" y="1711127"/>
                </a:cubicBezTo>
                <a:cubicBezTo>
                  <a:pt x="4388595" y="1720175"/>
                  <a:pt x="4395258" y="1726639"/>
                  <a:pt x="4401921" y="1726639"/>
                </a:cubicBezTo>
                <a:cubicBezTo>
                  <a:pt x="4408584" y="1726639"/>
                  <a:pt x="4414136" y="1718883"/>
                  <a:pt x="4414136" y="1711127"/>
                </a:cubicBezTo>
                <a:cubicBezTo>
                  <a:pt x="4414136" y="1702078"/>
                  <a:pt x="4408584" y="1695614"/>
                  <a:pt x="4401921" y="1695614"/>
                </a:cubicBezTo>
                <a:close/>
                <a:moveTo>
                  <a:pt x="4438568" y="1695614"/>
                </a:moveTo>
                <a:cubicBezTo>
                  <a:pt x="4431905" y="1695614"/>
                  <a:pt x="4426352" y="1703370"/>
                  <a:pt x="4426352" y="1711127"/>
                </a:cubicBezTo>
                <a:cubicBezTo>
                  <a:pt x="4426352" y="1720175"/>
                  <a:pt x="4431905" y="1726639"/>
                  <a:pt x="4438568" y="1726639"/>
                </a:cubicBezTo>
                <a:cubicBezTo>
                  <a:pt x="4446341" y="1726639"/>
                  <a:pt x="4451893" y="1718883"/>
                  <a:pt x="4451893" y="1711127"/>
                </a:cubicBezTo>
                <a:cubicBezTo>
                  <a:pt x="4451893" y="1702078"/>
                  <a:pt x="4446341" y="1695614"/>
                  <a:pt x="4438568" y="1695614"/>
                </a:cubicBezTo>
                <a:close/>
                <a:moveTo>
                  <a:pt x="4666220" y="1695614"/>
                </a:moveTo>
                <a:cubicBezTo>
                  <a:pt x="4658447" y="1695614"/>
                  <a:pt x="4652894" y="1703370"/>
                  <a:pt x="4652894" y="1711127"/>
                </a:cubicBezTo>
                <a:cubicBezTo>
                  <a:pt x="4652894" y="1720175"/>
                  <a:pt x="4658447" y="1726639"/>
                  <a:pt x="4666220" y="1726639"/>
                </a:cubicBezTo>
                <a:cubicBezTo>
                  <a:pt x="4673993" y="1726639"/>
                  <a:pt x="4679546" y="1718883"/>
                  <a:pt x="4679546" y="1711127"/>
                </a:cubicBezTo>
                <a:cubicBezTo>
                  <a:pt x="4679546" y="1702078"/>
                  <a:pt x="4673993" y="1695614"/>
                  <a:pt x="4666220" y="1695614"/>
                </a:cubicBezTo>
                <a:close/>
                <a:moveTo>
                  <a:pt x="4703976" y="1695614"/>
                </a:moveTo>
                <a:cubicBezTo>
                  <a:pt x="4697313" y="1695614"/>
                  <a:pt x="4691760" y="1703370"/>
                  <a:pt x="4691760" y="1711127"/>
                </a:cubicBezTo>
                <a:cubicBezTo>
                  <a:pt x="4691760" y="1720175"/>
                  <a:pt x="4697313" y="1726639"/>
                  <a:pt x="4703976" y="1726639"/>
                </a:cubicBezTo>
                <a:cubicBezTo>
                  <a:pt x="4711749" y="1726639"/>
                  <a:pt x="4717301" y="1718883"/>
                  <a:pt x="4717301" y="1711127"/>
                </a:cubicBezTo>
                <a:cubicBezTo>
                  <a:pt x="4717301" y="1702078"/>
                  <a:pt x="4711749" y="1695614"/>
                  <a:pt x="4703976" y="1695614"/>
                </a:cubicBezTo>
                <a:close/>
                <a:moveTo>
                  <a:pt x="5121523" y="1695614"/>
                </a:moveTo>
                <a:cubicBezTo>
                  <a:pt x="5113750" y="1695614"/>
                  <a:pt x="5108197" y="1703370"/>
                  <a:pt x="5108197" y="1711127"/>
                </a:cubicBezTo>
                <a:cubicBezTo>
                  <a:pt x="5108197" y="1720175"/>
                  <a:pt x="5114860" y="1726639"/>
                  <a:pt x="5121523" y="1726639"/>
                </a:cubicBezTo>
                <a:cubicBezTo>
                  <a:pt x="5129297" y="1726639"/>
                  <a:pt x="5134849" y="1718883"/>
                  <a:pt x="5134849" y="1711127"/>
                </a:cubicBezTo>
                <a:cubicBezTo>
                  <a:pt x="5134849" y="1702078"/>
                  <a:pt x="5129297" y="1695614"/>
                  <a:pt x="5121523" y="1695614"/>
                </a:cubicBezTo>
                <a:close/>
                <a:moveTo>
                  <a:pt x="909407" y="1739566"/>
                </a:moveTo>
                <a:cubicBezTo>
                  <a:pt x="901634" y="1739566"/>
                  <a:pt x="896081" y="1747322"/>
                  <a:pt x="896081" y="1755079"/>
                </a:cubicBezTo>
                <a:cubicBezTo>
                  <a:pt x="896081" y="1764127"/>
                  <a:pt x="902744" y="1770591"/>
                  <a:pt x="909407" y="1770591"/>
                </a:cubicBezTo>
                <a:cubicBezTo>
                  <a:pt x="917181" y="1770591"/>
                  <a:pt x="922733" y="1762835"/>
                  <a:pt x="922733" y="1755079"/>
                </a:cubicBezTo>
                <a:cubicBezTo>
                  <a:pt x="922733" y="1746030"/>
                  <a:pt x="917181" y="1739566"/>
                  <a:pt x="909407" y="1739566"/>
                </a:cubicBezTo>
                <a:close/>
                <a:moveTo>
                  <a:pt x="948274" y="1739566"/>
                </a:moveTo>
                <a:cubicBezTo>
                  <a:pt x="940501" y="1739566"/>
                  <a:pt x="934948" y="1747322"/>
                  <a:pt x="934948" y="1755079"/>
                </a:cubicBezTo>
                <a:cubicBezTo>
                  <a:pt x="934948" y="1764127"/>
                  <a:pt x="941611" y="1770591"/>
                  <a:pt x="948274" y="1770591"/>
                </a:cubicBezTo>
                <a:cubicBezTo>
                  <a:pt x="954937" y="1770591"/>
                  <a:pt x="960490" y="1762835"/>
                  <a:pt x="960490" y="1755079"/>
                </a:cubicBezTo>
                <a:cubicBezTo>
                  <a:pt x="960490" y="1746030"/>
                  <a:pt x="954937" y="1739566"/>
                  <a:pt x="948274" y="1739566"/>
                </a:cubicBezTo>
                <a:close/>
                <a:moveTo>
                  <a:pt x="1174817" y="1739566"/>
                </a:moveTo>
                <a:cubicBezTo>
                  <a:pt x="1168154" y="1739566"/>
                  <a:pt x="1162601" y="1747322"/>
                  <a:pt x="1162601" y="1755079"/>
                </a:cubicBezTo>
                <a:cubicBezTo>
                  <a:pt x="1162601" y="1764127"/>
                  <a:pt x="1168154" y="1770591"/>
                  <a:pt x="1174817" y="1770591"/>
                </a:cubicBezTo>
                <a:cubicBezTo>
                  <a:pt x="1182590" y="1770591"/>
                  <a:pt x="1188143" y="1762835"/>
                  <a:pt x="1188143" y="1755079"/>
                </a:cubicBezTo>
                <a:cubicBezTo>
                  <a:pt x="1188143" y="1746030"/>
                  <a:pt x="1182590" y="1739566"/>
                  <a:pt x="1174817" y="1739566"/>
                </a:cubicBezTo>
                <a:close/>
                <a:moveTo>
                  <a:pt x="1212573" y="1739566"/>
                </a:moveTo>
                <a:cubicBezTo>
                  <a:pt x="1205911" y="1739566"/>
                  <a:pt x="1200358" y="1747322"/>
                  <a:pt x="1200358" y="1755079"/>
                </a:cubicBezTo>
                <a:cubicBezTo>
                  <a:pt x="1200358" y="1764127"/>
                  <a:pt x="1205911" y="1770591"/>
                  <a:pt x="1212573" y="1770591"/>
                </a:cubicBezTo>
                <a:cubicBezTo>
                  <a:pt x="1220347" y="1770591"/>
                  <a:pt x="1225899" y="1762835"/>
                  <a:pt x="1225899" y="1755079"/>
                </a:cubicBezTo>
                <a:cubicBezTo>
                  <a:pt x="1225899" y="1746030"/>
                  <a:pt x="1220347" y="1739566"/>
                  <a:pt x="1212573" y="1739566"/>
                </a:cubicBezTo>
                <a:close/>
                <a:moveTo>
                  <a:pt x="2199806" y="1739566"/>
                </a:moveTo>
                <a:cubicBezTo>
                  <a:pt x="2193143" y="1739566"/>
                  <a:pt x="2187590" y="1747322"/>
                  <a:pt x="2187590" y="1755079"/>
                </a:cubicBezTo>
                <a:cubicBezTo>
                  <a:pt x="2187590" y="1764127"/>
                  <a:pt x="2193143" y="1770591"/>
                  <a:pt x="2199806" y="1770591"/>
                </a:cubicBezTo>
                <a:cubicBezTo>
                  <a:pt x="2207579" y="1770591"/>
                  <a:pt x="2213132" y="1762835"/>
                  <a:pt x="2213132" y="1755079"/>
                </a:cubicBezTo>
                <a:cubicBezTo>
                  <a:pt x="2213132" y="1746030"/>
                  <a:pt x="2207579" y="1739566"/>
                  <a:pt x="2199806" y="1739566"/>
                </a:cubicBezTo>
                <a:close/>
                <a:moveTo>
                  <a:pt x="2237562" y="1739566"/>
                </a:moveTo>
                <a:cubicBezTo>
                  <a:pt x="2229789" y="1739566"/>
                  <a:pt x="2224236" y="1747322"/>
                  <a:pt x="2224236" y="1755079"/>
                </a:cubicBezTo>
                <a:cubicBezTo>
                  <a:pt x="2224236" y="1764127"/>
                  <a:pt x="2229789" y="1770591"/>
                  <a:pt x="2237562" y="1770591"/>
                </a:cubicBezTo>
                <a:cubicBezTo>
                  <a:pt x="2245335" y="1770591"/>
                  <a:pt x="2250888" y="1762835"/>
                  <a:pt x="2250888" y="1755079"/>
                </a:cubicBezTo>
                <a:cubicBezTo>
                  <a:pt x="2250888" y="1746030"/>
                  <a:pt x="2245335" y="1739566"/>
                  <a:pt x="2237562" y="1739566"/>
                </a:cubicBezTo>
                <a:close/>
                <a:moveTo>
                  <a:pt x="2275319" y="1739566"/>
                </a:moveTo>
                <a:cubicBezTo>
                  <a:pt x="2267546" y="1739566"/>
                  <a:pt x="2261993" y="1747322"/>
                  <a:pt x="2261993" y="1755079"/>
                </a:cubicBezTo>
                <a:cubicBezTo>
                  <a:pt x="2261993" y="1764127"/>
                  <a:pt x="2268656" y="1770591"/>
                  <a:pt x="2275319" y="1770591"/>
                </a:cubicBezTo>
                <a:cubicBezTo>
                  <a:pt x="2283093" y="1770591"/>
                  <a:pt x="2288645" y="1762835"/>
                  <a:pt x="2288645" y="1755079"/>
                </a:cubicBezTo>
                <a:cubicBezTo>
                  <a:pt x="2288645" y="1746030"/>
                  <a:pt x="2283093" y="1739566"/>
                  <a:pt x="2275319" y="1739566"/>
                </a:cubicBezTo>
                <a:close/>
                <a:moveTo>
                  <a:pt x="2313076" y="1739566"/>
                </a:moveTo>
                <a:cubicBezTo>
                  <a:pt x="2305303" y="1739566"/>
                  <a:pt x="2299750" y="1747322"/>
                  <a:pt x="2299750" y="1755079"/>
                </a:cubicBezTo>
                <a:cubicBezTo>
                  <a:pt x="2299750" y="1764127"/>
                  <a:pt x="2306413" y="1770591"/>
                  <a:pt x="2313076" y="1770591"/>
                </a:cubicBezTo>
                <a:cubicBezTo>
                  <a:pt x="2320849" y="1770591"/>
                  <a:pt x="2326402" y="1762835"/>
                  <a:pt x="2326402" y="1755079"/>
                </a:cubicBezTo>
                <a:cubicBezTo>
                  <a:pt x="2326402" y="1746030"/>
                  <a:pt x="2320849" y="1739566"/>
                  <a:pt x="2313076" y="1739566"/>
                </a:cubicBezTo>
                <a:close/>
                <a:moveTo>
                  <a:pt x="2351944" y="1739566"/>
                </a:moveTo>
                <a:cubicBezTo>
                  <a:pt x="2344171" y="1739566"/>
                  <a:pt x="2338618" y="1747322"/>
                  <a:pt x="2338618" y="1755079"/>
                </a:cubicBezTo>
                <a:cubicBezTo>
                  <a:pt x="2338618" y="1764127"/>
                  <a:pt x="2345281" y="1770591"/>
                  <a:pt x="2351944" y="1770591"/>
                </a:cubicBezTo>
                <a:cubicBezTo>
                  <a:pt x="2358607" y="1770591"/>
                  <a:pt x="2364159" y="1762835"/>
                  <a:pt x="2364159" y="1755079"/>
                </a:cubicBezTo>
                <a:cubicBezTo>
                  <a:pt x="2364159" y="1746030"/>
                  <a:pt x="2358607" y="1739566"/>
                  <a:pt x="2351944" y="1739566"/>
                </a:cubicBezTo>
                <a:close/>
                <a:moveTo>
                  <a:pt x="2389701" y="1739566"/>
                </a:moveTo>
                <a:cubicBezTo>
                  <a:pt x="2383038" y="1739566"/>
                  <a:pt x="2377485" y="1747322"/>
                  <a:pt x="2377485" y="1755079"/>
                </a:cubicBezTo>
                <a:cubicBezTo>
                  <a:pt x="2377485" y="1764127"/>
                  <a:pt x="2383038" y="1770591"/>
                  <a:pt x="2389701" y="1770591"/>
                </a:cubicBezTo>
                <a:cubicBezTo>
                  <a:pt x="2397474" y="1770591"/>
                  <a:pt x="2403026" y="1762835"/>
                  <a:pt x="2403026" y="1755079"/>
                </a:cubicBezTo>
                <a:cubicBezTo>
                  <a:pt x="2403026" y="1746030"/>
                  <a:pt x="2397474" y="1739566"/>
                  <a:pt x="2389701" y="1739566"/>
                </a:cubicBezTo>
                <a:close/>
                <a:moveTo>
                  <a:pt x="2427456" y="1739566"/>
                </a:moveTo>
                <a:cubicBezTo>
                  <a:pt x="2419683" y="1739566"/>
                  <a:pt x="2414130" y="1747322"/>
                  <a:pt x="2414130" y="1755079"/>
                </a:cubicBezTo>
                <a:cubicBezTo>
                  <a:pt x="2414130" y="1764127"/>
                  <a:pt x="2419683" y="1770591"/>
                  <a:pt x="2427456" y="1770591"/>
                </a:cubicBezTo>
                <a:cubicBezTo>
                  <a:pt x="2435229" y="1770591"/>
                  <a:pt x="2440782" y="1762835"/>
                  <a:pt x="2440782" y="1755079"/>
                </a:cubicBezTo>
                <a:cubicBezTo>
                  <a:pt x="2440782" y="1746030"/>
                  <a:pt x="2435229" y="1739566"/>
                  <a:pt x="2427456" y="1739566"/>
                </a:cubicBezTo>
                <a:close/>
                <a:moveTo>
                  <a:pt x="2465214" y="1739566"/>
                </a:moveTo>
                <a:cubicBezTo>
                  <a:pt x="2458551" y="1739566"/>
                  <a:pt x="2452998" y="1747322"/>
                  <a:pt x="2452998" y="1755079"/>
                </a:cubicBezTo>
                <a:cubicBezTo>
                  <a:pt x="2452998" y="1764127"/>
                  <a:pt x="2458551" y="1770591"/>
                  <a:pt x="2465214" y="1770591"/>
                </a:cubicBezTo>
                <a:cubicBezTo>
                  <a:pt x="2472987" y="1770591"/>
                  <a:pt x="2478540" y="1762835"/>
                  <a:pt x="2478540" y="1755079"/>
                </a:cubicBezTo>
                <a:cubicBezTo>
                  <a:pt x="2478540" y="1746030"/>
                  <a:pt x="2472987" y="1739566"/>
                  <a:pt x="2465214" y="1739566"/>
                </a:cubicBezTo>
                <a:close/>
                <a:moveTo>
                  <a:pt x="2502971" y="1739566"/>
                </a:moveTo>
                <a:cubicBezTo>
                  <a:pt x="2495198" y="1739566"/>
                  <a:pt x="2489645" y="1747322"/>
                  <a:pt x="2489645" y="1755079"/>
                </a:cubicBezTo>
                <a:cubicBezTo>
                  <a:pt x="2489645" y="1764127"/>
                  <a:pt x="2496308" y="1770591"/>
                  <a:pt x="2502971" y="1770591"/>
                </a:cubicBezTo>
                <a:cubicBezTo>
                  <a:pt x="2510744" y="1770591"/>
                  <a:pt x="2516297" y="1762835"/>
                  <a:pt x="2516297" y="1755079"/>
                </a:cubicBezTo>
                <a:cubicBezTo>
                  <a:pt x="2516297" y="1746030"/>
                  <a:pt x="2510744" y="1739566"/>
                  <a:pt x="2502971" y="1739566"/>
                </a:cubicBezTo>
                <a:close/>
                <a:moveTo>
                  <a:pt x="2540727" y="1739566"/>
                </a:moveTo>
                <a:cubicBezTo>
                  <a:pt x="2534065" y="1739566"/>
                  <a:pt x="2528512" y="1747322"/>
                  <a:pt x="2528512" y="1755079"/>
                </a:cubicBezTo>
                <a:cubicBezTo>
                  <a:pt x="2528512" y="1764127"/>
                  <a:pt x="2534065" y="1770591"/>
                  <a:pt x="2540727" y="1770591"/>
                </a:cubicBezTo>
                <a:cubicBezTo>
                  <a:pt x="2548501" y="1770591"/>
                  <a:pt x="2554053" y="1762835"/>
                  <a:pt x="2554053" y="1755079"/>
                </a:cubicBezTo>
                <a:cubicBezTo>
                  <a:pt x="2554053" y="1746030"/>
                  <a:pt x="2548501" y="1739566"/>
                  <a:pt x="2540727" y="1739566"/>
                </a:cubicBezTo>
                <a:close/>
                <a:moveTo>
                  <a:pt x="2579595" y="1739566"/>
                </a:moveTo>
                <a:cubicBezTo>
                  <a:pt x="2571822" y="1739566"/>
                  <a:pt x="2566269" y="1747322"/>
                  <a:pt x="2566269" y="1755079"/>
                </a:cubicBezTo>
                <a:cubicBezTo>
                  <a:pt x="2566269" y="1764127"/>
                  <a:pt x="2572932" y="1770591"/>
                  <a:pt x="2579595" y="1770591"/>
                </a:cubicBezTo>
                <a:cubicBezTo>
                  <a:pt x="2587368" y="1770591"/>
                  <a:pt x="2592921" y="1762835"/>
                  <a:pt x="2592921" y="1755079"/>
                </a:cubicBezTo>
                <a:cubicBezTo>
                  <a:pt x="2592921" y="1746030"/>
                  <a:pt x="2586258" y="1739566"/>
                  <a:pt x="2579595" y="1739566"/>
                </a:cubicBezTo>
                <a:close/>
                <a:moveTo>
                  <a:pt x="2618463" y="1739566"/>
                </a:moveTo>
                <a:cubicBezTo>
                  <a:pt x="2610690" y="1739566"/>
                  <a:pt x="2605137" y="1747322"/>
                  <a:pt x="2605137" y="1755079"/>
                </a:cubicBezTo>
                <a:cubicBezTo>
                  <a:pt x="2605137" y="1764127"/>
                  <a:pt x="2611800" y="1770591"/>
                  <a:pt x="2618463" y="1770591"/>
                </a:cubicBezTo>
                <a:cubicBezTo>
                  <a:pt x="2625126" y="1770591"/>
                  <a:pt x="2630678" y="1762835"/>
                  <a:pt x="2630678" y="1755079"/>
                </a:cubicBezTo>
                <a:cubicBezTo>
                  <a:pt x="2630678" y="1746030"/>
                  <a:pt x="2625126" y="1739566"/>
                  <a:pt x="2618463" y="1739566"/>
                </a:cubicBezTo>
                <a:close/>
                <a:moveTo>
                  <a:pt x="2655109" y="1739566"/>
                </a:moveTo>
                <a:cubicBezTo>
                  <a:pt x="2647336" y="1739566"/>
                  <a:pt x="2641783" y="1747322"/>
                  <a:pt x="2641783" y="1755079"/>
                </a:cubicBezTo>
                <a:cubicBezTo>
                  <a:pt x="2641783" y="1764127"/>
                  <a:pt x="2648446" y="1770591"/>
                  <a:pt x="2655109" y="1770591"/>
                </a:cubicBezTo>
                <a:cubicBezTo>
                  <a:pt x="2662882" y="1770591"/>
                  <a:pt x="2668435" y="1762835"/>
                  <a:pt x="2668435" y="1755079"/>
                </a:cubicBezTo>
                <a:cubicBezTo>
                  <a:pt x="2668435" y="1746030"/>
                  <a:pt x="2662882" y="1739566"/>
                  <a:pt x="2655109" y="1739566"/>
                </a:cubicBezTo>
                <a:close/>
                <a:moveTo>
                  <a:pt x="2693976" y="1739566"/>
                </a:moveTo>
                <a:cubicBezTo>
                  <a:pt x="2686203" y="1739566"/>
                  <a:pt x="2680650" y="1747322"/>
                  <a:pt x="2680650" y="1755079"/>
                </a:cubicBezTo>
                <a:cubicBezTo>
                  <a:pt x="2680650" y="1764127"/>
                  <a:pt x="2687313" y="1770591"/>
                  <a:pt x="2693976" y="1770591"/>
                </a:cubicBezTo>
                <a:cubicBezTo>
                  <a:pt x="2700639" y="1770591"/>
                  <a:pt x="2706192" y="1762835"/>
                  <a:pt x="2706192" y="1755079"/>
                </a:cubicBezTo>
                <a:cubicBezTo>
                  <a:pt x="2706192" y="1746030"/>
                  <a:pt x="2700639" y="1739566"/>
                  <a:pt x="2693976" y="1739566"/>
                </a:cubicBezTo>
                <a:close/>
                <a:moveTo>
                  <a:pt x="2730623" y="1739566"/>
                </a:moveTo>
                <a:cubicBezTo>
                  <a:pt x="2722850" y="1739566"/>
                  <a:pt x="2717297" y="1747322"/>
                  <a:pt x="2717297" y="1755079"/>
                </a:cubicBezTo>
                <a:cubicBezTo>
                  <a:pt x="2717297" y="1764127"/>
                  <a:pt x="2723960" y="1770591"/>
                  <a:pt x="2730623" y="1770591"/>
                </a:cubicBezTo>
                <a:cubicBezTo>
                  <a:pt x="2738396" y="1770591"/>
                  <a:pt x="2743949" y="1762835"/>
                  <a:pt x="2743949" y="1755079"/>
                </a:cubicBezTo>
                <a:cubicBezTo>
                  <a:pt x="2743949" y="1746030"/>
                  <a:pt x="2738396" y="1739566"/>
                  <a:pt x="2730623" y="1739566"/>
                </a:cubicBezTo>
                <a:close/>
                <a:moveTo>
                  <a:pt x="2768380" y="1739566"/>
                </a:moveTo>
                <a:cubicBezTo>
                  <a:pt x="2760607" y="1739566"/>
                  <a:pt x="2755054" y="1747322"/>
                  <a:pt x="2755054" y="1755079"/>
                </a:cubicBezTo>
                <a:cubicBezTo>
                  <a:pt x="2755054" y="1764127"/>
                  <a:pt x="2761717" y="1770591"/>
                  <a:pt x="2768380" y="1770591"/>
                </a:cubicBezTo>
                <a:cubicBezTo>
                  <a:pt x="2776153" y="1770591"/>
                  <a:pt x="2781706" y="1762835"/>
                  <a:pt x="2781706" y="1755079"/>
                </a:cubicBezTo>
                <a:cubicBezTo>
                  <a:pt x="2781706" y="1746030"/>
                  <a:pt x="2776153" y="1739566"/>
                  <a:pt x="2768380" y="1739566"/>
                </a:cubicBezTo>
                <a:close/>
                <a:moveTo>
                  <a:pt x="2807246" y="1739566"/>
                </a:moveTo>
                <a:cubicBezTo>
                  <a:pt x="2800584" y="1739566"/>
                  <a:pt x="2795031" y="1747322"/>
                  <a:pt x="2795031" y="1755079"/>
                </a:cubicBezTo>
                <a:cubicBezTo>
                  <a:pt x="2795031" y="1764127"/>
                  <a:pt x="2800584" y="1770591"/>
                  <a:pt x="2807246" y="1770591"/>
                </a:cubicBezTo>
                <a:cubicBezTo>
                  <a:pt x="2815020" y="1770591"/>
                  <a:pt x="2820572" y="1762835"/>
                  <a:pt x="2820572" y="1755079"/>
                </a:cubicBezTo>
                <a:cubicBezTo>
                  <a:pt x="2820572" y="1746030"/>
                  <a:pt x="2813909" y="1739566"/>
                  <a:pt x="2807246" y="1739566"/>
                </a:cubicBezTo>
                <a:close/>
                <a:moveTo>
                  <a:pt x="2845004" y="1739566"/>
                </a:moveTo>
                <a:cubicBezTo>
                  <a:pt x="2838341" y="1739566"/>
                  <a:pt x="2832788" y="1747322"/>
                  <a:pt x="2832788" y="1755079"/>
                </a:cubicBezTo>
                <a:cubicBezTo>
                  <a:pt x="2832788" y="1764127"/>
                  <a:pt x="2838341" y="1770591"/>
                  <a:pt x="2845004" y="1770591"/>
                </a:cubicBezTo>
                <a:cubicBezTo>
                  <a:pt x="2852777" y="1770591"/>
                  <a:pt x="2858329" y="1762835"/>
                  <a:pt x="2858329" y="1755079"/>
                </a:cubicBezTo>
                <a:cubicBezTo>
                  <a:pt x="2858329" y="1746030"/>
                  <a:pt x="2852777" y="1739566"/>
                  <a:pt x="2845004" y="1739566"/>
                </a:cubicBezTo>
                <a:close/>
                <a:moveTo>
                  <a:pt x="2882761" y="1739566"/>
                </a:moveTo>
                <a:cubicBezTo>
                  <a:pt x="2876098" y="1739566"/>
                  <a:pt x="2870545" y="1747322"/>
                  <a:pt x="2870545" y="1755079"/>
                </a:cubicBezTo>
                <a:cubicBezTo>
                  <a:pt x="2870545" y="1764127"/>
                  <a:pt x="2876098" y="1770591"/>
                  <a:pt x="2882761" y="1770591"/>
                </a:cubicBezTo>
                <a:cubicBezTo>
                  <a:pt x="2890534" y="1770591"/>
                  <a:pt x="2896086" y="1762835"/>
                  <a:pt x="2896086" y="1755079"/>
                </a:cubicBezTo>
                <a:cubicBezTo>
                  <a:pt x="2896086" y="1746030"/>
                  <a:pt x="2890534" y="1739566"/>
                  <a:pt x="2882761" y="1739566"/>
                </a:cubicBezTo>
                <a:close/>
                <a:moveTo>
                  <a:pt x="2920517" y="1739566"/>
                </a:moveTo>
                <a:cubicBezTo>
                  <a:pt x="2912744" y="1739566"/>
                  <a:pt x="2907191" y="1747322"/>
                  <a:pt x="2907191" y="1755079"/>
                </a:cubicBezTo>
                <a:cubicBezTo>
                  <a:pt x="2907191" y="1764127"/>
                  <a:pt x="2913854" y="1770591"/>
                  <a:pt x="2920517" y="1770591"/>
                </a:cubicBezTo>
                <a:cubicBezTo>
                  <a:pt x="2928291" y="1770591"/>
                  <a:pt x="2933843" y="1762835"/>
                  <a:pt x="2933843" y="1755079"/>
                </a:cubicBezTo>
                <a:cubicBezTo>
                  <a:pt x="2933843" y="1746030"/>
                  <a:pt x="2928291" y="1739566"/>
                  <a:pt x="2920517" y="1739566"/>
                </a:cubicBezTo>
                <a:close/>
                <a:moveTo>
                  <a:pt x="2958275" y="1739566"/>
                </a:moveTo>
                <a:cubicBezTo>
                  <a:pt x="2950502" y="1739566"/>
                  <a:pt x="2944949" y="1747322"/>
                  <a:pt x="2944949" y="1755079"/>
                </a:cubicBezTo>
                <a:cubicBezTo>
                  <a:pt x="2944949" y="1764127"/>
                  <a:pt x="2951612" y="1770591"/>
                  <a:pt x="2958275" y="1770591"/>
                </a:cubicBezTo>
                <a:cubicBezTo>
                  <a:pt x="2966048" y="1770591"/>
                  <a:pt x="2971601" y="1762835"/>
                  <a:pt x="2971601" y="1755079"/>
                </a:cubicBezTo>
                <a:cubicBezTo>
                  <a:pt x="2971601" y="1746030"/>
                  <a:pt x="2966048" y="1739566"/>
                  <a:pt x="2958275" y="1739566"/>
                </a:cubicBezTo>
                <a:close/>
                <a:moveTo>
                  <a:pt x="2996032" y="1739566"/>
                </a:moveTo>
                <a:cubicBezTo>
                  <a:pt x="2988259" y="1739566"/>
                  <a:pt x="2982706" y="1747322"/>
                  <a:pt x="2982706" y="1755079"/>
                </a:cubicBezTo>
                <a:cubicBezTo>
                  <a:pt x="2982706" y="1764127"/>
                  <a:pt x="2989369" y="1770591"/>
                  <a:pt x="2996032" y="1770591"/>
                </a:cubicBezTo>
                <a:cubicBezTo>
                  <a:pt x="3003805" y="1770591"/>
                  <a:pt x="3009358" y="1762835"/>
                  <a:pt x="3009358" y="1755079"/>
                </a:cubicBezTo>
                <a:cubicBezTo>
                  <a:pt x="3009358" y="1746030"/>
                  <a:pt x="3003805" y="1739566"/>
                  <a:pt x="2996032" y="1739566"/>
                </a:cubicBezTo>
                <a:close/>
                <a:moveTo>
                  <a:pt x="3034899" y="1739566"/>
                </a:moveTo>
                <a:cubicBezTo>
                  <a:pt x="3027126" y="1739566"/>
                  <a:pt x="3021573" y="1747322"/>
                  <a:pt x="3021573" y="1755079"/>
                </a:cubicBezTo>
                <a:cubicBezTo>
                  <a:pt x="3021573" y="1764127"/>
                  <a:pt x="3028236" y="1770591"/>
                  <a:pt x="3034899" y="1770591"/>
                </a:cubicBezTo>
                <a:cubicBezTo>
                  <a:pt x="3042672" y="1770591"/>
                  <a:pt x="3048225" y="1762835"/>
                  <a:pt x="3048225" y="1755079"/>
                </a:cubicBezTo>
                <a:cubicBezTo>
                  <a:pt x="3048225" y="1746030"/>
                  <a:pt x="3041562" y="1739566"/>
                  <a:pt x="3034899" y="1739566"/>
                </a:cubicBezTo>
                <a:close/>
                <a:moveTo>
                  <a:pt x="3072656" y="1739566"/>
                </a:moveTo>
                <a:cubicBezTo>
                  <a:pt x="3064883" y="1739566"/>
                  <a:pt x="3059330" y="1747322"/>
                  <a:pt x="3059330" y="1755079"/>
                </a:cubicBezTo>
                <a:cubicBezTo>
                  <a:pt x="3059330" y="1764127"/>
                  <a:pt x="3065993" y="1770591"/>
                  <a:pt x="3072656" y="1770591"/>
                </a:cubicBezTo>
                <a:cubicBezTo>
                  <a:pt x="3080429" y="1770591"/>
                  <a:pt x="3085982" y="1762835"/>
                  <a:pt x="3085982" y="1755079"/>
                </a:cubicBezTo>
                <a:cubicBezTo>
                  <a:pt x="3085982" y="1746030"/>
                  <a:pt x="3080429" y="1739566"/>
                  <a:pt x="3072656" y="1739566"/>
                </a:cubicBezTo>
                <a:close/>
                <a:moveTo>
                  <a:pt x="3110413" y="1739566"/>
                </a:moveTo>
                <a:cubicBezTo>
                  <a:pt x="3102640" y="1739566"/>
                  <a:pt x="3097087" y="1747322"/>
                  <a:pt x="3097087" y="1755079"/>
                </a:cubicBezTo>
                <a:cubicBezTo>
                  <a:pt x="3097087" y="1764127"/>
                  <a:pt x="3102640" y="1770591"/>
                  <a:pt x="3110413" y="1770591"/>
                </a:cubicBezTo>
                <a:cubicBezTo>
                  <a:pt x="3118186" y="1770591"/>
                  <a:pt x="3123739" y="1762835"/>
                  <a:pt x="3123739" y="1755079"/>
                </a:cubicBezTo>
                <a:cubicBezTo>
                  <a:pt x="3123739" y="1746030"/>
                  <a:pt x="3118186" y="1739566"/>
                  <a:pt x="3110413" y="1739566"/>
                </a:cubicBezTo>
                <a:close/>
                <a:moveTo>
                  <a:pt x="3148170" y="1739566"/>
                </a:moveTo>
                <a:cubicBezTo>
                  <a:pt x="3140397" y="1739566"/>
                  <a:pt x="3134844" y="1747322"/>
                  <a:pt x="3134844" y="1755079"/>
                </a:cubicBezTo>
                <a:cubicBezTo>
                  <a:pt x="3134844" y="1764127"/>
                  <a:pt x="3141507" y="1770591"/>
                  <a:pt x="3148170" y="1770591"/>
                </a:cubicBezTo>
                <a:cubicBezTo>
                  <a:pt x="3155944" y="1770591"/>
                  <a:pt x="3161496" y="1762835"/>
                  <a:pt x="3161496" y="1755079"/>
                </a:cubicBezTo>
                <a:cubicBezTo>
                  <a:pt x="3161496" y="1746030"/>
                  <a:pt x="3155944" y="1739566"/>
                  <a:pt x="3148170" y="1739566"/>
                </a:cubicBezTo>
                <a:close/>
                <a:moveTo>
                  <a:pt x="3185926" y="1739566"/>
                </a:moveTo>
                <a:cubicBezTo>
                  <a:pt x="3179263" y="1739566"/>
                  <a:pt x="3173710" y="1747322"/>
                  <a:pt x="3173710" y="1755079"/>
                </a:cubicBezTo>
                <a:cubicBezTo>
                  <a:pt x="3173710" y="1764127"/>
                  <a:pt x="3179263" y="1770591"/>
                  <a:pt x="3185926" y="1770591"/>
                </a:cubicBezTo>
                <a:cubicBezTo>
                  <a:pt x="3193699" y="1770591"/>
                  <a:pt x="3199252" y="1762835"/>
                  <a:pt x="3199252" y="1755079"/>
                </a:cubicBezTo>
                <a:cubicBezTo>
                  <a:pt x="3199252" y="1746030"/>
                  <a:pt x="3193699" y="1739566"/>
                  <a:pt x="3185926" y="1739566"/>
                </a:cubicBezTo>
                <a:close/>
                <a:moveTo>
                  <a:pt x="3223683" y="1739566"/>
                </a:moveTo>
                <a:cubicBezTo>
                  <a:pt x="3217021" y="1739566"/>
                  <a:pt x="3211468" y="1747322"/>
                  <a:pt x="3211468" y="1755079"/>
                </a:cubicBezTo>
                <a:cubicBezTo>
                  <a:pt x="3211468" y="1764127"/>
                  <a:pt x="3217021" y="1770591"/>
                  <a:pt x="3223683" y="1770591"/>
                </a:cubicBezTo>
                <a:cubicBezTo>
                  <a:pt x="3231457" y="1770591"/>
                  <a:pt x="3237009" y="1762835"/>
                  <a:pt x="3237009" y="1755079"/>
                </a:cubicBezTo>
                <a:cubicBezTo>
                  <a:pt x="3237009" y="1746030"/>
                  <a:pt x="3231457" y="1739566"/>
                  <a:pt x="3223683" y="1739566"/>
                </a:cubicBezTo>
                <a:close/>
                <a:moveTo>
                  <a:pt x="3262551" y="1739566"/>
                </a:moveTo>
                <a:cubicBezTo>
                  <a:pt x="3254778" y="1739566"/>
                  <a:pt x="3249225" y="1747322"/>
                  <a:pt x="3249225" y="1755079"/>
                </a:cubicBezTo>
                <a:cubicBezTo>
                  <a:pt x="3249225" y="1764127"/>
                  <a:pt x="3255888" y="1770591"/>
                  <a:pt x="3262551" y="1770591"/>
                </a:cubicBezTo>
                <a:cubicBezTo>
                  <a:pt x="3270324" y="1770591"/>
                  <a:pt x="3275877" y="1762835"/>
                  <a:pt x="3275877" y="1755079"/>
                </a:cubicBezTo>
                <a:cubicBezTo>
                  <a:pt x="3275877" y="1746030"/>
                  <a:pt x="3269214" y="1739566"/>
                  <a:pt x="3262551" y="1739566"/>
                </a:cubicBezTo>
                <a:close/>
                <a:moveTo>
                  <a:pt x="3300308" y="1739566"/>
                </a:moveTo>
                <a:cubicBezTo>
                  <a:pt x="3292535" y="1739566"/>
                  <a:pt x="3286982" y="1747322"/>
                  <a:pt x="3286982" y="1755079"/>
                </a:cubicBezTo>
                <a:cubicBezTo>
                  <a:pt x="3286982" y="1764127"/>
                  <a:pt x="3293645" y="1770591"/>
                  <a:pt x="3300308" y="1770591"/>
                </a:cubicBezTo>
                <a:cubicBezTo>
                  <a:pt x="3308081" y="1770591"/>
                  <a:pt x="3313634" y="1762835"/>
                  <a:pt x="3313634" y="1755079"/>
                </a:cubicBezTo>
                <a:cubicBezTo>
                  <a:pt x="3313634" y="1746030"/>
                  <a:pt x="3308081" y="1739566"/>
                  <a:pt x="3300308" y="1739566"/>
                </a:cubicBezTo>
                <a:close/>
                <a:moveTo>
                  <a:pt x="3413579" y="1739566"/>
                </a:moveTo>
                <a:cubicBezTo>
                  <a:pt x="3405806" y="1739566"/>
                  <a:pt x="3400253" y="1747322"/>
                  <a:pt x="3400253" y="1755079"/>
                </a:cubicBezTo>
                <a:cubicBezTo>
                  <a:pt x="3400253" y="1764127"/>
                  <a:pt x="3406916" y="1770591"/>
                  <a:pt x="3413579" y="1770591"/>
                </a:cubicBezTo>
                <a:cubicBezTo>
                  <a:pt x="3421352" y="1770591"/>
                  <a:pt x="3426905" y="1762835"/>
                  <a:pt x="3426905" y="1755079"/>
                </a:cubicBezTo>
                <a:cubicBezTo>
                  <a:pt x="3426905" y="1746030"/>
                  <a:pt x="3421352" y="1739566"/>
                  <a:pt x="3413579" y="1739566"/>
                </a:cubicBezTo>
                <a:close/>
                <a:moveTo>
                  <a:pt x="3451336" y="1739566"/>
                </a:moveTo>
                <a:cubicBezTo>
                  <a:pt x="3443563" y="1739566"/>
                  <a:pt x="3438010" y="1747322"/>
                  <a:pt x="3438010" y="1755079"/>
                </a:cubicBezTo>
                <a:cubicBezTo>
                  <a:pt x="3438010" y="1764127"/>
                  <a:pt x="3444673" y="1770591"/>
                  <a:pt x="3451336" y="1770591"/>
                </a:cubicBezTo>
                <a:cubicBezTo>
                  <a:pt x="3459109" y="1770591"/>
                  <a:pt x="3464662" y="1762835"/>
                  <a:pt x="3464662" y="1755079"/>
                </a:cubicBezTo>
                <a:cubicBezTo>
                  <a:pt x="3464662" y="1746030"/>
                  <a:pt x="3459109" y="1739566"/>
                  <a:pt x="3451336" y="1739566"/>
                </a:cubicBezTo>
                <a:close/>
                <a:moveTo>
                  <a:pt x="3868883" y="1739566"/>
                </a:moveTo>
                <a:cubicBezTo>
                  <a:pt x="3862220" y="1739566"/>
                  <a:pt x="3856667" y="1747322"/>
                  <a:pt x="3856667" y="1755079"/>
                </a:cubicBezTo>
                <a:cubicBezTo>
                  <a:pt x="3856667" y="1764127"/>
                  <a:pt x="3862220" y="1770591"/>
                  <a:pt x="3868883" y="1770591"/>
                </a:cubicBezTo>
                <a:cubicBezTo>
                  <a:pt x="3876656" y="1770591"/>
                  <a:pt x="3882209" y="1762835"/>
                  <a:pt x="3882209" y="1755079"/>
                </a:cubicBezTo>
                <a:cubicBezTo>
                  <a:pt x="3882209" y="1746030"/>
                  <a:pt x="3876656" y="1739566"/>
                  <a:pt x="3868883" y="1739566"/>
                </a:cubicBezTo>
                <a:close/>
                <a:moveTo>
                  <a:pt x="3907749" y="1739566"/>
                </a:moveTo>
                <a:cubicBezTo>
                  <a:pt x="3899976" y="1739566"/>
                  <a:pt x="3894423" y="1747322"/>
                  <a:pt x="3894423" y="1755079"/>
                </a:cubicBezTo>
                <a:cubicBezTo>
                  <a:pt x="3894423" y="1764127"/>
                  <a:pt x="3901086" y="1770591"/>
                  <a:pt x="3907749" y="1770591"/>
                </a:cubicBezTo>
                <a:cubicBezTo>
                  <a:pt x="3915522" y="1770591"/>
                  <a:pt x="3921075" y="1762835"/>
                  <a:pt x="3921075" y="1755079"/>
                </a:cubicBezTo>
                <a:cubicBezTo>
                  <a:pt x="3921075" y="1746030"/>
                  <a:pt x="3914412" y="1739566"/>
                  <a:pt x="3907749" y="1739566"/>
                </a:cubicBezTo>
                <a:close/>
                <a:moveTo>
                  <a:pt x="3945506" y="1739566"/>
                </a:moveTo>
                <a:cubicBezTo>
                  <a:pt x="3937733" y="1739566"/>
                  <a:pt x="3932180" y="1747322"/>
                  <a:pt x="3932180" y="1755079"/>
                </a:cubicBezTo>
                <a:cubicBezTo>
                  <a:pt x="3932180" y="1764127"/>
                  <a:pt x="3938843" y="1770591"/>
                  <a:pt x="3945506" y="1770591"/>
                </a:cubicBezTo>
                <a:cubicBezTo>
                  <a:pt x="3953279" y="1770591"/>
                  <a:pt x="3958832" y="1762835"/>
                  <a:pt x="3958832" y="1755079"/>
                </a:cubicBezTo>
                <a:cubicBezTo>
                  <a:pt x="3958832" y="1746030"/>
                  <a:pt x="3953279" y="1739566"/>
                  <a:pt x="3945506" y="1739566"/>
                </a:cubicBezTo>
                <a:close/>
                <a:moveTo>
                  <a:pt x="4173159" y="1739566"/>
                </a:moveTo>
                <a:cubicBezTo>
                  <a:pt x="4165386" y="1739566"/>
                  <a:pt x="4159833" y="1747322"/>
                  <a:pt x="4159833" y="1755079"/>
                </a:cubicBezTo>
                <a:cubicBezTo>
                  <a:pt x="4159833" y="1764127"/>
                  <a:pt x="4166496" y="1770591"/>
                  <a:pt x="4173159" y="1770591"/>
                </a:cubicBezTo>
                <a:cubicBezTo>
                  <a:pt x="4180932" y="1770591"/>
                  <a:pt x="4186485" y="1762835"/>
                  <a:pt x="4186485" y="1755079"/>
                </a:cubicBezTo>
                <a:cubicBezTo>
                  <a:pt x="4186485" y="1746030"/>
                  <a:pt x="4180932" y="1739566"/>
                  <a:pt x="4173159" y="1739566"/>
                </a:cubicBezTo>
                <a:close/>
                <a:moveTo>
                  <a:pt x="4286428" y="1739566"/>
                </a:moveTo>
                <a:cubicBezTo>
                  <a:pt x="4278655" y="1739566"/>
                  <a:pt x="4273102" y="1747322"/>
                  <a:pt x="4273102" y="1755079"/>
                </a:cubicBezTo>
                <a:cubicBezTo>
                  <a:pt x="4273102" y="1764127"/>
                  <a:pt x="4279765" y="1770591"/>
                  <a:pt x="4286428" y="1770591"/>
                </a:cubicBezTo>
                <a:cubicBezTo>
                  <a:pt x="4294202" y="1770591"/>
                  <a:pt x="4299754" y="1762835"/>
                  <a:pt x="4299754" y="1755079"/>
                </a:cubicBezTo>
                <a:cubicBezTo>
                  <a:pt x="4299754" y="1746030"/>
                  <a:pt x="4294202" y="1739566"/>
                  <a:pt x="4286428" y="1739566"/>
                </a:cubicBezTo>
                <a:close/>
                <a:moveTo>
                  <a:pt x="4325296" y="1739566"/>
                </a:moveTo>
                <a:cubicBezTo>
                  <a:pt x="4317523" y="1739566"/>
                  <a:pt x="4311970" y="1747322"/>
                  <a:pt x="4311970" y="1755079"/>
                </a:cubicBezTo>
                <a:cubicBezTo>
                  <a:pt x="4311970" y="1764127"/>
                  <a:pt x="4318633" y="1770591"/>
                  <a:pt x="4325296" y="1770591"/>
                </a:cubicBezTo>
                <a:cubicBezTo>
                  <a:pt x="4331959" y="1770591"/>
                  <a:pt x="4337512" y="1762835"/>
                  <a:pt x="4337512" y="1755079"/>
                </a:cubicBezTo>
                <a:cubicBezTo>
                  <a:pt x="4337512" y="1746030"/>
                  <a:pt x="4331959" y="1739566"/>
                  <a:pt x="4325296" y="1739566"/>
                </a:cubicBezTo>
                <a:close/>
                <a:moveTo>
                  <a:pt x="4363053" y="1739566"/>
                </a:moveTo>
                <a:cubicBezTo>
                  <a:pt x="4355280" y="1739566"/>
                  <a:pt x="4349727" y="1747322"/>
                  <a:pt x="4349727" y="1755079"/>
                </a:cubicBezTo>
                <a:cubicBezTo>
                  <a:pt x="4349727" y="1764127"/>
                  <a:pt x="4356390" y="1770591"/>
                  <a:pt x="4363053" y="1770591"/>
                </a:cubicBezTo>
                <a:cubicBezTo>
                  <a:pt x="4370826" y="1770591"/>
                  <a:pt x="4376379" y="1762835"/>
                  <a:pt x="4376379" y="1755079"/>
                </a:cubicBezTo>
                <a:cubicBezTo>
                  <a:pt x="4376379" y="1746030"/>
                  <a:pt x="4369716" y="1739566"/>
                  <a:pt x="4363053" y="1739566"/>
                </a:cubicBezTo>
                <a:close/>
                <a:moveTo>
                  <a:pt x="4401921" y="1739566"/>
                </a:moveTo>
                <a:cubicBezTo>
                  <a:pt x="4394148" y="1739566"/>
                  <a:pt x="4388595" y="1747322"/>
                  <a:pt x="4388595" y="1755079"/>
                </a:cubicBezTo>
                <a:cubicBezTo>
                  <a:pt x="4388595" y="1764127"/>
                  <a:pt x="4395258" y="1770591"/>
                  <a:pt x="4401921" y="1770591"/>
                </a:cubicBezTo>
                <a:cubicBezTo>
                  <a:pt x="4408584" y="1770591"/>
                  <a:pt x="4414136" y="1762835"/>
                  <a:pt x="4414136" y="1755079"/>
                </a:cubicBezTo>
                <a:cubicBezTo>
                  <a:pt x="4414136" y="1746030"/>
                  <a:pt x="4408584" y="1739566"/>
                  <a:pt x="4401921" y="1739566"/>
                </a:cubicBezTo>
                <a:close/>
                <a:moveTo>
                  <a:pt x="4438568" y="1739566"/>
                </a:moveTo>
                <a:cubicBezTo>
                  <a:pt x="4431905" y="1739566"/>
                  <a:pt x="4426352" y="1747322"/>
                  <a:pt x="4426352" y="1755079"/>
                </a:cubicBezTo>
                <a:cubicBezTo>
                  <a:pt x="4426352" y="1764127"/>
                  <a:pt x="4431905" y="1770591"/>
                  <a:pt x="4438568" y="1770591"/>
                </a:cubicBezTo>
                <a:cubicBezTo>
                  <a:pt x="4446341" y="1770591"/>
                  <a:pt x="4451893" y="1762835"/>
                  <a:pt x="4451893" y="1755079"/>
                </a:cubicBezTo>
                <a:cubicBezTo>
                  <a:pt x="4451893" y="1746030"/>
                  <a:pt x="4446341" y="1739566"/>
                  <a:pt x="4438568" y="1739566"/>
                </a:cubicBezTo>
                <a:close/>
                <a:moveTo>
                  <a:pt x="4476324" y="1739566"/>
                </a:moveTo>
                <a:cubicBezTo>
                  <a:pt x="4468551" y="1739566"/>
                  <a:pt x="4462998" y="1747322"/>
                  <a:pt x="4462998" y="1755079"/>
                </a:cubicBezTo>
                <a:cubicBezTo>
                  <a:pt x="4462998" y="1764127"/>
                  <a:pt x="4469661" y="1770591"/>
                  <a:pt x="4476324" y="1770591"/>
                </a:cubicBezTo>
                <a:cubicBezTo>
                  <a:pt x="4484097" y="1770591"/>
                  <a:pt x="4489650" y="1762835"/>
                  <a:pt x="4489650" y="1755079"/>
                </a:cubicBezTo>
                <a:cubicBezTo>
                  <a:pt x="4489650" y="1746030"/>
                  <a:pt x="4484097" y="1739566"/>
                  <a:pt x="4476324" y="1739566"/>
                </a:cubicBezTo>
                <a:close/>
                <a:moveTo>
                  <a:pt x="4741732" y="1739566"/>
                </a:moveTo>
                <a:cubicBezTo>
                  <a:pt x="4733959" y="1739566"/>
                  <a:pt x="4728406" y="1747322"/>
                  <a:pt x="4728406" y="1755079"/>
                </a:cubicBezTo>
                <a:cubicBezTo>
                  <a:pt x="4728406" y="1764127"/>
                  <a:pt x="4735069" y="1770591"/>
                  <a:pt x="4741732" y="1770591"/>
                </a:cubicBezTo>
                <a:cubicBezTo>
                  <a:pt x="4749506" y="1770591"/>
                  <a:pt x="4755058" y="1762835"/>
                  <a:pt x="4755058" y="1755079"/>
                </a:cubicBezTo>
                <a:cubicBezTo>
                  <a:pt x="4755058" y="1746030"/>
                  <a:pt x="4749506" y="1739566"/>
                  <a:pt x="4741732" y="1739566"/>
                </a:cubicBezTo>
                <a:close/>
                <a:moveTo>
                  <a:pt x="909407" y="1783516"/>
                </a:moveTo>
                <a:cubicBezTo>
                  <a:pt x="901634" y="1783516"/>
                  <a:pt x="896081" y="1791272"/>
                  <a:pt x="896081" y="1799029"/>
                </a:cubicBezTo>
                <a:cubicBezTo>
                  <a:pt x="896081" y="1808078"/>
                  <a:pt x="902744" y="1814541"/>
                  <a:pt x="909407" y="1814541"/>
                </a:cubicBezTo>
                <a:cubicBezTo>
                  <a:pt x="917181" y="1814541"/>
                  <a:pt x="922733" y="1806785"/>
                  <a:pt x="922733" y="1799029"/>
                </a:cubicBezTo>
                <a:cubicBezTo>
                  <a:pt x="922733" y="1791272"/>
                  <a:pt x="917181" y="1783516"/>
                  <a:pt x="909407" y="1783516"/>
                </a:cubicBezTo>
                <a:close/>
                <a:moveTo>
                  <a:pt x="948274" y="1783516"/>
                </a:moveTo>
                <a:cubicBezTo>
                  <a:pt x="940501" y="1783516"/>
                  <a:pt x="934948" y="1791272"/>
                  <a:pt x="934948" y="1799029"/>
                </a:cubicBezTo>
                <a:cubicBezTo>
                  <a:pt x="934948" y="1808078"/>
                  <a:pt x="941611" y="1814541"/>
                  <a:pt x="948274" y="1814541"/>
                </a:cubicBezTo>
                <a:cubicBezTo>
                  <a:pt x="954937" y="1814541"/>
                  <a:pt x="960490" y="1806785"/>
                  <a:pt x="960490" y="1799029"/>
                </a:cubicBezTo>
                <a:cubicBezTo>
                  <a:pt x="960490" y="1791272"/>
                  <a:pt x="954937" y="1783516"/>
                  <a:pt x="948274" y="1783516"/>
                </a:cubicBezTo>
                <a:close/>
                <a:moveTo>
                  <a:pt x="1137059" y="1783516"/>
                </a:moveTo>
                <a:cubicBezTo>
                  <a:pt x="1130397" y="1783516"/>
                  <a:pt x="1124844" y="1791272"/>
                  <a:pt x="1124844" y="1799029"/>
                </a:cubicBezTo>
                <a:cubicBezTo>
                  <a:pt x="1124844" y="1808078"/>
                  <a:pt x="1130397" y="1814541"/>
                  <a:pt x="1137059" y="1814541"/>
                </a:cubicBezTo>
                <a:cubicBezTo>
                  <a:pt x="1144833" y="1814541"/>
                  <a:pt x="1150386" y="1806785"/>
                  <a:pt x="1150386" y="1799029"/>
                </a:cubicBezTo>
                <a:cubicBezTo>
                  <a:pt x="1150386" y="1791272"/>
                  <a:pt x="1144833" y="1783516"/>
                  <a:pt x="1137059" y="1783516"/>
                </a:cubicBezTo>
                <a:close/>
                <a:moveTo>
                  <a:pt x="1174817" y="1783516"/>
                </a:moveTo>
                <a:cubicBezTo>
                  <a:pt x="1168154" y="1783516"/>
                  <a:pt x="1162601" y="1791272"/>
                  <a:pt x="1162601" y="1799029"/>
                </a:cubicBezTo>
                <a:cubicBezTo>
                  <a:pt x="1162601" y="1808078"/>
                  <a:pt x="1168154" y="1814541"/>
                  <a:pt x="1174817" y="1814541"/>
                </a:cubicBezTo>
                <a:cubicBezTo>
                  <a:pt x="1182590" y="1814541"/>
                  <a:pt x="1188143" y="1806785"/>
                  <a:pt x="1188143" y="1799029"/>
                </a:cubicBezTo>
                <a:cubicBezTo>
                  <a:pt x="1188143" y="1791272"/>
                  <a:pt x="1182590" y="1783516"/>
                  <a:pt x="1174817" y="1783516"/>
                </a:cubicBezTo>
                <a:close/>
                <a:moveTo>
                  <a:pt x="1212573" y="1783516"/>
                </a:moveTo>
                <a:cubicBezTo>
                  <a:pt x="1205911" y="1783516"/>
                  <a:pt x="1200358" y="1791272"/>
                  <a:pt x="1200358" y="1799029"/>
                </a:cubicBezTo>
                <a:cubicBezTo>
                  <a:pt x="1200358" y="1808078"/>
                  <a:pt x="1205911" y="1814541"/>
                  <a:pt x="1212573" y="1814541"/>
                </a:cubicBezTo>
                <a:cubicBezTo>
                  <a:pt x="1220347" y="1814541"/>
                  <a:pt x="1225899" y="1806785"/>
                  <a:pt x="1225899" y="1799029"/>
                </a:cubicBezTo>
                <a:cubicBezTo>
                  <a:pt x="1225899" y="1791272"/>
                  <a:pt x="1220347" y="1783516"/>
                  <a:pt x="1212573" y="1783516"/>
                </a:cubicBezTo>
                <a:close/>
                <a:moveTo>
                  <a:pt x="1250331" y="1783516"/>
                </a:moveTo>
                <a:cubicBezTo>
                  <a:pt x="1243668" y="1783516"/>
                  <a:pt x="1238115" y="1791272"/>
                  <a:pt x="1238115" y="1799029"/>
                </a:cubicBezTo>
                <a:cubicBezTo>
                  <a:pt x="1238115" y="1808078"/>
                  <a:pt x="1243668" y="1814541"/>
                  <a:pt x="1250331" y="1814541"/>
                </a:cubicBezTo>
                <a:cubicBezTo>
                  <a:pt x="1258104" y="1814541"/>
                  <a:pt x="1263657" y="1806785"/>
                  <a:pt x="1263657" y="1799029"/>
                </a:cubicBezTo>
                <a:cubicBezTo>
                  <a:pt x="1263657" y="1791272"/>
                  <a:pt x="1258104" y="1783516"/>
                  <a:pt x="1250331" y="1783516"/>
                </a:cubicBezTo>
                <a:close/>
                <a:moveTo>
                  <a:pt x="1326954" y="1783516"/>
                </a:moveTo>
                <a:cubicBezTo>
                  <a:pt x="1320291" y="1783516"/>
                  <a:pt x="1314738" y="1791272"/>
                  <a:pt x="1314738" y="1799029"/>
                </a:cubicBezTo>
                <a:cubicBezTo>
                  <a:pt x="1314738" y="1808078"/>
                  <a:pt x="1320291" y="1814541"/>
                  <a:pt x="1326954" y="1814541"/>
                </a:cubicBezTo>
                <a:cubicBezTo>
                  <a:pt x="1334727" y="1814541"/>
                  <a:pt x="1340280" y="1806785"/>
                  <a:pt x="1340280" y="1799029"/>
                </a:cubicBezTo>
                <a:cubicBezTo>
                  <a:pt x="1340280" y="1791272"/>
                  <a:pt x="1334727" y="1783516"/>
                  <a:pt x="1326954" y="1783516"/>
                </a:cubicBezTo>
                <a:close/>
                <a:moveTo>
                  <a:pt x="1364711" y="1783516"/>
                </a:moveTo>
                <a:cubicBezTo>
                  <a:pt x="1356938" y="1783516"/>
                  <a:pt x="1351385" y="1791272"/>
                  <a:pt x="1351385" y="1799029"/>
                </a:cubicBezTo>
                <a:cubicBezTo>
                  <a:pt x="1351385" y="1808078"/>
                  <a:pt x="1358048" y="1814541"/>
                  <a:pt x="1364711" y="1814541"/>
                </a:cubicBezTo>
                <a:cubicBezTo>
                  <a:pt x="1372485" y="1814541"/>
                  <a:pt x="1378037" y="1806785"/>
                  <a:pt x="1378037" y="1799029"/>
                </a:cubicBezTo>
                <a:cubicBezTo>
                  <a:pt x="1378037" y="1791272"/>
                  <a:pt x="1372485" y="1783516"/>
                  <a:pt x="1364711" y="1783516"/>
                </a:cubicBezTo>
                <a:close/>
                <a:moveTo>
                  <a:pt x="2237562" y="1783516"/>
                </a:moveTo>
                <a:cubicBezTo>
                  <a:pt x="2229789" y="1783516"/>
                  <a:pt x="2224236" y="1791272"/>
                  <a:pt x="2224236" y="1799029"/>
                </a:cubicBezTo>
                <a:cubicBezTo>
                  <a:pt x="2224236" y="1808078"/>
                  <a:pt x="2229789" y="1814541"/>
                  <a:pt x="2237562" y="1814541"/>
                </a:cubicBezTo>
                <a:cubicBezTo>
                  <a:pt x="2245335" y="1814541"/>
                  <a:pt x="2250888" y="1806785"/>
                  <a:pt x="2250888" y="1799029"/>
                </a:cubicBezTo>
                <a:cubicBezTo>
                  <a:pt x="2250888" y="1791272"/>
                  <a:pt x="2245335" y="1783516"/>
                  <a:pt x="2237562" y="1783516"/>
                </a:cubicBezTo>
                <a:close/>
                <a:moveTo>
                  <a:pt x="2275319" y="1783516"/>
                </a:moveTo>
                <a:cubicBezTo>
                  <a:pt x="2267546" y="1783516"/>
                  <a:pt x="2261993" y="1791272"/>
                  <a:pt x="2261993" y="1799029"/>
                </a:cubicBezTo>
                <a:cubicBezTo>
                  <a:pt x="2261993" y="1808078"/>
                  <a:pt x="2268656" y="1814541"/>
                  <a:pt x="2275319" y="1814541"/>
                </a:cubicBezTo>
                <a:cubicBezTo>
                  <a:pt x="2283093" y="1814541"/>
                  <a:pt x="2288645" y="1806785"/>
                  <a:pt x="2288645" y="1799029"/>
                </a:cubicBezTo>
                <a:cubicBezTo>
                  <a:pt x="2288645" y="1791272"/>
                  <a:pt x="2283093" y="1783516"/>
                  <a:pt x="2275319" y="1783516"/>
                </a:cubicBezTo>
                <a:close/>
                <a:moveTo>
                  <a:pt x="2313076" y="1783516"/>
                </a:moveTo>
                <a:cubicBezTo>
                  <a:pt x="2305303" y="1783516"/>
                  <a:pt x="2299750" y="1791272"/>
                  <a:pt x="2299750" y="1799029"/>
                </a:cubicBezTo>
                <a:cubicBezTo>
                  <a:pt x="2299750" y="1808078"/>
                  <a:pt x="2306413" y="1814541"/>
                  <a:pt x="2313076" y="1814541"/>
                </a:cubicBezTo>
                <a:cubicBezTo>
                  <a:pt x="2320849" y="1814541"/>
                  <a:pt x="2326402" y="1806785"/>
                  <a:pt x="2326402" y="1799029"/>
                </a:cubicBezTo>
                <a:cubicBezTo>
                  <a:pt x="2326402" y="1791272"/>
                  <a:pt x="2320849" y="1783516"/>
                  <a:pt x="2313076" y="1783516"/>
                </a:cubicBezTo>
                <a:close/>
                <a:moveTo>
                  <a:pt x="2351944" y="1783516"/>
                </a:moveTo>
                <a:cubicBezTo>
                  <a:pt x="2344171" y="1783516"/>
                  <a:pt x="2338618" y="1791272"/>
                  <a:pt x="2338618" y="1799029"/>
                </a:cubicBezTo>
                <a:cubicBezTo>
                  <a:pt x="2338618" y="1808078"/>
                  <a:pt x="2345281" y="1814541"/>
                  <a:pt x="2351944" y="1814541"/>
                </a:cubicBezTo>
                <a:cubicBezTo>
                  <a:pt x="2358607" y="1814541"/>
                  <a:pt x="2364159" y="1806785"/>
                  <a:pt x="2364159" y="1799029"/>
                </a:cubicBezTo>
                <a:cubicBezTo>
                  <a:pt x="2364159" y="1791272"/>
                  <a:pt x="2358607" y="1783516"/>
                  <a:pt x="2351944" y="1783516"/>
                </a:cubicBezTo>
                <a:close/>
                <a:moveTo>
                  <a:pt x="2389701" y="1783516"/>
                </a:moveTo>
                <a:cubicBezTo>
                  <a:pt x="2383038" y="1783516"/>
                  <a:pt x="2377485" y="1791272"/>
                  <a:pt x="2377485" y="1799029"/>
                </a:cubicBezTo>
                <a:cubicBezTo>
                  <a:pt x="2377485" y="1808078"/>
                  <a:pt x="2383038" y="1814541"/>
                  <a:pt x="2389701" y="1814541"/>
                </a:cubicBezTo>
                <a:cubicBezTo>
                  <a:pt x="2397474" y="1814541"/>
                  <a:pt x="2403026" y="1806785"/>
                  <a:pt x="2403026" y="1799029"/>
                </a:cubicBezTo>
                <a:cubicBezTo>
                  <a:pt x="2403026" y="1791272"/>
                  <a:pt x="2397474" y="1783516"/>
                  <a:pt x="2389701" y="1783516"/>
                </a:cubicBezTo>
                <a:close/>
                <a:moveTo>
                  <a:pt x="2427456" y="1783516"/>
                </a:moveTo>
                <a:cubicBezTo>
                  <a:pt x="2419683" y="1783516"/>
                  <a:pt x="2414130" y="1791272"/>
                  <a:pt x="2414130" y="1799029"/>
                </a:cubicBezTo>
                <a:cubicBezTo>
                  <a:pt x="2414130" y="1808078"/>
                  <a:pt x="2419683" y="1814541"/>
                  <a:pt x="2427456" y="1814541"/>
                </a:cubicBezTo>
                <a:cubicBezTo>
                  <a:pt x="2435229" y="1814541"/>
                  <a:pt x="2440782" y="1806785"/>
                  <a:pt x="2440782" y="1799029"/>
                </a:cubicBezTo>
                <a:cubicBezTo>
                  <a:pt x="2440782" y="1791272"/>
                  <a:pt x="2435229" y="1783516"/>
                  <a:pt x="2427456" y="1783516"/>
                </a:cubicBezTo>
                <a:close/>
                <a:moveTo>
                  <a:pt x="2465214" y="1783516"/>
                </a:moveTo>
                <a:cubicBezTo>
                  <a:pt x="2458551" y="1783516"/>
                  <a:pt x="2452998" y="1791272"/>
                  <a:pt x="2452998" y="1799029"/>
                </a:cubicBezTo>
                <a:cubicBezTo>
                  <a:pt x="2452998" y="1808078"/>
                  <a:pt x="2458551" y="1814541"/>
                  <a:pt x="2465214" y="1814541"/>
                </a:cubicBezTo>
                <a:cubicBezTo>
                  <a:pt x="2472987" y="1814541"/>
                  <a:pt x="2478540" y="1806785"/>
                  <a:pt x="2478540" y="1799029"/>
                </a:cubicBezTo>
                <a:cubicBezTo>
                  <a:pt x="2478540" y="1791272"/>
                  <a:pt x="2472987" y="1783516"/>
                  <a:pt x="2465214" y="1783516"/>
                </a:cubicBezTo>
                <a:close/>
                <a:moveTo>
                  <a:pt x="2502971" y="1783516"/>
                </a:moveTo>
                <a:cubicBezTo>
                  <a:pt x="2495198" y="1783516"/>
                  <a:pt x="2489645" y="1791272"/>
                  <a:pt x="2489645" y="1799029"/>
                </a:cubicBezTo>
                <a:cubicBezTo>
                  <a:pt x="2489645" y="1808078"/>
                  <a:pt x="2496308" y="1814541"/>
                  <a:pt x="2502971" y="1814541"/>
                </a:cubicBezTo>
                <a:cubicBezTo>
                  <a:pt x="2510744" y="1814541"/>
                  <a:pt x="2516297" y="1806785"/>
                  <a:pt x="2516297" y="1799029"/>
                </a:cubicBezTo>
                <a:cubicBezTo>
                  <a:pt x="2516297" y="1791272"/>
                  <a:pt x="2510744" y="1783516"/>
                  <a:pt x="2502971" y="1783516"/>
                </a:cubicBezTo>
                <a:close/>
                <a:moveTo>
                  <a:pt x="2540727" y="1783516"/>
                </a:moveTo>
                <a:cubicBezTo>
                  <a:pt x="2534065" y="1783516"/>
                  <a:pt x="2528512" y="1791272"/>
                  <a:pt x="2528512" y="1799029"/>
                </a:cubicBezTo>
                <a:cubicBezTo>
                  <a:pt x="2528512" y="1808078"/>
                  <a:pt x="2534065" y="1814541"/>
                  <a:pt x="2540727" y="1814541"/>
                </a:cubicBezTo>
                <a:cubicBezTo>
                  <a:pt x="2548501" y="1814541"/>
                  <a:pt x="2554053" y="1806785"/>
                  <a:pt x="2554053" y="1799029"/>
                </a:cubicBezTo>
                <a:cubicBezTo>
                  <a:pt x="2554053" y="1791272"/>
                  <a:pt x="2548501" y="1783516"/>
                  <a:pt x="2540727" y="1783516"/>
                </a:cubicBezTo>
                <a:close/>
                <a:moveTo>
                  <a:pt x="2579595" y="1783516"/>
                </a:moveTo>
                <a:cubicBezTo>
                  <a:pt x="2571822" y="1783516"/>
                  <a:pt x="2566269" y="1791272"/>
                  <a:pt x="2566269" y="1799029"/>
                </a:cubicBezTo>
                <a:cubicBezTo>
                  <a:pt x="2566269" y="1808078"/>
                  <a:pt x="2572932" y="1814541"/>
                  <a:pt x="2579595" y="1814541"/>
                </a:cubicBezTo>
                <a:cubicBezTo>
                  <a:pt x="2587368" y="1814541"/>
                  <a:pt x="2592921" y="1806785"/>
                  <a:pt x="2592921" y="1799029"/>
                </a:cubicBezTo>
                <a:cubicBezTo>
                  <a:pt x="2592921" y="1791272"/>
                  <a:pt x="2586258" y="1783516"/>
                  <a:pt x="2579595" y="1783516"/>
                </a:cubicBezTo>
                <a:close/>
                <a:moveTo>
                  <a:pt x="2618463" y="1783516"/>
                </a:moveTo>
                <a:cubicBezTo>
                  <a:pt x="2610690" y="1783516"/>
                  <a:pt x="2605137" y="1791272"/>
                  <a:pt x="2605137" y="1799029"/>
                </a:cubicBezTo>
                <a:cubicBezTo>
                  <a:pt x="2605137" y="1808078"/>
                  <a:pt x="2611800" y="1814541"/>
                  <a:pt x="2618463" y="1814541"/>
                </a:cubicBezTo>
                <a:cubicBezTo>
                  <a:pt x="2625126" y="1814541"/>
                  <a:pt x="2630678" y="1806785"/>
                  <a:pt x="2630678" y="1799029"/>
                </a:cubicBezTo>
                <a:cubicBezTo>
                  <a:pt x="2630678" y="1791272"/>
                  <a:pt x="2625126" y="1783516"/>
                  <a:pt x="2618463" y="1783516"/>
                </a:cubicBezTo>
                <a:close/>
                <a:moveTo>
                  <a:pt x="2655109" y="1783516"/>
                </a:moveTo>
                <a:cubicBezTo>
                  <a:pt x="2647336" y="1783516"/>
                  <a:pt x="2641783" y="1791272"/>
                  <a:pt x="2641783" y="1799029"/>
                </a:cubicBezTo>
                <a:cubicBezTo>
                  <a:pt x="2641783" y="1808078"/>
                  <a:pt x="2648446" y="1814541"/>
                  <a:pt x="2655109" y="1814541"/>
                </a:cubicBezTo>
                <a:cubicBezTo>
                  <a:pt x="2662882" y="1814541"/>
                  <a:pt x="2668435" y="1806785"/>
                  <a:pt x="2668435" y="1799029"/>
                </a:cubicBezTo>
                <a:cubicBezTo>
                  <a:pt x="2668435" y="1791272"/>
                  <a:pt x="2662882" y="1783516"/>
                  <a:pt x="2655109" y="1783516"/>
                </a:cubicBezTo>
                <a:close/>
                <a:moveTo>
                  <a:pt x="2693976" y="1783516"/>
                </a:moveTo>
                <a:cubicBezTo>
                  <a:pt x="2686203" y="1783516"/>
                  <a:pt x="2680650" y="1791272"/>
                  <a:pt x="2680650" y="1799029"/>
                </a:cubicBezTo>
                <a:cubicBezTo>
                  <a:pt x="2680650" y="1808078"/>
                  <a:pt x="2687313" y="1814541"/>
                  <a:pt x="2693976" y="1814541"/>
                </a:cubicBezTo>
                <a:cubicBezTo>
                  <a:pt x="2700639" y="1814541"/>
                  <a:pt x="2706192" y="1806785"/>
                  <a:pt x="2706192" y="1799029"/>
                </a:cubicBezTo>
                <a:cubicBezTo>
                  <a:pt x="2706192" y="1791272"/>
                  <a:pt x="2700639" y="1783516"/>
                  <a:pt x="2693976" y="1783516"/>
                </a:cubicBezTo>
                <a:close/>
                <a:moveTo>
                  <a:pt x="2730623" y="1783516"/>
                </a:moveTo>
                <a:cubicBezTo>
                  <a:pt x="2722850" y="1783516"/>
                  <a:pt x="2717297" y="1791272"/>
                  <a:pt x="2717297" y="1799029"/>
                </a:cubicBezTo>
                <a:cubicBezTo>
                  <a:pt x="2717297" y="1808078"/>
                  <a:pt x="2723960" y="1814541"/>
                  <a:pt x="2730623" y="1814541"/>
                </a:cubicBezTo>
                <a:cubicBezTo>
                  <a:pt x="2738396" y="1814541"/>
                  <a:pt x="2743949" y="1806785"/>
                  <a:pt x="2743949" y="1799029"/>
                </a:cubicBezTo>
                <a:cubicBezTo>
                  <a:pt x="2743949" y="1791272"/>
                  <a:pt x="2738396" y="1783516"/>
                  <a:pt x="2730623" y="1783516"/>
                </a:cubicBezTo>
                <a:close/>
                <a:moveTo>
                  <a:pt x="2768380" y="1783516"/>
                </a:moveTo>
                <a:cubicBezTo>
                  <a:pt x="2760607" y="1783516"/>
                  <a:pt x="2755054" y="1791272"/>
                  <a:pt x="2755054" y="1799029"/>
                </a:cubicBezTo>
                <a:cubicBezTo>
                  <a:pt x="2755054" y="1808078"/>
                  <a:pt x="2761717" y="1814541"/>
                  <a:pt x="2768380" y="1814541"/>
                </a:cubicBezTo>
                <a:cubicBezTo>
                  <a:pt x="2776153" y="1814541"/>
                  <a:pt x="2781706" y="1806785"/>
                  <a:pt x="2781706" y="1799029"/>
                </a:cubicBezTo>
                <a:cubicBezTo>
                  <a:pt x="2781706" y="1791272"/>
                  <a:pt x="2776153" y="1783516"/>
                  <a:pt x="2768380" y="1783516"/>
                </a:cubicBezTo>
                <a:close/>
                <a:moveTo>
                  <a:pt x="2807246" y="1783516"/>
                </a:moveTo>
                <a:cubicBezTo>
                  <a:pt x="2800584" y="1783516"/>
                  <a:pt x="2795031" y="1791272"/>
                  <a:pt x="2795031" y="1799029"/>
                </a:cubicBezTo>
                <a:cubicBezTo>
                  <a:pt x="2795031" y="1808078"/>
                  <a:pt x="2800584" y="1814541"/>
                  <a:pt x="2807246" y="1814541"/>
                </a:cubicBezTo>
                <a:cubicBezTo>
                  <a:pt x="2815020" y="1814541"/>
                  <a:pt x="2820572" y="1806785"/>
                  <a:pt x="2820572" y="1799029"/>
                </a:cubicBezTo>
                <a:cubicBezTo>
                  <a:pt x="2820572" y="1791272"/>
                  <a:pt x="2813909" y="1783516"/>
                  <a:pt x="2807246" y="1783516"/>
                </a:cubicBezTo>
                <a:close/>
                <a:moveTo>
                  <a:pt x="2845004" y="1783516"/>
                </a:moveTo>
                <a:cubicBezTo>
                  <a:pt x="2838341" y="1783516"/>
                  <a:pt x="2832788" y="1791272"/>
                  <a:pt x="2832788" y="1799029"/>
                </a:cubicBezTo>
                <a:cubicBezTo>
                  <a:pt x="2832788" y="1808078"/>
                  <a:pt x="2838341" y="1814541"/>
                  <a:pt x="2845004" y="1814541"/>
                </a:cubicBezTo>
                <a:cubicBezTo>
                  <a:pt x="2852777" y="1814541"/>
                  <a:pt x="2858329" y="1806785"/>
                  <a:pt x="2858329" y="1799029"/>
                </a:cubicBezTo>
                <a:cubicBezTo>
                  <a:pt x="2858329" y="1791272"/>
                  <a:pt x="2852777" y="1783516"/>
                  <a:pt x="2845004" y="1783516"/>
                </a:cubicBezTo>
                <a:close/>
                <a:moveTo>
                  <a:pt x="2882761" y="1783516"/>
                </a:moveTo>
                <a:cubicBezTo>
                  <a:pt x="2876098" y="1783516"/>
                  <a:pt x="2870545" y="1791272"/>
                  <a:pt x="2870545" y="1799029"/>
                </a:cubicBezTo>
                <a:cubicBezTo>
                  <a:pt x="2870545" y="1808078"/>
                  <a:pt x="2876098" y="1814541"/>
                  <a:pt x="2882761" y="1814541"/>
                </a:cubicBezTo>
                <a:cubicBezTo>
                  <a:pt x="2890534" y="1814541"/>
                  <a:pt x="2896086" y="1806785"/>
                  <a:pt x="2896086" y="1799029"/>
                </a:cubicBezTo>
                <a:cubicBezTo>
                  <a:pt x="2896086" y="1791272"/>
                  <a:pt x="2890534" y="1783516"/>
                  <a:pt x="2882761" y="1783516"/>
                </a:cubicBezTo>
                <a:close/>
                <a:moveTo>
                  <a:pt x="2920517" y="1783516"/>
                </a:moveTo>
                <a:cubicBezTo>
                  <a:pt x="2912744" y="1783516"/>
                  <a:pt x="2907191" y="1791272"/>
                  <a:pt x="2907191" y="1799029"/>
                </a:cubicBezTo>
                <a:cubicBezTo>
                  <a:pt x="2907191" y="1808078"/>
                  <a:pt x="2913854" y="1814541"/>
                  <a:pt x="2920517" y="1814541"/>
                </a:cubicBezTo>
                <a:cubicBezTo>
                  <a:pt x="2928291" y="1814541"/>
                  <a:pt x="2933843" y="1806785"/>
                  <a:pt x="2933843" y="1799029"/>
                </a:cubicBezTo>
                <a:cubicBezTo>
                  <a:pt x="2933843" y="1791272"/>
                  <a:pt x="2928291" y="1783516"/>
                  <a:pt x="2920517" y="1783516"/>
                </a:cubicBezTo>
                <a:close/>
                <a:moveTo>
                  <a:pt x="2958275" y="1783516"/>
                </a:moveTo>
                <a:cubicBezTo>
                  <a:pt x="2950502" y="1783516"/>
                  <a:pt x="2944949" y="1791272"/>
                  <a:pt x="2944949" y="1799029"/>
                </a:cubicBezTo>
                <a:cubicBezTo>
                  <a:pt x="2944949" y="1808078"/>
                  <a:pt x="2951612" y="1814541"/>
                  <a:pt x="2958275" y="1814541"/>
                </a:cubicBezTo>
                <a:cubicBezTo>
                  <a:pt x="2966048" y="1814541"/>
                  <a:pt x="2971601" y="1806785"/>
                  <a:pt x="2971601" y="1799029"/>
                </a:cubicBezTo>
                <a:cubicBezTo>
                  <a:pt x="2971601" y="1791272"/>
                  <a:pt x="2966048" y="1783516"/>
                  <a:pt x="2958275" y="1783516"/>
                </a:cubicBezTo>
                <a:close/>
                <a:moveTo>
                  <a:pt x="2996032" y="1783516"/>
                </a:moveTo>
                <a:cubicBezTo>
                  <a:pt x="2988259" y="1783516"/>
                  <a:pt x="2982706" y="1791272"/>
                  <a:pt x="2982706" y="1799029"/>
                </a:cubicBezTo>
                <a:cubicBezTo>
                  <a:pt x="2982706" y="1808078"/>
                  <a:pt x="2989369" y="1814541"/>
                  <a:pt x="2996032" y="1814541"/>
                </a:cubicBezTo>
                <a:cubicBezTo>
                  <a:pt x="3003805" y="1814541"/>
                  <a:pt x="3009358" y="1806785"/>
                  <a:pt x="3009358" y="1799029"/>
                </a:cubicBezTo>
                <a:cubicBezTo>
                  <a:pt x="3009358" y="1791272"/>
                  <a:pt x="3003805" y="1783516"/>
                  <a:pt x="2996032" y="1783516"/>
                </a:cubicBezTo>
                <a:close/>
                <a:moveTo>
                  <a:pt x="3034899" y="1783516"/>
                </a:moveTo>
                <a:cubicBezTo>
                  <a:pt x="3027126" y="1783516"/>
                  <a:pt x="3021573" y="1791272"/>
                  <a:pt x="3021573" y="1799029"/>
                </a:cubicBezTo>
                <a:cubicBezTo>
                  <a:pt x="3021573" y="1808078"/>
                  <a:pt x="3028236" y="1814541"/>
                  <a:pt x="3034899" y="1814541"/>
                </a:cubicBezTo>
                <a:cubicBezTo>
                  <a:pt x="3042672" y="1814541"/>
                  <a:pt x="3048225" y="1806785"/>
                  <a:pt x="3048225" y="1799029"/>
                </a:cubicBezTo>
                <a:cubicBezTo>
                  <a:pt x="3048225" y="1791272"/>
                  <a:pt x="3041562" y="1783516"/>
                  <a:pt x="3034899" y="1783516"/>
                </a:cubicBezTo>
                <a:close/>
                <a:moveTo>
                  <a:pt x="3072656" y="1783516"/>
                </a:moveTo>
                <a:cubicBezTo>
                  <a:pt x="3064883" y="1783516"/>
                  <a:pt x="3059330" y="1791272"/>
                  <a:pt x="3059330" y="1799029"/>
                </a:cubicBezTo>
                <a:cubicBezTo>
                  <a:pt x="3059330" y="1808078"/>
                  <a:pt x="3065993" y="1814541"/>
                  <a:pt x="3072656" y="1814541"/>
                </a:cubicBezTo>
                <a:cubicBezTo>
                  <a:pt x="3080429" y="1814541"/>
                  <a:pt x="3085982" y="1806785"/>
                  <a:pt x="3085982" y="1799029"/>
                </a:cubicBezTo>
                <a:cubicBezTo>
                  <a:pt x="3085982" y="1791272"/>
                  <a:pt x="3080429" y="1783516"/>
                  <a:pt x="3072656" y="1783516"/>
                </a:cubicBezTo>
                <a:close/>
                <a:moveTo>
                  <a:pt x="3110413" y="1783516"/>
                </a:moveTo>
                <a:cubicBezTo>
                  <a:pt x="3102640" y="1783516"/>
                  <a:pt x="3097087" y="1791272"/>
                  <a:pt x="3097087" y="1799029"/>
                </a:cubicBezTo>
                <a:cubicBezTo>
                  <a:pt x="3097087" y="1808078"/>
                  <a:pt x="3102640" y="1814541"/>
                  <a:pt x="3110413" y="1814541"/>
                </a:cubicBezTo>
                <a:cubicBezTo>
                  <a:pt x="3118186" y="1814541"/>
                  <a:pt x="3123739" y="1806785"/>
                  <a:pt x="3123739" y="1799029"/>
                </a:cubicBezTo>
                <a:cubicBezTo>
                  <a:pt x="3123739" y="1791272"/>
                  <a:pt x="3118186" y="1783516"/>
                  <a:pt x="3110413" y="1783516"/>
                </a:cubicBezTo>
                <a:close/>
                <a:moveTo>
                  <a:pt x="3148170" y="1783516"/>
                </a:moveTo>
                <a:cubicBezTo>
                  <a:pt x="3140397" y="1783516"/>
                  <a:pt x="3134844" y="1791272"/>
                  <a:pt x="3134844" y="1799029"/>
                </a:cubicBezTo>
                <a:cubicBezTo>
                  <a:pt x="3134844" y="1808078"/>
                  <a:pt x="3141507" y="1814541"/>
                  <a:pt x="3148170" y="1814541"/>
                </a:cubicBezTo>
                <a:cubicBezTo>
                  <a:pt x="3155944" y="1814541"/>
                  <a:pt x="3161496" y="1806785"/>
                  <a:pt x="3161496" y="1799029"/>
                </a:cubicBezTo>
                <a:cubicBezTo>
                  <a:pt x="3161496" y="1791272"/>
                  <a:pt x="3155944" y="1783516"/>
                  <a:pt x="3148170" y="1783516"/>
                </a:cubicBezTo>
                <a:close/>
                <a:moveTo>
                  <a:pt x="3185926" y="1783516"/>
                </a:moveTo>
                <a:cubicBezTo>
                  <a:pt x="3179263" y="1783516"/>
                  <a:pt x="3173710" y="1791272"/>
                  <a:pt x="3173710" y="1799029"/>
                </a:cubicBezTo>
                <a:cubicBezTo>
                  <a:pt x="3173710" y="1808078"/>
                  <a:pt x="3179263" y="1814541"/>
                  <a:pt x="3185926" y="1814541"/>
                </a:cubicBezTo>
                <a:cubicBezTo>
                  <a:pt x="3193699" y="1814541"/>
                  <a:pt x="3199252" y="1806785"/>
                  <a:pt x="3199252" y="1799029"/>
                </a:cubicBezTo>
                <a:cubicBezTo>
                  <a:pt x="3199252" y="1791272"/>
                  <a:pt x="3193699" y="1783516"/>
                  <a:pt x="3185926" y="1783516"/>
                </a:cubicBezTo>
                <a:close/>
                <a:moveTo>
                  <a:pt x="3223683" y="1783516"/>
                </a:moveTo>
                <a:cubicBezTo>
                  <a:pt x="3217021" y="1783516"/>
                  <a:pt x="3211468" y="1791272"/>
                  <a:pt x="3211468" y="1799029"/>
                </a:cubicBezTo>
                <a:cubicBezTo>
                  <a:pt x="3211468" y="1808078"/>
                  <a:pt x="3217021" y="1814541"/>
                  <a:pt x="3223683" y="1814541"/>
                </a:cubicBezTo>
                <a:cubicBezTo>
                  <a:pt x="3231457" y="1814541"/>
                  <a:pt x="3237009" y="1806785"/>
                  <a:pt x="3237009" y="1799029"/>
                </a:cubicBezTo>
                <a:cubicBezTo>
                  <a:pt x="3237009" y="1791272"/>
                  <a:pt x="3231457" y="1783516"/>
                  <a:pt x="3223683" y="1783516"/>
                </a:cubicBezTo>
                <a:close/>
                <a:moveTo>
                  <a:pt x="3262551" y="1783516"/>
                </a:moveTo>
                <a:cubicBezTo>
                  <a:pt x="3254778" y="1783516"/>
                  <a:pt x="3249225" y="1791272"/>
                  <a:pt x="3249225" y="1799029"/>
                </a:cubicBezTo>
                <a:cubicBezTo>
                  <a:pt x="3249225" y="1808078"/>
                  <a:pt x="3255888" y="1814541"/>
                  <a:pt x="3262551" y="1814541"/>
                </a:cubicBezTo>
                <a:cubicBezTo>
                  <a:pt x="3270324" y="1814541"/>
                  <a:pt x="3275877" y="1806785"/>
                  <a:pt x="3275877" y="1799029"/>
                </a:cubicBezTo>
                <a:cubicBezTo>
                  <a:pt x="3275877" y="1791272"/>
                  <a:pt x="3269214" y="1783516"/>
                  <a:pt x="3262551" y="1783516"/>
                </a:cubicBezTo>
                <a:close/>
                <a:moveTo>
                  <a:pt x="3338064" y="1783516"/>
                </a:moveTo>
                <a:cubicBezTo>
                  <a:pt x="3330291" y="1783516"/>
                  <a:pt x="3324738" y="1791272"/>
                  <a:pt x="3324738" y="1799029"/>
                </a:cubicBezTo>
                <a:cubicBezTo>
                  <a:pt x="3324738" y="1808078"/>
                  <a:pt x="3331401" y="1814541"/>
                  <a:pt x="3338064" y="1814541"/>
                </a:cubicBezTo>
                <a:cubicBezTo>
                  <a:pt x="3345837" y="1814541"/>
                  <a:pt x="3351390" y="1806785"/>
                  <a:pt x="3351390" y="1799029"/>
                </a:cubicBezTo>
                <a:cubicBezTo>
                  <a:pt x="3351390" y="1791272"/>
                  <a:pt x="3345837" y="1783516"/>
                  <a:pt x="3338064" y="1783516"/>
                </a:cubicBezTo>
                <a:close/>
                <a:moveTo>
                  <a:pt x="3376932" y="1783516"/>
                </a:moveTo>
                <a:cubicBezTo>
                  <a:pt x="3369159" y="1783516"/>
                  <a:pt x="3363606" y="1791272"/>
                  <a:pt x="3363606" y="1799029"/>
                </a:cubicBezTo>
                <a:cubicBezTo>
                  <a:pt x="3363606" y="1808078"/>
                  <a:pt x="3370269" y="1814541"/>
                  <a:pt x="3376932" y="1814541"/>
                </a:cubicBezTo>
                <a:cubicBezTo>
                  <a:pt x="3383595" y="1814541"/>
                  <a:pt x="3389148" y="1806785"/>
                  <a:pt x="3389148" y="1799029"/>
                </a:cubicBezTo>
                <a:cubicBezTo>
                  <a:pt x="3389148" y="1791272"/>
                  <a:pt x="3383595" y="1783516"/>
                  <a:pt x="3376932" y="1783516"/>
                </a:cubicBezTo>
                <a:close/>
                <a:moveTo>
                  <a:pt x="3413579" y="1783516"/>
                </a:moveTo>
                <a:cubicBezTo>
                  <a:pt x="3405806" y="1783516"/>
                  <a:pt x="3400253" y="1791272"/>
                  <a:pt x="3400253" y="1799029"/>
                </a:cubicBezTo>
                <a:cubicBezTo>
                  <a:pt x="3400253" y="1808078"/>
                  <a:pt x="3406916" y="1814541"/>
                  <a:pt x="3413579" y="1814541"/>
                </a:cubicBezTo>
                <a:cubicBezTo>
                  <a:pt x="3421352" y="1814541"/>
                  <a:pt x="3426905" y="1806785"/>
                  <a:pt x="3426905" y="1799029"/>
                </a:cubicBezTo>
                <a:cubicBezTo>
                  <a:pt x="3426905" y="1791272"/>
                  <a:pt x="3421352" y="1783516"/>
                  <a:pt x="3413579" y="1783516"/>
                </a:cubicBezTo>
                <a:close/>
                <a:moveTo>
                  <a:pt x="3793369" y="1783516"/>
                </a:moveTo>
                <a:cubicBezTo>
                  <a:pt x="3786706" y="1783516"/>
                  <a:pt x="3781153" y="1791272"/>
                  <a:pt x="3781153" y="1799029"/>
                </a:cubicBezTo>
                <a:cubicBezTo>
                  <a:pt x="3781153" y="1808078"/>
                  <a:pt x="3786706" y="1814541"/>
                  <a:pt x="3793369" y="1814541"/>
                </a:cubicBezTo>
                <a:cubicBezTo>
                  <a:pt x="3801142" y="1814541"/>
                  <a:pt x="3806694" y="1806785"/>
                  <a:pt x="3806694" y="1799029"/>
                </a:cubicBezTo>
                <a:cubicBezTo>
                  <a:pt x="3806694" y="1791272"/>
                  <a:pt x="3801142" y="1783516"/>
                  <a:pt x="3793369" y="1783516"/>
                </a:cubicBezTo>
                <a:close/>
                <a:moveTo>
                  <a:pt x="3868883" y="1783516"/>
                </a:moveTo>
                <a:cubicBezTo>
                  <a:pt x="3862220" y="1783516"/>
                  <a:pt x="3856667" y="1791272"/>
                  <a:pt x="3856667" y="1799029"/>
                </a:cubicBezTo>
                <a:cubicBezTo>
                  <a:pt x="3856667" y="1808078"/>
                  <a:pt x="3862220" y="1814541"/>
                  <a:pt x="3868883" y="1814541"/>
                </a:cubicBezTo>
                <a:cubicBezTo>
                  <a:pt x="3876656" y="1814541"/>
                  <a:pt x="3882209" y="1806785"/>
                  <a:pt x="3882209" y="1799029"/>
                </a:cubicBezTo>
                <a:cubicBezTo>
                  <a:pt x="3882209" y="1791272"/>
                  <a:pt x="3876656" y="1783516"/>
                  <a:pt x="3868883" y="1783516"/>
                </a:cubicBezTo>
                <a:close/>
                <a:moveTo>
                  <a:pt x="3907749" y="1783516"/>
                </a:moveTo>
                <a:cubicBezTo>
                  <a:pt x="3899976" y="1783516"/>
                  <a:pt x="3894423" y="1791272"/>
                  <a:pt x="3894423" y="1799029"/>
                </a:cubicBezTo>
                <a:cubicBezTo>
                  <a:pt x="3894423" y="1808078"/>
                  <a:pt x="3901086" y="1814541"/>
                  <a:pt x="3907749" y="1814541"/>
                </a:cubicBezTo>
                <a:cubicBezTo>
                  <a:pt x="3915522" y="1814541"/>
                  <a:pt x="3921075" y="1806785"/>
                  <a:pt x="3921075" y="1799029"/>
                </a:cubicBezTo>
                <a:cubicBezTo>
                  <a:pt x="3921075" y="1791272"/>
                  <a:pt x="3914412" y="1783516"/>
                  <a:pt x="3907749" y="1783516"/>
                </a:cubicBezTo>
                <a:close/>
                <a:moveTo>
                  <a:pt x="3945506" y="1783516"/>
                </a:moveTo>
                <a:cubicBezTo>
                  <a:pt x="3937733" y="1783516"/>
                  <a:pt x="3932180" y="1791272"/>
                  <a:pt x="3932180" y="1799029"/>
                </a:cubicBezTo>
                <a:cubicBezTo>
                  <a:pt x="3932180" y="1808078"/>
                  <a:pt x="3938843" y="1814541"/>
                  <a:pt x="3945506" y="1814541"/>
                </a:cubicBezTo>
                <a:cubicBezTo>
                  <a:pt x="3953279" y="1814541"/>
                  <a:pt x="3958832" y="1806785"/>
                  <a:pt x="3958832" y="1799029"/>
                </a:cubicBezTo>
                <a:cubicBezTo>
                  <a:pt x="3958832" y="1791272"/>
                  <a:pt x="3953279" y="1783516"/>
                  <a:pt x="3945506" y="1783516"/>
                </a:cubicBezTo>
                <a:close/>
                <a:moveTo>
                  <a:pt x="4173159" y="1783516"/>
                </a:moveTo>
                <a:cubicBezTo>
                  <a:pt x="4165386" y="1783516"/>
                  <a:pt x="4159833" y="1791272"/>
                  <a:pt x="4159833" y="1799029"/>
                </a:cubicBezTo>
                <a:cubicBezTo>
                  <a:pt x="4159833" y="1808078"/>
                  <a:pt x="4166496" y="1814541"/>
                  <a:pt x="4173159" y="1814541"/>
                </a:cubicBezTo>
                <a:cubicBezTo>
                  <a:pt x="4180932" y="1814541"/>
                  <a:pt x="4186485" y="1806785"/>
                  <a:pt x="4186485" y="1799029"/>
                </a:cubicBezTo>
                <a:cubicBezTo>
                  <a:pt x="4186485" y="1791272"/>
                  <a:pt x="4180932" y="1783516"/>
                  <a:pt x="4173159" y="1783516"/>
                </a:cubicBezTo>
                <a:close/>
                <a:moveTo>
                  <a:pt x="4286428" y="1783516"/>
                </a:moveTo>
                <a:cubicBezTo>
                  <a:pt x="4278655" y="1783516"/>
                  <a:pt x="4273102" y="1791272"/>
                  <a:pt x="4273102" y="1799029"/>
                </a:cubicBezTo>
                <a:cubicBezTo>
                  <a:pt x="4273102" y="1808078"/>
                  <a:pt x="4279765" y="1814541"/>
                  <a:pt x="4286428" y="1814541"/>
                </a:cubicBezTo>
                <a:cubicBezTo>
                  <a:pt x="4294202" y="1814541"/>
                  <a:pt x="4299754" y="1806785"/>
                  <a:pt x="4299754" y="1799029"/>
                </a:cubicBezTo>
                <a:cubicBezTo>
                  <a:pt x="4299754" y="1791272"/>
                  <a:pt x="4294202" y="1783516"/>
                  <a:pt x="4286428" y="1783516"/>
                </a:cubicBezTo>
                <a:close/>
                <a:moveTo>
                  <a:pt x="4363053" y="1783516"/>
                </a:moveTo>
                <a:cubicBezTo>
                  <a:pt x="4355280" y="1783516"/>
                  <a:pt x="4349727" y="1791272"/>
                  <a:pt x="4349727" y="1799029"/>
                </a:cubicBezTo>
                <a:cubicBezTo>
                  <a:pt x="4349727" y="1808078"/>
                  <a:pt x="4356390" y="1814541"/>
                  <a:pt x="4363053" y="1814541"/>
                </a:cubicBezTo>
                <a:cubicBezTo>
                  <a:pt x="4370826" y="1814541"/>
                  <a:pt x="4376379" y="1806785"/>
                  <a:pt x="4376379" y="1799029"/>
                </a:cubicBezTo>
                <a:cubicBezTo>
                  <a:pt x="4376379" y="1791272"/>
                  <a:pt x="4369716" y="1783516"/>
                  <a:pt x="4363053" y="1783516"/>
                </a:cubicBezTo>
                <a:close/>
                <a:moveTo>
                  <a:pt x="4401921" y="1783516"/>
                </a:moveTo>
                <a:cubicBezTo>
                  <a:pt x="4394148" y="1783516"/>
                  <a:pt x="4388595" y="1791272"/>
                  <a:pt x="4388595" y="1799029"/>
                </a:cubicBezTo>
                <a:cubicBezTo>
                  <a:pt x="4388595" y="1808078"/>
                  <a:pt x="4395258" y="1814541"/>
                  <a:pt x="4401921" y="1814541"/>
                </a:cubicBezTo>
                <a:cubicBezTo>
                  <a:pt x="4408584" y="1814541"/>
                  <a:pt x="4414136" y="1806785"/>
                  <a:pt x="4414136" y="1799029"/>
                </a:cubicBezTo>
                <a:cubicBezTo>
                  <a:pt x="4414136" y="1791272"/>
                  <a:pt x="4408584" y="1783516"/>
                  <a:pt x="4401921" y="1783516"/>
                </a:cubicBezTo>
                <a:close/>
                <a:moveTo>
                  <a:pt x="4438568" y="1783516"/>
                </a:moveTo>
                <a:cubicBezTo>
                  <a:pt x="4431905" y="1783516"/>
                  <a:pt x="4426352" y="1791272"/>
                  <a:pt x="4426352" y="1799029"/>
                </a:cubicBezTo>
                <a:cubicBezTo>
                  <a:pt x="4426352" y="1808078"/>
                  <a:pt x="4431905" y="1814541"/>
                  <a:pt x="4438568" y="1814541"/>
                </a:cubicBezTo>
                <a:cubicBezTo>
                  <a:pt x="4446341" y="1814541"/>
                  <a:pt x="4451893" y="1806785"/>
                  <a:pt x="4451893" y="1799029"/>
                </a:cubicBezTo>
                <a:cubicBezTo>
                  <a:pt x="4451893" y="1791272"/>
                  <a:pt x="4446341" y="1783516"/>
                  <a:pt x="4438568" y="1783516"/>
                </a:cubicBezTo>
                <a:close/>
                <a:moveTo>
                  <a:pt x="4666220" y="1783516"/>
                </a:moveTo>
                <a:cubicBezTo>
                  <a:pt x="4658447" y="1783516"/>
                  <a:pt x="4652894" y="1791272"/>
                  <a:pt x="4652894" y="1799029"/>
                </a:cubicBezTo>
                <a:cubicBezTo>
                  <a:pt x="4652894" y="1808078"/>
                  <a:pt x="4658447" y="1814541"/>
                  <a:pt x="4666220" y="1814541"/>
                </a:cubicBezTo>
                <a:cubicBezTo>
                  <a:pt x="4673993" y="1814541"/>
                  <a:pt x="4679546" y="1806785"/>
                  <a:pt x="4679546" y="1799029"/>
                </a:cubicBezTo>
                <a:cubicBezTo>
                  <a:pt x="4679546" y="1791272"/>
                  <a:pt x="4673993" y="1783516"/>
                  <a:pt x="4666220" y="1783516"/>
                </a:cubicBezTo>
                <a:close/>
                <a:moveTo>
                  <a:pt x="4703976" y="1783516"/>
                </a:moveTo>
                <a:cubicBezTo>
                  <a:pt x="4697313" y="1783516"/>
                  <a:pt x="4691760" y="1791272"/>
                  <a:pt x="4691760" y="1799029"/>
                </a:cubicBezTo>
                <a:cubicBezTo>
                  <a:pt x="4691760" y="1808078"/>
                  <a:pt x="4697313" y="1814541"/>
                  <a:pt x="4703976" y="1814541"/>
                </a:cubicBezTo>
                <a:cubicBezTo>
                  <a:pt x="4711749" y="1814541"/>
                  <a:pt x="4717301" y="1806785"/>
                  <a:pt x="4717301" y="1799029"/>
                </a:cubicBezTo>
                <a:cubicBezTo>
                  <a:pt x="4717301" y="1791272"/>
                  <a:pt x="4711749" y="1783516"/>
                  <a:pt x="4703976" y="1783516"/>
                </a:cubicBezTo>
                <a:close/>
                <a:moveTo>
                  <a:pt x="4741732" y="1783516"/>
                </a:moveTo>
                <a:cubicBezTo>
                  <a:pt x="4733959" y="1783516"/>
                  <a:pt x="4728406" y="1791272"/>
                  <a:pt x="4728406" y="1799029"/>
                </a:cubicBezTo>
                <a:cubicBezTo>
                  <a:pt x="4728406" y="1808078"/>
                  <a:pt x="4735069" y="1814541"/>
                  <a:pt x="4741732" y="1814541"/>
                </a:cubicBezTo>
                <a:cubicBezTo>
                  <a:pt x="4749506" y="1814541"/>
                  <a:pt x="4755058" y="1806785"/>
                  <a:pt x="4755058" y="1799029"/>
                </a:cubicBezTo>
                <a:cubicBezTo>
                  <a:pt x="4755058" y="1791272"/>
                  <a:pt x="4749506" y="1783516"/>
                  <a:pt x="4741732" y="1783516"/>
                </a:cubicBezTo>
                <a:close/>
                <a:moveTo>
                  <a:pt x="948274" y="1827470"/>
                </a:moveTo>
                <a:cubicBezTo>
                  <a:pt x="940501" y="1827470"/>
                  <a:pt x="934948" y="1835226"/>
                  <a:pt x="934948" y="1842983"/>
                </a:cubicBezTo>
                <a:cubicBezTo>
                  <a:pt x="934948" y="1852031"/>
                  <a:pt x="941611" y="1858495"/>
                  <a:pt x="948274" y="1858495"/>
                </a:cubicBezTo>
                <a:cubicBezTo>
                  <a:pt x="954937" y="1858495"/>
                  <a:pt x="960490" y="1850739"/>
                  <a:pt x="960490" y="1842983"/>
                </a:cubicBezTo>
                <a:cubicBezTo>
                  <a:pt x="960490" y="1835226"/>
                  <a:pt x="954937" y="1827470"/>
                  <a:pt x="948274" y="1827470"/>
                </a:cubicBezTo>
                <a:close/>
                <a:moveTo>
                  <a:pt x="984921" y="1827470"/>
                </a:moveTo>
                <a:cubicBezTo>
                  <a:pt x="977148" y="1827470"/>
                  <a:pt x="971595" y="1835226"/>
                  <a:pt x="971595" y="1842983"/>
                </a:cubicBezTo>
                <a:cubicBezTo>
                  <a:pt x="971595" y="1852031"/>
                  <a:pt x="978258" y="1858495"/>
                  <a:pt x="984921" y="1858495"/>
                </a:cubicBezTo>
                <a:cubicBezTo>
                  <a:pt x="992694" y="1858495"/>
                  <a:pt x="998247" y="1850739"/>
                  <a:pt x="998247" y="1842983"/>
                </a:cubicBezTo>
                <a:cubicBezTo>
                  <a:pt x="998247" y="1835226"/>
                  <a:pt x="992694" y="1827470"/>
                  <a:pt x="984921" y="1827470"/>
                </a:cubicBezTo>
                <a:close/>
                <a:moveTo>
                  <a:pt x="1022679" y="1827470"/>
                </a:moveTo>
                <a:cubicBezTo>
                  <a:pt x="1016016" y="1827470"/>
                  <a:pt x="1010463" y="1835226"/>
                  <a:pt x="1010463" y="1842983"/>
                </a:cubicBezTo>
                <a:cubicBezTo>
                  <a:pt x="1010463" y="1852031"/>
                  <a:pt x="1016016" y="1858495"/>
                  <a:pt x="1022679" y="1858495"/>
                </a:cubicBezTo>
                <a:cubicBezTo>
                  <a:pt x="1030452" y="1858495"/>
                  <a:pt x="1036005" y="1850739"/>
                  <a:pt x="1036005" y="1842983"/>
                </a:cubicBezTo>
                <a:cubicBezTo>
                  <a:pt x="1036005" y="1835226"/>
                  <a:pt x="1030452" y="1827470"/>
                  <a:pt x="1022679" y="1827470"/>
                </a:cubicBezTo>
                <a:close/>
                <a:moveTo>
                  <a:pt x="1061546" y="1827470"/>
                </a:moveTo>
                <a:cubicBezTo>
                  <a:pt x="1054883" y="1827470"/>
                  <a:pt x="1049330" y="1835226"/>
                  <a:pt x="1049330" y="1842983"/>
                </a:cubicBezTo>
                <a:cubicBezTo>
                  <a:pt x="1049330" y="1852031"/>
                  <a:pt x="1054883" y="1858495"/>
                  <a:pt x="1061546" y="1858495"/>
                </a:cubicBezTo>
                <a:cubicBezTo>
                  <a:pt x="1069319" y="1858495"/>
                  <a:pt x="1074872" y="1850739"/>
                  <a:pt x="1074872" y="1842983"/>
                </a:cubicBezTo>
                <a:cubicBezTo>
                  <a:pt x="1074872" y="1835226"/>
                  <a:pt x="1068208" y="1827470"/>
                  <a:pt x="1061546" y="1827470"/>
                </a:cubicBezTo>
                <a:close/>
                <a:moveTo>
                  <a:pt x="1099303" y="1827470"/>
                </a:moveTo>
                <a:cubicBezTo>
                  <a:pt x="1091530" y="1827470"/>
                  <a:pt x="1085977" y="1835226"/>
                  <a:pt x="1085977" y="1842983"/>
                </a:cubicBezTo>
                <a:cubicBezTo>
                  <a:pt x="1085977" y="1852031"/>
                  <a:pt x="1092640" y="1858495"/>
                  <a:pt x="1099303" y="1858495"/>
                </a:cubicBezTo>
                <a:cubicBezTo>
                  <a:pt x="1107076" y="1858495"/>
                  <a:pt x="1112629" y="1850739"/>
                  <a:pt x="1112629" y="1842983"/>
                </a:cubicBezTo>
                <a:cubicBezTo>
                  <a:pt x="1112629" y="1835226"/>
                  <a:pt x="1107076" y="1827470"/>
                  <a:pt x="1099303" y="1827470"/>
                </a:cubicBezTo>
                <a:close/>
                <a:moveTo>
                  <a:pt x="1137059" y="1827470"/>
                </a:moveTo>
                <a:cubicBezTo>
                  <a:pt x="1130397" y="1827470"/>
                  <a:pt x="1124844" y="1835226"/>
                  <a:pt x="1124844" y="1842983"/>
                </a:cubicBezTo>
                <a:cubicBezTo>
                  <a:pt x="1124844" y="1852031"/>
                  <a:pt x="1130397" y="1858495"/>
                  <a:pt x="1137059" y="1858495"/>
                </a:cubicBezTo>
                <a:cubicBezTo>
                  <a:pt x="1144833" y="1858495"/>
                  <a:pt x="1150386" y="1850739"/>
                  <a:pt x="1150386" y="1842983"/>
                </a:cubicBezTo>
                <a:cubicBezTo>
                  <a:pt x="1150386" y="1835226"/>
                  <a:pt x="1144833" y="1827470"/>
                  <a:pt x="1137059" y="1827470"/>
                </a:cubicBezTo>
                <a:close/>
                <a:moveTo>
                  <a:pt x="1174817" y="1827470"/>
                </a:moveTo>
                <a:cubicBezTo>
                  <a:pt x="1168154" y="1827470"/>
                  <a:pt x="1162601" y="1835226"/>
                  <a:pt x="1162601" y="1842983"/>
                </a:cubicBezTo>
                <a:cubicBezTo>
                  <a:pt x="1162601" y="1852031"/>
                  <a:pt x="1168154" y="1858495"/>
                  <a:pt x="1174817" y="1858495"/>
                </a:cubicBezTo>
                <a:cubicBezTo>
                  <a:pt x="1182590" y="1858495"/>
                  <a:pt x="1188143" y="1850739"/>
                  <a:pt x="1188143" y="1842983"/>
                </a:cubicBezTo>
                <a:cubicBezTo>
                  <a:pt x="1188143" y="1835226"/>
                  <a:pt x="1182590" y="1827470"/>
                  <a:pt x="1174817" y="1827470"/>
                </a:cubicBezTo>
                <a:close/>
                <a:moveTo>
                  <a:pt x="1212573" y="1827470"/>
                </a:moveTo>
                <a:cubicBezTo>
                  <a:pt x="1205911" y="1827470"/>
                  <a:pt x="1200358" y="1835226"/>
                  <a:pt x="1200358" y="1842983"/>
                </a:cubicBezTo>
                <a:cubicBezTo>
                  <a:pt x="1200358" y="1852031"/>
                  <a:pt x="1205911" y="1858495"/>
                  <a:pt x="1212573" y="1858495"/>
                </a:cubicBezTo>
                <a:cubicBezTo>
                  <a:pt x="1220347" y="1858495"/>
                  <a:pt x="1225899" y="1850739"/>
                  <a:pt x="1225899" y="1842983"/>
                </a:cubicBezTo>
                <a:cubicBezTo>
                  <a:pt x="1225899" y="1835226"/>
                  <a:pt x="1220347" y="1827470"/>
                  <a:pt x="1212573" y="1827470"/>
                </a:cubicBezTo>
                <a:close/>
                <a:moveTo>
                  <a:pt x="1250331" y="1827470"/>
                </a:moveTo>
                <a:cubicBezTo>
                  <a:pt x="1243668" y="1827470"/>
                  <a:pt x="1238115" y="1835226"/>
                  <a:pt x="1238115" y="1842983"/>
                </a:cubicBezTo>
                <a:cubicBezTo>
                  <a:pt x="1238115" y="1852031"/>
                  <a:pt x="1243668" y="1858495"/>
                  <a:pt x="1250331" y="1858495"/>
                </a:cubicBezTo>
                <a:cubicBezTo>
                  <a:pt x="1258104" y="1858495"/>
                  <a:pt x="1263657" y="1850739"/>
                  <a:pt x="1263657" y="1842983"/>
                </a:cubicBezTo>
                <a:cubicBezTo>
                  <a:pt x="1263657" y="1835226"/>
                  <a:pt x="1258104" y="1827470"/>
                  <a:pt x="1250331" y="1827470"/>
                </a:cubicBezTo>
                <a:close/>
                <a:moveTo>
                  <a:pt x="1289197" y="1827470"/>
                </a:moveTo>
                <a:cubicBezTo>
                  <a:pt x="1281424" y="1827470"/>
                  <a:pt x="1275871" y="1835226"/>
                  <a:pt x="1275871" y="1842983"/>
                </a:cubicBezTo>
                <a:cubicBezTo>
                  <a:pt x="1275871" y="1852031"/>
                  <a:pt x="1282534" y="1858495"/>
                  <a:pt x="1289197" y="1858495"/>
                </a:cubicBezTo>
                <a:cubicBezTo>
                  <a:pt x="1296971" y="1858495"/>
                  <a:pt x="1302523" y="1850739"/>
                  <a:pt x="1302523" y="1842983"/>
                </a:cubicBezTo>
                <a:cubicBezTo>
                  <a:pt x="1302523" y="1835226"/>
                  <a:pt x="1295860" y="1827470"/>
                  <a:pt x="1289197" y="1827470"/>
                </a:cubicBezTo>
                <a:close/>
                <a:moveTo>
                  <a:pt x="1326954" y="1827470"/>
                </a:moveTo>
                <a:cubicBezTo>
                  <a:pt x="1320291" y="1827470"/>
                  <a:pt x="1314738" y="1835226"/>
                  <a:pt x="1314738" y="1842983"/>
                </a:cubicBezTo>
                <a:cubicBezTo>
                  <a:pt x="1314738" y="1852031"/>
                  <a:pt x="1320291" y="1858495"/>
                  <a:pt x="1326954" y="1858495"/>
                </a:cubicBezTo>
                <a:cubicBezTo>
                  <a:pt x="1334727" y="1858495"/>
                  <a:pt x="1340280" y="1850739"/>
                  <a:pt x="1340280" y="1842983"/>
                </a:cubicBezTo>
                <a:cubicBezTo>
                  <a:pt x="1340280" y="1835226"/>
                  <a:pt x="1334727" y="1827470"/>
                  <a:pt x="1326954" y="1827470"/>
                </a:cubicBezTo>
                <a:close/>
                <a:moveTo>
                  <a:pt x="1364711" y="1827470"/>
                </a:moveTo>
                <a:cubicBezTo>
                  <a:pt x="1356938" y="1827470"/>
                  <a:pt x="1351385" y="1835226"/>
                  <a:pt x="1351385" y="1842983"/>
                </a:cubicBezTo>
                <a:cubicBezTo>
                  <a:pt x="1351385" y="1852031"/>
                  <a:pt x="1358048" y="1858495"/>
                  <a:pt x="1364711" y="1858495"/>
                </a:cubicBezTo>
                <a:cubicBezTo>
                  <a:pt x="1372485" y="1858495"/>
                  <a:pt x="1378037" y="1850739"/>
                  <a:pt x="1378037" y="1842983"/>
                </a:cubicBezTo>
                <a:cubicBezTo>
                  <a:pt x="1378037" y="1835226"/>
                  <a:pt x="1372485" y="1827470"/>
                  <a:pt x="1364711" y="1827470"/>
                </a:cubicBezTo>
                <a:close/>
                <a:moveTo>
                  <a:pt x="2237562" y="1827470"/>
                </a:moveTo>
                <a:cubicBezTo>
                  <a:pt x="2229789" y="1827470"/>
                  <a:pt x="2224236" y="1835226"/>
                  <a:pt x="2224236" y="1842983"/>
                </a:cubicBezTo>
                <a:cubicBezTo>
                  <a:pt x="2224236" y="1852031"/>
                  <a:pt x="2229789" y="1858495"/>
                  <a:pt x="2237562" y="1858495"/>
                </a:cubicBezTo>
                <a:cubicBezTo>
                  <a:pt x="2245335" y="1858495"/>
                  <a:pt x="2250888" y="1850739"/>
                  <a:pt x="2250888" y="1842983"/>
                </a:cubicBezTo>
                <a:cubicBezTo>
                  <a:pt x="2250888" y="1835226"/>
                  <a:pt x="2245335" y="1827470"/>
                  <a:pt x="2237562" y="1827470"/>
                </a:cubicBezTo>
                <a:close/>
                <a:moveTo>
                  <a:pt x="2275319" y="1827470"/>
                </a:moveTo>
                <a:cubicBezTo>
                  <a:pt x="2267546" y="1827470"/>
                  <a:pt x="2261993" y="1835226"/>
                  <a:pt x="2261993" y="1842983"/>
                </a:cubicBezTo>
                <a:cubicBezTo>
                  <a:pt x="2261993" y="1852031"/>
                  <a:pt x="2268656" y="1858495"/>
                  <a:pt x="2275319" y="1858495"/>
                </a:cubicBezTo>
                <a:cubicBezTo>
                  <a:pt x="2283093" y="1858495"/>
                  <a:pt x="2288645" y="1850739"/>
                  <a:pt x="2288645" y="1842983"/>
                </a:cubicBezTo>
                <a:cubicBezTo>
                  <a:pt x="2288645" y="1835226"/>
                  <a:pt x="2283093" y="1827470"/>
                  <a:pt x="2275319" y="1827470"/>
                </a:cubicBezTo>
                <a:close/>
                <a:moveTo>
                  <a:pt x="2313076" y="1827470"/>
                </a:moveTo>
                <a:cubicBezTo>
                  <a:pt x="2305303" y="1827470"/>
                  <a:pt x="2299750" y="1835226"/>
                  <a:pt x="2299750" y="1842983"/>
                </a:cubicBezTo>
                <a:cubicBezTo>
                  <a:pt x="2299750" y="1852031"/>
                  <a:pt x="2306413" y="1858495"/>
                  <a:pt x="2313076" y="1858495"/>
                </a:cubicBezTo>
                <a:cubicBezTo>
                  <a:pt x="2320849" y="1858495"/>
                  <a:pt x="2326402" y="1850739"/>
                  <a:pt x="2326402" y="1842983"/>
                </a:cubicBezTo>
                <a:cubicBezTo>
                  <a:pt x="2326402" y="1835226"/>
                  <a:pt x="2320849" y="1827470"/>
                  <a:pt x="2313076" y="1827470"/>
                </a:cubicBezTo>
                <a:close/>
                <a:moveTo>
                  <a:pt x="2351944" y="1827470"/>
                </a:moveTo>
                <a:cubicBezTo>
                  <a:pt x="2344171" y="1827470"/>
                  <a:pt x="2338618" y="1835226"/>
                  <a:pt x="2338618" y="1842983"/>
                </a:cubicBezTo>
                <a:cubicBezTo>
                  <a:pt x="2338618" y="1852031"/>
                  <a:pt x="2345281" y="1858495"/>
                  <a:pt x="2351944" y="1858495"/>
                </a:cubicBezTo>
                <a:cubicBezTo>
                  <a:pt x="2358607" y="1858495"/>
                  <a:pt x="2364159" y="1850739"/>
                  <a:pt x="2364159" y="1842983"/>
                </a:cubicBezTo>
                <a:cubicBezTo>
                  <a:pt x="2364159" y="1835226"/>
                  <a:pt x="2358607" y="1827470"/>
                  <a:pt x="2351944" y="1827470"/>
                </a:cubicBezTo>
                <a:close/>
                <a:moveTo>
                  <a:pt x="2389701" y="1827470"/>
                </a:moveTo>
                <a:cubicBezTo>
                  <a:pt x="2383038" y="1827470"/>
                  <a:pt x="2377485" y="1835226"/>
                  <a:pt x="2377485" y="1842983"/>
                </a:cubicBezTo>
                <a:cubicBezTo>
                  <a:pt x="2377485" y="1852031"/>
                  <a:pt x="2383038" y="1858495"/>
                  <a:pt x="2389701" y="1858495"/>
                </a:cubicBezTo>
                <a:cubicBezTo>
                  <a:pt x="2397474" y="1858495"/>
                  <a:pt x="2403026" y="1850739"/>
                  <a:pt x="2403026" y="1842983"/>
                </a:cubicBezTo>
                <a:cubicBezTo>
                  <a:pt x="2403026" y="1835226"/>
                  <a:pt x="2397474" y="1827470"/>
                  <a:pt x="2389701" y="1827470"/>
                </a:cubicBezTo>
                <a:close/>
                <a:moveTo>
                  <a:pt x="2427456" y="1827470"/>
                </a:moveTo>
                <a:cubicBezTo>
                  <a:pt x="2419683" y="1827470"/>
                  <a:pt x="2414130" y="1835226"/>
                  <a:pt x="2414130" y="1842983"/>
                </a:cubicBezTo>
                <a:cubicBezTo>
                  <a:pt x="2414130" y="1852031"/>
                  <a:pt x="2419683" y="1858495"/>
                  <a:pt x="2427456" y="1858495"/>
                </a:cubicBezTo>
                <a:cubicBezTo>
                  <a:pt x="2435229" y="1858495"/>
                  <a:pt x="2440782" y="1850739"/>
                  <a:pt x="2440782" y="1842983"/>
                </a:cubicBezTo>
                <a:cubicBezTo>
                  <a:pt x="2440782" y="1835226"/>
                  <a:pt x="2435229" y="1827470"/>
                  <a:pt x="2427456" y="1827470"/>
                </a:cubicBezTo>
                <a:close/>
                <a:moveTo>
                  <a:pt x="2465214" y="1827470"/>
                </a:moveTo>
                <a:cubicBezTo>
                  <a:pt x="2458551" y="1827470"/>
                  <a:pt x="2452998" y="1835226"/>
                  <a:pt x="2452998" y="1842983"/>
                </a:cubicBezTo>
                <a:cubicBezTo>
                  <a:pt x="2452998" y="1852031"/>
                  <a:pt x="2458551" y="1858495"/>
                  <a:pt x="2465214" y="1858495"/>
                </a:cubicBezTo>
                <a:cubicBezTo>
                  <a:pt x="2472987" y="1858495"/>
                  <a:pt x="2478540" y="1850739"/>
                  <a:pt x="2478540" y="1842983"/>
                </a:cubicBezTo>
                <a:cubicBezTo>
                  <a:pt x="2478540" y="1835226"/>
                  <a:pt x="2472987" y="1827470"/>
                  <a:pt x="2465214" y="1827470"/>
                </a:cubicBezTo>
                <a:close/>
                <a:moveTo>
                  <a:pt x="2502971" y="1827470"/>
                </a:moveTo>
                <a:cubicBezTo>
                  <a:pt x="2495198" y="1827470"/>
                  <a:pt x="2489645" y="1835226"/>
                  <a:pt x="2489645" y="1842983"/>
                </a:cubicBezTo>
                <a:cubicBezTo>
                  <a:pt x="2489645" y="1852031"/>
                  <a:pt x="2496308" y="1858495"/>
                  <a:pt x="2502971" y="1858495"/>
                </a:cubicBezTo>
                <a:cubicBezTo>
                  <a:pt x="2510744" y="1858495"/>
                  <a:pt x="2516297" y="1850739"/>
                  <a:pt x="2516297" y="1842983"/>
                </a:cubicBezTo>
                <a:cubicBezTo>
                  <a:pt x="2516297" y="1835226"/>
                  <a:pt x="2510744" y="1827470"/>
                  <a:pt x="2502971" y="1827470"/>
                </a:cubicBezTo>
                <a:close/>
                <a:moveTo>
                  <a:pt x="2540727" y="1827470"/>
                </a:moveTo>
                <a:cubicBezTo>
                  <a:pt x="2534065" y="1827470"/>
                  <a:pt x="2528512" y="1835226"/>
                  <a:pt x="2528512" y="1842983"/>
                </a:cubicBezTo>
                <a:cubicBezTo>
                  <a:pt x="2528512" y="1852031"/>
                  <a:pt x="2534065" y="1858495"/>
                  <a:pt x="2540727" y="1858495"/>
                </a:cubicBezTo>
                <a:cubicBezTo>
                  <a:pt x="2548501" y="1858495"/>
                  <a:pt x="2554053" y="1850739"/>
                  <a:pt x="2554053" y="1842983"/>
                </a:cubicBezTo>
                <a:cubicBezTo>
                  <a:pt x="2554053" y="1835226"/>
                  <a:pt x="2548501" y="1827470"/>
                  <a:pt x="2540727" y="1827470"/>
                </a:cubicBezTo>
                <a:close/>
                <a:moveTo>
                  <a:pt x="2579595" y="1827470"/>
                </a:moveTo>
                <a:cubicBezTo>
                  <a:pt x="2571822" y="1827470"/>
                  <a:pt x="2566269" y="1835226"/>
                  <a:pt x="2566269" y="1842983"/>
                </a:cubicBezTo>
                <a:cubicBezTo>
                  <a:pt x="2566269" y="1852031"/>
                  <a:pt x="2572932" y="1858495"/>
                  <a:pt x="2579595" y="1858495"/>
                </a:cubicBezTo>
                <a:cubicBezTo>
                  <a:pt x="2587368" y="1858495"/>
                  <a:pt x="2592921" y="1850739"/>
                  <a:pt x="2592921" y="1842983"/>
                </a:cubicBezTo>
                <a:cubicBezTo>
                  <a:pt x="2592921" y="1835226"/>
                  <a:pt x="2586258" y="1827470"/>
                  <a:pt x="2579595" y="1827470"/>
                </a:cubicBezTo>
                <a:close/>
                <a:moveTo>
                  <a:pt x="2618463" y="1827470"/>
                </a:moveTo>
                <a:cubicBezTo>
                  <a:pt x="2610690" y="1827470"/>
                  <a:pt x="2605137" y="1835226"/>
                  <a:pt x="2605137" y="1842983"/>
                </a:cubicBezTo>
                <a:cubicBezTo>
                  <a:pt x="2605137" y="1852031"/>
                  <a:pt x="2611800" y="1858495"/>
                  <a:pt x="2618463" y="1858495"/>
                </a:cubicBezTo>
                <a:cubicBezTo>
                  <a:pt x="2625126" y="1858495"/>
                  <a:pt x="2630678" y="1850739"/>
                  <a:pt x="2630678" y="1842983"/>
                </a:cubicBezTo>
                <a:cubicBezTo>
                  <a:pt x="2630678" y="1835226"/>
                  <a:pt x="2625126" y="1827470"/>
                  <a:pt x="2618463" y="1827470"/>
                </a:cubicBezTo>
                <a:close/>
                <a:moveTo>
                  <a:pt x="2655109" y="1827470"/>
                </a:moveTo>
                <a:cubicBezTo>
                  <a:pt x="2647336" y="1827470"/>
                  <a:pt x="2641783" y="1835226"/>
                  <a:pt x="2641783" y="1842983"/>
                </a:cubicBezTo>
                <a:cubicBezTo>
                  <a:pt x="2641783" y="1852031"/>
                  <a:pt x="2648446" y="1858495"/>
                  <a:pt x="2655109" y="1858495"/>
                </a:cubicBezTo>
                <a:cubicBezTo>
                  <a:pt x="2662882" y="1858495"/>
                  <a:pt x="2668435" y="1850739"/>
                  <a:pt x="2668435" y="1842983"/>
                </a:cubicBezTo>
                <a:cubicBezTo>
                  <a:pt x="2668435" y="1835226"/>
                  <a:pt x="2662882" y="1827470"/>
                  <a:pt x="2655109" y="1827470"/>
                </a:cubicBezTo>
                <a:close/>
                <a:moveTo>
                  <a:pt x="2693976" y="1827470"/>
                </a:moveTo>
                <a:cubicBezTo>
                  <a:pt x="2686203" y="1827470"/>
                  <a:pt x="2680650" y="1835226"/>
                  <a:pt x="2680650" y="1842983"/>
                </a:cubicBezTo>
                <a:cubicBezTo>
                  <a:pt x="2680650" y="1852031"/>
                  <a:pt x="2687313" y="1858495"/>
                  <a:pt x="2693976" y="1858495"/>
                </a:cubicBezTo>
                <a:cubicBezTo>
                  <a:pt x="2700639" y="1858495"/>
                  <a:pt x="2706192" y="1850739"/>
                  <a:pt x="2706192" y="1842983"/>
                </a:cubicBezTo>
                <a:cubicBezTo>
                  <a:pt x="2706192" y="1835226"/>
                  <a:pt x="2700639" y="1827470"/>
                  <a:pt x="2693976" y="1827470"/>
                </a:cubicBezTo>
                <a:close/>
                <a:moveTo>
                  <a:pt x="2730623" y="1827470"/>
                </a:moveTo>
                <a:cubicBezTo>
                  <a:pt x="2722850" y="1827470"/>
                  <a:pt x="2717297" y="1835226"/>
                  <a:pt x="2717297" y="1842983"/>
                </a:cubicBezTo>
                <a:cubicBezTo>
                  <a:pt x="2717297" y="1852031"/>
                  <a:pt x="2723960" y="1858495"/>
                  <a:pt x="2730623" y="1858495"/>
                </a:cubicBezTo>
                <a:cubicBezTo>
                  <a:pt x="2738396" y="1858495"/>
                  <a:pt x="2743949" y="1850739"/>
                  <a:pt x="2743949" y="1842983"/>
                </a:cubicBezTo>
                <a:cubicBezTo>
                  <a:pt x="2743949" y="1835226"/>
                  <a:pt x="2738396" y="1827470"/>
                  <a:pt x="2730623" y="1827470"/>
                </a:cubicBezTo>
                <a:close/>
                <a:moveTo>
                  <a:pt x="2768380" y="1827470"/>
                </a:moveTo>
                <a:cubicBezTo>
                  <a:pt x="2760607" y="1827470"/>
                  <a:pt x="2755054" y="1835226"/>
                  <a:pt x="2755054" y="1842983"/>
                </a:cubicBezTo>
                <a:cubicBezTo>
                  <a:pt x="2755054" y="1852031"/>
                  <a:pt x="2761717" y="1858495"/>
                  <a:pt x="2768380" y="1858495"/>
                </a:cubicBezTo>
                <a:cubicBezTo>
                  <a:pt x="2776153" y="1858495"/>
                  <a:pt x="2781706" y="1850739"/>
                  <a:pt x="2781706" y="1842983"/>
                </a:cubicBezTo>
                <a:cubicBezTo>
                  <a:pt x="2781706" y="1835226"/>
                  <a:pt x="2776153" y="1827470"/>
                  <a:pt x="2768380" y="1827470"/>
                </a:cubicBezTo>
                <a:close/>
                <a:moveTo>
                  <a:pt x="2807246" y="1827470"/>
                </a:moveTo>
                <a:cubicBezTo>
                  <a:pt x="2800584" y="1827470"/>
                  <a:pt x="2795031" y="1835226"/>
                  <a:pt x="2795031" y="1842983"/>
                </a:cubicBezTo>
                <a:cubicBezTo>
                  <a:pt x="2795031" y="1852031"/>
                  <a:pt x="2800584" y="1858495"/>
                  <a:pt x="2807246" y="1858495"/>
                </a:cubicBezTo>
                <a:cubicBezTo>
                  <a:pt x="2815020" y="1858495"/>
                  <a:pt x="2820572" y="1850739"/>
                  <a:pt x="2820572" y="1842983"/>
                </a:cubicBezTo>
                <a:cubicBezTo>
                  <a:pt x="2820572" y="1835226"/>
                  <a:pt x="2813909" y="1827470"/>
                  <a:pt x="2807246" y="1827470"/>
                </a:cubicBezTo>
                <a:close/>
                <a:moveTo>
                  <a:pt x="2845004" y="1827470"/>
                </a:moveTo>
                <a:cubicBezTo>
                  <a:pt x="2838341" y="1827470"/>
                  <a:pt x="2832788" y="1835226"/>
                  <a:pt x="2832788" y="1842983"/>
                </a:cubicBezTo>
                <a:cubicBezTo>
                  <a:pt x="2832788" y="1852031"/>
                  <a:pt x="2838341" y="1858495"/>
                  <a:pt x="2845004" y="1858495"/>
                </a:cubicBezTo>
                <a:cubicBezTo>
                  <a:pt x="2852777" y="1858495"/>
                  <a:pt x="2858329" y="1850739"/>
                  <a:pt x="2858329" y="1842983"/>
                </a:cubicBezTo>
                <a:cubicBezTo>
                  <a:pt x="2858329" y="1835226"/>
                  <a:pt x="2852777" y="1827470"/>
                  <a:pt x="2845004" y="1827470"/>
                </a:cubicBezTo>
                <a:close/>
                <a:moveTo>
                  <a:pt x="2882761" y="1827470"/>
                </a:moveTo>
                <a:cubicBezTo>
                  <a:pt x="2876098" y="1827470"/>
                  <a:pt x="2870545" y="1835226"/>
                  <a:pt x="2870545" y="1842983"/>
                </a:cubicBezTo>
                <a:cubicBezTo>
                  <a:pt x="2870545" y="1852031"/>
                  <a:pt x="2876098" y="1858495"/>
                  <a:pt x="2882761" y="1858495"/>
                </a:cubicBezTo>
                <a:cubicBezTo>
                  <a:pt x="2890534" y="1858495"/>
                  <a:pt x="2896086" y="1850739"/>
                  <a:pt x="2896086" y="1842983"/>
                </a:cubicBezTo>
                <a:cubicBezTo>
                  <a:pt x="2896086" y="1835226"/>
                  <a:pt x="2890534" y="1827470"/>
                  <a:pt x="2882761" y="1827470"/>
                </a:cubicBezTo>
                <a:close/>
                <a:moveTo>
                  <a:pt x="2920517" y="1827470"/>
                </a:moveTo>
                <a:cubicBezTo>
                  <a:pt x="2912744" y="1827470"/>
                  <a:pt x="2907191" y="1835226"/>
                  <a:pt x="2907191" y="1842983"/>
                </a:cubicBezTo>
                <a:cubicBezTo>
                  <a:pt x="2907191" y="1852031"/>
                  <a:pt x="2913854" y="1858495"/>
                  <a:pt x="2920517" y="1858495"/>
                </a:cubicBezTo>
                <a:cubicBezTo>
                  <a:pt x="2928291" y="1858495"/>
                  <a:pt x="2933843" y="1850739"/>
                  <a:pt x="2933843" y="1842983"/>
                </a:cubicBezTo>
                <a:cubicBezTo>
                  <a:pt x="2933843" y="1835226"/>
                  <a:pt x="2928291" y="1827470"/>
                  <a:pt x="2920517" y="1827470"/>
                </a:cubicBezTo>
                <a:close/>
                <a:moveTo>
                  <a:pt x="2958275" y="1827470"/>
                </a:moveTo>
                <a:cubicBezTo>
                  <a:pt x="2950502" y="1827470"/>
                  <a:pt x="2944949" y="1835226"/>
                  <a:pt x="2944949" y="1842983"/>
                </a:cubicBezTo>
                <a:cubicBezTo>
                  <a:pt x="2944949" y="1852031"/>
                  <a:pt x="2951612" y="1858495"/>
                  <a:pt x="2958275" y="1858495"/>
                </a:cubicBezTo>
                <a:cubicBezTo>
                  <a:pt x="2966048" y="1858495"/>
                  <a:pt x="2971601" y="1850739"/>
                  <a:pt x="2971601" y="1842983"/>
                </a:cubicBezTo>
                <a:cubicBezTo>
                  <a:pt x="2971601" y="1835226"/>
                  <a:pt x="2966048" y="1827470"/>
                  <a:pt x="2958275" y="1827470"/>
                </a:cubicBezTo>
                <a:close/>
                <a:moveTo>
                  <a:pt x="2996032" y="1827470"/>
                </a:moveTo>
                <a:cubicBezTo>
                  <a:pt x="2988259" y="1827470"/>
                  <a:pt x="2982706" y="1835226"/>
                  <a:pt x="2982706" y="1842983"/>
                </a:cubicBezTo>
                <a:cubicBezTo>
                  <a:pt x="2982706" y="1852031"/>
                  <a:pt x="2989369" y="1858495"/>
                  <a:pt x="2996032" y="1858495"/>
                </a:cubicBezTo>
                <a:cubicBezTo>
                  <a:pt x="3003805" y="1858495"/>
                  <a:pt x="3009358" y="1850739"/>
                  <a:pt x="3009358" y="1842983"/>
                </a:cubicBezTo>
                <a:cubicBezTo>
                  <a:pt x="3009358" y="1835226"/>
                  <a:pt x="3003805" y="1827470"/>
                  <a:pt x="2996032" y="1827470"/>
                </a:cubicBezTo>
                <a:close/>
                <a:moveTo>
                  <a:pt x="3034899" y="1827470"/>
                </a:moveTo>
                <a:cubicBezTo>
                  <a:pt x="3027126" y="1827470"/>
                  <a:pt x="3021573" y="1835226"/>
                  <a:pt x="3021573" y="1842983"/>
                </a:cubicBezTo>
                <a:cubicBezTo>
                  <a:pt x="3021573" y="1852031"/>
                  <a:pt x="3028236" y="1858495"/>
                  <a:pt x="3034899" y="1858495"/>
                </a:cubicBezTo>
                <a:cubicBezTo>
                  <a:pt x="3042672" y="1858495"/>
                  <a:pt x="3048225" y="1850739"/>
                  <a:pt x="3048225" y="1842983"/>
                </a:cubicBezTo>
                <a:cubicBezTo>
                  <a:pt x="3048225" y="1835226"/>
                  <a:pt x="3041562" y="1827470"/>
                  <a:pt x="3034899" y="1827470"/>
                </a:cubicBezTo>
                <a:close/>
                <a:moveTo>
                  <a:pt x="3072656" y="1827470"/>
                </a:moveTo>
                <a:cubicBezTo>
                  <a:pt x="3064883" y="1827470"/>
                  <a:pt x="3059330" y="1835226"/>
                  <a:pt x="3059330" y="1842983"/>
                </a:cubicBezTo>
                <a:cubicBezTo>
                  <a:pt x="3059330" y="1852031"/>
                  <a:pt x="3065993" y="1858495"/>
                  <a:pt x="3072656" y="1858495"/>
                </a:cubicBezTo>
                <a:cubicBezTo>
                  <a:pt x="3080429" y="1858495"/>
                  <a:pt x="3085982" y="1850739"/>
                  <a:pt x="3085982" y="1842983"/>
                </a:cubicBezTo>
                <a:cubicBezTo>
                  <a:pt x="3085982" y="1835226"/>
                  <a:pt x="3080429" y="1827470"/>
                  <a:pt x="3072656" y="1827470"/>
                </a:cubicBezTo>
                <a:close/>
                <a:moveTo>
                  <a:pt x="3110413" y="1827470"/>
                </a:moveTo>
                <a:cubicBezTo>
                  <a:pt x="3102640" y="1827470"/>
                  <a:pt x="3097087" y="1835226"/>
                  <a:pt x="3097087" y="1842983"/>
                </a:cubicBezTo>
                <a:cubicBezTo>
                  <a:pt x="3097087" y="1852031"/>
                  <a:pt x="3102640" y="1858495"/>
                  <a:pt x="3110413" y="1858495"/>
                </a:cubicBezTo>
                <a:cubicBezTo>
                  <a:pt x="3118186" y="1858495"/>
                  <a:pt x="3123739" y="1850739"/>
                  <a:pt x="3123739" y="1842983"/>
                </a:cubicBezTo>
                <a:cubicBezTo>
                  <a:pt x="3123739" y="1835226"/>
                  <a:pt x="3118186" y="1827470"/>
                  <a:pt x="3110413" y="1827470"/>
                </a:cubicBezTo>
                <a:close/>
                <a:moveTo>
                  <a:pt x="3148170" y="1827470"/>
                </a:moveTo>
                <a:cubicBezTo>
                  <a:pt x="3140397" y="1827470"/>
                  <a:pt x="3134844" y="1835226"/>
                  <a:pt x="3134844" y="1842983"/>
                </a:cubicBezTo>
                <a:cubicBezTo>
                  <a:pt x="3134844" y="1852031"/>
                  <a:pt x="3141507" y="1858495"/>
                  <a:pt x="3148170" y="1858495"/>
                </a:cubicBezTo>
                <a:cubicBezTo>
                  <a:pt x="3155944" y="1858495"/>
                  <a:pt x="3161496" y="1850739"/>
                  <a:pt x="3161496" y="1842983"/>
                </a:cubicBezTo>
                <a:cubicBezTo>
                  <a:pt x="3161496" y="1835226"/>
                  <a:pt x="3155944" y="1827470"/>
                  <a:pt x="3148170" y="1827470"/>
                </a:cubicBezTo>
                <a:close/>
                <a:moveTo>
                  <a:pt x="3185926" y="1827470"/>
                </a:moveTo>
                <a:cubicBezTo>
                  <a:pt x="3179263" y="1827470"/>
                  <a:pt x="3173710" y="1835226"/>
                  <a:pt x="3173710" y="1842983"/>
                </a:cubicBezTo>
                <a:cubicBezTo>
                  <a:pt x="3173710" y="1852031"/>
                  <a:pt x="3179263" y="1858495"/>
                  <a:pt x="3185926" y="1858495"/>
                </a:cubicBezTo>
                <a:cubicBezTo>
                  <a:pt x="3193699" y="1858495"/>
                  <a:pt x="3199252" y="1850739"/>
                  <a:pt x="3199252" y="1842983"/>
                </a:cubicBezTo>
                <a:cubicBezTo>
                  <a:pt x="3199252" y="1835226"/>
                  <a:pt x="3193699" y="1827470"/>
                  <a:pt x="3185926" y="1827470"/>
                </a:cubicBezTo>
                <a:close/>
                <a:moveTo>
                  <a:pt x="3223683" y="1827470"/>
                </a:moveTo>
                <a:cubicBezTo>
                  <a:pt x="3217021" y="1827470"/>
                  <a:pt x="3211468" y="1835226"/>
                  <a:pt x="3211468" y="1842983"/>
                </a:cubicBezTo>
                <a:cubicBezTo>
                  <a:pt x="3211468" y="1852031"/>
                  <a:pt x="3217021" y="1858495"/>
                  <a:pt x="3223683" y="1858495"/>
                </a:cubicBezTo>
                <a:cubicBezTo>
                  <a:pt x="3231457" y="1858495"/>
                  <a:pt x="3237009" y="1850739"/>
                  <a:pt x="3237009" y="1842983"/>
                </a:cubicBezTo>
                <a:cubicBezTo>
                  <a:pt x="3237009" y="1835226"/>
                  <a:pt x="3231457" y="1827470"/>
                  <a:pt x="3223683" y="1827470"/>
                </a:cubicBezTo>
                <a:close/>
                <a:moveTo>
                  <a:pt x="3262551" y="1827470"/>
                </a:moveTo>
                <a:cubicBezTo>
                  <a:pt x="3254778" y="1827470"/>
                  <a:pt x="3249225" y="1835226"/>
                  <a:pt x="3249225" y="1842983"/>
                </a:cubicBezTo>
                <a:cubicBezTo>
                  <a:pt x="3249225" y="1852031"/>
                  <a:pt x="3255888" y="1858495"/>
                  <a:pt x="3262551" y="1858495"/>
                </a:cubicBezTo>
                <a:cubicBezTo>
                  <a:pt x="3270324" y="1858495"/>
                  <a:pt x="3275877" y="1850739"/>
                  <a:pt x="3275877" y="1842983"/>
                </a:cubicBezTo>
                <a:cubicBezTo>
                  <a:pt x="3275877" y="1835226"/>
                  <a:pt x="3269214" y="1827470"/>
                  <a:pt x="3262551" y="1827470"/>
                </a:cubicBezTo>
                <a:close/>
                <a:moveTo>
                  <a:pt x="3300308" y="1827470"/>
                </a:moveTo>
                <a:cubicBezTo>
                  <a:pt x="3292535" y="1827470"/>
                  <a:pt x="3286982" y="1835226"/>
                  <a:pt x="3286982" y="1842983"/>
                </a:cubicBezTo>
                <a:cubicBezTo>
                  <a:pt x="3286982" y="1852031"/>
                  <a:pt x="3293645" y="1858495"/>
                  <a:pt x="3300308" y="1858495"/>
                </a:cubicBezTo>
                <a:cubicBezTo>
                  <a:pt x="3308081" y="1858495"/>
                  <a:pt x="3313634" y="1850739"/>
                  <a:pt x="3313634" y="1842983"/>
                </a:cubicBezTo>
                <a:cubicBezTo>
                  <a:pt x="3313634" y="1835226"/>
                  <a:pt x="3308081" y="1827470"/>
                  <a:pt x="3300308" y="1827470"/>
                </a:cubicBezTo>
                <a:close/>
                <a:moveTo>
                  <a:pt x="3338064" y="1827470"/>
                </a:moveTo>
                <a:cubicBezTo>
                  <a:pt x="3330291" y="1827470"/>
                  <a:pt x="3324738" y="1835226"/>
                  <a:pt x="3324738" y="1842983"/>
                </a:cubicBezTo>
                <a:cubicBezTo>
                  <a:pt x="3324738" y="1852031"/>
                  <a:pt x="3331401" y="1858495"/>
                  <a:pt x="3338064" y="1858495"/>
                </a:cubicBezTo>
                <a:cubicBezTo>
                  <a:pt x="3345837" y="1858495"/>
                  <a:pt x="3351390" y="1850739"/>
                  <a:pt x="3351390" y="1842983"/>
                </a:cubicBezTo>
                <a:cubicBezTo>
                  <a:pt x="3351390" y="1835226"/>
                  <a:pt x="3345837" y="1827470"/>
                  <a:pt x="3338064" y="1827470"/>
                </a:cubicBezTo>
                <a:close/>
                <a:moveTo>
                  <a:pt x="3376932" y="1827470"/>
                </a:moveTo>
                <a:cubicBezTo>
                  <a:pt x="3369159" y="1827470"/>
                  <a:pt x="3363606" y="1835226"/>
                  <a:pt x="3363606" y="1842983"/>
                </a:cubicBezTo>
                <a:cubicBezTo>
                  <a:pt x="3363606" y="1852031"/>
                  <a:pt x="3370269" y="1858495"/>
                  <a:pt x="3376932" y="1858495"/>
                </a:cubicBezTo>
                <a:cubicBezTo>
                  <a:pt x="3383595" y="1858495"/>
                  <a:pt x="3389148" y="1850739"/>
                  <a:pt x="3389148" y="1842983"/>
                </a:cubicBezTo>
                <a:cubicBezTo>
                  <a:pt x="3389148" y="1835226"/>
                  <a:pt x="3383595" y="1827470"/>
                  <a:pt x="3376932" y="1827470"/>
                </a:cubicBezTo>
                <a:close/>
                <a:moveTo>
                  <a:pt x="3868883" y="1827470"/>
                </a:moveTo>
                <a:cubicBezTo>
                  <a:pt x="3862220" y="1827470"/>
                  <a:pt x="3856667" y="1835226"/>
                  <a:pt x="3856667" y="1842983"/>
                </a:cubicBezTo>
                <a:cubicBezTo>
                  <a:pt x="3856667" y="1852031"/>
                  <a:pt x="3862220" y="1858495"/>
                  <a:pt x="3868883" y="1858495"/>
                </a:cubicBezTo>
                <a:cubicBezTo>
                  <a:pt x="3876656" y="1858495"/>
                  <a:pt x="3882209" y="1850739"/>
                  <a:pt x="3882209" y="1842983"/>
                </a:cubicBezTo>
                <a:cubicBezTo>
                  <a:pt x="3882209" y="1835226"/>
                  <a:pt x="3876656" y="1827470"/>
                  <a:pt x="3868883" y="1827470"/>
                </a:cubicBezTo>
                <a:close/>
                <a:moveTo>
                  <a:pt x="3907749" y="1827470"/>
                </a:moveTo>
                <a:cubicBezTo>
                  <a:pt x="3899976" y="1827470"/>
                  <a:pt x="3894423" y="1835226"/>
                  <a:pt x="3894423" y="1842983"/>
                </a:cubicBezTo>
                <a:cubicBezTo>
                  <a:pt x="3894423" y="1852031"/>
                  <a:pt x="3901086" y="1858495"/>
                  <a:pt x="3907749" y="1858495"/>
                </a:cubicBezTo>
                <a:cubicBezTo>
                  <a:pt x="3915522" y="1858495"/>
                  <a:pt x="3921075" y="1850739"/>
                  <a:pt x="3921075" y="1842983"/>
                </a:cubicBezTo>
                <a:cubicBezTo>
                  <a:pt x="3921075" y="1835226"/>
                  <a:pt x="3914412" y="1827470"/>
                  <a:pt x="3907749" y="1827470"/>
                </a:cubicBezTo>
                <a:close/>
                <a:moveTo>
                  <a:pt x="3945506" y="1827470"/>
                </a:moveTo>
                <a:cubicBezTo>
                  <a:pt x="3937733" y="1827470"/>
                  <a:pt x="3932180" y="1835226"/>
                  <a:pt x="3932180" y="1842983"/>
                </a:cubicBezTo>
                <a:cubicBezTo>
                  <a:pt x="3932180" y="1852031"/>
                  <a:pt x="3938843" y="1858495"/>
                  <a:pt x="3945506" y="1858495"/>
                </a:cubicBezTo>
                <a:cubicBezTo>
                  <a:pt x="3953279" y="1858495"/>
                  <a:pt x="3958832" y="1850739"/>
                  <a:pt x="3958832" y="1842983"/>
                </a:cubicBezTo>
                <a:cubicBezTo>
                  <a:pt x="3958832" y="1835226"/>
                  <a:pt x="3953279" y="1827470"/>
                  <a:pt x="3945506" y="1827470"/>
                </a:cubicBezTo>
                <a:close/>
                <a:moveTo>
                  <a:pt x="4173159" y="1827470"/>
                </a:moveTo>
                <a:cubicBezTo>
                  <a:pt x="4165386" y="1827470"/>
                  <a:pt x="4159833" y="1835226"/>
                  <a:pt x="4159833" y="1842983"/>
                </a:cubicBezTo>
                <a:cubicBezTo>
                  <a:pt x="4159833" y="1852031"/>
                  <a:pt x="4166496" y="1858495"/>
                  <a:pt x="4173159" y="1858495"/>
                </a:cubicBezTo>
                <a:cubicBezTo>
                  <a:pt x="4180932" y="1858495"/>
                  <a:pt x="4186485" y="1850739"/>
                  <a:pt x="4186485" y="1842983"/>
                </a:cubicBezTo>
                <a:cubicBezTo>
                  <a:pt x="4186485" y="1835226"/>
                  <a:pt x="4180932" y="1827470"/>
                  <a:pt x="4173159" y="1827470"/>
                </a:cubicBezTo>
                <a:close/>
                <a:moveTo>
                  <a:pt x="4286428" y="1827470"/>
                </a:moveTo>
                <a:cubicBezTo>
                  <a:pt x="4278655" y="1827470"/>
                  <a:pt x="4273102" y="1835226"/>
                  <a:pt x="4273102" y="1842983"/>
                </a:cubicBezTo>
                <a:cubicBezTo>
                  <a:pt x="4273102" y="1852031"/>
                  <a:pt x="4279765" y="1858495"/>
                  <a:pt x="4286428" y="1858495"/>
                </a:cubicBezTo>
                <a:cubicBezTo>
                  <a:pt x="4294202" y="1858495"/>
                  <a:pt x="4299754" y="1850739"/>
                  <a:pt x="4299754" y="1842983"/>
                </a:cubicBezTo>
                <a:cubicBezTo>
                  <a:pt x="4299754" y="1835226"/>
                  <a:pt x="4294202" y="1827470"/>
                  <a:pt x="4286428" y="1827470"/>
                </a:cubicBezTo>
                <a:close/>
                <a:moveTo>
                  <a:pt x="4401921" y="1827470"/>
                </a:moveTo>
                <a:cubicBezTo>
                  <a:pt x="4394148" y="1827470"/>
                  <a:pt x="4388595" y="1835226"/>
                  <a:pt x="4388595" y="1842983"/>
                </a:cubicBezTo>
                <a:cubicBezTo>
                  <a:pt x="4388595" y="1852031"/>
                  <a:pt x="4395258" y="1858495"/>
                  <a:pt x="4401921" y="1858495"/>
                </a:cubicBezTo>
                <a:cubicBezTo>
                  <a:pt x="4408584" y="1858495"/>
                  <a:pt x="4414136" y="1850739"/>
                  <a:pt x="4414136" y="1842983"/>
                </a:cubicBezTo>
                <a:cubicBezTo>
                  <a:pt x="4414136" y="1835226"/>
                  <a:pt x="4408584" y="1827470"/>
                  <a:pt x="4401921" y="1827470"/>
                </a:cubicBezTo>
                <a:close/>
                <a:moveTo>
                  <a:pt x="4628463" y="1827470"/>
                </a:moveTo>
                <a:cubicBezTo>
                  <a:pt x="4620690" y="1827470"/>
                  <a:pt x="4615137" y="1835226"/>
                  <a:pt x="4615137" y="1842983"/>
                </a:cubicBezTo>
                <a:cubicBezTo>
                  <a:pt x="4615137" y="1852031"/>
                  <a:pt x="4621800" y="1858495"/>
                  <a:pt x="4628463" y="1858495"/>
                </a:cubicBezTo>
                <a:cubicBezTo>
                  <a:pt x="4636236" y="1858495"/>
                  <a:pt x="4641789" y="1850739"/>
                  <a:pt x="4641789" y="1842983"/>
                </a:cubicBezTo>
                <a:cubicBezTo>
                  <a:pt x="4641789" y="1835226"/>
                  <a:pt x="4636236" y="1827470"/>
                  <a:pt x="4628463" y="1827470"/>
                </a:cubicBezTo>
                <a:close/>
                <a:moveTo>
                  <a:pt x="4741732" y="1827470"/>
                </a:moveTo>
                <a:cubicBezTo>
                  <a:pt x="4733959" y="1827470"/>
                  <a:pt x="4728406" y="1835226"/>
                  <a:pt x="4728406" y="1842983"/>
                </a:cubicBezTo>
                <a:cubicBezTo>
                  <a:pt x="4728406" y="1852031"/>
                  <a:pt x="4735069" y="1858495"/>
                  <a:pt x="4741732" y="1858495"/>
                </a:cubicBezTo>
                <a:cubicBezTo>
                  <a:pt x="4749506" y="1858495"/>
                  <a:pt x="4755058" y="1850739"/>
                  <a:pt x="4755058" y="1842983"/>
                </a:cubicBezTo>
                <a:cubicBezTo>
                  <a:pt x="4755058" y="1835226"/>
                  <a:pt x="4749506" y="1827470"/>
                  <a:pt x="4741732" y="1827470"/>
                </a:cubicBezTo>
                <a:close/>
                <a:moveTo>
                  <a:pt x="4781710" y="1827470"/>
                </a:moveTo>
                <a:cubicBezTo>
                  <a:pt x="4773937" y="1827470"/>
                  <a:pt x="4768384" y="1835226"/>
                  <a:pt x="4768384" y="1842983"/>
                </a:cubicBezTo>
                <a:cubicBezTo>
                  <a:pt x="4768384" y="1852031"/>
                  <a:pt x="4775047" y="1858495"/>
                  <a:pt x="4781710" y="1858495"/>
                </a:cubicBezTo>
                <a:cubicBezTo>
                  <a:pt x="4788373" y="1858495"/>
                  <a:pt x="4793926" y="1850739"/>
                  <a:pt x="4793926" y="1842983"/>
                </a:cubicBezTo>
                <a:cubicBezTo>
                  <a:pt x="4793926" y="1835226"/>
                  <a:pt x="4787263" y="1827470"/>
                  <a:pt x="4781710" y="1827470"/>
                </a:cubicBezTo>
                <a:close/>
                <a:moveTo>
                  <a:pt x="5009363" y="1827470"/>
                </a:moveTo>
                <a:cubicBezTo>
                  <a:pt x="5001590" y="1827470"/>
                  <a:pt x="4996037" y="1835226"/>
                  <a:pt x="4996037" y="1842983"/>
                </a:cubicBezTo>
                <a:cubicBezTo>
                  <a:pt x="4996037" y="1852031"/>
                  <a:pt x="5002700" y="1858495"/>
                  <a:pt x="5009363" y="1858495"/>
                </a:cubicBezTo>
                <a:cubicBezTo>
                  <a:pt x="5016026" y="1858495"/>
                  <a:pt x="5021579" y="1850739"/>
                  <a:pt x="5021579" y="1842983"/>
                </a:cubicBezTo>
                <a:cubicBezTo>
                  <a:pt x="5021579" y="1835226"/>
                  <a:pt x="5014916" y="1827470"/>
                  <a:pt x="5009363" y="1827470"/>
                </a:cubicBezTo>
                <a:close/>
                <a:moveTo>
                  <a:pt x="5046010" y="1827470"/>
                </a:moveTo>
                <a:cubicBezTo>
                  <a:pt x="5038237" y="1827470"/>
                  <a:pt x="5032684" y="1835226"/>
                  <a:pt x="5032684" y="1842983"/>
                </a:cubicBezTo>
                <a:cubicBezTo>
                  <a:pt x="5032684" y="1852031"/>
                  <a:pt x="5038237" y="1858495"/>
                  <a:pt x="5046010" y="1858495"/>
                </a:cubicBezTo>
                <a:cubicBezTo>
                  <a:pt x="5053783" y="1858495"/>
                  <a:pt x="5059336" y="1850739"/>
                  <a:pt x="5059336" y="1842983"/>
                </a:cubicBezTo>
                <a:cubicBezTo>
                  <a:pt x="5059336" y="1835226"/>
                  <a:pt x="5053783" y="1827470"/>
                  <a:pt x="5046010" y="1827470"/>
                </a:cubicBezTo>
                <a:close/>
                <a:moveTo>
                  <a:pt x="5121523" y="1827470"/>
                </a:moveTo>
                <a:cubicBezTo>
                  <a:pt x="5113750" y="1827470"/>
                  <a:pt x="5108197" y="1835226"/>
                  <a:pt x="5108197" y="1842983"/>
                </a:cubicBezTo>
                <a:cubicBezTo>
                  <a:pt x="5108197" y="1852031"/>
                  <a:pt x="5114860" y="1858495"/>
                  <a:pt x="5121523" y="1858495"/>
                </a:cubicBezTo>
                <a:cubicBezTo>
                  <a:pt x="5129297" y="1858495"/>
                  <a:pt x="5134849" y="1850739"/>
                  <a:pt x="5134849" y="1842983"/>
                </a:cubicBezTo>
                <a:cubicBezTo>
                  <a:pt x="5134849" y="1835226"/>
                  <a:pt x="5129297" y="1827470"/>
                  <a:pt x="5121523" y="1827470"/>
                </a:cubicBezTo>
                <a:close/>
                <a:moveTo>
                  <a:pt x="5235904" y="1827470"/>
                </a:moveTo>
                <a:cubicBezTo>
                  <a:pt x="5228131" y="1827470"/>
                  <a:pt x="5222578" y="1835226"/>
                  <a:pt x="5222578" y="1842983"/>
                </a:cubicBezTo>
                <a:cubicBezTo>
                  <a:pt x="5222578" y="1852031"/>
                  <a:pt x="5229241" y="1858495"/>
                  <a:pt x="5235904" y="1858495"/>
                </a:cubicBezTo>
                <a:cubicBezTo>
                  <a:pt x="5243678" y="1858495"/>
                  <a:pt x="5249230" y="1850739"/>
                  <a:pt x="5249230" y="1842983"/>
                </a:cubicBezTo>
                <a:cubicBezTo>
                  <a:pt x="5249230" y="1835226"/>
                  <a:pt x="5242567" y="1827470"/>
                  <a:pt x="5235904" y="1827470"/>
                </a:cubicBezTo>
                <a:close/>
                <a:moveTo>
                  <a:pt x="5273661" y="1827470"/>
                </a:moveTo>
                <a:cubicBezTo>
                  <a:pt x="5266998" y="1827470"/>
                  <a:pt x="5261445" y="1835226"/>
                  <a:pt x="5261445" y="1842983"/>
                </a:cubicBezTo>
                <a:cubicBezTo>
                  <a:pt x="5261445" y="1852031"/>
                  <a:pt x="5266998" y="1858495"/>
                  <a:pt x="5273661" y="1858495"/>
                </a:cubicBezTo>
                <a:cubicBezTo>
                  <a:pt x="5281434" y="1858495"/>
                  <a:pt x="5286986" y="1850739"/>
                  <a:pt x="5286986" y="1842983"/>
                </a:cubicBezTo>
                <a:cubicBezTo>
                  <a:pt x="5286986" y="1835226"/>
                  <a:pt x="5281434" y="1827470"/>
                  <a:pt x="5273661" y="1827470"/>
                </a:cubicBezTo>
                <a:close/>
                <a:moveTo>
                  <a:pt x="1061546" y="1871421"/>
                </a:moveTo>
                <a:cubicBezTo>
                  <a:pt x="1054883" y="1871421"/>
                  <a:pt x="1049330" y="1879177"/>
                  <a:pt x="1049330" y="1886934"/>
                </a:cubicBezTo>
                <a:cubicBezTo>
                  <a:pt x="1049330" y="1895983"/>
                  <a:pt x="1054883" y="1902446"/>
                  <a:pt x="1061546" y="1902446"/>
                </a:cubicBezTo>
                <a:cubicBezTo>
                  <a:pt x="1069319" y="1902446"/>
                  <a:pt x="1074872" y="1894690"/>
                  <a:pt x="1074872" y="1886934"/>
                </a:cubicBezTo>
                <a:cubicBezTo>
                  <a:pt x="1074872" y="1879177"/>
                  <a:pt x="1068208" y="1872715"/>
                  <a:pt x="1061546" y="1871421"/>
                </a:cubicBezTo>
                <a:close/>
                <a:moveTo>
                  <a:pt x="1099303" y="1871421"/>
                </a:moveTo>
                <a:cubicBezTo>
                  <a:pt x="1091530" y="1871421"/>
                  <a:pt x="1085977" y="1879177"/>
                  <a:pt x="1085977" y="1886934"/>
                </a:cubicBezTo>
                <a:cubicBezTo>
                  <a:pt x="1085977" y="1895983"/>
                  <a:pt x="1092640" y="1902446"/>
                  <a:pt x="1099303" y="1902446"/>
                </a:cubicBezTo>
                <a:cubicBezTo>
                  <a:pt x="1107076" y="1902446"/>
                  <a:pt x="1112629" y="1894690"/>
                  <a:pt x="1112629" y="1886934"/>
                </a:cubicBezTo>
                <a:cubicBezTo>
                  <a:pt x="1112629" y="1879177"/>
                  <a:pt x="1107076" y="1872715"/>
                  <a:pt x="1099303" y="1871421"/>
                </a:cubicBezTo>
                <a:close/>
                <a:moveTo>
                  <a:pt x="1137059" y="1871421"/>
                </a:moveTo>
                <a:cubicBezTo>
                  <a:pt x="1130397" y="1871421"/>
                  <a:pt x="1124844" y="1879177"/>
                  <a:pt x="1124844" y="1886934"/>
                </a:cubicBezTo>
                <a:cubicBezTo>
                  <a:pt x="1124844" y="1895983"/>
                  <a:pt x="1130397" y="1902446"/>
                  <a:pt x="1137059" y="1902446"/>
                </a:cubicBezTo>
                <a:cubicBezTo>
                  <a:pt x="1144833" y="1902446"/>
                  <a:pt x="1150386" y="1894690"/>
                  <a:pt x="1150386" y="1886934"/>
                </a:cubicBezTo>
                <a:cubicBezTo>
                  <a:pt x="1150386" y="1879177"/>
                  <a:pt x="1144833" y="1872715"/>
                  <a:pt x="1137059" y="1871421"/>
                </a:cubicBezTo>
                <a:close/>
                <a:moveTo>
                  <a:pt x="1174817" y="1871421"/>
                </a:moveTo>
                <a:cubicBezTo>
                  <a:pt x="1168154" y="1871421"/>
                  <a:pt x="1162601" y="1879177"/>
                  <a:pt x="1162601" y="1886934"/>
                </a:cubicBezTo>
                <a:cubicBezTo>
                  <a:pt x="1162601" y="1895983"/>
                  <a:pt x="1168154" y="1902446"/>
                  <a:pt x="1174817" y="1902446"/>
                </a:cubicBezTo>
                <a:cubicBezTo>
                  <a:pt x="1182590" y="1902446"/>
                  <a:pt x="1188143" y="1894690"/>
                  <a:pt x="1188143" y="1886934"/>
                </a:cubicBezTo>
                <a:cubicBezTo>
                  <a:pt x="1188143" y="1879177"/>
                  <a:pt x="1182590" y="1872715"/>
                  <a:pt x="1174817" y="1871421"/>
                </a:cubicBezTo>
                <a:close/>
                <a:moveTo>
                  <a:pt x="1212573" y="1871421"/>
                </a:moveTo>
                <a:cubicBezTo>
                  <a:pt x="1205911" y="1871421"/>
                  <a:pt x="1200358" y="1879177"/>
                  <a:pt x="1200358" y="1886934"/>
                </a:cubicBezTo>
                <a:cubicBezTo>
                  <a:pt x="1200358" y="1895983"/>
                  <a:pt x="1205911" y="1902446"/>
                  <a:pt x="1212573" y="1902446"/>
                </a:cubicBezTo>
                <a:cubicBezTo>
                  <a:pt x="1220347" y="1902446"/>
                  <a:pt x="1225899" y="1894690"/>
                  <a:pt x="1225899" y="1886934"/>
                </a:cubicBezTo>
                <a:cubicBezTo>
                  <a:pt x="1225899" y="1879177"/>
                  <a:pt x="1220347" y="1872715"/>
                  <a:pt x="1212573" y="1871421"/>
                </a:cubicBezTo>
                <a:close/>
                <a:moveTo>
                  <a:pt x="1250331" y="1871421"/>
                </a:moveTo>
                <a:cubicBezTo>
                  <a:pt x="1243668" y="1871421"/>
                  <a:pt x="1238115" y="1879177"/>
                  <a:pt x="1238115" y="1886934"/>
                </a:cubicBezTo>
                <a:cubicBezTo>
                  <a:pt x="1238115" y="1895983"/>
                  <a:pt x="1243668" y="1902446"/>
                  <a:pt x="1250331" y="1902446"/>
                </a:cubicBezTo>
                <a:cubicBezTo>
                  <a:pt x="1258104" y="1902446"/>
                  <a:pt x="1263657" y="1894690"/>
                  <a:pt x="1263657" y="1886934"/>
                </a:cubicBezTo>
                <a:cubicBezTo>
                  <a:pt x="1263657" y="1879177"/>
                  <a:pt x="1258104" y="1872715"/>
                  <a:pt x="1250331" y="1871421"/>
                </a:cubicBezTo>
                <a:close/>
                <a:moveTo>
                  <a:pt x="1289197" y="1871421"/>
                </a:moveTo>
                <a:cubicBezTo>
                  <a:pt x="1281424" y="1871421"/>
                  <a:pt x="1275871" y="1879177"/>
                  <a:pt x="1275871" y="1886934"/>
                </a:cubicBezTo>
                <a:cubicBezTo>
                  <a:pt x="1275871" y="1895983"/>
                  <a:pt x="1282534" y="1902446"/>
                  <a:pt x="1289197" y="1902446"/>
                </a:cubicBezTo>
                <a:cubicBezTo>
                  <a:pt x="1296971" y="1902446"/>
                  <a:pt x="1302523" y="1894690"/>
                  <a:pt x="1302523" y="1886934"/>
                </a:cubicBezTo>
                <a:cubicBezTo>
                  <a:pt x="1302523" y="1879177"/>
                  <a:pt x="1295860" y="1872715"/>
                  <a:pt x="1289197" y="1871421"/>
                </a:cubicBezTo>
                <a:close/>
                <a:moveTo>
                  <a:pt x="1326954" y="1871421"/>
                </a:moveTo>
                <a:cubicBezTo>
                  <a:pt x="1320291" y="1871421"/>
                  <a:pt x="1314738" y="1879177"/>
                  <a:pt x="1314738" y="1886934"/>
                </a:cubicBezTo>
                <a:cubicBezTo>
                  <a:pt x="1314738" y="1895983"/>
                  <a:pt x="1320291" y="1902446"/>
                  <a:pt x="1326954" y="1902446"/>
                </a:cubicBezTo>
                <a:cubicBezTo>
                  <a:pt x="1334727" y="1902446"/>
                  <a:pt x="1340280" y="1894690"/>
                  <a:pt x="1340280" y="1886934"/>
                </a:cubicBezTo>
                <a:cubicBezTo>
                  <a:pt x="1340280" y="1879177"/>
                  <a:pt x="1334727" y="1872715"/>
                  <a:pt x="1326954" y="1871421"/>
                </a:cubicBezTo>
                <a:close/>
                <a:moveTo>
                  <a:pt x="1364711" y="1871421"/>
                </a:moveTo>
                <a:cubicBezTo>
                  <a:pt x="1356938" y="1871421"/>
                  <a:pt x="1351385" y="1879177"/>
                  <a:pt x="1351385" y="1886934"/>
                </a:cubicBezTo>
                <a:cubicBezTo>
                  <a:pt x="1351385" y="1895983"/>
                  <a:pt x="1358048" y="1902446"/>
                  <a:pt x="1364711" y="1902446"/>
                </a:cubicBezTo>
                <a:cubicBezTo>
                  <a:pt x="1372485" y="1902446"/>
                  <a:pt x="1378037" y="1894690"/>
                  <a:pt x="1378037" y="1886934"/>
                </a:cubicBezTo>
                <a:cubicBezTo>
                  <a:pt x="1378037" y="1879177"/>
                  <a:pt x="1372485" y="1872715"/>
                  <a:pt x="1364711" y="1871421"/>
                </a:cubicBezTo>
                <a:close/>
                <a:moveTo>
                  <a:pt x="1402468" y="1871421"/>
                </a:moveTo>
                <a:cubicBezTo>
                  <a:pt x="1394695" y="1871421"/>
                  <a:pt x="1389142" y="1879177"/>
                  <a:pt x="1389142" y="1886934"/>
                </a:cubicBezTo>
                <a:cubicBezTo>
                  <a:pt x="1389142" y="1895983"/>
                  <a:pt x="1395805" y="1902446"/>
                  <a:pt x="1402468" y="1902446"/>
                </a:cubicBezTo>
                <a:cubicBezTo>
                  <a:pt x="1410241" y="1902446"/>
                  <a:pt x="1415794" y="1894690"/>
                  <a:pt x="1415794" y="1886934"/>
                </a:cubicBezTo>
                <a:cubicBezTo>
                  <a:pt x="1415794" y="1879177"/>
                  <a:pt x="1410241" y="1872715"/>
                  <a:pt x="1402468" y="1871421"/>
                </a:cubicBezTo>
                <a:close/>
                <a:moveTo>
                  <a:pt x="2275319" y="1871421"/>
                </a:moveTo>
                <a:cubicBezTo>
                  <a:pt x="2267546" y="1871421"/>
                  <a:pt x="2261993" y="1879177"/>
                  <a:pt x="2261993" y="1886934"/>
                </a:cubicBezTo>
                <a:cubicBezTo>
                  <a:pt x="2261993" y="1895983"/>
                  <a:pt x="2268656" y="1902446"/>
                  <a:pt x="2275319" y="1902446"/>
                </a:cubicBezTo>
                <a:cubicBezTo>
                  <a:pt x="2283093" y="1902446"/>
                  <a:pt x="2288645" y="1894690"/>
                  <a:pt x="2288645" y="1886934"/>
                </a:cubicBezTo>
                <a:cubicBezTo>
                  <a:pt x="2288645" y="1879177"/>
                  <a:pt x="2283093" y="1872715"/>
                  <a:pt x="2275319" y="1871421"/>
                </a:cubicBezTo>
                <a:close/>
                <a:moveTo>
                  <a:pt x="2313076" y="1871421"/>
                </a:moveTo>
                <a:cubicBezTo>
                  <a:pt x="2305303" y="1871421"/>
                  <a:pt x="2299750" y="1879177"/>
                  <a:pt x="2299750" y="1886934"/>
                </a:cubicBezTo>
                <a:cubicBezTo>
                  <a:pt x="2299750" y="1895983"/>
                  <a:pt x="2306413" y="1902446"/>
                  <a:pt x="2313076" y="1902446"/>
                </a:cubicBezTo>
                <a:cubicBezTo>
                  <a:pt x="2320849" y="1902446"/>
                  <a:pt x="2326402" y="1894690"/>
                  <a:pt x="2326402" y="1886934"/>
                </a:cubicBezTo>
                <a:cubicBezTo>
                  <a:pt x="2326402" y="1879177"/>
                  <a:pt x="2320849" y="1872715"/>
                  <a:pt x="2313076" y="1871421"/>
                </a:cubicBezTo>
                <a:close/>
                <a:moveTo>
                  <a:pt x="2351944" y="1871421"/>
                </a:moveTo>
                <a:cubicBezTo>
                  <a:pt x="2344171" y="1871421"/>
                  <a:pt x="2338618" y="1879177"/>
                  <a:pt x="2338618" y="1886934"/>
                </a:cubicBezTo>
                <a:cubicBezTo>
                  <a:pt x="2338618" y="1895983"/>
                  <a:pt x="2345281" y="1902446"/>
                  <a:pt x="2351944" y="1902446"/>
                </a:cubicBezTo>
                <a:cubicBezTo>
                  <a:pt x="2358607" y="1902446"/>
                  <a:pt x="2364159" y="1894690"/>
                  <a:pt x="2364159" y="1886934"/>
                </a:cubicBezTo>
                <a:cubicBezTo>
                  <a:pt x="2364159" y="1879177"/>
                  <a:pt x="2358607" y="1872715"/>
                  <a:pt x="2351944" y="1871421"/>
                </a:cubicBezTo>
                <a:close/>
                <a:moveTo>
                  <a:pt x="2389701" y="1871421"/>
                </a:moveTo>
                <a:cubicBezTo>
                  <a:pt x="2383038" y="1871421"/>
                  <a:pt x="2377485" y="1879177"/>
                  <a:pt x="2377485" y="1886934"/>
                </a:cubicBezTo>
                <a:cubicBezTo>
                  <a:pt x="2377485" y="1895983"/>
                  <a:pt x="2383038" y="1902446"/>
                  <a:pt x="2389701" y="1902446"/>
                </a:cubicBezTo>
                <a:cubicBezTo>
                  <a:pt x="2397474" y="1902446"/>
                  <a:pt x="2403026" y="1894690"/>
                  <a:pt x="2403026" y="1886934"/>
                </a:cubicBezTo>
                <a:cubicBezTo>
                  <a:pt x="2403026" y="1879177"/>
                  <a:pt x="2397474" y="1872715"/>
                  <a:pt x="2389701" y="1871421"/>
                </a:cubicBezTo>
                <a:close/>
                <a:moveTo>
                  <a:pt x="2427456" y="1871421"/>
                </a:moveTo>
                <a:cubicBezTo>
                  <a:pt x="2419683" y="1871421"/>
                  <a:pt x="2414130" y="1879177"/>
                  <a:pt x="2414130" y="1886934"/>
                </a:cubicBezTo>
                <a:cubicBezTo>
                  <a:pt x="2414130" y="1895983"/>
                  <a:pt x="2419683" y="1902446"/>
                  <a:pt x="2427456" y="1902446"/>
                </a:cubicBezTo>
                <a:cubicBezTo>
                  <a:pt x="2435229" y="1902446"/>
                  <a:pt x="2440782" y="1894690"/>
                  <a:pt x="2440782" y="1886934"/>
                </a:cubicBezTo>
                <a:cubicBezTo>
                  <a:pt x="2440782" y="1879177"/>
                  <a:pt x="2435229" y="1871421"/>
                  <a:pt x="2427456" y="1871421"/>
                </a:cubicBezTo>
                <a:close/>
                <a:moveTo>
                  <a:pt x="2465214" y="1871421"/>
                </a:moveTo>
                <a:cubicBezTo>
                  <a:pt x="2458551" y="1871421"/>
                  <a:pt x="2452998" y="1879177"/>
                  <a:pt x="2452998" y="1886934"/>
                </a:cubicBezTo>
                <a:cubicBezTo>
                  <a:pt x="2452998" y="1895983"/>
                  <a:pt x="2458551" y="1902446"/>
                  <a:pt x="2465214" y="1902446"/>
                </a:cubicBezTo>
                <a:cubicBezTo>
                  <a:pt x="2472987" y="1902446"/>
                  <a:pt x="2478540" y="1894690"/>
                  <a:pt x="2478540" y="1886934"/>
                </a:cubicBezTo>
                <a:cubicBezTo>
                  <a:pt x="2478540" y="1879177"/>
                  <a:pt x="2472987" y="1872715"/>
                  <a:pt x="2465214" y="1871421"/>
                </a:cubicBezTo>
                <a:close/>
                <a:moveTo>
                  <a:pt x="2502971" y="1871421"/>
                </a:moveTo>
                <a:cubicBezTo>
                  <a:pt x="2495198" y="1871421"/>
                  <a:pt x="2489645" y="1879177"/>
                  <a:pt x="2489645" y="1886934"/>
                </a:cubicBezTo>
                <a:cubicBezTo>
                  <a:pt x="2489645" y="1895983"/>
                  <a:pt x="2496308" y="1902446"/>
                  <a:pt x="2502971" y="1902446"/>
                </a:cubicBezTo>
                <a:cubicBezTo>
                  <a:pt x="2510744" y="1902446"/>
                  <a:pt x="2516297" y="1894690"/>
                  <a:pt x="2516297" y="1886934"/>
                </a:cubicBezTo>
                <a:cubicBezTo>
                  <a:pt x="2516297" y="1879177"/>
                  <a:pt x="2510744" y="1872715"/>
                  <a:pt x="2502971" y="1871421"/>
                </a:cubicBezTo>
                <a:close/>
                <a:moveTo>
                  <a:pt x="2540727" y="1871421"/>
                </a:moveTo>
                <a:cubicBezTo>
                  <a:pt x="2534065" y="1871421"/>
                  <a:pt x="2528512" y="1879177"/>
                  <a:pt x="2528512" y="1886934"/>
                </a:cubicBezTo>
                <a:cubicBezTo>
                  <a:pt x="2528512" y="1895983"/>
                  <a:pt x="2534065" y="1902446"/>
                  <a:pt x="2540727" y="1902446"/>
                </a:cubicBezTo>
                <a:cubicBezTo>
                  <a:pt x="2548501" y="1902446"/>
                  <a:pt x="2554053" y="1894690"/>
                  <a:pt x="2554053" y="1886934"/>
                </a:cubicBezTo>
                <a:cubicBezTo>
                  <a:pt x="2554053" y="1879177"/>
                  <a:pt x="2548501" y="1872715"/>
                  <a:pt x="2540727" y="1871421"/>
                </a:cubicBezTo>
                <a:close/>
                <a:moveTo>
                  <a:pt x="2579595" y="1871421"/>
                </a:moveTo>
                <a:cubicBezTo>
                  <a:pt x="2571822" y="1871421"/>
                  <a:pt x="2566269" y="1879177"/>
                  <a:pt x="2566269" y="1886934"/>
                </a:cubicBezTo>
                <a:cubicBezTo>
                  <a:pt x="2566269" y="1895983"/>
                  <a:pt x="2572932" y="1902446"/>
                  <a:pt x="2579595" y="1902446"/>
                </a:cubicBezTo>
                <a:cubicBezTo>
                  <a:pt x="2587368" y="1902446"/>
                  <a:pt x="2592921" y="1894690"/>
                  <a:pt x="2592921" y="1886934"/>
                </a:cubicBezTo>
                <a:cubicBezTo>
                  <a:pt x="2592921" y="1879177"/>
                  <a:pt x="2586258" y="1872715"/>
                  <a:pt x="2579595" y="1871421"/>
                </a:cubicBezTo>
                <a:close/>
                <a:moveTo>
                  <a:pt x="2618463" y="1871421"/>
                </a:moveTo>
                <a:cubicBezTo>
                  <a:pt x="2610690" y="1871421"/>
                  <a:pt x="2605137" y="1879177"/>
                  <a:pt x="2605137" y="1886934"/>
                </a:cubicBezTo>
                <a:cubicBezTo>
                  <a:pt x="2605137" y="1895983"/>
                  <a:pt x="2611800" y="1902446"/>
                  <a:pt x="2618463" y="1902446"/>
                </a:cubicBezTo>
                <a:cubicBezTo>
                  <a:pt x="2625126" y="1902446"/>
                  <a:pt x="2630678" y="1894690"/>
                  <a:pt x="2630678" y="1886934"/>
                </a:cubicBezTo>
                <a:cubicBezTo>
                  <a:pt x="2630678" y="1879177"/>
                  <a:pt x="2625126" y="1872715"/>
                  <a:pt x="2618463" y="1871421"/>
                </a:cubicBezTo>
                <a:close/>
                <a:moveTo>
                  <a:pt x="2655109" y="1871421"/>
                </a:moveTo>
                <a:cubicBezTo>
                  <a:pt x="2647336" y="1871421"/>
                  <a:pt x="2641783" y="1879177"/>
                  <a:pt x="2641783" y="1886934"/>
                </a:cubicBezTo>
                <a:cubicBezTo>
                  <a:pt x="2641783" y="1895983"/>
                  <a:pt x="2648446" y="1902446"/>
                  <a:pt x="2655109" y="1902446"/>
                </a:cubicBezTo>
                <a:cubicBezTo>
                  <a:pt x="2662882" y="1902446"/>
                  <a:pt x="2668435" y="1894690"/>
                  <a:pt x="2668435" y="1886934"/>
                </a:cubicBezTo>
                <a:cubicBezTo>
                  <a:pt x="2668435" y="1879177"/>
                  <a:pt x="2662882" y="1872715"/>
                  <a:pt x="2655109" y="1871421"/>
                </a:cubicBezTo>
                <a:close/>
                <a:moveTo>
                  <a:pt x="2693976" y="1871421"/>
                </a:moveTo>
                <a:cubicBezTo>
                  <a:pt x="2686203" y="1871421"/>
                  <a:pt x="2680650" y="1879177"/>
                  <a:pt x="2680650" y="1886934"/>
                </a:cubicBezTo>
                <a:cubicBezTo>
                  <a:pt x="2680650" y="1895983"/>
                  <a:pt x="2687313" y="1902446"/>
                  <a:pt x="2693976" y="1902446"/>
                </a:cubicBezTo>
                <a:cubicBezTo>
                  <a:pt x="2700639" y="1902446"/>
                  <a:pt x="2706192" y="1894690"/>
                  <a:pt x="2706192" y="1886934"/>
                </a:cubicBezTo>
                <a:cubicBezTo>
                  <a:pt x="2706192" y="1879177"/>
                  <a:pt x="2700639" y="1872715"/>
                  <a:pt x="2693976" y="1871421"/>
                </a:cubicBezTo>
                <a:close/>
                <a:moveTo>
                  <a:pt x="2730623" y="1871421"/>
                </a:moveTo>
                <a:cubicBezTo>
                  <a:pt x="2722850" y="1871421"/>
                  <a:pt x="2717297" y="1879177"/>
                  <a:pt x="2717297" y="1886934"/>
                </a:cubicBezTo>
                <a:cubicBezTo>
                  <a:pt x="2717297" y="1895983"/>
                  <a:pt x="2723960" y="1902446"/>
                  <a:pt x="2730623" y="1902446"/>
                </a:cubicBezTo>
                <a:cubicBezTo>
                  <a:pt x="2738396" y="1902446"/>
                  <a:pt x="2743949" y="1894690"/>
                  <a:pt x="2743949" y="1886934"/>
                </a:cubicBezTo>
                <a:cubicBezTo>
                  <a:pt x="2743949" y="1879177"/>
                  <a:pt x="2738396" y="1872715"/>
                  <a:pt x="2730623" y="1871421"/>
                </a:cubicBezTo>
                <a:close/>
                <a:moveTo>
                  <a:pt x="2768380" y="1871421"/>
                </a:moveTo>
                <a:cubicBezTo>
                  <a:pt x="2760607" y="1871421"/>
                  <a:pt x="2755054" y="1879177"/>
                  <a:pt x="2755054" y="1886934"/>
                </a:cubicBezTo>
                <a:cubicBezTo>
                  <a:pt x="2755054" y="1895983"/>
                  <a:pt x="2761717" y="1902446"/>
                  <a:pt x="2768380" y="1902446"/>
                </a:cubicBezTo>
                <a:cubicBezTo>
                  <a:pt x="2776153" y="1902446"/>
                  <a:pt x="2781706" y="1894690"/>
                  <a:pt x="2781706" y="1886934"/>
                </a:cubicBezTo>
                <a:cubicBezTo>
                  <a:pt x="2781706" y="1879177"/>
                  <a:pt x="2776153" y="1872715"/>
                  <a:pt x="2768380" y="1871421"/>
                </a:cubicBezTo>
                <a:close/>
                <a:moveTo>
                  <a:pt x="2807246" y="1871421"/>
                </a:moveTo>
                <a:cubicBezTo>
                  <a:pt x="2800584" y="1871421"/>
                  <a:pt x="2795031" y="1879177"/>
                  <a:pt x="2795031" y="1886934"/>
                </a:cubicBezTo>
                <a:cubicBezTo>
                  <a:pt x="2795031" y="1895983"/>
                  <a:pt x="2800584" y="1902446"/>
                  <a:pt x="2807246" y="1902446"/>
                </a:cubicBezTo>
                <a:cubicBezTo>
                  <a:pt x="2815020" y="1902446"/>
                  <a:pt x="2820572" y="1894690"/>
                  <a:pt x="2820572" y="1886934"/>
                </a:cubicBezTo>
                <a:cubicBezTo>
                  <a:pt x="2820572" y="1879177"/>
                  <a:pt x="2813909" y="1872715"/>
                  <a:pt x="2807246" y="1871421"/>
                </a:cubicBezTo>
                <a:close/>
                <a:moveTo>
                  <a:pt x="2845004" y="1871421"/>
                </a:moveTo>
                <a:cubicBezTo>
                  <a:pt x="2838341" y="1871421"/>
                  <a:pt x="2832788" y="1879177"/>
                  <a:pt x="2832788" y="1886934"/>
                </a:cubicBezTo>
                <a:cubicBezTo>
                  <a:pt x="2832788" y="1895983"/>
                  <a:pt x="2838341" y="1902446"/>
                  <a:pt x="2845004" y="1902446"/>
                </a:cubicBezTo>
                <a:cubicBezTo>
                  <a:pt x="2852777" y="1902446"/>
                  <a:pt x="2858329" y="1894690"/>
                  <a:pt x="2858329" y="1886934"/>
                </a:cubicBezTo>
                <a:cubicBezTo>
                  <a:pt x="2858329" y="1879177"/>
                  <a:pt x="2852777" y="1872715"/>
                  <a:pt x="2845004" y="1871421"/>
                </a:cubicBezTo>
                <a:close/>
                <a:moveTo>
                  <a:pt x="2882761" y="1871421"/>
                </a:moveTo>
                <a:cubicBezTo>
                  <a:pt x="2876098" y="1871421"/>
                  <a:pt x="2870545" y="1879177"/>
                  <a:pt x="2870545" y="1886934"/>
                </a:cubicBezTo>
                <a:cubicBezTo>
                  <a:pt x="2870545" y="1895983"/>
                  <a:pt x="2876098" y="1902446"/>
                  <a:pt x="2882761" y="1902446"/>
                </a:cubicBezTo>
                <a:cubicBezTo>
                  <a:pt x="2890534" y="1902446"/>
                  <a:pt x="2896086" y="1894690"/>
                  <a:pt x="2896086" y="1886934"/>
                </a:cubicBezTo>
                <a:cubicBezTo>
                  <a:pt x="2896086" y="1879177"/>
                  <a:pt x="2890534" y="1872715"/>
                  <a:pt x="2882761" y="1871421"/>
                </a:cubicBezTo>
                <a:close/>
                <a:moveTo>
                  <a:pt x="2920517" y="1871421"/>
                </a:moveTo>
                <a:cubicBezTo>
                  <a:pt x="2912744" y="1871421"/>
                  <a:pt x="2907191" y="1879177"/>
                  <a:pt x="2907191" y="1886934"/>
                </a:cubicBezTo>
                <a:cubicBezTo>
                  <a:pt x="2907191" y="1895983"/>
                  <a:pt x="2913854" y="1902446"/>
                  <a:pt x="2920517" y="1902446"/>
                </a:cubicBezTo>
                <a:cubicBezTo>
                  <a:pt x="2928291" y="1902446"/>
                  <a:pt x="2933843" y="1894690"/>
                  <a:pt x="2933843" y="1886934"/>
                </a:cubicBezTo>
                <a:cubicBezTo>
                  <a:pt x="2933843" y="1879177"/>
                  <a:pt x="2928291" y="1872715"/>
                  <a:pt x="2920517" y="1871421"/>
                </a:cubicBezTo>
                <a:close/>
                <a:moveTo>
                  <a:pt x="2958275" y="1871421"/>
                </a:moveTo>
                <a:cubicBezTo>
                  <a:pt x="2950502" y="1871421"/>
                  <a:pt x="2944949" y="1879177"/>
                  <a:pt x="2944949" y="1886934"/>
                </a:cubicBezTo>
                <a:cubicBezTo>
                  <a:pt x="2944949" y="1895983"/>
                  <a:pt x="2951612" y="1902446"/>
                  <a:pt x="2958275" y="1902446"/>
                </a:cubicBezTo>
                <a:cubicBezTo>
                  <a:pt x="2966048" y="1902446"/>
                  <a:pt x="2971601" y="1894690"/>
                  <a:pt x="2971601" y="1886934"/>
                </a:cubicBezTo>
                <a:cubicBezTo>
                  <a:pt x="2971601" y="1879177"/>
                  <a:pt x="2966048" y="1872715"/>
                  <a:pt x="2958275" y="1871421"/>
                </a:cubicBezTo>
                <a:close/>
                <a:moveTo>
                  <a:pt x="2996032" y="1871421"/>
                </a:moveTo>
                <a:cubicBezTo>
                  <a:pt x="2988259" y="1871421"/>
                  <a:pt x="2982706" y="1879177"/>
                  <a:pt x="2982706" y="1886934"/>
                </a:cubicBezTo>
                <a:cubicBezTo>
                  <a:pt x="2982706" y="1895983"/>
                  <a:pt x="2989369" y="1902446"/>
                  <a:pt x="2996032" y="1902446"/>
                </a:cubicBezTo>
                <a:cubicBezTo>
                  <a:pt x="3003805" y="1902446"/>
                  <a:pt x="3009358" y="1894690"/>
                  <a:pt x="3009358" y="1886934"/>
                </a:cubicBezTo>
                <a:cubicBezTo>
                  <a:pt x="3009358" y="1879177"/>
                  <a:pt x="3003805" y="1872715"/>
                  <a:pt x="2996032" y="1871421"/>
                </a:cubicBezTo>
                <a:close/>
                <a:moveTo>
                  <a:pt x="3034899" y="1871421"/>
                </a:moveTo>
                <a:cubicBezTo>
                  <a:pt x="3027126" y="1871421"/>
                  <a:pt x="3021573" y="1879177"/>
                  <a:pt x="3021573" y="1886934"/>
                </a:cubicBezTo>
                <a:cubicBezTo>
                  <a:pt x="3021573" y="1895983"/>
                  <a:pt x="3028236" y="1902446"/>
                  <a:pt x="3034899" y="1902446"/>
                </a:cubicBezTo>
                <a:cubicBezTo>
                  <a:pt x="3042672" y="1902446"/>
                  <a:pt x="3048225" y="1894690"/>
                  <a:pt x="3048225" y="1886934"/>
                </a:cubicBezTo>
                <a:cubicBezTo>
                  <a:pt x="3048225" y="1879177"/>
                  <a:pt x="3041562" y="1872715"/>
                  <a:pt x="3034899" y="1871421"/>
                </a:cubicBezTo>
                <a:close/>
                <a:moveTo>
                  <a:pt x="3072656" y="1871421"/>
                </a:moveTo>
                <a:cubicBezTo>
                  <a:pt x="3064883" y="1871421"/>
                  <a:pt x="3059330" y="1879177"/>
                  <a:pt x="3059330" y="1886934"/>
                </a:cubicBezTo>
                <a:cubicBezTo>
                  <a:pt x="3059330" y="1895983"/>
                  <a:pt x="3065993" y="1902446"/>
                  <a:pt x="3072656" y="1902446"/>
                </a:cubicBezTo>
                <a:cubicBezTo>
                  <a:pt x="3080429" y="1902446"/>
                  <a:pt x="3085982" y="1894690"/>
                  <a:pt x="3085982" y="1886934"/>
                </a:cubicBezTo>
                <a:cubicBezTo>
                  <a:pt x="3085982" y="1879177"/>
                  <a:pt x="3080429" y="1872715"/>
                  <a:pt x="3072656" y="1871421"/>
                </a:cubicBezTo>
                <a:close/>
                <a:moveTo>
                  <a:pt x="3110413" y="1871421"/>
                </a:moveTo>
                <a:cubicBezTo>
                  <a:pt x="3102640" y="1871421"/>
                  <a:pt x="3097087" y="1879177"/>
                  <a:pt x="3097087" y="1886934"/>
                </a:cubicBezTo>
                <a:cubicBezTo>
                  <a:pt x="3097087" y="1895983"/>
                  <a:pt x="3102640" y="1902446"/>
                  <a:pt x="3110413" y="1902446"/>
                </a:cubicBezTo>
                <a:cubicBezTo>
                  <a:pt x="3118186" y="1902446"/>
                  <a:pt x="3123739" y="1894690"/>
                  <a:pt x="3123739" y="1886934"/>
                </a:cubicBezTo>
                <a:cubicBezTo>
                  <a:pt x="3123739" y="1879177"/>
                  <a:pt x="3118186" y="1871421"/>
                  <a:pt x="3110413" y="1871421"/>
                </a:cubicBezTo>
                <a:close/>
                <a:moveTo>
                  <a:pt x="3148170" y="1871421"/>
                </a:moveTo>
                <a:cubicBezTo>
                  <a:pt x="3140397" y="1871421"/>
                  <a:pt x="3134844" y="1879177"/>
                  <a:pt x="3134844" y="1886934"/>
                </a:cubicBezTo>
                <a:cubicBezTo>
                  <a:pt x="3134844" y="1895983"/>
                  <a:pt x="3141507" y="1902446"/>
                  <a:pt x="3148170" y="1902446"/>
                </a:cubicBezTo>
                <a:cubicBezTo>
                  <a:pt x="3155944" y="1902446"/>
                  <a:pt x="3161496" y="1894690"/>
                  <a:pt x="3161496" y="1886934"/>
                </a:cubicBezTo>
                <a:cubicBezTo>
                  <a:pt x="3161496" y="1879177"/>
                  <a:pt x="3155944" y="1872715"/>
                  <a:pt x="3148170" y="1871421"/>
                </a:cubicBezTo>
                <a:close/>
                <a:moveTo>
                  <a:pt x="3185926" y="1871421"/>
                </a:moveTo>
                <a:cubicBezTo>
                  <a:pt x="3179263" y="1871421"/>
                  <a:pt x="3173710" y="1879177"/>
                  <a:pt x="3173710" y="1886934"/>
                </a:cubicBezTo>
                <a:cubicBezTo>
                  <a:pt x="3173710" y="1895983"/>
                  <a:pt x="3179263" y="1902446"/>
                  <a:pt x="3185926" y="1902446"/>
                </a:cubicBezTo>
                <a:cubicBezTo>
                  <a:pt x="3193699" y="1902446"/>
                  <a:pt x="3199252" y="1894690"/>
                  <a:pt x="3199252" y="1886934"/>
                </a:cubicBezTo>
                <a:cubicBezTo>
                  <a:pt x="3199252" y="1879177"/>
                  <a:pt x="3193699" y="1872715"/>
                  <a:pt x="3185926" y="1871421"/>
                </a:cubicBezTo>
                <a:close/>
                <a:moveTo>
                  <a:pt x="3223683" y="1871421"/>
                </a:moveTo>
                <a:cubicBezTo>
                  <a:pt x="3217021" y="1871421"/>
                  <a:pt x="3211468" y="1879177"/>
                  <a:pt x="3211468" y="1886934"/>
                </a:cubicBezTo>
                <a:cubicBezTo>
                  <a:pt x="3211468" y="1895983"/>
                  <a:pt x="3217021" y="1902446"/>
                  <a:pt x="3223683" y="1902446"/>
                </a:cubicBezTo>
                <a:cubicBezTo>
                  <a:pt x="3231457" y="1902446"/>
                  <a:pt x="3237009" y="1894690"/>
                  <a:pt x="3237009" y="1886934"/>
                </a:cubicBezTo>
                <a:cubicBezTo>
                  <a:pt x="3237009" y="1879177"/>
                  <a:pt x="3231457" y="1872715"/>
                  <a:pt x="3223683" y="1871421"/>
                </a:cubicBezTo>
                <a:close/>
                <a:moveTo>
                  <a:pt x="3262551" y="1871421"/>
                </a:moveTo>
                <a:cubicBezTo>
                  <a:pt x="3254778" y="1871421"/>
                  <a:pt x="3249225" y="1879177"/>
                  <a:pt x="3249225" y="1886934"/>
                </a:cubicBezTo>
                <a:cubicBezTo>
                  <a:pt x="3249225" y="1895983"/>
                  <a:pt x="3255888" y="1902446"/>
                  <a:pt x="3262551" y="1902446"/>
                </a:cubicBezTo>
                <a:cubicBezTo>
                  <a:pt x="3270324" y="1902446"/>
                  <a:pt x="3275877" y="1894690"/>
                  <a:pt x="3275877" y="1886934"/>
                </a:cubicBezTo>
                <a:cubicBezTo>
                  <a:pt x="3275877" y="1879177"/>
                  <a:pt x="3269214" y="1872715"/>
                  <a:pt x="3262551" y="1871421"/>
                </a:cubicBezTo>
                <a:close/>
                <a:moveTo>
                  <a:pt x="3300308" y="1871421"/>
                </a:moveTo>
                <a:cubicBezTo>
                  <a:pt x="3292535" y="1871421"/>
                  <a:pt x="3286982" y="1879177"/>
                  <a:pt x="3286982" y="1886934"/>
                </a:cubicBezTo>
                <a:cubicBezTo>
                  <a:pt x="3286982" y="1895983"/>
                  <a:pt x="3293645" y="1902446"/>
                  <a:pt x="3300308" y="1902446"/>
                </a:cubicBezTo>
                <a:cubicBezTo>
                  <a:pt x="3308081" y="1902446"/>
                  <a:pt x="3313634" y="1894690"/>
                  <a:pt x="3313634" y="1886934"/>
                </a:cubicBezTo>
                <a:cubicBezTo>
                  <a:pt x="3313634" y="1879177"/>
                  <a:pt x="3308081" y="1872715"/>
                  <a:pt x="3300308" y="1871421"/>
                </a:cubicBezTo>
                <a:close/>
                <a:moveTo>
                  <a:pt x="3338064" y="1871421"/>
                </a:moveTo>
                <a:cubicBezTo>
                  <a:pt x="3330291" y="1871421"/>
                  <a:pt x="3324738" y="1879177"/>
                  <a:pt x="3324738" y="1886934"/>
                </a:cubicBezTo>
                <a:cubicBezTo>
                  <a:pt x="3324738" y="1895983"/>
                  <a:pt x="3331401" y="1902446"/>
                  <a:pt x="3338064" y="1902446"/>
                </a:cubicBezTo>
                <a:cubicBezTo>
                  <a:pt x="3345837" y="1902446"/>
                  <a:pt x="3351390" y="1894690"/>
                  <a:pt x="3351390" y="1886934"/>
                </a:cubicBezTo>
                <a:cubicBezTo>
                  <a:pt x="3351390" y="1879177"/>
                  <a:pt x="3345837" y="1872715"/>
                  <a:pt x="3338064" y="1871421"/>
                </a:cubicBezTo>
                <a:close/>
                <a:moveTo>
                  <a:pt x="3376932" y="1871421"/>
                </a:moveTo>
                <a:cubicBezTo>
                  <a:pt x="3369159" y="1871421"/>
                  <a:pt x="3363606" y="1879177"/>
                  <a:pt x="3363606" y="1886934"/>
                </a:cubicBezTo>
                <a:cubicBezTo>
                  <a:pt x="3363606" y="1895983"/>
                  <a:pt x="3370269" y="1902446"/>
                  <a:pt x="3376932" y="1902446"/>
                </a:cubicBezTo>
                <a:cubicBezTo>
                  <a:pt x="3383595" y="1902446"/>
                  <a:pt x="3389148" y="1894690"/>
                  <a:pt x="3389148" y="1886934"/>
                </a:cubicBezTo>
                <a:cubicBezTo>
                  <a:pt x="3389148" y="1879177"/>
                  <a:pt x="3383595" y="1872715"/>
                  <a:pt x="3376932" y="1871421"/>
                </a:cubicBezTo>
                <a:close/>
                <a:moveTo>
                  <a:pt x="3945506" y="1871421"/>
                </a:moveTo>
                <a:cubicBezTo>
                  <a:pt x="3937733" y="1871421"/>
                  <a:pt x="3932180" y="1879177"/>
                  <a:pt x="3932180" y="1886934"/>
                </a:cubicBezTo>
                <a:cubicBezTo>
                  <a:pt x="3932180" y="1895983"/>
                  <a:pt x="3938843" y="1902446"/>
                  <a:pt x="3945506" y="1902446"/>
                </a:cubicBezTo>
                <a:cubicBezTo>
                  <a:pt x="3953279" y="1902446"/>
                  <a:pt x="3958832" y="1894690"/>
                  <a:pt x="3958832" y="1886934"/>
                </a:cubicBezTo>
                <a:cubicBezTo>
                  <a:pt x="3958832" y="1879177"/>
                  <a:pt x="3953279" y="1872715"/>
                  <a:pt x="3945506" y="1871421"/>
                </a:cubicBezTo>
                <a:close/>
                <a:moveTo>
                  <a:pt x="3983263" y="1871421"/>
                </a:moveTo>
                <a:cubicBezTo>
                  <a:pt x="3975490" y="1871421"/>
                  <a:pt x="3969937" y="1879177"/>
                  <a:pt x="3969937" y="1886934"/>
                </a:cubicBezTo>
                <a:cubicBezTo>
                  <a:pt x="3969937" y="1895983"/>
                  <a:pt x="3976600" y="1902446"/>
                  <a:pt x="3983263" y="1902446"/>
                </a:cubicBezTo>
                <a:cubicBezTo>
                  <a:pt x="3991036" y="1902446"/>
                  <a:pt x="3996589" y="1894690"/>
                  <a:pt x="3996589" y="1886934"/>
                </a:cubicBezTo>
                <a:cubicBezTo>
                  <a:pt x="3996589" y="1879177"/>
                  <a:pt x="3991036" y="1872715"/>
                  <a:pt x="3983263" y="1871421"/>
                </a:cubicBezTo>
                <a:close/>
                <a:moveTo>
                  <a:pt x="4210916" y="1871421"/>
                </a:moveTo>
                <a:cubicBezTo>
                  <a:pt x="4203143" y="1871421"/>
                  <a:pt x="4197590" y="1879177"/>
                  <a:pt x="4197590" y="1886934"/>
                </a:cubicBezTo>
                <a:cubicBezTo>
                  <a:pt x="4197590" y="1895983"/>
                  <a:pt x="4204253" y="1902446"/>
                  <a:pt x="4210916" y="1902446"/>
                </a:cubicBezTo>
                <a:cubicBezTo>
                  <a:pt x="4218689" y="1902446"/>
                  <a:pt x="4224242" y="1894690"/>
                  <a:pt x="4224242" y="1886934"/>
                </a:cubicBezTo>
                <a:cubicBezTo>
                  <a:pt x="4224242" y="1879177"/>
                  <a:pt x="4218689" y="1872715"/>
                  <a:pt x="4210916" y="1871421"/>
                </a:cubicBezTo>
                <a:close/>
                <a:moveTo>
                  <a:pt x="4325296" y="1871421"/>
                </a:moveTo>
                <a:cubicBezTo>
                  <a:pt x="4317523" y="1871421"/>
                  <a:pt x="4311970" y="1879177"/>
                  <a:pt x="4311970" y="1886934"/>
                </a:cubicBezTo>
                <a:cubicBezTo>
                  <a:pt x="4311970" y="1895983"/>
                  <a:pt x="4318633" y="1902446"/>
                  <a:pt x="4325296" y="1902446"/>
                </a:cubicBezTo>
                <a:cubicBezTo>
                  <a:pt x="4331959" y="1902446"/>
                  <a:pt x="4337512" y="1894690"/>
                  <a:pt x="4337512" y="1886934"/>
                </a:cubicBezTo>
                <a:cubicBezTo>
                  <a:pt x="4337512" y="1879177"/>
                  <a:pt x="4331959" y="1872715"/>
                  <a:pt x="4325296" y="1871421"/>
                </a:cubicBezTo>
                <a:close/>
                <a:moveTo>
                  <a:pt x="4628463" y="1871421"/>
                </a:moveTo>
                <a:cubicBezTo>
                  <a:pt x="4620690" y="1871421"/>
                  <a:pt x="4615137" y="1879177"/>
                  <a:pt x="4615137" y="1886934"/>
                </a:cubicBezTo>
                <a:cubicBezTo>
                  <a:pt x="4615137" y="1895983"/>
                  <a:pt x="4621800" y="1902446"/>
                  <a:pt x="4628463" y="1902446"/>
                </a:cubicBezTo>
                <a:cubicBezTo>
                  <a:pt x="4636236" y="1902446"/>
                  <a:pt x="4641789" y="1894690"/>
                  <a:pt x="4641789" y="1886934"/>
                </a:cubicBezTo>
                <a:cubicBezTo>
                  <a:pt x="4641789" y="1879177"/>
                  <a:pt x="4636236" y="1872715"/>
                  <a:pt x="4628463" y="1871421"/>
                </a:cubicBezTo>
                <a:close/>
                <a:moveTo>
                  <a:pt x="4703976" y="1871421"/>
                </a:moveTo>
                <a:cubicBezTo>
                  <a:pt x="4697313" y="1871421"/>
                  <a:pt x="4691760" y="1879177"/>
                  <a:pt x="4691760" y="1886934"/>
                </a:cubicBezTo>
                <a:cubicBezTo>
                  <a:pt x="4691760" y="1895983"/>
                  <a:pt x="4697313" y="1902446"/>
                  <a:pt x="4703976" y="1902446"/>
                </a:cubicBezTo>
                <a:cubicBezTo>
                  <a:pt x="4711749" y="1902446"/>
                  <a:pt x="4717301" y="1894690"/>
                  <a:pt x="4717301" y="1886934"/>
                </a:cubicBezTo>
                <a:cubicBezTo>
                  <a:pt x="4717301" y="1879177"/>
                  <a:pt x="4711749" y="1872715"/>
                  <a:pt x="4703976" y="1871421"/>
                </a:cubicBezTo>
                <a:close/>
                <a:moveTo>
                  <a:pt x="4741732" y="1871421"/>
                </a:moveTo>
                <a:cubicBezTo>
                  <a:pt x="4733959" y="1871421"/>
                  <a:pt x="4728406" y="1879177"/>
                  <a:pt x="4728406" y="1886934"/>
                </a:cubicBezTo>
                <a:cubicBezTo>
                  <a:pt x="4728406" y="1895983"/>
                  <a:pt x="4735069" y="1902446"/>
                  <a:pt x="4741732" y="1902446"/>
                </a:cubicBezTo>
                <a:cubicBezTo>
                  <a:pt x="4749506" y="1902446"/>
                  <a:pt x="4755058" y="1894690"/>
                  <a:pt x="4755058" y="1886934"/>
                </a:cubicBezTo>
                <a:cubicBezTo>
                  <a:pt x="4755058" y="1879177"/>
                  <a:pt x="4749506" y="1872715"/>
                  <a:pt x="4741732" y="1871421"/>
                </a:cubicBezTo>
                <a:close/>
                <a:moveTo>
                  <a:pt x="4781710" y="1871421"/>
                </a:moveTo>
                <a:cubicBezTo>
                  <a:pt x="4773937" y="1871421"/>
                  <a:pt x="4768384" y="1879177"/>
                  <a:pt x="4768384" y="1886934"/>
                </a:cubicBezTo>
                <a:cubicBezTo>
                  <a:pt x="4768384" y="1895983"/>
                  <a:pt x="4775047" y="1902446"/>
                  <a:pt x="4781710" y="1902446"/>
                </a:cubicBezTo>
                <a:cubicBezTo>
                  <a:pt x="4788373" y="1902446"/>
                  <a:pt x="4793926" y="1894690"/>
                  <a:pt x="4793926" y="1886934"/>
                </a:cubicBezTo>
                <a:cubicBezTo>
                  <a:pt x="4793926" y="1879177"/>
                  <a:pt x="4787263" y="1872715"/>
                  <a:pt x="4781710" y="1871421"/>
                </a:cubicBezTo>
                <a:close/>
                <a:moveTo>
                  <a:pt x="5273661" y="1871421"/>
                </a:moveTo>
                <a:cubicBezTo>
                  <a:pt x="5266998" y="1871421"/>
                  <a:pt x="5261445" y="1879177"/>
                  <a:pt x="5261445" y="1886934"/>
                </a:cubicBezTo>
                <a:cubicBezTo>
                  <a:pt x="5261445" y="1895983"/>
                  <a:pt x="5266998" y="1902446"/>
                  <a:pt x="5273661" y="1902446"/>
                </a:cubicBezTo>
                <a:cubicBezTo>
                  <a:pt x="5281434" y="1902446"/>
                  <a:pt x="5286986" y="1894690"/>
                  <a:pt x="5286986" y="1886934"/>
                </a:cubicBezTo>
                <a:cubicBezTo>
                  <a:pt x="5286986" y="1879177"/>
                  <a:pt x="5281434" y="1872715"/>
                  <a:pt x="5273661" y="1871421"/>
                </a:cubicBezTo>
                <a:close/>
                <a:moveTo>
                  <a:pt x="1099303" y="1915374"/>
                </a:moveTo>
                <a:cubicBezTo>
                  <a:pt x="1091530" y="1915374"/>
                  <a:pt x="1085977" y="1921838"/>
                  <a:pt x="1085977" y="1930887"/>
                </a:cubicBezTo>
                <a:cubicBezTo>
                  <a:pt x="1085977" y="1939935"/>
                  <a:pt x="1092640" y="1946399"/>
                  <a:pt x="1099303" y="1946399"/>
                </a:cubicBezTo>
                <a:cubicBezTo>
                  <a:pt x="1107076" y="1946399"/>
                  <a:pt x="1112629" y="1938643"/>
                  <a:pt x="1112629" y="1930887"/>
                </a:cubicBezTo>
                <a:cubicBezTo>
                  <a:pt x="1112629" y="1923130"/>
                  <a:pt x="1107076" y="1916666"/>
                  <a:pt x="1099303" y="1915374"/>
                </a:cubicBezTo>
                <a:close/>
                <a:moveTo>
                  <a:pt x="1137059" y="1915374"/>
                </a:moveTo>
                <a:cubicBezTo>
                  <a:pt x="1130397" y="1915374"/>
                  <a:pt x="1124844" y="1921838"/>
                  <a:pt x="1124844" y="1930887"/>
                </a:cubicBezTo>
                <a:cubicBezTo>
                  <a:pt x="1124844" y="1939935"/>
                  <a:pt x="1130397" y="1946399"/>
                  <a:pt x="1137059" y="1946399"/>
                </a:cubicBezTo>
                <a:cubicBezTo>
                  <a:pt x="1144833" y="1946399"/>
                  <a:pt x="1150386" y="1938643"/>
                  <a:pt x="1150386" y="1930887"/>
                </a:cubicBezTo>
                <a:cubicBezTo>
                  <a:pt x="1150386" y="1923130"/>
                  <a:pt x="1144833" y="1916666"/>
                  <a:pt x="1137059" y="1915374"/>
                </a:cubicBezTo>
                <a:close/>
                <a:moveTo>
                  <a:pt x="1174817" y="1915374"/>
                </a:moveTo>
                <a:cubicBezTo>
                  <a:pt x="1168154" y="1915374"/>
                  <a:pt x="1162601" y="1921838"/>
                  <a:pt x="1162601" y="1930887"/>
                </a:cubicBezTo>
                <a:cubicBezTo>
                  <a:pt x="1162601" y="1939935"/>
                  <a:pt x="1168154" y="1946399"/>
                  <a:pt x="1174817" y="1946399"/>
                </a:cubicBezTo>
                <a:cubicBezTo>
                  <a:pt x="1182590" y="1946399"/>
                  <a:pt x="1188143" y="1938643"/>
                  <a:pt x="1188143" y="1930887"/>
                </a:cubicBezTo>
                <a:cubicBezTo>
                  <a:pt x="1188143" y="1923130"/>
                  <a:pt x="1182590" y="1916666"/>
                  <a:pt x="1174817" y="1915374"/>
                </a:cubicBezTo>
                <a:close/>
                <a:moveTo>
                  <a:pt x="1212573" y="1915374"/>
                </a:moveTo>
                <a:cubicBezTo>
                  <a:pt x="1205911" y="1915374"/>
                  <a:pt x="1200358" y="1921838"/>
                  <a:pt x="1200358" y="1930887"/>
                </a:cubicBezTo>
                <a:cubicBezTo>
                  <a:pt x="1200358" y="1939935"/>
                  <a:pt x="1205911" y="1946399"/>
                  <a:pt x="1212573" y="1946399"/>
                </a:cubicBezTo>
                <a:cubicBezTo>
                  <a:pt x="1220347" y="1946399"/>
                  <a:pt x="1225899" y="1938643"/>
                  <a:pt x="1225899" y="1930887"/>
                </a:cubicBezTo>
                <a:cubicBezTo>
                  <a:pt x="1225899" y="1923130"/>
                  <a:pt x="1220347" y="1916666"/>
                  <a:pt x="1212573" y="1915374"/>
                </a:cubicBezTo>
                <a:close/>
                <a:moveTo>
                  <a:pt x="1250331" y="1915374"/>
                </a:moveTo>
                <a:cubicBezTo>
                  <a:pt x="1243668" y="1915374"/>
                  <a:pt x="1238115" y="1921838"/>
                  <a:pt x="1238115" y="1930887"/>
                </a:cubicBezTo>
                <a:cubicBezTo>
                  <a:pt x="1238115" y="1939935"/>
                  <a:pt x="1243668" y="1946399"/>
                  <a:pt x="1250331" y="1946399"/>
                </a:cubicBezTo>
                <a:cubicBezTo>
                  <a:pt x="1258104" y="1946399"/>
                  <a:pt x="1263657" y="1938643"/>
                  <a:pt x="1263657" y="1930887"/>
                </a:cubicBezTo>
                <a:cubicBezTo>
                  <a:pt x="1263657" y="1923130"/>
                  <a:pt x="1258104" y="1916666"/>
                  <a:pt x="1250331" y="1915374"/>
                </a:cubicBezTo>
                <a:close/>
                <a:moveTo>
                  <a:pt x="1289197" y="1915374"/>
                </a:moveTo>
                <a:cubicBezTo>
                  <a:pt x="1281424" y="1915374"/>
                  <a:pt x="1275871" y="1921838"/>
                  <a:pt x="1275871" y="1930887"/>
                </a:cubicBezTo>
                <a:cubicBezTo>
                  <a:pt x="1275871" y="1939935"/>
                  <a:pt x="1282534" y="1946399"/>
                  <a:pt x="1289197" y="1946399"/>
                </a:cubicBezTo>
                <a:cubicBezTo>
                  <a:pt x="1296971" y="1946399"/>
                  <a:pt x="1302523" y="1938643"/>
                  <a:pt x="1302523" y="1930887"/>
                </a:cubicBezTo>
                <a:cubicBezTo>
                  <a:pt x="1302523" y="1923130"/>
                  <a:pt x="1295860" y="1916666"/>
                  <a:pt x="1289197" y="1915374"/>
                </a:cubicBezTo>
                <a:close/>
                <a:moveTo>
                  <a:pt x="1326954" y="1915374"/>
                </a:moveTo>
                <a:cubicBezTo>
                  <a:pt x="1320291" y="1915374"/>
                  <a:pt x="1314738" y="1921838"/>
                  <a:pt x="1314738" y="1930887"/>
                </a:cubicBezTo>
                <a:cubicBezTo>
                  <a:pt x="1314738" y="1939935"/>
                  <a:pt x="1320291" y="1946399"/>
                  <a:pt x="1326954" y="1946399"/>
                </a:cubicBezTo>
                <a:cubicBezTo>
                  <a:pt x="1334727" y="1946399"/>
                  <a:pt x="1340280" y="1938643"/>
                  <a:pt x="1340280" y="1930887"/>
                </a:cubicBezTo>
                <a:cubicBezTo>
                  <a:pt x="1340280" y="1923130"/>
                  <a:pt x="1334727" y="1916666"/>
                  <a:pt x="1326954" y="1915374"/>
                </a:cubicBezTo>
                <a:close/>
                <a:moveTo>
                  <a:pt x="1364711" y="1915374"/>
                </a:moveTo>
                <a:cubicBezTo>
                  <a:pt x="1356938" y="1915374"/>
                  <a:pt x="1351385" y="1921838"/>
                  <a:pt x="1351385" y="1930887"/>
                </a:cubicBezTo>
                <a:cubicBezTo>
                  <a:pt x="1351385" y="1939935"/>
                  <a:pt x="1358048" y="1946399"/>
                  <a:pt x="1364711" y="1946399"/>
                </a:cubicBezTo>
                <a:cubicBezTo>
                  <a:pt x="1372485" y="1946399"/>
                  <a:pt x="1378037" y="1938643"/>
                  <a:pt x="1378037" y="1930887"/>
                </a:cubicBezTo>
                <a:cubicBezTo>
                  <a:pt x="1378037" y="1923130"/>
                  <a:pt x="1372485" y="1916666"/>
                  <a:pt x="1364711" y="1915374"/>
                </a:cubicBezTo>
                <a:close/>
                <a:moveTo>
                  <a:pt x="1402468" y="1915374"/>
                </a:moveTo>
                <a:cubicBezTo>
                  <a:pt x="1394695" y="1915374"/>
                  <a:pt x="1389142" y="1921838"/>
                  <a:pt x="1389142" y="1930887"/>
                </a:cubicBezTo>
                <a:cubicBezTo>
                  <a:pt x="1389142" y="1939935"/>
                  <a:pt x="1395805" y="1946399"/>
                  <a:pt x="1402468" y="1946399"/>
                </a:cubicBezTo>
                <a:cubicBezTo>
                  <a:pt x="1410241" y="1946399"/>
                  <a:pt x="1415794" y="1938643"/>
                  <a:pt x="1415794" y="1930887"/>
                </a:cubicBezTo>
                <a:cubicBezTo>
                  <a:pt x="1415794" y="1923130"/>
                  <a:pt x="1410241" y="1916666"/>
                  <a:pt x="1402468" y="1915374"/>
                </a:cubicBezTo>
                <a:close/>
                <a:moveTo>
                  <a:pt x="1440225" y="1915374"/>
                </a:moveTo>
                <a:cubicBezTo>
                  <a:pt x="1433563" y="1915374"/>
                  <a:pt x="1428010" y="1921838"/>
                  <a:pt x="1428010" y="1930887"/>
                </a:cubicBezTo>
                <a:cubicBezTo>
                  <a:pt x="1428010" y="1939935"/>
                  <a:pt x="1433563" y="1946399"/>
                  <a:pt x="1440225" y="1946399"/>
                </a:cubicBezTo>
                <a:cubicBezTo>
                  <a:pt x="1447999" y="1946399"/>
                  <a:pt x="1453551" y="1938643"/>
                  <a:pt x="1453551" y="1930887"/>
                </a:cubicBezTo>
                <a:cubicBezTo>
                  <a:pt x="1453551" y="1923130"/>
                  <a:pt x="1447999" y="1916666"/>
                  <a:pt x="1440225" y="1915374"/>
                </a:cubicBezTo>
                <a:close/>
                <a:moveTo>
                  <a:pt x="1479093" y="1915374"/>
                </a:moveTo>
                <a:cubicBezTo>
                  <a:pt x="1471320" y="1915374"/>
                  <a:pt x="1465767" y="1921838"/>
                  <a:pt x="1465767" y="1930887"/>
                </a:cubicBezTo>
                <a:cubicBezTo>
                  <a:pt x="1465767" y="1939935"/>
                  <a:pt x="1472430" y="1946399"/>
                  <a:pt x="1479093" y="1946399"/>
                </a:cubicBezTo>
                <a:cubicBezTo>
                  <a:pt x="1486866" y="1946399"/>
                  <a:pt x="1492419" y="1938643"/>
                  <a:pt x="1492419" y="1930887"/>
                </a:cubicBezTo>
                <a:cubicBezTo>
                  <a:pt x="1492419" y="1923130"/>
                  <a:pt x="1485756" y="1916666"/>
                  <a:pt x="1479093" y="1915374"/>
                </a:cubicBezTo>
                <a:close/>
                <a:moveTo>
                  <a:pt x="1516850" y="1915374"/>
                </a:moveTo>
                <a:cubicBezTo>
                  <a:pt x="1510187" y="1915374"/>
                  <a:pt x="1504634" y="1921838"/>
                  <a:pt x="1504634" y="1930887"/>
                </a:cubicBezTo>
                <a:cubicBezTo>
                  <a:pt x="1504634" y="1939935"/>
                  <a:pt x="1510187" y="1946399"/>
                  <a:pt x="1516850" y="1946399"/>
                </a:cubicBezTo>
                <a:cubicBezTo>
                  <a:pt x="1524623" y="1946399"/>
                  <a:pt x="1530176" y="1938643"/>
                  <a:pt x="1530176" y="1930887"/>
                </a:cubicBezTo>
                <a:cubicBezTo>
                  <a:pt x="1530176" y="1923130"/>
                  <a:pt x="1524623" y="1916666"/>
                  <a:pt x="1516850" y="1915374"/>
                </a:cubicBezTo>
                <a:close/>
                <a:moveTo>
                  <a:pt x="2275319" y="1915374"/>
                </a:moveTo>
                <a:cubicBezTo>
                  <a:pt x="2267546" y="1915374"/>
                  <a:pt x="2261993" y="1921838"/>
                  <a:pt x="2261993" y="1930887"/>
                </a:cubicBezTo>
                <a:cubicBezTo>
                  <a:pt x="2261993" y="1939935"/>
                  <a:pt x="2268656" y="1946399"/>
                  <a:pt x="2275319" y="1946399"/>
                </a:cubicBezTo>
                <a:cubicBezTo>
                  <a:pt x="2283093" y="1946399"/>
                  <a:pt x="2288645" y="1938643"/>
                  <a:pt x="2288645" y="1930887"/>
                </a:cubicBezTo>
                <a:cubicBezTo>
                  <a:pt x="2288645" y="1923130"/>
                  <a:pt x="2283093" y="1916666"/>
                  <a:pt x="2275319" y="1915374"/>
                </a:cubicBezTo>
                <a:close/>
                <a:moveTo>
                  <a:pt x="2313076" y="1915374"/>
                </a:moveTo>
                <a:cubicBezTo>
                  <a:pt x="2305303" y="1915374"/>
                  <a:pt x="2299750" y="1921838"/>
                  <a:pt x="2299750" y="1930887"/>
                </a:cubicBezTo>
                <a:cubicBezTo>
                  <a:pt x="2299750" y="1939935"/>
                  <a:pt x="2306413" y="1946399"/>
                  <a:pt x="2313076" y="1946399"/>
                </a:cubicBezTo>
                <a:cubicBezTo>
                  <a:pt x="2320849" y="1946399"/>
                  <a:pt x="2326402" y="1938643"/>
                  <a:pt x="2326402" y="1930887"/>
                </a:cubicBezTo>
                <a:cubicBezTo>
                  <a:pt x="2326402" y="1923130"/>
                  <a:pt x="2320849" y="1916666"/>
                  <a:pt x="2313076" y="1915374"/>
                </a:cubicBezTo>
                <a:close/>
                <a:moveTo>
                  <a:pt x="2351944" y="1915374"/>
                </a:moveTo>
                <a:cubicBezTo>
                  <a:pt x="2344171" y="1915374"/>
                  <a:pt x="2338618" y="1921838"/>
                  <a:pt x="2338618" y="1930887"/>
                </a:cubicBezTo>
                <a:cubicBezTo>
                  <a:pt x="2338618" y="1939935"/>
                  <a:pt x="2345281" y="1946399"/>
                  <a:pt x="2351944" y="1946399"/>
                </a:cubicBezTo>
                <a:cubicBezTo>
                  <a:pt x="2358607" y="1946399"/>
                  <a:pt x="2364159" y="1938643"/>
                  <a:pt x="2364159" y="1930887"/>
                </a:cubicBezTo>
                <a:cubicBezTo>
                  <a:pt x="2364159" y="1923130"/>
                  <a:pt x="2358607" y="1916666"/>
                  <a:pt x="2351944" y="1915374"/>
                </a:cubicBezTo>
                <a:close/>
                <a:moveTo>
                  <a:pt x="2389701" y="1915374"/>
                </a:moveTo>
                <a:cubicBezTo>
                  <a:pt x="2383038" y="1915374"/>
                  <a:pt x="2377485" y="1921838"/>
                  <a:pt x="2377485" y="1930887"/>
                </a:cubicBezTo>
                <a:cubicBezTo>
                  <a:pt x="2377485" y="1939935"/>
                  <a:pt x="2383038" y="1946399"/>
                  <a:pt x="2389701" y="1946399"/>
                </a:cubicBezTo>
                <a:cubicBezTo>
                  <a:pt x="2397474" y="1946399"/>
                  <a:pt x="2403026" y="1938643"/>
                  <a:pt x="2403026" y="1930887"/>
                </a:cubicBezTo>
                <a:cubicBezTo>
                  <a:pt x="2403026" y="1923130"/>
                  <a:pt x="2397474" y="1916666"/>
                  <a:pt x="2389701" y="1915374"/>
                </a:cubicBezTo>
                <a:close/>
                <a:moveTo>
                  <a:pt x="2427456" y="1915374"/>
                </a:moveTo>
                <a:cubicBezTo>
                  <a:pt x="2419683" y="1915374"/>
                  <a:pt x="2414130" y="1921838"/>
                  <a:pt x="2414130" y="1930887"/>
                </a:cubicBezTo>
                <a:cubicBezTo>
                  <a:pt x="2414130" y="1939935"/>
                  <a:pt x="2419683" y="1946399"/>
                  <a:pt x="2427456" y="1946399"/>
                </a:cubicBezTo>
                <a:cubicBezTo>
                  <a:pt x="2435229" y="1946399"/>
                  <a:pt x="2440782" y="1938643"/>
                  <a:pt x="2440782" y="1930887"/>
                </a:cubicBezTo>
                <a:cubicBezTo>
                  <a:pt x="2440782" y="1923130"/>
                  <a:pt x="2435229" y="1915374"/>
                  <a:pt x="2427456" y="1915374"/>
                </a:cubicBezTo>
                <a:close/>
                <a:moveTo>
                  <a:pt x="2465214" y="1915374"/>
                </a:moveTo>
                <a:cubicBezTo>
                  <a:pt x="2458551" y="1915374"/>
                  <a:pt x="2452998" y="1921838"/>
                  <a:pt x="2452998" y="1930887"/>
                </a:cubicBezTo>
                <a:cubicBezTo>
                  <a:pt x="2452998" y="1939935"/>
                  <a:pt x="2458551" y="1946399"/>
                  <a:pt x="2465214" y="1946399"/>
                </a:cubicBezTo>
                <a:cubicBezTo>
                  <a:pt x="2472987" y="1946399"/>
                  <a:pt x="2478540" y="1938643"/>
                  <a:pt x="2478540" y="1930887"/>
                </a:cubicBezTo>
                <a:cubicBezTo>
                  <a:pt x="2478540" y="1923130"/>
                  <a:pt x="2472987" y="1916666"/>
                  <a:pt x="2465214" y="1915374"/>
                </a:cubicBezTo>
                <a:close/>
                <a:moveTo>
                  <a:pt x="2579595" y="1915374"/>
                </a:moveTo>
                <a:cubicBezTo>
                  <a:pt x="2571822" y="1915374"/>
                  <a:pt x="2566269" y="1921838"/>
                  <a:pt x="2566269" y="1930887"/>
                </a:cubicBezTo>
                <a:cubicBezTo>
                  <a:pt x="2566269" y="1939935"/>
                  <a:pt x="2572932" y="1946399"/>
                  <a:pt x="2579595" y="1946399"/>
                </a:cubicBezTo>
                <a:cubicBezTo>
                  <a:pt x="2587368" y="1946399"/>
                  <a:pt x="2592921" y="1938643"/>
                  <a:pt x="2592921" y="1930887"/>
                </a:cubicBezTo>
                <a:cubicBezTo>
                  <a:pt x="2592921" y="1923130"/>
                  <a:pt x="2586258" y="1916666"/>
                  <a:pt x="2579595" y="1915374"/>
                </a:cubicBezTo>
                <a:close/>
                <a:moveTo>
                  <a:pt x="2618463" y="1915374"/>
                </a:moveTo>
                <a:cubicBezTo>
                  <a:pt x="2610690" y="1915374"/>
                  <a:pt x="2605137" y="1921838"/>
                  <a:pt x="2605137" y="1930887"/>
                </a:cubicBezTo>
                <a:cubicBezTo>
                  <a:pt x="2605137" y="1939935"/>
                  <a:pt x="2611800" y="1946399"/>
                  <a:pt x="2618463" y="1946399"/>
                </a:cubicBezTo>
                <a:cubicBezTo>
                  <a:pt x="2625126" y="1946399"/>
                  <a:pt x="2630678" y="1938643"/>
                  <a:pt x="2630678" y="1930887"/>
                </a:cubicBezTo>
                <a:cubicBezTo>
                  <a:pt x="2630678" y="1923130"/>
                  <a:pt x="2625126" y="1916666"/>
                  <a:pt x="2618463" y="1915374"/>
                </a:cubicBezTo>
                <a:close/>
                <a:moveTo>
                  <a:pt x="2655109" y="1915374"/>
                </a:moveTo>
                <a:cubicBezTo>
                  <a:pt x="2647336" y="1915374"/>
                  <a:pt x="2641783" y="1921838"/>
                  <a:pt x="2641783" y="1930887"/>
                </a:cubicBezTo>
                <a:cubicBezTo>
                  <a:pt x="2641783" y="1939935"/>
                  <a:pt x="2648446" y="1946399"/>
                  <a:pt x="2655109" y="1946399"/>
                </a:cubicBezTo>
                <a:cubicBezTo>
                  <a:pt x="2662882" y="1946399"/>
                  <a:pt x="2668435" y="1938643"/>
                  <a:pt x="2668435" y="1930887"/>
                </a:cubicBezTo>
                <a:cubicBezTo>
                  <a:pt x="2668435" y="1923130"/>
                  <a:pt x="2662882" y="1916666"/>
                  <a:pt x="2655109" y="1915374"/>
                </a:cubicBezTo>
                <a:close/>
                <a:moveTo>
                  <a:pt x="2693976" y="1915374"/>
                </a:moveTo>
                <a:cubicBezTo>
                  <a:pt x="2686203" y="1915374"/>
                  <a:pt x="2680650" y="1921838"/>
                  <a:pt x="2680650" y="1930887"/>
                </a:cubicBezTo>
                <a:cubicBezTo>
                  <a:pt x="2680650" y="1939935"/>
                  <a:pt x="2687313" y="1946399"/>
                  <a:pt x="2693976" y="1946399"/>
                </a:cubicBezTo>
                <a:cubicBezTo>
                  <a:pt x="2700639" y="1946399"/>
                  <a:pt x="2706192" y="1938643"/>
                  <a:pt x="2706192" y="1930887"/>
                </a:cubicBezTo>
                <a:cubicBezTo>
                  <a:pt x="2706192" y="1923130"/>
                  <a:pt x="2700639" y="1916666"/>
                  <a:pt x="2693976" y="1915374"/>
                </a:cubicBezTo>
                <a:close/>
                <a:moveTo>
                  <a:pt x="2730623" y="1915374"/>
                </a:moveTo>
                <a:cubicBezTo>
                  <a:pt x="2722850" y="1915374"/>
                  <a:pt x="2717297" y="1921838"/>
                  <a:pt x="2717297" y="1930887"/>
                </a:cubicBezTo>
                <a:cubicBezTo>
                  <a:pt x="2717297" y="1939935"/>
                  <a:pt x="2723960" y="1946399"/>
                  <a:pt x="2730623" y="1946399"/>
                </a:cubicBezTo>
                <a:cubicBezTo>
                  <a:pt x="2738396" y="1946399"/>
                  <a:pt x="2743949" y="1938643"/>
                  <a:pt x="2743949" y="1930887"/>
                </a:cubicBezTo>
                <a:cubicBezTo>
                  <a:pt x="2743949" y="1923130"/>
                  <a:pt x="2738396" y="1916666"/>
                  <a:pt x="2730623" y="1915374"/>
                </a:cubicBezTo>
                <a:close/>
                <a:moveTo>
                  <a:pt x="2768380" y="1915374"/>
                </a:moveTo>
                <a:cubicBezTo>
                  <a:pt x="2760607" y="1915374"/>
                  <a:pt x="2755054" y="1921838"/>
                  <a:pt x="2755054" y="1930887"/>
                </a:cubicBezTo>
                <a:cubicBezTo>
                  <a:pt x="2755054" y="1939935"/>
                  <a:pt x="2761717" y="1946399"/>
                  <a:pt x="2768380" y="1946399"/>
                </a:cubicBezTo>
                <a:cubicBezTo>
                  <a:pt x="2776153" y="1946399"/>
                  <a:pt x="2781706" y="1938643"/>
                  <a:pt x="2781706" y="1930887"/>
                </a:cubicBezTo>
                <a:cubicBezTo>
                  <a:pt x="2781706" y="1923130"/>
                  <a:pt x="2776153" y="1916666"/>
                  <a:pt x="2768380" y="1915374"/>
                </a:cubicBezTo>
                <a:close/>
                <a:moveTo>
                  <a:pt x="2807246" y="1915374"/>
                </a:moveTo>
                <a:cubicBezTo>
                  <a:pt x="2800584" y="1915374"/>
                  <a:pt x="2795031" y="1921838"/>
                  <a:pt x="2795031" y="1930887"/>
                </a:cubicBezTo>
                <a:cubicBezTo>
                  <a:pt x="2795031" y="1939935"/>
                  <a:pt x="2800584" y="1946399"/>
                  <a:pt x="2807246" y="1946399"/>
                </a:cubicBezTo>
                <a:cubicBezTo>
                  <a:pt x="2815020" y="1946399"/>
                  <a:pt x="2820572" y="1938643"/>
                  <a:pt x="2820572" y="1930887"/>
                </a:cubicBezTo>
                <a:cubicBezTo>
                  <a:pt x="2820572" y="1923130"/>
                  <a:pt x="2813909" y="1916666"/>
                  <a:pt x="2807246" y="1915374"/>
                </a:cubicBezTo>
                <a:close/>
                <a:moveTo>
                  <a:pt x="2845004" y="1915374"/>
                </a:moveTo>
                <a:cubicBezTo>
                  <a:pt x="2838341" y="1915374"/>
                  <a:pt x="2832788" y="1921838"/>
                  <a:pt x="2832788" y="1930887"/>
                </a:cubicBezTo>
                <a:cubicBezTo>
                  <a:pt x="2832788" y="1939935"/>
                  <a:pt x="2838341" y="1946399"/>
                  <a:pt x="2845004" y="1946399"/>
                </a:cubicBezTo>
                <a:cubicBezTo>
                  <a:pt x="2852777" y="1946399"/>
                  <a:pt x="2858329" y="1938643"/>
                  <a:pt x="2858329" y="1930887"/>
                </a:cubicBezTo>
                <a:cubicBezTo>
                  <a:pt x="2858329" y="1923130"/>
                  <a:pt x="2852777" y="1916666"/>
                  <a:pt x="2845004" y="1915374"/>
                </a:cubicBezTo>
                <a:close/>
                <a:moveTo>
                  <a:pt x="2882761" y="1915374"/>
                </a:moveTo>
                <a:cubicBezTo>
                  <a:pt x="2876098" y="1915374"/>
                  <a:pt x="2870545" y="1921838"/>
                  <a:pt x="2870545" y="1930887"/>
                </a:cubicBezTo>
                <a:cubicBezTo>
                  <a:pt x="2870545" y="1939935"/>
                  <a:pt x="2876098" y="1946399"/>
                  <a:pt x="2882761" y="1946399"/>
                </a:cubicBezTo>
                <a:cubicBezTo>
                  <a:pt x="2890534" y="1946399"/>
                  <a:pt x="2896086" y="1938643"/>
                  <a:pt x="2896086" y="1930887"/>
                </a:cubicBezTo>
                <a:cubicBezTo>
                  <a:pt x="2896086" y="1923130"/>
                  <a:pt x="2890534" y="1916666"/>
                  <a:pt x="2882761" y="1915374"/>
                </a:cubicBezTo>
                <a:close/>
                <a:moveTo>
                  <a:pt x="2920517" y="1915374"/>
                </a:moveTo>
                <a:cubicBezTo>
                  <a:pt x="2912744" y="1915374"/>
                  <a:pt x="2907191" y="1921838"/>
                  <a:pt x="2907191" y="1930887"/>
                </a:cubicBezTo>
                <a:cubicBezTo>
                  <a:pt x="2907191" y="1939935"/>
                  <a:pt x="2913854" y="1946399"/>
                  <a:pt x="2920517" y="1946399"/>
                </a:cubicBezTo>
                <a:cubicBezTo>
                  <a:pt x="2928291" y="1946399"/>
                  <a:pt x="2933843" y="1938643"/>
                  <a:pt x="2933843" y="1930887"/>
                </a:cubicBezTo>
                <a:cubicBezTo>
                  <a:pt x="2933843" y="1923130"/>
                  <a:pt x="2928291" y="1916666"/>
                  <a:pt x="2920517" y="1915374"/>
                </a:cubicBezTo>
                <a:close/>
                <a:moveTo>
                  <a:pt x="2958275" y="1915374"/>
                </a:moveTo>
                <a:cubicBezTo>
                  <a:pt x="2950502" y="1915374"/>
                  <a:pt x="2944949" y="1921838"/>
                  <a:pt x="2944949" y="1930887"/>
                </a:cubicBezTo>
                <a:cubicBezTo>
                  <a:pt x="2944949" y="1939935"/>
                  <a:pt x="2951612" y="1946399"/>
                  <a:pt x="2958275" y="1946399"/>
                </a:cubicBezTo>
                <a:cubicBezTo>
                  <a:pt x="2966048" y="1946399"/>
                  <a:pt x="2971601" y="1938643"/>
                  <a:pt x="2971601" y="1930887"/>
                </a:cubicBezTo>
                <a:cubicBezTo>
                  <a:pt x="2971601" y="1923130"/>
                  <a:pt x="2966048" y="1916666"/>
                  <a:pt x="2958275" y="1915374"/>
                </a:cubicBezTo>
                <a:close/>
                <a:moveTo>
                  <a:pt x="2996032" y="1915374"/>
                </a:moveTo>
                <a:cubicBezTo>
                  <a:pt x="2988259" y="1915374"/>
                  <a:pt x="2982706" y="1921838"/>
                  <a:pt x="2982706" y="1930887"/>
                </a:cubicBezTo>
                <a:cubicBezTo>
                  <a:pt x="2982706" y="1939935"/>
                  <a:pt x="2989369" y="1946399"/>
                  <a:pt x="2996032" y="1946399"/>
                </a:cubicBezTo>
                <a:cubicBezTo>
                  <a:pt x="3003805" y="1946399"/>
                  <a:pt x="3009358" y="1938643"/>
                  <a:pt x="3009358" y="1930887"/>
                </a:cubicBezTo>
                <a:cubicBezTo>
                  <a:pt x="3009358" y="1923130"/>
                  <a:pt x="3003805" y="1916666"/>
                  <a:pt x="2996032" y="1915374"/>
                </a:cubicBezTo>
                <a:close/>
                <a:moveTo>
                  <a:pt x="3034899" y="1915374"/>
                </a:moveTo>
                <a:cubicBezTo>
                  <a:pt x="3027126" y="1915374"/>
                  <a:pt x="3021573" y="1921838"/>
                  <a:pt x="3021573" y="1930887"/>
                </a:cubicBezTo>
                <a:cubicBezTo>
                  <a:pt x="3021573" y="1939935"/>
                  <a:pt x="3028236" y="1946399"/>
                  <a:pt x="3034899" y="1946399"/>
                </a:cubicBezTo>
                <a:cubicBezTo>
                  <a:pt x="3042672" y="1946399"/>
                  <a:pt x="3048225" y="1938643"/>
                  <a:pt x="3048225" y="1930887"/>
                </a:cubicBezTo>
                <a:cubicBezTo>
                  <a:pt x="3048225" y="1923130"/>
                  <a:pt x="3041562" y="1916666"/>
                  <a:pt x="3034899" y="1915374"/>
                </a:cubicBezTo>
                <a:close/>
                <a:moveTo>
                  <a:pt x="3072656" y="1915374"/>
                </a:moveTo>
                <a:cubicBezTo>
                  <a:pt x="3064883" y="1915374"/>
                  <a:pt x="3059330" y="1921838"/>
                  <a:pt x="3059330" y="1930887"/>
                </a:cubicBezTo>
                <a:cubicBezTo>
                  <a:pt x="3059330" y="1939935"/>
                  <a:pt x="3065993" y="1946399"/>
                  <a:pt x="3072656" y="1946399"/>
                </a:cubicBezTo>
                <a:cubicBezTo>
                  <a:pt x="3080429" y="1946399"/>
                  <a:pt x="3085982" y="1938643"/>
                  <a:pt x="3085982" y="1930887"/>
                </a:cubicBezTo>
                <a:cubicBezTo>
                  <a:pt x="3085982" y="1923130"/>
                  <a:pt x="3080429" y="1916666"/>
                  <a:pt x="3072656" y="1915374"/>
                </a:cubicBezTo>
                <a:close/>
                <a:moveTo>
                  <a:pt x="3110413" y="1915374"/>
                </a:moveTo>
                <a:cubicBezTo>
                  <a:pt x="3102640" y="1915374"/>
                  <a:pt x="3097087" y="1921838"/>
                  <a:pt x="3097087" y="1930887"/>
                </a:cubicBezTo>
                <a:cubicBezTo>
                  <a:pt x="3097087" y="1939935"/>
                  <a:pt x="3102640" y="1946399"/>
                  <a:pt x="3110413" y="1946399"/>
                </a:cubicBezTo>
                <a:cubicBezTo>
                  <a:pt x="3118186" y="1946399"/>
                  <a:pt x="3123739" y="1938643"/>
                  <a:pt x="3123739" y="1930887"/>
                </a:cubicBezTo>
                <a:cubicBezTo>
                  <a:pt x="3123739" y="1923130"/>
                  <a:pt x="3118186" y="1915374"/>
                  <a:pt x="3110413" y="1915374"/>
                </a:cubicBezTo>
                <a:close/>
                <a:moveTo>
                  <a:pt x="3148170" y="1915374"/>
                </a:moveTo>
                <a:cubicBezTo>
                  <a:pt x="3140397" y="1915374"/>
                  <a:pt x="3134844" y="1921838"/>
                  <a:pt x="3134844" y="1930887"/>
                </a:cubicBezTo>
                <a:cubicBezTo>
                  <a:pt x="3134844" y="1939935"/>
                  <a:pt x="3141507" y="1946399"/>
                  <a:pt x="3148170" y="1946399"/>
                </a:cubicBezTo>
                <a:cubicBezTo>
                  <a:pt x="3155944" y="1946399"/>
                  <a:pt x="3161496" y="1938643"/>
                  <a:pt x="3161496" y="1930887"/>
                </a:cubicBezTo>
                <a:cubicBezTo>
                  <a:pt x="3161496" y="1923130"/>
                  <a:pt x="3155944" y="1916666"/>
                  <a:pt x="3148170" y="1915374"/>
                </a:cubicBezTo>
                <a:close/>
                <a:moveTo>
                  <a:pt x="3185926" y="1915374"/>
                </a:moveTo>
                <a:cubicBezTo>
                  <a:pt x="3179263" y="1915374"/>
                  <a:pt x="3173710" y="1921838"/>
                  <a:pt x="3173710" y="1930887"/>
                </a:cubicBezTo>
                <a:cubicBezTo>
                  <a:pt x="3173710" y="1939935"/>
                  <a:pt x="3179263" y="1946399"/>
                  <a:pt x="3185926" y="1946399"/>
                </a:cubicBezTo>
                <a:cubicBezTo>
                  <a:pt x="3193699" y="1946399"/>
                  <a:pt x="3199252" y="1938643"/>
                  <a:pt x="3199252" y="1930887"/>
                </a:cubicBezTo>
                <a:cubicBezTo>
                  <a:pt x="3199252" y="1923130"/>
                  <a:pt x="3193699" y="1916666"/>
                  <a:pt x="3185926" y="1915374"/>
                </a:cubicBezTo>
                <a:close/>
                <a:moveTo>
                  <a:pt x="3223683" y="1915374"/>
                </a:moveTo>
                <a:cubicBezTo>
                  <a:pt x="3217021" y="1915374"/>
                  <a:pt x="3211468" y="1921838"/>
                  <a:pt x="3211468" y="1930887"/>
                </a:cubicBezTo>
                <a:cubicBezTo>
                  <a:pt x="3211468" y="1939935"/>
                  <a:pt x="3217021" y="1946399"/>
                  <a:pt x="3223683" y="1946399"/>
                </a:cubicBezTo>
                <a:cubicBezTo>
                  <a:pt x="3231457" y="1946399"/>
                  <a:pt x="3237009" y="1938643"/>
                  <a:pt x="3237009" y="1930887"/>
                </a:cubicBezTo>
                <a:cubicBezTo>
                  <a:pt x="3237009" y="1923130"/>
                  <a:pt x="3231457" y="1916666"/>
                  <a:pt x="3223683" y="1915374"/>
                </a:cubicBezTo>
                <a:close/>
                <a:moveTo>
                  <a:pt x="3262551" y="1915374"/>
                </a:moveTo>
                <a:cubicBezTo>
                  <a:pt x="3254778" y="1915374"/>
                  <a:pt x="3249225" y="1921838"/>
                  <a:pt x="3249225" y="1930887"/>
                </a:cubicBezTo>
                <a:cubicBezTo>
                  <a:pt x="3249225" y="1939935"/>
                  <a:pt x="3255888" y="1946399"/>
                  <a:pt x="3262551" y="1946399"/>
                </a:cubicBezTo>
                <a:cubicBezTo>
                  <a:pt x="3270324" y="1946399"/>
                  <a:pt x="3275877" y="1938643"/>
                  <a:pt x="3275877" y="1930887"/>
                </a:cubicBezTo>
                <a:cubicBezTo>
                  <a:pt x="3275877" y="1923130"/>
                  <a:pt x="3269214" y="1916666"/>
                  <a:pt x="3262551" y="1915374"/>
                </a:cubicBezTo>
                <a:close/>
                <a:moveTo>
                  <a:pt x="3300308" y="1915374"/>
                </a:moveTo>
                <a:cubicBezTo>
                  <a:pt x="3292535" y="1915374"/>
                  <a:pt x="3286982" y="1921838"/>
                  <a:pt x="3286982" y="1930887"/>
                </a:cubicBezTo>
                <a:cubicBezTo>
                  <a:pt x="3286982" y="1939935"/>
                  <a:pt x="3293645" y="1946399"/>
                  <a:pt x="3300308" y="1946399"/>
                </a:cubicBezTo>
                <a:cubicBezTo>
                  <a:pt x="3308081" y="1946399"/>
                  <a:pt x="3313634" y="1938643"/>
                  <a:pt x="3313634" y="1930887"/>
                </a:cubicBezTo>
                <a:cubicBezTo>
                  <a:pt x="3313634" y="1923130"/>
                  <a:pt x="3308081" y="1916666"/>
                  <a:pt x="3300308" y="1915374"/>
                </a:cubicBezTo>
                <a:close/>
                <a:moveTo>
                  <a:pt x="3338064" y="1915374"/>
                </a:moveTo>
                <a:cubicBezTo>
                  <a:pt x="3330291" y="1915374"/>
                  <a:pt x="3324738" y="1921838"/>
                  <a:pt x="3324738" y="1930887"/>
                </a:cubicBezTo>
                <a:cubicBezTo>
                  <a:pt x="3324738" y="1939935"/>
                  <a:pt x="3331401" y="1946399"/>
                  <a:pt x="3338064" y="1946399"/>
                </a:cubicBezTo>
                <a:cubicBezTo>
                  <a:pt x="3345837" y="1946399"/>
                  <a:pt x="3351390" y="1938643"/>
                  <a:pt x="3351390" y="1930887"/>
                </a:cubicBezTo>
                <a:cubicBezTo>
                  <a:pt x="3351390" y="1923130"/>
                  <a:pt x="3345837" y="1916666"/>
                  <a:pt x="3338064" y="1915374"/>
                </a:cubicBezTo>
                <a:close/>
                <a:moveTo>
                  <a:pt x="3793369" y="1915374"/>
                </a:moveTo>
                <a:cubicBezTo>
                  <a:pt x="3786706" y="1915374"/>
                  <a:pt x="3781153" y="1921838"/>
                  <a:pt x="3781153" y="1930887"/>
                </a:cubicBezTo>
                <a:cubicBezTo>
                  <a:pt x="3781153" y="1939935"/>
                  <a:pt x="3786706" y="1946399"/>
                  <a:pt x="3793369" y="1946399"/>
                </a:cubicBezTo>
                <a:cubicBezTo>
                  <a:pt x="3801142" y="1946399"/>
                  <a:pt x="3806694" y="1938643"/>
                  <a:pt x="3806694" y="1930887"/>
                </a:cubicBezTo>
                <a:cubicBezTo>
                  <a:pt x="3806694" y="1923130"/>
                  <a:pt x="3801142" y="1916666"/>
                  <a:pt x="3793369" y="1915374"/>
                </a:cubicBezTo>
                <a:close/>
                <a:moveTo>
                  <a:pt x="3831126" y="1915374"/>
                </a:moveTo>
                <a:cubicBezTo>
                  <a:pt x="3824463" y="1915374"/>
                  <a:pt x="3818910" y="1921838"/>
                  <a:pt x="3818910" y="1930887"/>
                </a:cubicBezTo>
                <a:cubicBezTo>
                  <a:pt x="3818910" y="1939935"/>
                  <a:pt x="3824463" y="1946399"/>
                  <a:pt x="3831126" y="1946399"/>
                </a:cubicBezTo>
                <a:cubicBezTo>
                  <a:pt x="3838899" y="1946399"/>
                  <a:pt x="3844452" y="1938643"/>
                  <a:pt x="3844452" y="1930887"/>
                </a:cubicBezTo>
                <a:cubicBezTo>
                  <a:pt x="3844452" y="1923130"/>
                  <a:pt x="3838899" y="1916666"/>
                  <a:pt x="3831126" y="1915374"/>
                </a:cubicBezTo>
                <a:close/>
                <a:moveTo>
                  <a:pt x="3983263" y="1915374"/>
                </a:moveTo>
                <a:cubicBezTo>
                  <a:pt x="3975490" y="1915374"/>
                  <a:pt x="3969937" y="1921838"/>
                  <a:pt x="3969937" y="1930887"/>
                </a:cubicBezTo>
                <a:cubicBezTo>
                  <a:pt x="3969937" y="1939935"/>
                  <a:pt x="3976600" y="1946399"/>
                  <a:pt x="3983263" y="1946399"/>
                </a:cubicBezTo>
                <a:cubicBezTo>
                  <a:pt x="3991036" y="1946399"/>
                  <a:pt x="3996589" y="1938643"/>
                  <a:pt x="3996589" y="1930887"/>
                </a:cubicBezTo>
                <a:cubicBezTo>
                  <a:pt x="3996589" y="1923130"/>
                  <a:pt x="3991036" y="1916666"/>
                  <a:pt x="3983263" y="1915374"/>
                </a:cubicBezTo>
                <a:close/>
                <a:moveTo>
                  <a:pt x="4210916" y="1915374"/>
                </a:moveTo>
                <a:cubicBezTo>
                  <a:pt x="4203143" y="1915374"/>
                  <a:pt x="4197590" y="1921838"/>
                  <a:pt x="4197590" y="1930887"/>
                </a:cubicBezTo>
                <a:cubicBezTo>
                  <a:pt x="4197590" y="1939935"/>
                  <a:pt x="4204253" y="1946399"/>
                  <a:pt x="4210916" y="1946399"/>
                </a:cubicBezTo>
                <a:cubicBezTo>
                  <a:pt x="4218689" y="1946399"/>
                  <a:pt x="4224242" y="1938643"/>
                  <a:pt x="4224242" y="1930887"/>
                </a:cubicBezTo>
                <a:cubicBezTo>
                  <a:pt x="4224242" y="1923130"/>
                  <a:pt x="4218689" y="1916666"/>
                  <a:pt x="4210916" y="1915374"/>
                </a:cubicBezTo>
                <a:close/>
                <a:moveTo>
                  <a:pt x="4248672" y="1915374"/>
                </a:moveTo>
                <a:cubicBezTo>
                  <a:pt x="4240899" y="1915374"/>
                  <a:pt x="4235346" y="1921838"/>
                  <a:pt x="4235346" y="1930887"/>
                </a:cubicBezTo>
                <a:cubicBezTo>
                  <a:pt x="4235346" y="1939935"/>
                  <a:pt x="4242009" y="1946399"/>
                  <a:pt x="4248672" y="1946399"/>
                </a:cubicBezTo>
                <a:cubicBezTo>
                  <a:pt x="4256445" y="1946399"/>
                  <a:pt x="4261998" y="1938643"/>
                  <a:pt x="4261998" y="1930887"/>
                </a:cubicBezTo>
                <a:cubicBezTo>
                  <a:pt x="4261998" y="1923130"/>
                  <a:pt x="4256445" y="1916666"/>
                  <a:pt x="4248672" y="1915374"/>
                </a:cubicBezTo>
                <a:close/>
                <a:moveTo>
                  <a:pt x="4325296" y="1915374"/>
                </a:moveTo>
                <a:cubicBezTo>
                  <a:pt x="4317523" y="1915374"/>
                  <a:pt x="4311970" y="1921838"/>
                  <a:pt x="4311970" y="1930887"/>
                </a:cubicBezTo>
                <a:cubicBezTo>
                  <a:pt x="4311970" y="1939935"/>
                  <a:pt x="4318633" y="1946399"/>
                  <a:pt x="4325296" y="1946399"/>
                </a:cubicBezTo>
                <a:cubicBezTo>
                  <a:pt x="4331959" y="1946399"/>
                  <a:pt x="4337512" y="1938643"/>
                  <a:pt x="4337512" y="1930887"/>
                </a:cubicBezTo>
                <a:cubicBezTo>
                  <a:pt x="4337512" y="1923130"/>
                  <a:pt x="4331959" y="1916666"/>
                  <a:pt x="4325296" y="1915374"/>
                </a:cubicBezTo>
                <a:close/>
                <a:moveTo>
                  <a:pt x="4363053" y="1915374"/>
                </a:moveTo>
                <a:cubicBezTo>
                  <a:pt x="4355280" y="1915374"/>
                  <a:pt x="4349727" y="1921838"/>
                  <a:pt x="4349727" y="1930887"/>
                </a:cubicBezTo>
                <a:cubicBezTo>
                  <a:pt x="4349727" y="1939935"/>
                  <a:pt x="4356390" y="1946399"/>
                  <a:pt x="4363053" y="1946399"/>
                </a:cubicBezTo>
                <a:cubicBezTo>
                  <a:pt x="4370826" y="1946399"/>
                  <a:pt x="4376379" y="1938643"/>
                  <a:pt x="4376379" y="1930887"/>
                </a:cubicBezTo>
                <a:cubicBezTo>
                  <a:pt x="4376379" y="1923130"/>
                  <a:pt x="4369716" y="1916666"/>
                  <a:pt x="4363053" y="1915374"/>
                </a:cubicBezTo>
                <a:close/>
                <a:moveTo>
                  <a:pt x="4590706" y="1915374"/>
                </a:moveTo>
                <a:cubicBezTo>
                  <a:pt x="4582933" y="1915374"/>
                  <a:pt x="4577380" y="1921838"/>
                  <a:pt x="4577380" y="1930887"/>
                </a:cubicBezTo>
                <a:cubicBezTo>
                  <a:pt x="4577380" y="1939935"/>
                  <a:pt x="4584043" y="1946399"/>
                  <a:pt x="4590706" y="1946399"/>
                </a:cubicBezTo>
                <a:cubicBezTo>
                  <a:pt x="4598479" y="1946399"/>
                  <a:pt x="4604032" y="1938643"/>
                  <a:pt x="4604032" y="1930887"/>
                </a:cubicBezTo>
                <a:cubicBezTo>
                  <a:pt x="4604032" y="1923130"/>
                  <a:pt x="4598479" y="1916666"/>
                  <a:pt x="4590706" y="1915374"/>
                </a:cubicBezTo>
                <a:close/>
                <a:moveTo>
                  <a:pt x="4628463" y="1915374"/>
                </a:moveTo>
                <a:cubicBezTo>
                  <a:pt x="4620690" y="1915374"/>
                  <a:pt x="4615137" y="1921838"/>
                  <a:pt x="4615137" y="1930887"/>
                </a:cubicBezTo>
                <a:cubicBezTo>
                  <a:pt x="4615137" y="1939935"/>
                  <a:pt x="4621800" y="1946399"/>
                  <a:pt x="4628463" y="1946399"/>
                </a:cubicBezTo>
                <a:cubicBezTo>
                  <a:pt x="4636236" y="1946399"/>
                  <a:pt x="4641789" y="1938643"/>
                  <a:pt x="4641789" y="1930887"/>
                </a:cubicBezTo>
                <a:cubicBezTo>
                  <a:pt x="4641789" y="1923130"/>
                  <a:pt x="4636236" y="1916666"/>
                  <a:pt x="4628463" y="1915374"/>
                </a:cubicBezTo>
                <a:close/>
                <a:moveTo>
                  <a:pt x="4666220" y="1915374"/>
                </a:moveTo>
                <a:cubicBezTo>
                  <a:pt x="4658447" y="1915374"/>
                  <a:pt x="4652894" y="1921838"/>
                  <a:pt x="4652894" y="1930887"/>
                </a:cubicBezTo>
                <a:cubicBezTo>
                  <a:pt x="4652894" y="1939935"/>
                  <a:pt x="4658447" y="1946399"/>
                  <a:pt x="4666220" y="1946399"/>
                </a:cubicBezTo>
                <a:cubicBezTo>
                  <a:pt x="4673993" y="1946399"/>
                  <a:pt x="4679546" y="1938643"/>
                  <a:pt x="4679546" y="1930887"/>
                </a:cubicBezTo>
                <a:cubicBezTo>
                  <a:pt x="4679546" y="1923130"/>
                  <a:pt x="4673993" y="1915374"/>
                  <a:pt x="4666220" y="1915374"/>
                </a:cubicBezTo>
                <a:close/>
                <a:moveTo>
                  <a:pt x="5311418" y="1915374"/>
                </a:moveTo>
                <a:cubicBezTo>
                  <a:pt x="5303645" y="1915374"/>
                  <a:pt x="5298092" y="1921838"/>
                  <a:pt x="5298092" y="1930887"/>
                </a:cubicBezTo>
                <a:cubicBezTo>
                  <a:pt x="5298092" y="1939935"/>
                  <a:pt x="5304755" y="1946399"/>
                  <a:pt x="5311418" y="1946399"/>
                </a:cubicBezTo>
                <a:cubicBezTo>
                  <a:pt x="5319192" y="1946399"/>
                  <a:pt x="5324744" y="1938643"/>
                  <a:pt x="5324744" y="1930887"/>
                </a:cubicBezTo>
                <a:cubicBezTo>
                  <a:pt x="5324744" y="1923130"/>
                  <a:pt x="5319192" y="1916666"/>
                  <a:pt x="5311418" y="1915374"/>
                </a:cubicBezTo>
                <a:close/>
                <a:moveTo>
                  <a:pt x="1061546" y="1959326"/>
                </a:moveTo>
                <a:cubicBezTo>
                  <a:pt x="1054883" y="1959326"/>
                  <a:pt x="1049330" y="1967082"/>
                  <a:pt x="1049330" y="1974839"/>
                </a:cubicBezTo>
                <a:cubicBezTo>
                  <a:pt x="1049330" y="1983887"/>
                  <a:pt x="1054883" y="1990351"/>
                  <a:pt x="1061546" y="1990351"/>
                </a:cubicBezTo>
                <a:cubicBezTo>
                  <a:pt x="1069319" y="1990351"/>
                  <a:pt x="1074872" y="1982595"/>
                  <a:pt x="1074872" y="1974839"/>
                </a:cubicBezTo>
                <a:cubicBezTo>
                  <a:pt x="1074872" y="1967082"/>
                  <a:pt x="1068208" y="1960620"/>
                  <a:pt x="1061546" y="1959326"/>
                </a:cubicBezTo>
                <a:close/>
                <a:moveTo>
                  <a:pt x="1099303" y="1959326"/>
                </a:moveTo>
                <a:cubicBezTo>
                  <a:pt x="1091530" y="1959326"/>
                  <a:pt x="1085977" y="1967082"/>
                  <a:pt x="1085977" y="1974839"/>
                </a:cubicBezTo>
                <a:cubicBezTo>
                  <a:pt x="1085977" y="1983887"/>
                  <a:pt x="1092640" y="1990351"/>
                  <a:pt x="1099303" y="1990351"/>
                </a:cubicBezTo>
                <a:cubicBezTo>
                  <a:pt x="1107076" y="1990351"/>
                  <a:pt x="1112629" y="1982595"/>
                  <a:pt x="1112629" y="1974839"/>
                </a:cubicBezTo>
                <a:cubicBezTo>
                  <a:pt x="1112629" y="1967082"/>
                  <a:pt x="1107076" y="1960620"/>
                  <a:pt x="1099303" y="1959326"/>
                </a:cubicBezTo>
                <a:close/>
                <a:moveTo>
                  <a:pt x="1137059" y="1959326"/>
                </a:moveTo>
                <a:cubicBezTo>
                  <a:pt x="1130397" y="1959326"/>
                  <a:pt x="1124844" y="1967082"/>
                  <a:pt x="1124844" y="1974839"/>
                </a:cubicBezTo>
                <a:cubicBezTo>
                  <a:pt x="1124844" y="1983887"/>
                  <a:pt x="1130397" y="1990351"/>
                  <a:pt x="1137059" y="1990351"/>
                </a:cubicBezTo>
                <a:cubicBezTo>
                  <a:pt x="1144833" y="1990351"/>
                  <a:pt x="1150386" y="1982595"/>
                  <a:pt x="1150386" y="1974839"/>
                </a:cubicBezTo>
                <a:cubicBezTo>
                  <a:pt x="1150386" y="1967082"/>
                  <a:pt x="1144833" y="1960620"/>
                  <a:pt x="1137059" y="1959326"/>
                </a:cubicBezTo>
                <a:close/>
                <a:moveTo>
                  <a:pt x="1174817" y="1959326"/>
                </a:moveTo>
                <a:cubicBezTo>
                  <a:pt x="1168154" y="1959326"/>
                  <a:pt x="1162601" y="1967082"/>
                  <a:pt x="1162601" y="1974839"/>
                </a:cubicBezTo>
                <a:cubicBezTo>
                  <a:pt x="1162601" y="1983887"/>
                  <a:pt x="1168154" y="1990351"/>
                  <a:pt x="1174817" y="1990351"/>
                </a:cubicBezTo>
                <a:cubicBezTo>
                  <a:pt x="1182590" y="1990351"/>
                  <a:pt x="1188143" y="1982595"/>
                  <a:pt x="1188143" y="1974839"/>
                </a:cubicBezTo>
                <a:cubicBezTo>
                  <a:pt x="1188143" y="1967082"/>
                  <a:pt x="1182590" y="1960620"/>
                  <a:pt x="1174817" y="1959326"/>
                </a:cubicBezTo>
                <a:close/>
                <a:moveTo>
                  <a:pt x="1212573" y="1959326"/>
                </a:moveTo>
                <a:cubicBezTo>
                  <a:pt x="1205911" y="1959326"/>
                  <a:pt x="1200358" y="1967082"/>
                  <a:pt x="1200358" y="1974839"/>
                </a:cubicBezTo>
                <a:cubicBezTo>
                  <a:pt x="1200358" y="1983887"/>
                  <a:pt x="1205911" y="1990351"/>
                  <a:pt x="1212573" y="1990351"/>
                </a:cubicBezTo>
                <a:cubicBezTo>
                  <a:pt x="1220347" y="1990351"/>
                  <a:pt x="1225899" y="1982595"/>
                  <a:pt x="1225899" y="1974839"/>
                </a:cubicBezTo>
                <a:cubicBezTo>
                  <a:pt x="1225899" y="1967082"/>
                  <a:pt x="1220347" y="1960620"/>
                  <a:pt x="1212573" y="1959326"/>
                </a:cubicBezTo>
                <a:close/>
                <a:moveTo>
                  <a:pt x="1250331" y="1959326"/>
                </a:moveTo>
                <a:cubicBezTo>
                  <a:pt x="1243668" y="1959326"/>
                  <a:pt x="1238115" y="1967082"/>
                  <a:pt x="1238115" y="1974839"/>
                </a:cubicBezTo>
                <a:cubicBezTo>
                  <a:pt x="1238115" y="1983887"/>
                  <a:pt x="1243668" y="1990351"/>
                  <a:pt x="1250331" y="1990351"/>
                </a:cubicBezTo>
                <a:cubicBezTo>
                  <a:pt x="1258104" y="1990351"/>
                  <a:pt x="1263657" y="1982595"/>
                  <a:pt x="1263657" y="1974839"/>
                </a:cubicBezTo>
                <a:cubicBezTo>
                  <a:pt x="1263657" y="1967082"/>
                  <a:pt x="1258104" y="1960620"/>
                  <a:pt x="1250331" y="1959326"/>
                </a:cubicBezTo>
                <a:close/>
                <a:moveTo>
                  <a:pt x="1289197" y="1959326"/>
                </a:moveTo>
                <a:cubicBezTo>
                  <a:pt x="1281424" y="1959326"/>
                  <a:pt x="1275871" y="1967082"/>
                  <a:pt x="1275871" y="1974839"/>
                </a:cubicBezTo>
                <a:cubicBezTo>
                  <a:pt x="1275871" y="1983887"/>
                  <a:pt x="1282534" y="1990351"/>
                  <a:pt x="1289197" y="1990351"/>
                </a:cubicBezTo>
                <a:cubicBezTo>
                  <a:pt x="1296971" y="1990351"/>
                  <a:pt x="1302523" y="1982595"/>
                  <a:pt x="1302523" y="1974839"/>
                </a:cubicBezTo>
                <a:cubicBezTo>
                  <a:pt x="1302523" y="1967082"/>
                  <a:pt x="1295860" y="1960620"/>
                  <a:pt x="1289197" y="1959326"/>
                </a:cubicBezTo>
                <a:close/>
                <a:moveTo>
                  <a:pt x="1326954" y="1959326"/>
                </a:moveTo>
                <a:cubicBezTo>
                  <a:pt x="1320291" y="1959326"/>
                  <a:pt x="1314738" y="1967082"/>
                  <a:pt x="1314738" y="1974839"/>
                </a:cubicBezTo>
                <a:cubicBezTo>
                  <a:pt x="1314738" y="1983887"/>
                  <a:pt x="1320291" y="1990351"/>
                  <a:pt x="1326954" y="1990351"/>
                </a:cubicBezTo>
                <a:cubicBezTo>
                  <a:pt x="1334727" y="1990351"/>
                  <a:pt x="1340280" y="1982595"/>
                  <a:pt x="1340280" y="1974839"/>
                </a:cubicBezTo>
                <a:cubicBezTo>
                  <a:pt x="1340280" y="1967082"/>
                  <a:pt x="1334727" y="1960620"/>
                  <a:pt x="1326954" y="1959326"/>
                </a:cubicBezTo>
                <a:close/>
                <a:moveTo>
                  <a:pt x="1364711" y="1959326"/>
                </a:moveTo>
                <a:cubicBezTo>
                  <a:pt x="1356938" y="1959326"/>
                  <a:pt x="1351385" y="1967082"/>
                  <a:pt x="1351385" y="1974839"/>
                </a:cubicBezTo>
                <a:cubicBezTo>
                  <a:pt x="1351385" y="1983887"/>
                  <a:pt x="1358048" y="1990351"/>
                  <a:pt x="1364711" y="1990351"/>
                </a:cubicBezTo>
                <a:cubicBezTo>
                  <a:pt x="1372485" y="1990351"/>
                  <a:pt x="1378037" y="1982595"/>
                  <a:pt x="1378037" y="1974839"/>
                </a:cubicBezTo>
                <a:cubicBezTo>
                  <a:pt x="1378037" y="1967082"/>
                  <a:pt x="1372485" y="1960620"/>
                  <a:pt x="1364711" y="1959326"/>
                </a:cubicBezTo>
                <a:close/>
                <a:moveTo>
                  <a:pt x="1402468" y="1959326"/>
                </a:moveTo>
                <a:cubicBezTo>
                  <a:pt x="1394695" y="1959326"/>
                  <a:pt x="1389142" y="1967082"/>
                  <a:pt x="1389142" y="1974839"/>
                </a:cubicBezTo>
                <a:cubicBezTo>
                  <a:pt x="1389142" y="1983887"/>
                  <a:pt x="1395805" y="1990351"/>
                  <a:pt x="1402468" y="1990351"/>
                </a:cubicBezTo>
                <a:cubicBezTo>
                  <a:pt x="1410241" y="1990351"/>
                  <a:pt x="1415794" y="1982595"/>
                  <a:pt x="1415794" y="1974839"/>
                </a:cubicBezTo>
                <a:cubicBezTo>
                  <a:pt x="1415794" y="1967082"/>
                  <a:pt x="1410241" y="1960620"/>
                  <a:pt x="1402468" y="1959326"/>
                </a:cubicBezTo>
                <a:close/>
                <a:moveTo>
                  <a:pt x="1440225" y="1959326"/>
                </a:moveTo>
                <a:cubicBezTo>
                  <a:pt x="1433563" y="1959326"/>
                  <a:pt x="1428010" y="1967082"/>
                  <a:pt x="1428010" y="1974839"/>
                </a:cubicBezTo>
                <a:cubicBezTo>
                  <a:pt x="1428010" y="1983887"/>
                  <a:pt x="1433563" y="1990351"/>
                  <a:pt x="1440225" y="1990351"/>
                </a:cubicBezTo>
                <a:cubicBezTo>
                  <a:pt x="1447999" y="1990351"/>
                  <a:pt x="1453551" y="1982595"/>
                  <a:pt x="1453551" y="1974839"/>
                </a:cubicBezTo>
                <a:cubicBezTo>
                  <a:pt x="1453551" y="1967082"/>
                  <a:pt x="1447999" y="1960620"/>
                  <a:pt x="1440225" y="1959326"/>
                </a:cubicBezTo>
                <a:close/>
                <a:moveTo>
                  <a:pt x="1479093" y="1959326"/>
                </a:moveTo>
                <a:cubicBezTo>
                  <a:pt x="1471320" y="1959326"/>
                  <a:pt x="1465767" y="1967082"/>
                  <a:pt x="1465767" y="1974839"/>
                </a:cubicBezTo>
                <a:cubicBezTo>
                  <a:pt x="1465767" y="1983887"/>
                  <a:pt x="1472430" y="1990351"/>
                  <a:pt x="1479093" y="1990351"/>
                </a:cubicBezTo>
                <a:cubicBezTo>
                  <a:pt x="1486866" y="1990351"/>
                  <a:pt x="1492419" y="1982595"/>
                  <a:pt x="1492419" y="1974839"/>
                </a:cubicBezTo>
                <a:cubicBezTo>
                  <a:pt x="1492419" y="1967082"/>
                  <a:pt x="1485756" y="1960620"/>
                  <a:pt x="1479093" y="1959326"/>
                </a:cubicBezTo>
                <a:close/>
                <a:moveTo>
                  <a:pt x="1516850" y="1959326"/>
                </a:moveTo>
                <a:cubicBezTo>
                  <a:pt x="1510187" y="1959326"/>
                  <a:pt x="1504634" y="1967082"/>
                  <a:pt x="1504634" y="1974839"/>
                </a:cubicBezTo>
                <a:cubicBezTo>
                  <a:pt x="1504634" y="1983887"/>
                  <a:pt x="1510187" y="1990351"/>
                  <a:pt x="1516850" y="1990351"/>
                </a:cubicBezTo>
                <a:cubicBezTo>
                  <a:pt x="1524623" y="1990351"/>
                  <a:pt x="1530176" y="1982595"/>
                  <a:pt x="1530176" y="1974839"/>
                </a:cubicBezTo>
                <a:cubicBezTo>
                  <a:pt x="1530176" y="1967082"/>
                  <a:pt x="1524623" y="1960620"/>
                  <a:pt x="1516850" y="1959326"/>
                </a:cubicBezTo>
                <a:close/>
                <a:moveTo>
                  <a:pt x="1554607" y="1959326"/>
                </a:moveTo>
                <a:cubicBezTo>
                  <a:pt x="1546834" y="1959326"/>
                  <a:pt x="1541281" y="1967082"/>
                  <a:pt x="1541281" y="1974839"/>
                </a:cubicBezTo>
                <a:cubicBezTo>
                  <a:pt x="1541281" y="1983887"/>
                  <a:pt x="1547944" y="1990351"/>
                  <a:pt x="1554607" y="1990351"/>
                </a:cubicBezTo>
                <a:cubicBezTo>
                  <a:pt x="1562380" y="1990351"/>
                  <a:pt x="1567933" y="1982595"/>
                  <a:pt x="1567933" y="1974839"/>
                </a:cubicBezTo>
                <a:cubicBezTo>
                  <a:pt x="1567933" y="1967082"/>
                  <a:pt x="1562380" y="1960620"/>
                  <a:pt x="1554607" y="1959326"/>
                </a:cubicBezTo>
                <a:close/>
                <a:moveTo>
                  <a:pt x="2351944" y="1959326"/>
                </a:moveTo>
                <a:cubicBezTo>
                  <a:pt x="2344171" y="1959326"/>
                  <a:pt x="2338618" y="1967082"/>
                  <a:pt x="2338618" y="1974839"/>
                </a:cubicBezTo>
                <a:cubicBezTo>
                  <a:pt x="2338618" y="1983887"/>
                  <a:pt x="2345281" y="1990351"/>
                  <a:pt x="2351944" y="1990351"/>
                </a:cubicBezTo>
                <a:cubicBezTo>
                  <a:pt x="2358607" y="1990351"/>
                  <a:pt x="2364159" y="1982595"/>
                  <a:pt x="2364159" y="1974839"/>
                </a:cubicBezTo>
                <a:cubicBezTo>
                  <a:pt x="2364159" y="1967082"/>
                  <a:pt x="2358607" y="1960620"/>
                  <a:pt x="2351944" y="1959326"/>
                </a:cubicBezTo>
                <a:close/>
                <a:moveTo>
                  <a:pt x="2655109" y="1959326"/>
                </a:moveTo>
                <a:cubicBezTo>
                  <a:pt x="2647336" y="1959326"/>
                  <a:pt x="2641783" y="1967082"/>
                  <a:pt x="2641783" y="1974839"/>
                </a:cubicBezTo>
                <a:cubicBezTo>
                  <a:pt x="2641783" y="1983887"/>
                  <a:pt x="2648446" y="1990351"/>
                  <a:pt x="2655109" y="1990351"/>
                </a:cubicBezTo>
                <a:cubicBezTo>
                  <a:pt x="2662882" y="1990351"/>
                  <a:pt x="2668435" y="1982595"/>
                  <a:pt x="2668435" y="1974839"/>
                </a:cubicBezTo>
                <a:cubicBezTo>
                  <a:pt x="2668435" y="1967082"/>
                  <a:pt x="2662882" y="1960620"/>
                  <a:pt x="2655109" y="1959326"/>
                </a:cubicBezTo>
                <a:close/>
                <a:moveTo>
                  <a:pt x="2693976" y="1959326"/>
                </a:moveTo>
                <a:cubicBezTo>
                  <a:pt x="2686203" y="1959326"/>
                  <a:pt x="2680650" y="1967082"/>
                  <a:pt x="2680650" y="1974839"/>
                </a:cubicBezTo>
                <a:cubicBezTo>
                  <a:pt x="2680650" y="1983887"/>
                  <a:pt x="2687313" y="1990351"/>
                  <a:pt x="2693976" y="1990351"/>
                </a:cubicBezTo>
                <a:cubicBezTo>
                  <a:pt x="2700639" y="1990351"/>
                  <a:pt x="2706192" y="1982595"/>
                  <a:pt x="2706192" y="1974839"/>
                </a:cubicBezTo>
                <a:cubicBezTo>
                  <a:pt x="2706192" y="1967082"/>
                  <a:pt x="2700639" y="1960620"/>
                  <a:pt x="2693976" y="1959326"/>
                </a:cubicBezTo>
                <a:close/>
                <a:moveTo>
                  <a:pt x="2730623" y="1959326"/>
                </a:moveTo>
                <a:cubicBezTo>
                  <a:pt x="2722850" y="1959326"/>
                  <a:pt x="2717297" y="1967082"/>
                  <a:pt x="2717297" y="1974839"/>
                </a:cubicBezTo>
                <a:cubicBezTo>
                  <a:pt x="2717297" y="1983887"/>
                  <a:pt x="2723960" y="1990351"/>
                  <a:pt x="2730623" y="1990351"/>
                </a:cubicBezTo>
                <a:cubicBezTo>
                  <a:pt x="2738396" y="1990351"/>
                  <a:pt x="2743949" y="1982595"/>
                  <a:pt x="2743949" y="1974839"/>
                </a:cubicBezTo>
                <a:cubicBezTo>
                  <a:pt x="2743949" y="1967082"/>
                  <a:pt x="2738396" y="1960620"/>
                  <a:pt x="2730623" y="1959326"/>
                </a:cubicBezTo>
                <a:close/>
                <a:moveTo>
                  <a:pt x="2768380" y="1959326"/>
                </a:moveTo>
                <a:cubicBezTo>
                  <a:pt x="2760607" y="1959326"/>
                  <a:pt x="2755054" y="1967082"/>
                  <a:pt x="2755054" y="1974839"/>
                </a:cubicBezTo>
                <a:cubicBezTo>
                  <a:pt x="2755054" y="1983887"/>
                  <a:pt x="2761717" y="1990351"/>
                  <a:pt x="2768380" y="1990351"/>
                </a:cubicBezTo>
                <a:cubicBezTo>
                  <a:pt x="2776153" y="1990351"/>
                  <a:pt x="2781706" y="1982595"/>
                  <a:pt x="2781706" y="1974839"/>
                </a:cubicBezTo>
                <a:cubicBezTo>
                  <a:pt x="2781706" y="1967082"/>
                  <a:pt x="2776153" y="1960620"/>
                  <a:pt x="2768380" y="1959326"/>
                </a:cubicBezTo>
                <a:close/>
                <a:moveTo>
                  <a:pt x="2807246" y="1959326"/>
                </a:moveTo>
                <a:cubicBezTo>
                  <a:pt x="2800584" y="1959326"/>
                  <a:pt x="2795031" y="1967082"/>
                  <a:pt x="2795031" y="1974839"/>
                </a:cubicBezTo>
                <a:cubicBezTo>
                  <a:pt x="2795031" y="1983887"/>
                  <a:pt x="2800584" y="1990351"/>
                  <a:pt x="2807246" y="1990351"/>
                </a:cubicBezTo>
                <a:cubicBezTo>
                  <a:pt x="2815020" y="1990351"/>
                  <a:pt x="2820572" y="1982595"/>
                  <a:pt x="2820572" y="1974839"/>
                </a:cubicBezTo>
                <a:cubicBezTo>
                  <a:pt x="2820572" y="1967082"/>
                  <a:pt x="2813909" y="1960620"/>
                  <a:pt x="2807246" y="1959326"/>
                </a:cubicBezTo>
                <a:close/>
                <a:moveTo>
                  <a:pt x="2845004" y="1959326"/>
                </a:moveTo>
                <a:cubicBezTo>
                  <a:pt x="2838341" y="1959326"/>
                  <a:pt x="2832788" y="1967082"/>
                  <a:pt x="2832788" y="1974839"/>
                </a:cubicBezTo>
                <a:cubicBezTo>
                  <a:pt x="2832788" y="1983887"/>
                  <a:pt x="2838341" y="1990351"/>
                  <a:pt x="2845004" y="1990351"/>
                </a:cubicBezTo>
                <a:cubicBezTo>
                  <a:pt x="2852777" y="1990351"/>
                  <a:pt x="2858329" y="1982595"/>
                  <a:pt x="2858329" y="1974839"/>
                </a:cubicBezTo>
                <a:cubicBezTo>
                  <a:pt x="2858329" y="1967082"/>
                  <a:pt x="2852777" y="1960620"/>
                  <a:pt x="2845004" y="1959326"/>
                </a:cubicBezTo>
                <a:close/>
                <a:moveTo>
                  <a:pt x="2882761" y="1959326"/>
                </a:moveTo>
                <a:cubicBezTo>
                  <a:pt x="2876098" y="1959326"/>
                  <a:pt x="2870545" y="1967082"/>
                  <a:pt x="2870545" y="1974839"/>
                </a:cubicBezTo>
                <a:cubicBezTo>
                  <a:pt x="2870545" y="1983887"/>
                  <a:pt x="2876098" y="1990351"/>
                  <a:pt x="2882761" y="1990351"/>
                </a:cubicBezTo>
                <a:cubicBezTo>
                  <a:pt x="2890534" y="1990351"/>
                  <a:pt x="2896086" y="1982595"/>
                  <a:pt x="2896086" y="1974839"/>
                </a:cubicBezTo>
                <a:cubicBezTo>
                  <a:pt x="2896086" y="1967082"/>
                  <a:pt x="2890534" y="1960620"/>
                  <a:pt x="2882761" y="1959326"/>
                </a:cubicBezTo>
                <a:close/>
                <a:moveTo>
                  <a:pt x="2920517" y="1959326"/>
                </a:moveTo>
                <a:cubicBezTo>
                  <a:pt x="2912744" y="1959326"/>
                  <a:pt x="2907191" y="1967082"/>
                  <a:pt x="2907191" y="1974839"/>
                </a:cubicBezTo>
                <a:cubicBezTo>
                  <a:pt x="2907191" y="1983887"/>
                  <a:pt x="2913854" y="1990351"/>
                  <a:pt x="2920517" y="1990351"/>
                </a:cubicBezTo>
                <a:cubicBezTo>
                  <a:pt x="2928291" y="1990351"/>
                  <a:pt x="2933843" y="1982595"/>
                  <a:pt x="2933843" y="1974839"/>
                </a:cubicBezTo>
                <a:cubicBezTo>
                  <a:pt x="2933843" y="1967082"/>
                  <a:pt x="2928291" y="1960620"/>
                  <a:pt x="2920517" y="1959326"/>
                </a:cubicBezTo>
                <a:close/>
                <a:moveTo>
                  <a:pt x="2958275" y="1959326"/>
                </a:moveTo>
                <a:cubicBezTo>
                  <a:pt x="2950502" y="1959326"/>
                  <a:pt x="2944949" y="1967082"/>
                  <a:pt x="2944949" y="1974839"/>
                </a:cubicBezTo>
                <a:cubicBezTo>
                  <a:pt x="2944949" y="1983887"/>
                  <a:pt x="2951612" y="1990351"/>
                  <a:pt x="2958275" y="1990351"/>
                </a:cubicBezTo>
                <a:cubicBezTo>
                  <a:pt x="2966048" y="1990351"/>
                  <a:pt x="2971601" y="1982595"/>
                  <a:pt x="2971601" y="1974839"/>
                </a:cubicBezTo>
                <a:cubicBezTo>
                  <a:pt x="2971601" y="1967082"/>
                  <a:pt x="2966048" y="1960620"/>
                  <a:pt x="2958275" y="1959326"/>
                </a:cubicBezTo>
                <a:close/>
                <a:moveTo>
                  <a:pt x="2996032" y="1959326"/>
                </a:moveTo>
                <a:cubicBezTo>
                  <a:pt x="2988259" y="1959326"/>
                  <a:pt x="2982706" y="1967082"/>
                  <a:pt x="2982706" y="1974839"/>
                </a:cubicBezTo>
                <a:cubicBezTo>
                  <a:pt x="2982706" y="1983887"/>
                  <a:pt x="2989369" y="1990351"/>
                  <a:pt x="2996032" y="1990351"/>
                </a:cubicBezTo>
                <a:cubicBezTo>
                  <a:pt x="3003805" y="1990351"/>
                  <a:pt x="3009358" y="1982595"/>
                  <a:pt x="3009358" y="1974839"/>
                </a:cubicBezTo>
                <a:cubicBezTo>
                  <a:pt x="3009358" y="1967082"/>
                  <a:pt x="3003805" y="1960620"/>
                  <a:pt x="2996032" y="1959326"/>
                </a:cubicBezTo>
                <a:close/>
                <a:moveTo>
                  <a:pt x="3034899" y="1959326"/>
                </a:moveTo>
                <a:cubicBezTo>
                  <a:pt x="3027126" y="1959326"/>
                  <a:pt x="3021573" y="1967082"/>
                  <a:pt x="3021573" y="1974839"/>
                </a:cubicBezTo>
                <a:cubicBezTo>
                  <a:pt x="3021573" y="1983887"/>
                  <a:pt x="3028236" y="1990351"/>
                  <a:pt x="3034899" y="1990351"/>
                </a:cubicBezTo>
                <a:cubicBezTo>
                  <a:pt x="3042672" y="1990351"/>
                  <a:pt x="3048225" y="1982595"/>
                  <a:pt x="3048225" y="1974839"/>
                </a:cubicBezTo>
                <a:cubicBezTo>
                  <a:pt x="3048225" y="1967082"/>
                  <a:pt x="3041562" y="1960620"/>
                  <a:pt x="3034899" y="1959326"/>
                </a:cubicBezTo>
                <a:close/>
                <a:moveTo>
                  <a:pt x="3072656" y="1959326"/>
                </a:moveTo>
                <a:cubicBezTo>
                  <a:pt x="3064883" y="1959326"/>
                  <a:pt x="3059330" y="1967082"/>
                  <a:pt x="3059330" y="1974839"/>
                </a:cubicBezTo>
                <a:cubicBezTo>
                  <a:pt x="3059330" y="1983887"/>
                  <a:pt x="3065993" y="1990351"/>
                  <a:pt x="3072656" y="1990351"/>
                </a:cubicBezTo>
                <a:cubicBezTo>
                  <a:pt x="3080429" y="1990351"/>
                  <a:pt x="3085982" y="1982595"/>
                  <a:pt x="3085982" y="1974839"/>
                </a:cubicBezTo>
                <a:cubicBezTo>
                  <a:pt x="3085982" y="1967082"/>
                  <a:pt x="3080429" y="1960620"/>
                  <a:pt x="3072656" y="1959326"/>
                </a:cubicBezTo>
                <a:close/>
                <a:moveTo>
                  <a:pt x="3110413" y="1959326"/>
                </a:moveTo>
                <a:cubicBezTo>
                  <a:pt x="3102640" y="1959326"/>
                  <a:pt x="3097087" y="1967082"/>
                  <a:pt x="3097087" y="1974839"/>
                </a:cubicBezTo>
                <a:cubicBezTo>
                  <a:pt x="3097087" y="1983887"/>
                  <a:pt x="3102640" y="1990351"/>
                  <a:pt x="3110413" y="1990351"/>
                </a:cubicBezTo>
                <a:cubicBezTo>
                  <a:pt x="3118186" y="1990351"/>
                  <a:pt x="3123739" y="1982595"/>
                  <a:pt x="3123739" y="1974839"/>
                </a:cubicBezTo>
                <a:cubicBezTo>
                  <a:pt x="3123739" y="1967082"/>
                  <a:pt x="3118186" y="1959326"/>
                  <a:pt x="3110413" y="1959326"/>
                </a:cubicBezTo>
                <a:close/>
                <a:moveTo>
                  <a:pt x="3148170" y="1959326"/>
                </a:moveTo>
                <a:cubicBezTo>
                  <a:pt x="3140397" y="1959326"/>
                  <a:pt x="3134844" y="1967082"/>
                  <a:pt x="3134844" y="1974839"/>
                </a:cubicBezTo>
                <a:cubicBezTo>
                  <a:pt x="3134844" y="1983887"/>
                  <a:pt x="3141507" y="1990351"/>
                  <a:pt x="3148170" y="1990351"/>
                </a:cubicBezTo>
                <a:cubicBezTo>
                  <a:pt x="3155944" y="1990351"/>
                  <a:pt x="3161496" y="1982595"/>
                  <a:pt x="3161496" y="1974839"/>
                </a:cubicBezTo>
                <a:cubicBezTo>
                  <a:pt x="3161496" y="1967082"/>
                  <a:pt x="3155944" y="1960620"/>
                  <a:pt x="3148170" y="1959326"/>
                </a:cubicBezTo>
                <a:close/>
                <a:moveTo>
                  <a:pt x="3185926" y="1959326"/>
                </a:moveTo>
                <a:cubicBezTo>
                  <a:pt x="3179263" y="1959326"/>
                  <a:pt x="3173710" y="1967082"/>
                  <a:pt x="3173710" y="1974839"/>
                </a:cubicBezTo>
                <a:cubicBezTo>
                  <a:pt x="3173710" y="1983887"/>
                  <a:pt x="3179263" y="1990351"/>
                  <a:pt x="3185926" y="1990351"/>
                </a:cubicBezTo>
                <a:cubicBezTo>
                  <a:pt x="3193699" y="1990351"/>
                  <a:pt x="3199252" y="1982595"/>
                  <a:pt x="3199252" y="1974839"/>
                </a:cubicBezTo>
                <a:cubicBezTo>
                  <a:pt x="3199252" y="1967082"/>
                  <a:pt x="3193699" y="1960620"/>
                  <a:pt x="3185926" y="1959326"/>
                </a:cubicBezTo>
                <a:close/>
                <a:moveTo>
                  <a:pt x="3223683" y="1959326"/>
                </a:moveTo>
                <a:cubicBezTo>
                  <a:pt x="3217021" y="1959326"/>
                  <a:pt x="3211468" y="1967082"/>
                  <a:pt x="3211468" y="1974839"/>
                </a:cubicBezTo>
                <a:cubicBezTo>
                  <a:pt x="3211468" y="1983887"/>
                  <a:pt x="3217021" y="1990351"/>
                  <a:pt x="3223683" y="1990351"/>
                </a:cubicBezTo>
                <a:cubicBezTo>
                  <a:pt x="3231457" y="1990351"/>
                  <a:pt x="3237009" y="1982595"/>
                  <a:pt x="3237009" y="1974839"/>
                </a:cubicBezTo>
                <a:cubicBezTo>
                  <a:pt x="3237009" y="1967082"/>
                  <a:pt x="3231457" y="1960620"/>
                  <a:pt x="3223683" y="1959326"/>
                </a:cubicBezTo>
                <a:close/>
                <a:moveTo>
                  <a:pt x="3262551" y="1959326"/>
                </a:moveTo>
                <a:cubicBezTo>
                  <a:pt x="3254778" y="1959326"/>
                  <a:pt x="3249225" y="1967082"/>
                  <a:pt x="3249225" y="1974839"/>
                </a:cubicBezTo>
                <a:cubicBezTo>
                  <a:pt x="3249225" y="1983887"/>
                  <a:pt x="3255888" y="1990351"/>
                  <a:pt x="3262551" y="1990351"/>
                </a:cubicBezTo>
                <a:cubicBezTo>
                  <a:pt x="3270324" y="1990351"/>
                  <a:pt x="3275877" y="1982595"/>
                  <a:pt x="3275877" y="1974839"/>
                </a:cubicBezTo>
                <a:cubicBezTo>
                  <a:pt x="3275877" y="1967082"/>
                  <a:pt x="3269214" y="1960620"/>
                  <a:pt x="3262551" y="1959326"/>
                </a:cubicBezTo>
                <a:close/>
                <a:moveTo>
                  <a:pt x="3300308" y="1959326"/>
                </a:moveTo>
                <a:cubicBezTo>
                  <a:pt x="3292535" y="1959326"/>
                  <a:pt x="3286982" y="1967082"/>
                  <a:pt x="3286982" y="1974839"/>
                </a:cubicBezTo>
                <a:cubicBezTo>
                  <a:pt x="3286982" y="1983887"/>
                  <a:pt x="3293645" y="1990351"/>
                  <a:pt x="3300308" y="1990351"/>
                </a:cubicBezTo>
                <a:cubicBezTo>
                  <a:pt x="3308081" y="1990351"/>
                  <a:pt x="3313634" y="1982595"/>
                  <a:pt x="3313634" y="1974839"/>
                </a:cubicBezTo>
                <a:cubicBezTo>
                  <a:pt x="3313634" y="1967082"/>
                  <a:pt x="3308081" y="1960620"/>
                  <a:pt x="3300308" y="1959326"/>
                </a:cubicBezTo>
                <a:close/>
                <a:moveTo>
                  <a:pt x="3831126" y="1959326"/>
                </a:moveTo>
                <a:cubicBezTo>
                  <a:pt x="3824463" y="1959326"/>
                  <a:pt x="3818910" y="1967082"/>
                  <a:pt x="3818910" y="1974839"/>
                </a:cubicBezTo>
                <a:cubicBezTo>
                  <a:pt x="3818910" y="1983887"/>
                  <a:pt x="3824463" y="1990351"/>
                  <a:pt x="3831126" y="1990351"/>
                </a:cubicBezTo>
                <a:cubicBezTo>
                  <a:pt x="3838899" y="1990351"/>
                  <a:pt x="3844452" y="1982595"/>
                  <a:pt x="3844452" y="1974839"/>
                </a:cubicBezTo>
                <a:cubicBezTo>
                  <a:pt x="3844452" y="1967082"/>
                  <a:pt x="3838899" y="1960620"/>
                  <a:pt x="3831126" y="1959326"/>
                </a:cubicBezTo>
                <a:close/>
                <a:moveTo>
                  <a:pt x="3868883" y="1959326"/>
                </a:moveTo>
                <a:cubicBezTo>
                  <a:pt x="3862220" y="1959326"/>
                  <a:pt x="3856667" y="1967082"/>
                  <a:pt x="3856667" y="1974839"/>
                </a:cubicBezTo>
                <a:cubicBezTo>
                  <a:pt x="3856667" y="1983887"/>
                  <a:pt x="3862220" y="1990351"/>
                  <a:pt x="3868883" y="1990351"/>
                </a:cubicBezTo>
                <a:cubicBezTo>
                  <a:pt x="3876656" y="1990351"/>
                  <a:pt x="3882209" y="1982595"/>
                  <a:pt x="3882209" y="1974839"/>
                </a:cubicBezTo>
                <a:cubicBezTo>
                  <a:pt x="3882209" y="1967082"/>
                  <a:pt x="3876656" y="1960620"/>
                  <a:pt x="3868883" y="1959326"/>
                </a:cubicBezTo>
                <a:close/>
                <a:moveTo>
                  <a:pt x="4286428" y="1959326"/>
                </a:moveTo>
                <a:cubicBezTo>
                  <a:pt x="4278655" y="1959326"/>
                  <a:pt x="4273102" y="1967082"/>
                  <a:pt x="4273102" y="1974839"/>
                </a:cubicBezTo>
                <a:cubicBezTo>
                  <a:pt x="4273102" y="1983887"/>
                  <a:pt x="4279765" y="1990351"/>
                  <a:pt x="4286428" y="1990351"/>
                </a:cubicBezTo>
                <a:cubicBezTo>
                  <a:pt x="4294202" y="1990351"/>
                  <a:pt x="4299754" y="1982595"/>
                  <a:pt x="4299754" y="1974839"/>
                </a:cubicBezTo>
                <a:cubicBezTo>
                  <a:pt x="4299754" y="1967082"/>
                  <a:pt x="4294202" y="1960620"/>
                  <a:pt x="4286428" y="1959326"/>
                </a:cubicBezTo>
                <a:close/>
                <a:moveTo>
                  <a:pt x="4363053" y="1959326"/>
                </a:moveTo>
                <a:cubicBezTo>
                  <a:pt x="4355280" y="1959326"/>
                  <a:pt x="4349727" y="1967082"/>
                  <a:pt x="4349727" y="1974839"/>
                </a:cubicBezTo>
                <a:cubicBezTo>
                  <a:pt x="4349727" y="1983887"/>
                  <a:pt x="4356390" y="1990351"/>
                  <a:pt x="4363053" y="1990351"/>
                </a:cubicBezTo>
                <a:cubicBezTo>
                  <a:pt x="4370826" y="1990351"/>
                  <a:pt x="4376379" y="1982595"/>
                  <a:pt x="4376379" y="1974839"/>
                </a:cubicBezTo>
                <a:cubicBezTo>
                  <a:pt x="4376379" y="1967082"/>
                  <a:pt x="4369716" y="1960620"/>
                  <a:pt x="4363053" y="1959326"/>
                </a:cubicBezTo>
                <a:close/>
                <a:moveTo>
                  <a:pt x="4552948" y="1959326"/>
                </a:moveTo>
                <a:cubicBezTo>
                  <a:pt x="4545175" y="1959326"/>
                  <a:pt x="4539622" y="1967082"/>
                  <a:pt x="4539622" y="1974839"/>
                </a:cubicBezTo>
                <a:cubicBezTo>
                  <a:pt x="4539622" y="1983887"/>
                  <a:pt x="4546285" y="1990351"/>
                  <a:pt x="4552948" y="1990351"/>
                </a:cubicBezTo>
                <a:cubicBezTo>
                  <a:pt x="4560722" y="1990351"/>
                  <a:pt x="4566274" y="1982595"/>
                  <a:pt x="4566274" y="1974839"/>
                </a:cubicBezTo>
                <a:cubicBezTo>
                  <a:pt x="4566274" y="1967082"/>
                  <a:pt x="4559611" y="1960620"/>
                  <a:pt x="4552948" y="1959326"/>
                </a:cubicBezTo>
                <a:close/>
                <a:moveTo>
                  <a:pt x="4590706" y="1959326"/>
                </a:moveTo>
                <a:cubicBezTo>
                  <a:pt x="4582933" y="1959326"/>
                  <a:pt x="4577380" y="1967082"/>
                  <a:pt x="4577380" y="1974839"/>
                </a:cubicBezTo>
                <a:cubicBezTo>
                  <a:pt x="4577380" y="1983887"/>
                  <a:pt x="4584043" y="1990351"/>
                  <a:pt x="4590706" y="1990351"/>
                </a:cubicBezTo>
                <a:cubicBezTo>
                  <a:pt x="4598479" y="1990351"/>
                  <a:pt x="4604032" y="1982595"/>
                  <a:pt x="4604032" y="1974839"/>
                </a:cubicBezTo>
                <a:cubicBezTo>
                  <a:pt x="4604032" y="1967082"/>
                  <a:pt x="4598479" y="1960620"/>
                  <a:pt x="4590706" y="1959326"/>
                </a:cubicBezTo>
                <a:close/>
                <a:moveTo>
                  <a:pt x="4628463" y="1959326"/>
                </a:moveTo>
                <a:cubicBezTo>
                  <a:pt x="4620690" y="1959326"/>
                  <a:pt x="4615137" y="1967082"/>
                  <a:pt x="4615137" y="1974839"/>
                </a:cubicBezTo>
                <a:cubicBezTo>
                  <a:pt x="4615137" y="1983887"/>
                  <a:pt x="4621800" y="1990351"/>
                  <a:pt x="4628463" y="1990351"/>
                </a:cubicBezTo>
                <a:cubicBezTo>
                  <a:pt x="4636236" y="1990351"/>
                  <a:pt x="4641789" y="1982595"/>
                  <a:pt x="4641789" y="1974839"/>
                </a:cubicBezTo>
                <a:cubicBezTo>
                  <a:pt x="4641789" y="1967082"/>
                  <a:pt x="4636236" y="1960620"/>
                  <a:pt x="4628463" y="1959326"/>
                </a:cubicBezTo>
                <a:close/>
                <a:moveTo>
                  <a:pt x="4893871" y="1959326"/>
                </a:moveTo>
                <a:cubicBezTo>
                  <a:pt x="4886098" y="1959326"/>
                  <a:pt x="4880545" y="1967082"/>
                  <a:pt x="4880545" y="1974839"/>
                </a:cubicBezTo>
                <a:cubicBezTo>
                  <a:pt x="4880545" y="1983887"/>
                  <a:pt x="4887208" y="1990351"/>
                  <a:pt x="4893871" y="1990351"/>
                </a:cubicBezTo>
                <a:cubicBezTo>
                  <a:pt x="4901644" y="1990351"/>
                  <a:pt x="4907197" y="1982595"/>
                  <a:pt x="4907197" y="1974839"/>
                </a:cubicBezTo>
                <a:cubicBezTo>
                  <a:pt x="4907197" y="1967082"/>
                  <a:pt x="4901644" y="1960620"/>
                  <a:pt x="4893871" y="1959326"/>
                </a:cubicBezTo>
                <a:close/>
                <a:moveTo>
                  <a:pt x="5350285" y="1959326"/>
                </a:moveTo>
                <a:cubicBezTo>
                  <a:pt x="5342512" y="1959326"/>
                  <a:pt x="5336959" y="1967082"/>
                  <a:pt x="5336959" y="1974839"/>
                </a:cubicBezTo>
                <a:cubicBezTo>
                  <a:pt x="5336959" y="1983887"/>
                  <a:pt x="5343622" y="1990351"/>
                  <a:pt x="5350285" y="1990351"/>
                </a:cubicBezTo>
                <a:cubicBezTo>
                  <a:pt x="5356948" y="1990351"/>
                  <a:pt x="5362501" y="1982595"/>
                  <a:pt x="5362501" y="1974839"/>
                </a:cubicBezTo>
                <a:cubicBezTo>
                  <a:pt x="5362501" y="1967082"/>
                  <a:pt x="5356948" y="1960620"/>
                  <a:pt x="5350285" y="1959326"/>
                </a:cubicBezTo>
                <a:close/>
                <a:moveTo>
                  <a:pt x="1061546" y="2004570"/>
                </a:moveTo>
                <a:cubicBezTo>
                  <a:pt x="1054883" y="2004570"/>
                  <a:pt x="1049330" y="2012326"/>
                  <a:pt x="1049330" y="2020083"/>
                </a:cubicBezTo>
                <a:cubicBezTo>
                  <a:pt x="1049330" y="2027839"/>
                  <a:pt x="1054883" y="2034303"/>
                  <a:pt x="1061546" y="2034303"/>
                </a:cubicBezTo>
                <a:cubicBezTo>
                  <a:pt x="1069319" y="2034303"/>
                  <a:pt x="1074872" y="2027839"/>
                  <a:pt x="1074872" y="2020083"/>
                </a:cubicBezTo>
                <a:cubicBezTo>
                  <a:pt x="1074872" y="2011034"/>
                  <a:pt x="1068208" y="2004570"/>
                  <a:pt x="1061546" y="2004570"/>
                </a:cubicBezTo>
                <a:close/>
                <a:moveTo>
                  <a:pt x="1099303" y="2004570"/>
                </a:moveTo>
                <a:cubicBezTo>
                  <a:pt x="1091530" y="2004570"/>
                  <a:pt x="1085977" y="2012326"/>
                  <a:pt x="1085977" y="2020083"/>
                </a:cubicBezTo>
                <a:cubicBezTo>
                  <a:pt x="1085977" y="2027839"/>
                  <a:pt x="1092640" y="2034303"/>
                  <a:pt x="1099303" y="2034303"/>
                </a:cubicBezTo>
                <a:cubicBezTo>
                  <a:pt x="1107076" y="2034303"/>
                  <a:pt x="1112629" y="2027839"/>
                  <a:pt x="1112629" y="2020083"/>
                </a:cubicBezTo>
                <a:cubicBezTo>
                  <a:pt x="1112629" y="2011034"/>
                  <a:pt x="1107076" y="2004570"/>
                  <a:pt x="1099303" y="2004570"/>
                </a:cubicBezTo>
                <a:close/>
                <a:moveTo>
                  <a:pt x="1137059" y="2004570"/>
                </a:moveTo>
                <a:cubicBezTo>
                  <a:pt x="1130397" y="2004570"/>
                  <a:pt x="1124844" y="2012326"/>
                  <a:pt x="1124844" y="2020083"/>
                </a:cubicBezTo>
                <a:cubicBezTo>
                  <a:pt x="1124844" y="2027839"/>
                  <a:pt x="1130397" y="2034303"/>
                  <a:pt x="1137059" y="2034303"/>
                </a:cubicBezTo>
                <a:cubicBezTo>
                  <a:pt x="1144833" y="2034303"/>
                  <a:pt x="1150386" y="2027839"/>
                  <a:pt x="1150386" y="2020083"/>
                </a:cubicBezTo>
                <a:cubicBezTo>
                  <a:pt x="1150386" y="2011034"/>
                  <a:pt x="1144833" y="2004570"/>
                  <a:pt x="1137059" y="2004570"/>
                </a:cubicBezTo>
                <a:close/>
                <a:moveTo>
                  <a:pt x="1174817" y="2004570"/>
                </a:moveTo>
                <a:cubicBezTo>
                  <a:pt x="1168154" y="2004570"/>
                  <a:pt x="1162601" y="2012326"/>
                  <a:pt x="1162601" y="2020083"/>
                </a:cubicBezTo>
                <a:cubicBezTo>
                  <a:pt x="1162601" y="2027839"/>
                  <a:pt x="1168154" y="2034303"/>
                  <a:pt x="1174817" y="2034303"/>
                </a:cubicBezTo>
                <a:cubicBezTo>
                  <a:pt x="1182590" y="2034303"/>
                  <a:pt x="1188143" y="2027839"/>
                  <a:pt x="1188143" y="2020083"/>
                </a:cubicBezTo>
                <a:cubicBezTo>
                  <a:pt x="1188143" y="2011034"/>
                  <a:pt x="1182590" y="2004570"/>
                  <a:pt x="1174817" y="2004570"/>
                </a:cubicBezTo>
                <a:close/>
                <a:moveTo>
                  <a:pt x="1212573" y="2004570"/>
                </a:moveTo>
                <a:cubicBezTo>
                  <a:pt x="1205911" y="2004570"/>
                  <a:pt x="1200358" y="2012326"/>
                  <a:pt x="1200358" y="2020083"/>
                </a:cubicBezTo>
                <a:cubicBezTo>
                  <a:pt x="1200358" y="2027839"/>
                  <a:pt x="1205911" y="2034303"/>
                  <a:pt x="1212573" y="2034303"/>
                </a:cubicBezTo>
                <a:cubicBezTo>
                  <a:pt x="1220347" y="2034303"/>
                  <a:pt x="1225899" y="2027839"/>
                  <a:pt x="1225899" y="2020083"/>
                </a:cubicBezTo>
                <a:cubicBezTo>
                  <a:pt x="1225899" y="2011034"/>
                  <a:pt x="1220347" y="2004570"/>
                  <a:pt x="1212573" y="2004570"/>
                </a:cubicBezTo>
                <a:close/>
                <a:moveTo>
                  <a:pt x="1250331" y="2004570"/>
                </a:moveTo>
                <a:cubicBezTo>
                  <a:pt x="1243668" y="2004570"/>
                  <a:pt x="1238115" y="2012326"/>
                  <a:pt x="1238115" y="2020083"/>
                </a:cubicBezTo>
                <a:cubicBezTo>
                  <a:pt x="1238115" y="2027839"/>
                  <a:pt x="1243668" y="2034303"/>
                  <a:pt x="1250331" y="2034303"/>
                </a:cubicBezTo>
                <a:cubicBezTo>
                  <a:pt x="1258104" y="2034303"/>
                  <a:pt x="1263657" y="2027839"/>
                  <a:pt x="1263657" y="2020083"/>
                </a:cubicBezTo>
                <a:cubicBezTo>
                  <a:pt x="1263657" y="2011034"/>
                  <a:pt x="1258104" y="2004570"/>
                  <a:pt x="1250331" y="2004570"/>
                </a:cubicBezTo>
                <a:close/>
                <a:moveTo>
                  <a:pt x="1289197" y="2004570"/>
                </a:moveTo>
                <a:cubicBezTo>
                  <a:pt x="1281424" y="2004570"/>
                  <a:pt x="1275871" y="2012326"/>
                  <a:pt x="1275871" y="2020083"/>
                </a:cubicBezTo>
                <a:cubicBezTo>
                  <a:pt x="1275871" y="2027839"/>
                  <a:pt x="1282534" y="2034303"/>
                  <a:pt x="1289197" y="2034303"/>
                </a:cubicBezTo>
                <a:cubicBezTo>
                  <a:pt x="1296971" y="2034303"/>
                  <a:pt x="1302523" y="2027839"/>
                  <a:pt x="1302523" y="2020083"/>
                </a:cubicBezTo>
                <a:cubicBezTo>
                  <a:pt x="1302523" y="2011034"/>
                  <a:pt x="1295860" y="2004570"/>
                  <a:pt x="1289197" y="2004570"/>
                </a:cubicBezTo>
                <a:close/>
                <a:moveTo>
                  <a:pt x="1326954" y="2004570"/>
                </a:moveTo>
                <a:cubicBezTo>
                  <a:pt x="1320291" y="2004570"/>
                  <a:pt x="1314738" y="2012326"/>
                  <a:pt x="1314738" y="2020083"/>
                </a:cubicBezTo>
                <a:cubicBezTo>
                  <a:pt x="1314738" y="2027839"/>
                  <a:pt x="1320291" y="2034303"/>
                  <a:pt x="1326954" y="2034303"/>
                </a:cubicBezTo>
                <a:cubicBezTo>
                  <a:pt x="1334727" y="2034303"/>
                  <a:pt x="1340280" y="2027839"/>
                  <a:pt x="1340280" y="2020083"/>
                </a:cubicBezTo>
                <a:cubicBezTo>
                  <a:pt x="1340280" y="2011034"/>
                  <a:pt x="1334727" y="2004570"/>
                  <a:pt x="1326954" y="2004570"/>
                </a:cubicBezTo>
                <a:close/>
                <a:moveTo>
                  <a:pt x="1364711" y="2004570"/>
                </a:moveTo>
                <a:cubicBezTo>
                  <a:pt x="1356938" y="2004570"/>
                  <a:pt x="1351385" y="2012326"/>
                  <a:pt x="1351385" y="2020083"/>
                </a:cubicBezTo>
                <a:cubicBezTo>
                  <a:pt x="1351385" y="2027839"/>
                  <a:pt x="1358048" y="2034303"/>
                  <a:pt x="1364711" y="2034303"/>
                </a:cubicBezTo>
                <a:cubicBezTo>
                  <a:pt x="1372485" y="2034303"/>
                  <a:pt x="1378037" y="2027839"/>
                  <a:pt x="1378037" y="2020083"/>
                </a:cubicBezTo>
                <a:cubicBezTo>
                  <a:pt x="1378037" y="2011034"/>
                  <a:pt x="1372485" y="2004570"/>
                  <a:pt x="1364711" y="2004570"/>
                </a:cubicBezTo>
                <a:close/>
                <a:moveTo>
                  <a:pt x="1402468" y="2004570"/>
                </a:moveTo>
                <a:cubicBezTo>
                  <a:pt x="1394695" y="2004570"/>
                  <a:pt x="1389142" y="2012326"/>
                  <a:pt x="1389142" y="2020083"/>
                </a:cubicBezTo>
                <a:cubicBezTo>
                  <a:pt x="1389142" y="2027839"/>
                  <a:pt x="1395805" y="2034303"/>
                  <a:pt x="1402468" y="2034303"/>
                </a:cubicBezTo>
                <a:cubicBezTo>
                  <a:pt x="1410241" y="2034303"/>
                  <a:pt x="1415794" y="2027839"/>
                  <a:pt x="1415794" y="2020083"/>
                </a:cubicBezTo>
                <a:cubicBezTo>
                  <a:pt x="1415794" y="2011034"/>
                  <a:pt x="1410241" y="2004570"/>
                  <a:pt x="1402468" y="2004570"/>
                </a:cubicBezTo>
                <a:close/>
                <a:moveTo>
                  <a:pt x="1440225" y="2004570"/>
                </a:moveTo>
                <a:cubicBezTo>
                  <a:pt x="1433563" y="2004570"/>
                  <a:pt x="1428010" y="2012326"/>
                  <a:pt x="1428010" y="2020083"/>
                </a:cubicBezTo>
                <a:cubicBezTo>
                  <a:pt x="1428010" y="2027839"/>
                  <a:pt x="1433563" y="2034303"/>
                  <a:pt x="1440225" y="2034303"/>
                </a:cubicBezTo>
                <a:cubicBezTo>
                  <a:pt x="1447999" y="2034303"/>
                  <a:pt x="1453551" y="2027839"/>
                  <a:pt x="1453551" y="2020083"/>
                </a:cubicBezTo>
                <a:cubicBezTo>
                  <a:pt x="1453551" y="2011034"/>
                  <a:pt x="1447999" y="2004570"/>
                  <a:pt x="1440225" y="2004570"/>
                </a:cubicBezTo>
                <a:close/>
                <a:moveTo>
                  <a:pt x="1479093" y="2004570"/>
                </a:moveTo>
                <a:cubicBezTo>
                  <a:pt x="1471320" y="2004570"/>
                  <a:pt x="1465767" y="2012326"/>
                  <a:pt x="1465767" y="2020083"/>
                </a:cubicBezTo>
                <a:cubicBezTo>
                  <a:pt x="1465767" y="2027839"/>
                  <a:pt x="1472430" y="2034303"/>
                  <a:pt x="1479093" y="2034303"/>
                </a:cubicBezTo>
                <a:cubicBezTo>
                  <a:pt x="1486866" y="2034303"/>
                  <a:pt x="1492419" y="2027839"/>
                  <a:pt x="1492419" y="2020083"/>
                </a:cubicBezTo>
                <a:cubicBezTo>
                  <a:pt x="1492419" y="2011034"/>
                  <a:pt x="1485756" y="2004570"/>
                  <a:pt x="1479093" y="2004570"/>
                </a:cubicBezTo>
                <a:close/>
                <a:moveTo>
                  <a:pt x="1516850" y="2004570"/>
                </a:moveTo>
                <a:cubicBezTo>
                  <a:pt x="1510187" y="2004570"/>
                  <a:pt x="1504634" y="2012326"/>
                  <a:pt x="1504634" y="2020083"/>
                </a:cubicBezTo>
                <a:cubicBezTo>
                  <a:pt x="1504634" y="2027839"/>
                  <a:pt x="1510187" y="2034303"/>
                  <a:pt x="1516850" y="2034303"/>
                </a:cubicBezTo>
                <a:cubicBezTo>
                  <a:pt x="1524623" y="2034303"/>
                  <a:pt x="1530176" y="2027839"/>
                  <a:pt x="1530176" y="2020083"/>
                </a:cubicBezTo>
                <a:cubicBezTo>
                  <a:pt x="1530176" y="2011034"/>
                  <a:pt x="1524623" y="2004570"/>
                  <a:pt x="1516850" y="2004570"/>
                </a:cubicBezTo>
                <a:close/>
                <a:moveTo>
                  <a:pt x="1554607" y="2004570"/>
                </a:moveTo>
                <a:cubicBezTo>
                  <a:pt x="1546834" y="2004570"/>
                  <a:pt x="1541281" y="2012326"/>
                  <a:pt x="1541281" y="2020083"/>
                </a:cubicBezTo>
                <a:cubicBezTo>
                  <a:pt x="1541281" y="2027839"/>
                  <a:pt x="1547944" y="2034303"/>
                  <a:pt x="1554607" y="2034303"/>
                </a:cubicBezTo>
                <a:cubicBezTo>
                  <a:pt x="1562380" y="2034303"/>
                  <a:pt x="1567933" y="2027839"/>
                  <a:pt x="1567933" y="2020083"/>
                </a:cubicBezTo>
                <a:cubicBezTo>
                  <a:pt x="1567933" y="2011034"/>
                  <a:pt x="1562380" y="2004570"/>
                  <a:pt x="1554607" y="2004570"/>
                </a:cubicBezTo>
                <a:close/>
                <a:moveTo>
                  <a:pt x="2655109" y="2004570"/>
                </a:moveTo>
                <a:cubicBezTo>
                  <a:pt x="2647336" y="2004570"/>
                  <a:pt x="2641783" y="2012326"/>
                  <a:pt x="2641783" y="2020083"/>
                </a:cubicBezTo>
                <a:cubicBezTo>
                  <a:pt x="2641783" y="2027839"/>
                  <a:pt x="2648446" y="2034303"/>
                  <a:pt x="2655109" y="2034303"/>
                </a:cubicBezTo>
                <a:cubicBezTo>
                  <a:pt x="2662882" y="2034303"/>
                  <a:pt x="2668435" y="2027839"/>
                  <a:pt x="2668435" y="2020083"/>
                </a:cubicBezTo>
                <a:cubicBezTo>
                  <a:pt x="2668435" y="2011034"/>
                  <a:pt x="2662882" y="2004570"/>
                  <a:pt x="2655109" y="2004570"/>
                </a:cubicBezTo>
                <a:close/>
                <a:moveTo>
                  <a:pt x="2693976" y="2004570"/>
                </a:moveTo>
                <a:cubicBezTo>
                  <a:pt x="2686203" y="2004570"/>
                  <a:pt x="2680650" y="2012326"/>
                  <a:pt x="2680650" y="2020083"/>
                </a:cubicBezTo>
                <a:cubicBezTo>
                  <a:pt x="2680650" y="2027839"/>
                  <a:pt x="2687313" y="2034303"/>
                  <a:pt x="2693976" y="2034303"/>
                </a:cubicBezTo>
                <a:cubicBezTo>
                  <a:pt x="2700639" y="2034303"/>
                  <a:pt x="2706192" y="2027839"/>
                  <a:pt x="2706192" y="2020083"/>
                </a:cubicBezTo>
                <a:cubicBezTo>
                  <a:pt x="2706192" y="2011034"/>
                  <a:pt x="2700639" y="2004570"/>
                  <a:pt x="2693976" y="2004570"/>
                </a:cubicBezTo>
                <a:close/>
                <a:moveTo>
                  <a:pt x="2730623" y="2004570"/>
                </a:moveTo>
                <a:cubicBezTo>
                  <a:pt x="2722850" y="2004570"/>
                  <a:pt x="2717297" y="2012326"/>
                  <a:pt x="2717297" y="2020083"/>
                </a:cubicBezTo>
                <a:cubicBezTo>
                  <a:pt x="2717297" y="2027839"/>
                  <a:pt x="2723960" y="2034303"/>
                  <a:pt x="2730623" y="2034303"/>
                </a:cubicBezTo>
                <a:cubicBezTo>
                  <a:pt x="2738396" y="2034303"/>
                  <a:pt x="2743949" y="2027839"/>
                  <a:pt x="2743949" y="2020083"/>
                </a:cubicBezTo>
                <a:cubicBezTo>
                  <a:pt x="2743949" y="2011034"/>
                  <a:pt x="2738396" y="2004570"/>
                  <a:pt x="2730623" y="2004570"/>
                </a:cubicBezTo>
                <a:close/>
                <a:moveTo>
                  <a:pt x="2768380" y="2004570"/>
                </a:moveTo>
                <a:cubicBezTo>
                  <a:pt x="2760607" y="2004570"/>
                  <a:pt x="2755054" y="2012326"/>
                  <a:pt x="2755054" y="2020083"/>
                </a:cubicBezTo>
                <a:cubicBezTo>
                  <a:pt x="2755054" y="2027839"/>
                  <a:pt x="2761717" y="2034303"/>
                  <a:pt x="2768380" y="2034303"/>
                </a:cubicBezTo>
                <a:cubicBezTo>
                  <a:pt x="2776153" y="2034303"/>
                  <a:pt x="2781706" y="2027839"/>
                  <a:pt x="2781706" y="2020083"/>
                </a:cubicBezTo>
                <a:cubicBezTo>
                  <a:pt x="2781706" y="2011034"/>
                  <a:pt x="2776153" y="2004570"/>
                  <a:pt x="2768380" y="2004570"/>
                </a:cubicBezTo>
                <a:close/>
                <a:moveTo>
                  <a:pt x="2807246" y="2004570"/>
                </a:moveTo>
                <a:cubicBezTo>
                  <a:pt x="2800584" y="2004570"/>
                  <a:pt x="2795031" y="2012326"/>
                  <a:pt x="2795031" y="2020083"/>
                </a:cubicBezTo>
                <a:cubicBezTo>
                  <a:pt x="2795031" y="2027839"/>
                  <a:pt x="2800584" y="2034303"/>
                  <a:pt x="2807246" y="2034303"/>
                </a:cubicBezTo>
                <a:cubicBezTo>
                  <a:pt x="2815020" y="2034303"/>
                  <a:pt x="2820572" y="2027839"/>
                  <a:pt x="2820572" y="2020083"/>
                </a:cubicBezTo>
                <a:cubicBezTo>
                  <a:pt x="2820572" y="2011034"/>
                  <a:pt x="2813909" y="2004570"/>
                  <a:pt x="2807246" y="2004570"/>
                </a:cubicBezTo>
                <a:close/>
                <a:moveTo>
                  <a:pt x="2845004" y="2004570"/>
                </a:moveTo>
                <a:cubicBezTo>
                  <a:pt x="2838341" y="2004570"/>
                  <a:pt x="2832788" y="2012326"/>
                  <a:pt x="2832788" y="2020083"/>
                </a:cubicBezTo>
                <a:cubicBezTo>
                  <a:pt x="2832788" y="2027839"/>
                  <a:pt x="2838341" y="2034303"/>
                  <a:pt x="2845004" y="2034303"/>
                </a:cubicBezTo>
                <a:cubicBezTo>
                  <a:pt x="2852777" y="2034303"/>
                  <a:pt x="2858329" y="2027839"/>
                  <a:pt x="2858329" y="2020083"/>
                </a:cubicBezTo>
                <a:cubicBezTo>
                  <a:pt x="2858329" y="2011034"/>
                  <a:pt x="2852777" y="2004570"/>
                  <a:pt x="2845004" y="2004570"/>
                </a:cubicBezTo>
                <a:close/>
                <a:moveTo>
                  <a:pt x="2882761" y="2004570"/>
                </a:moveTo>
                <a:cubicBezTo>
                  <a:pt x="2876098" y="2004570"/>
                  <a:pt x="2870545" y="2012326"/>
                  <a:pt x="2870545" y="2020083"/>
                </a:cubicBezTo>
                <a:cubicBezTo>
                  <a:pt x="2870545" y="2027839"/>
                  <a:pt x="2876098" y="2034303"/>
                  <a:pt x="2882761" y="2034303"/>
                </a:cubicBezTo>
                <a:cubicBezTo>
                  <a:pt x="2890534" y="2034303"/>
                  <a:pt x="2896086" y="2027839"/>
                  <a:pt x="2896086" y="2020083"/>
                </a:cubicBezTo>
                <a:cubicBezTo>
                  <a:pt x="2896086" y="2011034"/>
                  <a:pt x="2890534" y="2004570"/>
                  <a:pt x="2882761" y="2004570"/>
                </a:cubicBezTo>
                <a:close/>
                <a:moveTo>
                  <a:pt x="2920517" y="2004570"/>
                </a:moveTo>
                <a:cubicBezTo>
                  <a:pt x="2912744" y="2004570"/>
                  <a:pt x="2907191" y="2012326"/>
                  <a:pt x="2907191" y="2020083"/>
                </a:cubicBezTo>
                <a:cubicBezTo>
                  <a:pt x="2907191" y="2027839"/>
                  <a:pt x="2913854" y="2034303"/>
                  <a:pt x="2920517" y="2034303"/>
                </a:cubicBezTo>
                <a:cubicBezTo>
                  <a:pt x="2928291" y="2034303"/>
                  <a:pt x="2933843" y="2027839"/>
                  <a:pt x="2933843" y="2020083"/>
                </a:cubicBezTo>
                <a:cubicBezTo>
                  <a:pt x="2933843" y="2011034"/>
                  <a:pt x="2928291" y="2004570"/>
                  <a:pt x="2920517" y="2004570"/>
                </a:cubicBezTo>
                <a:close/>
                <a:moveTo>
                  <a:pt x="2958275" y="2004570"/>
                </a:moveTo>
                <a:cubicBezTo>
                  <a:pt x="2950502" y="2004570"/>
                  <a:pt x="2944949" y="2012326"/>
                  <a:pt x="2944949" y="2020083"/>
                </a:cubicBezTo>
                <a:cubicBezTo>
                  <a:pt x="2944949" y="2027839"/>
                  <a:pt x="2951612" y="2034303"/>
                  <a:pt x="2958275" y="2034303"/>
                </a:cubicBezTo>
                <a:cubicBezTo>
                  <a:pt x="2966048" y="2034303"/>
                  <a:pt x="2971601" y="2027839"/>
                  <a:pt x="2971601" y="2020083"/>
                </a:cubicBezTo>
                <a:cubicBezTo>
                  <a:pt x="2971601" y="2011034"/>
                  <a:pt x="2966048" y="2004570"/>
                  <a:pt x="2958275" y="2004570"/>
                </a:cubicBezTo>
                <a:close/>
                <a:moveTo>
                  <a:pt x="2996032" y="2004570"/>
                </a:moveTo>
                <a:cubicBezTo>
                  <a:pt x="2988259" y="2004570"/>
                  <a:pt x="2982706" y="2012326"/>
                  <a:pt x="2982706" y="2020083"/>
                </a:cubicBezTo>
                <a:cubicBezTo>
                  <a:pt x="2982706" y="2027839"/>
                  <a:pt x="2989369" y="2034303"/>
                  <a:pt x="2996032" y="2034303"/>
                </a:cubicBezTo>
                <a:cubicBezTo>
                  <a:pt x="3003805" y="2034303"/>
                  <a:pt x="3009358" y="2027839"/>
                  <a:pt x="3009358" y="2020083"/>
                </a:cubicBezTo>
                <a:cubicBezTo>
                  <a:pt x="3009358" y="2011034"/>
                  <a:pt x="3003805" y="2004570"/>
                  <a:pt x="2996032" y="2004570"/>
                </a:cubicBezTo>
                <a:close/>
                <a:moveTo>
                  <a:pt x="3034899" y="2004570"/>
                </a:moveTo>
                <a:cubicBezTo>
                  <a:pt x="3027126" y="2004570"/>
                  <a:pt x="3021573" y="2012326"/>
                  <a:pt x="3021573" y="2020083"/>
                </a:cubicBezTo>
                <a:cubicBezTo>
                  <a:pt x="3021573" y="2027839"/>
                  <a:pt x="3028236" y="2034303"/>
                  <a:pt x="3034899" y="2034303"/>
                </a:cubicBezTo>
                <a:cubicBezTo>
                  <a:pt x="3042672" y="2034303"/>
                  <a:pt x="3048225" y="2027839"/>
                  <a:pt x="3048225" y="2020083"/>
                </a:cubicBezTo>
                <a:cubicBezTo>
                  <a:pt x="3048225" y="2011034"/>
                  <a:pt x="3041562" y="2004570"/>
                  <a:pt x="3034899" y="2004570"/>
                </a:cubicBezTo>
                <a:close/>
                <a:moveTo>
                  <a:pt x="3072656" y="2004570"/>
                </a:moveTo>
                <a:cubicBezTo>
                  <a:pt x="3064883" y="2004570"/>
                  <a:pt x="3059330" y="2012326"/>
                  <a:pt x="3059330" y="2020083"/>
                </a:cubicBezTo>
                <a:cubicBezTo>
                  <a:pt x="3059330" y="2027839"/>
                  <a:pt x="3065993" y="2034303"/>
                  <a:pt x="3072656" y="2034303"/>
                </a:cubicBezTo>
                <a:cubicBezTo>
                  <a:pt x="3080429" y="2034303"/>
                  <a:pt x="3085982" y="2027839"/>
                  <a:pt x="3085982" y="2020083"/>
                </a:cubicBezTo>
                <a:cubicBezTo>
                  <a:pt x="3085982" y="2011034"/>
                  <a:pt x="3080429" y="2004570"/>
                  <a:pt x="3072656" y="2004570"/>
                </a:cubicBezTo>
                <a:close/>
                <a:moveTo>
                  <a:pt x="3110413" y="2004570"/>
                </a:moveTo>
                <a:cubicBezTo>
                  <a:pt x="3102640" y="2004570"/>
                  <a:pt x="3097087" y="2012326"/>
                  <a:pt x="3097087" y="2020083"/>
                </a:cubicBezTo>
                <a:cubicBezTo>
                  <a:pt x="3097087" y="2027839"/>
                  <a:pt x="3102640" y="2034303"/>
                  <a:pt x="3110413" y="2034303"/>
                </a:cubicBezTo>
                <a:cubicBezTo>
                  <a:pt x="3118186" y="2034303"/>
                  <a:pt x="3123739" y="2027839"/>
                  <a:pt x="3123739" y="2020083"/>
                </a:cubicBezTo>
                <a:cubicBezTo>
                  <a:pt x="3123739" y="2011034"/>
                  <a:pt x="3118186" y="2004570"/>
                  <a:pt x="3110413" y="2004570"/>
                </a:cubicBezTo>
                <a:close/>
                <a:moveTo>
                  <a:pt x="3148170" y="2004570"/>
                </a:moveTo>
                <a:cubicBezTo>
                  <a:pt x="3140397" y="2004570"/>
                  <a:pt x="3134844" y="2012326"/>
                  <a:pt x="3134844" y="2020083"/>
                </a:cubicBezTo>
                <a:cubicBezTo>
                  <a:pt x="3134844" y="2027839"/>
                  <a:pt x="3141507" y="2034303"/>
                  <a:pt x="3148170" y="2034303"/>
                </a:cubicBezTo>
                <a:cubicBezTo>
                  <a:pt x="3155944" y="2034303"/>
                  <a:pt x="3161496" y="2027839"/>
                  <a:pt x="3161496" y="2020083"/>
                </a:cubicBezTo>
                <a:cubicBezTo>
                  <a:pt x="3161496" y="2011034"/>
                  <a:pt x="3155944" y="2004570"/>
                  <a:pt x="3148170" y="2004570"/>
                </a:cubicBezTo>
                <a:close/>
                <a:moveTo>
                  <a:pt x="3185926" y="2004570"/>
                </a:moveTo>
                <a:cubicBezTo>
                  <a:pt x="3179263" y="2004570"/>
                  <a:pt x="3173710" y="2012326"/>
                  <a:pt x="3173710" y="2020083"/>
                </a:cubicBezTo>
                <a:cubicBezTo>
                  <a:pt x="3173710" y="2027839"/>
                  <a:pt x="3179263" y="2034303"/>
                  <a:pt x="3185926" y="2034303"/>
                </a:cubicBezTo>
                <a:cubicBezTo>
                  <a:pt x="3193699" y="2034303"/>
                  <a:pt x="3199252" y="2027839"/>
                  <a:pt x="3199252" y="2020083"/>
                </a:cubicBezTo>
                <a:cubicBezTo>
                  <a:pt x="3199252" y="2011034"/>
                  <a:pt x="3193699" y="2004570"/>
                  <a:pt x="3185926" y="2004570"/>
                </a:cubicBezTo>
                <a:close/>
                <a:moveTo>
                  <a:pt x="3223683" y="2004570"/>
                </a:moveTo>
                <a:cubicBezTo>
                  <a:pt x="3217021" y="2004570"/>
                  <a:pt x="3211468" y="2012326"/>
                  <a:pt x="3211468" y="2020083"/>
                </a:cubicBezTo>
                <a:cubicBezTo>
                  <a:pt x="3211468" y="2027839"/>
                  <a:pt x="3217021" y="2034303"/>
                  <a:pt x="3223683" y="2034303"/>
                </a:cubicBezTo>
                <a:cubicBezTo>
                  <a:pt x="3231457" y="2034303"/>
                  <a:pt x="3237009" y="2027839"/>
                  <a:pt x="3237009" y="2020083"/>
                </a:cubicBezTo>
                <a:cubicBezTo>
                  <a:pt x="3237009" y="2011034"/>
                  <a:pt x="3231457" y="2004570"/>
                  <a:pt x="3223683" y="2004570"/>
                </a:cubicBezTo>
                <a:close/>
                <a:moveTo>
                  <a:pt x="3262551" y="2004570"/>
                </a:moveTo>
                <a:cubicBezTo>
                  <a:pt x="3254778" y="2004570"/>
                  <a:pt x="3249225" y="2012326"/>
                  <a:pt x="3249225" y="2020083"/>
                </a:cubicBezTo>
                <a:cubicBezTo>
                  <a:pt x="3249225" y="2027839"/>
                  <a:pt x="3255888" y="2034303"/>
                  <a:pt x="3262551" y="2034303"/>
                </a:cubicBezTo>
                <a:cubicBezTo>
                  <a:pt x="3270324" y="2034303"/>
                  <a:pt x="3275877" y="2027839"/>
                  <a:pt x="3275877" y="2020083"/>
                </a:cubicBezTo>
                <a:cubicBezTo>
                  <a:pt x="3275877" y="2011034"/>
                  <a:pt x="3269214" y="2004570"/>
                  <a:pt x="3262551" y="2004570"/>
                </a:cubicBezTo>
                <a:close/>
                <a:moveTo>
                  <a:pt x="3831126" y="2004570"/>
                </a:moveTo>
                <a:cubicBezTo>
                  <a:pt x="3824463" y="2004570"/>
                  <a:pt x="3818910" y="2012326"/>
                  <a:pt x="3818910" y="2020083"/>
                </a:cubicBezTo>
                <a:cubicBezTo>
                  <a:pt x="3818910" y="2027839"/>
                  <a:pt x="3824463" y="2034303"/>
                  <a:pt x="3831126" y="2034303"/>
                </a:cubicBezTo>
                <a:cubicBezTo>
                  <a:pt x="3838899" y="2034303"/>
                  <a:pt x="3844452" y="2027839"/>
                  <a:pt x="3844452" y="2020083"/>
                </a:cubicBezTo>
                <a:cubicBezTo>
                  <a:pt x="3844452" y="2011034"/>
                  <a:pt x="3838899" y="2004570"/>
                  <a:pt x="3831126" y="2004570"/>
                </a:cubicBezTo>
                <a:close/>
                <a:moveTo>
                  <a:pt x="4286428" y="2004570"/>
                </a:moveTo>
                <a:cubicBezTo>
                  <a:pt x="4278655" y="2004570"/>
                  <a:pt x="4273102" y="2012326"/>
                  <a:pt x="4273102" y="2020083"/>
                </a:cubicBezTo>
                <a:cubicBezTo>
                  <a:pt x="4273102" y="2027839"/>
                  <a:pt x="4279765" y="2034303"/>
                  <a:pt x="4286428" y="2034303"/>
                </a:cubicBezTo>
                <a:cubicBezTo>
                  <a:pt x="4294202" y="2034303"/>
                  <a:pt x="4299754" y="2027839"/>
                  <a:pt x="4299754" y="2020083"/>
                </a:cubicBezTo>
                <a:cubicBezTo>
                  <a:pt x="4299754" y="2011034"/>
                  <a:pt x="4294202" y="2004570"/>
                  <a:pt x="4286428" y="2004570"/>
                </a:cubicBezTo>
                <a:close/>
                <a:moveTo>
                  <a:pt x="4325296" y="2004570"/>
                </a:moveTo>
                <a:cubicBezTo>
                  <a:pt x="4317523" y="2004570"/>
                  <a:pt x="4311970" y="2012326"/>
                  <a:pt x="4311970" y="2020083"/>
                </a:cubicBezTo>
                <a:cubicBezTo>
                  <a:pt x="4311970" y="2027839"/>
                  <a:pt x="4318633" y="2034303"/>
                  <a:pt x="4325296" y="2034303"/>
                </a:cubicBezTo>
                <a:cubicBezTo>
                  <a:pt x="4331959" y="2034303"/>
                  <a:pt x="4337512" y="2027839"/>
                  <a:pt x="4337512" y="2020083"/>
                </a:cubicBezTo>
                <a:cubicBezTo>
                  <a:pt x="4337512" y="2011034"/>
                  <a:pt x="4331959" y="2004570"/>
                  <a:pt x="4325296" y="2004570"/>
                </a:cubicBezTo>
                <a:close/>
                <a:moveTo>
                  <a:pt x="4363053" y="2004570"/>
                </a:moveTo>
                <a:cubicBezTo>
                  <a:pt x="4355280" y="2004570"/>
                  <a:pt x="4349727" y="2012326"/>
                  <a:pt x="4349727" y="2020083"/>
                </a:cubicBezTo>
                <a:cubicBezTo>
                  <a:pt x="4349727" y="2027839"/>
                  <a:pt x="4356390" y="2034303"/>
                  <a:pt x="4363053" y="2034303"/>
                </a:cubicBezTo>
                <a:cubicBezTo>
                  <a:pt x="4370826" y="2034303"/>
                  <a:pt x="4376379" y="2027839"/>
                  <a:pt x="4376379" y="2020083"/>
                </a:cubicBezTo>
                <a:cubicBezTo>
                  <a:pt x="4376379" y="2011034"/>
                  <a:pt x="4369716" y="2004570"/>
                  <a:pt x="4363053" y="2004570"/>
                </a:cubicBezTo>
                <a:close/>
                <a:moveTo>
                  <a:pt x="4401921" y="2004570"/>
                </a:moveTo>
                <a:cubicBezTo>
                  <a:pt x="4394148" y="2004570"/>
                  <a:pt x="4388595" y="2012326"/>
                  <a:pt x="4388595" y="2020083"/>
                </a:cubicBezTo>
                <a:cubicBezTo>
                  <a:pt x="4388595" y="2027839"/>
                  <a:pt x="4395258" y="2034303"/>
                  <a:pt x="4401921" y="2034303"/>
                </a:cubicBezTo>
                <a:cubicBezTo>
                  <a:pt x="4408584" y="2034303"/>
                  <a:pt x="4414136" y="2027839"/>
                  <a:pt x="4414136" y="2020083"/>
                </a:cubicBezTo>
                <a:cubicBezTo>
                  <a:pt x="4414136" y="2011034"/>
                  <a:pt x="4408584" y="2004570"/>
                  <a:pt x="4401921" y="2004570"/>
                </a:cubicBezTo>
                <a:close/>
                <a:moveTo>
                  <a:pt x="4476324" y="2004570"/>
                </a:moveTo>
                <a:cubicBezTo>
                  <a:pt x="4468551" y="2004570"/>
                  <a:pt x="4462998" y="2012326"/>
                  <a:pt x="4462998" y="2020083"/>
                </a:cubicBezTo>
                <a:cubicBezTo>
                  <a:pt x="4462998" y="2027839"/>
                  <a:pt x="4469661" y="2034303"/>
                  <a:pt x="4476324" y="2034303"/>
                </a:cubicBezTo>
                <a:cubicBezTo>
                  <a:pt x="4484097" y="2034303"/>
                  <a:pt x="4489650" y="2027839"/>
                  <a:pt x="4489650" y="2020083"/>
                </a:cubicBezTo>
                <a:cubicBezTo>
                  <a:pt x="4489650" y="2011034"/>
                  <a:pt x="4484097" y="2004570"/>
                  <a:pt x="4476324" y="2004570"/>
                </a:cubicBezTo>
                <a:close/>
                <a:moveTo>
                  <a:pt x="4514081" y="2004570"/>
                </a:moveTo>
                <a:cubicBezTo>
                  <a:pt x="4507418" y="2004570"/>
                  <a:pt x="4501865" y="2012326"/>
                  <a:pt x="4501865" y="2020083"/>
                </a:cubicBezTo>
                <a:cubicBezTo>
                  <a:pt x="4501865" y="2027839"/>
                  <a:pt x="4507418" y="2034303"/>
                  <a:pt x="4514081" y="2034303"/>
                </a:cubicBezTo>
                <a:cubicBezTo>
                  <a:pt x="4521854" y="2034303"/>
                  <a:pt x="4527407" y="2027839"/>
                  <a:pt x="4527407" y="2020083"/>
                </a:cubicBezTo>
                <a:cubicBezTo>
                  <a:pt x="4527407" y="2011034"/>
                  <a:pt x="4521854" y="2004570"/>
                  <a:pt x="4514081" y="2004570"/>
                </a:cubicBezTo>
                <a:close/>
                <a:moveTo>
                  <a:pt x="4552948" y="2004570"/>
                </a:moveTo>
                <a:cubicBezTo>
                  <a:pt x="4545175" y="2004570"/>
                  <a:pt x="4539622" y="2012326"/>
                  <a:pt x="4539622" y="2020083"/>
                </a:cubicBezTo>
                <a:cubicBezTo>
                  <a:pt x="4539622" y="2027839"/>
                  <a:pt x="4546285" y="2034303"/>
                  <a:pt x="4552948" y="2034303"/>
                </a:cubicBezTo>
                <a:cubicBezTo>
                  <a:pt x="4560722" y="2034303"/>
                  <a:pt x="4566274" y="2027839"/>
                  <a:pt x="4566274" y="2020083"/>
                </a:cubicBezTo>
                <a:cubicBezTo>
                  <a:pt x="4566274" y="2011034"/>
                  <a:pt x="4559611" y="2004570"/>
                  <a:pt x="4552948" y="2004570"/>
                </a:cubicBezTo>
                <a:close/>
                <a:moveTo>
                  <a:pt x="4590706" y="2004570"/>
                </a:moveTo>
                <a:cubicBezTo>
                  <a:pt x="4582933" y="2004570"/>
                  <a:pt x="4577380" y="2012326"/>
                  <a:pt x="4577380" y="2020083"/>
                </a:cubicBezTo>
                <a:cubicBezTo>
                  <a:pt x="4577380" y="2027839"/>
                  <a:pt x="4584043" y="2034303"/>
                  <a:pt x="4590706" y="2034303"/>
                </a:cubicBezTo>
                <a:cubicBezTo>
                  <a:pt x="4598479" y="2034303"/>
                  <a:pt x="4604032" y="2027839"/>
                  <a:pt x="4604032" y="2020083"/>
                </a:cubicBezTo>
                <a:cubicBezTo>
                  <a:pt x="4604032" y="2011034"/>
                  <a:pt x="4598479" y="2004570"/>
                  <a:pt x="4590706" y="2004570"/>
                </a:cubicBezTo>
                <a:close/>
                <a:moveTo>
                  <a:pt x="4628463" y="2004570"/>
                </a:moveTo>
                <a:cubicBezTo>
                  <a:pt x="4620690" y="2004570"/>
                  <a:pt x="4615137" y="2012326"/>
                  <a:pt x="4615137" y="2020083"/>
                </a:cubicBezTo>
                <a:cubicBezTo>
                  <a:pt x="4615137" y="2027839"/>
                  <a:pt x="4621800" y="2034303"/>
                  <a:pt x="4628463" y="2034303"/>
                </a:cubicBezTo>
                <a:cubicBezTo>
                  <a:pt x="4636236" y="2034303"/>
                  <a:pt x="4641789" y="2027839"/>
                  <a:pt x="4641789" y="2020083"/>
                </a:cubicBezTo>
                <a:cubicBezTo>
                  <a:pt x="4641789" y="2011034"/>
                  <a:pt x="4636236" y="2004570"/>
                  <a:pt x="4628463" y="2004570"/>
                </a:cubicBezTo>
                <a:close/>
                <a:moveTo>
                  <a:pt x="4703976" y="2004570"/>
                </a:moveTo>
                <a:cubicBezTo>
                  <a:pt x="4697313" y="2004570"/>
                  <a:pt x="4691760" y="2012326"/>
                  <a:pt x="4691760" y="2020083"/>
                </a:cubicBezTo>
                <a:cubicBezTo>
                  <a:pt x="4691760" y="2027839"/>
                  <a:pt x="4697313" y="2034303"/>
                  <a:pt x="4703976" y="2034303"/>
                </a:cubicBezTo>
                <a:cubicBezTo>
                  <a:pt x="4711749" y="2034303"/>
                  <a:pt x="4717301" y="2027839"/>
                  <a:pt x="4717301" y="2020083"/>
                </a:cubicBezTo>
                <a:cubicBezTo>
                  <a:pt x="4717301" y="2011034"/>
                  <a:pt x="4711749" y="2004570"/>
                  <a:pt x="4703976" y="2004570"/>
                </a:cubicBezTo>
                <a:close/>
                <a:moveTo>
                  <a:pt x="4781710" y="2004570"/>
                </a:moveTo>
                <a:cubicBezTo>
                  <a:pt x="4773937" y="2004570"/>
                  <a:pt x="4768384" y="2012326"/>
                  <a:pt x="4768384" y="2020083"/>
                </a:cubicBezTo>
                <a:cubicBezTo>
                  <a:pt x="4768384" y="2027839"/>
                  <a:pt x="4775047" y="2034303"/>
                  <a:pt x="4781710" y="2034303"/>
                </a:cubicBezTo>
                <a:cubicBezTo>
                  <a:pt x="4788373" y="2034303"/>
                  <a:pt x="4793926" y="2027839"/>
                  <a:pt x="4793926" y="2020083"/>
                </a:cubicBezTo>
                <a:cubicBezTo>
                  <a:pt x="4793926" y="2011034"/>
                  <a:pt x="4787263" y="2004570"/>
                  <a:pt x="4781710" y="2004570"/>
                </a:cubicBezTo>
                <a:close/>
                <a:moveTo>
                  <a:pt x="4818357" y="2004570"/>
                </a:moveTo>
                <a:cubicBezTo>
                  <a:pt x="4811694" y="2004570"/>
                  <a:pt x="4806141" y="2012326"/>
                  <a:pt x="4806141" y="2020083"/>
                </a:cubicBezTo>
                <a:cubicBezTo>
                  <a:pt x="4806141" y="2027839"/>
                  <a:pt x="4811694" y="2034303"/>
                  <a:pt x="4818357" y="2034303"/>
                </a:cubicBezTo>
                <a:cubicBezTo>
                  <a:pt x="4826130" y="2034303"/>
                  <a:pt x="4831683" y="2027839"/>
                  <a:pt x="4831683" y="2020083"/>
                </a:cubicBezTo>
                <a:cubicBezTo>
                  <a:pt x="4831683" y="2011034"/>
                  <a:pt x="4826130" y="2004570"/>
                  <a:pt x="4818357" y="2004570"/>
                </a:cubicBezTo>
                <a:close/>
                <a:moveTo>
                  <a:pt x="833894" y="2049814"/>
                </a:moveTo>
                <a:cubicBezTo>
                  <a:pt x="827232" y="2049814"/>
                  <a:pt x="821679" y="2056279"/>
                  <a:pt x="821679" y="2064035"/>
                </a:cubicBezTo>
                <a:cubicBezTo>
                  <a:pt x="821679" y="2073083"/>
                  <a:pt x="827232" y="2079547"/>
                  <a:pt x="833894" y="2079547"/>
                </a:cubicBezTo>
                <a:cubicBezTo>
                  <a:pt x="841668" y="2079547"/>
                  <a:pt x="847221" y="2071791"/>
                  <a:pt x="847221" y="2064035"/>
                </a:cubicBezTo>
                <a:cubicBezTo>
                  <a:pt x="847221" y="2054985"/>
                  <a:pt x="840557" y="2048522"/>
                  <a:pt x="833894" y="2049814"/>
                </a:cubicBezTo>
                <a:close/>
                <a:moveTo>
                  <a:pt x="1022679" y="2049814"/>
                </a:moveTo>
                <a:cubicBezTo>
                  <a:pt x="1016016" y="2049814"/>
                  <a:pt x="1010463" y="2056279"/>
                  <a:pt x="1010463" y="2064035"/>
                </a:cubicBezTo>
                <a:cubicBezTo>
                  <a:pt x="1010463" y="2073083"/>
                  <a:pt x="1016016" y="2079547"/>
                  <a:pt x="1022679" y="2079547"/>
                </a:cubicBezTo>
                <a:cubicBezTo>
                  <a:pt x="1030452" y="2079547"/>
                  <a:pt x="1036005" y="2071791"/>
                  <a:pt x="1036005" y="2064035"/>
                </a:cubicBezTo>
                <a:cubicBezTo>
                  <a:pt x="1036005" y="2054985"/>
                  <a:pt x="1030452" y="2048522"/>
                  <a:pt x="1022679" y="2049814"/>
                </a:cubicBezTo>
                <a:close/>
                <a:moveTo>
                  <a:pt x="1061546" y="2049814"/>
                </a:moveTo>
                <a:cubicBezTo>
                  <a:pt x="1054883" y="2049814"/>
                  <a:pt x="1049330" y="2056279"/>
                  <a:pt x="1049330" y="2064035"/>
                </a:cubicBezTo>
                <a:cubicBezTo>
                  <a:pt x="1049330" y="2073083"/>
                  <a:pt x="1054883" y="2079547"/>
                  <a:pt x="1061546" y="2079547"/>
                </a:cubicBezTo>
                <a:cubicBezTo>
                  <a:pt x="1069319" y="2079547"/>
                  <a:pt x="1074872" y="2071791"/>
                  <a:pt x="1074872" y="2064035"/>
                </a:cubicBezTo>
                <a:cubicBezTo>
                  <a:pt x="1074872" y="2054985"/>
                  <a:pt x="1068208" y="2048522"/>
                  <a:pt x="1061546" y="2049814"/>
                </a:cubicBezTo>
                <a:close/>
                <a:moveTo>
                  <a:pt x="1099303" y="2049814"/>
                </a:moveTo>
                <a:cubicBezTo>
                  <a:pt x="1091530" y="2049814"/>
                  <a:pt x="1085977" y="2056279"/>
                  <a:pt x="1085977" y="2064035"/>
                </a:cubicBezTo>
                <a:cubicBezTo>
                  <a:pt x="1085977" y="2073083"/>
                  <a:pt x="1092640" y="2079547"/>
                  <a:pt x="1099303" y="2079547"/>
                </a:cubicBezTo>
                <a:cubicBezTo>
                  <a:pt x="1107076" y="2079547"/>
                  <a:pt x="1112629" y="2071791"/>
                  <a:pt x="1112629" y="2064035"/>
                </a:cubicBezTo>
                <a:cubicBezTo>
                  <a:pt x="1112629" y="2054985"/>
                  <a:pt x="1107076" y="2048522"/>
                  <a:pt x="1099303" y="2049814"/>
                </a:cubicBezTo>
                <a:close/>
                <a:moveTo>
                  <a:pt x="1137059" y="2049814"/>
                </a:moveTo>
                <a:cubicBezTo>
                  <a:pt x="1130397" y="2049814"/>
                  <a:pt x="1124844" y="2056279"/>
                  <a:pt x="1124844" y="2064035"/>
                </a:cubicBezTo>
                <a:cubicBezTo>
                  <a:pt x="1124844" y="2073083"/>
                  <a:pt x="1130397" y="2079547"/>
                  <a:pt x="1137059" y="2079547"/>
                </a:cubicBezTo>
                <a:cubicBezTo>
                  <a:pt x="1144833" y="2079547"/>
                  <a:pt x="1150386" y="2071791"/>
                  <a:pt x="1150386" y="2064035"/>
                </a:cubicBezTo>
                <a:cubicBezTo>
                  <a:pt x="1150386" y="2054985"/>
                  <a:pt x="1144833" y="2048522"/>
                  <a:pt x="1137059" y="2049814"/>
                </a:cubicBezTo>
                <a:close/>
                <a:moveTo>
                  <a:pt x="1174817" y="2049814"/>
                </a:moveTo>
                <a:cubicBezTo>
                  <a:pt x="1168154" y="2049814"/>
                  <a:pt x="1162601" y="2056279"/>
                  <a:pt x="1162601" y="2064035"/>
                </a:cubicBezTo>
                <a:cubicBezTo>
                  <a:pt x="1162601" y="2073083"/>
                  <a:pt x="1168154" y="2079547"/>
                  <a:pt x="1174817" y="2079547"/>
                </a:cubicBezTo>
                <a:cubicBezTo>
                  <a:pt x="1182590" y="2079547"/>
                  <a:pt x="1188143" y="2071791"/>
                  <a:pt x="1188143" y="2064035"/>
                </a:cubicBezTo>
                <a:cubicBezTo>
                  <a:pt x="1188143" y="2054985"/>
                  <a:pt x="1182590" y="2048522"/>
                  <a:pt x="1174817" y="2049814"/>
                </a:cubicBezTo>
                <a:close/>
                <a:moveTo>
                  <a:pt x="1212573" y="2049814"/>
                </a:moveTo>
                <a:cubicBezTo>
                  <a:pt x="1205911" y="2049814"/>
                  <a:pt x="1200358" y="2056279"/>
                  <a:pt x="1200358" y="2064035"/>
                </a:cubicBezTo>
                <a:cubicBezTo>
                  <a:pt x="1200358" y="2073083"/>
                  <a:pt x="1205911" y="2079547"/>
                  <a:pt x="1212573" y="2079547"/>
                </a:cubicBezTo>
                <a:cubicBezTo>
                  <a:pt x="1220347" y="2079547"/>
                  <a:pt x="1225899" y="2071791"/>
                  <a:pt x="1225899" y="2064035"/>
                </a:cubicBezTo>
                <a:cubicBezTo>
                  <a:pt x="1225899" y="2054985"/>
                  <a:pt x="1220347" y="2048522"/>
                  <a:pt x="1212573" y="2049814"/>
                </a:cubicBezTo>
                <a:close/>
                <a:moveTo>
                  <a:pt x="1250331" y="2049814"/>
                </a:moveTo>
                <a:cubicBezTo>
                  <a:pt x="1243668" y="2049814"/>
                  <a:pt x="1238115" y="2056279"/>
                  <a:pt x="1238115" y="2064035"/>
                </a:cubicBezTo>
                <a:cubicBezTo>
                  <a:pt x="1238115" y="2073083"/>
                  <a:pt x="1243668" y="2079547"/>
                  <a:pt x="1250331" y="2079547"/>
                </a:cubicBezTo>
                <a:cubicBezTo>
                  <a:pt x="1258104" y="2079547"/>
                  <a:pt x="1263657" y="2071791"/>
                  <a:pt x="1263657" y="2064035"/>
                </a:cubicBezTo>
                <a:cubicBezTo>
                  <a:pt x="1263657" y="2054985"/>
                  <a:pt x="1258104" y="2048522"/>
                  <a:pt x="1250331" y="2049814"/>
                </a:cubicBezTo>
                <a:close/>
                <a:moveTo>
                  <a:pt x="1289197" y="2049814"/>
                </a:moveTo>
                <a:cubicBezTo>
                  <a:pt x="1281424" y="2049814"/>
                  <a:pt x="1275871" y="2056279"/>
                  <a:pt x="1275871" y="2064035"/>
                </a:cubicBezTo>
                <a:cubicBezTo>
                  <a:pt x="1275871" y="2073083"/>
                  <a:pt x="1282534" y="2079547"/>
                  <a:pt x="1289197" y="2079547"/>
                </a:cubicBezTo>
                <a:cubicBezTo>
                  <a:pt x="1296971" y="2079547"/>
                  <a:pt x="1302523" y="2071791"/>
                  <a:pt x="1302523" y="2064035"/>
                </a:cubicBezTo>
                <a:cubicBezTo>
                  <a:pt x="1302523" y="2054985"/>
                  <a:pt x="1295860" y="2048522"/>
                  <a:pt x="1289197" y="2049814"/>
                </a:cubicBezTo>
                <a:close/>
                <a:moveTo>
                  <a:pt x="1326954" y="2049814"/>
                </a:moveTo>
                <a:cubicBezTo>
                  <a:pt x="1320291" y="2049814"/>
                  <a:pt x="1314738" y="2056279"/>
                  <a:pt x="1314738" y="2064035"/>
                </a:cubicBezTo>
                <a:cubicBezTo>
                  <a:pt x="1314738" y="2073083"/>
                  <a:pt x="1320291" y="2079547"/>
                  <a:pt x="1326954" y="2079547"/>
                </a:cubicBezTo>
                <a:cubicBezTo>
                  <a:pt x="1334727" y="2079547"/>
                  <a:pt x="1340280" y="2071791"/>
                  <a:pt x="1340280" y="2064035"/>
                </a:cubicBezTo>
                <a:cubicBezTo>
                  <a:pt x="1340280" y="2054985"/>
                  <a:pt x="1334727" y="2048522"/>
                  <a:pt x="1326954" y="2049814"/>
                </a:cubicBezTo>
                <a:close/>
                <a:moveTo>
                  <a:pt x="1364711" y="2049814"/>
                </a:moveTo>
                <a:cubicBezTo>
                  <a:pt x="1356938" y="2049814"/>
                  <a:pt x="1351385" y="2056279"/>
                  <a:pt x="1351385" y="2064035"/>
                </a:cubicBezTo>
                <a:cubicBezTo>
                  <a:pt x="1351385" y="2073083"/>
                  <a:pt x="1358048" y="2079547"/>
                  <a:pt x="1364711" y="2079547"/>
                </a:cubicBezTo>
                <a:cubicBezTo>
                  <a:pt x="1372485" y="2079547"/>
                  <a:pt x="1378037" y="2071791"/>
                  <a:pt x="1378037" y="2064035"/>
                </a:cubicBezTo>
                <a:cubicBezTo>
                  <a:pt x="1378037" y="2054985"/>
                  <a:pt x="1372485" y="2048522"/>
                  <a:pt x="1364711" y="2049814"/>
                </a:cubicBezTo>
                <a:close/>
                <a:moveTo>
                  <a:pt x="1402468" y="2049814"/>
                </a:moveTo>
                <a:cubicBezTo>
                  <a:pt x="1394695" y="2049814"/>
                  <a:pt x="1389142" y="2056279"/>
                  <a:pt x="1389142" y="2064035"/>
                </a:cubicBezTo>
                <a:cubicBezTo>
                  <a:pt x="1389142" y="2073083"/>
                  <a:pt x="1395805" y="2079547"/>
                  <a:pt x="1402468" y="2079547"/>
                </a:cubicBezTo>
                <a:cubicBezTo>
                  <a:pt x="1410241" y="2079547"/>
                  <a:pt x="1415794" y="2071791"/>
                  <a:pt x="1415794" y="2064035"/>
                </a:cubicBezTo>
                <a:cubicBezTo>
                  <a:pt x="1415794" y="2054985"/>
                  <a:pt x="1410241" y="2048522"/>
                  <a:pt x="1402468" y="2049814"/>
                </a:cubicBezTo>
                <a:close/>
                <a:moveTo>
                  <a:pt x="1440225" y="2049814"/>
                </a:moveTo>
                <a:cubicBezTo>
                  <a:pt x="1433563" y="2049814"/>
                  <a:pt x="1428010" y="2056279"/>
                  <a:pt x="1428010" y="2064035"/>
                </a:cubicBezTo>
                <a:cubicBezTo>
                  <a:pt x="1428010" y="2073083"/>
                  <a:pt x="1433563" y="2079547"/>
                  <a:pt x="1440225" y="2079547"/>
                </a:cubicBezTo>
                <a:cubicBezTo>
                  <a:pt x="1447999" y="2079547"/>
                  <a:pt x="1453551" y="2071791"/>
                  <a:pt x="1453551" y="2064035"/>
                </a:cubicBezTo>
                <a:cubicBezTo>
                  <a:pt x="1453551" y="2054985"/>
                  <a:pt x="1447999" y="2048522"/>
                  <a:pt x="1440225" y="2049814"/>
                </a:cubicBezTo>
                <a:close/>
                <a:moveTo>
                  <a:pt x="1479093" y="2049814"/>
                </a:moveTo>
                <a:cubicBezTo>
                  <a:pt x="1471320" y="2049814"/>
                  <a:pt x="1465767" y="2056279"/>
                  <a:pt x="1465767" y="2064035"/>
                </a:cubicBezTo>
                <a:cubicBezTo>
                  <a:pt x="1465767" y="2073083"/>
                  <a:pt x="1472430" y="2079547"/>
                  <a:pt x="1479093" y="2079547"/>
                </a:cubicBezTo>
                <a:cubicBezTo>
                  <a:pt x="1486866" y="2079547"/>
                  <a:pt x="1492419" y="2071791"/>
                  <a:pt x="1492419" y="2064035"/>
                </a:cubicBezTo>
                <a:cubicBezTo>
                  <a:pt x="1492419" y="2054985"/>
                  <a:pt x="1485756" y="2048522"/>
                  <a:pt x="1479093" y="2049814"/>
                </a:cubicBezTo>
                <a:close/>
                <a:moveTo>
                  <a:pt x="1516850" y="2049814"/>
                </a:moveTo>
                <a:cubicBezTo>
                  <a:pt x="1510187" y="2049814"/>
                  <a:pt x="1504634" y="2056279"/>
                  <a:pt x="1504634" y="2064035"/>
                </a:cubicBezTo>
                <a:cubicBezTo>
                  <a:pt x="1504634" y="2073083"/>
                  <a:pt x="1510187" y="2079547"/>
                  <a:pt x="1516850" y="2079547"/>
                </a:cubicBezTo>
                <a:cubicBezTo>
                  <a:pt x="1524623" y="2079547"/>
                  <a:pt x="1530176" y="2071791"/>
                  <a:pt x="1530176" y="2064035"/>
                </a:cubicBezTo>
                <a:cubicBezTo>
                  <a:pt x="1530176" y="2054985"/>
                  <a:pt x="1524623" y="2048522"/>
                  <a:pt x="1516850" y="2049814"/>
                </a:cubicBezTo>
                <a:close/>
                <a:moveTo>
                  <a:pt x="1554607" y="2049814"/>
                </a:moveTo>
                <a:cubicBezTo>
                  <a:pt x="1546834" y="2049814"/>
                  <a:pt x="1541281" y="2056279"/>
                  <a:pt x="1541281" y="2064035"/>
                </a:cubicBezTo>
                <a:cubicBezTo>
                  <a:pt x="1541281" y="2073083"/>
                  <a:pt x="1547944" y="2079547"/>
                  <a:pt x="1554607" y="2079547"/>
                </a:cubicBezTo>
                <a:cubicBezTo>
                  <a:pt x="1562380" y="2079547"/>
                  <a:pt x="1567933" y="2071791"/>
                  <a:pt x="1567933" y="2064035"/>
                </a:cubicBezTo>
                <a:cubicBezTo>
                  <a:pt x="1567933" y="2054985"/>
                  <a:pt x="1562380" y="2048522"/>
                  <a:pt x="1554607" y="2049814"/>
                </a:cubicBezTo>
                <a:close/>
                <a:moveTo>
                  <a:pt x="1593474" y="2049814"/>
                </a:moveTo>
                <a:cubicBezTo>
                  <a:pt x="1585701" y="2049814"/>
                  <a:pt x="1580148" y="2056279"/>
                  <a:pt x="1580148" y="2064035"/>
                </a:cubicBezTo>
                <a:cubicBezTo>
                  <a:pt x="1580148" y="2073083"/>
                  <a:pt x="1586811" y="2079547"/>
                  <a:pt x="1593474" y="2079547"/>
                </a:cubicBezTo>
                <a:cubicBezTo>
                  <a:pt x="1600137" y="2079547"/>
                  <a:pt x="1605690" y="2071791"/>
                  <a:pt x="1605690" y="2064035"/>
                </a:cubicBezTo>
                <a:cubicBezTo>
                  <a:pt x="1605690" y="2054985"/>
                  <a:pt x="1600137" y="2048522"/>
                  <a:pt x="1593474" y="2049814"/>
                </a:cubicBezTo>
                <a:close/>
                <a:moveTo>
                  <a:pt x="2579595" y="2049814"/>
                </a:moveTo>
                <a:cubicBezTo>
                  <a:pt x="2571822" y="2049814"/>
                  <a:pt x="2566269" y="2056279"/>
                  <a:pt x="2566269" y="2064035"/>
                </a:cubicBezTo>
                <a:cubicBezTo>
                  <a:pt x="2566269" y="2073083"/>
                  <a:pt x="2572932" y="2079547"/>
                  <a:pt x="2579595" y="2079547"/>
                </a:cubicBezTo>
                <a:cubicBezTo>
                  <a:pt x="2587368" y="2079547"/>
                  <a:pt x="2592921" y="2071791"/>
                  <a:pt x="2592921" y="2064035"/>
                </a:cubicBezTo>
                <a:cubicBezTo>
                  <a:pt x="2592921" y="2054985"/>
                  <a:pt x="2586258" y="2048522"/>
                  <a:pt x="2579595" y="2049814"/>
                </a:cubicBezTo>
                <a:close/>
                <a:moveTo>
                  <a:pt x="2655109" y="2049814"/>
                </a:moveTo>
                <a:cubicBezTo>
                  <a:pt x="2647336" y="2049814"/>
                  <a:pt x="2641783" y="2056279"/>
                  <a:pt x="2641783" y="2064035"/>
                </a:cubicBezTo>
                <a:cubicBezTo>
                  <a:pt x="2641783" y="2073083"/>
                  <a:pt x="2648446" y="2079547"/>
                  <a:pt x="2655109" y="2079547"/>
                </a:cubicBezTo>
                <a:cubicBezTo>
                  <a:pt x="2662882" y="2079547"/>
                  <a:pt x="2668435" y="2071791"/>
                  <a:pt x="2668435" y="2064035"/>
                </a:cubicBezTo>
                <a:cubicBezTo>
                  <a:pt x="2668435" y="2054985"/>
                  <a:pt x="2662882" y="2048522"/>
                  <a:pt x="2655109" y="2049814"/>
                </a:cubicBezTo>
                <a:close/>
                <a:moveTo>
                  <a:pt x="2693976" y="2049814"/>
                </a:moveTo>
                <a:cubicBezTo>
                  <a:pt x="2686203" y="2049814"/>
                  <a:pt x="2680650" y="2056279"/>
                  <a:pt x="2680650" y="2064035"/>
                </a:cubicBezTo>
                <a:cubicBezTo>
                  <a:pt x="2680650" y="2073083"/>
                  <a:pt x="2687313" y="2079547"/>
                  <a:pt x="2693976" y="2079547"/>
                </a:cubicBezTo>
                <a:cubicBezTo>
                  <a:pt x="2700639" y="2079547"/>
                  <a:pt x="2706192" y="2071791"/>
                  <a:pt x="2706192" y="2064035"/>
                </a:cubicBezTo>
                <a:cubicBezTo>
                  <a:pt x="2706192" y="2054985"/>
                  <a:pt x="2700639" y="2048522"/>
                  <a:pt x="2693976" y="2049814"/>
                </a:cubicBezTo>
                <a:close/>
                <a:moveTo>
                  <a:pt x="2730623" y="2049814"/>
                </a:moveTo>
                <a:cubicBezTo>
                  <a:pt x="2722850" y="2049814"/>
                  <a:pt x="2717297" y="2056279"/>
                  <a:pt x="2717297" y="2064035"/>
                </a:cubicBezTo>
                <a:cubicBezTo>
                  <a:pt x="2717297" y="2073083"/>
                  <a:pt x="2723960" y="2079547"/>
                  <a:pt x="2730623" y="2079547"/>
                </a:cubicBezTo>
                <a:cubicBezTo>
                  <a:pt x="2738396" y="2079547"/>
                  <a:pt x="2743949" y="2071791"/>
                  <a:pt x="2743949" y="2064035"/>
                </a:cubicBezTo>
                <a:cubicBezTo>
                  <a:pt x="2743949" y="2054985"/>
                  <a:pt x="2738396" y="2048522"/>
                  <a:pt x="2730623" y="2049814"/>
                </a:cubicBezTo>
                <a:close/>
                <a:moveTo>
                  <a:pt x="2768380" y="2049814"/>
                </a:moveTo>
                <a:cubicBezTo>
                  <a:pt x="2760607" y="2049814"/>
                  <a:pt x="2755054" y="2056279"/>
                  <a:pt x="2755054" y="2064035"/>
                </a:cubicBezTo>
                <a:cubicBezTo>
                  <a:pt x="2755054" y="2073083"/>
                  <a:pt x="2761717" y="2079547"/>
                  <a:pt x="2768380" y="2079547"/>
                </a:cubicBezTo>
                <a:cubicBezTo>
                  <a:pt x="2776153" y="2079547"/>
                  <a:pt x="2781706" y="2071791"/>
                  <a:pt x="2781706" y="2064035"/>
                </a:cubicBezTo>
                <a:cubicBezTo>
                  <a:pt x="2781706" y="2054985"/>
                  <a:pt x="2776153" y="2048522"/>
                  <a:pt x="2768380" y="2049814"/>
                </a:cubicBezTo>
                <a:close/>
                <a:moveTo>
                  <a:pt x="2807246" y="2049814"/>
                </a:moveTo>
                <a:cubicBezTo>
                  <a:pt x="2800584" y="2049814"/>
                  <a:pt x="2795031" y="2056279"/>
                  <a:pt x="2795031" y="2064035"/>
                </a:cubicBezTo>
                <a:cubicBezTo>
                  <a:pt x="2795031" y="2073083"/>
                  <a:pt x="2800584" y="2079547"/>
                  <a:pt x="2807246" y="2079547"/>
                </a:cubicBezTo>
                <a:cubicBezTo>
                  <a:pt x="2815020" y="2079547"/>
                  <a:pt x="2820572" y="2071791"/>
                  <a:pt x="2820572" y="2064035"/>
                </a:cubicBezTo>
                <a:cubicBezTo>
                  <a:pt x="2820572" y="2054985"/>
                  <a:pt x="2813909" y="2048522"/>
                  <a:pt x="2807246" y="2049814"/>
                </a:cubicBezTo>
                <a:close/>
                <a:moveTo>
                  <a:pt x="2845004" y="2049814"/>
                </a:moveTo>
                <a:cubicBezTo>
                  <a:pt x="2838341" y="2049814"/>
                  <a:pt x="2832788" y="2056279"/>
                  <a:pt x="2832788" y="2064035"/>
                </a:cubicBezTo>
                <a:cubicBezTo>
                  <a:pt x="2832788" y="2073083"/>
                  <a:pt x="2838341" y="2079547"/>
                  <a:pt x="2845004" y="2079547"/>
                </a:cubicBezTo>
                <a:cubicBezTo>
                  <a:pt x="2852777" y="2079547"/>
                  <a:pt x="2858329" y="2071791"/>
                  <a:pt x="2858329" y="2064035"/>
                </a:cubicBezTo>
                <a:cubicBezTo>
                  <a:pt x="2858329" y="2054985"/>
                  <a:pt x="2852777" y="2048522"/>
                  <a:pt x="2845004" y="2049814"/>
                </a:cubicBezTo>
                <a:close/>
                <a:moveTo>
                  <a:pt x="2882761" y="2049814"/>
                </a:moveTo>
                <a:cubicBezTo>
                  <a:pt x="2876098" y="2049814"/>
                  <a:pt x="2870545" y="2056279"/>
                  <a:pt x="2870545" y="2064035"/>
                </a:cubicBezTo>
                <a:cubicBezTo>
                  <a:pt x="2870545" y="2073083"/>
                  <a:pt x="2876098" y="2079547"/>
                  <a:pt x="2882761" y="2079547"/>
                </a:cubicBezTo>
                <a:cubicBezTo>
                  <a:pt x="2890534" y="2079547"/>
                  <a:pt x="2896086" y="2071791"/>
                  <a:pt x="2896086" y="2064035"/>
                </a:cubicBezTo>
                <a:cubicBezTo>
                  <a:pt x="2896086" y="2054985"/>
                  <a:pt x="2890534" y="2048522"/>
                  <a:pt x="2882761" y="2049814"/>
                </a:cubicBezTo>
                <a:close/>
                <a:moveTo>
                  <a:pt x="2920517" y="2049814"/>
                </a:moveTo>
                <a:cubicBezTo>
                  <a:pt x="2912744" y="2049814"/>
                  <a:pt x="2907191" y="2056279"/>
                  <a:pt x="2907191" y="2064035"/>
                </a:cubicBezTo>
                <a:cubicBezTo>
                  <a:pt x="2907191" y="2073083"/>
                  <a:pt x="2913854" y="2079547"/>
                  <a:pt x="2920517" y="2079547"/>
                </a:cubicBezTo>
                <a:cubicBezTo>
                  <a:pt x="2928291" y="2079547"/>
                  <a:pt x="2933843" y="2071791"/>
                  <a:pt x="2933843" y="2064035"/>
                </a:cubicBezTo>
                <a:cubicBezTo>
                  <a:pt x="2933843" y="2054985"/>
                  <a:pt x="2928291" y="2048522"/>
                  <a:pt x="2920517" y="2049814"/>
                </a:cubicBezTo>
                <a:close/>
                <a:moveTo>
                  <a:pt x="2958275" y="2049814"/>
                </a:moveTo>
                <a:cubicBezTo>
                  <a:pt x="2950502" y="2049814"/>
                  <a:pt x="2944949" y="2056279"/>
                  <a:pt x="2944949" y="2064035"/>
                </a:cubicBezTo>
                <a:cubicBezTo>
                  <a:pt x="2944949" y="2073083"/>
                  <a:pt x="2951612" y="2079547"/>
                  <a:pt x="2958275" y="2079547"/>
                </a:cubicBezTo>
                <a:cubicBezTo>
                  <a:pt x="2966048" y="2079547"/>
                  <a:pt x="2971601" y="2071791"/>
                  <a:pt x="2971601" y="2064035"/>
                </a:cubicBezTo>
                <a:cubicBezTo>
                  <a:pt x="2971601" y="2054985"/>
                  <a:pt x="2966048" y="2048522"/>
                  <a:pt x="2958275" y="2049814"/>
                </a:cubicBezTo>
                <a:close/>
                <a:moveTo>
                  <a:pt x="2996032" y="2049814"/>
                </a:moveTo>
                <a:cubicBezTo>
                  <a:pt x="2988259" y="2049814"/>
                  <a:pt x="2982706" y="2056279"/>
                  <a:pt x="2982706" y="2064035"/>
                </a:cubicBezTo>
                <a:cubicBezTo>
                  <a:pt x="2982706" y="2073083"/>
                  <a:pt x="2989369" y="2079547"/>
                  <a:pt x="2996032" y="2079547"/>
                </a:cubicBezTo>
                <a:cubicBezTo>
                  <a:pt x="3003805" y="2079547"/>
                  <a:pt x="3009358" y="2071791"/>
                  <a:pt x="3009358" y="2064035"/>
                </a:cubicBezTo>
                <a:cubicBezTo>
                  <a:pt x="3009358" y="2054985"/>
                  <a:pt x="3003805" y="2048522"/>
                  <a:pt x="2996032" y="2049814"/>
                </a:cubicBezTo>
                <a:close/>
                <a:moveTo>
                  <a:pt x="3034899" y="2049814"/>
                </a:moveTo>
                <a:cubicBezTo>
                  <a:pt x="3027126" y="2049814"/>
                  <a:pt x="3021573" y="2056279"/>
                  <a:pt x="3021573" y="2064035"/>
                </a:cubicBezTo>
                <a:cubicBezTo>
                  <a:pt x="3021573" y="2073083"/>
                  <a:pt x="3028236" y="2079547"/>
                  <a:pt x="3034899" y="2079547"/>
                </a:cubicBezTo>
                <a:cubicBezTo>
                  <a:pt x="3042672" y="2079547"/>
                  <a:pt x="3048225" y="2071791"/>
                  <a:pt x="3048225" y="2064035"/>
                </a:cubicBezTo>
                <a:cubicBezTo>
                  <a:pt x="3048225" y="2054985"/>
                  <a:pt x="3041562" y="2048522"/>
                  <a:pt x="3034899" y="2049814"/>
                </a:cubicBezTo>
                <a:close/>
                <a:moveTo>
                  <a:pt x="3072656" y="2049814"/>
                </a:moveTo>
                <a:cubicBezTo>
                  <a:pt x="3064883" y="2049814"/>
                  <a:pt x="3059330" y="2056279"/>
                  <a:pt x="3059330" y="2064035"/>
                </a:cubicBezTo>
                <a:cubicBezTo>
                  <a:pt x="3059330" y="2073083"/>
                  <a:pt x="3065993" y="2079547"/>
                  <a:pt x="3072656" y="2079547"/>
                </a:cubicBezTo>
                <a:cubicBezTo>
                  <a:pt x="3080429" y="2079547"/>
                  <a:pt x="3085982" y="2071791"/>
                  <a:pt x="3085982" y="2064035"/>
                </a:cubicBezTo>
                <a:cubicBezTo>
                  <a:pt x="3085982" y="2054985"/>
                  <a:pt x="3080429" y="2048522"/>
                  <a:pt x="3072656" y="2049814"/>
                </a:cubicBezTo>
                <a:close/>
                <a:moveTo>
                  <a:pt x="3148170" y="2049814"/>
                </a:moveTo>
                <a:cubicBezTo>
                  <a:pt x="3140397" y="2049814"/>
                  <a:pt x="3134844" y="2056279"/>
                  <a:pt x="3134844" y="2064035"/>
                </a:cubicBezTo>
                <a:cubicBezTo>
                  <a:pt x="3134844" y="2073083"/>
                  <a:pt x="3141507" y="2079547"/>
                  <a:pt x="3148170" y="2079547"/>
                </a:cubicBezTo>
                <a:cubicBezTo>
                  <a:pt x="3155944" y="2079547"/>
                  <a:pt x="3161496" y="2071791"/>
                  <a:pt x="3161496" y="2064035"/>
                </a:cubicBezTo>
                <a:cubicBezTo>
                  <a:pt x="3161496" y="2054985"/>
                  <a:pt x="3155944" y="2048522"/>
                  <a:pt x="3148170" y="2049814"/>
                </a:cubicBezTo>
                <a:close/>
                <a:moveTo>
                  <a:pt x="3185926" y="2049814"/>
                </a:moveTo>
                <a:cubicBezTo>
                  <a:pt x="3179263" y="2049814"/>
                  <a:pt x="3173710" y="2056279"/>
                  <a:pt x="3173710" y="2064035"/>
                </a:cubicBezTo>
                <a:cubicBezTo>
                  <a:pt x="3173710" y="2073083"/>
                  <a:pt x="3179263" y="2079547"/>
                  <a:pt x="3185926" y="2079547"/>
                </a:cubicBezTo>
                <a:cubicBezTo>
                  <a:pt x="3193699" y="2079547"/>
                  <a:pt x="3199252" y="2071791"/>
                  <a:pt x="3199252" y="2064035"/>
                </a:cubicBezTo>
                <a:cubicBezTo>
                  <a:pt x="3199252" y="2054985"/>
                  <a:pt x="3193699" y="2048522"/>
                  <a:pt x="3185926" y="2049814"/>
                </a:cubicBezTo>
                <a:close/>
                <a:moveTo>
                  <a:pt x="3223683" y="2049814"/>
                </a:moveTo>
                <a:cubicBezTo>
                  <a:pt x="3217021" y="2049814"/>
                  <a:pt x="3211468" y="2056279"/>
                  <a:pt x="3211468" y="2064035"/>
                </a:cubicBezTo>
                <a:cubicBezTo>
                  <a:pt x="3211468" y="2073083"/>
                  <a:pt x="3217021" y="2079547"/>
                  <a:pt x="3223683" y="2079547"/>
                </a:cubicBezTo>
                <a:cubicBezTo>
                  <a:pt x="3231457" y="2079547"/>
                  <a:pt x="3237009" y="2071791"/>
                  <a:pt x="3237009" y="2064035"/>
                </a:cubicBezTo>
                <a:cubicBezTo>
                  <a:pt x="3237009" y="2054985"/>
                  <a:pt x="3231457" y="2048522"/>
                  <a:pt x="3223683" y="2049814"/>
                </a:cubicBezTo>
                <a:close/>
                <a:moveTo>
                  <a:pt x="3793369" y="2049814"/>
                </a:moveTo>
                <a:cubicBezTo>
                  <a:pt x="3786706" y="2049814"/>
                  <a:pt x="3781153" y="2056279"/>
                  <a:pt x="3781153" y="2064035"/>
                </a:cubicBezTo>
                <a:cubicBezTo>
                  <a:pt x="3781153" y="2073083"/>
                  <a:pt x="3786706" y="2079547"/>
                  <a:pt x="3793369" y="2079547"/>
                </a:cubicBezTo>
                <a:cubicBezTo>
                  <a:pt x="3801142" y="2079547"/>
                  <a:pt x="3806694" y="2071791"/>
                  <a:pt x="3806694" y="2064035"/>
                </a:cubicBezTo>
                <a:cubicBezTo>
                  <a:pt x="3806694" y="2054985"/>
                  <a:pt x="3801142" y="2048522"/>
                  <a:pt x="3793369" y="2049814"/>
                </a:cubicBezTo>
                <a:close/>
                <a:moveTo>
                  <a:pt x="3831126" y="2049814"/>
                </a:moveTo>
                <a:cubicBezTo>
                  <a:pt x="3824463" y="2049814"/>
                  <a:pt x="3818910" y="2056279"/>
                  <a:pt x="3818910" y="2064035"/>
                </a:cubicBezTo>
                <a:cubicBezTo>
                  <a:pt x="3818910" y="2073083"/>
                  <a:pt x="3824463" y="2079547"/>
                  <a:pt x="3831126" y="2079547"/>
                </a:cubicBezTo>
                <a:cubicBezTo>
                  <a:pt x="3838899" y="2079547"/>
                  <a:pt x="3844452" y="2071791"/>
                  <a:pt x="3844452" y="2064035"/>
                </a:cubicBezTo>
                <a:cubicBezTo>
                  <a:pt x="3844452" y="2054985"/>
                  <a:pt x="3838899" y="2048522"/>
                  <a:pt x="3831126" y="2049814"/>
                </a:cubicBezTo>
                <a:close/>
                <a:moveTo>
                  <a:pt x="4325296" y="2049814"/>
                </a:moveTo>
                <a:cubicBezTo>
                  <a:pt x="4317523" y="2049814"/>
                  <a:pt x="4311970" y="2056279"/>
                  <a:pt x="4311970" y="2064035"/>
                </a:cubicBezTo>
                <a:cubicBezTo>
                  <a:pt x="4311970" y="2073083"/>
                  <a:pt x="4318633" y="2079547"/>
                  <a:pt x="4325296" y="2079547"/>
                </a:cubicBezTo>
                <a:cubicBezTo>
                  <a:pt x="4331959" y="2079547"/>
                  <a:pt x="4337512" y="2071791"/>
                  <a:pt x="4337512" y="2064035"/>
                </a:cubicBezTo>
                <a:cubicBezTo>
                  <a:pt x="4337512" y="2054985"/>
                  <a:pt x="4331959" y="2048522"/>
                  <a:pt x="4325296" y="2049814"/>
                </a:cubicBezTo>
                <a:close/>
                <a:moveTo>
                  <a:pt x="4363053" y="2049814"/>
                </a:moveTo>
                <a:cubicBezTo>
                  <a:pt x="4355280" y="2049814"/>
                  <a:pt x="4349727" y="2056279"/>
                  <a:pt x="4349727" y="2064035"/>
                </a:cubicBezTo>
                <a:cubicBezTo>
                  <a:pt x="4349727" y="2073083"/>
                  <a:pt x="4356390" y="2079547"/>
                  <a:pt x="4363053" y="2079547"/>
                </a:cubicBezTo>
                <a:cubicBezTo>
                  <a:pt x="4370826" y="2079547"/>
                  <a:pt x="4376379" y="2071791"/>
                  <a:pt x="4376379" y="2064035"/>
                </a:cubicBezTo>
                <a:cubicBezTo>
                  <a:pt x="4376379" y="2054985"/>
                  <a:pt x="4369716" y="2048522"/>
                  <a:pt x="4363053" y="2049814"/>
                </a:cubicBezTo>
                <a:close/>
                <a:moveTo>
                  <a:pt x="4476324" y="2049814"/>
                </a:moveTo>
                <a:cubicBezTo>
                  <a:pt x="4468551" y="2049814"/>
                  <a:pt x="4462998" y="2056279"/>
                  <a:pt x="4462998" y="2064035"/>
                </a:cubicBezTo>
                <a:cubicBezTo>
                  <a:pt x="4462998" y="2073083"/>
                  <a:pt x="4469661" y="2079547"/>
                  <a:pt x="4476324" y="2079547"/>
                </a:cubicBezTo>
                <a:cubicBezTo>
                  <a:pt x="4484097" y="2079547"/>
                  <a:pt x="4489650" y="2071791"/>
                  <a:pt x="4489650" y="2064035"/>
                </a:cubicBezTo>
                <a:cubicBezTo>
                  <a:pt x="4489650" y="2054985"/>
                  <a:pt x="4484097" y="2048522"/>
                  <a:pt x="4476324" y="2049814"/>
                </a:cubicBezTo>
                <a:close/>
                <a:moveTo>
                  <a:pt x="4514081" y="2049814"/>
                </a:moveTo>
                <a:cubicBezTo>
                  <a:pt x="4507418" y="2049814"/>
                  <a:pt x="4501865" y="2056279"/>
                  <a:pt x="4501865" y="2064035"/>
                </a:cubicBezTo>
                <a:cubicBezTo>
                  <a:pt x="4501865" y="2073083"/>
                  <a:pt x="4507418" y="2079547"/>
                  <a:pt x="4514081" y="2079547"/>
                </a:cubicBezTo>
                <a:cubicBezTo>
                  <a:pt x="4521854" y="2079547"/>
                  <a:pt x="4527407" y="2071791"/>
                  <a:pt x="4527407" y="2064035"/>
                </a:cubicBezTo>
                <a:cubicBezTo>
                  <a:pt x="4527407" y="2054985"/>
                  <a:pt x="4521854" y="2048522"/>
                  <a:pt x="4514081" y="2049814"/>
                </a:cubicBezTo>
                <a:close/>
                <a:moveTo>
                  <a:pt x="4552948" y="2049814"/>
                </a:moveTo>
                <a:cubicBezTo>
                  <a:pt x="4545175" y="2049814"/>
                  <a:pt x="4539622" y="2056279"/>
                  <a:pt x="4539622" y="2064035"/>
                </a:cubicBezTo>
                <a:cubicBezTo>
                  <a:pt x="4539622" y="2073083"/>
                  <a:pt x="4546285" y="2079547"/>
                  <a:pt x="4552948" y="2079547"/>
                </a:cubicBezTo>
                <a:cubicBezTo>
                  <a:pt x="4560722" y="2079547"/>
                  <a:pt x="4566274" y="2071791"/>
                  <a:pt x="4566274" y="2064035"/>
                </a:cubicBezTo>
                <a:cubicBezTo>
                  <a:pt x="4566274" y="2054985"/>
                  <a:pt x="4559611" y="2048522"/>
                  <a:pt x="4552948" y="2049814"/>
                </a:cubicBezTo>
                <a:close/>
                <a:moveTo>
                  <a:pt x="4590706" y="2049814"/>
                </a:moveTo>
                <a:cubicBezTo>
                  <a:pt x="4582933" y="2049814"/>
                  <a:pt x="4577380" y="2056279"/>
                  <a:pt x="4577380" y="2064035"/>
                </a:cubicBezTo>
                <a:cubicBezTo>
                  <a:pt x="4577380" y="2073083"/>
                  <a:pt x="4584043" y="2079547"/>
                  <a:pt x="4590706" y="2079547"/>
                </a:cubicBezTo>
                <a:cubicBezTo>
                  <a:pt x="4598479" y="2079547"/>
                  <a:pt x="4604032" y="2071791"/>
                  <a:pt x="4604032" y="2064035"/>
                </a:cubicBezTo>
                <a:cubicBezTo>
                  <a:pt x="4604032" y="2054985"/>
                  <a:pt x="4598479" y="2048522"/>
                  <a:pt x="4590706" y="2049814"/>
                </a:cubicBezTo>
                <a:close/>
                <a:moveTo>
                  <a:pt x="4628463" y="2049814"/>
                </a:moveTo>
                <a:cubicBezTo>
                  <a:pt x="4620690" y="2049814"/>
                  <a:pt x="4615137" y="2056279"/>
                  <a:pt x="4615137" y="2064035"/>
                </a:cubicBezTo>
                <a:cubicBezTo>
                  <a:pt x="4615137" y="2073083"/>
                  <a:pt x="4621800" y="2079547"/>
                  <a:pt x="4628463" y="2079547"/>
                </a:cubicBezTo>
                <a:cubicBezTo>
                  <a:pt x="4636236" y="2079547"/>
                  <a:pt x="4641789" y="2071791"/>
                  <a:pt x="4641789" y="2064035"/>
                </a:cubicBezTo>
                <a:cubicBezTo>
                  <a:pt x="4641789" y="2054985"/>
                  <a:pt x="4636236" y="2048522"/>
                  <a:pt x="4628463" y="2049814"/>
                </a:cubicBezTo>
                <a:close/>
                <a:moveTo>
                  <a:pt x="4741732" y="2049814"/>
                </a:moveTo>
                <a:cubicBezTo>
                  <a:pt x="4733959" y="2049814"/>
                  <a:pt x="4728406" y="2056279"/>
                  <a:pt x="4728406" y="2064035"/>
                </a:cubicBezTo>
                <a:cubicBezTo>
                  <a:pt x="4728406" y="2073083"/>
                  <a:pt x="4735069" y="2079547"/>
                  <a:pt x="4741732" y="2079547"/>
                </a:cubicBezTo>
                <a:cubicBezTo>
                  <a:pt x="4749506" y="2079547"/>
                  <a:pt x="4755058" y="2071791"/>
                  <a:pt x="4755058" y="2064035"/>
                </a:cubicBezTo>
                <a:cubicBezTo>
                  <a:pt x="4755058" y="2054985"/>
                  <a:pt x="4749506" y="2048522"/>
                  <a:pt x="4741732" y="2049814"/>
                </a:cubicBezTo>
                <a:close/>
                <a:moveTo>
                  <a:pt x="4818357" y="2049814"/>
                </a:moveTo>
                <a:cubicBezTo>
                  <a:pt x="4811694" y="2049814"/>
                  <a:pt x="4806141" y="2056279"/>
                  <a:pt x="4806141" y="2064035"/>
                </a:cubicBezTo>
                <a:cubicBezTo>
                  <a:pt x="4806141" y="2073083"/>
                  <a:pt x="4811694" y="2079547"/>
                  <a:pt x="4818357" y="2079547"/>
                </a:cubicBezTo>
                <a:cubicBezTo>
                  <a:pt x="4826130" y="2079547"/>
                  <a:pt x="4831683" y="2071791"/>
                  <a:pt x="4831683" y="2064035"/>
                </a:cubicBezTo>
                <a:cubicBezTo>
                  <a:pt x="4831683" y="2054985"/>
                  <a:pt x="4826130" y="2048522"/>
                  <a:pt x="4818357" y="2049814"/>
                </a:cubicBezTo>
                <a:close/>
                <a:moveTo>
                  <a:pt x="4893871" y="2049814"/>
                </a:moveTo>
                <a:cubicBezTo>
                  <a:pt x="4886098" y="2049814"/>
                  <a:pt x="4880545" y="2056279"/>
                  <a:pt x="4880545" y="2064035"/>
                </a:cubicBezTo>
                <a:cubicBezTo>
                  <a:pt x="4880545" y="2073083"/>
                  <a:pt x="4887208" y="2079547"/>
                  <a:pt x="4893871" y="2079547"/>
                </a:cubicBezTo>
                <a:cubicBezTo>
                  <a:pt x="4901644" y="2079547"/>
                  <a:pt x="4907197" y="2071791"/>
                  <a:pt x="4907197" y="2064035"/>
                </a:cubicBezTo>
                <a:cubicBezTo>
                  <a:pt x="4907197" y="2054985"/>
                  <a:pt x="4901644" y="2048522"/>
                  <a:pt x="4893871" y="2049814"/>
                </a:cubicBezTo>
                <a:close/>
                <a:moveTo>
                  <a:pt x="4931628" y="2049814"/>
                </a:moveTo>
                <a:cubicBezTo>
                  <a:pt x="4923855" y="2049814"/>
                  <a:pt x="4918302" y="2056279"/>
                  <a:pt x="4918302" y="2064035"/>
                </a:cubicBezTo>
                <a:cubicBezTo>
                  <a:pt x="4918302" y="2073083"/>
                  <a:pt x="4924965" y="2079547"/>
                  <a:pt x="4931628" y="2079547"/>
                </a:cubicBezTo>
                <a:cubicBezTo>
                  <a:pt x="4939401" y="2079547"/>
                  <a:pt x="4944954" y="2071791"/>
                  <a:pt x="4944954" y="2064035"/>
                </a:cubicBezTo>
                <a:cubicBezTo>
                  <a:pt x="4944954" y="2054985"/>
                  <a:pt x="4939401" y="2048522"/>
                  <a:pt x="4931628" y="2049814"/>
                </a:cubicBezTo>
                <a:close/>
                <a:moveTo>
                  <a:pt x="4970495" y="2049814"/>
                </a:moveTo>
                <a:cubicBezTo>
                  <a:pt x="4962722" y="2049814"/>
                  <a:pt x="4957169" y="2056279"/>
                  <a:pt x="4957169" y="2064035"/>
                </a:cubicBezTo>
                <a:cubicBezTo>
                  <a:pt x="4957169" y="2073083"/>
                  <a:pt x="4963832" y="2079547"/>
                  <a:pt x="4970495" y="2079547"/>
                </a:cubicBezTo>
                <a:cubicBezTo>
                  <a:pt x="4977158" y="2079547"/>
                  <a:pt x="4982711" y="2071791"/>
                  <a:pt x="4982711" y="2064035"/>
                </a:cubicBezTo>
                <a:cubicBezTo>
                  <a:pt x="4982711" y="2054985"/>
                  <a:pt x="4977158" y="2048522"/>
                  <a:pt x="4970495" y="2049814"/>
                </a:cubicBezTo>
                <a:close/>
                <a:moveTo>
                  <a:pt x="3110413" y="2049816"/>
                </a:moveTo>
                <a:cubicBezTo>
                  <a:pt x="3102640" y="2049816"/>
                  <a:pt x="3097087" y="2056280"/>
                  <a:pt x="3097087" y="2064037"/>
                </a:cubicBezTo>
                <a:cubicBezTo>
                  <a:pt x="3097087" y="2073085"/>
                  <a:pt x="3102640" y="2079549"/>
                  <a:pt x="3110413" y="2079549"/>
                </a:cubicBezTo>
                <a:cubicBezTo>
                  <a:pt x="3118186" y="2079549"/>
                  <a:pt x="3123739" y="2071792"/>
                  <a:pt x="3123739" y="2064037"/>
                </a:cubicBezTo>
                <a:cubicBezTo>
                  <a:pt x="3123739" y="2054987"/>
                  <a:pt x="3118186" y="2049816"/>
                  <a:pt x="3110413" y="2049816"/>
                </a:cubicBezTo>
                <a:close/>
                <a:moveTo>
                  <a:pt x="1022679" y="2093766"/>
                </a:moveTo>
                <a:cubicBezTo>
                  <a:pt x="1016016" y="2093766"/>
                  <a:pt x="1010463" y="2100231"/>
                  <a:pt x="1010463" y="2107987"/>
                </a:cubicBezTo>
                <a:cubicBezTo>
                  <a:pt x="1010463" y="2117035"/>
                  <a:pt x="1016016" y="2123499"/>
                  <a:pt x="1022679" y="2123499"/>
                </a:cubicBezTo>
                <a:cubicBezTo>
                  <a:pt x="1030452" y="2123499"/>
                  <a:pt x="1036005" y="2115743"/>
                  <a:pt x="1036005" y="2107987"/>
                </a:cubicBezTo>
                <a:cubicBezTo>
                  <a:pt x="1036005" y="2098937"/>
                  <a:pt x="1030452" y="2092474"/>
                  <a:pt x="1022679" y="2093766"/>
                </a:cubicBezTo>
                <a:close/>
                <a:moveTo>
                  <a:pt x="1061546" y="2093766"/>
                </a:moveTo>
                <a:cubicBezTo>
                  <a:pt x="1054883" y="2093766"/>
                  <a:pt x="1049330" y="2100231"/>
                  <a:pt x="1049330" y="2107987"/>
                </a:cubicBezTo>
                <a:cubicBezTo>
                  <a:pt x="1049330" y="2117035"/>
                  <a:pt x="1054883" y="2123499"/>
                  <a:pt x="1061546" y="2123499"/>
                </a:cubicBezTo>
                <a:cubicBezTo>
                  <a:pt x="1069319" y="2123499"/>
                  <a:pt x="1074872" y="2115743"/>
                  <a:pt x="1074872" y="2107987"/>
                </a:cubicBezTo>
                <a:cubicBezTo>
                  <a:pt x="1074872" y="2098937"/>
                  <a:pt x="1068208" y="2092474"/>
                  <a:pt x="1061546" y="2093766"/>
                </a:cubicBezTo>
                <a:close/>
                <a:moveTo>
                  <a:pt x="1099303" y="2093766"/>
                </a:moveTo>
                <a:cubicBezTo>
                  <a:pt x="1091530" y="2093766"/>
                  <a:pt x="1085977" y="2100231"/>
                  <a:pt x="1085977" y="2107987"/>
                </a:cubicBezTo>
                <a:cubicBezTo>
                  <a:pt x="1085977" y="2117035"/>
                  <a:pt x="1092640" y="2123499"/>
                  <a:pt x="1099303" y="2123499"/>
                </a:cubicBezTo>
                <a:cubicBezTo>
                  <a:pt x="1107076" y="2123499"/>
                  <a:pt x="1112629" y="2115743"/>
                  <a:pt x="1112629" y="2107987"/>
                </a:cubicBezTo>
                <a:cubicBezTo>
                  <a:pt x="1112629" y="2098937"/>
                  <a:pt x="1107076" y="2092474"/>
                  <a:pt x="1099303" y="2093766"/>
                </a:cubicBezTo>
                <a:close/>
                <a:moveTo>
                  <a:pt x="1137059" y="2093766"/>
                </a:moveTo>
                <a:cubicBezTo>
                  <a:pt x="1130397" y="2093766"/>
                  <a:pt x="1124844" y="2100231"/>
                  <a:pt x="1124844" y="2107987"/>
                </a:cubicBezTo>
                <a:cubicBezTo>
                  <a:pt x="1124844" y="2117035"/>
                  <a:pt x="1130397" y="2123499"/>
                  <a:pt x="1137059" y="2123499"/>
                </a:cubicBezTo>
                <a:cubicBezTo>
                  <a:pt x="1144833" y="2123499"/>
                  <a:pt x="1150386" y="2115743"/>
                  <a:pt x="1150386" y="2107987"/>
                </a:cubicBezTo>
                <a:cubicBezTo>
                  <a:pt x="1150386" y="2098937"/>
                  <a:pt x="1144833" y="2092474"/>
                  <a:pt x="1137059" y="2093766"/>
                </a:cubicBezTo>
                <a:close/>
                <a:moveTo>
                  <a:pt x="1174817" y="2093766"/>
                </a:moveTo>
                <a:cubicBezTo>
                  <a:pt x="1168154" y="2093766"/>
                  <a:pt x="1162601" y="2100231"/>
                  <a:pt x="1162601" y="2107987"/>
                </a:cubicBezTo>
                <a:cubicBezTo>
                  <a:pt x="1162601" y="2117035"/>
                  <a:pt x="1168154" y="2123499"/>
                  <a:pt x="1174817" y="2123499"/>
                </a:cubicBezTo>
                <a:cubicBezTo>
                  <a:pt x="1182590" y="2123499"/>
                  <a:pt x="1188143" y="2115743"/>
                  <a:pt x="1188143" y="2107987"/>
                </a:cubicBezTo>
                <a:cubicBezTo>
                  <a:pt x="1188143" y="2098937"/>
                  <a:pt x="1182590" y="2092474"/>
                  <a:pt x="1174817" y="2093766"/>
                </a:cubicBezTo>
                <a:close/>
                <a:moveTo>
                  <a:pt x="1212573" y="2093766"/>
                </a:moveTo>
                <a:cubicBezTo>
                  <a:pt x="1205911" y="2093766"/>
                  <a:pt x="1200358" y="2100231"/>
                  <a:pt x="1200358" y="2107987"/>
                </a:cubicBezTo>
                <a:cubicBezTo>
                  <a:pt x="1200358" y="2117035"/>
                  <a:pt x="1205911" y="2123499"/>
                  <a:pt x="1212573" y="2123499"/>
                </a:cubicBezTo>
                <a:cubicBezTo>
                  <a:pt x="1220347" y="2123499"/>
                  <a:pt x="1225899" y="2115743"/>
                  <a:pt x="1225899" y="2107987"/>
                </a:cubicBezTo>
                <a:cubicBezTo>
                  <a:pt x="1225899" y="2098937"/>
                  <a:pt x="1220347" y="2092474"/>
                  <a:pt x="1212573" y="2093766"/>
                </a:cubicBezTo>
                <a:close/>
                <a:moveTo>
                  <a:pt x="1250331" y="2093766"/>
                </a:moveTo>
                <a:cubicBezTo>
                  <a:pt x="1243668" y="2093766"/>
                  <a:pt x="1238115" y="2100231"/>
                  <a:pt x="1238115" y="2107987"/>
                </a:cubicBezTo>
                <a:cubicBezTo>
                  <a:pt x="1238115" y="2117035"/>
                  <a:pt x="1243668" y="2123499"/>
                  <a:pt x="1250331" y="2123499"/>
                </a:cubicBezTo>
                <a:cubicBezTo>
                  <a:pt x="1258104" y="2123499"/>
                  <a:pt x="1263657" y="2115743"/>
                  <a:pt x="1263657" y="2107987"/>
                </a:cubicBezTo>
                <a:cubicBezTo>
                  <a:pt x="1263657" y="2098937"/>
                  <a:pt x="1258104" y="2092474"/>
                  <a:pt x="1250331" y="2093766"/>
                </a:cubicBezTo>
                <a:close/>
                <a:moveTo>
                  <a:pt x="1289197" y="2093766"/>
                </a:moveTo>
                <a:cubicBezTo>
                  <a:pt x="1281424" y="2093766"/>
                  <a:pt x="1275871" y="2100231"/>
                  <a:pt x="1275871" y="2107987"/>
                </a:cubicBezTo>
                <a:cubicBezTo>
                  <a:pt x="1275871" y="2117035"/>
                  <a:pt x="1282534" y="2123499"/>
                  <a:pt x="1289197" y="2123499"/>
                </a:cubicBezTo>
                <a:cubicBezTo>
                  <a:pt x="1296971" y="2123499"/>
                  <a:pt x="1302523" y="2115743"/>
                  <a:pt x="1302523" y="2107987"/>
                </a:cubicBezTo>
                <a:cubicBezTo>
                  <a:pt x="1302523" y="2098937"/>
                  <a:pt x="1295860" y="2092474"/>
                  <a:pt x="1289197" y="2093766"/>
                </a:cubicBezTo>
                <a:close/>
                <a:moveTo>
                  <a:pt x="1326954" y="2093766"/>
                </a:moveTo>
                <a:cubicBezTo>
                  <a:pt x="1320291" y="2093766"/>
                  <a:pt x="1314738" y="2100231"/>
                  <a:pt x="1314738" y="2107987"/>
                </a:cubicBezTo>
                <a:cubicBezTo>
                  <a:pt x="1314738" y="2117035"/>
                  <a:pt x="1320291" y="2123499"/>
                  <a:pt x="1326954" y="2123499"/>
                </a:cubicBezTo>
                <a:cubicBezTo>
                  <a:pt x="1334727" y="2123499"/>
                  <a:pt x="1340280" y="2115743"/>
                  <a:pt x="1340280" y="2107987"/>
                </a:cubicBezTo>
                <a:cubicBezTo>
                  <a:pt x="1340280" y="2098937"/>
                  <a:pt x="1334727" y="2092474"/>
                  <a:pt x="1326954" y="2093766"/>
                </a:cubicBezTo>
                <a:close/>
                <a:moveTo>
                  <a:pt x="1364711" y="2093766"/>
                </a:moveTo>
                <a:cubicBezTo>
                  <a:pt x="1356938" y="2093766"/>
                  <a:pt x="1351385" y="2100231"/>
                  <a:pt x="1351385" y="2107987"/>
                </a:cubicBezTo>
                <a:cubicBezTo>
                  <a:pt x="1351385" y="2117035"/>
                  <a:pt x="1358048" y="2123499"/>
                  <a:pt x="1364711" y="2123499"/>
                </a:cubicBezTo>
                <a:cubicBezTo>
                  <a:pt x="1372485" y="2123499"/>
                  <a:pt x="1378037" y="2115743"/>
                  <a:pt x="1378037" y="2107987"/>
                </a:cubicBezTo>
                <a:cubicBezTo>
                  <a:pt x="1378037" y="2098937"/>
                  <a:pt x="1372485" y="2092474"/>
                  <a:pt x="1364711" y="2093766"/>
                </a:cubicBezTo>
                <a:close/>
                <a:moveTo>
                  <a:pt x="1402468" y="2093766"/>
                </a:moveTo>
                <a:cubicBezTo>
                  <a:pt x="1394695" y="2093766"/>
                  <a:pt x="1389142" y="2100231"/>
                  <a:pt x="1389142" y="2107987"/>
                </a:cubicBezTo>
                <a:cubicBezTo>
                  <a:pt x="1389142" y="2117035"/>
                  <a:pt x="1395805" y="2123499"/>
                  <a:pt x="1402468" y="2123499"/>
                </a:cubicBezTo>
                <a:cubicBezTo>
                  <a:pt x="1410241" y="2123499"/>
                  <a:pt x="1415794" y="2115743"/>
                  <a:pt x="1415794" y="2107987"/>
                </a:cubicBezTo>
                <a:cubicBezTo>
                  <a:pt x="1415794" y="2098937"/>
                  <a:pt x="1410241" y="2092474"/>
                  <a:pt x="1402468" y="2093766"/>
                </a:cubicBezTo>
                <a:close/>
                <a:moveTo>
                  <a:pt x="1440225" y="2093766"/>
                </a:moveTo>
                <a:cubicBezTo>
                  <a:pt x="1433563" y="2093766"/>
                  <a:pt x="1428010" y="2100231"/>
                  <a:pt x="1428010" y="2107987"/>
                </a:cubicBezTo>
                <a:cubicBezTo>
                  <a:pt x="1428010" y="2117035"/>
                  <a:pt x="1433563" y="2123499"/>
                  <a:pt x="1440225" y="2123499"/>
                </a:cubicBezTo>
                <a:cubicBezTo>
                  <a:pt x="1447999" y="2123499"/>
                  <a:pt x="1453551" y="2115743"/>
                  <a:pt x="1453551" y="2107987"/>
                </a:cubicBezTo>
                <a:cubicBezTo>
                  <a:pt x="1453551" y="2098937"/>
                  <a:pt x="1447999" y="2092474"/>
                  <a:pt x="1440225" y="2093766"/>
                </a:cubicBezTo>
                <a:close/>
                <a:moveTo>
                  <a:pt x="1479093" y="2093766"/>
                </a:moveTo>
                <a:cubicBezTo>
                  <a:pt x="1471320" y="2093766"/>
                  <a:pt x="1465767" y="2100231"/>
                  <a:pt x="1465767" y="2107987"/>
                </a:cubicBezTo>
                <a:cubicBezTo>
                  <a:pt x="1465767" y="2117035"/>
                  <a:pt x="1472430" y="2123499"/>
                  <a:pt x="1479093" y="2123499"/>
                </a:cubicBezTo>
                <a:cubicBezTo>
                  <a:pt x="1486866" y="2123499"/>
                  <a:pt x="1492419" y="2115743"/>
                  <a:pt x="1492419" y="2107987"/>
                </a:cubicBezTo>
                <a:cubicBezTo>
                  <a:pt x="1492419" y="2098937"/>
                  <a:pt x="1485756" y="2092474"/>
                  <a:pt x="1479093" y="2093766"/>
                </a:cubicBezTo>
                <a:close/>
                <a:moveTo>
                  <a:pt x="1516850" y="2093766"/>
                </a:moveTo>
                <a:cubicBezTo>
                  <a:pt x="1510187" y="2093766"/>
                  <a:pt x="1504634" y="2100231"/>
                  <a:pt x="1504634" y="2107987"/>
                </a:cubicBezTo>
                <a:cubicBezTo>
                  <a:pt x="1504634" y="2117035"/>
                  <a:pt x="1510187" y="2123499"/>
                  <a:pt x="1516850" y="2123499"/>
                </a:cubicBezTo>
                <a:cubicBezTo>
                  <a:pt x="1524623" y="2123499"/>
                  <a:pt x="1530176" y="2115743"/>
                  <a:pt x="1530176" y="2107987"/>
                </a:cubicBezTo>
                <a:cubicBezTo>
                  <a:pt x="1530176" y="2098937"/>
                  <a:pt x="1524623" y="2092474"/>
                  <a:pt x="1516850" y="2093766"/>
                </a:cubicBezTo>
                <a:close/>
                <a:moveTo>
                  <a:pt x="1554607" y="2093766"/>
                </a:moveTo>
                <a:cubicBezTo>
                  <a:pt x="1546834" y="2093766"/>
                  <a:pt x="1541281" y="2100231"/>
                  <a:pt x="1541281" y="2107987"/>
                </a:cubicBezTo>
                <a:cubicBezTo>
                  <a:pt x="1541281" y="2117035"/>
                  <a:pt x="1547944" y="2123499"/>
                  <a:pt x="1554607" y="2123499"/>
                </a:cubicBezTo>
                <a:cubicBezTo>
                  <a:pt x="1562380" y="2123499"/>
                  <a:pt x="1567933" y="2115743"/>
                  <a:pt x="1567933" y="2107987"/>
                </a:cubicBezTo>
                <a:cubicBezTo>
                  <a:pt x="1567933" y="2098937"/>
                  <a:pt x="1562380" y="2092474"/>
                  <a:pt x="1554607" y="2093766"/>
                </a:cubicBezTo>
                <a:close/>
                <a:moveTo>
                  <a:pt x="1593474" y="2093766"/>
                </a:moveTo>
                <a:cubicBezTo>
                  <a:pt x="1585701" y="2093766"/>
                  <a:pt x="1580148" y="2100231"/>
                  <a:pt x="1580148" y="2107987"/>
                </a:cubicBezTo>
                <a:cubicBezTo>
                  <a:pt x="1580148" y="2117035"/>
                  <a:pt x="1586811" y="2123499"/>
                  <a:pt x="1593474" y="2123499"/>
                </a:cubicBezTo>
                <a:cubicBezTo>
                  <a:pt x="1600137" y="2123499"/>
                  <a:pt x="1605690" y="2115743"/>
                  <a:pt x="1605690" y="2107987"/>
                </a:cubicBezTo>
                <a:cubicBezTo>
                  <a:pt x="1605690" y="2098937"/>
                  <a:pt x="1600137" y="2092474"/>
                  <a:pt x="1593474" y="2093766"/>
                </a:cubicBezTo>
                <a:close/>
                <a:moveTo>
                  <a:pt x="1630121" y="2093766"/>
                </a:moveTo>
                <a:cubicBezTo>
                  <a:pt x="1622348" y="2093766"/>
                  <a:pt x="1616795" y="2100231"/>
                  <a:pt x="1616795" y="2107987"/>
                </a:cubicBezTo>
                <a:cubicBezTo>
                  <a:pt x="1616795" y="2117035"/>
                  <a:pt x="1623458" y="2123499"/>
                  <a:pt x="1630121" y="2123499"/>
                </a:cubicBezTo>
                <a:cubicBezTo>
                  <a:pt x="1637894" y="2123499"/>
                  <a:pt x="1643447" y="2115743"/>
                  <a:pt x="1643447" y="2107987"/>
                </a:cubicBezTo>
                <a:cubicBezTo>
                  <a:pt x="1643447" y="2098937"/>
                  <a:pt x="1637894" y="2092474"/>
                  <a:pt x="1630121" y="2093766"/>
                </a:cubicBezTo>
                <a:close/>
                <a:moveTo>
                  <a:pt x="1667878" y="2093766"/>
                </a:moveTo>
                <a:cubicBezTo>
                  <a:pt x="1660105" y="2093766"/>
                  <a:pt x="1654552" y="2100231"/>
                  <a:pt x="1654552" y="2107987"/>
                </a:cubicBezTo>
                <a:cubicBezTo>
                  <a:pt x="1654552" y="2117035"/>
                  <a:pt x="1661215" y="2123499"/>
                  <a:pt x="1667878" y="2123499"/>
                </a:cubicBezTo>
                <a:cubicBezTo>
                  <a:pt x="1675651" y="2123499"/>
                  <a:pt x="1681204" y="2115743"/>
                  <a:pt x="1681204" y="2107987"/>
                </a:cubicBezTo>
                <a:cubicBezTo>
                  <a:pt x="1681204" y="2098937"/>
                  <a:pt x="1675651" y="2092474"/>
                  <a:pt x="1667878" y="2093766"/>
                </a:cubicBezTo>
                <a:close/>
                <a:moveTo>
                  <a:pt x="1706744" y="2093766"/>
                </a:moveTo>
                <a:cubicBezTo>
                  <a:pt x="1700082" y="2093766"/>
                  <a:pt x="1694529" y="2100231"/>
                  <a:pt x="1694529" y="2107987"/>
                </a:cubicBezTo>
                <a:cubicBezTo>
                  <a:pt x="1694529" y="2117035"/>
                  <a:pt x="1700082" y="2123499"/>
                  <a:pt x="1706744" y="2123499"/>
                </a:cubicBezTo>
                <a:cubicBezTo>
                  <a:pt x="1714518" y="2123499"/>
                  <a:pt x="1720070" y="2115743"/>
                  <a:pt x="1720070" y="2107987"/>
                </a:cubicBezTo>
                <a:cubicBezTo>
                  <a:pt x="1720070" y="2098937"/>
                  <a:pt x="1713407" y="2092474"/>
                  <a:pt x="1706744" y="2093766"/>
                </a:cubicBezTo>
                <a:close/>
                <a:moveTo>
                  <a:pt x="2655109" y="2093766"/>
                </a:moveTo>
                <a:cubicBezTo>
                  <a:pt x="2647336" y="2093766"/>
                  <a:pt x="2641783" y="2100231"/>
                  <a:pt x="2641783" y="2107987"/>
                </a:cubicBezTo>
                <a:cubicBezTo>
                  <a:pt x="2641783" y="2117035"/>
                  <a:pt x="2648446" y="2123499"/>
                  <a:pt x="2655109" y="2123499"/>
                </a:cubicBezTo>
                <a:cubicBezTo>
                  <a:pt x="2662882" y="2123499"/>
                  <a:pt x="2668435" y="2115743"/>
                  <a:pt x="2668435" y="2107987"/>
                </a:cubicBezTo>
                <a:cubicBezTo>
                  <a:pt x="2668435" y="2098937"/>
                  <a:pt x="2662882" y="2092474"/>
                  <a:pt x="2655109" y="2093766"/>
                </a:cubicBezTo>
                <a:close/>
                <a:moveTo>
                  <a:pt x="2693976" y="2093766"/>
                </a:moveTo>
                <a:cubicBezTo>
                  <a:pt x="2686203" y="2093766"/>
                  <a:pt x="2680650" y="2100231"/>
                  <a:pt x="2680650" y="2107987"/>
                </a:cubicBezTo>
                <a:cubicBezTo>
                  <a:pt x="2680650" y="2117035"/>
                  <a:pt x="2687313" y="2123499"/>
                  <a:pt x="2693976" y="2123499"/>
                </a:cubicBezTo>
                <a:cubicBezTo>
                  <a:pt x="2700639" y="2123499"/>
                  <a:pt x="2706192" y="2115743"/>
                  <a:pt x="2706192" y="2107987"/>
                </a:cubicBezTo>
                <a:cubicBezTo>
                  <a:pt x="2706192" y="2098937"/>
                  <a:pt x="2700639" y="2092474"/>
                  <a:pt x="2693976" y="2093766"/>
                </a:cubicBezTo>
                <a:close/>
                <a:moveTo>
                  <a:pt x="2730623" y="2093766"/>
                </a:moveTo>
                <a:cubicBezTo>
                  <a:pt x="2722850" y="2093766"/>
                  <a:pt x="2717297" y="2100231"/>
                  <a:pt x="2717297" y="2107987"/>
                </a:cubicBezTo>
                <a:cubicBezTo>
                  <a:pt x="2717297" y="2117035"/>
                  <a:pt x="2723960" y="2123499"/>
                  <a:pt x="2730623" y="2123499"/>
                </a:cubicBezTo>
                <a:cubicBezTo>
                  <a:pt x="2738396" y="2123499"/>
                  <a:pt x="2743949" y="2115743"/>
                  <a:pt x="2743949" y="2107987"/>
                </a:cubicBezTo>
                <a:cubicBezTo>
                  <a:pt x="2743949" y="2098937"/>
                  <a:pt x="2738396" y="2092474"/>
                  <a:pt x="2730623" y="2093766"/>
                </a:cubicBezTo>
                <a:close/>
                <a:moveTo>
                  <a:pt x="2768380" y="2093766"/>
                </a:moveTo>
                <a:cubicBezTo>
                  <a:pt x="2760607" y="2093766"/>
                  <a:pt x="2755054" y="2100231"/>
                  <a:pt x="2755054" y="2107987"/>
                </a:cubicBezTo>
                <a:cubicBezTo>
                  <a:pt x="2755054" y="2117035"/>
                  <a:pt x="2761717" y="2123499"/>
                  <a:pt x="2768380" y="2123499"/>
                </a:cubicBezTo>
                <a:cubicBezTo>
                  <a:pt x="2776153" y="2123499"/>
                  <a:pt x="2781706" y="2115743"/>
                  <a:pt x="2781706" y="2107987"/>
                </a:cubicBezTo>
                <a:cubicBezTo>
                  <a:pt x="2781706" y="2098937"/>
                  <a:pt x="2776153" y="2092474"/>
                  <a:pt x="2768380" y="2093766"/>
                </a:cubicBezTo>
                <a:close/>
                <a:moveTo>
                  <a:pt x="2807246" y="2093766"/>
                </a:moveTo>
                <a:cubicBezTo>
                  <a:pt x="2800584" y="2093766"/>
                  <a:pt x="2795031" y="2100231"/>
                  <a:pt x="2795031" y="2107987"/>
                </a:cubicBezTo>
                <a:cubicBezTo>
                  <a:pt x="2795031" y="2117035"/>
                  <a:pt x="2800584" y="2123499"/>
                  <a:pt x="2807246" y="2123499"/>
                </a:cubicBezTo>
                <a:cubicBezTo>
                  <a:pt x="2815020" y="2123499"/>
                  <a:pt x="2820572" y="2115743"/>
                  <a:pt x="2820572" y="2107987"/>
                </a:cubicBezTo>
                <a:cubicBezTo>
                  <a:pt x="2820572" y="2098937"/>
                  <a:pt x="2813909" y="2092474"/>
                  <a:pt x="2807246" y="2093766"/>
                </a:cubicBezTo>
                <a:close/>
                <a:moveTo>
                  <a:pt x="2845004" y="2093766"/>
                </a:moveTo>
                <a:cubicBezTo>
                  <a:pt x="2838341" y="2093766"/>
                  <a:pt x="2832788" y="2100231"/>
                  <a:pt x="2832788" y="2107987"/>
                </a:cubicBezTo>
                <a:cubicBezTo>
                  <a:pt x="2832788" y="2117035"/>
                  <a:pt x="2838341" y="2123499"/>
                  <a:pt x="2845004" y="2123499"/>
                </a:cubicBezTo>
                <a:cubicBezTo>
                  <a:pt x="2852777" y="2123499"/>
                  <a:pt x="2858329" y="2115743"/>
                  <a:pt x="2858329" y="2107987"/>
                </a:cubicBezTo>
                <a:cubicBezTo>
                  <a:pt x="2858329" y="2098937"/>
                  <a:pt x="2852777" y="2092474"/>
                  <a:pt x="2845004" y="2093766"/>
                </a:cubicBezTo>
                <a:close/>
                <a:moveTo>
                  <a:pt x="2882761" y="2093766"/>
                </a:moveTo>
                <a:cubicBezTo>
                  <a:pt x="2876098" y="2093766"/>
                  <a:pt x="2870545" y="2100231"/>
                  <a:pt x="2870545" y="2107987"/>
                </a:cubicBezTo>
                <a:cubicBezTo>
                  <a:pt x="2870545" y="2117035"/>
                  <a:pt x="2876098" y="2123499"/>
                  <a:pt x="2882761" y="2123499"/>
                </a:cubicBezTo>
                <a:cubicBezTo>
                  <a:pt x="2890534" y="2123499"/>
                  <a:pt x="2896086" y="2115743"/>
                  <a:pt x="2896086" y="2107987"/>
                </a:cubicBezTo>
                <a:cubicBezTo>
                  <a:pt x="2896086" y="2098937"/>
                  <a:pt x="2890534" y="2092474"/>
                  <a:pt x="2882761" y="2093766"/>
                </a:cubicBezTo>
                <a:close/>
                <a:moveTo>
                  <a:pt x="2920517" y="2093766"/>
                </a:moveTo>
                <a:cubicBezTo>
                  <a:pt x="2912744" y="2093766"/>
                  <a:pt x="2907191" y="2100231"/>
                  <a:pt x="2907191" y="2107987"/>
                </a:cubicBezTo>
                <a:cubicBezTo>
                  <a:pt x="2907191" y="2117035"/>
                  <a:pt x="2913854" y="2123499"/>
                  <a:pt x="2920517" y="2123499"/>
                </a:cubicBezTo>
                <a:cubicBezTo>
                  <a:pt x="2928291" y="2123499"/>
                  <a:pt x="2933843" y="2115743"/>
                  <a:pt x="2933843" y="2107987"/>
                </a:cubicBezTo>
                <a:cubicBezTo>
                  <a:pt x="2933843" y="2098937"/>
                  <a:pt x="2928291" y="2092474"/>
                  <a:pt x="2920517" y="2093766"/>
                </a:cubicBezTo>
                <a:close/>
                <a:moveTo>
                  <a:pt x="2958275" y="2093766"/>
                </a:moveTo>
                <a:cubicBezTo>
                  <a:pt x="2950502" y="2093766"/>
                  <a:pt x="2944949" y="2100231"/>
                  <a:pt x="2944949" y="2107987"/>
                </a:cubicBezTo>
                <a:cubicBezTo>
                  <a:pt x="2944949" y="2117035"/>
                  <a:pt x="2951612" y="2123499"/>
                  <a:pt x="2958275" y="2123499"/>
                </a:cubicBezTo>
                <a:cubicBezTo>
                  <a:pt x="2966048" y="2123499"/>
                  <a:pt x="2971601" y="2115743"/>
                  <a:pt x="2971601" y="2107987"/>
                </a:cubicBezTo>
                <a:cubicBezTo>
                  <a:pt x="2971601" y="2098937"/>
                  <a:pt x="2966048" y="2092474"/>
                  <a:pt x="2958275" y="2093766"/>
                </a:cubicBezTo>
                <a:close/>
                <a:moveTo>
                  <a:pt x="2996032" y="2093766"/>
                </a:moveTo>
                <a:cubicBezTo>
                  <a:pt x="2988259" y="2093766"/>
                  <a:pt x="2982706" y="2100231"/>
                  <a:pt x="2982706" y="2107987"/>
                </a:cubicBezTo>
                <a:cubicBezTo>
                  <a:pt x="2982706" y="2117035"/>
                  <a:pt x="2989369" y="2123499"/>
                  <a:pt x="2996032" y="2123499"/>
                </a:cubicBezTo>
                <a:cubicBezTo>
                  <a:pt x="3003805" y="2123499"/>
                  <a:pt x="3009358" y="2115743"/>
                  <a:pt x="3009358" y="2107987"/>
                </a:cubicBezTo>
                <a:cubicBezTo>
                  <a:pt x="3009358" y="2098937"/>
                  <a:pt x="3003805" y="2092474"/>
                  <a:pt x="2996032" y="2093766"/>
                </a:cubicBezTo>
                <a:close/>
                <a:moveTo>
                  <a:pt x="3034899" y="2093766"/>
                </a:moveTo>
                <a:cubicBezTo>
                  <a:pt x="3027126" y="2093766"/>
                  <a:pt x="3021573" y="2100231"/>
                  <a:pt x="3021573" y="2107987"/>
                </a:cubicBezTo>
                <a:cubicBezTo>
                  <a:pt x="3021573" y="2117035"/>
                  <a:pt x="3028236" y="2123499"/>
                  <a:pt x="3034899" y="2123499"/>
                </a:cubicBezTo>
                <a:cubicBezTo>
                  <a:pt x="3042672" y="2123499"/>
                  <a:pt x="3048225" y="2115743"/>
                  <a:pt x="3048225" y="2107987"/>
                </a:cubicBezTo>
                <a:cubicBezTo>
                  <a:pt x="3048225" y="2098937"/>
                  <a:pt x="3041562" y="2092474"/>
                  <a:pt x="3034899" y="2093766"/>
                </a:cubicBezTo>
                <a:close/>
                <a:moveTo>
                  <a:pt x="3072656" y="2093766"/>
                </a:moveTo>
                <a:cubicBezTo>
                  <a:pt x="3064883" y="2093766"/>
                  <a:pt x="3059330" y="2100231"/>
                  <a:pt x="3059330" y="2107987"/>
                </a:cubicBezTo>
                <a:cubicBezTo>
                  <a:pt x="3059330" y="2117035"/>
                  <a:pt x="3065993" y="2123499"/>
                  <a:pt x="3072656" y="2123499"/>
                </a:cubicBezTo>
                <a:cubicBezTo>
                  <a:pt x="3080429" y="2123499"/>
                  <a:pt x="3085982" y="2115743"/>
                  <a:pt x="3085982" y="2107987"/>
                </a:cubicBezTo>
                <a:cubicBezTo>
                  <a:pt x="3085982" y="2098937"/>
                  <a:pt x="3080429" y="2092474"/>
                  <a:pt x="3072656" y="2093766"/>
                </a:cubicBezTo>
                <a:close/>
                <a:moveTo>
                  <a:pt x="3148170" y="2093766"/>
                </a:moveTo>
                <a:cubicBezTo>
                  <a:pt x="3140397" y="2093766"/>
                  <a:pt x="3134844" y="2100231"/>
                  <a:pt x="3134844" y="2107987"/>
                </a:cubicBezTo>
                <a:cubicBezTo>
                  <a:pt x="3134844" y="2117035"/>
                  <a:pt x="3141507" y="2123499"/>
                  <a:pt x="3148170" y="2123499"/>
                </a:cubicBezTo>
                <a:cubicBezTo>
                  <a:pt x="3155944" y="2123499"/>
                  <a:pt x="3161496" y="2115743"/>
                  <a:pt x="3161496" y="2107987"/>
                </a:cubicBezTo>
                <a:cubicBezTo>
                  <a:pt x="3161496" y="2098937"/>
                  <a:pt x="3155944" y="2092474"/>
                  <a:pt x="3148170" y="2093766"/>
                </a:cubicBezTo>
                <a:close/>
                <a:moveTo>
                  <a:pt x="3185926" y="2093766"/>
                </a:moveTo>
                <a:cubicBezTo>
                  <a:pt x="3179263" y="2093766"/>
                  <a:pt x="3173710" y="2100231"/>
                  <a:pt x="3173710" y="2107987"/>
                </a:cubicBezTo>
                <a:cubicBezTo>
                  <a:pt x="3173710" y="2117035"/>
                  <a:pt x="3179263" y="2123499"/>
                  <a:pt x="3185926" y="2123499"/>
                </a:cubicBezTo>
                <a:cubicBezTo>
                  <a:pt x="3193699" y="2123499"/>
                  <a:pt x="3199252" y="2115743"/>
                  <a:pt x="3199252" y="2107987"/>
                </a:cubicBezTo>
                <a:cubicBezTo>
                  <a:pt x="3199252" y="2098937"/>
                  <a:pt x="3193699" y="2092474"/>
                  <a:pt x="3185926" y="2093766"/>
                </a:cubicBezTo>
                <a:close/>
                <a:moveTo>
                  <a:pt x="3223683" y="2093766"/>
                </a:moveTo>
                <a:cubicBezTo>
                  <a:pt x="3217021" y="2093766"/>
                  <a:pt x="3211468" y="2100231"/>
                  <a:pt x="3211468" y="2107987"/>
                </a:cubicBezTo>
                <a:cubicBezTo>
                  <a:pt x="3211468" y="2117035"/>
                  <a:pt x="3217021" y="2123499"/>
                  <a:pt x="3223683" y="2123499"/>
                </a:cubicBezTo>
                <a:cubicBezTo>
                  <a:pt x="3231457" y="2123499"/>
                  <a:pt x="3237009" y="2115743"/>
                  <a:pt x="3237009" y="2107987"/>
                </a:cubicBezTo>
                <a:cubicBezTo>
                  <a:pt x="3237009" y="2098937"/>
                  <a:pt x="3231457" y="2092474"/>
                  <a:pt x="3223683" y="2093766"/>
                </a:cubicBezTo>
                <a:close/>
                <a:moveTo>
                  <a:pt x="3831126" y="2093766"/>
                </a:moveTo>
                <a:cubicBezTo>
                  <a:pt x="3824463" y="2093766"/>
                  <a:pt x="3818910" y="2100231"/>
                  <a:pt x="3818910" y="2107987"/>
                </a:cubicBezTo>
                <a:cubicBezTo>
                  <a:pt x="3818910" y="2117035"/>
                  <a:pt x="3824463" y="2123499"/>
                  <a:pt x="3831126" y="2123499"/>
                </a:cubicBezTo>
                <a:cubicBezTo>
                  <a:pt x="3838899" y="2123499"/>
                  <a:pt x="3844452" y="2115743"/>
                  <a:pt x="3844452" y="2107987"/>
                </a:cubicBezTo>
                <a:cubicBezTo>
                  <a:pt x="3844452" y="2098937"/>
                  <a:pt x="3838899" y="2092474"/>
                  <a:pt x="3831126" y="2093766"/>
                </a:cubicBezTo>
                <a:close/>
                <a:moveTo>
                  <a:pt x="4325296" y="2093766"/>
                </a:moveTo>
                <a:cubicBezTo>
                  <a:pt x="4317523" y="2093766"/>
                  <a:pt x="4311970" y="2100231"/>
                  <a:pt x="4311970" y="2107987"/>
                </a:cubicBezTo>
                <a:cubicBezTo>
                  <a:pt x="4311970" y="2117035"/>
                  <a:pt x="4318633" y="2123499"/>
                  <a:pt x="4325296" y="2123499"/>
                </a:cubicBezTo>
                <a:cubicBezTo>
                  <a:pt x="4331959" y="2123499"/>
                  <a:pt x="4337512" y="2115743"/>
                  <a:pt x="4337512" y="2107987"/>
                </a:cubicBezTo>
                <a:cubicBezTo>
                  <a:pt x="4337512" y="2098937"/>
                  <a:pt x="4331959" y="2092474"/>
                  <a:pt x="4325296" y="2093766"/>
                </a:cubicBezTo>
                <a:close/>
                <a:moveTo>
                  <a:pt x="4363053" y="2093766"/>
                </a:moveTo>
                <a:cubicBezTo>
                  <a:pt x="4355280" y="2093766"/>
                  <a:pt x="4349727" y="2100231"/>
                  <a:pt x="4349727" y="2107987"/>
                </a:cubicBezTo>
                <a:cubicBezTo>
                  <a:pt x="4349727" y="2117035"/>
                  <a:pt x="4356390" y="2123499"/>
                  <a:pt x="4363053" y="2123499"/>
                </a:cubicBezTo>
                <a:cubicBezTo>
                  <a:pt x="4370826" y="2123499"/>
                  <a:pt x="4376379" y="2115743"/>
                  <a:pt x="4376379" y="2107987"/>
                </a:cubicBezTo>
                <a:cubicBezTo>
                  <a:pt x="4376379" y="2098937"/>
                  <a:pt x="4369716" y="2092474"/>
                  <a:pt x="4363053" y="2093766"/>
                </a:cubicBezTo>
                <a:close/>
                <a:moveTo>
                  <a:pt x="4401921" y="2093766"/>
                </a:moveTo>
                <a:cubicBezTo>
                  <a:pt x="4394148" y="2093766"/>
                  <a:pt x="4388595" y="2100231"/>
                  <a:pt x="4388595" y="2107987"/>
                </a:cubicBezTo>
                <a:cubicBezTo>
                  <a:pt x="4388595" y="2117035"/>
                  <a:pt x="4395258" y="2123499"/>
                  <a:pt x="4401921" y="2123499"/>
                </a:cubicBezTo>
                <a:cubicBezTo>
                  <a:pt x="4408584" y="2123499"/>
                  <a:pt x="4414136" y="2115743"/>
                  <a:pt x="4414136" y="2107987"/>
                </a:cubicBezTo>
                <a:cubicBezTo>
                  <a:pt x="4414136" y="2098937"/>
                  <a:pt x="4408584" y="2092474"/>
                  <a:pt x="4401921" y="2093766"/>
                </a:cubicBezTo>
                <a:close/>
                <a:moveTo>
                  <a:pt x="4438568" y="2093766"/>
                </a:moveTo>
                <a:cubicBezTo>
                  <a:pt x="4431905" y="2093766"/>
                  <a:pt x="4426352" y="2100231"/>
                  <a:pt x="4426352" y="2107987"/>
                </a:cubicBezTo>
                <a:cubicBezTo>
                  <a:pt x="4426352" y="2117035"/>
                  <a:pt x="4431905" y="2123499"/>
                  <a:pt x="4438568" y="2123499"/>
                </a:cubicBezTo>
                <a:cubicBezTo>
                  <a:pt x="4446341" y="2123499"/>
                  <a:pt x="4451893" y="2115743"/>
                  <a:pt x="4451893" y="2107987"/>
                </a:cubicBezTo>
                <a:cubicBezTo>
                  <a:pt x="4451893" y="2098937"/>
                  <a:pt x="4446341" y="2092474"/>
                  <a:pt x="4438568" y="2093766"/>
                </a:cubicBezTo>
                <a:close/>
                <a:moveTo>
                  <a:pt x="4514081" y="2093766"/>
                </a:moveTo>
                <a:cubicBezTo>
                  <a:pt x="4507418" y="2093766"/>
                  <a:pt x="4501865" y="2100231"/>
                  <a:pt x="4501865" y="2107987"/>
                </a:cubicBezTo>
                <a:cubicBezTo>
                  <a:pt x="4501865" y="2117035"/>
                  <a:pt x="4507418" y="2123499"/>
                  <a:pt x="4514081" y="2123499"/>
                </a:cubicBezTo>
                <a:cubicBezTo>
                  <a:pt x="4521854" y="2123499"/>
                  <a:pt x="4527407" y="2115743"/>
                  <a:pt x="4527407" y="2107987"/>
                </a:cubicBezTo>
                <a:cubicBezTo>
                  <a:pt x="4527407" y="2098937"/>
                  <a:pt x="4521854" y="2092474"/>
                  <a:pt x="4514081" y="2093766"/>
                </a:cubicBezTo>
                <a:close/>
                <a:moveTo>
                  <a:pt x="4552948" y="2093766"/>
                </a:moveTo>
                <a:cubicBezTo>
                  <a:pt x="4545175" y="2093766"/>
                  <a:pt x="4539622" y="2100231"/>
                  <a:pt x="4539622" y="2107987"/>
                </a:cubicBezTo>
                <a:cubicBezTo>
                  <a:pt x="4539622" y="2117035"/>
                  <a:pt x="4546285" y="2123499"/>
                  <a:pt x="4552948" y="2123499"/>
                </a:cubicBezTo>
                <a:cubicBezTo>
                  <a:pt x="4560722" y="2123499"/>
                  <a:pt x="4566274" y="2115743"/>
                  <a:pt x="4566274" y="2107987"/>
                </a:cubicBezTo>
                <a:cubicBezTo>
                  <a:pt x="4566274" y="2098937"/>
                  <a:pt x="4559611" y="2092474"/>
                  <a:pt x="4552948" y="2093766"/>
                </a:cubicBezTo>
                <a:close/>
                <a:moveTo>
                  <a:pt x="4590706" y="2093766"/>
                </a:moveTo>
                <a:cubicBezTo>
                  <a:pt x="4582933" y="2093766"/>
                  <a:pt x="4577380" y="2100231"/>
                  <a:pt x="4577380" y="2107987"/>
                </a:cubicBezTo>
                <a:cubicBezTo>
                  <a:pt x="4577380" y="2117035"/>
                  <a:pt x="4584043" y="2123499"/>
                  <a:pt x="4590706" y="2123499"/>
                </a:cubicBezTo>
                <a:cubicBezTo>
                  <a:pt x="4598479" y="2123499"/>
                  <a:pt x="4604032" y="2115743"/>
                  <a:pt x="4604032" y="2107987"/>
                </a:cubicBezTo>
                <a:cubicBezTo>
                  <a:pt x="4604032" y="2098937"/>
                  <a:pt x="4598479" y="2092474"/>
                  <a:pt x="4590706" y="2093766"/>
                </a:cubicBezTo>
                <a:close/>
                <a:moveTo>
                  <a:pt x="4703976" y="2093766"/>
                </a:moveTo>
                <a:cubicBezTo>
                  <a:pt x="4697313" y="2093766"/>
                  <a:pt x="4691760" y="2100231"/>
                  <a:pt x="4691760" y="2107987"/>
                </a:cubicBezTo>
                <a:cubicBezTo>
                  <a:pt x="4691760" y="2117035"/>
                  <a:pt x="4697313" y="2123499"/>
                  <a:pt x="4703976" y="2123499"/>
                </a:cubicBezTo>
                <a:cubicBezTo>
                  <a:pt x="4711749" y="2123499"/>
                  <a:pt x="4717301" y="2115743"/>
                  <a:pt x="4717301" y="2107987"/>
                </a:cubicBezTo>
                <a:cubicBezTo>
                  <a:pt x="4717301" y="2098937"/>
                  <a:pt x="4711749" y="2092474"/>
                  <a:pt x="4703976" y="2093766"/>
                </a:cubicBezTo>
                <a:close/>
                <a:moveTo>
                  <a:pt x="4781710" y="2093766"/>
                </a:moveTo>
                <a:cubicBezTo>
                  <a:pt x="4773937" y="2093766"/>
                  <a:pt x="4768384" y="2100231"/>
                  <a:pt x="4768384" y="2107987"/>
                </a:cubicBezTo>
                <a:cubicBezTo>
                  <a:pt x="4768384" y="2117035"/>
                  <a:pt x="4775047" y="2123499"/>
                  <a:pt x="4781710" y="2123499"/>
                </a:cubicBezTo>
                <a:cubicBezTo>
                  <a:pt x="4788373" y="2123499"/>
                  <a:pt x="4793926" y="2115743"/>
                  <a:pt x="4793926" y="2107987"/>
                </a:cubicBezTo>
                <a:cubicBezTo>
                  <a:pt x="4793926" y="2098937"/>
                  <a:pt x="4787263" y="2092474"/>
                  <a:pt x="4781710" y="2093766"/>
                </a:cubicBezTo>
                <a:close/>
                <a:moveTo>
                  <a:pt x="4893871" y="2093766"/>
                </a:moveTo>
                <a:cubicBezTo>
                  <a:pt x="4886098" y="2093766"/>
                  <a:pt x="4880545" y="2100231"/>
                  <a:pt x="4880545" y="2107987"/>
                </a:cubicBezTo>
                <a:cubicBezTo>
                  <a:pt x="4880545" y="2117035"/>
                  <a:pt x="4887208" y="2123499"/>
                  <a:pt x="4893871" y="2123499"/>
                </a:cubicBezTo>
                <a:cubicBezTo>
                  <a:pt x="4901644" y="2123499"/>
                  <a:pt x="4907197" y="2115743"/>
                  <a:pt x="4907197" y="2107987"/>
                </a:cubicBezTo>
                <a:cubicBezTo>
                  <a:pt x="4907197" y="2098937"/>
                  <a:pt x="4901644" y="2092474"/>
                  <a:pt x="4893871" y="2093766"/>
                </a:cubicBezTo>
                <a:close/>
                <a:moveTo>
                  <a:pt x="4931628" y="2093766"/>
                </a:moveTo>
                <a:cubicBezTo>
                  <a:pt x="4923855" y="2093766"/>
                  <a:pt x="4918302" y="2100231"/>
                  <a:pt x="4918302" y="2107987"/>
                </a:cubicBezTo>
                <a:cubicBezTo>
                  <a:pt x="4918302" y="2117035"/>
                  <a:pt x="4924965" y="2123499"/>
                  <a:pt x="4931628" y="2123499"/>
                </a:cubicBezTo>
                <a:cubicBezTo>
                  <a:pt x="4939401" y="2123499"/>
                  <a:pt x="4944954" y="2115743"/>
                  <a:pt x="4944954" y="2107987"/>
                </a:cubicBezTo>
                <a:cubicBezTo>
                  <a:pt x="4944954" y="2098937"/>
                  <a:pt x="4939401" y="2092474"/>
                  <a:pt x="4931628" y="2093766"/>
                </a:cubicBezTo>
                <a:close/>
                <a:moveTo>
                  <a:pt x="4970495" y="2093766"/>
                </a:moveTo>
                <a:cubicBezTo>
                  <a:pt x="4962722" y="2093766"/>
                  <a:pt x="4957169" y="2100231"/>
                  <a:pt x="4957169" y="2107987"/>
                </a:cubicBezTo>
                <a:cubicBezTo>
                  <a:pt x="4957169" y="2117035"/>
                  <a:pt x="4963832" y="2123499"/>
                  <a:pt x="4970495" y="2123499"/>
                </a:cubicBezTo>
                <a:cubicBezTo>
                  <a:pt x="4977158" y="2123499"/>
                  <a:pt x="4982711" y="2115743"/>
                  <a:pt x="4982711" y="2107987"/>
                </a:cubicBezTo>
                <a:cubicBezTo>
                  <a:pt x="4982711" y="2098937"/>
                  <a:pt x="4977158" y="2092474"/>
                  <a:pt x="4970495" y="2093766"/>
                </a:cubicBezTo>
                <a:close/>
                <a:moveTo>
                  <a:pt x="5009363" y="2093766"/>
                </a:moveTo>
                <a:cubicBezTo>
                  <a:pt x="5001590" y="2093766"/>
                  <a:pt x="4996037" y="2100231"/>
                  <a:pt x="4996037" y="2107987"/>
                </a:cubicBezTo>
                <a:cubicBezTo>
                  <a:pt x="4996037" y="2117035"/>
                  <a:pt x="5002700" y="2123499"/>
                  <a:pt x="5009363" y="2123499"/>
                </a:cubicBezTo>
                <a:cubicBezTo>
                  <a:pt x="5016026" y="2123499"/>
                  <a:pt x="5021579" y="2115743"/>
                  <a:pt x="5021579" y="2107987"/>
                </a:cubicBezTo>
                <a:cubicBezTo>
                  <a:pt x="5021579" y="2098937"/>
                  <a:pt x="5014916" y="2092474"/>
                  <a:pt x="5009363" y="2093766"/>
                </a:cubicBezTo>
                <a:close/>
                <a:moveTo>
                  <a:pt x="5159280" y="2093766"/>
                </a:moveTo>
                <a:cubicBezTo>
                  <a:pt x="5151507" y="2093766"/>
                  <a:pt x="5145954" y="2100231"/>
                  <a:pt x="5145954" y="2107987"/>
                </a:cubicBezTo>
                <a:cubicBezTo>
                  <a:pt x="5145954" y="2117035"/>
                  <a:pt x="5152617" y="2123499"/>
                  <a:pt x="5159280" y="2123499"/>
                </a:cubicBezTo>
                <a:cubicBezTo>
                  <a:pt x="5167053" y="2123499"/>
                  <a:pt x="5172606" y="2115743"/>
                  <a:pt x="5172606" y="2107987"/>
                </a:cubicBezTo>
                <a:cubicBezTo>
                  <a:pt x="5172606" y="2098937"/>
                  <a:pt x="5167053" y="2092474"/>
                  <a:pt x="5159280" y="2093766"/>
                </a:cubicBezTo>
                <a:close/>
                <a:moveTo>
                  <a:pt x="5197036" y="2093766"/>
                </a:moveTo>
                <a:cubicBezTo>
                  <a:pt x="5190374" y="2093766"/>
                  <a:pt x="5184821" y="2100231"/>
                  <a:pt x="5184821" y="2107987"/>
                </a:cubicBezTo>
                <a:cubicBezTo>
                  <a:pt x="5184821" y="2117035"/>
                  <a:pt x="5190374" y="2123499"/>
                  <a:pt x="5197036" y="2123499"/>
                </a:cubicBezTo>
                <a:cubicBezTo>
                  <a:pt x="5204810" y="2123499"/>
                  <a:pt x="5210362" y="2115743"/>
                  <a:pt x="5210362" y="2107987"/>
                </a:cubicBezTo>
                <a:cubicBezTo>
                  <a:pt x="5210362" y="2098937"/>
                  <a:pt x="5204810" y="2092474"/>
                  <a:pt x="5197036" y="2093766"/>
                </a:cubicBezTo>
                <a:close/>
                <a:moveTo>
                  <a:pt x="5235904" y="2093766"/>
                </a:moveTo>
                <a:cubicBezTo>
                  <a:pt x="5228131" y="2093766"/>
                  <a:pt x="5222578" y="2100231"/>
                  <a:pt x="5222578" y="2107987"/>
                </a:cubicBezTo>
                <a:cubicBezTo>
                  <a:pt x="5222578" y="2117035"/>
                  <a:pt x="5229241" y="2123499"/>
                  <a:pt x="5235904" y="2123499"/>
                </a:cubicBezTo>
                <a:cubicBezTo>
                  <a:pt x="5243678" y="2123499"/>
                  <a:pt x="5249230" y="2115743"/>
                  <a:pt x="5249230" y="2107987"/>
                </a:cubicBezTo>
                <a:cubicBezTo>
                  <a:pt x="5249230" y="2098937"/>
                  <a:pt x="5242567" y="2092474"/>
                  <a:pt x="5235904" y="2093766"/>
                </a:cubicBezTo>
                <a:close/>
                <a:moveTo>
                  <a:pt x="5046010" y="2093767"/>
                </a:moveTo>
                <a:cubicBezTo>
                  <a:pt x="5038237" y="2093767"/>
                  <a:pt x="5032684" y="2100231"/>
                  <a:pt x="5032684" y="2107988"/>
                </a:cubicBezTo>
                <a:cubicBezTo>
                  <a:pt x="5032684" y="2117036"/>
                  <a:pt x="5038237" y="2123500"/>
                  <a:pt x="5046010" y="2123500"/>
                </a:cubicBezTo>
                <a:cubicBezTo>
                  <a:pt x="5053783" y="2123500"/>
                  <a:pt x="5059336" y="2115744"/>
                  <a:pt x="5059336" y="2107988"/>
                </a:cubicBezTo>
                <a:cubicBezTo>
                  <a:pt x="5059336" y="2098938"/>
                  <a:pt x="5053783" y="2093767"/>
                  <a:pt x="5046010" y="2093767"/>
                </a:cubicBezTo>
                <a:close/>
                <a:moveTo>
                  <a:pt x="4856114" y="2093767"/>
                </a:moveTo>
                <a:cubicBezTo>
                  <a:pt x="4848341" y="2093767"/>
                  <a:pt x="4842788" y="2100231"/>
                  <a:pt x="4842788" y="2107988"/>
                </a:cubicBezTo>
                <a:cubicBezTo>
                  <a:pt x="4842788" y="2117036"/>
                  <a:pt x="4848341" y="2123500"/>
                  <a:pt x="4856114" y="2123500"/>
                </a:cubicBezTo>
                <a:cubicBezTo>
                  <a:pt x="4863887" y="2123500"/>
                  <a:pt x="4869440" y="2115744"/>
                  <a:pt x="4869440" y="2107988"/>
                </a:cubicBezTo>
                <a:cubicBezTo>
                  <a:pt x="4869440" y="2098938"/>
                  <a:pt x="4863887" y="2093767"/>
                  <a:pt x="4856114" y="2093767"/>
                </a:cubicBezTo>
                <a:close/>
                <a:moveTo>
                  <a:pt x="4666220" y="2093767"/>
                </a:moveTo>
                <a:cubicBezTo>
                  <a:pt x="4658447" y="2093767"/>
                  <a:pt x="4652894" y="2100231"/>
                  <a:pt x="4652894" y="2107988"/>
                </a:cubicBezTo>
                <a:cubicBezTo>
                  <a:pt x="4652894" y="2117036"/>
                  <a:pt x="4658447" y="2123500"/>
                  <a:pt x="4666220" y="2123500"/>
                </a:cubicBezTo>
                <a:cubicBezTo>
                  <a:pt x="4673993" y="2123500"/>
                  <a:pt x="4679546" y="2115744"/>
                  <a:pt x="4679546" y="2107988"/>
                </a:cubicBezTo>
                <a:cubicBezTo>
                  <a:pt x="4679546" y="2098938"/>
                  <a:pt x="4673993" y="2093767"/>
                  <a:pt x="4666220" y="2093767"/>
                </a:cubicBezTo>
                <a:close/>
                <a:moveTo>
                  <a:pt x="3110413" y="2093767"/>
                </a:moveTo>
                <a:cubicBezTo>
                  <a:pt x="3102640" y="2093767"/>
                  <a:pt x="3097087" y="2100231"/>
                  <a:pt x="3097087" y="2107988"/>
                </a:cubicBezTo>
                <a:cubicBezTo>
                  <a:pt x="3097087" y="2117036"/>
                  <a:pt x="3102640" y="2123500"/>
                  <a:pt x="3110413" y="2123500"/>
                </a:cubicBezTo>
                <a:cubicBezTo>
                  <a:pt x="3118186" y="2123500"/>
                  <a:pt x="3123739" y="2115744"/>
                  <a:pt x="3123739" y="2107988"/>
                </a:cubicBezTo>
                <a:cubicBezTo>
                  <a:pt x="3123739" y="2098938"/>
                  <a:pt x="3118186" y="2093767"/>
                  <a:pt x="3110413" y="2093767"/>
                </a:cubicBezTo>
                <a:close/>
                <a:moveTo>
                  <a:pt x="984921" y="2136427"/>
                </a:moveTo>
                <a:cubicBezTo>
                  <a:pt x="977148" y="2136427"/>
                  <a:pt x="971595" y="2144183"/>
                  <a:pt x="971595" y="2151940"/>
                </a:cubicBezTo>
                <a:cubicBezTo>
                  <a:pt x="971595" y="2160989"/>
                  <a:pt x="978258" y="2167452"/>
                  <a:pt x="984921" y="2167452"/>
                </a:cubicBezTo>
                <a:cubicBezTo>
                  <a:pt x="992694" y="2167452"/>
                  <a:pt x="998247" y="2159696"/>
                  <a:pt x="998247" y="2151940"/>
                </a:cubicBezTo>
                <a:cubicBezTo>
                  <a:pt x="998247" y="2144183"/>
                  <a:pt x="992694" y="2136427"/>
                  <a:pt x="984921" y="2136427"/>
                </a:cubicBezTo>
                <a:close/>
                <a:moveTo>
                  <a:pt x="1022679" y="2136427"/>
                </a:moveTo>
                <a:cubicBezTo>
                  <a:pt x="1016016" y="2136427"/>
                  <a:pt x="1010463" y="2144183"/>
                  <a:pt x="1010463" y="2151940"/>
                </a:cubicBezTo>
                <a:cubicBezTo>
                  <a:pt x="1010463" y="2160989"/>
                  <a:pt x="1016016" y="2167452"/>
                  <a:pt x="1022679" y="2167452"/>
                </a:cubicBezTo>
                <a:cubicBezTo>
                  <a:pt x="1030452" y="2167452"/>
                  <a:pt x="1036005" y="2159696"/>
                  <a:pt x="1036005" y="2151940"/>
                </a:cubicBezTo>
                <a:cubicBezTo>
                  <a:pt x="1036005" y="2144183"/>
                  <a:pt x="1030452" y="2136427"/>
                  <a:pt x="1022679" y="2136427"/>
                </a:cubicBezTo>
                <a:close/>
                <a:moveTo>
                  <a:pt x="1061546" y="2136427"/>
                </a:moveTo>
                <a:cubicBezTo>
                  <a:pt x="1054883" y="2136427"/>
                  <a:pt x="1049330" y="2144183"/>
                  <a:pt x="1049330" y="2151940"/>
                </a:cubicBezTo>
                <a:cubicBezTo>
                  <a:pt x="1049330" y="2160989"/>
                  <a:pt x="1054883" y="2167452"/>
                  <a:pt x="1061546" y="2167452"/>
                </a:cubicBezTo>
                <a:cubicBezTo>
                  <a:pt x="1069319" y="2167452"/>
                  <a:pt x="1074872" y="2159696"/>
                  <a:pt x="1074872" y="2151940"/>
                </a:cubicBezTo>
                <a:cubicBezTo>
                  <a:pt x="1074872" y="2144183"/>
                  <a:pt x="1068208" y="2136427"/>
                  <a:pt x="1061546" y="2136427"/>
                </a:cubicBezTo>
                <a:close/>
                <a:moveTo>
                  <a:pt x="1099303" y="2136427"/>
                </a:moveTo>
                <a:cubicBezTo>
                  <a:pt x="1091530" y="2136427"/>
                  <a:pt x="1085977" y="2144183"/>
                  <a:pt x="1085977" y="2151940"/>
                </a:cubicBezTo>
                <a:cubicBezTo>
                  <a:pt x="1085977" y="2160989"/>
                  <a:pt x="1092640" y="2167452"/>
                  <a:pt x="1099303" y="2167452"/>
                </a:cubicBezTo>
                <a:cubicBezTo>
                  <a:pt x="1107076" y="2167452"/>
                  <a:pt x="1112629" y="2159696"/>
                  <a:pt x="1112629" y="2151940"/>
                </a:cubicBezTo>
                <a:cubicBezTo>
                  <a:pt x="1112629" y="2144183"/>
                  <a:pt x="1107076" y="2136427"/>
                  <a:pt x="1099303" y="2136427"/>
                </a:cubicBezTo>
                <a:close/>
                <a:moveTo>
                  <a:pt x="1137059" y="2136427"/>
                </a:moveTo>
                <a:cubicBezTo>
                  <a:pt x="1130397" y="2136427"/>
                  <a:pt x="1124844" y="2144183"/>
                  <a:pt x="1124844" y="2151940"/>
                </a:cubicBezTo>
                <a:cubicBezTo>
                  <a:pt x="1124844" y="2160989"/>
                  <a:pt x="1130397" y="2167452"/>
                  <a:pt x="1137059" y="2167452"/>
                </a:cubicBezTo>
                <a:cubicBezTo>
                  <a:pt x="1144833" y="2167452"/>
                  <a:pt x="1150386" y="2159696"/>
                  <a:pt x="1150386" y="2151940"/>
                </a:cubicBezTo>
                <a:cubicBezTo>
                  <a:pt x="1150386" y="2144183"/>
                  <a:pt x="1144833" y="2136427"/>
                  <a:pt x="1137059" y="2136427"/>
                </a:cubicBezTo>
                <a:close/>
                <a:moveTo>
                  <a:pt x="1174817" y="2136427"/>
                </a:moveTo>
                <a:cubicBezTo>
                  <a:pt x="1168154" y="2136427"/>
                  <a:pt x="1162601" y="2144183"/>
                  <a:pt x="1162601" y="2151940"/>
                </a:cubicBezTo>
                <a:cubicBezTo>
                  <a:pt x="1162601" y="2160989"/>
                  <a:pt x="1168154" y="2167452"/>
                  <a:pt x="1174817" y="2167452"/>
                </a:cubicBezTo>
                <a:cubicBezTo>
                  <a:pt x="1182590" y="2167452"/>
                  <a:pt x="1188143" y="2159696"/>
                  <a:pt x="1188143" y="2151940"/>
                </a:cubicBezTo>
                <a:cubicBezTo>
                  <a:pt x="1188143" y="2144183"/>
                  <a:pt x="1182590" y="2136427"/>
                  <a:pt x="1174817" y="2136427"/>
                </a:cubicBezTo>
                <a:close/>
                <a:moveTo>
                  <a:pt x="1212573" y="2136427"/>
                </a:moveTo>
                <a:cubicBezTo>
                  <a:pt x="1205911" y="2136427"/>
                  <a:pt x="1200358" y="2144183"/>
                  <a:pt x="1200358" y="2151940"/>
                </a:cubicBezTo>
                <a:cubicBezTo>
                  <a:pt x="1200358" y="2160989"/>
                  <a:pt x="1205911" y="2167452"/>
                  <a:pt x="1212573" y="2167452"/>
                </a:cubicBezTo>
                <a:cubicBezTo>
                  <a:pt x="1220347" y="2167452"/>
                  <a:pt x="1225899" y="2159696"/>
                  <a:pt x="1225899" y="2151940"/>
                </a:cubicBezTo>
                <a:cubicBezTo>
                  <a:pt x="1225899" y="2144183"/>
                  <a:pt x="1220347" y="2136427"/>
                  <a:pt x="1212573" y="2136427"/>
                </a:cubicBezTo>
                <a:close/>
                <a:moveTo>
                  <a:pt x="1250331" y="2136427"/>
                </a:moveTo>
                <a:cubicBezTo>
                  <a:pt x="1243668" y="2136427"/>
                  <a:pt x="1238115" y="2144183"/>
                  <a:pt x="1238115" y="2151940"/>
                </a:cubicBezTo>
                <a:cubicBezTo>
                  <a:pt x="1238115" y="2160989"/>
                  <a:pt x="1243668" y="2167452"/>
                  <a:pt x="1250331" y="2167452"/>
                </a:cubicBezTo>
                <a:cubicBezTo>
                  <a:pt x="1258104" y="2167452"/>
                  <a:pt x="1263657" y="2159696"/>
                  <a:pt x="1263657" y="2151940"/>
                </a:cubicBezTo>
                <a:cubicBezTo>
                  <a:pt x="1263657" y="2144183"/>
                  <a:pt x="1258104" y="2136427"/>
                  <a:pt x="1250331" y="2136427"/>
                </a:cubicBezTo>
                <a:close/>
                <a:moveTo>
                  <a:pt x="1289197" y="2136427"/>
                </a:moveTo>
                <a:cubicBezTo>
                  <a:pt x="1281424" y="2136427"/>
                  <a:pt x="1275871" y="2144183"/>
                  <a:pt x="1275871" y="2151940"/>
                </a:cubicBezTo>
                <a:cubicBezTo>
                  <a:pt x="1275871" y="2160989"/>
                  <a:pt x="1282534" y="2167452"/>
                  <a:pt x="1289197" y="2167452"/>
                </a:cubicBezTo>
                <a:cubicBezTo>
                  <a:pt x="1296971" y="2167452"/>
                  <a:pt x="1302523" y="2159696"/>
                  <a:pt x="1302523" y="2151940"/>
                </a:cubicBezTo>
                <a:cubicBezTo>
                  <a:pt x="1302523" y="2144183"/>
                  <a:pt x="1295860" y="2136427"/>
                  <a:pt x="1289197" y="2136427"/>
                </a:cubicBezTo>
                <a:close/>
                <a:moveTo>
                  <a:pt x="1326954" y="2136427"/>
                </a:moveTo>
                <a:cubicBezTo>
                  <a:pt x="1320291" y="2136427"/>
                  <a:pt x="1314738" y="2144183"/>
                  <a:pt x="1314738" y="2151940"/>
                </a:cubicBezTo>
                <a:cubicBezTo>
                  <a:pt x="1314738" y="2160989"/>
                  <a:pt x="1320291" y="2167452"/>
                  <a:pt x="1326954" y="2167452"/>
                </a:cubicBezTo>
                <a:cubicBezTo>
                  <a:pt x="1334727" y="2167452"/>
                  <a:pt x="1340280" y="2159696"/>
                  <a:pt x="1340280" y="2151940"/>
                </a:cubicBezTo>
                <a:cubicBezTo>
                  <a:pt x="1340280" y="2144183"/>
                  <a:pt x="1334727" y="2136427"/>
                  <a:pt x="1326954" y="2136427"/>
                </a:cubicBezTo>
                <a:close/>
                <a:moveTo>
                  <a:pt x="1364711" y="2136427"/>
                </a:moveTo>
                <a:cubicBezTo>
                  <a:pt x="1356938" y="2136427"/>
                  <a:pt x="1351385" y="2144183"/>
                  <a:pt x="1351385" y="2151940"/>
                </a:cubicBezTo>
                <a:cubicBezTo>
                  <a:pt x="1351385" y="2160989"/>
                  <a:pt x="1358048" y="2167452"/>
                  <a:pt x="1364711" y="2167452"/>
                </a:cubicBezTo>
                <a:cubicBezTo>
                  <a:pt x="1372485" y="2167452"/>
                  <a:pt x="1378037" y="2159696"/>
                  <a:pt x="1378037" y="2151940"/>
                </a:cubicBezTo>
                <a:cubicBezTo>
                  <a:pt x="1378037" y="2144183"/>
                  <a:pt x="1372485" y="2136427"/>
                  <a:pt x="1364711" y="2136427"/>
                </a:cubicBezTo>
                <a:close/>
                <a:moveTo>
                  <a:pt x="1402468" y="2136427"/>
                </a:moveTo>
                <a:cubicBezTo>
                  <a:pt x="1394695" y="2136427"/>
                  <a:pt x="1389142" y="2144183"/>
                  <a:pt x="1389142" y="2151940"/>
                </a:cubicBezTo>
                <a:cubicBezTo>
                  <a:pt x="1389142" y="2160989"/>
                  <a:pt x="1395805" y="2167452"/>
                  <a:pt x="1402468" y="2167452"/>
                </a:cubicBezTo>
                <a:cubicBezTo>
                  <a:pt x="1410241" y="2167452"/>
                  <a:pt x="1415794" y="2159696"/>
                  <a:pt x="1415794" y="2151940"/>
                </a:cubicBezTo>
                <a:cubicBezTo>
                  <a:pt x="1415794" y="2144183"/>
                  <a:pt x="1410241" y="2136427"/>
                  <a:pt x="1402468" y="2136427"/>
                </a:cubicBezTo>
                <a:close/>
                <a:moveTo>
                  <a:pt x="1440225" y="2136427"/>
                </a:moveTo>
                <a:cubicBezTo>
                  <a:pt x="1433563" y="2136427"/>
                  <a:pt x="1428010" y="2144183"/>
                  <a:pt x="1428010" y="2151940"/>
                </a:cubicBezTo>
                <a:cubicBezTo>
                  <a:pt x="1428010" y="2160989"/>
                  <a:pt x="1433563" y="2167452"/>
                  <a:pt x="1440225" y="2167452"/>
                </a:cubicBezTo>
                <a:cubicBezTo>
                  <a:pt x="1447999" y="2167452"/>
                  <a:pt x="1453551" y="2159696"/>
                  <a:pt x="1453551" y="2151940"/>
                </a:cubicBezTo>
                <a:cubicBezTo>
                  <a:pt x="1453551" y="2144183"/>
                  <a:pt x="1447999" y="2136427"/>
                  <a:pt x="1440225" y="2136427"/>
                </a:cubicBezTo>
                <a:close/>
                <a:moveTo>
                  <a:pt x="1479093" y="2136427"/>
                </a:moveTo>
                <a:cubicBezTo>
                  <a:pt x="1471320" y="2136427"/>
                  <a:pt x="1465767" y="2144183"/>
                  <a:pt x="1465767" y="2151940"/>
                </a:cubicBezTo>
                <a:cubicBezTo>
                  <a:pt x="1465767" y="2160989"/>
                  <a:pt x="1472430" y="2167452"/>
                  <a:pt x="1479093" y="2167452"/>
                </a:cubicBezTo>
                <a:cubicBezTo>
                  <a:pt x="1486866" y="2167452"/>
                  <a:pt x="1492419" y="2159696"/>
                  <a:pt x="1492419" y="2151940"/>
                </a:cubicBezTo>
                <a:cubicBezTo>
                  <a:pt x="1492419" y="2144183"/>
                  <a:pt x="1485756" y="2136427"/>
                  <a:pt x="1479093" y="2136427"/>
                </a:cubicBezTo>
                <a:close/>
                <a:moveTo>
                  <a:pt x="1516850" y="2136427"/>
                </a:moveTo>
                <a:cubicBezTo>
                  <a:pt x="1510187" y="2136427"/>
                  <a:pt x="1504634" y="2144183"/>
                  <a:pt x="1504634" y="2151940"/>
                </a:cubicBezTo>
                <a:cubicBezTo>
                  <a:pt x="1504634" y="2160989"/>
                  <a:pt x="1510187" y="2167452"/>
                  <a:pt x="1516850" y="2167452"/>
                </a:cubicBezTo>
                <a:cubicBezTo>
                  <a:pt x="1524623" y="2167452"/>
                  <a:pt x="1530176" y="2159696"/>
                  <a:pt x="1530176" y="2151940"/>
                </a:cubicBezTo>
                <a:cubicBezTo>
                  <a:pt x="1530176" y="2144183"/>
                  <a:pt x="1524623" y="2136427"/>
                  <a:pt x="1516850" y="2136427"/>
                </a:cubicBezTo>
                <a:close/>
                <a:moveTo>
                  <a:pt x="1554607" y="2136427"/>
                </a:moveTo>
                <a:cubicBezTo>
                  <a:pt x="1546834" y="2136427"/>
                  <a:pt x="1541281" y="2144183"/>
                  <a:pt x="1541281" y="2151940"/>
                </a:cubicBezTo>
                <a:cubicBezTo>
                  <a:pt x="1541281" y="2160989"/>
                  <a:pt x="1547944" y="2167452"/>
                  <a:pt x="1554607" y="2167452"/>
                </a:cubicBezTo>
                <a:cubicBezTo>
                  <a:pt x="1562380" y="2167452"/>
                  <a:pt x="1567933" y="2159696"/>
                  <a:pt x="1567933" y="2151940"/>
                </a:cubicBezTo>
                <a:cubicBezTo>
                  <a:pt x="1567933" y="2144183"/>
                  <a:pt x="1562380" y="2136427"/>
                  <a:pt x="1554607" y="2136427"/>
                </a:cubicBezTo>
                <a:close/>
                <a:moveTo>
                  <a:pt x="1593474" y="2136427"/>
                </a:moveTo>
                <a:cubicBezTo>
                  <a:pt x="1585701" y="2136427"/>
                  <a:pt x="1580148" y="2144183"/>
                  <a:pt x="1580148" y="2151940"/>
                </a:cubicBezTo>
                <a:cubicBezTo>
                  <a:pt x="1580148" y="2160989"/>
                  <a:pt x="1586811" y="2167452"/>
                  <a:pt x="1593474" y="2167452"/>
                </a:cubicBezTo>
                <a:cubicBezTo>
                  <a:pt x="1600137" y="2167452"/>
                  <a:pt x="1605690" y="2159696"/>
                  <a:pt x="1605690" y="2151940"/>
                </a:cubicBezTo>
                <a:cubicBezTo>
                  <a:pt x="1605690" y="2144183"/>
                  <a:pt x="1600137" y="2136427"/>
                  <a:pt x="1593474" y="2136427"/>
                </a:cubicBezTo>
                <a:close/>
                <a:moveTo>
                  <a:pt x="1630121" y="2136427"/>
                </a:moveTo>
                <a:cubicBezTo>
                  <a:pt x="1622348" y="2136427"/>
                  <a:pt x="1616795" y="2144183"/>
                  <a:pt x="1616795" y="2151940"/>
                </a:cubicBezTo>
                <a:cubicBezTo>
                  <a:pt x="1616795" y="2160989"/>
                  <a:pt x="1623458" y="2167452"/>
                  <a:pt x="1630121" y="2167452"/>
                </a:cubicBezTo>
                <a:cubicBezTo>
                  <a:pt x="1637894" y="2167452"/>
                  <a:pt x="1643447" y="2159696"/>
                  <a:pt x="1643447" y="2151940"/>
                </a:cubicBezTo>
                <a:cubicBezTo>
                  <a:pt x="1643447" y="2144183"/>
                  <a:pt x="1637894" y="2136427"/>
                  <a:pt x="1630121" y="2136427"/>
                </a:cubicBezTo>
                <a:close/>
                <a:moveTo>
                  <a:pt x="1667878" y="2136427"/>
                </a:moveTo>
                <a:cubicBezTo>
                  <a:pt x="1660105" y="2136427"/>
                  <a:pt x="1654552" y="2144183"/>
                  <a:pt x="1654552" y="2151940"/>
                </a:cubicBezTo>
                <a:cubicBezTo>
                  <a:pt x="1654552" y="2160989"/>
                  <a:pt x="1661215" y="2167452"/>
                  <a:pt x="1667878" y="2167452"/>
                </a:cubicBezTo>
                <a:cubicBezTo>
                  <a:pt x="1675651" y="2167452"/>
                  <a:pt x="1681204" y="2159696"/>
                  <a:pt x="1681204" y="2151940"/>
                </a:cubicBezTo>
                <a:cubicBezTo>
                  <a:pt x="1681204" y="2144183"/>
                  <a:pt x="1675651" y="2136427"/>
                  <a:pt x="1667878" y="2136427"/>
                </a:cubicBezTo>
                <a:close/>
                <a:moveTo>
                  <a:pt x="1706744" y="2136427"/>
                </a:moveTo>
                <a:cubicBezTo>
                  <a:pt x="1700082" y="2136427"/>
                  <a:pt x="1694529" y="2144183"/>
                  <a:pt x="1694529" y="2151940"/>
                </a:cubicBezTo>
                <a:cubicBezTo>
                  <a:pt x="1694529" y="2160989"/>
                  <a:pt x="1700082" y="2167452"/>
                  <a:pt x="1706744" y="2167452"/>
                </a:cubicBezTo>
                <a:cubicBezTo>
                  <a:pt x="1714518" y="2167452"/>
                  <a:pt x="1720070" y="2159696"/>
                  <a:pt x="1720070" y="2151940"/>
                </a:cubicBezTo>
                <a:cubicBezTo>
                  <a:pt x="1720070" y="2144183"/>
                  <a:pt x="1713407" y="2136427"/>
                  <a:pt x="1706744" y="2136427"/>
                </a:cubicBezTo>
                <a:close/>
                <a:moveTo>
                  <a:pt x="1744501" y="2136427"/>
                </a:moveTo>
                <a:cubicBezTo>
                  <a:pt x="1736728" y="2136427"/>
                  <a:pt x="1731175" y="2144183"/>
                  <a:pt x="1731175" y="2151940"/>
                </a:cubicBezTo>
                <a:cubicBezTo>
                  <a:pt x="1731175" y="2160989"/>
                  <a:pt x="1737838" y="2167452"/>
                  <a:pt x="1744501" y="2167452"/>
                </a:cubicBezTo>
                <a:cubicBezTo>
                  <a:pt x="1752275" y="2167452"/>
                  <a:pt x="1757827" y="2159696"/>
                  <a:pt x="1757827" y="2151940"/>
                </a:cubicBezTo>
                <a:cubicBezTo>
                  <a:pt x="1757827" y="2144183"/>
                  <a:pt x="1752275" y="2136427"/>
                  <a:pt x="1744501" y="2136427"/>
                </a:cubicBezTo>
                <a:close/>
                <a:moveTo>
                  <a:pt x="1782258" y="2136427"/>
                </a:moveTo>
                <a:cubicBezTo>
                  <a:pt x="1774485" y="2136427"/>
                  <a:pt x="1768932" y="2144183"/>
                  <a:pt x="1768932" y="2151940"/>
                </a:cubicBezTo>
                <a:cubicBezTo>
                  <a:pt x="1768932" y="2160989"/>
                  <a:pt x="1775595" y="2167452"/>
                  <a:pt x="1782258" y="2167452"/>
                </a:cubicBezTo>
                <a:cubicBezTo>
                  <a:pt x="1790031" y="2167452"/>
                  <a:pt x="1795584" y="2159696"/>
                  <a:pt x="1795584" y="2151940"/>
                </a:cubicBezTo>
                <a:cubicBezTo>
                  <a:pt x="1795584" y="2144183"/>
                  <a:pt x="1790031" y="2136427"/>
                  <a:pt x="1782258" y="2136427"/>
                </a:cubicBezTo>
                <a:close/>
                <a:moveTo>
                  <a:pt x="2693976" y="2136427"/>
                </a:moveTo>
                <a:cubicBezTo>
                  <a:pt x="2686203" y="2136427"/>
                  <a:pt x="2680650" y="2144183"/>
                  <a:pt x="2680650" y="2151940"/>
                </a:cubicBezTo>
                <a:cubicBezTo>
                  <a:pt x="2680650" y="2160989"/>
                  <a:pt x="2687313" y="2167452"/>
                  <a:pt x="2693976" y="2167452"/>
                </a:cubicBezTo>
                <a:cubicBezTo>
                  <a:pt x="2700639" y="2167452"/>
                  <a:pt x="2706192" y="2159696"/>
                  <a:pt x="2706192" y="2151940"/>
                </a:cubicBezTo>
                <a:cubicBezTo>
                  <a:pt x="2706192" y="2144183"/>
                  <a:pt x="2700639" y="2136427"/>
                  <a:pt x="2693976" y="2136427"/>
                </a:cubicBezTo>
                <a:close/>
                <a:moveTo>
                  <a:pt x="2730623" y="2136427"/>
                </a:moveTo>
                <a:cubicBezTo>
                  <a:pt x="2722850" y="2136427"/>
                  <a:pt x="2717297" y="2144183"/>
                  <a:pt x="2717297" y="2151940"/>
                </a:cubicBezTo>
                <a:cubicBezTo>
                  <a:pt x="2717297" y="2160989"/>
                  <a:pt x="2723960" y="2167452"/>
                  <a:pt x="2730623" y="2167452"/>
                </a:cubicBezTo>
                <a:cubicBezTo>
                  <a:pt x="2738396" y="2167452"/>
                  <a:pt x="2743949" y="2159696"/>
                  <a:pt x="2743949" y="2151940"/>
                </a:cubicBezTo>
                <a:cubicBezTo>
                  <a:pt x="2743949" y="2144183"/>
                  <a:pt x="2738396" y="2136427"/>
                  <a:pt x="2730623" y="2136427"/>
                </a:cubicBezTo>
                <a:close/>
                <a:moveTo>
                  <a:pt x="2768380" y="2136427"/>
                </a:moveTo>
                <a:cubicBezTo>
                  <a:pt x="2760607" y="2136427"/>
                  <a:pt x="2755054" y="2144183"/>
                  <a:pt x="2755054" y="2151940"/>
                </a:cubicBezTo>
                <a:cubicBezTo>
                  <a:pt x="2755054" y="2160989"/>
                  <a:pt x="2761717" y="2167452"/>
                  <a:pt x="2768380" y="2167452"/>
                </a:cubicBezTo>
                <a:cubicBezTo>
                  <a:pt x="2776153" y="2167452"/>
                  <a:pt x="2781706" y="2159696"/>
                  <a:pt x="2781706" y="2151940"/>
                </a:cubicBezTo>
                <a:cubicBezTo>
                  <a:pt x="2781706" y="2144183"/>
                  <a:pt x="2776153" y="2136427"/>
                  <a:pt x="2768380" y="2136427"/>
                </a:cubicBezTo>
                <a:close/>
                <a:moveTo>
                  <a:pt x="2807246" y="2136427"/>
                </a:moveTo>
                <a:cubicBezTo>
                  <a:pt x="2800584" y="2136427"/>
                  <a:pt x="2795031" y="2144183"/>
                  <a:pt x="2795031" y="2151940"/>
                </a:cubicBezTo>
                <a:cubicBezTo>
                  <a:pt x="2795031" y="2160989"/>
                  <a:pt x="2800584" y="2167452"/>
                  <a:pt x="2807246" y="2167452"/>
                </a:cubicBezTo>
                <a:cubicBezTo>
                  <a:pt x="2815020" y="2167452"/>
                  <a:pt x="2820572" y="2159696"/>
                  <a:pt x="2820572" y="2151940"/>
                </a:cubicBezTo>
                <a:cubicBezTo>
                  <a:pt x="2820572" y="2144183"/>
                  <a:pt x="2813909" y="2136427"/>
                  <a:pt x="2807246" y="2136427"/>
                </a:cubicBezTo>
                <a:close/>
                <a:moveTo>
                  <a:pt x="2845004" y="2136427"/>
                </a:moveTo>
                <a:cubicBezTo>
                  <a:pt x="2838341" y="2136427"/>
                  <a:pt x="2832788" y="2144183"/>
                  <a:pt x="2832788" y="2151940"/>
                </a:cubicBezTo>
                <a:cubicBezTo>
                  <a:pt x="2832788" y="2160989"/>
                  <a:pt x="2838341" y="2167452"/>
                  <a:pt x="2845004" y="2167452"/>
                </a:cubicBezTo>
                <a:cubicBezTo>
                  <a:pt x="2852777" y="2167452"/>
                  <a:pt x="2858329" y="2159696"/>
                  <a:pt x="2858329" y="2151940"/>
                </a:cubicBezTo>
                <a:cubicBezTo>
                  <a:pt x="2858329" y="2144183"/>
                  <a:pt x="2852777" y="2136427"/>
                  <a:pt x="2845004" y="2136427"/>
                </a:cubicBezTo>
                <a:close/>
                <a:moveTo>
                  <a:pt x="2882761" y="2136427"/>
                </a:moveTo>
                <a:cubicBezTo>
                  <a:pt x="2876098" y="2136427"/>
                  <a:pt x="2870545" y="2144183"/>
                  <a:pt x="2870545" y="2151940"/>
                </a:cubicBezTo>
                <a:cubicBezTo>
                  <a:pt x="2870545" y="2160989"/>
                  <a:pt x="2876098" y="2167452"/>
                  <a:pt x="2882761" y="2167452"/>
                </a:cubicBezTo>
                <a:cubicBezTo>
                  <a:pt x="2890534" y="2167452"/>
                  <a:pt x="2896086" y="2159696"/>
                  <a:pt x="2896086" y="2151940"/>
                </a:cubicBezTo>
                <a:cubicBezTo>
                  <a:pt x="2896086" y="2144183"/>
                  <a:pt x="2890534" y="2136427"/>
                  <a:pt x="2882761" y="2136427"/>
                </a:cubicBezTo>
                <a:close/>
                <a:moveTo>
                  <a:pt x="2920517" y="2136427"/>
                </a:moveTo>
                <a:cubicBezTo>
                  <a:pt x="2912744" y="2136427"/>
                  <a:pt x="2907191" y="2144183"/>
                  <a:pt x="2907191" y="2151940"/>
                </a:cubicBezTo>
                <a:cubicBezTo>
                  <a:pt x="2907191" y="2160989"/>
                  <a:pt x="2913854" y="2167452"/>
                  <a:pt x="2920517" y="2167452"/>
                </a:cubicBezTo>
                <a:cubicBezTo>
                  <a:pt x="2928291" y="2167452"/>
                  <a:pt x="2933843" y="2159696"/>
                  <a:pt x="2933843" y="2151940"/>
                </a:cubicBezTo>
                <a:cubicBezTo>
                  <a:pt x="2933843" y="2144183"/>
                  <a:pt x="2928291" y="2136427"/>
                  <a:pt x="2920517" y="2136427"/>
                </a:cubicBezTo>
                <a:close/>
                <a:moveTo>
                  <a:pt x="2958275" y="2136427"/>
                </a:moveTo>
                <a:cubicBezTo>
                  <a:pt x="2950502" y="2136427"/>
                  <a:pt x="2944949" y="2144183"/>
                  <a:pt x="2944949" y="2151940"/>
                </a:cubicBezTo>
                <a:cubicBezTo>
                  <a:pt x="2944949" y="2160989"/>
                  <a:pt x="2951612" y="2167452"/>
                  <a:pt x="2958275" y="2167452"/>
                </a:cubicBezTo>
                <a:cubicBezTo>
                  <a:pt x="2966048" y="2167452"/>
                  <a:pt x="2971601" y="2159696"/>
                  <a:pt x="2971601" y="2151940"/>
                </a:cubicBezTo>
                <a:cubicBezTo>
                  <a:pt x="2971601" y="2144183"/>
                  <a:pt x="2966048" y="2136427"/>
                  <a:pt x="2958275" y="2136427"/>
                </a:cubicBezTo>
                <a:close/>
                <a:moveTo>
                  <a:pt x="2996032" y="2136427"/>
                </a:moveTo>
                <a:cubicBezTo>
                  <a:pt x="2988259" y="2136427"/>
                  <a:pt x="2982706" y="2144183"/>
                  <a:pt x="2982706" y="2151940"/>
                </a:cubicBezTo>
                <a:cubicBezTo>
                  <a:pt x="2982706" y="2160989"/>
                  <a:pt x="2989369" y="2167452"/>
                  <a:pt x="2996032" y="2167452"/>
                </a:cubicBezTo>
                <a:cubicBezTo>
                  <a:pt x="3003805" y="2167452"/>
                  <a:pt x="3009358" y="2159696"/>
                  <a:pt x="3009358" y="2151940"/>
                </a:cubicBezTo>
                <a:cubicBezTo>
                  <a:pt x="3009358" y="2144183"/>
                  <a:pt x="3003805" y="2136427"/>
                  <a:pt x="2996032" y="2136427"/>
                </a:cubicBezTo>
                <a:close/>
                <a:moveTo>
                  <a:pt x="3034899" y="2136427"/>
                </a:moveTo>
                <a:cubicBezTo>
                  <a:pt x="3027126" y="2136427"/>
                  <a:pt x="3021573" y="2144183"/>
                  <a:pt x="3021573" y="2151940"/>
                </a:cubicBezTo>
                <a:cubicBezTo>
                  <a:pt x="3021573" y="2160989"/>
                  <a:pt x="3028236" y="2167452"/>
                  <a:pt x="3034899" y="2167452"/>
                </a:cubicBezTo>
                <a:cubicBezTo>
                  <a:pt x="3042672" y="2167452"/>
                  <a:pt x="3048225" y="2159696"/>
                  <a:pt x="3048225" y="2151940"/>
                </a:cubicBezTo>
                <a:cubicBezTo>
                  <a:pt x="3048225" y="2144183"/>
                  <a:pt x="3041562" y="2136427"/>
                  <a:pt x="3034899" y="2136427"/>
                </a:cubicBezTo>
                <a:close/>
                <a:moveTo>
                  <a:pt x="3072656" y="2136427"/>
                </a:moveTo>
                <a:cubicBezTo>
                  <a:pt x="3064883" y="2136427"/>
                  <a:pt x="3059330" y="2144183"/>
                  <a:pt x="3059330" y="2151940"/>
                </a:cubicBezTo>
                <a:cubicBezTo>
                  <a:pt x="3059330" y="2160989"/>
                  <a:pt x="3065993" y="2167452"/>
                  <a:pt x="3072656" y="2167452"/>
                </a:cubicBezTo>
                <a:cubicBezTo>
                  <a:pt x="3080429" y="2167452"/>
                  <a:pt x="3085982" y="2159696"/>
                  <a:pt x="3085982" y="2151940"/>
                </a:cubicBezTo>
                <a:cubicBezTo>
                  <a:pt x="3085982" y="2144183"/>
                  <a:pt x="3080429" y="2136427"/>
                  <a:pt x="3072656" y="2136427"/>
                </a:cubicBezTo>
                <a:close/>
                <a:moveTo>
                  <a:pt x="3110413" y="2136427"/>
                </a:moveTo>
                <a:cubicBezTo>
                  <a:pt x="3102640" y="2136427"/>
                  <a:pt x="3097087" y="2144183"/>
                  <a:pt x="3097087" y="2151940"/>
                </a:cubicBezTo>
                <a:cubicBezTo>
                  <a:pt x="3097087" y="2160989"/>
                  <a:pt x="3102640" y="2167452"/>
                  <a:pt x="3110413" y="2167452"/>
                </a:cubicBezTo>
                <a:cubicBezTo>
                  <a:pt x="3118186" y="2167452"/>
                  <a:pt x="3123739" y="2159696"/>
                  <a:pt x="3123739" y="2151940"/>
                </a:cubicBezTo>
                <a:cubicBezTo>
                  <a:pt x="3123739" y="2144183"/>
                  <a:pt x="3118186" y="2136427"/>
                  <a:pt x="3110413" y="2136427"/>
                </a:cubicBezTo>
                <a:close/>
                <a:moveTo>
                  <a:pt x="3148170" y="2136427"/>
                </a:moveTo>
                <a:cubicBezTo>
                  <a:pt x="3140397" y="2136427"/>
                  <a:pt x="3134844" y="2144183"/>
                  <a:pt x="3134844" y="2151940"/>
                </a:cubicBezTo>
                <a:cubicBezTo>
                  <a:pt x="3134844" y="2160989"/>
                  <a:pt x="3141507" y="2167452"/>
                  <a:pt x="3148170" y="2167452"/>
                </a:cubicBezTo>
                <a:cubicBezTo>
                  <a:pt x="3155944" y="2167452"/>
                  <a:pt x="3161496" y="2159696"/>
                  <a:pt x="3161496" y="2151940"/>
                </a:cubicBezTo>
                <a:cubicBezTo>
                  <a:pt x="3161496" y="2144183"/>
                  <a:pt x="3155944" y="2136427"/>
                  <a:pt x="3148170" y="2136427"/>
                </a:cubicBezTo>
                <a:close/>
                <a:moveTo>
                  <a:pt x="3185926" y="2136427"/>
                </a:moveTo>
                <a:cubicBezTo>
                  <a:pt x="3179263" y="2136427"/>
                  <a:pt x="3173710" y="2144183"/>
                  <a:pt x="3173710" y="2151940"/>
                </a:cubicBezTo>
                <a:cubicBezTo>
                  <a:pt x="3173710" y="2160989"/>
                  <a:pt x="3179263" y="2167452"/>
                  <a:pt x="3185926" y="2167452"/>
                </a:cubicBezTo>
                <a:cubicBezTo>
                  <a:pt x="3193699" y="2167452"/>
                  <a:pt x="3199252" y="2159696"/>
                  <a:pt x="3199252" y="2151940"/>
                </a:cubicBezTo>
                <a:cubicBezTo>
                  <a:pt x="3199252" y="2144183"/>
                  <a:pt x="3193699" y="2136427"/>
                  <a:pt x="3185926" y="2136427"/>
                </a:cubicBezTo>
                <a:close/>
                <a:moveTo>
                  <a:pt x="3490203" y="2136427"/>
                </a:moveTo>
                <a:cubicBezTo>
                  <a:pt x="3483541" y="2136427"/>
                  <a:pt x="3477988" y="2144183"/>
                  <a:pt x="3477988" y="2151940"/>
                </a:cubicBezTo>
                <a:cubicBezTo>
                  <a:pt x="3477988" y="2160989"/>
                  <a:pt x="3483541" y="2167452"/>
                  <a:pt x="3490203" y="2167452"/>
                </a:cubicBezTo>
                <a:cubicBezTo>
                  <a:pt x="3497977" y="2167452"/>
                  <a:pt x="3503529" y="2159696"/>
                  <a:pt x="3503529" y="2151940"/>
                </a:cubicBezTo>
                <a:cubicBezTo>
                  <a:pt x="3503529" y="2144183"/>
                  <a:pt x="3497977" y="2136427"/>
                  <a:pt x="3490203" y="2136427"/>
                </a:cubicBezTo>
                <a:close/>
                <a:moveTo>
                  <a:pt x="4363053" y="2136427"/>
                </a:moveTo>
                <a:cubicBezTo>
                  <a:pt x="4355280" y="2136427"/>
                  <a:pt x="4349727" y="2144183"/>
                  <a:pt x="4349727" y="2151940"/>
                </a:cubicBezTo>
                <a:cubicBezTo>
                  <a:pt x="4349727" y="2160989"/>
                  <a:pt x="4356390" y="2167452"/>
                  <a:pt x="4363053" y="2167452"/>
                </a:cubicBezTo>
                <a:cubicBezTo>
                  <a:pt x="4370826" y="2167452"/>
                  <a:pt x="4376379" y="2159696"/>
                  <a:pt x="4376379" y="2151940"/>
                </a:cubicBezTo>
                <a:cubicBezTo>
                  <a:pt x="4376379" y="2144183"/>
                  <a:pt x="4369716" y="2136427"/>
                  <a:pt x="4363053" y="2136427"/>
                </a:cubicBezTo>
                <a:close/>
                <a:moveTo>
                  <a:pt x="4401921" y="2136427"/>
                </a:moveTo>
                <a:cubicBezTo>
                  <a:pt x="4394148" y="2136427"/>
                  <a:pt x="4388595" y="2144183"/>
                  <a:pt x="4388595" y="2151940"/>
                </a:cubicBezTo>
                <a:cubicBezTo>
                  <a:pt x="4388595" y="2160989"/>
                  <a:pt x="4395258" y="2167452"/>
                  <a:pt x="4401921" y="2167452"/>
                </a:cubicBezTo>
                <a:cubicBezTo>
                  <a:pt x="4408584" y="2167452"/>
                  <a:pt x="4414136" y="2159696"/>
                  <a:pt x="4414136" y="2151940"/>
                </a:cubicBezTo>
                <a:cubicBezTo>
                  <a:pt x="4414136" y="2144183"/>
                  <a:pt x="4408584" y="2136427"/>
                  <a:pt x="4401921" y="2136427"/>
                </a:cubicBezTo>
                <a:close/>
                <a:moveTo>
                  <a:pt x="4590706" y="2136427"/>
                </a:moveTo>
                <a:cubicBezTo>
                  <a:pt x="4582933" y="2136427"/>
                  <a:pt x="4577380" y="2144183"/>
                  <a:pt x="4577380" y="2151940"/>
                </a:cubicBezTo>
                <a:cubicBezTo>
                  <a:pt x="4577380" y="2160989"/>
                  <a:pt x="4584043" y="2167452"/>
                  <a:pt x="4590706" y="2167452"/>
                </a:cubicBezTo>
                <a:cubicBezTo>
                  <a:pt x="4598479" y="2167452"/>
                  <a:pt x="4604032" y="2159696"/>
                  <a:pt x="4604032" y="2151940"/>
                </a:cubicBezTo>
                <a:cubicBezTo>
                  <a:pt x="4604032" y="2144183"/>
                  <a:pt x="4598479" y="2136427"/>
                  <a:pt x="4590706" y="2136427"/>
                </a:cubicBezTo>
                <a:close/>
                <a:moveTo>
                  <a:pt x="4666220" y="2136427"/>
                </a:moveTo>
                <a:cubicBezTo>
                  <a:pt x="4658447" y="2136427"/>
                  <a:pt x="4652894" y="2144183"/>
                  <a:pt x="4652894" y="2151940"/>
                </a:cubicBezTo>
                <a:cubicBezTo>
                  <a:pt x="4652894" y="2160989"/>
                  <a:pt x="4658447" y="2167452"/>
                  <a:pt x="4666220" y="2167452"/>
                </a:cubicBezTo>
                <a:cubicBezTo>
                  <a:pt x="4673993" y="2167452"/>
                  <a:pt x="4679546" y="2159696"/>
                  <a:pt x="4679546" y="2151940"/>
                </a:cubicBezTo>
                <a:cubicBezTo>
                  <a:pt x="4679546" y="2144183"/>
                  <a:pt x="4673993" y="2136427"/>
                  <a:pt x="4666220" y="2136427"/>
                </a:cubicBezTo>
                <a:close/>
                <a:moveTo>
                  <a:pt x="4703976" y="2136427"/>
                </a:moveTo>
                <a:cubicBezTo>
                  <a:pt x="4697313" y="2136427"/>
                  <a:pt x="4691760" y="2144183"/>
                  <a:pt x="4691760" y="2151940"/>
                </a:cubicBezTo>
                <a:cubicBezTo>
                  <a:pt x="4691760" y="2160989"/>
                  <a:pt x="4697313" y="2167452"/>
                  <a:pt x="4703976" y="2167452"/>
                </a:cubicBezTo>
                <a:cubicBezTo>
                  <a:pt x="4711749" y="2167452"/>
                  <a:pt x="4717301" y="2159696"/>
                  <a:pt x="4717301" y="2151940"/>
                </a:cubicBezTo>
                <a:cubicBezTo>
                  <a:pt x="4717301" y="2144183"/>
                  <a:pt x="4711749" y="2136427"/>
                  <a:pt x="4703976" y="2136427"/>
                </a:cubicBezTo>
                <a:close/>
                <a:moveTo>
                  <a:pt x="4931628" y="2136427"/>
                </a:moveTo>
                <a:cubicBezTo>
                  <a:pt x="4923855" y="2136427"/>
                  <a:pt x="4918302" y="2144183"/>
                  <a:pt x="4918302" y="2151940"/>
                </a:cubicBezTo>
                <a:cubicBezTo>
                  <a:pt x="4918302" y="2160989"/>
                  <a:pt x="4924965" y="2167452"/>
                  <a:pt x="4931628" y="2167452"/>
                </a:cubicBezTo>
                <a:cubicBezTo>
                  <a:pt x="4939401" y="2167452"/>
                  <a:pt x="4944954" y="2159696"/>
                  <a:pt x="4944954" y="2151940"/>
                </a:cubicBezTo>
                <a:cubicBezTo>
                  <a:pt x="4944954" y="2144183"/>
                  <a:pt x="4939401" y="2136427"/>
                  <a:pt x="4931628" y="2136427"/>
                </a:cubicBezTo>
                <a:close/>
                <a:moveTo>
                  <a:pt x="4970495" y="2136427"/>
                </a:moveTo>
                <a:cubicBezTo>
                  <a:pt x="4962722" y="2136427"/>
                  <a:pt x="4957169" y="2144183"/>
                  <a:pt x="4957169" y="2151940"/>
                </a:cubicBezTo>
                <a:cubicBezTo>
                  <a:pt x="4957169" y="2160989"/>
                  <a:pt x="4963832" y="2167452"/>
                  <a:pt x="4970495" y="2167452"/>
                </a:cubicBezTo>
                <a:cubicBezTo>
                  <a:pt x="4977158" y="2167452"/>
                  <a:pt x="4982711" y="2159696"/>
                  <a:pt x="4982711" y="2151940"/>
                </a:cubicBezTo>
                <a:cubicBezTo>
                  <a:pt x="4982711" y="2144183"/>
                  <a:pt x="4977158" y="2136427"/>
                  <a:pt x="4970495" y="2136427"/>
                </a:cubicBezTo>
                <a:close/>
                <a:moveTo>
                  <a:pt x="5009363" y="2136427"/>
                </a:moveTo>
                <a:cubicBezTo>
                  <a:pt x="5001590" y="2136427"/>
                  <a:pt x="4996037" y="2144183"/>
                  <a:pt x="4996037" y="2151940"/>
                </a:cubicBezTo>
                <a:cubicBezTo>
                  <a:pt x="4996037" y="2160989"/>
                  <a:pt x="5002700" y="2167452"/>
                  <a:pt x="5009363" y="2167452"/>
                </a:cubicBezTo>
                <a:cubicBezTo>
                  <a:pt x="5016026" y="2167452"/>
                  <a:pt x="5021579" y="2159696"/>
                  <a:pt x="5021579" y="2151940"/>
                </a:cubicBezTo>
                <a:cubicBezTo>
                  <a:pt x="5021579" y="2144183"/>
                  <a:pt x="5014916" y="2136427"/>
                  <a:pt x="5009363" y="2136427"/>
                </a:cubicBezTo>
                <a:close/>
                <a:moveTo>
                  <a:pt x="5046010" y="2136427"/>
                </a:moveTo>
                <a:cubicBezTo>
                  <a:pt x="5038237" y="2136427"/>
                  <a:pt x="5032684" y="2144183"/>
                  <a:pt x="5032684" y="2151940"/>
                </a:cubicBezTo>
                <a:cubicBezTo>
                  <a:pt x="5032684" y="2160989"/>
                  <a:pt x="5038237" y="2167452"/>
                  <a:pt x="5046010" y="2167452"/>
                </a:cubicBezTo>
                <a:cubicBezTo>
                  <a:pt x="5053783" y="2167452"/>
                  <a:pt x="5059336" y="2159696"/>
                  <a:pt x="5059336" y="2151940"/>
                </a:cubicBezTo>
                <a:cubicBezTo>
                  <a:pt x="5059336" y="2144183"/>
                  <a:pt x="5053783" y="2136427"/>
                  <a:pt x="5046010" y="2136427"/>
                </a:cubicBezTo>
                <a:close/>
                <a:moveTo>
                  <a:pt x="5083766" y="2136427"/>
                </a:moveTo>
                <a:cubicBezTo>
                  <a:pt x="5075993" y="2136427"/>
                  <a:pt x="5070440" y="2144183"/>
                  <a:pt x="5070440" y="2151940"/>
                </a:cubicBezTo>
                <a:cubicBezTo>
                  <a:pt x="5070440" y="2160989"/>
                  <a:pt x="5077103" y="2167452"/>
                  <a:pt x="5083766" y="2167452"/>
                </a:cubicBezTo>
                <a:cubicBezTo>
                  <a:pt x="5091539" y="2167452"/>
                  <a:pt x="5097092" y="2159696"/>
                  <a:pt x="5097092" y="2151940"/>
                </a:cubicBezTo>
                <a:cubicBezTo>
                  <a:pt x="5097092" y="2144183"/>
                  <a:pt x="5091539" y="2136427"/>
                  <a:pt x="5083766" y="2136427"/>
                </a:cubicBezTo>
                <a:close/>
                <a:moveTo>
                  <a:pt x="5121523" y="2136427"/>
                </a:moveTo>
                <a:cubicBezTo>
                  <a:pt x="5113750" y="2136427"/>
                  <a:pt x="5108197" y="2144183"/>
                  <a:pt x="5108197" y="2151940"/>
                </a:cubicBezTo>
                <a:cubicBezTo>
                  <a:pt x="5108197" y="2160989"/>
                  <a:pt x="5114860" y="2167452"/>
                  <a:pt x="5121523" y="2167452"/>
                </a:cubicBezTo>
                <a:cubicBezTo>
                  <a:pt x="5129297" y="2167452"/>
                  <a:pt x="5134849" y="2159696"/>
                  <a:pt x="5134849" y="2151940"/>
                </a:cubicBezTo>
                <a:cubicBezTo>
                  <a:pt x="5134849" y="2144183"/>
                  <a:pt x="5129297" y="2136427"/>
                  <a:pt x="5121523" y="2136427"/>
                </a:cubicBezTo>
                <a:close/>
                <a:moveTo>
                  <a:pt x="5273661" y="2136427"/>
                </a:moveTo>
                <a:cubicBezTo>
                  <a:pt x="5266998" y="2136427"/>
                  <a:pt x="5261445" y="2144183"/>
                  <a:pt x="5261445" y="2151940"/>
                </a:cubicBezTo>
                <a:cubicBezTo>
                  <a:pt x="5261445" y="2160989"/>
                  <a:pt x="5266998" y="2167452"/>
                  <a:pt x="5273661" y="2167452"/>
                </a:cubicBezTo>
                <a:cubicBezTo>
                  <a:pt x="5281434" y="2167452"/>
                  <a:pt x="5286986" y="2159696"/>
                  <a:pt x="5286986" y="2151940"/>
                </a:cubicBezTo>
                <a:cubicBezTo>
                  <a:pt x="5286986" y="2144183"/>
                  <a:pt x="5281434" y="2136427"/>
                  <a:pt x="5273661" y="2136427"/>
                </a:cubicBezTo>
                <a:close/>
                <a:moveTo>
                  <a:pt x="1022679" y="2180379"/>
                </a:moveTo>
                <a:cubicBezTo>
                  <a:pt x="1016016" y="2180379"/>
                  <a:pt x="1010463" y="2188135"/>
                  <a:pt x="1010463" y="2195892"/>
                </a:cubicBezTo>
                <a:cubicBezTo>
                  <a:pt x="1010463" y="2204940"/>
                  <a:pt x="1016016" y="2211404"/>
                  <a:pt x="1022679" y="2211404"/>
                </a:cubicBezTo>
                <a:cubicBezTo>
                  <a:pt x="1030452" y="2211404"/>
                  <a:pt x="1036005" y="2203648"/>
                  <a:pt x="1036005" y="2195892"/>
                </a:cubicBezTo>
                <a:cubicBezTo>
                  <a:pt x="1036005" y="2188135"/>
                  <a:pt x="1030452" y="2181671"/>
                  <a:pt x="1022679" y="2180379"/>
                </a:cubicBezTo>
                <a:close/>
                <a:moveTo>
                  <a:pt x="1061546" y="2180379"/>
                </a:moveTo>
                <a:cubicBezTo>
                  <a:pt x="1054883" y="2180379"/>
                  <a:pt x="1049330" y="2188135"/>
                  <a:pt x="1049330" y="2195892"/>
                </a:cubicBezTo>
                <a:cubicBezTo>
                  <a:pt x="1049330" y="2204940"/>
                  <a:pt x="1054883" y="2211404"/>
                  <a:pt x="1061546" y="2211404"/>
                </a:cubicBezTo>
                <a:cubicBezTo>
                  <a:pt x="1069319" y="2211404"/>
                  <a:pt x="1074872" y="2203648"/>
                  <a:pt x="1074872" y="2195892"/>
                </a:cubicBezTo>
                <a:cubicBezTo>
                  <a:pt x="1074872" y="2188135"/>
                  <a:pt x="1068208" y="2181671"/>
                  <a:pt x="1061546" y="2180379"/>
                </a:cubicBezTo>
                <a:close/>
                <a:moveTo>
                  <a:pt x="1099303" y="2180379"/>
                </a:moveTo>
                <a:cubicBezTo>
                  <a:pt x="1091530" y="2180379"/>
                  <a:pt x="1085977" y="2188135"/>
                  <a:pt x="1085977" y="2195892"/>
                </a:cubicBezTo>
                <a:cubicBezTo>
                  <a:pt x="1085977" y="2204940"/>
                  <a:pt x="1092640" y="2211404"/>
                  <a:pt x="1099303" y="2211404"/>
                </a:cubicBezTo>
                <a:cubicBezTo>
                  <a:pt x="1107076" y="2211404"/>
                  <a:pt x="1112629" y="2203648"/>
                  <a:pt x="1112629" y="2195892"/>
                </a:cubicBezTo>
                <a:cubicBezTo>
                  <a:pt x="1112629" y="2188135"/>
                  <a:pt x="1107076" y="2181671"/>
                  <a:pt x="1099303" y="2180379"/>
                </a:cubicBezTo>
                <a:close/>
                <a:moveTo>
                  <a:pt x="1137059" y="2180379"/>
                </a:moveTo>
                <a:cubicBezTo>
                  <a:pt x="1130397" y="2180379"/>
                  <a:pt x="1124844" y="2188135"/>
                  <a:pt x="1124844" y="2195892"/>
                </a:cubicBezTo>
                <a:cubicBezTo>
                  <a:pt x="1124844" y="2204940"/>
                  <a:pt x="1130397" y="2211404"/>
                  <a:pt x="1137059" y="2211404"/>
                </a:cubicBezTo>
                <a:cubicBezTo>
                  <a:pt x="1144833" y="2211404"/>
                  <a:pt x="1150386" y="2203648"/>
                  <a:pt x="1150386" y="2195892"/>
                </a:cubicBezTo>
                <a:cubicBezTo>
                  <a:pt x="1150386" y="2188135"/>
                  <a:pt x="1144833" y="2181671"/>
                  <a:pt x="1137059" y="2180379"/>
                </a:cubicBezTo>
                <a:close/>
                <a:moveTo>
                  <a:pt x="1174817" y="2180379"/>
                </a:moveTo>
                <a:cubicBezTo>
                  <a:pt x="1168154" y="2180379"/>
                  <a:pt x="1162601" y="2188135"/>
                  <a:pt x="1162601" y="2195892"/>
                </a:cubicBezTo>
                <a:cubicBezTo>
                  <a:pt x="1162601" y="2204940"/>
                  <a:pt x="1168154" y="2211404"/>
                  <a:pt x="1174817" y="2211404"/>
                </a:cubicBezTo>
                <a:cubicBezTo>
                  <a:pt x="1182590" y="2211404"/>
                  <a:pt x="1188143" y="2203648"/>
                  <a:pt x="1188143" y="2195892"/>
                </a:cubicBezTo>
                <a:cubicBezTo>
                  <a:pt x="1188143" y="2188135"/>
                  <a:pt x="1182590" y="2181671"/>
                  <a:pt x="1174817" y="2180379"/>
                </a:cubicBezTo>
                <a:close/>
                <a:moveTo>
                  <a:pt x="1212573" y="2180379"/>
                </a:moveTo>
                <a:cubicBezTo>
                  <a:pt x="1205911" y="2180379"/>
                  <a:pt x="1200358" y="2188135"/>
                  <a:pt x="1200358" y="2195892"/>
                </a:cubicBezTo>
                <a:cubicBezTo>
                  <a:pt x="1200358" y="2204940"/>
                  <a:pt x="1205911" y="2211404"/>
                  <a:pt x="1212573" y="2211404"/>
                </a:cubicBezTo>
                <a:cubicBezTo>
                  <a:pt x="1220347" y="2211404"/>
                  <a:pt x="1225899" y="2203648"/>
                  <a:pt x="1225899" y="2195892"/>
                </a:cubicBezTo>
                <a:cubicBezTo>
                  <a:pt x="1225899" y="2188135"/>
                  <a:pt x="1220347" y="2181671"/>
                  <a:pt x="1212573" y="2180379"/>
                </a:cubicBezTo>
                <a:close/>
                <a:moveTo>
                  <a:pt x="1250331" y="2180379"/>
                </a:moveTo>
                <a:cubicBezTo>
                  <a:pt x="1243668" y="2180379"/>
                  <a:pt x="1238115" y="2188135"/>
                  <a:pt x="1238115" y="2195892"/>
                </a:cubicBezTo>
                <a:cubicBezTo>
                  <a:pt x="1238115" y="2204940"/>
                  <a:pt x="1243668" y="2211404"/>
                  <a:pt x="1250331" y="2211404"/>
                </a:cubicBezTo>
                <a:cubicBezTo>
                  <a:pt x="1258104" y="2211404"/>
                  <a:pt x="1263657" y="2203648"/>
                  <a:pt x="1263657" y="2195892"/>
                </a:cubicBezTo>
                <a:cubicBezTo>
                  <a:pt x="1263657" y="2188135"/>
                  <a:pt x="1258104" y="2181671"/>
                  <a:pt x="1250331" y="2180379"/>
                </a:cubicBezTo>
                <a:close/>
                <a:moveTo>
                  <a:pt x="1289197" y="2180379"/>
                </a:moveTo>
                <a:cubicBezTo>
                  <a:pt x="1281424" y="2180379"/>
                  <a:pt x="1275871" y="2188135"/>
                  <a:pt x="1275871" y="2195892"/>
                </a:cubicBezTo>
                <a:cubicBezTo>
                  <a:pt x="1275871" y="2204940"/>
                  <a:pt x="1282534" y="2211404"/>
                  <a:pt x="1289197" y="2211404"/>
                </a:cubicBezTo>
                <a:cubicBezTo>
                  <a:pt x="1296971" y="2211404"/>
                  <a:pt x="1302523" y="2203648"/>
                  <a:pt x="1302523" y="2195892"/>
                </a:cubicBezTo>
                <a:cubicBezTo>
                  <a:pt x="1302523" y="2188135"/>
                  <a:pt x="1295860" y="2181671"/>
                  <a:pt x="1289197" y="2180379"/>
                </a:cubicBezTo>
                <a:close/>
                <a:moveTo>
                  <a:pt x="1326954" y="2180379"/>
                </a:moveTo>
                <a:cubicBezTo>
                  <a:pt x="1320291" y="2180379"/>
                  <a:pt x="1314738" y="2188135"/>
                  <a:pt x="1314738" y="2195892"/>
                </a:cubicBezTo>
                <a:cubicBezTo>
                  <a:pt x="1314738" y="2204940"/>
                  <a:pt x="1320291" y="2211404"/>
                  <a:pt x="1326954" y="2211404"/>
                </a:cubicBezTo>
                <a:cubicBezTo>
                  <a:pt x="1334727" y="2211404"/>
                  <a:pt x="1340280" y="2203648"/>
                  <a:pt x="1340280" y="2195892"/>
                </a:cubicBezTo>
                <a:cubicBezTo>
                  <a:pt x="1340280" y="2188135"/>
                  <a:pt x="1334727" y="2181671"/>
                  <a:pt x="1326954" y="2180379"/>
                </a:cubicBezTo>
                <a:close/>
                <a:moveTo>
                  <a:pt x="1364711" y="2180379"/>
                </a:moveTo>
                <a:cubicBezTo>
                  <a:pt x="1356938" y="2180379"/>
                  <a:pt x="1351385" y="2188135"/>
                  <a:pt x="1351385" y="2195892"/>
                </a:cubicBezTo>
                <a:cubicBezTo>
                  <a:pt x="1351385" y="2204940"/>
                  <a:pt x="1358048" y="2211404"/>
                  <a:pt x="1364711" y="2211404"/>
                </a:cubicBezTo>
                <a:cubicBezTo>
                  <a:pt x="1372485" y="2211404"/>
                  <a:pt x="1378037" y="2203648"/>
                  <a:pt x="1378037" y="2195892"/>
                </a:cubicBezTo>
                <a:cubicBezTo>
                  <a:pt x="1378037" y="2188135"/>
                  <a:pt x="1372485" y="2181671"/>
                  <a:pt x="1364711" y="2180379"/>
                </a:cubicBezTo>
                <a:close/>
                <a:moveTo>
                  <a:pt x="1402468" y="2180379"/>
                </a:moveTo>
                <a:cubicBezTo>
                  <a:pt x="1394695" y="2180379"/>
                  <a:pt x="1389142" y="2188135"/>
                  <a:pt x="1389142" y="2195892"/>
                </a:cubicBezTo>
                <a:cubicBezTo>
                  <a:pt x="1389142" y="2204940"/>
                  <a:pt x="1395805" y="2211404"/>
                  <a:pt x="1402468" y="2211404"/>
                </a:cubicBezTo>
                <a:cubicBezTo>
                  <a:pt x="1410241" y="2211404"/>
                  <a:pt x="1415794" y="2203648"/>
                  <a:pt x="1415794" y="2195892"/>
                </a:cubicBezTo>
                <a:cubicBezTo>
                  <a:pt x="1415794" y="2188135"/>
                  <a:pt x="1410241" y="2181671"/>
                  <a:pt x="1402468" y="2180379"/>
                </a:cubicBezTo>
                <a:close/>
                <a:moveTo>
                  <a:pt x="1440225" y="2180379"/>
                </a:moveTo>
                <a:cubicBezTo>
                  <a:pt x="1433563" y="2180379"/>
                  <a:pt x="1428010" y="2188135"/>
                  <a:pt x="1428010" y="2195892"/>
                </a:cubicBezTo>
                <a:cubicBezTo>
                  <a:pt x="1428010" y="2204940"/>
                  <a:pt x="1433563" y="2211404"/>
                  <a:pt x="1440225" y="2211404"/>
                </a:cubicBezTo>
                <a:cubicBezTo>
                  <a:pt x="1447999" y="2211404"/>
                  <a:pt x="1453551" y="2203648"/>
                  <a:pt x="1453551" y="2195892"/>
                </a:cubicBezTo>
                <a:cubicBezTo>
                  <a:pt x="1453551" y="2188135"/>
                  <a:pt x="1447999" y="2181671"/>
                  <a:pt x="1440225" y="2180379"/>
                </a:cubicBezTo>
                <a:close/>
                <a:moveTo>
                  <a:pt x="1479093" y="2180379"/>
                </a:moveTo>
                <a:cubicBezTo>
                  <a:pt x="1471320" y="2180379"/>
                  <a:pt x="1465767" y="2188135"/>
                  <a:pt x="1465767" y="2195892"/>
                </a:cubicBezTo>
                <a:cubicBezTo>
                  <a:pt x="1465767" y="2204940"/>
                  <a:pt x="1472430" y="2211404"/>
                  <a:pt x="1479093" y="2211404"/>
                </a:cubicBezTo>
                <a:cubicBezTo>
                  <a:pt x="1486866" y="2211404"/>
                  <a:pt x="1492419" y="2203648"/>
                  <a:pt x="1492419" y="2195892"/>
                </a:cubicBezTo>
                <a:cubicBezTo>
                  <a:pt x="1492419" y="2188135"/>
                  <a:pt x="1485756" y="2181671"/>
                  <a:pt x="1479093" y="2180379"/>
                </a:cubicBezTo>
                <a:close/>
                <a:moveTo>
                  <a:pt x="1516850" y="2180379"/>
                </a:moveTo>
                <a:cubicBezTo>
                  <a:pt x="1510187" y="2180379"/>
                  <a:pt x="1504634" y="2188135"/>
                  <a:pt x="1504634" y="2195892"/>
                </a:cubicBezTo>
                <a:cubicBezTo>
                  <a:pt x="1504634" y="2204940"/>
                  <a:pt x="1510187" y="2211404"/>
                  <a:pt x="1516850" y="2211404"/>
                </a:cubicBezTo>
                <a:cubicBezTo>
                  <a:pt x="1524623" y="2211404"/>
                  <a:pt x="1530176" y="2203648"/>
                  <a:pt x="1530176" y="2195892"/>
                </a:cubicBezTo>
                <a:cubicBezTo>
                  <a:pt x="1530176" y="2188135"/>
                  <a:pt x="1524623" y="2181671"/>
                  <a:pt x="1516850" y="2180379"/>
                </a:cubicBezTo>
                <a:close/>
                <a:moveTo>
                  <a:pt x="1554607" y="2180379"/>
                </a:moveTo>
                <a:cubicBezTo>
                  <a:pt x="1546834" y="2180379"/>
                  <a:pt x="1541281" y="2188135"/>
                  <a:pt x="1541281" y="2195892"/>
                </a:cubicBezTo>
                <a:cubicBezTo>
                  <a:pt x="1541281" y="2204940"/>
                  <a:pt x="1547944" y="2211404"/>
                  <a:pt x="1554607" y="2211404"/>
                </a:cubicBezTo>
                <a:cubicBezTo>
                  <a:pt x="1562380" y="2211404"/>
                  <a:pt x="1567933" y="2203648"/>
                  <a:pt x="1567933" y="2195892"/>
                </a:cubicBezTo>
                <a:cubicBezTo>
                  <a:pt x="1567933" y="2188135"/>
                  <a:pt x="1562380" y="2181671"/>
                  <a:pt x="1554607" y="2180379"/>
                </a:cubicBezTo>
                <a:close/>
                <a:moveTo>
                  <a:pt x="1593474" y="2180379"/>
                </a:moveTo>
                <a:cubicBezTo>
                  <a:pt x="1585701" y="2180379"/>
                  <a:pt x="1580148" y="2188135"/>
                  <a:pt x="1580148" y="2195892"/>
                </a:cubicBezTo>
                <a:cubicBezTo>
                  <a:pt x="1580148" y="2204940"/>
                  <a:pt x="1586811" y="2211404"/>
                  <a:pt x="1593474" y="2211404"/>
                </a:cubicBezTo>
                <a:cubicBezTo>
                  <a:pt x="1600137" y="2211404"/>
                  <a:pt x="1605690" y="2203648"/>
                  <a:pt x="1605690" y="2195892"/>
                </a:cubicBezTo>
                <a:cubicBezTo>
                  <a:pt x="1605690" y="2188135"/>
                  <a:pt x="1600137" y="2181671"/>
                  <a:pt x="1593474" y="2180379"/>
                </a:cubicBezTo>
                <a:close/>
                <a:moveTo>
                  <a:pt x="1630121" y="2180379"/>
                </a:moveTo>
                <a:cubicBezTo>
                  <a:pt x="1622348" y="2180379"/>
                  <a:pt x="1616795" y="2188135"/>
                  <a:pt x="1616795" y="2195892"/>
                </a:cubicBezTo>
                <a:cubicBezTo>
                  <a:pt x="1616795" y="2204940"/>
                  <a:pt x="1623458" y="2211404"/>
                  <a:pt x="1630121" y="2211404"/>
                </a:cubicBezTo>
                <a:cubicBezTo>
                  <a:pt x="1637894" y="2211404"/>
                  <a:pt x="1643447" y="2203648"/>
                  <a:pt x="1643447" y="2195892"/>
                </a:cubicBezTo>
                <a:cubicBezTo>
                  <a:pt x="1643447" y="2188135"/>
                  <a:pt x="1637894" y="2181671"/>
                  <a:pt x="1630121" y="2180379"/>
                </a:cubicBezTo>
                <a:close/>
                <a:moveTo>
                  <a:pt x="1667878" y="2180379"/>
                </a:moveTo>
                <a:cubicBezTo>
                  <a:pt x="1660105" y="2180379"/>
                  <a:pt x="1654552" y="2188135"/>
                  <a:pt x="1654552" y="2195892"/>
                </a:cubicBezTo>
                <a:cubicBezTo>
                  <a:pt x="1654552" y="2204940"/>
                  <a:pt x="1661215" y="2211404"/>
                  <a:pt x="1667878" y="2211404"/>
                </a:cubicBezTo>
                <a:cubicBezTo>
                  <a:pt x="1675651" y="2211404"/>
                  <a:pt x="1681204" y="2203648"/>
                  <a:pt x="1681204" y="2195892"/>
                </a:cubicBezTo>
                <a:cubicBezTo>
                  <a:pt x="1681204" y="2188135"/>
                  <a:pt x="1675651" y="2181671"/>
                  <a:pt x="1667878" y="2180379"/>
                </a:cubicBezTo>
                <a:close/>
                <a:moveTo>
                  <a:pt x="1706744" y="2180379"/>
                </a:moveTo>
                <a:cubicBezTo>
                  <a:pt x="1700082" y="2180379"/>
                  <a:pt x="1694529" y="2188135"/>
                  <a:pt x="1694529" y="2195892"/>
                </a:cubicBezTo>
                <a:cubicBezTo>
                  <a:pt x="1694529" y="2204940"/>
                  <a:pt x="1700082" y="2211404"/>
                  <a:pt x="1706744" y="2211404"/>
                </a:cubicBezTo>
                <a:cubicBezTo>
                  <a:pt x="1714518" y="2211404"/>
                  <a:pt x="1720070" y="2203648"/>
                  <a:pt x="1720070" y="2195892"/>
                </a:cubicBezTo>
                <a:cubicBezTo>
                  <a:pt x="1720070" y="2188135"/>
                  <a:pt x="1713407" y="2181671"/>
                  <a:pt x="1706744" y="2180379"/>
                </a:cubicBezTo>
                <a:close/>
                <a:moveTo>
                  <a:pt x="1744501" y="2180379"/>
                </a:moveTo>
                <a:cubicBezTo>
                  <a:pt x="1736728" y="2180379"/>
                  <a:pt x="1731175" y="2188135"/>
                  <a:pt x="1731175" y="2195892"/>
                </a:cubicBezTo>
                <a:cubicBezTo>
                  <a:pt x="1731175" y="2204940"/>
                  <a:pt x="1737838" y="2211404"/>
                  <a:pt x="1744501" y="2211404"/>
                </a:cubicBezTo>
                <a:cubicBezTo>
                  <a:pt x="1752275" y="2211404"/>
                  <a:pt x="1757827" y="2203648"/>
                  <a:pt x="1757827" y="2195892"/>
                </a:cubicBezTo>
                <a:cubicBezTo>
                  <a:pt x="1757827" y="2188135"/>
                  <a:pt x="1752275" y="2181671"/>
                  <a:pt x="1744501" y="2180379"/>
                </a:cubicBezTo>
                <a:close/>
                <a:moveTo>
                  <a:pt x="1782258" y="2180379"/>
                </a:moveTo>
                <a:cubicBezTo>
                  <a:pt x="1774485" y="2180379"/>
                  <a:pt x="1768932" y="2188135"/>
                  <a:pt x="1768932" y="2195892"/>
                </a:cubicBezTo>
                <a:cubicBezTo>
                  <a:pt x="1768932" y="2204940"/>
                  <a:pt x="1775595" y="2211404"/>
                  <a:pt x="1782258" y="2211404"/>
                </a:cubicBezTo>
                <a:cubicBezTo>
                  <a:pt x="1790031" y="2211404"/>
                  <a:pt x="1795584" y="2203648"/>
                  <a:pt x="1795584" y="2195892"/>
                </a:cubicBezTo>
                <a:cubicBezTo>
                  <a:pt x="1795584" y="2188135"/>
                  <a:pt x="1790031" y="2181671"/>
                  <a:pt x="1782258" y="2180379"/>
                </a:cubicBezTo>
                <a:close/>
                <a:moveTo>
                  <a:pt x="1820015" y="2180379"/>
                </a:moveTo>
                <a:cubicBezTo>
                  <a:pt x="1812242" y="2180379"/>
                  <a:pt x="1806689" y="2188135"/>
                  <a:pt x="1806689" y="2195892"/>
                </a:cubicBezTo>
                <a:cubicBezTo>
                  <a:pt x="1806689" y="2204940"/>
                  <a:pt x="1813352" y="2211404"/>
                  <a:pt x="1820015" y="2211404"/>
                </a:cubicBezTo>
                <a:cubicBezTo>
                  <a:pt x="1827789" y="2211404"/>
                  <a:pt x="1833341" y="2203648"/>
                  <a:pt x="1833341" y="2195892"/>
                </a:cubicBezTo>
                <a:cubicBezTo>
                  <a:pt x="1833341" y="2188135"/>
                  <a:pt x="1827789" y="2181671"/>
                  <a:pt x="1820015" y="2180379"/>
                </a:cubicBezTo>
                <a:close/>
                <a:moveTo>
                  <a:pt x="1857772" y="2180379"/>
                </a:moveTo>
                <a:cubicBezTo>
                  <a:pt x="1849999" y="2180379"/>
                  <a:pt x="1844446" y="2188135"/>
                  <a:pt x="1844446" y="2195892"/>
                </a:cubicBezTo>
                <a:cubicBezTo>
                  <a:pt x="1844446" y="2204940"/>
                  <a:pt x="1851109" y="2211404"/>
                  <a:pt x="1857772" y="2211404"/>
                </a:cubicBezTo>
                <a:cubicBezTo>
                  <a:pt x="1865545" y="2211404"/>
                  <a:pt x="1871098" y="2203648"/>
                  <a:pt x="1871098" y="2195892"/>
                </a:cubicBezTo>
                <a:cubicBezTo>
                  <a:pt x="1871098" y="2188135"/>
                  <a:pt x="1865545" y="2181671"/>
                  <a:pt x="1857772" y="2180379"/>
                </a:cubicBezTo>
                <a:close/>
                <a:moveTo>
                  <a:pt x="2730623" y="2180379"/>
                </a:moveTo>
                <a:cubicBezTo>
                  <a:pt x="2722850" y="2180379"/>
                  <a:pt x="2717297" y="2188135"/>
                  <a:pt x="2717297" y="2195892"/>
                </a:cubicBezTo>
                <a:cubicBezTo>
                  <a:pt x="2717297" y="2204940"/>
                  <a:pt x="2723960" y="2211404"/>
                  <a:pt x="2730623" y="2211404"/>
                </a:cubicBezTo>
                <a:cubicBezTo>
                  <a:pt x="2738396" y="2211404"/>
                  <a:pt x="2743949" y="2203648"/>
                  <a:pt x="2743949" y="2195892"/>
                </a:cubicBezTo>
                <a:cubicBezTo>
                  <a:pt x="2743949" y="2188135"/>
                  <a:pt x="2738396" y="2181671"/>
                  <a:pt x="2730623" y="2180379"/>
                </a:cubicBezTo>
                <a:close/>
                <a:moveTo>
                  <a:pt x="2768380" y="2180379"/>
                </a:moveTo>
                <a:cubicBezTo>
                  <a:pt x="2760607" y="2180379"/>
                  <a:pt x="2755054" y="2188135"/>
                  <a:pt x="2755054" y="2195892"/>
                </a:cubicBezTo>
                <a:cubicBezTo>
                  <a:pt x="2755054" y="2204940"/>
                  <a:pt x="2761717" y="2211404"/>
                  <a:pt x="2768380" y="2211404"/>
                </a:cubicBezTo>
                <a:cubicBezTo>
                  <a:pt x="2776153" y="2211404"/>
                  <a:pt x="2781706" y="2203648"/>
                  <a:pt x="2781706" y="2195892"/>
                </a:cubicBezTo>
                <a:cubicBezTo>
                  <a:pt x="2781706" y="2188135"/>
                  <a:pt x="2776153" y="2181671"/>
                  <a:pt x="2768380" y="2180379"/>
                </a:cubicBezTo>
                <a:close/>
                <a:moveTo>
                  <a:pt x="2807246" y="2180379"/>
                </a:moveTo>
                <a:cubicBezTo>
                  <a:pt x="2800584" y="2180379"/>
                  <a:pt x="2795031" y="2188135"/>
                  <a:pt x="2795031" y="2195892"/>
                </a:cubicBezTo>
                <a:cubicBezTo>
                  <a:pt x="2795031" y="2204940"/>
                  <a:pt x="2800584" y="2211404"/>
                  <a:pt x="2807246" y="2211404"/>
                </a:cubicBezTo>
                <a:cubicBezTo>
                  <a:pt x="2815020" y="2211404"/>
                  <a:pt x="2820572" y="2203648"/>
                  <a:pt x="2820572" y="2195892"/>
                </a:cubicBezTo>
                <a:cubicBezTo>
                  <a:pt x="2820572" y="2188135"/>
                  <a:pt x="2813909" y="2181671"/>
                  <a:pt x="2807246" y="2180379"/>
                </a:cubicBezTo>
                <a:close/>
                <a:moveTo>
                  <a:pt x="2845004" y="2180379"/>
                </a:moveTo>
                <a:cubicBezTo>
                  <a:pt x="2838341" y="2180379"/>
                  <a:pt x="2832788" y="2188135"/>
                  <a:pt x="2832788" y="2195892"/>
                </a:cubicBezTo>
                <a:cubicBezTo>
                  <a:pt x="2832788" y="2204940"/>
                  <a:pt x="2838341" y="2211404"/>
                  <a:pt x="2845004" y="2211404"/>
                </a:cubicBezTo>
                <a:cubicBezTo>
                  <a:pt x="2852777" y="2211404"/>
                  <a:pt x="2858329" y="2203648"/>
                  <a:pt x="2858329" y="2195892"/>
                </a:cubicBezTo>
                <a:cubicBezTo>
                  <a:pt x="2858329" y="2188135"/>
                  <a:pt x="2852777" y="2181671"/>
                  <a:pt x="2845004" y="2180379"/>
                </a:cubicBezTo>
                <a:close/>
                <a:moveTo>
                  <a:pt x="2882761" y="2180379"/>
                </a:moveTo>
                <a:cubicBezTo>
                  <a:pt x="2876098" y="2180379"/>
                  <a:pt x="2870545" y="2188135"/>
                  <a:pt x="2870545" y="2195892"/>
                </a:cubicBezTo>
                <a:cubicBezTo>
                  <a:pt x="2870545" y="2204940"/>
                  <a:pt x="2876098" y="2211404"/>
                  <a:pt x="2882761" y="2211404"/>
                </a:cubicBezTo>
                <a:cubicBezTo>
                  <a:pt x="2890534" y="2211404"/>
                  <a:pt x="2896086" y="2203648"/>
                  <a:pt x="2896086" y="2195892"/>
                </a:cubicBezTo>
                <a:cubicBezTo>
                  <a:pt x="2896086" y="2188135"/>
                  <a:pt x="2890534" y="2181671"/>
                  <a:pt x="2882761" y="2180379"/>
                </a:cubicBezTo>
                <a:close/>
                <a:moveTo>
                  <a:pt x="2920517" y="2180379"/>
                </a:moveTo>
                <a:cubicBezTo>
                  <a:pt x="2912744" y="2180379"/>
                  <a:pt x="2907191" y="2188135"/>
                  <a:pt x="2907191" y="2195892"/>
                </a:cubicBezTo>
                <a:cubicBezTo>
                  <a:pt x="2907191" y="2204940"/>
                  <a:pt x="2913854" y="2211404"/>
                  <a:pt x="2920517" y="2211404"/>
                </a:cubicBezTo>
                <a:cubicBezTo>
                  <a:pt x="2928291" y="2211404"/>
                  <a:pt x="2933843" y="2203648"/>
                  <a:pt x="2933843" y="2195892"/>
                </a:cubicBezTo>
                <a:cubicBezTo>
                  <a:pt x="2933843" y="2188135"/>
                  <a:pt x="2928291" y="2181671"/>
                  <a:pt x="2920517" y="2180379"/>
                </a:cubicBezTo>
                <a:close/>
                <a:moveTo>
                  <a:pt x="2958275" y="2180379"/>
                </a:moveTo>
                <a:cubicBezTo>
                  <a:pt x="2950502" y="2180379"/>
                  <a:pt x="2944949" y="2188135"/>
                  <a:pt x="2944949" y="2195892"/>
                </a:cubicBezTo>
                <a:cubicBezTo>
                  <a:pt x="2944949" y="2204940"/>
                  <a:pt x="2951612" y="2211404"/>
                  <a:pt x="2958275" y="2211404"/>
                </a:cubicBezTo>
                <a:cubicBezTo>
                  <a:pt x="2966048" y="2211404"/>
                  <a:pt x="2971601" y="2203648"/>
                  <a:pt x="2971601" y="2195892"/>
                </a:cubicBezTo>
                <a:cubicBezTo>
                  <a:pt x="2971601" y="2188135"/>
                  <a:pt x="2966048" y="2181671"/>
                  <a:pt x="2958275" y="2180379"/>
                </a:cubicBezTo>
                <a:close/>
                <a:moveTo>
                  <a:pt x="2996032" y="2180379"/>
                </a:moveTo>
                <a:cubicBezTo>
                  <a:pt x="2988259" y="2180379"/>
                  <a:pt x="2982706" y="2188135"/>
                  <a:pt x="2982706" y="2195892"/>
                </a:cubicBezTo>
                <a:cubicBezTo>
                  <a:pt x="2982706" y="2204940"/>
                  <a:pt x="2989369" y="2211404"/>
                  <a:pt x="2996032" y="2211404"/>
                </a:cubicBezTo>
                <a:cubicBezTo>
                  <a:pt x="3003805" y="2211404"/>
                  <a:pt x="3009358" y="2203648"/>
                  <a:pt x="3009358" y="2195892"/>
                </a:cubicBezTo>
                <a:cubicBezTo>
                  <a:pt x="3009358" y="2188135"/>
                  <a:pt x="3003805" y="2181671"/>
                  <a:pt x="2996032" y="2180379"/>
                </a:cubicBezTo>
                <a:close/>
                <a:moveTo>
                  <a:pt x="3034899" y="2180379"/>
                </a:moveTo>
                <a:cubicBezTo>
                  <a:pt x="3027126" y="2180379"/>
                  <a:pt x="3021573" y="2188135"/>
                  <a:pt x="3021573" y="2195892"/>
                </a:cubicBezTo>
                <a:cubicBezTo>
                  <a:pt x="3021573" y="2204940"/>
                  <a:pt x="3028236" y="2211404"/>
                  <a:pt x="3034899" y="2211404"/>
                </a:cubicBezTo>
                <a:cubicBezTo>
                  <a:pt x="3042672" y="2211404"/>
                  <a:pt x="3048225" y="2203648"/>
                  <a:pt x="3048225" y="2195892"/>
                </a:cubicBezTo>
                <a:cubicBezTo>
                  <a:pt x="3048225" y="2188135"/>
                  <a:pt x="3041562" y="2181671"/>
                  <a:pt x="3034899" y="2180379"/>
                </a:cubicBezTo>
                <a:close/>
                <a:moveTo>
                  <a:pt x="3072656" y="2180379"/>
                </a:moveTo>
                <a:cubicBezTo>
                  <a:pt x="3064883" y="2180379"/>
                  <a:pt x="3059330" y="2188135"/>
                  <a:pt x="3059330" y="2195892"/>
                </a:cubicBezTo>
                <a:cubicBezTo>
                  <a:pt x="3059330" y="2204940"/>
                  <a:pt x="3065993" y="2211404"/>
                  <a:pt x="3072656" y="2211404"/>
                </a:cubicBezTo>
                <a:cubicBezTo>
                  <a:pt x="3080429" y="2211404"/>
                  <a:pt x="3085982" y="2203648"/>
                  <a:pt x="3085982" y="2195892"/>
                </a:cubicBezTo>
                <a:cubicBezTo>
                  <a:pt x="3085982" y="2188135"/>
                  <a:pt x="3080429" y="2181671"/>
                  <a:pt x="3072656" y="2180379"/>
                </a:cubicBezTo>
                <a:close/>
                <a:moveTo>
                  <a:pt x="3110413" y="2180379"/>
                </a:moveTo>
                <a:cubicBezTo>
                  <a:pt x="3102640" y="2180379"/>
                  <a:pt x="3097087" y="2188135"/>
                  <a:pt x="3097087" y="2195892"/>
                </a:cubicBezTo>
                <a:cubicBezTo>
                  <a:pt x="3097087" y="2204940"/>
                  <a:pt x="3102640" y="2211404"/>
                  <a:pt x="3110413" y="2211404"/>
                </a:cubicBezTo>
                <a:cubicBezTo>
                  <a:pt x="3118186" y="2211404"/>
                  <a:pt x="3123739" y="2203648"/>
                  <a:pt x="3123739" y="2195892"/>
                </a:cubicBezTo>
                <a:cubicBezTo>
                  <a:pt x="3123739" y="2188135"/>
                  <a:pt x="3118186" y="2180379"/>
                  <a:pt x="3110413" y="2180379"/>
                </a:cubicBezTo>
                <a:close/>
                <a:moveTo>
                  <a:pt x="3148170" y="2180379"/>
                </a:moveTo>
                <a:cubicBezTo>
                  <a:pt x="3140397" y="2180379"/>
                  <a:pt x="3134844" y="2188135"/>
                  <a:pt x="3134844" y="2195892"/>
                </a:cubicBezTo>
                <a:cubicBezTo>
                  <a:pt x="3134844" y="2204940"/>
                  <a:pt x="3141507" y="2211404"/>
                  <a:pt x="3148170" y="2211404"/>
                </a:cubicBezTo>
                <a:cubicBezTo>
                  <a:pt x="3155944" y="2211404"/>
                  <a:pt x="3161496" y="2203648"/>
                  <a:pt x="3161496" y="2195892"/>
                </a:cubicBezTo>
                <a:cubicBezTo>
                  <a:pt x="3161496" y="2188135"/>
                  <a:pt x="3155944" y="2181671"/>
                  <a:pt x="3148170" y="2180379"/>
                </a:cubicBezTo>
                <a:close/>
                <a:moveTo>
                  <a:pt x="3185926" y="2180379"/>
                </a:moveTo>
                <a:cubicBezTo>
                  <a:pt x="3179263" y="2180379"/>
                  <a:pt x="3173710" y="2188135"/>
                  <a:pt x="3173710" y="2195892"/>
                </a:cubicBezTo>
                <a:cubicBezTo>
                  <a:pt x="3173710" y="2204940"/>
                  <a:pt x="3179263" y="2211404"/>
                  <a:pt x="3185926" y="2211404"/>
                </a:cubicBezTo>
                <a:cubicBezTo>
                  <a:pt x="3193699" y="2211404"/>
                  <a:pt x="3199252" y="2203648"/>
                  <a:pt x="3199252" y="2195892"/>
                </a:cubicBezTo>
                <a:cubicBezTo>
                  <a:pt x="3199252" y="2188135"/>
                  <a:pt x="3193699" y="2181671"/>
                  <a:pt x="3185926" y="2180379"/>
                </a:cubicBezTo>
                <a:close/>
                <a:moveTo>
                  <a:pt x="3223683" y="2180379"/>
                </a:moveTo>
                <a:cubicBezTo>
                  <a:pt x="3217021" y="2180379"/>
                  <a:pt x="3211468" y="2188135"/>
                  <a:pt x="3211468" y="2195892"/>
                </a:cubicBezTo>
                <a:cubicBezTo>
                  <a:pt x="3211468" y="2204940"/>
                  <a:pt x="3217021" y="2211404"/>
                  <a:pt x="3223683" y="2211404"/>
                </a:cubicBezTo>
                <a:cubicBezTo>
                  <a:pt x="3231457" y="2211404"/>
                  <a:pt x="3237009" y="2203648"/>
                  <a:pt x="3237009" y="2195892"/>
                </a:cubicBezTo>
                <a:cubicBezTo>
                  <a:pt x="3237009" y="2188135"/>
                  <a:pt x="3231457" y="2181671"/>
                  <a:pt x="3223683" y="2180379"/>
                </a:cubicBezTo>
                <a:close/>
                <a:moveTo>
                  <a:pt x="4401921" y="2180379"/>
                </a:moveTo>
                <a:cubicBezTo>
                  <a:pt x="4394148" y="2180379"/>
                  <a:pt x="4388595" y="2188135"/>
                  <a:pt x="4388595" y="2195892"/>
                </a:cubicBezTo>
                <a:cubicBezTo>
                  <a:pt x="4388595" y="2204940"/>
                  <a:pt x="4395258" y="2211404"/>
                  <a:pt x="4401921" y="2211404"/>
                </a:cubicBezTo>
                <a:cubicBezTo>
                  <a:pt x="4408584" y="2211404"/>
                  <a:pt x="4414136" y="2203648"/>
                  <a:pt x="4414136" y="2195892"/>
                </a:cubicBezTo>
                <a:cubicBezTo>
                  <a:pt x="4414136" y="2188135"/>
                  <a:pt x="4408584" y="2181671"/>
                  <a:pt x="4401921" y="2180379"/>
                </a:cubicBezTo>
                <a:close/>
                <a:moveTo>
                  <a:pt x="4438568" y="2180379"/>
                </a:moveTo>
                <a:cubicBezTo>
                  <a:pt x="4431905" y="2180379"/>
                  <a:pt x="4426352" y="2188135"/>
                  <a:pt x="4426352" y="2195892"/>
                </a:cubicBezTo>
                <a:cubicBezTo>
                  <a:pt x="4426352" y="2204940"/>
                  <a:pt x="4431905" y="2211404"/>
                  <a:pt x="4438568" y="2211404"/>
                </a:cubicBezTo>
                <a:cubicBezTo>
                  <a:pt x="4446341" y="2211404"/>
                  <a:pt x="4451893" y="2203648"/>
                  <a:pt x="4451893" y="2195892"/>
                </a:cubicBezTo>
                <a:cubicBezTo>
                  <a:pt x="4451893" y="2188135"/>
                  <a:pt x="4446341" y="2181671"/>
                  <a:pt x="4438568" y="2180379"/>
                </a:cubicBezTo>
                <a:close/>
                <a:moveTo>
                  <a:pt x="4666220" y="2180379"/>
                </a:moveTo>
                <a:cubicBezTo>
                  <a:pt x="4658447" y="2180379"/>
                  <a:pt x="4652894" y="2188135"/>
                  <a:pt x="4652894" y="2195892"/>
                </a:cubicBezTo>
                <a:cubicBezTo>
                  <a:pt x="4652894" y="2204940"/>
                  <a:pt x="4658447" y="2211404"/>
                  <a:pt x="4666220" y="2211404"/>
                </a:cubicBezTo>
                <a:cubicBezTo>
                  <a:pt x="4673993" y="2211404"/>
                  <a:pt x="4679546" y="2203648"/>
                  <a:pt x="4679546" y="2195892"/>
                </a:cubicBezTo>
                <a:cubicBezTo>
                  <a:pt x="4679546" y="2188135"/>
                  <a:pt x="4673993" y="2180379"/>
                  <a:pt x="4666220" y="2180379"/>
                </a:cubicBezTo>
                <a:close/>
                <a:moveTo>
                  <a:pt x="4931628" y="2180379"/>
                </a:moveTo>
                <a:cubicBezTo>
                  <a:pt x="4923855" y="2180379"/>
                  <a:pt x="4918302" y="2188135"/>
                  <a:pt x="4918302" y="2195892"/>
                </a:cubicBezTo>
                <a:cubicBezTo>
                  <a:pt x="4918302" y="2204940"/>
                  <a:pt x="4924965" y="2211404"/>
                  <a:pt x="4931628" y="2211404"/>
                </a:cubicBezTo>
                <a:cubicBezTo>
                  <a:pt x="4939401" y="2211404"/>
                  <a:pt x="4944954" y="2203648"/>
                  <a:pt x="4944954" y="2195892"/>
                </a:cubicBezTo>
                <a:cubicBezTo>
                  <a:pt x="4944954" y="2188135"/>
                  <a:pt x="4939401" y="2181671"/>
                  <a:pt x="4931628" y="2180379"/>
                </a:cubicBezTo>
                <a:close/>
                <a:moveTo>
                  <a:pt x="5009363" y="2180379"/>
                </a:moveTo>
                <a:cubicBezTo>
                  <a:pt x="5001590" y="2180379"/>
                  <a:pt x="4996037" y="2188135"/>
                  <a:pt x="4996037" y="2195892"/>
                </a:cubicBezTo>
                <a:cubicBezTo>
                  <a:pt x="4996037" y="2204940"/>
                  <a:pt x="5002700" y="2211404"/>
                  <a:pt x="5009363" y="2211404"/>
                </a:cubicBezTo>
                <a:cubicBezTo>
                  <a:pt x="5016026" y="2211404"/>
                  <a:pt x="5021579" y="2203648"/>
                  <a:pt x="5021579" y="2195892"/>
                </a:cubicBezTo>
                <a:cubicBezTo>
                  <a:pt x="5021579" y="2188135"/>
                  <a:pt x="5014916" y="2181671"/>
                  <a:pt x="5009363" y="2180379"/>
                </a:cubicBezTo>
                <a:close/>
                <a:moveTo>
                  <a:pt x="5046010" y="2180379"/>
                </a:moveTo>
                <a:cubicBezTo>
                  <a:pt x="5038237" y="2180379"/>
                  <a:pt x="5032684" y="2188135"/>
                  <a:pt x="5032684" y="2195892"/>
                </a:cubicBezTo>
                <a:cubicBezTo>
                  <a:pt x="5032684" y="2204940"/>
                  <a:pt x="5038237" y="2211404"/>
                  <a:pt x="5046010" y="2211404"/>
                </a:cubicBezTo>
                <a:cubicBezTo>
                  <a:pt x="5053783" y="2211404"/>
                  <a:pt x="5059336" y="2203648"/>
                  <a:pt x="5059336" y="2195892"/>
                </a:cubicBezTo>
                <a:cubicBezTo>
                  <a:pt x="5059336" y="2188135"/>
                  <a:pt x="5053783" y="2180379"/>
                  <a:pt x="5046010" y="2180379"/>
                </a:cubicBezTo>
                <a:close/>
                <a:moveTo>
                  <a:pt x="5083766" y="2180379"/>
                </a:moveTo>
                <a:cubicBezTo>
                  <a:pt x="5075993" y="2180379"/>
                  <a:pt x="5070440" y="2188135"/>
                  <a:pt x="5070440" y="2195892"/>
                </a:cubicBezTo>
                <a:cubicBezTo>
                  <a:pt x="5070440" y="2204940"/>
                  <a:pt x="5077103" y="2211404"/>
                  <a:pt x="5083766" y="2211404"/>
                </a:cubicBezTo>
                <a:cubicBezTo>
                  <a:pt x="5091539" y="2211404"/>
                  <a:pt x="5097092" y="2203648"/>
                  <a:pt x="5097092" y="2195892"/>
                </a:cubicBezTo>
                <a:cubicBezTo>
                  <a:pt x="5097092" y="2188135"/>
                  <a:pt x="5091539" y="2181671"/>
                  <a:pt x="5083766" y="2180379"/>
                </a:cubicBezTo>
                <a:close/>
                <a:moveTo>
                  <a:pt x="5121523" y="2180379"/>
                </a:moveTo>
                <a:cubicBezTo>
                  <a:pt x="5113750" y="2180379"/>
                  <a:pt x="5108197" y="2188135"/>
                  <a:pt x="5108197" y="2195892"/>
                </a:cubicBezTo>
                <a:cubicBezTo>
                  <a:pt x="5108197" y="2204940"/>
                  <a:pt x="5114860" y="2211404"/>
                  <a:pt x="5121523" y="2211404"/>
                </a:cubicBezTo>
                <a:cubicBezTo>
                  <a:pt x="5129297" y="2211404"/>
                  <a:pt x="5134849" y="2203648"/>
                  <a:pt x="5134849" y="2195892"/>
                </a:cubicBezTo>
                <a:cubicBezTo>
                  <a:pt x="5134849" y="2188135"/>
                  <a:pt x="5129297" y="2181671"/>
                  <a:pt x="5121523" y="2180379"/>
                </a:cubicBezTo>
                <a:close/>
                <a:moveTo>
                  <a:pt x="5159280" y="2180379"/>
                </a:moveTo>
                <a:cubicBezTo>
                  <a:pt x="5151507" y="2180379"/>
                  <a:pt x="5145954" y="2188135"/>
                  <a:pt x="5145954" y="2195892"/>
                </a:cubicBezTo>
                <a:cubicBezTo>
                  <a:pt x="5145954" y="2204940"/>
                  <a:pt x="5152617" y="2211404"/>
                  <a:pt x="5159280" y="2211404"/>
                </a:cubicBezTo>
                <a:cubicBezTo>
                  <a:pt x="5167053" y="2211404"/>
                  <a:pt x="5172606" y="2203648"/>
                  <a:pt x="5172606" y="2195892"/>
                </a:cubicBezTo>
                <a:cubicBezTo>
                  <a:pt x="5172606" y="2188135"/>
                  <a:pt x="5167053" y="2181671"/>
                  <a:pt x="5159280" y="2180379"/>
                </a:cubicBezTo>
                <a:close/>
                <a:moveTo>
                  <a:pt x="5197036" y="2180379"/>
                </a:moveTo>
                <a:cubicBezTo>
                  <a:pt x="5190374" y="2180379"/>
                  <a:pt x="5184821" y="2188135"/>
                  <a:pt x="5184821" y="2195892"/>
                </a:cubicBezTo>
                <a:cubicBezTo>
                  <a:pt x="5184821" y="2204940"/>
                  <a:pt x="5190374" y="2211404"/>
                  <a:pt x="5197036" y="2211404"/>
                </a:cubicBezTo>
                <a:cubicBezTo>
                  <a:pt x="5204810" y="2211404"/>
                  <a:pt x="5210362" y="2203648"/>
                  <a:pt x="5210362" y="2195892"/>
                </a:cubicBezTo>
                <a:cubicBezTo>
                  <a:pt x="5210362" y="2188135"/>
                  <a:pt x="5204810" y="2181671"/>
                  <a:pt x="5197036" y="2180379"/>
                </a:cubicBezTo>
                <a:close/>
                <a:moveTo>
                  <a:pt x="5235904" y="2180379"/>
                </a:moveTo>
                <a:cubicBezTo>
                  <a:pt x="5228131" y="2180379"/>
                  <a:pt x="5222578" y="2188135"/>
                  <a:pt x="5222578" y="2195892"/>
                </a:cubicBezTo>
                <a:cubicBezTo>
                  <a:pt x="5222578" y="2204940"/>
                  <a:pt x="5229241" y="2211404"/>
                  <a:pt x="5235904" y="2211404"/>
                </a:cubicBezTo>
                <a:cubicBezTo>
                  <a:pt x="5243678" y="2211404"/>
                  <a:pt x="5249230" y="2203648"/>
                  <a:pt x="5249230" y="2195892"/>
                </a:cubicBezTo>
                <a:cubicBezTo>
                  <a:pt x="5249230" y="2188135"/>
                  <a:pt x="5242567" y="2181671"/>
                  <a:pt x="5235904" y="2180379"/>
                </a:cubicBezTo>
                <a:close/>
                <a:moveTo>
                  <a:pt x="5273661" y="2180379"/>
                </a:moveTo>
                <a:cubicBezTo>
                  <a:pt x="5266998" y="2180379"/>
                  <a:pt x="5261445" y="2188135"/>
                  <a:pt x="5261445" y="2195892"/>
                </a:cubicBezTo>
                <a:cubicBezTo>
                  <a:pt x="5261445" y="2204940"/>
                  <a:pt x="5266998" y="2211404"/>
                  <a:pt x="5273661" y="2211404"/>
                </a:cubicBezTo>
                <a:cubicBezTo>
                  <a:pt x="5281434" y="2211404"/>
                  <a:pt x="5286986" y="2203648"/>
                  <a:pt x="5286986" y="2195892"/>
                </a:cubicBezTo>
                <a:cubicBezTo>
                  <a:pt x="5286986" y="2188135"/>
                  <a:pt x="5281434" y="2181671"/>
                  <a:pt x="5273661" y="2180379"/>
                </a:cubicBezTo>
                <a:close/>
                <a:moveTo>
                  <a:pt x="5311418" y="2180379"/>
                </a:moveTo>
                <a:cubicBezTo>
                  <a:pt x="5303645" y="2180379"/>
                  <a:pt x="5298092" y="2188135"/>
                  <a:pt x="5298092" y="2195892"/>
                </a:cubicBezTo>
                <a:cubicBezTo>
                  <a:pt x="5298092" y="2204940"/>
                  <a:pt x="5304755" y="2211404"/>
                  <a:pt x="5311418" y="2211404"/>
                </a:cubicBezTo>
                <a:cubicBezTo>
                  <a:pt x="5319192" y="2211404"/>
                  <a:pt x="5324744" y="2203648"/>
                  <a:pt x="5324744" y="2195892"/>
                </a:cubicBezTo>
                <a:cubicBezTo>
                  <a:pt x="5324744" y="2188135"/>
                  <a:pt x="5319192" y="2181671"/>
                  <a:pt x="5311418" y="2180379"/>
                </a:cubicBezTo>
                <a:close/>
                <a:moveTo>
                  <a:pt x="5350285" y="2180379"/>
                </a:moveTo>
                <a:cubicBezTo>
                  <a:pt x="5342512" y="2180379"/>
                  <a:pt x="5336959" y="2188135"/>
                  <a:pt x="5336959" y="2195892"/>
                </a:cubicBezTo>
                <a:cubicBezTo>
                  <a:pt x="5336959" y="2204940"/>
                  <a:pt x="5343622" y="2211404"/>
                  <a:pt x="5350285" y="2211404"/>
                </a:cubicBezTo>
                <a:cubicBezTo>
                  <a:pt x="5356948" y="2211404"/>
                  <a:pt x="5362501" y="2203648"/>
                  <a:pt x="5362501" y="2195892"/>
                </a:cubicBezTo>
                <a:cubicBezTo>
                  <a:pt x="5362501" y="2188135"/>
                  <a:pt x="5356948" y="2181671"/>
                  <a:pt x="5350285" y="2180379"/>
                </a:cubicBezTo>
                <a:close/>
                <a:moveTo>
                  <a:pt x="1022679" y="2224331"/>
                </a:moveTo>
                <a:cubicBezTo>
                  <a:pt x="1016016" y="2224331"/>
                  <a:pt x="1010463" y="2232087"/>
                  <a:pt x="1010463" y="2239844"/>
                </a:cubicBezTo>
                <a:cubicBezTo>
                  <a:pt x="1010463" y="2248892"/>
                  <a:pt x="1016016" y="2255356"/>
                  <a:pt x="1022679" y="2255356"/>
                </a:cubicBezTo>
                <a:cubicBezTo>
                  <a:pt x="1030452" y="2255356"/>
                  <a:pt x="1036005" y="2247600"/>
                  <a:pt x="1036005" y="2239844"/>
                </a:cubicBezTo>
                <a:cubicBezTo>
                  <a:pt x="1036005" y="2232087"/>
                  <a:pt x="1030452" y="2225625"/>
                  <a:pt x="1022679" y="2224331"/>
                </a:cubicBezTo>
                <a:close/>
                <a:moveTo>
                  <a:pt x="1061546" y="2224331"/>
                </a:moveTo>
                <a:cubicBezTo>
                  <a:pt x="1054883" y="2224331"/>
                  <a:pt x="1049330" y="2232087"/>
                  <a:pt x="1049330" y="2239844"/>
                </a:cubicBezTo>
                <a:cubicBezTo>
                  <a:pt x="1049330" y="2248892"/>
                  <a:pt x="1054883" y="2255356"/>
                  <a:pt x="1061546" y="2255356"/>
                </a:cubicBezTo>
                <a:cubicBezTo>
                  <a:pt x="1069319" y="2255356"/>
                  <a:pt x="1074872" y="2247600"/>
                  <a:pt x="1074872" y="2239844"/>
                </a:cubicBezTo>
                <a:cubicBezTo>
                  <a:pt x="1074872" y="2232087"/>
                  <a:pt x="1068208" y="2225625"/>
                  <a:pt x="1061546" y="2224331"/>
                </a:cubicBezTo>
                <a:close/>
                <a:moveTo>
                  <a:pt x="1099303" y="2224331"/>
                </a:moveTo>
                <a:cubicBezTo>
                  <a:pt x="1091530" y="2224331"/>
                  <a:pt x="1085977" y="2232087"/>
                  <a:pt x="1085977" y="2239844"/>
                </a:cubicBezTo>
                <a:cubicBezTo>
                  <a:pt x="1085977" y="2248892"/>
                  <a:pt x="1092640" y="2255356"/>
                  <a:pt x="1099303" y="2255356"/>
                </a:cubicBezTo>
                <a:cubicBezTo>
                  <a:pt x="1107076" y="2255356"/>
                  <a:pt x="1112629" y="2247600"/>
                  <a:pt x="1112629" y="2239844"/>
                </a:cubicBezTo>
                <a:cubicBezTo>
                  <a:pt x="1112629" y="2232087"/>
                  <a:pt x="1107076" y="2225625"/>
                  <a:pt x="1099303" y="2224331"/>
                </a:cubicBezTo>
                <a:close/>
                <a:moveTo>
                  <a:pt x="1137059" y="2224331"/>
                </a:moveTo>
                <a:cubicBezTo>
                  <a:pt x="1130397" y="2224331"/>
                  <a:pt x="1124844" y="2232087"/>
                  <a:pt x="1124844" y="2239844"/>
                </a:cubicBezTo>
                <a:cubicBezTo>
                  <a:pt x="1124844" y="2248892"/>
                  <a:pt x="1130397" y="2255356"/>
                  <a:pt x="1137059" y="2255356"/>
                </a:cubicBezTo>
                <a:cubicBezTo>
                  <a:pt x="1144833" y="2255356"/>
                  <a:pt x="1150386" y="2247600"/>
                  <a:pt x="1150386" y="2239844"/>
                </a:cubicBezTo>
                <a:cubicBezTo>
                  <a:pt x="1150386" y="2232087"/>
                  <a:pt x="1144833" y="2225625"/>
                  <a:pt x="1137059" y="2224331"/>
                </a:cubicBezTo>
                <a:close/>
                <a:moveTo>
                  <a:pt x="1174817" y="2224331"/>
                </a:moveTo>
                <a:cubicBezTo>
                  <a:pt x="1168154" y="2224331"/>
                  <a:pt x="1162601" y="2232087"/>
                  <a:pt x="1162601" y="2239844"/>
                </a:cubicBezTo>
                <a:cubicBezTo>
                  <a:pt x="1162601" y="2248892"/>
                  <a:pt x="1168154" y="2255356"/>
                  <a:pt x="1174817" y="2255356"/>
                </a:cubicBezTo>
                <a:cubicBezTo>
                  <a:pt x="1182590" y="2255356"/>
                  <a:pt x="1188143" y="2247600"/>
                  <a:pt x="1188143" y="2239844"/>
                </a:cubicBezTo>
                <a:cubicBezTo>
                  <a:pt x="1188143" y="2232087"/>
                  <a:pt x="1182590" y="2225625"/>
                  <a:pt x="1174817" y="2224331"/>
                </a:cubicBezTo>
                <a:close/>
                <a:moveTo>
                  <a:pt x="1212573" y="2224331"/>
                </a:moveTo>
                <a:cubicBezTo>
                  <a:pt x="1205911" y="2224331"/>
                  <a:pt x="1200358" y="2232087"/>
                  <a:pt x="1200358" y="2239844"/>
                </a:cubicBezTo>
                <a:cubicBezTo>
                  <a:pt x="1200358" y="2248892"/>
                  <a:pt x="1205911" y="2255356"/>
                  <a:pt x="1212573" y="2255356"/>
                </a:cubicBezTo>
                <a:cubicBezTo>
                  <a:pt x="1220347" y="2255356"/>
                  <a:pt x="1225899" y="2247600"/>
                  <a:pt x="1225899" y="2239844"/>
                </a:cubicBezTo>
                <a:cubicBezTo>
                  <a:pt x="1225899" y="2232087"/>
                  <a:pt x="1220347" y="2225625"/>
                  <a:pt x="1212573" y="2224331"/>
                </a:cubicBezTo>
                <a:close/>
                <a:moveTo>
                  <a:pt x="1250331" y="2224331"/>
                </a:moveTo>
                <a:cubicBezTo>
                  <a:pt x="1243668" y="2224331"/>
                  <a:pt x="1238115" y="2232087"/>
                  <a:pt x="1238115" y="2239844"/>
                </a:cubicBezTo>
                <a:cubicBezTo>
                  <a:pt x="1238115" y="2248892"/>
                  <a:pt x="1243668" y="2255356"/>
                  <a:pt x="1250331" y="2255356"/>
                </a:cubicBezTo>
                <a:cubicBezTo>
                  <a:pt x="1258104" y="2255356"/>
                  <a:pt x="1263657" y="2247600"/>
                  <a:pt x="1263657" y="2239844"/>
                </a:cubicBezTo>
                <a:cubicBezTo>
                  <a:pt x="1263657" y="2232087"/>
                  <a:pt x="1258104" y="2225625"/>
                  <a:pt x="1250331" y="2224331"/>
                </a:cubicBezTo>
                <a:close/>
                <a:moveTo>
                  <a:pt x="1289197" y="2224331"/>
                </a:moveTo>
                <a:cubicBezTo>
                  <a:pt x="1281424" y="2224331"/>
                  <a:pt x="1275871" y="2232087"/>
                  <a:pt x="1275871" y="2239844"/>
                </a:cubicBezTo>
                <a:cubicBezTo>
                  <a:pt x="1275871" y="2248892"/>
                  <a:pt x="1282534" y="2255356"/>
                  <a:pt x="1289197" y="2255356"/>
                </a:cubicBezTo>
                <a:cubicBezTo>
                  <a:pt x="1296971" y="2255356"/>
                  <a:pt x="1302523" y="2247600"/>
                  <a:pt x="1302523" y="2239844"/>
                </a:cubicBezTo>
                <a:cubicBezTo>
                  <a:pt x="1302523" y="2232087"/>
                  <a:pt x="1295860" y="2225625"/>
                  <a:pt x="1289197" y="2224331"/>
                </a:cubicBezTo>
                <a:close/>
                <a:moveTo>
                  <a:pt x="1326954" y="2224331"/>
                </a:moveTo>
                <a:cubicBezTo>
                  <a:pt x="1320291" y="2224331"/>
                  <a:pt x="1314738" y="2232087"/>
                  <a:pt x="1314738" y="2239844"/>
                </a:cubicBezTo>
                <a:cubicBezTo>
                  <a:pt x="1314738" y="2248892"/>
                  <a:pt x="1320291" y="2255356"/>
                  <a:pt x="1326954" y="2255356"/>
                </a:cubicBezTo>
                <a:cubicBezTo>
                  <a:pt x="1334727" y="2255356"/>
                  <a:pt x="1340280" y="2247600"/>
                  <a:pt x="1340280" y="2239844"/>
                </a:cubicBezTo>
                <a:cubicBezTo>
                  <a:pt x="1340280" y="2232087"/>
                  <a:pt x="1334727" y="2225625"/>
                  <a:pt x="1326954" y="2224331"/>
                </a:cubicBezTo>
                <a:close/>
                <a:moveTo>
                  <a:pt x="1364711" y="2224331"/>
                </a:moveTo>
                <a:cubicBezTo>
                  <a:pt x="1356938" y="2224331"/>
                  <a:pt x="1351385" y="2232087"/>
                  <a:pt x="1351385" y="2239844"/>
                </a:cubicBezTo>
                <a:cubicBezTo>
                  <a:pt x="1351385" y="2248892"/>
                  <a:pt x="1358048" y="2255356"/>
                  <a:pt x="1364711" y="2255356"/>
                </a:cubicBezTo>
                <a:cubicBezTo>
                  <a:pt x="1372485" y="2255356"/>
                  <a:pt x="1378037" y="2247600"/>
                  <a:pt x="1378037" y="2239844"/>
                </a:cubicBezTo>
                <a:cubicBezTo>
                  <a:pt x="1378037" y="2232087"/>
                  <a:pt x="1372485" y="2225625"/>
                  <a:pt x="1364711" y="2224331"/>
                </a:cubicBezTo>
                <a:close/>
                <a:moveTo>
                  <a:pt x="1402468" y="2224331"/>
                </a:moveTo>
                <a:cubicBezTo>
                  <a:pt x="1394695" y="2224331"/>
                  <a:pt x="1389142" y="2232087"/>
                  <a:pt x="1389142" y="2239844"/>
                </a:cubicBezTo>
                <a:cubicBezTo>
                  <a:pt x="1389142" y="2248892"/>
                  <a:pt x="1395805" y="2255356"/>
                  <a:pt x="1402468" y="2255356"/>
                </a:cubicBezTo>
                <a:cubicBezTo>
                  <a:pt x="1410241" y="2255356"/>
                  <a:pt x="1415794" y="2247600"/>
                  <a:pt x="1415794" y="2239844"/>
                </a:cubicBezTo>
                <a:cubicBezTo>
                  <a:pt x="1415794" y="2232087"/>
                  <a:pt x="1410241" y="2225625"/>
                  <a:pt x="1402468" y="2224331"/>
                </a:cubicBezTo>
                <a:close/>
                <a:moveTo>
                  <a:pt x="1440225" y="2224331"/>
                </a:moveTo>
                <a:cubicBezTo>
                  <a:pt x="1433563" y="2224331"/>
                  <a:pt x="1428010" y="2232087"/>
                  <a:pt x="1428010" y="2239844"/>
                </a:cubicBezTo>
                <a:cubicBezTo>
                  <a:pt x="1428010" y="2248892"/>
                  <a:pt x="1433563" y="2255356"/>
                  <a:pt x="1440225" y="2255356"/>
                </a:cubicBezTo>
                <a:cubicBezTo>
                  <a:pt x="1447999" y="2255356"/>
                  <a:pt x="1453551" y="2247600"/>
                  <a:pt x="1453551" y="2239844"/>
                </a:cubicBezTo>
                <a:cubicBezTo>
                  <a:pt x="1453551" y="2232087"/>
                  <a:pt x="1447999" y="2225625"/>
                  <a:pt x="1440225" y="2224331"/>
                </a:cubicBezTo>
                <a:close/>
                <a:moveTo>
                  <a:pt x="1479093" y="2224331"/>
                </a:moveTo>
                <a:cubicBezTo>
                  <a:pt x="1471320" y="2224331"/>
                  <a:pt x="1465767" y="2232087"/>
                  <a:pt x="1465767" y="2239844"/>
                </a:cubicBezTo>
                <a:cubicBezTo>
                  <a:pt x="1465767" y="2248892"/>
                  <a:pt x="1472430" y="2255356"/>
                  <a:pt x="1479093" y="2255356"/>
                </a:cubicBezTo>
                <a:cubicBezTo>
                  <a:pt x="1486866" y="2255356"/>
                  <a:pt x="1492419" y="2247600"/>
                  <a:pt x="1492419" y="2239844"/>
                </a:cubicBezTo>
                <a:cubicBezTo>
                  <a:pt x="1492419" y="2232087"/>
                  <a:pt x="1485756" y="2225625"/>
                  <a:pt x="1479093" y="2224331"/>
                </a:cubicBezTo>
                <a:close/>
                <a:moveTo>
                  <a:pt x="1516850" y="2224331"/>
                </a:moveTo>
                <a:cubicBezTo>
                  <a:pt x="1510187" y="2224331"/>
                  <a:pt x="1504634" y="2232087"/>
                  <a:pt x="1504634" y="2239844"/>
                </a:cubicBezTo>
                <a:cubicBezTo>
                  <a:pt x="1504634" y="2248892"/>
                  <a:pt x="1510187" y="2255356"/>
                  <a:pt x="1516850" y="2255356"/>
                </a:cubicBezTo>
                <a:cubicBezTo>
                  <a:pt x="1524623" y="2255356"/>
                  <a:pt x="1530176" y="2247600"/>
                  <a:pt x="1530176" y="2239844"/>
                </a:cubicBezTo>
                <a:cubicBezTo>
                  <a:pt x="1530176" y="2232087"/>
                  <a:pt x="1524623" y="2225625"/>
                  <a:pt x="1516850" y="2224331"/>
                </a:cubicBezTo>
                <a:close/>
                <a:moveTo>
                  <a:pt x="1554607" y="2224331"/>
                </a:moveTo>
                <a:cubicBezTo>
                  <a:pt x="1546834" y="2224331"/>
                  <a:pt x="1541281" y="2232087"/>
                  <a:pt x="1541281" y="2239844"/>
                </a:cubicBezTo>
                <a:cubicBezTo>
                  <a:pt x="1541281" y="2248892"/>
                  <a:pt x="1547944" y="2255356"/>
                  <a:pt x="1554607" y="2255356"/>
                </a:cubicBezTo>
                <a:cubicBezTo>
                  <a:pt x="1562380" y="2255356"/>
                  <a:pt x="1567933" y="2247600"/>
                  <a:pt x="1567933" y="2239844"/>
                </a:cubicBezTo>
                <a:cubicBezTo>
                  <a:pt x="1567933" y="2232087"/>
                  <a:pt x="1562380" y="2225625"/>
                  <a:pt x="1554607" y="2224331"/>
                </a:cubicBezTo>
                <a:close/>
                <a:moveTo>
                  <a:pt x="1593474" y="2224331"/>
                </a:moveTo>
                <a:cubicBezTo>
                  <a:pt x="1585701" y="2224331"/>
                  <a:pt x="1580148" y="2232087"/>
                  <a:pt x="1580148" y="2239844"/>
                </a:cubicBezTo>
                <a:cubicBezTo>
                  <a:pt x="1580148" y="2248892"/>
                  <a:pt x="1586811" y="2255356"/>
                  <a:pt x="1593474" y="2255356"/>
                </a:cubicBezTo>
                <a:cubicBezTo>
                  <a:pt x="1600137" y="2255356"/>
                  <a:pt x="1605690" y="2247600"/>
                  <a:pt x="1605690" y="2239844"/>
                </a:cubicBezTo>
                <a:cubicBezTo>
                  <a:pt x="1605690" y="2232087"/>
                  <a:pt x="1600137" y="2225625"/>
                  <a:pt x="1593474" y="2224331"/>
                </a:cubicBezTo>
                <a:close/>
                <a:moveTo>
                  <a:pt x="1630121" y="2224331"/>
                </a:moveTo>
                <a:cubicBezTo>
                  <a:pt x="1622348" y="2224331"/>
                  <a:pt x="1616795" y="2232087"/>
                  <a:pt x="1616795" y="2239844"/>
                </a:cubicBezTo>
                <a:cubicBezTo>
                  <a:pt x="1616795" y="2248892"/>
                  <a:pt x="1623458" y="2255356"/>
                  <a:pt x="1630121" y="2255356"/>
                </a:cubicBezTo>
                <a:cubicBezTo>
                  <a:pt x="1637894" y="2255356"/>
                  <a:pt x="1643447" y="2247600"/>
                  <a:pt x="1643447" y="2239844"/>
                </a:cubicBezTo>
                <a:cubicBezTo>
                  <a:pt x="1643447" y="2232087"/>
                  <a:pt x="1637894" y="2225625"/>
                  <a:pt x="1630121" y="2224331"/>
                </a:cubicBezTo>
                <a:close/>
                <a:moveTo>
                  <a:pt x="1667878" y="2224331"/>
                </a:moveTo>
                <a:cubicBezTo>
                  <a:pt x="1660105" y="2224331"/>
                  <a:pt x="1654552" y="2232087"/>
                  <a:pt x="1654552" y="2239844"/>
                </a:cubicBezTo>
                <a:cubicBezTo>
                  <a:pt x="1654552" y="2248892"/>
                  <a:pt x="1661215" y="2255356"/>
                  <a:pt x="1667878" y="2255356"/>
                </a:cubicBezTo>
                <a:cubicBezTo>
                  <a:pt x="1675651" y="2255356"/>
                  <a:pt x="1681204" y="2247600"/>
                  <a:pt x="1681204" y="2239844"/>
                </a:cubicBezTo>
                <a:cubicBezTo>
                  <a:pt x="1681204" y="2232087"/>
                  <a:pt x="1675651" y="2225625"/>
                  <a:pt x="1667878" y="2224331"/>
                </a:cubicBezTo>
                <a:close/>
                <a:moveTo>
                  <a:pt x="1706744" y="2224331"/>
                </a:moveTo>
                <a:cubicBezTo>
                  <a:pt x="1700082" y="2224331"/>
                  <a:pt x="1694529" y="2232087"/>
                  <a:pt x="1694529" y="2239844"/>
                </a:cubicBezTo>
                <a:cubicBezTo>
                  <a:pt x="1694529" y="2248892"/>
                  <a:pt x="1700082" y="2255356"/>
                  <a:pt x="1706744" y="2255356"/>
                </a:cubicBezTo>
                <a:cubicBezTo>
                  <a:pt x="1714518" y="2255356"/>
                  <a:pt x="1720070" y="2247600"/>
                  <a:pt x="1720070" y="2239844"/>
                </a:cubicBezTo>
                <a:cubicBezTo>
                  <a:pt x="1720070" y="2232087"/>
                  <a:pt x="1713407" y="2225625"/>
                  <a:pt x="1706744" y="2224331"/>
                </a:cubicBezTo>
                <a:close/>
                <a:moveTo>
                  <a:pt x="1744501" y="2224331"/>
                </a:moveTo>
                <a:cubicBezTo>
                  <a:pt x="1736728" y="2224331"/>
                  <a:pt x="1731175" y="2232087"/>
                  <a:pt x="1731175" y="2239844"/>
                </a:cubicBezTo>
                <a:cubicBezTo>
                  <a:pt x="1731175" y="2248892"/>
                  <a:pt x="1737838" y="2255356"/>
                  <a:pt x="1744501" y="2255356"/>
                </a:cubicBezTo>
                <a:cubicBezTo>
                  <a:pt x="1752275" y="2255356"/>
                  <a:pt x="1757827" y="2247600"/>
                  <a:pt x="1757827" y="2239844"/>
                </a:cubicBezTo>
                <a:cubicBezTo>
                  <a:pt x="1757827" y="2232087"/>
                  <a:pt x="1752275" y="2225625"/>
                  <a:pt x="1744501" y="2224331"/>
                </a:cubicBezTo>
                <a:close/>
                <a:moveTo>
                  <a:pt x="1782258" y="2224331"/>
                </a:moveTo>
                <a:cubicBezTo>
                  <a:pt x="1774485" y="2224331"/>
                  <a:pt x="1768932" y="2232087"/>
                  <a:pt x="1768932" y="2239844"/>
                </a:cubicBezTo>
                <a:cubicBezTo>
                  <a:pt x="1768932" y="2248892"/>
                  <a:pt x="1775595" y="2255356"/>
                  <a:pt x="1782258" y="2255356"/>
                </a:cubicBezTo>
                <a:cubicBezTo>
                  <a:pt x="1790031" y="2255356"/>
                  <a:pt x="1795584" y="2247600"/>
                  <a:pt x="1795584" y="2239844"/>
                </a:cubicBezTo>
                <a:cubicBezTo>
                  <a:pt x="1795584" y="2232087"/>
                  <a:pt x="1790031" y="2225625"/>
                  <a:pt x="1782258" y="2224331"/>
                </a:cubicBezTo>
                <a:close/>
                <a:moveTo>
                  <a:pt x="1820015" y="2224331"/>
                </a:moveTo>
                <a:cubicBezTo>
                  <a:pt x="1812242" y="2224331"/>
                  <a:pt x="1806689" y="2232087"/>
                  <a:pt x="1806689" y="2239844"/>
                </a:cubicBezTo>
                <a:cubicBezTo>
                  <a:pt x="1806689" y="2248892"/>
                  <a:pt x="1813352" y="2255356"/>
                  <a:pt x="1820015" y="2255356"/>
                </a:cubicBezTo>
                <a:cubicBezTo>
                  <a:pt x="1827789" y="2255356"/>
                  <a:pt x="1833341" y="2247600"/>
                  <a:pt x="1833341" y="2239844"/>
                </a:cubicBezTo>
                <a:cubicBezTo>
                  <a:pt x="1833341" y="2232087"/>
                  <a:pt x="1827789" y="2225625"/>
                  <a:pt x="1820015" y="2224331"/>
                </a:cubicBezTo>
                <a:close/>
                <a:moveTo>
                  <a:pt x="1857772" y="2224331"/>
                </a:moveTo>
                <a:cubicBezTo>
                  <a:pt x="1849999" y="2224331"/>
                  <a:pt x="1844446" y="2232087"/>
                  <a:pt x="1844446" y="2239844"/>
                </a:cubicBezTo>
                <a:cubicBezTo>
                  <a:pt x="1844446" y="2248892"/>
                  <a:pt x="1851109" y="2255356"/>
                  <a:pt x="1857772" y="2255356"/>
                </a:cubicBezTo>
                <a:cubicBezTo>
                  <a:pt x="1865545" y="2255356"/>
                  <a:pt x="1871098" y="2247600"/>
                  <a:pt x="1871098" y="2239844"/>
                </a:cubicBezTo>
                <a:cubicBezTo>
                  <a:pt x="1871098" y="2232087"/>
                  <a:pt x="1865545" y="2225625"/>
                  <a:pt x="1857772" y="2224331"/>
                </a:cubicBezTo>
                <a:close/>
                <a:moveTo>
                  <a:pt x="2730623" y="2224331"/>
                </a:moveTo>
                <a:cubicBezTo>
                  <a:pt x="2722850" y="2224331"/>
                  <a:pt x="2717297" y="2232087"/>
                  <a:pt x="2717297" y="2239844"/>
                </a:cubicBezTo>
                <a:cubicBezTo>
                  <a:pt x="2717297" y="2248892"/>
                  <a:pt x="2723960" y="2255356"/>
                  <a:pt x="2730623" y="2255356"/>
                </a:cubicBezTo>
                <a:cubicBezTo>
                  <a:pt x="2738396" y="2255356"/>
                  <a:pt x="2743949" y="2247600"/>
                  <a:pt x="2743949" y="2239844"/>
                </a:cubicBezTo>
                <a:cubicBezTo>
                  <a:pt x="2743949" y="2232087"/>
                  <a:pt x="2738396" y="2225625"/>
                  <a:pt x="2730623" y="2224331"/>
                </a:cubicBezTo>
                <a:close/>
                <a:moveTo>
                  <a:pt x="2768380" y="2224331"/>
                </a:moveTo>
                <a:cubicBezTo>
                  <a:pt x="2760607" y="2224331"/>
                  <a:pt x="2755054" y="2232087"/>
                  <a:pt x="2755054" y="2239844"/>
                </a:cubicBezTo>
                <a:cubicBezTo>
                  <a:pt x="2755054" y="2248892"/>
                  <a:pt x="2761717" y="2255356"/>
                  <a:pt x="2768380" y="2255356"/>
                </a:cubicBezTo>
                <a:cubicBezTo>
                  <a:pt x="2776153" y="2255356"/>
                  <a:pt x="2781706" y="2247600"/>
                  <a:pt x="2781706" y="2239844"/>
                </a:cubicBezTo>
                <a:cubicBezTo>
                  <a:pt x="2781706" y="2232087"/>
                  <a:pt x="2776153" y="2225625"/>
                  <a:pt x="2768380" y="2224331"/>
                </a:cubicBezTo>
                <a:close/>
                <a:moveTo>
                  <a:pt x="2807246" y="2224331"/>
                </a:moveTo>
                <a:cubicBezTo>
                  <a:pt x="2800584" y="2224331"/>
                  <a:pt x="2795031" y="2232087"/>
                  <a:pt x="2795031" y="2239844"/>
                </a:cubicBezTo>
                <a:cubicBezTo>
                  <a:pt x="2795031" y="2248892"/>
                  <a:pt x="2800584" y="2255356"/>
                  <a:pt x="2807246" y="2255356"/>
                </a:cubicBezTo>
                <a:cubicBezTo>
                  <a:pt x="2815020" y="2255356"/>
                  <a:pt x="2820572" y="2247600"/>
                  <a:pt x="2820572" y="2239844"/>
                </a:cubicBezTo>
                <a:cubicBezTo>
                  <a:pt x="2820572" y="2232087"/>
                  <a:pt x="2813909" y="2225625"/>
                  <a:pt x="2807246" y="2224331"/>
                </a:cubicBezTo>
                <a:close/>
                <a:moveTo>
                  <a:pt x="2845004" y="2224331"/>
                </a:moveTo>
                <a:cubicBezTo>
                  <a:pt x="2838341" y="2224331"/>
                  <a:pt x="2832788" y="2232087"/>
                  <a:pt x="2832788" y="2239844"/>
                </a:cubicBezTo>
                <a:cubicBezTo>
                  <a:pt x="2832788" y="2248892"/>
                  <a:pt x="2838341" y="2255356"/>
                  <a:pt x="2845004" y="2255356"/>
                </a:cubicBezTo>
                <a:cubicBezTo>
                  <a:pt x="2852777" y="2255356"/>
                  <a:pt x="2858329" y="2247600"/>
                  <a:pt x="2858329" y="2239844"/>
                </a:cubicBezTo>
                <a:cubicBezTo>
                  <a:pt x="2858329" y="2232087"/>
                  <a:pt x="2852777" y="2225625"/>
                  <a:pt x="2845004" y="2224331"/>
                </a:cubicBezTo>
                <a:close/>
                <a:moveTo>
                  <a:pt x="2882761" y="2224331"/>
                </a:moveTo>
                <a:cubicBezTo>
                  <a:pt x="2876098" y="2224331"/>
                  <a:pt x="2870545" y="2232087"/>
                  <a:pt x="2870545" y="2239844"/>
                </a:cubicBezTo>
                <a:cubicBezTo>
                  <a:pt x="2870545" y="2248892"/>
                  <a:pt x="2876098" y="2255356"/>
                  <a:pt x="2882761" y="2255356"/>
                </a:cubicBezTo>
                <a:cubicBezTo>
                  <a:pt x="2890534" y="2255356"/>
                  <a:pt x="2896086" y="2247600"/>
                  <a:pt x="2896086" y="2239844"/>
                </a:cubicBezTo>
                <a:cubicBezTo>
                  <a:pt x="2896086" y="2232087"/>
                  <a:pt x="2890534" y="2225625"/>
                  <a:pt x="2882761" y="2224331"/>
                </a:cubicBezTo>
                <a:close/>
                <a:moveTo>
                  <a:pt x="2920517" y="2224331"/>
                </a:moveTo>
                <a:cubicBezTo>
                  <a:pt x="2912744" y="2224331"/>
                  <a:pt x="2907191" y="2232087"/>
                  <a:pt x="2907191" y="2239844"/>
                </a:cubicBezTo>
                <a:cubicBezTo>
                  <a:pt x="2907191" y="2248892"/>
                  <a:pt x="2913854" y="2255356"/>
                  <a:pt x="2920517" y="2255356"/>
                </a:cubicBezTo>
                <a:cubicBezTo>
                  <a:pt x="2928291" y="2255356"/>
                  <a:pt x="2933843" y="2247600"/>
                  <a:pt x="2933843" y="2239844"/>
                </a:cubicBezTo>
                <a:cubicBezTo>
                  <a:pt x="2933843" y="2232087"/>
                  <a:pt x="2928291" y="2225625"/>
                  <a:pt x="2920517" y="2224331"/>
                </a:cubicBezTo>
                <a:close/>
                <a:moveTo>
                  <a:pt x="2958275" y="2224331"/>
                </a:moveTo>
                <a:cubicBezTo>
                  <a:pt x="2950502" y="2224331"/>
                  <a:pt x="2944949" y="2232087"/>
                  <a:pt x="2944949" y="2239844"/>
                </a:cubicBezTo>
                <a:cubicBezTo>
                  <a:pt x="2944949" y="2248892"/>
                  <a:pt x="2951612" y="2255356"/>
                  <a:pt x="2958275" y="2255356"/>
                </a:cubicBezTo>
                <a:cubicBezTo>
                  <a:pt x="2966048" y="2255356"/>
                  <a:pt x="2971601" y="2247600"/>
                  <a:pt x="2971601" y="2239844"/>
                </a:cubicBezTo>
                <a:cubicBezTo>
                  <a:pt x="2971601" y="2232087"/>
                  <a:pt x="2966048" y="2225625"/>
                  <a:pt x="2958275" y="2224331"/>
                </a:cubicBezTo>
                <a:close/>
                <a:moveTo>
                  <a:pt x="2996032" y="2224331"/>
                </a:moveTo>
                <a:cubicBezTo>
                  <a:pt x="2988259" y="2224331"/>
                  <a:pt x="2982706" y="2232087"/>
                  <a:pt x="2982706" y="2239844"/>
                </a:cubicBezTo>
                <a:cubicBezTo>
                  <a:pt x="2982706" y="2248892"/>
                  <a:pt x="2989369" y="2255356"/>
                  <a:pt x="2996032" y="2255356"/>
                </a:cubicBezTo>
                <a:cubicBezTo>
                  <a:pt x="3003805" y="2255356"/>
                  <a:pt x="3009358" y="2247600"/>
                  <a:pt x="3009358" y="2239844"/>
                </a:cubicBezTo>
                <a:cubicBezTo>
                  <a:pt x="3009358" y="2232087"/>
                  <a:pt x="3003805" y="2225625"/>
                  <a:pt x="2996032" y="2224331"/>
                </a:cubicBezTo>
                <a:close/>
                <a:moveTo>
                  <a:pt x="3034899" y="2224331"/>
                </a:moveTo>
                <a:cubicBezTo>
                  <a:pt x="3027126" y="2224331"/>
                  <a:pt x="3021573" y="2232087"/>
                  <a:pt x="3021573" y="2239844"/>
                </a:cubicBezTo>
                <a:cubicBezTo>
                  <a:pt x="3021573" y="2248892"/>
                  <a:pt x="3028236" y="2255356"/>
                  <a:pt x="3034899" y="2255356"/>
                </a:cubicBezTo>
                <a:cubicBezTo>
                  <a:pt x="3042672" y="2255356"/>
                  <a:pt x="3048225" y="2247600"/>
                  <a:pt x="3048225" y="2239844"/>
                </a:cubicBezTo>
                <a:cubicBezTo>
                  <a:pt x="3048225" y="2232087"/>
                  <a:pt x="3041562" y="2225625"/>
                  <a:pt x="3034899" y="2224331"/>
                </a:cubicBezTo>
                <a:close/>
                <a:moveTo>
                  <a:pt x="3072656" y="2224331"/>
                </a:moveTo>
                <a:cubicBezTo>
                  <a:pt x="3064883" y="2224331"/>
                  <a:pt x="3059330" y="2232087"/>
                  <a:pt x="3059330" y="2239844"/>
                </a:cubicBezTo>
                <a:cubicBezTo>
                  <a:pt x="3059330" y="2248892"/>
                  <a:pt x="3065993" y="2255356"/>
                  <a:pt x="3072656" y="2255356"/>
                </a:cubicBezTo>
                <a:cubicBezTo>
                  <a:pt x="3080429" y="2255356"/>
                  <a:pt x="3085982" y="2247600"/>
                  <a:pt x="3085982" y="2239844"/>
                </a:cubicBezTo>
                <a:cubicBezTo>
                  <a:pt x="3085982" y="2232087"/>
                  <a:pt x="3080429" y="2225625"/>
                  <a:pt x="3072656" y="2224331"/>
                </a:cubicBezTo>
                <a:close/>
                <a:moveTo>
                  <a:pt x="3110413" y="2224331"/>
                </a:moveTo>
                <a:cubicBezTo>
                  <a:pt x="3102640" y="2224331"/>
                  <a:pt x="3097087" y="2232087"/>
                  <a:pt x="3097087" y="2239844"/>
                </a:cubicBezTo>
                <a:cubicBezTo>
                  <a:pt x="3097087" y="2248892"/>
                  <a:pt x="3102640" y="2255356"/>
                  <a:pt x="3110413" y="2255356"/>
                </a:cubicBezTo>
                <a:cubicBezTo>
                  <a:pt x="3118186" y="2255356"/>
                  <a:pt x="3123739" y="2247600"/>
                  <a:pt x="3123739" y="2239844"/>
                </a:cubicBezTo>
                <a:cubicBezTo>
                  <a:pt x="3123739" y="2232087"/>
                  <a:pt x="3118186" y="2224331"/>
                  <a:pt x="3110413" y="2224331"/>
                </a:cubicBezTo>
                <a:close/>
                <a:moveTo>
                  <a:pt x="3148170" y="2224331"/>
                </a:moveTo>
                <a:cubicBezTo>
                  <a:pt x="3140397" y="2224331"/>
                  <a:pt x="3134844" y="2232087"/>
                  <a:pt x="3134844" y="2239844"/>
                </a:cubicBezTo>
                <a:cubicBezTo>
                  <a:pt x="3134844" y="2248892"/>
                  <a:pt x="3141507" y="2255356"/>
                  <a:pt x="3148170" y="2255356"/>
                </a:cubicBezTo>
                <a:cubicBezTo>
                  <a:pt x="3155944" y="2255356"/>
                  <a:pt x="3161496" y="2247600"/>
                  <a:pt x="3161496" y="2239844"/>
                </a:cubicBezTo>
                <a:cubicBezTo>
                  <a:pt x="3161496" y="2232087"/>
                  <a:pt x="3155944" y="2225625"/>
                  <a:pt x="3148170" y="2224331"/>
                </a:cubicBezTo>
                <a:close/>
                <a:moveTo>
                  <a:pt x="3185926" y="2224331"/>
                </a:moveTo>
                <a:cubicBezTo>
                  <a:pt x="3179263" y="2224331"/>
                  <a:pt x="3173710" y="2232087"/>
                  <a:pt x="3173710" y="2239844"/>
                </a:cubicBezTo>
                <a:cubicBezTo>
                  <a:pt x="3173710" y="2248892"/>
                  <a:pt x="3179263" y="2255356"/>
                  <a:pt x="3185926" y="2255356"/>
                </a:cubicBezTo>
                <a:cubicBezTo>
                  <a:pt x="3193699" y="2255356"/>
                  <a:pt x="3199252" y="2247600"/>
                  <a:pt x="3199252" y="2239844"/>
                </a:cubicBezTo>
                <a:cubicBezTo>
                  <a:pt x="3199252" y="2232087"/>
                  <a:pt x="3193699" y="2225625"/>
                  <a:pt x="3185926" y="2224331"/>
                </a:cubicBezTo>
                <a:close/>
                <a:moveTo>
                  <a:pt x="3793369" y="2224331"/>
                </a:moveTo>
                <a:cubicBezTo>
                  <a:pt x="3786706" y="2224331"/>
                  <a:pt x="3781153" y="2232087"/>
                  <a:pt x="3781153" y="2239844"/>
                </a:cubicBezTo>
                <a:cubicBezTo>
                  <a:pt x="3781153" y="2248892"/>
                  <a:pt x="3786706" y="2255356"/>
                  <a:pt x="3793369" y="2255356"/>
                </a:cubicBezTo>
                <a:cubicBezTo>
                  <a:pt x="3801142" y="2255356"/>
                  <a:pt x="3806694" y="2247600"/>
                  <a:pt x="3806694" y="2239844"/>
                </a:cubicBezTo>
                <a:cubicBezTo>
                  <a:pt x="3806694" y="2232087"/>
                  <a:pt x="3801142" y="2225625"/>
                  <a:pt x="3793369" y="2224331"/>
                </a:cubicBezTo>
                <a:close/>
                <a:moveTo>
                  <a:pt x="4438568" y="2224331"/>
                </a:moveTo>
                <a:cubicBezTo>
                  <a:pt x="4431905" y="2224331"/>
                  <a:pt x="4426352" y="2232087"/>
                  <a:pt x="4426352" y="2239844"/>
                </a:cubicBezTo>
                <a:cubicBezTo>
                  <a:pt x="4426352" y="2248892"/>
                  <a:pt x="4431905" y="2255356"/>
                  <a:pt x="4438568" y="2255356"/>
                </a:cubicBezTo>
                <a:cubicBezTo>
                  <a:pt x="4446341" y="2255356"/>
                  <a:pt x="4451893" y="2247600"/>
                  <a:pt x="4451893" y="2239844"/>
                </a:cubicBezTo>
                <a:cubicBezTo>
                  <a:pt x="4451893" y="2232087"/>
                  <a:pt x="4446341" y="2225625"/>
                  <a:pt x="4438568" y="2224331"/>
                </a:cubicBezTo>
                <a:close/>
                <a:moveTo>
                  <a:pt x="4476324" y="2224331"/>
                </a:moveTo>
                <a:cubicBezTo>
                  <a:pt x="4468551" y="2224331"/>
                  <a:pt x="4462998" y="2232087"/>
                  <a:pt x="4462998" y="2239844"/>
                </a:cubicBezTo>
                <a:cubicBezTo>
                  <a:pt x="4462998" y="2248892"/>
                  <a:pt x="4469661" y="2255356"/>
                  <a:pt x="4476324" y="2255356"/>
                </a:cubicBezTo>
                <a:cubicBezTo>
                  <a:pt x="4484097" y="2255356"/>
                  <a:pt x="4489650" y="2247600"/>
                  <a:pt x="4489650" y="2239844"/>
                </a:cubicBezTo>
                <a:cubicBezTo>
                  <a:pt x="4489650" y="2232087"/>
                  <a:pt x="4484097" y="2225625"/>
                  <a:pt x="4476324" y="2224331"/>
                </a:cubicBezTo>
                <a:close/>
                <a:moveTo>
                  <a:pt x="4514081" y="2224331"/>
                </a:moveTo>
                <a:cubicBezTo>
                  <a:pt x="4507418" y="2224331"/>
                  <a:pt x="4501865" y="2232087"/>
                  <a:pt x="4501865" y="2239844"/>
                </a:cubicBezTo>
                <a:cubicBezTo>
                  <a:pt x="4501865" y="2248892"/>
                  <a:pt x="4507418" y="2255356"/>
                  <a:pt x="4514081" y="2255356"/>
                </a:cubicBezTo>
                <a:cubicBezTo>
                  <a:pt x="4521854" y="2255356"/>
                  <a:pt x="4527407" y="2247600"/>
                  <a:pt x="4527407" y="2239844"/>
                </a:cubicBezTo>
                <a:cubicBezTo>
                  <a:pt x="4527407" y="2232087"/>
                  <a:pt x="4521854" y="2225625"/>
                  <a:pt x="4514081" y="2224331"/>
                </a:cubicBezTo>
                <a:close/>
                <a:moveTo>
                  <a:pt x="4552948" y="2224331"/>
                </a:moveTo>
                <a:cubicBezTo>
                  <a:pt x="4545175" y="2224331"/>
                  <a:pt x="4539622" y="2232087"/>
                  <a:pt x="4539622" y="2239844"/>
                </a:cubicBezTo>
                <a:cubicBezTo>
                  <a:pt x="4539622" y="2248892"/>
                  <a:pt x="4546285" y="2255356"/>
                  <a:pt x="4552948" y="2255356"/>
                </a:cubicBezTo>
                <a:cubicBezTo>
                  <a:pt x="4560722" y="2255356"/>
                  <a:pt x="4566274" y="2247600"/>
                  <a:pt x="4566274" y="2239844"/>
                </a:cubicBezTo>
                <a:cubicBezTo>
                  <a:pt x="4566274" y="2232087"/>
                  <a:pt x="4559611" y="2225625"/>
                  <a:pt x="4552948" y="2224331"/>
                </a:cubicBezTo>
                <a:close/>
                <a:moveTo>
                  <a:pt x="4628463" y="2224331"/>
                </a:moveTo>
                <a:cubicBezTo>
                  <a:pt x="4620690" y="2224331"/>
                  <a:pt x="4615137" y="2232087"/>
                  <a:pt x="4615137" y="2239844"/>
                </a:cubicBezTo>
                <a:cubicBezTo>
                  <a:pt x="4615137" y="2248892"/>
                  <a:pt x="4621800" y="2255356"/>
                  <a:pt x="4628463" y="2255356"/>
                </a:cubicBezTo>
                <a:cubicBezTo>
                  <a:pt x="4636236" y="2255356"/>
                  <a:pt x="4641789" y="2247600"/>
                  <a:pt x="4641789" y="2239844"/>
                </a:cubicBezTo>
                <a:cubicBezTo>
                  <a:pt x="4641789" y="2232087"/>
                  <a:pt x="4636236" y="2225625"/>
                  <a:pt x="4628463" y="2224331"/>
                </a:cubicBezTo>
                <a:close/>
                <a:moveTo>
                  <a:pt x="4741732" y="2224331"/>
                </a:moveTo>
                <a:cubicBezTo>
                  <a:pt x="4733959" y="2224331"/>
                  <a:pt x="4728406" y="2232087"/>
                  <a:pt x="4728406" y="2239844"/>
                </a:cubicBezTo>
                <a:cubicBezTo>
                  <a:pt x="4728406" y="2248892"/>
                  <a:pt x="4735069" y="2255356"/>
                  <a:pt x="4741732" y="2255356"/>
                </a:cubicBezTo>
                <a:cubicBezTo>
                  <a:pt x="4749506" y="2255356"/>
                  <a:pt x="4755058" y="2247600"/>
                  <a:pt x="4755058" y="2239844"/>
                </a:cubicBezTo>
                <a:cubicBezTo>
                  <a:pt x="4755058" y="2232087"/>
                  <a:pt x="4749506" y="2225625"/>
                  <a:pt x="4741732" y="2224331"/>
                </a:cubicBezTo>
                <a:close/>
                <a:moveTo>
                  <a:pt x="4781710" y="2224331"/>
                </a:moveTo>
                <a:cubicBezTo>
                  <a:pt x="4773937" y="2224331"/>
                  <a:pt x="4768384" y="2232087"/>
                  <a:pt x="4768384" y="2239844"/>
                </a:cubicBezTo>
                <a:cubicBezTo>
                  <a:pt x="4768384" y="2248892"/>
                  <a:pt x="4775047" y="2255356"/>
                  <a:pt x="4781710" y="2255356"/>
                </a:cubicBezTo>
                <a:cubicBezTo>
                  <a:pt x="4788373" y="2255356"/>
                  <a:pt x="4793926" y="2247600"/>
                  <a:pt x="4793926" y="2239844"/>
                </a:cubicBezTo>
                <a:cubicBezTo>
                  <a:pt x="4793926" y="2232087"/>
                  <a:pt x="4787263" y="2225625"/>
                  <a:pt x="4781710" y="2224331"/>
                </a:cubicBezTo>
                <a:close/>
                <a:moveTo>
                  <a:pt x="4893871" y="2224331"/>
                </a:moveTo>
                <a:cubicBezTo>
                  <a:pt x="4886098" y="2224331"/>
                  <a:pt x="4880545" y="2232087"/>
                  <a:pt x="4880545" y="2239844"/>
                </a:cubicBezTo>
                <a:cubicBezTo>
                  <a:pt x="4880545" y="2248892"/>
                  <a:pt x="4887208" y="2255356"/>
                  <a:pt x="4893871" y="2255356"/>
                </a:cubicBezTo>
                <a:cubicBezTo>
                  <a:pt x="4901644" y="2255356"/>
                  <a:pt x="4907197" y="2247600"/>
                  <a:pt x="4907197" y="2239844"/>
                </a:cubicBezTo>
                <a:cubicBezTo>
                  <a:pt x="4907197" y="2232087"/>
                  <a:pt x="4901644" y="2225625"/>
                  <a:pt x="4893871" y="2224331"/>
                </a:cubicBezTo>
                <a:close/>
                <a:moveTo>
                  <a:pt x="5009363" y="2224331"/>
                </a:moveTo>
                <a:cubicBezTo>
                  <a:pt x="5001590" y="2224331"/>
                  <a:pt x="4996037" y="2232087"/>
                  <a:pt x="4996037" y="2239844"/>
                </a:cubicBezTo>
                <a:cubicBezTo>
                  <a:pt x="4996037" y="2248892"/>
                  <a:pt x="5002700" y="2255356"/>
                  <a:pt x="5009363" y="2255356"/>
                </a:cubicBezTo>
                <a:cubicBezTo>
                  <a:pt x="5016026" y="2255356"/>
                  <a:pt x="5021579" y="2247600"/>
                  <a:pt x="5021579" y="2239844"/>
                </a:cubicBezTo>
                <a:cubicBezTo>
                  <a:pt x="5021579" y="2232087"/>
                  <a:pt x="5014916" y="2225625"/>
                  <a:pt x="5009363" y="2224331"/>
                </a:cubicBezTo>
                <a:close/>
                <a:moveTo>
                  <a:pt x="5046010" y="2224331"/>
                </a:moveTo>
                <a:cubicBezTo>
                  <a:pt x="5038237" y="2224331"/>
                  <a:pt x="5032684" y="2232087"/>
                  <a:pt x="5032684" y="2239844"/>
                </a:cubicBezTo>
                <a:cubicBezTo>
                  <a:pt x="5032684" y="2248892"/>
                  <a:pt x="5038237" y="2255356"/>
                  <a:pt x="5046010" y="2255356"/>
                </a:cubicBezTo>
                <a:cubicBezTo>
                  <a:pt x="5053783" y="2255356"/>
                  <a:pt x="5059336" y="2247600"/>
                  <a:pt x="5059336" y="2239844"/>
                </a:cubicBezTo>
                <a:cubicBezTo>
                  <a:pt x="5059336" y="2232087"/>
                  <a:pt x="5053783" y="2224331"/>
                  <a:pt x="5046010" y="2224331"/>
                </a:cubicBezTo>
                <a:close/>
                <a:moveTo>
                  <a:pt x="5083766" y="2224331"/>
                </a:moveTo>
                <a:cubicBezTo>
                  <a:pt x="5075993" y="2224331"/>
                  <a:pt x="5070440" y="2232087"/>
                  <a:pt x="5070440" y="2239844"/>
                </a:cubicBezTo>
                <a:cubicBezTo>
                  <a:pt x="5070440" y="2248892"/>
                  <a:pt x="5077103" y="2255356"/>
                  <a:pt x="5083766" y="2255356"/>
                </a:cubicBezTo>
                <a:cubicBezTo>
                  <a:pt x="5091539" y="2255356"/>
                  <a:pt x="5097092" y="2247600"/>
                  <a:pt x="5097092" y="2239844"/>
                </a:cubicBezTo>
                <a:cubicBezTo>
                  <a:pt x="5097092" y="2232087"/>
                  <a:pt x="5091539" y="2225625"/>
                  <a:pt x="5083766" y="2224331"/>
                </a:cubicBezTo>
                <a:close/>
                <a:moveTo>
                  <a:pt x="5121523" y="2224331"/>
                </a:moveTo>
                <a:cubicBezTo>
                  <a:pt x="5113750" y="2224331"/>
                  <a:pt x="5108197" y="2232087"/>
                  <a:pt x="5108197" y="2239844"/>
                </a:cubicBezTo>
                <a:cubicBezTo>
                  <a:pt x="5108197" y="2248892"/>
                  <a:pt x="5114860" y="2255356"/>
                  <a:pt x="5121523" y="2255356"/>
                </a:cubicBezTo>
                <a:cubicBezTo>
                  <a:pt x="5129297" y="2255356"/>
                  <a:pt x="5134849" y="2247600"/>
                  <a:pt x="5134849" y="2239844"/>
                </a:cubicBezTo>
                <a:cubicBezTo>
                  <a:pt x="5134849" y="2232087"/>
                  <a:pt x="5129297" y="2225625"/>
                  <a:pt x="5121523" y="2224331"/>
                </a:cubicBezTo>
                <a:close/>
                <a:moveTo>
                  <a:pt x="5159280" y="2224331"/>
                </a:moveTo>
                <a:cubicBezTo>
                  <a:pt x="5151507" y="2224331"/>
                  <a:pt x="5145954" y="2232087"/>
                  <a:pt x="5145954" y="2239844"/>
                </a:cubicBezTo>
                <a:cubicBezTo>
                  <a:pt x="5145954" y="2248892"/>
                  <a:pt x="5152617" y="2255356"/>
                  <a:pt x="5159280" y="2255356"/>
                </a:cubicBezTo>
                <a:cubicBezTo>
                  <a:pt x="5167053" y="2255356"/>
                  <a:pt x="5172606" y="2247600"/>
                  <a:pt x="5172606" y="2239844"/>
                </a:cubicBezTo>
                <a:cubicBezTo>
                  <a:pt x="5172606" y="2232087"/>
                  <a:pt x="5167053" y="2225625"/>
                  <a:pt x="5159280" y="2224331"/>
                </a:cubicBezTo>
                <a:close/>
                <a:moveTo>
                  <a:pt x="5350285" y="2224331"/>
                </a:moveTo>
                <a:cubicBezTo>
                  <a:pt x="5342512" y="2224331"/>
                  <a:pt x="5336959" y="2232087"/>
                  <a:pt x="5336959" y="2239844"/>
                </a:cubicBezTo>
                <a:cubicBezTo>
                  <a:pt x="5336959" y="2248892"/>
                  <a:pt x="5343622" y="2255356"/>
                  <a:pt x="5350285" y="2255356"/>
                </a:cubicBezTo>
                <a:cubicBezTo>
                  <a:pt x="5356948" y="2255356"/>
                  <a:pt x="5362501" y="2247600"/>
                  <a:pt x="5362501" y="2239844"/>
                </a:cubicBezTo>
                <a:cubicBezTo>
                  <a:pt x="5362501" y="2232087"/>
                  <a:pt x="5356948" y="2225625"/>
                  <a:pt x="5350285" y="2224331"/>
                </a:cubicBezTo>
                <a:close/>
                <a:moveTo>
                  <a:pt x="5386932" y="2224331"/>
                </a:moveTo>
                <a:cubicBezTo>
                  <a:pt x="5380270" y="2224331"/>
                  <a:pt x="5374717" y="2232087"/>
                  <a:pt x="5374717" y="2239844"/>
                </a:cubicBezTo>
                <a:cubicBezTo>
                  <a:pt x="5374717" y="2248892"/>
                  <a:pt x="5380270" y="2255356"/>
                  <a:pt x="5386932" y="2255356"/>
                </a:cubicBezTo>
                <a:cubicBezTo>
                  <a:pt x="5394706" y="2255356"/>
                  <a:pt x="5400258" y="2247600"/>
                  <a:pt x="5400258" y="2239844"/>
                </a:cubicBezTo>
                <a:cubicBezTo>
                  <a:pt x="5400258" y="2232087"/>
                  <a:pt x="5394706" y="2225625"/>
                  <a:pt x="5386932" y="2224331"/>
                </a:cubicBezTo>
                <a:close/>
                <a:moveTo>
                  <a:pt x="5424688" y="2224331"/>
                </a:moveTo>
                <a:cubicBezTo>
                  <a:pt x="5416915" y="2224331"/>
                  <a:pt x="5411362" y="2232087"/>
                  <a:pt x="5411362" y="2239844"/>
                </a:cubicBezTo>
                <a:cubicBezTo>
                  <a:pt x="5411362" y="2248892"/>
                  <a:pt x="5416915" y="2255356"/>
                  <a:pt x="5424688" y="2255356"/>
                </a:cubicBezTo>
                <a:cubicBezTo>
                  <a:pt x="5432462" y="2255356"/>
                  <a:pt x="5438014" y="2247600"/>
                  <a:pt x="5438014" y="2239844"/>
                </a:cubicBezTo>
                <a:cubicBezTo>
                  <a:pt x="5438014" y="2232087"/>
                  <a:pt x="5432462" y="2224331"/>
                  <a:pt x="5424688" y="2224331"/>
                </a:cubicBezTo>
                <a:close/>
                <a:moveTo>
                  <a:pt x="1061546" y="2268283"/>
                </a:moveTo>
                <a:cubicBezTo>
                  <a:pt x="1054883" y="2268283"/>
                  <a:pt x="1049330" y="2276039"/>
                  <a:pt x="1049330" y="2283796"/>
                </a:cubicBezTo>
                <a:cubicBezTo>
                  <a:pt x="1049330" y="2292844"/>
                  <a:pt x="1054883" y="2299308"/>
                  <a:pt x="1061546" y="2299308"/>
                </a:cubicBezTo>
                <a:cubicBezTo>
                  <a:pt x="1069319" y="2299308"/>
                  <a:pt x="1074872" y="2291552"/>
                  <a:pt x="1074872" y="2283796"/>
                </a:cubicBezTo>
                <a:cubicBezTo>
                  <a:pt x="1074872" y="2276039"/>
                  <a:pt x="1068208" y="2269577"/>
                  <a:pt x="1061546" y="2268283"/>
                </a:cubicBezTo>
                <a:close/>
                <a:moveTo>
                  <a:pt x="1099303" y="2268283"/>
                </a:moveTo>
                <a:cubicBezTo>
                  <a:pt x="1091530" y="2268283"/>
                  <a:pt x="1085977" y="2276039"/>
                  <a:pt x="1085977" y="2283796"/>
                </a:cubicBezTo>
                <a:cubicBezTo>
                  <a:pt x="1085977" y="2292844"/>
                  <a:pt x="1092640" y="2299308"/>
                  <a:pt x="1099303" y="2299308"/>
                </a:cubicBezTo>
                <a:cubicBezTo>
                  <a:pt x="1107076" y="2299308"/>
                  <a:pt x="1112629" y="2291552"/>
                  <a:pt x="1112629" y="2283796"/>
                </a:cubicBezTo>
                <a:cubicBezTo>
                  <a:pt x="1112629" y="2276039"/>
                  <a:pt x="1107076" y="2269577"/>
                  <a:pt x="1099303" y="2268283"/>
                </a:cubicBezTo>
                <a:close/>
                <a:moveTo>
                  <a:pt x="1137059" y="2268283"/>
                </a:moveTo>
                <a:cubicBezTo>
                  <a:pt x="1130397" y="2268283"/>
                  <a:pt x="1124844" y="2276039"/>
                  <a:pt x="1124844" y="2283796"/>
                </a:cubicBezTo>
                <a:cubicBezTo>
                  <a:pt x="1124844" y="2292844"/>
                  <a:pt x="1130397" y="2299308"/>
                  <a:pt x="1137059" y="2299308"/>
                </a:cubicBezTo>
                <a:cubicBezTo>
                  <a:pt x="1144833" y="2299308"/>
                  <a:pt x="1150386" y="2291552"/>
                  <a:pt x="1150386" y="2283796"/>
                </a:cubicBezTo>
                <a:cubicBezTo>
                  <a:pt x="1150386" y="2276039"/>
                  <a:pt x="1144833" y="2269577"/>
                  <a:pt x="1137059" y="2268283"/>
                </a:cubicBezTo>
                <a:close/>
                <a:moveTo>
                  <a:pt x="1174817" y="2268283"/>
                </a:moveTo>
                <a:cubicBezTo>
                  <a:pt x="1168154" y="2268283"/>
                  <a:pt x="1162601" y="2276039"/>
                  <a:pt x="1162601" y="2283796"/>
                </a:cubicBezTo>
                <a:cubicBezTo>
                  <a:pt x="1162601" y="2292844"/>
                  <a:pt x="1168154" y="2299308"/>
                  <a:pt x="1174817" y="2299308"/>
                </a:cubicBezTo>
                <a:cubicBezTo>
                  <a:pt x="1182590" y="2299308"/>
                  <a:pt x="1188143" y="2291552"/>
                  <a:pt x="1188143" y="2283796"/>
                </a:cubicBezTo>
                <a:cubicBezTo>
                  <a:pt x="1188143" y="2276039"/>
                  <a:pt x="1182590" y="2269577"/>
                  <a:pt x="1174817" y="2268283"/>
                </a:cubicBezTo>
                <a:close/>
                <a:moveTo>
                  <a:pt x="1212573" y="2268283"/>
                </a:moveTo>
                <a:cubicBezTo>
                  <a:pt x="1205911" y="2268283"/>
                  <a:pt x="1200358" y="2276039"/>
                  <a:pt x="1200358" y="2283796"/>
                </a:cubicBezTo>
                <a:cubicBezTo>
                  <a:pt x="1200358" y="2292844"/>
                  <a:pt x="1205911" y="2299308"/>
                  <a:pt x="1212573" y="2299308"/>
                </a:cubicBezTo>
                <a:cubicBezTo>
                  <a:pt x="1220347" y="2299308"/>
                  <a:pt x="1225899" y="2291552"/>
                  <a:pt x="1225899" y="2283796"/>
                </a:cubicBezTo>
                <a:cubicBezTo>
                  <a:pt x="1225899" y="2276039"/>
                  <a:pt x="1220347" y="2269577"/>
                  <a:pt x="1212573" y="2268283"/>
                </a:cubicBezTo>
                <a:close/>
                <a:moveTo>
                  <a:pt x="1250331" y="2268283"/>
                </a:moveTo>
                <a:cubicBezTo>
                  <a:pt x="1243668" y="2268283"/>
                  <a:pt x="1238115" y="2276039"/>
                  <a:pt x="1238115" y="2283796"/>
                </a:cubicBezTo>
                <a:cubicBezTo>
                  <a:pt x="1238115" y="2292844"/>
                  <a:pt x="1243668" y="2299308"/>
                  <a:pt x="1250331" y="2299308"/>
                </a:cubicBezTo>
                <a:cubicBezTo>
                  <a:pt x="1258104" y="2299308"/>
                  <a:pt x="1263657" y="2291552"/>
                  <a:pt x="1263657" y="2283796"/>
                </a:cubicBezTo>
                <a:cubicBezTo>
                  <a:pt x="1263657" y="2276039"/>
                  <a:pt x="1258104" y="2269577"/>
                  <a:pt x="1250331" y="2268283"/>
                </a:cubicBezTo>
                <a:close/>
                <a:moveTo>
                  <a:pt x="1289197" y="2268283"/>
                </a:moveTo>
                <a:cubicBezTo>
                  <a:pt x="1281424" y="2268283"/>
                  <a:pt x="1275871" y="2276039"/>
                  <a:pt x="1275871" y="2283796"/>
                </a:cubicBezTo>
                <a:cubicBezTo>
                  <a:pt x="1275871" y="2292844"/>
                  <a:pt x="1282534" y="2299308"/>
                  <a:pt x="1289197" y="2299308"/>
                </a:cubicBezTo>
                <a:cubicBezTo>
                  <a:pt x="1296971" y="2299308"/>
                  <a:pt x="1302523" y="2291552"/>
                  <a:pt x="1302523" y="2283796"/>
                </a:cubicBezTo>
                <a:cubicBezTo>
                  <a:pt x="1302523" y="2276039"/>
                  <a:pt x="1295860" y="2269577"/>
                  <a:pt x="1289197" y="2268283"/>
                </a:cubicBezTo>
                <a:close/>
                <a:moveTo>
                  <a:pt x="1326954" y="2268283"/>
                </a:moveTo>
                <a:cubicBezTo>
                  <a:pt x="1320291" y="2268283"/>
                  <a:pt x="1314738" y="2276039"/>
                  <a:pt x="1314738" y="2283796"/>
                </a:cubicBezTo>
                <a:cubicBezTo>
                  <a:pt x="1314738" y="2292844"/>
                  <a:pt x="1320291" y="2299308"/>
                  <a:pt x="1326954" y="2299308"/>
                </a:cubicBezTo>
                <a:cubicBezTo>
                  <a:pt x="1334727" y="2299308"/>
                  <a:pt x="1340280" y="2291552"/>
                  <a:pt x="1340280" y="2283796"/>
                </a:cubicBezTo>
                <a:cubicBezTo>
                  <a:pt x="1340280" y="2276039"/>
                  <a:pt x="1334727" y="2269577"/>
                  <a:pt x="1326954" y="2268283"/>
                </a:cubicBezTo>
                <a:close/>
                <a:moveTo>
                  <a:pt x="1364711" y="2268283"/>
                </a:moveTo>
                <a:cubicBezTo>
                  <a:pt x="1356938" y="2268283"/>
                  <a:pt x="1351385" y="2276039"/>
                  <a:pt x="1351385" y="2283796"/>
                </a:cubicBezTo>
                <a:cubicBezTo>
                  <a:pt x="1351385" y="2292844"/>
                  <a:pt x="1358048" y="2299308"/>
                  <a:pt x="1364711" y="2299308"/>
                </a:cubicBezTo>
                <a:cubicBezTo>
                  <a:pt x="1372485" y="2299308"/>
                  <a:pt x="1378037" y="2291552"/>
                  <a:pt x="1378037" y="2283796"/>
                </a:cubicBezTo>
                <a:cubicBezTo>
                  <a:pt x="1378037" y="2276039"/>
                  <a:pt x="1372485" y="2269577"/>
                  <a:pt x="1364711" y="2268283"/>
                </a:cubicBezTo>
                <a:close/>
                <a:moveTo>
                  <a:pt x="1402468" y="2268283"/>
                </a:moveTo>
                <a:cubicBezTo>
                  <a:pt x="1394695" y="2268283"/>
                  <a:pt x="1389142" y="2276039"/>
                  <a:pt x="1389142" y="2283796"/>
                </a:cubicBezTo>
                <a:cubicBezTo>
                  <a:pt x="1389142" y="2292844"/>
                  <a:pt x="1395805" y="2299308"/>
                  <a:pt x="1402468" y="2299308"/>
                </a:cubicBezTo>
                <a:cubicBezTo>
                  <a:pt x="1410241" y="2299308"/>
                  <a:pt x="1415794" y="2291552"/>
                  <a:pt x="1415794" y="2283796"/>
                </a:cubicBezTo>
                <a:cubicBezTo>
                  <a:pt x="1415794" y="2276039"/>
                  <a:pt x="1410241" y="2269577"/>
                  <a:pt x="1402468" y="2268283"/>
                </a:cubicBezTo>
                <a:close/>
                <a:moveTo>
                  <a:pt x="1440225" y="2268283"/>
                </a:moveTo>
                <a:cubicBezTo>
                  <a:pt x="1433563" y="2268283"/>
                  <a:pt x="1428010" y="2276039"/>
                  <a:pt x="1428010" y="2283796"/>
                </a:cubicBezTo>
                <a:cubicBezTo>
                  <a:pt x="1428010" y="2292844"/>
                  <a:pt x="1433563" y="2299308"/>
                  <a:pt x="1440225" y="2299308"/>
                </a:cubicBezTo>
                <a:cubicBezTo>
                  <a:pt x="1447999" y="2299308"/>
                  <a:pt x="1453551" y="2291552"/>
                  <a:pt x="1453551" y="2283796"/>
                </a:cubicBezTo>
                <a:cubicBezTo>
                  <a:pt x="1453551" y="2276039"/>
                  <a:pt x="1447999" y="2269577"/>
                  <a:pt x="1440225" y="2268283"/>
                </a:cubicBezTo>
                <a:close/>
                <a:moveTo>
                  <a:pt x="1479093" y="2268283"/>
                </a:moveTo>
                <a:cubicBezTo>
                  <a:pt x="1471320" y="2268283"/>
                  <a:pt x="1465767" y="2276039"/>
                  <a:pt x="1465767" y="2283796"/>
                </a:cubicBezTo>
                <a:cubicBezTo>
                  <a:pt x="1465767" y="2292844"/>
                  <a:pt x="1472430" y="2299308"/>
                  <a:pt x="1479093" y="2299308"/>
                </a:cubicBezTo>
                <a:cubicBezTo>
                  <a:pt x="1486866" y="2299308"/>
                  <a:pt x="1492419" y="2291552"/>
                  <a:pt x="1492419" y="2283796"/>
                </a:cubicBezTo>
                <a:cubicBezTo>
                  <a:pt x="1492419" y="2276039"/>
                  <a:pt x="1485756" y="2269577"/>
                  <a:pt x="1479093" y="2268283"/>
                </a:cubicBezTo>
                <a:close/>
                <a:moveTo>
                  <a:pt x="1516850" y="2268283"/>
                </a:moveTo>
                <a:cubicBezTo>
                  <a:pt x="1510187" y="2268283"/>
                  <a:pt x="1504634" y="2276039"/>
                  <a:pt x="1504634" y="2283796"/>
                </a:cubicBezTo>
                <a:cubicBezTo>
                  <a:pt x="1504634" y="2292844"/>
                  <a:pt x="1510187" y="2299308"/>
                  <a:pt x="1516850" y="2299308"/>
                </a:cubicBezTo>
                <a:cubicBezTo>
                  <a:pt x="1524623" y="2299308"/>
                  <a:pt x="1530176" y="2291552"/>
                  <a:pt x="1530176" y="2283796"/>
                </a:cubicBezTo>
                <a:cubicBezTo>
                  <a:pt x="1530176" y="2276039"/>
                  <a:pt x="1524623" y="2269577"/>
                  <a:pt x="1516850" y="2268283"/>
                </a:cubicBezTo>
                <a:close/>
                <a:moveTo>
                  <a:pt x="1554607" y="2268283"/>
                </a:moveTo>
                <a:cubicBezTo>
                  <a:pt x="1546834" y="2268283"/>
                  <a:pt x="1541281" y="2276039"/>
                  <a:pt x="1541281" y="2283796"/>
                </a:cubicBezTo>
                <a:cubicBezTo>
                  <a:pt x="1541281" y="2292844"/>
                  <a:pt x="1547944" y="2299308"/>
                  <a:pt x="1554607" y="2299308"/>
                </a:cubicBezTo>
                <a:cubicBezTo>
                  <a:pt x="1562380" y="2299308"/>
                  <a:pt x="1567933" y="2291552"/>
                  <a:pt x="1567933" y="2283796"/>
                </a:cubicBezTo>
                <a:cubicBezTo>
                  <a:pt x="1567933" y="2276039"/>
                  <a:pt x="1562380" y="2269577"/>
                  <a:pt x="1554607" y="2268283"/>
                </a:cubicBezTo>
                <a:close/>
                <a:moveTo>
                  <a:pt x="1593474" y="2268283"/>
                </a:moveTo>
                <a:cubicBezTo>
                  <a:pt x="1585701" y="2268283"/>
                  <a:pt x="1580148" y="2276039"/>
                  <a:pt x="1580148" y="2283796"/>
                </a:cubicBezTo>
                <a:cubicBezTo>
                  <a:pt x="1580148" y="2292844"/>
                  <a:pt x="1586811" y="2299308"/>
                  <a:pt x="1593474" y="2299308"/>
                </a:cubicBezTo>
                <a:cubicBezTo>
                  <a:pt x="1600137" y="2299308"/>
                  <a:pt x="1605690" y="2291552"/>
                  <a:pt x="1605690" y="2283796"/>
                </a:cubicBezTo>
                <a:cubicBezTo>
                  <a:pt x="1605690" y="2276039"/>
                  <a:pt x="1600137" y="2269577"/>
                  <a:pt x="1593474" y="2268283"/>
                </a:cubicBezTo>
                <a:close/>
                <a:moveTo>
                  <a:pt x="1630121" y="2268283"/>
                </a:moveTo>
                <a:cubicBezTo>
                  <a:pt x="1622348" y="2268283"/>
                  <a:pt x="1616795" y="2276039"/>
                  <a:pt x="1616795" y="2283796"/>
                </a:cubicBezTo>
                <a:cubicBezTo>
                  <a:pt x="1616795" y="2292844"/>
                  <a:pt x="1623458" y="2299308"/>
                  <a:pt x="1630121" y="2299308"/>
                </a:cubicBezTo>
                <a:cubicBezTo>
                  <a:pt x="1637894" y="2299308"/>
                  <a:pt x="1643447" y="2291552"/>
                  <a:pt x="1643447" y="2283796"/>
                </a:cubicBezTo>
                <a:cubicBezTo>
                  <a:pt x="1643447" y="2276039"/>
                  <a:pt x="1637894" y="2269577"/>
                  <a:pt x="1630121" y="2268283"/>
                </a:cubicBezTo>
                <a:close/>
                <a:moveTo>
                  <a:pt x="1667878" y="2268283"/>
                </a:moveTo>
                <a:cubicBezTo>
                  <a:pt x="1660105" y="2268283"/>
                  <a:pt x="1654552" y="2276039"/>
                  <a:pt x="1654552" y="2283796"/>
                </a:cubicBezTo>
                <a:cubicBezTo>
                  <a:pt x="1654552" y="2292844"/>
                  <a:pt x="1661215" y="2299308"/>
                  <a:pt x="1667878" y="2299308"/>
                </a:cubicBezTo>
                <a:cubicBezTo>
                  <a:pt x="1675651" y="2299308"/>
                  <a:pt x="1681204" y="2291552"/>
                  <a:pt x="1681204" y="2283796"/>
                </a:cubicBezTo>
                <a:cubicBezTo>
                  <a:pt x="1681204" y="2276039"/>
                  <a:pt x="1675651" y="2269577"/>
                  <a:pt x="1667878" y="2268283"/>
                </a:cubicBezTo>
                <a:close/>
                <a:moveTo>
                  <a:pt x="1706744" y="2268283"/>
                </a:moveTo>
                <a:cubicBezTo>
                  <a:pt x="1700082" y="2268283"/>
                  <a:pt x="1694529" y="2276039"/>
                  <a:pt x="1694529" y="2283796"/>
                </a:cubicBezTo>
                <a:cubicBezTo>
                  <a:pt x="1694529" y="2292844"/>
                  <a:pt x="1700082" y="2299308"/>
                  <a:pt x="1706744" y="2299308"/>
                </a:cubicBezTo>
                <a:cubicBezTo>
                  <a:pt x="1714518" y="2299308"/>
                  <a:pt x="1720070" y="2291552"/>
                  <a:pt x="1720070" y="2283796"/>
                </a:cubicBezTo>
                <a:cubicBezTo>
                  <a:pt x="1720070" y="2276039"/>
                  <a:pt x="1713407" y="2269577"/>
                  <a:pt x="1706744" y="2268283"/>
                </a:cubicBezTo>
                <a:close/>
                <a:moveTo>
                  <a:pt x="1744501" y="2268283"/>
                </a:moveTo>
                <a:cubicBezTo>
                  <a:pt x="1736728" y="2268283"/>
                  <a:pt x="1731175" y="2276039"/>
                  <a:pt x="1731175" y="2283796"/>
                </a:cubicBezTo>
                <a:cubicBezTo>
                  <a:pt x="1731175" y="2292844"/>
                  <a:pt x="1737838" y="2299308"/>
                  <a:pt x="1744501" y="2299308"/>
                </a:cubicBezTo>
                <a:cubicBezTo>
                  <a:pt x="1752275" y="2299308"/>
                  <a:pt x="1757827" y="2291552"/>
                  <a:pt x="1757827" y="2283796"/>
                </a:cubicBezTo>
                <a:cubicBezTo>
                  <a:pt x="1757827" y="2276039"/>
                  <a:pt x="1752275" y="2269577"/>
                  <a:pt x="1744501" y="2268283"/>
                </a:cubicBezTo>
                <a:close/>
                <a:moveTo>
                  <a:pt x="1782258" y="2268283"/>
                </a:moveTo>
                <a:cubicBezTo>
                  <a:pt x="1774485" y="2268283"/>
                  <a:pt x="1768932" y="2276039"/>
                  <a:pt x="1768932" y="2283796"/>
                </a:cubicBezTo>
                <a:cubicBezTo>
                  <a:pt x="1768932" y="2292844"/>
                  <a:pt x="1775595" y="2299308"/>
                  <a:pt x="1782258" y="2299308"/>
                </a:cubicBezTo>
                <a:cubicBezTo>
                  <a:pt x="1790031" y="2299308"/>
                  <a:pt x="1795584" y="2291552"/>
                  <a:pt x="1795584" y="2283796"/>
                </a:cubicBezTo>
                <a:cubicBezTo>
                  <a:pt x="1795584" y="2276039"/>
                  <a:pt x="1790031" y="2269577"/>
                  <a:pt x="1782258" y="2268283"/>
                </a:cubicBezTo>
                <a:close/>
                <a:moveTo>
                  <a:pt x="1820015" y="2268283"/>
                </a:moveTo>
                <a:cubicBezTo>
                  <a:pt x="1812242" y="2268283"/>
                  <a:pt x="1806689" y="2276039"/>
                  <a:pt x="1806689" y="2283796"/>
                </a:cubicBezTo>
                <a:cubicBezTo>
                  <a:pt x="1806689" y="2292844"/>
                  <a:pt x="1813352" y="2299308"/>
                  <a:pt x="1820015" y="2299308"/>
                </a:cubicBezTo>
                <a:cubicBezTo>
                  <a:pt x="1827789" y="2299308"/>
                  <a:pt x="1833341" y="2291552"/>
                  <a:pt x="1833341" y="2283796"/>
                </a:cubicBezTo>
                <a:cubicBezTo>
                  <a:pt x="1833341" y="2276039"/>
                  <a:pt x="1827789" y="2269577"/>
                  <a:pt x="1820015" y="2268283"/>
                </a:cubicBezTo>
                <a:close/>
                <a:moveTo>
                  <a:pt x="2730623" y="2268283"/>
                </a:moveTo>
                <a:cubicBezTo>
                  <a:pt x="2722850" y="2268283"/>
                  <a:pt x="2717297" y="2276039"/>
                  <a:pt x="2717297" y="2283796"/>
                </a:cubicBezTo>
                <a:cubicBezTo>
                  <a:pt x="2717297" y="2292844"/>
                  <a:pt x="2723960" y="2299308"/>
                  <a:pt x="2730623" y="2299308"/>
                </a:cubicBezTo>
                <a:cubicBezTo>
                  <a:pt x="2738396" y="2299308"/>
                  <a:pt x="2743949" y="2291552"/>
                  <a:pt x="2743949" y="2283796"/>
                </a:cubicBezTo>
                <a:cubicBezTo>
                  <a:pt x="2743949" y="2276039"/>
                  <a:pt x="2738396" y="2269577"/>
                  <a:pt x="2730623" y="2268283"/>
                </a:cubicBezTo>
                <a:close/>
                <a:moveTo>
                  <a:pt x="2768380" y="2268283"/>
                </a:moveTo>
                <a:cubicBezTo>
                  <a:pt x="2760607" y="2268283"/>
                  <a:pt x="2755054" y="2276039"/>
                  <a:pt x="2755054" y="2283796"/>
                </a:cubicBezTo>
                <a:cubicBezTo>
                  <a:pt x="2755054" y="2292844"/>
                  <a:pt x="2761717" y="2299308"/>
                  <a:pt x="2768380" y="2299308"/>
                </a:cubicBezTo>
                <a:cubicBezTo>
                  <a:pt x="2776153" y="2299308"/>
                  <a:pt x="2781706" y="2291552"/>
                  <a:pt x="2781706" y="2283796"/>
                </a:cubicBezTo>
                <a:cubicBezTo>
                  <a:pt x="2781706" y="2276039"/>
                  <a:pt x="2776153" y="2269577"/>
                  <a:pt x="2768380" y="2268283"/>
                </a:cubicBezTo>
                <a:close/>
                <a:moveTo>
                  <a:pt x="2807246" y="2268283"/>
                </a:moveTo>
                <a:cubicBezTo>
                  <a:pt x="2800584" y="2268283"/>
                  <a:pt x="2795031" y="2276039"/>
                  <a:pt x="2795031" y="2283796"/>
                </a:cubicBezTo>
                <a:cubicBezTo>
                  <a:pt x="2795031" y="2292844"/>
                  <a:pt x="2800584" y="2299308"/>
                  <a:pt x="2807246" y="2299308"/>
                </a:cubicBezTo>
                <a:cubicBezTo>
                  <a:pt x="2815020" y="2299308"/>
                  <a:pt x="2820572" y="2291552"/>
                  <a:pt x="2820572" y="2283796"/>
                </a:cubicBezTo>
                <a:cubicBezTo>
                  <a:pt x="2820572" y="2276039"/>
                  <a:pt x="2813909" y="2269577"/>
                  <a:pt x="2807246" y="2268283"/>
                </a:cubicBezTo>
                <a:close/>
                <a:moveTo>
                  <a:pt x="2845004" y="2268283"/>
                </a:moveTo>
                <a:cubicBezTo>
                  <a:pt x="2838341" y="2268283"/>
                  <a:pt x="2832788" y="2276039"/>
                  <a:pt x="2832788" y="2283796"/>
                </a:cubicBezTo>
                <a:cubicBezTo>
                  <a:pt x="2832788" y="2292844"/>
                  <a:pt x="2838341" y="2299308"/>
                  <a:pt x="2845004" y="2299308"/>
                </a:cubicBezTo>
                <a:cubicBezTo>
                  <a:pt x="2852777" y="2299308"/>
                  <a:pt x="2858329" y="2291552"/>
                  <a:pt x="2858329" y="2283796"/>
                </a:cubicBezTo>
                <a:cubicBezTo>
                  <a:pt x="2858329" y="2276039"/>
                  <a:pt x="2852777" y="2269577"/>
                  <a:pt x="2845004" y="2268283"/>
                </a:cubicBezTo>
                <a:close/>
                <a:moveTo>
                  <a:pt x="2882761" y="2268283"/>
                </a:moveTo>
                <a:cubicBezTo>
                  <a:pt x="2876098" y="2268283"/>
                  <a:pt x="2870545" y="2276039"/>
                  <a:pt x="2870545" y="2283796"/>
                </a:cubicBezTo>
                <a:cubicBezTo>
                  <a:pt x="2870545" y="2292844"/>
                  <a:pt x="2876098" y="2299308"/>
                  <a:pt x="2882761" y="2299308"/>
                </a:cubicBezTo>
                <a:cubicBezTo>
                  <a:pt x="2890534" y="2299308"/>
                  <a:pt x="2896086" y="2291552"/>
                  <a:pt x="2896086" y="2283796"/>
                </a:cubicBezTo>
                <a:cubicBezTo>
                  <a:pt x="2896086" y="2276039"/>
                  <a:pt x="2890534" y="2269577"/>
                  <a:pt x="2882761" y="2268283"/>
                </a:cubicBezTo>
                <a:close/>
                <a:moveTo>
                  <a:pt x="2920517" y="2268283"/>
                </a:moveTo>
                <a:cubicBezTo>
                  <a:pt x="2912744" y="2268283"/>
                  <a:pt x="2907191" y="2276039"/>
                  <a:pt x="2907191" y="2283796"/>
                </a:cubicBezTo>
                <a:cubicBezTo>
                  <a:pt x="2907191" y="2292844"/>
                  <a:pt x="2913854" y="2299308"/>
                  <a:pt x="2920517" y="2299308"/>
                </a:cubicBezTo>
                <a:cubicBezTo>
                  <a:pt x="2928291" y="2299308"/>
                  <a:pt x="2933843" y="2291552"/>
                  <a:pt x="2933843" y="2283796"/>
                </a:cubicBezTo>
                <a:cubicBezTo>
                  <a:pt x="2933843" y="2276039"/>
                  <a:pt x="2928291" y="2269577"/>
                  <a:pt x="2920517" y="2268283"/>
                </a:cubicBezTo>
                <a:close/>
                <a:moveTo>
                  <a:pt x="2958275" y="2268283"/>
                </a:moveTo>
                <a:cubicBezTo>
                  <a:pt x="2950502" y="2268283"/>
                  <a:pt x="2944949" y="2276039"/>
                  <a:pt x="2944949" y="2283796"/>
                </a:cubicBezTo>
                <a:cubicBezTo>
                  <a:pt x="2944949" y="2292844"/>
                  <a:pt x="2951612" y="2299308"/>
                  <a:pt x="2958275" y="2299308"/>
                </a:cubicBezTo>
                <a:cubicBezTo>
                  <a:pt x="2966048" y="2299308"/>
                  <a:pt x="2971601" y="2291552"/>
                  <a:pt x="2971601" y="2283796"/>
                </a:cubicBezTo>
                <a:cubicBezTo>
                  <a:pt x="2971601" y="2276039"/>
                  <a:pt x="2966048" y="2269577"/>
                  <a:pt x="2958275" y="2268283"/>
                </a:cubicBezTo>
                <a:close/>
                <a:moveTo>
                  <a:pt x="2996032" y="2268283"/>
                </a:moveTo>
                <a:cubicBezTo>
                  <a:pt x="2988259" y="2268283"/>
                  <a:pt x="2982706" y="2276039"/>
                  <a:pt x="2982706" y="2283796"/>
                </a:cubicBezTo>
                <a:cubicBezTo>
                  <a:pt x="2982706" y="2292844"/>
                  <a:pt x="2989369" y="2299308"/>
                  <a:pt x="2996032" y="2299308"/>
                </a:cubicBezTo>
                <a:cubicBezTo>
                  <a:pt x="3003805" y="2299308"/>
                  <a:pt x="3009358" y="2291552"/>
                  <a:pt x="3009358" y="2283796"/>
                </a:cubicBezTo>
                <a:cubicBezTo>
                  <a:pt x="3009358" y="2276039"/>
                  <a:pt x="3003805" y="2269577"/>
                  <a:pt x="2996032" y="2268283"/>
                </a:cubicBezTo>
                <a:close/>
                <a:moveTo>
                  <a:pt x="3034899" y="2268283"/>
                </a:moveTo>
                <a:cubicBezTo>
                  <a:pt x="3027126" y="2268283"/>
                  <a:pt x="3021573" y="2276039"/>
                  <a:pt x="3021573" y="2283796"/>
                </a:cubicBezTo>
                <a:cubicBezTo>
                  <a:pt x="3021573" y="2292844"/>
                  <a:pt x="3028236" y="2299308"/>
                  <a:pt x="3034899" y="2299308"/>
                </a:cubicBezTo>
                <a:cubicBezTo>
                  <a:pt x="3042672" y="2299308"/>
                  <a:pt x="3048225" y="2291552"/>
                  <a:pt x="3048225" y="2283796"/>
                </a:cubicBezTo>
                <a:cubicBezTo>
                  <a:pt x="3048225" y="2276039"/>
                  <a:pt x="3041562" y="2269577"/>
                  <a:pt x="3034899" y="2268283"/>
                </a:cubicBezTo>
                <a:close/>
                <a:moveTo>
                  <a:pt x="3072656" y="2268283"/>
                </a:moveTo>
                <a:cubicBezTo>
                  <a:pt x="3064883" y="2268283"/>
                  <a:pt x="3059330" y="2276039"/>
                  <a:pt x="3059330" y="2283796"/>
                </a:cubicBezTo>
                <a:cubicBezTo>
                  <a:pt x="3059330" y="2292844"/>
                  <a:pt x="3065993" y="2299308"/>
                  <a:pt x="3072656" y="2299308"/>
                </a:cubicBezTo>
                <a:cubicBezTo>
                  <a:pt x="3080429" y="2299308"/>
                  <a:pt x="3085982" y="2291552"/>
                  <a:pt x="3085982" y="2283796"/>
                </a:cubicBezTo>
                <a:cubicBezTo>
                  <a:pt x="3085982" y="2276039"/>
                  <a:pt x="3080429" y="2269577"/>
                  <a:pt x="3072656" y="2268283"/>
                </a:cubicBezTo>
                <a:close/>
                <a:moveTo>
                  <a:pt x="3110413" y="2268283"/>
                </a:moveTo>
                <a:cubicBezTo>
                  <a:pt x="3102640" y="2268283"/>
                  <a:pt x="3097087" y="2276039"/>
                  <a:pt x="3097087" y="2283796"/>
                </a:cubicBezTo>
                <a:cubicBezTo>
                  <a:pt x="3097087" y="2292844"/>
                  <a:pt x="3102640" y="2299308"/>
                  <a:pt x="3110413" y="2299308"/>
                </a:cubicBezTo>
                <a:cubicBezTo>
                  <a:pt x="3118186" y="2299308"/>
                  <a:pt x="3123739" y="2291552"/>
                  <a:pt x="3123739" y="2283796"/>
                </a:cubicBezTo>
                <a:cubicBezTo>
                  <a:pt x="3123739" y="2276039"/>
                  <a:pt x="3118186" y="2268283"/>
                  <a:pt x="3110413" y="2268283"/>
                </a:cubicBezTo>
                <a:close/>
                <a:moveTo>
                  <a:pt x="3148170" y="2268283"/>
                </a:moveTo>
                <a:cubicBezTo>
                  <a:pt x="3140397" y="2268283"/>
                  <a:pt x="3134844" y="2276039"/>
                  <a:pt x="3134844" y="2283796"/>
                </a:cubicBezTo>
                <a:cubicBezTo>
                  <a:pt x="3134844" y="2292844"/>
                  <a:pt x="3141507" y="2299308"/>
                  <a:pt x="3148170" y="2299308"/>
                </a:cubicBezTo>
                <a:cubicBezTo>
                  <a:pt x="3155944" y="2299308"/>
                  <a:pt x="3161496" y="2291552"/>
                  <a:pt x="3161496" y="2283796"/>
                </a:cubicBezTo>
                <a:cubicBezTo>
                  <a:pt x="3161496" y="2276039"/>
                  <a:pt x="3155944" y="2269577"/>
                  <a:pt x="3148170" y="2268283"/>
                </a:cubicBezTo>
                <a:close/>
                <a:moveTo>
                  <a:pt x="3185926" y="2268283"/>
                </a:moveTo>
                <a:cubicBezTo>
                  <a:pt x="3179263" y="2268283"/>
                  <a:pt x="3173710" y="2276039"/>
                  <a:pt x="3173710" y="2283796"/>
                </a:cubicBezTo>
                <a:cubicBezTo>
                  <a:pt x="3173710" y="2292844"/>
                  <a:pt x="3179263" y="2299308"/>
                  <a:pt x="3185926" y="2299308"/>
                </a:cubicBezTo>
                <a:cubicBezTo>
                  <a:pt x="3193699" y="2299308"/>
                  <a:pt x="3199252" y="2291552"/>
                  <a:pt x="3199252" y="2283796"/>
                </a:cubicBezTo>
                <a:cubicBezTo>
                  <a:pt x="3199252" y="2276039"/>
                  <a:pt x="3193699" y="2269577"/>
                  <a:pt x="3185926" y="2268283"/>
                </a:cubicBezTo>
                <a:close/>
                <a:moveTo>
                  <a:pt x="3223683" y="2268283"/>
                </a:moveTo>
                <a:cubicBezTo>
                  <a:pt x="3217021" y="2268283"/>
                  <a:pt x="3211468" y="2276039"/>
                  <a:pt x="3211468" y="2283796"/>
                </a:cubicBezTo>
                <a:cubicBezTo>
                  <a:pt x="3211468" y="2292844"/>
                  <a:pt x="3217021" y="2299308"/>
                  <a:pt x="3223683" y="2299308"/>
                </a:cubicBezTo>
                <a:cubicBezTo>
                  <a:pt x="3231457" y="2299308"/>
                  <a:pt x="3237009" y="2291552"/>
                  <a:pt x="3237009" y="2283796"/>
                </a:cubicBezTo>
                <a:cubicBezTo>
                  <a:pt x="3237009" y="2276039"/>
                  <a:pt x="3231457" y="2269577"/>
                  <a:pt x="3223683" y="2268283"/>
                </a:cubicBezTo>
                <a:close/>
                <a:moveTo>
                  <a:pt x="4666220" y="2268283"/>
                </a:moveTo>
                <a:cubicBezTo>
                  <a:pt x="4658447" y="2268283"/>
                  <a:pt x="4652894" y="2276039"/>
                  <a:pt x="4652894" y="2283796"/>
                </a:cubicBezTo>
                <a:cubicBezTo>
                  <a:pt x="4652894" y="2292844"/>
                  <a:pt x="4658447" y="2299308"/>
                  <a:pt x="4666220" y="2299308"/>
                </a:cubicBezTo>
                <a:cubicBezTo>
                  <a:pt x="4673993" y="2299308"/>
                  <a:pt x="4679546" y="2291552"/>
                  <a:pt x="4679546" y="2283796"/>
                </a:cubicBezTo>
                <a:cubicBezTo>
                  <a:pt x="4679546" y="2276039"/>
                  <a:pt x="4673993" y="2268283"/>
                  <a:pt x="4666220" y="2268283"/>
                </a:cubicBezTo>
                <a:close/>
                <a:moveTo>
                  <a:pt x="4741732" y="2268283"/>
                </a:moveTo>
                <a:cubicBezTo>
                  <a:pt x="4733959" y="2268283"/>
                  <a:pt x="4728406" y="2276039"/>
                  <a:pt x="4728406" y="2283796"/>
                </a:cubicBezTo>
                <a:cubicBezTo>
                  <a:pt x="4728406" y="2292844"/>
                  <a:pt x="4735069" y="2299308"/>
                  <a:pt x="4741732" y="2299308"/>
                </a:cubicBezTo>
                <a:cubicBezTo>
                  <a:pt x="4749506" y="2299308"/>
                  <a:pt x="4755058" y="2291552"/>
                  <a:pt x="4755058" y="2283796"/>
                </a:cubicBezTo>
                <a:cubicBezTo>
                  <a:pt x="4755058" y="2276039"/>
                  <a:pt x="4749506" y="2269577"/>
                  <a:pt x="4741732" y="2268283"/>
                </a:cubicBezTo>
                <a:close/>
                <a:moveTo>
                  <a:pt x="4781710" y="2268283"/>
                </a:moveTo>
                <a:cubicBezTo>
                  <a:pt x="4773937" y="2268283"/>
                  <a:pt x="4768384" y="2276039"/>
                  <a:pt x="4768384" y="2283796"/>
                </a:cubicBezTo>
                <a:cubicBezTo>
                  <a:pt x="4768384" y="2292844"/>
                  <a:pt x="4775047" y="2299308"/>
                  <a:pt x="4781710" y="2299308"/>
                </a:cubicBezTo>
                <a:cubicBezTo>
                  <a:pt x="4788373" y="2299308"/>
                  <a:pt x="4793926" y="2291552"/>
                  <a:pt x="4793926" y="2283796"/>
                </a:cubicBezTo>
                <a:cubicBezTo>
                  <a:pt x="4793926" y="2276039"/>
                  <a:pt x="4787263" y="2269577"/>
                  <a:pt x="4781710" y="2268283"/>
                </a:cubicBezTo>
                <a:close/>
                <a:moveTo>
                  <a:pt x="5083766" y="2268283"/>
                </a:moveTo>
                <a:cubicBezTo>
                  <a:pt x="5075993" y="2268283"/>
                  <a:pt x="5070440" y="2276039"/>
                  <a:pt x="5070440" y="2283796"/>
                </a:cubicBezTo>
                <a:cubicBezTo>
                  <a:pt x="5070440" y="2292844"/>
                  <a:pt x="5077103" y="2299308"/>
                  <a:pt x="5083766" y="2299308"/>
                </a:cubicBezTo>
                <a:cubicBezTo>
                  <a:pt x="5091539" y="2299308"/>
                  <a:pt x="5097092" y="2291552"/>
                  <a:pt x="5097092" y="2283796"/>
                </a:cubicBezTo>
                <a:cubicBezTo>
                  <a:pt x="5097092" y="2276039"/>
                  <a:pt x="5091539" y="2269577"/>
                  <a:pt x="5083766" y="2268283"/>
                </a:cubicBezTo>
                <a:close/>
                <a:moveTo>
                  <a:pt x="5159280" y="2268283"/>
                </a:moveTo>
                <a:cubicBezTo>
                  <a:pt x="5151507" y="2268283"/>
                  <a:pt x="5145954" y="2276039"/>
                  <a:pt x="5145954" y="2283796"/>
                </a:cubicBezTo>
                <a:cubicBezTo>
                  <a:pt x="5145954" y="2292844"/>
                  <a:pt x="5152617" y="2299308"/>
                  <a:pt x="5159280" y="2299308"/>
                </a:cubicBezTo>
                <a:cubicBezTo>
                  <a:pt x="5167053" y="2299308"/>
                  <a:pt x="5172606" y="2291552"/>
                  <a:pt x="5172606" y="2283796"/>
                </a:cubicBezTo>
                <a:cubicBezTo>
                  <a:pt x="5172606" y="2276039"/>
                  <a:pt x="5167053" y="2269577"/>
                  <a:pt x="5159280" y="2268283"/>
                </a:cubicBezTo>
                <a:close/>
                <a:moveTo>
                  <a:pt x="5197036" y="2268283"/>
                </a:moveTo>
                <a:cubicBezTo>
                  <a:pt x="5190374" y="2268283"/>
                  <a:pt x="5184821" y="2276039"/>
                  <a:pt x="5184821" y="2283796"/>
                </a:cubicBezTo>
                <a:cubicBezTo>
                  <a:pt x="5184821" y="2292844"/>
                  <a:pt x="5190374" y="2299308"/>
                  <a:pt x="5197036" y="2299308"/>
                </a:cubicBezTo>
                <a:cubicBezTo>
                  <a:pt x="5204810" y="2299308"/>
                  <a:pt x="5210362" y="2291552"/>
                  <a:pt x="5210362" y="2283796"/>
                </a:cubicBezTo>
                <a:cubicBezTo>
                  <a:pt x="5210362" y="2276039"/>
                  <a:pt x="5204810" y="2269577"/>
                  <a:pt x="5197036" y="2268283"/>
                </a:cubicBezTo>
                <a:close/>
                <a:moveTo>
                  <a:pt x="5235904" y="2268283"/>
                </a:moveTo>
                <a:cubicBezTo>
                  <a:pt x="5228131" y="2268283"/>
                  <a:pt x="5222578" y="2276039"/>
                  <a:pt x="5222578" y="2283796"/>
                </a:cubicBezTo>
                <a:cubicBezTo>
                  <a:pt x="5222578" y="2292844"/>
                  <a:pt x="5229241" y="2299308"/>
                  <a:pt x="5235904" y="2299308"/>
                </a:cubicBezTo>
                <a:cubicBezTo>
                  <a:pt x="5243678" y="2299308"/>
                  <a:pt x="5249230" y="2291552"/>
                  <a:pt x="5249230" y="2283796"/>
                </a:cubicBezTo>
                <a:cubicBezTo>
                  <a:pt x="5249230" y="2276039"/>
                  <a:pt x="5242567" y="2269577"/>
                  <a:pt x="5235904" y="2268283"/>
                </a:cubicBezTo>
                <a:close/>
                <a:moveTo>
                  <a:pt x="5386932" y="2268283"/>
                </a:moveTo>
                <a:cubicBezTo>
                  <a:pt x="5380270" y="2268283"/>
                  <a:pt x="5374717" y="2276039"/>
                  <a:pt x="5374717" y="2283796"/>
                </a:cubicBezTo>
                <a:cubicBezTo>
                  <a:pt x="5374717" y="2292844"/>
                  <a:pt x="5380270" y="2299308"/>
                  <a:pt x="5386932" y="2299308"/>
                </a:cubicBezTo>
                <a:cubicBezTo>
                  <a:pt x="5394706" y="2299308"/>
                  <a:pt x="5400258" y="2291552"/>
                  <a:pt x="5400258" y="2283796"/>
                </a:cubicBezTo>
                <a:cubicBezTo>
                  <a:pt x="5400258" y="2276039"/>
                  <a:pt x="5394706" y="2269577"/>
                  <a:pt x="5386932" y="2268283"/>
                </a:cubicBezTo>
                <a:close/>
                <a:moveTo>
                  <a:pt x="5424688" y="2268283"/>
                </a:moveTo>
                <a:cubicBezTo>
                  <a:pt x="5416915" y="2268283"/>
                  <a:pt x="5411362" y="2276039"/>
                  <a:pt x="5411362" y="2283796"/>
                </a:cubicBezTo>
                <a:cubicBezTo>
                  <a:pt x="5411362" y="2292844"/>
                  <a:pt x="5416915" y="2299308"/>
                  <a:pt x="5424688" y="2299308"/>
                </a:cubicBezTo>
                <a:cubicBezTo>
                  <a:pt x="5432462" y="2299308"/>
                  <a:pt x="5438014" y="2291552"/>
                  <a:pt x="5438014" y="2283796"/>
                </a:cubicBezTo>
                <a:cubicBezTo>
                  <a:pt x="5438014" y="2276039"/>
                  <a:pt x="5432462" y="2268283"/>
                  <a:pt x="5424688" y="2268283"/>
                </a:cubicBezTo>
                <a:close/>
                <a:moveTo>
                  <a:pt x="1099303" y="2313527"/>
                </a:moveTo>
                <a:cubicBezTo>
                  <a:pt x="1091530" y="2313527"/>
                  <a:pt x="1085977" y="2321283"/>
                  <a:pt x="1085977" y="2329040"/>
                </a:cubicBezTo>
                <a:cubicBezTo>
                  <a:pt x="1085977" y="2338088"/>
                  <a:pt x="1092640" y="2344552"/>
                  <a:pt x="1099303" y="2344552"/>
                </a:cubicBezTo>
                <a:cubicBezTo>
                  <a:pt x="1107076" y="2344552"/>
                  <a:pt x="1112629" y="2336796"/>
                  <a:pt x="1112629" y="2329040"/>
                </a:cubicBezTo>
                <a:cubicBezTo>
                  <a:pt x="1112629" y="2319991"/>
                  <a:pt x="1107076" y="2313527"/>
                  <a:pt x="1099303" y="2313527"/>
                </a:cubicBezTo>
                <a:close/>
                <a:moveTo>
                  <a:pt x="1137059" y="2313527"/>
                </a:moveTo>
                <a:cubicBezTo>
                  <a:pt x="1130397" y="2313527"/>
                  <a:pt x="1124844" y="2321283"/>
                  <a:pt x="1124844" y="2329040"/>
                </a:cubicBezTo>
                <a:cubicBezTo>
                  <a:pt x="1124844" y="2338088"/>
                  <a:pt x="1130397" y="2344552"/>
                  <a:pt x="1137059" y="2344552"/>
                </a:cubicBezTo>
                <a:cubicBezTo>
                  <a:pt x="1144833" y="2344552"/>
                  <a:pt x="1150386" y="2336796"/>
                  <a:pt x="1150386" y="2329040"/>
                </a:cubicBezTo>
                <a:cubicBezTo>
                  <a:pt x="1150386" y="2319991"/>
                  <a:pt x="1144833" y="2313527"/>
                  <a:pt x="1137059" y="2313527"/>
                </a:cubicBezTo>
                <a:close/>
                <a:moveTo>
                  <a:pt x="1174817" y="2313527"/>
                </a:moveTo>
                <a:cubicBezTo>
                  <a:pt x="1168154" y="2313527"/>
                  <a:pt x="1162601" y="2321283"/>
                  <a:pt x="1162601" y="2329040"/>
                </a:cubicBezTo>
                <a:cubicBezTo>
                  <a:pt x="1162601" y="2338088"/>
                  <a:pt x="1168154" y="2344552"/>
                  <a:pt x="1174817" y="2344552"/>
                </a:cubicBezTo>
                <a:cubicBezTo>
                  <a:pt x="1182590" y="2344552"/>
                  <a:pt x="1188143" y="2336796"/>
                  <a:pt x="1188143" y="2329040"/>
                </a:cubicBezTo>
                <a:cubicBezTo>
                  <a:pt x="1188143" y="2319991"/>
                  <a:pt x="1182590" y="2313527"/>
                  <a:pt x="1174817" y="2313527"/>
                </a:cubicBezTo>
                <a:close/>
                <a:moveTo>
                  <a:pt x="1212573" y="2313527"/>
                </a:moveTo>
                <a:cubicBezTo>
                  <a:pt x="1205911" y="2313527"/>
                  <a:pt x="1200358" y="2321283"/>
                  <a:pt x="1200358" y="2329040"/>
                </a:cubicBezTo>
                <a:cubicBezTo>
                  <a:pt x="1200358" y="2338088"/>
                  <a:pt x="1205911" y="2344552"/>
                  <a:pt x="1212573" y="2344552"/>
                </a:cubicBezTo>
                <a:cubicBezTo>
                  <a:pt x="1220347" y="2344552"/>
                  <a:pt x="1225899" y="2336796"/>
                  <a:pt x="1225899" y="2329040"/>
                </a:cubicBezTo>
                <a:cubicBezTo>
                  <a:pt x="1225899" y="2319991"/>
                  <a:pt x="1220347" y="2313527"/>
                  <a:pt x="1212573" y="2313527"/>
                </a:cubicBezTo>
                <a:close/>
                <a:moveTo>
                  <a:pt x="1250331" y="2313527"/>
                </a:moveTo>
                <a:cubicBezTo>
                  <a:pt x="1243668" y="2313527"/>
                  <a:pt x="1238115" y="2321283"/>
                  <a:pt x="1238115" y="2329040"/>
                </a:cubicBezTo>
                <a:cubicBezTo>
                  <a:pt x="1238115" y="2338088"/>
                  <a:pt x="1243668" y="2344552"/>
                  <a:pt x="1250331" y="2344552"/>
                </a:cubicBezTo>
                <a:cubicBezTo>
                  <a:pt x="1258104" y="2344552"/>
                  <a:pt x="1263657" y="2336796"/>
                  <a:pt x="1263657" y="2329040"/>
                </a:cubicBezTo>
                <a:cubicBezTo>
                  <a:pt x="1263657" y="2319991"/>
                  <a:pt x="1258104" y="2313527"/>
                  <a:pt x="1250331" y="2313527"/>
                </a:cubicBezTo>
                <a:close/>
                <a:moveTo>
                  <a:pt x="1289197" y="2313527"/>
                </a:moveTo>
                <a:cubicBezTo>
                  <a:pt x="1281424" y="2313527"/>
                  <a:pt x="1275871" y="2321283"/>
                  <a:pt x="1275871" y="2329040"/>
                </a:cubicBezTo>
                <a:cubicBezTo>
                  <a:pt x="1275871" y="2338088"/>
                  <a:pt x="1282534" y="2344552"/>
                  <a:pt x="1289197" y="2344552"/>
                </a:cubicBezTo>
                <a:cubicBezTo>
                  <a:pt x="1296971" y="2344552"/>
                  <a:pt x="1302523" y="2336796"/>
                  <a:pt x="1302523" y="2329040"/>
                </a:cubicBezTo>
                <a:cubicBezTo>
                  <a:pt x="1302523" y="2319991"/>
                  <a:pt x="1295860" y="2313527"/>
                  <a:pt x="1289197" y="2313527"/>
                </a:cubicBezTo>
                <a:close/>
                <a:moveTo>
                  <a:pt x="1326954" y="2313527"/>
                </a:moveTo>
                <a:cubicBezTo>
                  <a:pt x="1320291" y="2313527"/>
                  <a:pt x="1314738" y="2321283"/>
                  <a:pt x="1314738" y="2329040"/>
                </a:cubicBezTo>
                <a:cubicBezTo>
                  <a:pt x="1314738" y="2338088"/>
                  <a:pt x="1320291" y="2344552"/>
                  <a:pt x="1326954" y="2344552"/>
                </a:cubicBezTo>
                <a:cubicBezTo>
                  <a:pt x="1334727" y="2344552"/>
                  <a:pt x="1340280" y="2336796"/>
                  <a:pt x="1340280" y="2329040"/>
                </a:cubicBezTo>
                <a:cubicBezTo>
                  <a:pt x="1340280" y="2319991"/>
                  <a:pt x="1334727" y="2313527"/>
                  <a:pt x="1326954" y="2313527"/>
                </a:cubicBezTo>
                <a:close/>
                <a:moveTo>
                  <a:pt x="1364711" y="2313527"/>
                </a:moveTo>
                <a:cubicBezTo>
                  <a:pt x="1356938" y="2313527"/>
                  <a:pt x="1351385" y="2321283"/>
                  <a:pt x="1351385" y="2329040"/>
                </a:cubicBezTo>
                <a:cubicBezTo>
                  <a:pt x="1351385" y="2338088"/>
                  <a:pt x="1358048" y="2344552"/>
                  <a:pt x="1364711" y="2344552"/>
                </a:cubicBezTo>
                <a:cubicBezTo>
                  <a:pt x="1372485" y="2344552"/>
                  <a:pt x="1378037" y="2336796"/>
                  <a:pt x="1378037" y="2329040"/>
                </a:cubicBezTo>
                <a:cubicBezTo>
                  <a:pt x="1378037" y="2319991"/>
                  <a:pt x="1372485" y="2313527"/>
                  <a:pt x="1364711" y="2313527"/>
                </a:cubicBezTo>
                <a:close/>
                <a:moveTo>
                  <a:pt x="1402468" y="2313527"/>
                </a:moveTo>
                <a:cubicBezTo>
                  <a:pt x="1394695" y="2313527"/>
                  <a:pt x="1389142" y="2321283"/>
                  <a:pt x="1389142" y="2329040"/>
                </a:cubicBezTo>
                <a:cubicBezTo>
                  <a:pt x="1389142" y="2338088"/>
                  <a:pt x="1395805" y="2344552"/>
                  <a:pt x="1402468" y="2344552"/>
                </a:cubicBezTo>
                <a:cubicBezTo>
                  <a:pt x="1410241" y="2344552"/>
                  <a:pt x="1415794" y="2336796"/>
                  <a:pt x="1415794" y="2329040"/>
                </a:cubicBezTo>
                <a:cubicBezTo>
                  <a:pt x="1415794" y="2319991"/>
                  <a:pt x="1410241" y="2313527"/>
                  <a:pt x="1402468" y="2313527"/>
                </a:cubicBezTo>
                <a:close/>
                <a:moveTo>
                  <a:pt x="1440225" y="2313527"/>
                </a:moveTo>
                <a:cubicBezTo>
                  <a:pt x="1433563" y="2313527"/>
                  <a:pt x="1428010" y="2321283"/>
                  <a:pt x="1428010" y="2329040"/>
                </a:cubicBezTo>
                <a:cubicBezTo>
                  <a:pt x="1428010" y="2338088"/>
                  <a:pt x="1433563" y="2344552"/>
                  <a:pt x="1440225" y="2344552"/>
                </a:cubicBezTo>
                <a:cubicBezTo>
                  <a:pt x="1447999" y="2344552"/>
                  <a:pt x="1453551" y="2336796"/>
                  <a:pt x="1453551" y="2329040"/>
                </a:cubicBezTo>
                <a:cubicBezTo>
                  <a:pt x="1453551" y="2319991"/>
                  <a:pt x="1447999" y="2313527"/>
                  <a:pt x="1440225" y="2313527"/>
                </a:cubicBezTo>
                <a:close/>
                <a:moveTo>
                  <a:pt x="1479093" y="2313527"/>
                </a:moveTo>
                <a:cubicBezTo>
                  <a:pt x="1471320" y="2313527"/>
                  <a:pt x="1465767" y="2321283"/>
                  <a:pt x="1465767" y="2329040"/>
                </a:cubicBezTo>
                <a:cubicBezTo>
                  <a:pt x="1465767" y="2338088"/>
                  <a:pt x="1472430" y="2344552"/>
                  <a:pt x="1479093" y="2344552"/>
                </a:cubicBezTo>
                <a:cubicBezTo>
                  <a:pt x="1486866" y="2344552"/>
                  <a:pt x="1492419" y="2336796"/>
                  <a:pt x="1492419" y="2329040"/>
                </a:cubicBezTo>
                <a:cubicBezTo>
                  <a:pt x="1492419" y="2319991"/>
                  <a:pt x="1485756" y="2313527"/>
                  <a:pt x="1479093" y="2313527"/>
                </a:cubicBezTo>
                <a:close/>
                <a:moveTo>
                  <a:pt x="1516850" y="2313527"/>
                </a:moveTo>
                <a:cubicBezTo>
                  <a:pt x="1510187" y="2313527"/>
                  <a:pt x="1504634" y="2321283"/>
                  <a:pt x="1504634" y="2329040"/>
                </a:cubicBezTo>
                <a:cubicBezTo>
                  <a:pt x="1504634" y="2338088"/>
                  <a:pt x="1510187" y="2344552"/>
                  <a:pt x="1516850" y="2344552"/>
                </a:cubicBezTo>
                <a:cubicBezTo>
                  <a:pt x="1524623" y="2344552"/>
                  <a:pt x="1530176" y="2336796"/>
                  <a:pt x="1530176" y="2329040"/>
                </a:cubicBezTo>
                <a:cubicBezTo>
                  <a:pt x="1530176" y="2319991"/>
                  <a:pt x="1524623" y="2313527"/>
                  <a:pt x="1516850" y="2313527"/>
                </a:cubicBezTo>
                <a:close/>
                <a:moveTo>
                  <a:pt x="1554607" y="2313527"/>
                </a:moveTo>
                <a:cubicBezTo>
                  <a:pt x="1546834" y="2313527"/>
                  <a:pt x="1541281" y="2321283"/>
                  <a:pt x="1541281" y="2329040"/>
                </a:cubicBezTo>
                <a:cubicBezTo>
                  <a:pt x="1541281" y="2338088"/>
                  <a:pt x="1547944" y="2344552"/>
                  <a:pt x="1554607" y="2344552"/>
                </a:cubicBezTo>
                <a:cubicBezTo>
                  <a:pt x="1562380" y="2344552"/>
                  <a:pt x="1567933" y="2336796"/>
                  <a:pt x="1567933" y="2329040"/>
                </a:cubicBezTo>
                <a:cubicBezTo>
                  <a:pt x="1567933" y="2319991"/>
                  <a:pt x="1562380" y="2313527"/>
                  <a:pt x="1554607" y="2313527"/>
                </a:cubicBezTo>
                <a:close/>
                <a:moveTo>
                  <a:pt x="1593474" y="2313527"/>
                </a:moveTo>
                <a:cubicBezTo>
                  <a:pt x="1585701" y="2313527"/>
                  <a:pt x="1580148" y="2321283"/>
                  <a:pt x="1580148" y="2329040"/>
                </a:cubicBezTo>
                <a:cubicBezTo>
                  <a:pt x="1580148" y="2338088"/>
                  <a:pt x="1586811" y="2344552"/>
                  <a:pt x="1593474" y="2344552"/>
                </a:cubicBezTo>
                <a:cubicBezTo>
                  <a:pt x="1600137" y="2344552"/>
                  <a:pt x="1605690" y="2336796"/>
                  <a:pt x="1605690" y="2329040"/>
                </a:cubicBezTo>
                <a:cubicBezTo>
                  <a:pt x="1605690" y="2319991"/>
                  <a:pt x="1600137" y="2313527"/>
                  <a:pt x="1593474" y="2313527"/>
                </a:cubicBezTo>
                <a:close/>
                <a:moveTo>
                  <a:pt x="1630121" y="2313527"/>
                </a:moveTo>
                <a:cubicBezTo>
                  <a:pt x="1622348" y="2313527"/>
                  <a:pt x="1616795" y="2321283"/>
                  <a:pt x="1616795" y="2329040"/>
                </a:cubicBezTo>
                <a:cubicBezTo>
                  <a:pt x="1616795" y="2338088"/>
                  <a:pt x="1623458" y="2344552"/>
                  <a:pt x="1630121" y="2344552"/>
                </a:cubicBezTo>
                <a:cubicBezTo>
                  <a:pt x="1637894" y="2344552"/>
                  <a:pt x="1643447" y="2336796"/>
                  <a:pt x="1643447" y="2329040"/>
                </a:cubicBezTo>
                <a:cubicBezTo>
                  <a:pt x="1643447" y="2319991"/>
                  <a:pt x="1637894" y="2313527"/>
                  <a:pt x="1630121" y="2313527"/>
                </a:cubicBezTo>
                <a:close/>
                <a:moveTo>
                  <a:pt x="1667878" y="2313527"/>
                </a:moveTo>
                <a:cubicBezTo>
                  <a:pt x="1660105" y="2313527"/>
                  <a:pt x="1654552" y="2321283"/>
                  <a:pt x="1654552" y="2329040"/>
                </a:cubicBezTo>
                <a:cubicBezTo>
                  <a:pt x="1654552" y="2338088"/>
                  <a:pt x="1661215" y="2344552"/>
                  <a:pt x="1667878" y="2344552"/>
                </a:cubicBezTo>
                <a:cubicBezTo>
                  <a:pt x="1675651" y="2344552"/>
                  <a:pt x="1681204" y="2336796"/>
                  <a:pt x="1681204" y="2329040"/>
                </a:cubicBezTo>
                <a:cubicBezTo>
                  <a:pt x="1681204" y="2319991"/>
                  <a:pt x="1675651" y="2313527"/>
                  <a:pt x="1667878" y="2313527"/>
                </a:cubicBezTo>
                <a:close/>
                <a:moveTo>
                  <a:pt x="1706744" y="2313527"/>
                </a:moveTo>
                <a:cubicBezTo>
                  <a:pt x="1700082" y="2313527"/>
                  <a:pt x="1694529" y="2321283"/>
                  <a:pt x="1694529" y="2329040"/>
                </a:cubicBezTo>
                <a:cubicBezTo>
                  <a:pt x="1694529" y="2338088"/>
                  <a:pt x="1700082" y="2344552"/>
                  <a:pt x="1706744" y="2344552"/>
                </a:cubicBezTo>
                <a:cubicBezTo>
                  <a:pt x="1714518" y="2344552"/>
                  <a:pt x="1720070" y="2336796"/>
                  <a:pt x="1720070" y="2329040"/>
                </a:cubicBezTo>
                <a:cubicBezTo>
                  <a:pt x="1720070" y="2319991"/>
                  <a:pt x="1713407" y="2313527"/>
                  <a:pt x="1706744" y="2313527"/>
                </a:cubicBezTo>
                <a:close/>
                <a:moveTo>
                  <a:pt x="1744501" y="2313527"/>
                </a:moveTo>
                <a:cubicBezTo>
                  <a:pt x="1736728" y="2313527"/>
                  <a:pt x="1731175" y="2321283"/>
                  <a:pt x="1731175" y="2329040"/>
                </a:cubicBezTo>
                <a:cubicBezTo>
                  <a:pt x="1731175" y="2338088"/>
                  <a:pt x="1737838" y="2344552"/>
                  <a:pt x="1744501" y="2344552"/>
                </a:cubicBezTo>
                <a:cubicBezTo>
                  <a:pt x="1752275" y="2344552"/>
                  <a:pt x="1757827" y="2336796"/>
                  <a:pt x="1757827" y="2329040"/>
                </a:cubicBezTo>
                <a:cubicBezTo>
                  <a:pt x="1757827" y="2319991"/>
                  <a:pt x="1752275" y="2313527"/>
                  <a:pt x="1744501" y="2313527"/>
                </a:cubicBezTo>
                <a:close/>
                <a:moveTo>
                  <a:pt x="1782258" y="2313527"/>
                </a:moveTo>
                <a:cubicBezTo>
                  <a:pt x="1774485" y="2313527"/>
                  <a:pt x="1768932" y="2321283"/>
                  <a:pt x="1768932" y="2329040"/>
                </a:cubicBezTo>
                <a:cubicBezTo>
                  <a:pt x="1768932" y="2338088"/>
                  <a:pt x="1775595" y="2344552"/>
                  <a:pt x="1782258" y="2344552"/>
                </a:cubicBezTo>
                <a:cubicBezTo>
                  <a:pt x="1790031" y="2344552"/>
                  <a:pt x="1795584" y="2336796"/>
                  <a:pt x="1795584" y="2329040"/>
                </a:cubicBezTo>
                <a:cubicBezTo>
                  <a:pt x="1795584" y="2319991"/>
                  <a:pt x="1790031" y="2313527"/>
                  <a:pt x="1782258" y="2313527"/>
                </a:cubicBezTo>
                <a:close/>
                <a:moveTo>
                  <a:pt x="2768380" y="2313527"/>
                </a:moveTo>
                <a:cubicBezTo>
                  <a:pt x="2760607" y="2313527"/>
                  <a:pt x="2755054" y="2321283"/>
                  <a:pt x="2755054" y="2329040"/>
                </a:cubicBezTo>
                <a:cubicBezTo>
                  <a:pt x="2755054" y="2338088"/>
                  <a:pt x="2761717" y="2344552"/>
                  <a:pt x="2768380" y="2344552"/>
                </a:cubicBezTo>
                <a:cubicBezTo>
                  <a:pt x="2776153" y="2344552"/>
                  <a:pt x="2781706" y="2336796"/>
                  <a:pt x="2781706" y="2329040"/>
                </a:cubicBezTo>
                <a:cubicBezTo>
                  <a:pt x="2781706" y="2319991"/>
                  <a:pt x="2776153" y="2313527"/>
                  <a:pt x="2768380" y="2313527"/>
                </a:cubicBezTo>
                <a:close/>
                <a:moveTo>
                  <a:pt x="2807246" y="2313527"/>
                </a:moveTo>
                <a:cubicBezTo>
                  <a:pt x="2800584" y="2313527"/>
                  <a:pt x="2795031" y="2321283"/>
                  <a:pt x="2795031" y="2329040"/>
                </a:cubicBezTo>
                <a:cubicBezTo>
                  <a:pt x="2795031" y="2338088"/>
                  <a:pt x="2800584" y="2344552"/>
                  <a:pt x="2807246" y="2344552"/>
                </a:cubicBezTo>
                <a:cubicBezTo>
                  <a:pt x="2815020" y="2344552"/>
                  <a:pt x="2820572" y="2336796"/>
                  <a:pt x="2820572" y="2329040"/>
                </a:cubicBezTo>
                <a:cubicBezTo>
                  <a:pt x="2820572" y="2319991"/>
                  <a:pt x="2813909" y="2313527"/>
                  <a:pt x="2807246" y="2313527"/>
                </a:cubicBezTo>
                <a:close/>
                <a:moveTo>
                  <a:pt x="2845004" y="2313527"/>
                </a:moveTo>
                <a:cubicBezTo>
                  <a:pt x="2838341" y="2313527"/>
                  <a:pt x="2832788" y="2321283"/>
                  <a:pt x="2832788" y="2329040"/>
                </a:cubicBezTo>
                <a:cubicBezTo>
                  <a:pt x="2832788" y="2338088"/>
                  <a:pt x="2838341" y="2344552"/>
                  <a:pt x="2845004" y="2344552"/>
                </a:cubicBezTo>
                <a:cubicBezTo>
                  <a:pt x="2852777" y="2344552"/>
                  <a:pt x="2858329" y="2336796"/>
                  <a:pt x="2858329" y="2329040"/>
                </a:cubicBezTo>
                <a:cubicBezTo>
                  <a:pt x="2858329" y="2319991"/>
                  <a:pt x="2852777" y="2313527"/>
                  <a:pt x="2845004" y="2313527"/>
                </a:cubicBezTo>
                <a:close/>
                <a:moveTo>
                  <a:pt x="2882761" y="2313527"/>
                </a:moveTo>
                <a:cubicBezTo>
                  <a:pt x="2876098" y="2313527"/>
                  <a:pt x="2870545" y="2321283"/>
                  <a:pt x="2870545" y="2329040"/>
                </a:cubicBezTo>
                <a:cubicBezTo>
                  <a:pt x="2870545" y="2338088"/>
                  <a:pt x="2876098" y="2344552"/>
                  <a:pt x="2882761" y="2344552"/>
                </a:cubicBezTo>
                <a:cubicBezTo>
                  <a:pt x="2890534" y="2344552"/>
                  <a:pt x="2896086" y="2336796"/>
                  <a:pt x="2896086" y="2329040"/>
                </a:cubicBezTo>
                <a:cubicBezTo>
                  <a:pt x="2896086" y="2319991"/>
                  <a:pt x="2890534" y="2313527"/>
                  <a:pt x="2882761" y="2313527"/>
                </a:cubicBezTo>
                <a:close/>
                <a:moveTo>
                  <a:pt x="2920517" y="2313527"/>
                </a:moveTo>
                <a:cubicBezTo>
                  <a:pt x="2912744" y="2313527"/>
                  <a:pt x="2907191" y="2321283"/>
                  <a:pt x="2907191" y="2329040"/>
                </a:cubicBezTo>
                <a:cubicBezTo>
                  <a:pt x="2907191" y="2338088"/>
                  <a:pt x="2913854" y="2344552"/>
                  <a:pt x="2920517" y="2344552"/>
                </a:cubicBezTo>
                <a:cubicBezTo>
                  <a:pt x="2928291" y="2344552"/>
                  <a:pt x="2933843" y="2336796"/>
                  <a:pt x="2933843" y="2329040"/>
                </a:cubicBezTo>
                <a:cubicBezTo>
                  <a:pt x="2933843" y="2319991"/>
                  <a:pt x="2928291" y="2313527"/>
                  <a:pt x="2920517" y="2313527"/>
                </a:cubicBezTo>
                <a:close/>
                <a:moveTo>
                  <a:pt x="2958275" y="2313527"/>
                </a:moveTo>
                <a:cubicBezTo>
                  <a:pt x="2950502" y="2313527"/>
                  <a:pt x="2944949" y="2321283"/>
                  <a:pt x="2944949" y="2329040"/>
                </a:cubicBezTo>
                <a:cubicBezTo>
                  <a:pt x="2944949" y="2338088"/>
                  <a:pt x="2951612" y="2344552"/>
                  <a:pt x="2958275" y="2344552"/>
                </a:cubicBezTo>
                <a:cubicBezTo>
                  <a:pt x="2966048" y="2344552"/>
                  <a:pt x="2971601" y="2336796"/>
                  <a:pt x="2971601" y="2329040"/>
                </a:cubicBezTo>
                <a:cubicBezTo>
                  <a:pt x="2971601" y="2319991"/>
                  <a:pt x="2966048" y="2313527"/>
                  <a:pt x="2958275" y="2313527"/>
                </a:cubicBezTo>
                <a:close/>
                <a:moveTo>
                  <a:pt x="2996032" y="2313527"/>
                </a:moveTo>
                <a:cubicBezTo>
                  <a:pt x="2988259" y="2313527"/>
                  <a:pt x="2982706" y="2321283"/>
                  <a:pt x="2982706" y="2329040"/>
                </a:cubicBezTo>
                <a:cubicBezTo>
                  <a:pt x="2982706" y="2338088"/>
                  <a:pt x="2989369" y="2344552"/>
                  <a:pt x="2996032" y="2344552"/>
                </a:cubicBezTo>
                <a:cubicBezTo>
                  <a:pt x="3003805" y="2344552"/>
                  <a:pt x="3009358" y="2336796"/>
                  <a:pt x="3009358" y="2329040"/>
                </a:cubicBezTo>
                <a:cubicBezTo>
                  <a:pt x="3009358" y="2319991"/>
                  <a:pt x="3003805" y="2313527"/>
                  <a:pt x="2996032" y="2313527"/>
                </a:cubicBezTo>
                <a:close/>
                <a:moveTo>
                  <a:pt x="3034899" y="2313527"/>
                </a:moveTo>
                <a:cubicBezTo>
                  <a:pt x="3027126" y="2313527"/>
                  <a:pt x="3021573" y="2321283"/>
                  <a:pt x="3021573" y="2329040"/>
                </a:cubicBezTo>
                <a:cubicBezTo>
                  <a:pt x="3021573" y="2338088"/>
                  <a:pt x="3028236" y="2344552"/>
                  <a:pt x="3034899" y="2344552"/>
                </a:cubicBezTo>
                <a:cubicBezTo>
                  <a:pt x="3042672" y="2344552"/>
                  <a:pt x="3048225" y="2336796"/>
                  <a:pt x="3048225" y="2329040"/>
                </a:cubicBezTo>
                <a:cubicBezTo>
                  <a:pt x="3048225" y="2319991"/>
                  <a:pt x="3041562" y="2313527"/>
                  <a:pt x="3034899" y="2313527"/>
                </a:cubicBezTo>
                <a:close/>
                <a:moveTo>
                  <a:pt x="3072656" y="2313527"/>
                </a:moveTo>
                <a:cubicBezTo>
                  <a:pt x="3064883" y="2313527"/>
                  <a:pt x="3059330" y="2321283"/>
                  <a:pt x="3059330" y="2329040"/>
                </a:cubicBezTo>
                <a:cubicBezTo>
                  <a:pt x="3059330" y="2338088"/>
                  <a:pt x="3065993" y="2344552"/>
                  <a:pt x="3072656" y="2344552"/>
                </a:cubicBezTo>
                <a:cubicBezTo>
                  <a:pt x="3080429" y="2344552"/>
                  <a:pt x="3085982" y="2336796"/>
                  <a:pt x="3085982" y="2329040"/>
                </a:cubicBezTo>
                <a:cubicBezTo>
                  <a:pt x="3085982" y="2319991"/>
                  <a:pt x="3080429" y="2313527"/>
                  <a:pt x="3072656" y="2313527"/>
                </a:cubicBezTo>
                <a:close/>
                <a:moveTo>
                  <a:pt x="3110413" y="2313527"/>
                </a:moveTo>
                <a:cubicBezTo>
                  <a:pt x="3102640" y="2313527"/>
                  <a:pt x="3097087" y="2321283"/>
                  <a:pt x="3097087" y="2329040"/>
                </a:cubicBezTo>
                <a:cubicBezTo>
                  <a:pt x="3097087" y="2338088"/>
                  <a:pt x="3102640" y="2344552"/>
                  <a:pt x="3110413" y="2344552"/>
                </a:cubicBezTo>
                <a:cubicBezTo>
                  <a:pt x="3118186" y="2344552"/>
                  <a:pt x="3123739" y="2336796"/>
                  <a:pt x="3123739" y="2329040"/>
                </a:cubicBezTo>
                <a:cubicBezTo>
                  <a:pt x="3123739" y="2319991"/>
                  <a:pt x="3118186" y="2313527"/>
                  <a:pt x="3110413" y="2313527"/>
                </a:cubicBezTo>
                <a:close/>
                <a:moveTo>
                  <a:pt x="3148170" y="2313527"/>
                </a:moveTo>
                <a:cubicBezTo>
                  <a:pt x="3140397" y="2313527"/>
                  <a:pt x="3134844" y="2321283"/>
                  <a:pt x="3134844" y="2329040"/>
                </a:cubicBezTo>
                <a:cubicBezTo>
                  <a:pt x="3134844" y="2338088"/>
                  <a:pt x="3141507" y="2344552"/>
                  <a:pt x="3148170" y="2344552"/>
                </a:cubicBezTo>
                <a:cubicBezTo>
                  <a:pt x="3155944" y="2344552"/>
                  <a:pt x="3161496" y="2336796"/>
                  <a:pt x="3161496" y="2329040"/>
                </a:cubicBezTo>
                <a:cubicBezTo>
                  <a:pt x="3161496" y="2319991"/>
                  <a:pt x="3155944" y="2313527"/>
                  <a:pt x="3148170" y="2313527"/>
                </a:cubicBezTo>
                <a:close/>
                <a:moveTo>
                  <a:pt x="3185926" y="2313527"/>
                </a:moveTo>
                <a:cubicBezTo>
                  <a:pt x="3179263" y="2313527"/>
                  <a:pt x="3173710" y="2321283"/>
                  <a:pt x="3173710" y="2329040"/>
                </a:cubicBezTo>
                <a:cubicBezTo>
                  <a:pt x="3173710" y="2338088"/>
                  <a:pt x="3179263" y="2344552"/>
                  <a:pt x="3185926" y="2344552"/>
                </a:cubicBezTo>
                <a:cubicBezTo>
                  <a:pt x="3193699" y="2344552"/>
                  <a:pt x="3199252" y="2336796"/>
                  <a:pt x="3199252" y="2329040"/>
                </a:cubicBezTo>
                <a:cubicBezTo>
                  <a:pt x="3199252" y="2319991"/>
                  <a:pt x="3193699" y="2313527"/>
                  <a:pt x="3185926" y="2313527"/>
                </a:cubicBezTo>
                <a:close/>
                <a:moveTo>
                  <a:pt x="3223683" y="2313527"/>
                </a:moveTo>
                <a:cubicBezTo>
                  <a:pt x="3217021" y="2313527"/>
                  <a:pt x="3211468" y="2321283"/>
                  <a:pt x="3211468" y="2329040"/>
                </a:cubicBezTo>
                <a:cubicBezTo>
                  <a:pt x="3211468" y="2338088"/>
                  <a:pt x="3217021" y="2344552"/>
                  <a:pt x="3223683" y="2344552"/>
                </a:cubicBezTo>
                <a:cubicBezTo>
                  <a:pt x="3231457" y="2344552"/>
                  <a:pt x="3237009" y="2336796"/>
                  <a:pt x="3237009" y="2329040"/>
                </a:cubicBezTo>
                <a:cubicBezTo>
                  <a:pt x="3237009" y="2319991"/>
                  <a:pt x="3231457" y="2313527"/>
                  <a:pt x="3223683" y="2313527"/>
                </a:cubicBezTo>
                <a:close/>
                <a:moveTo>
                  <a:pt x="3262551" y="2313527"/>
                </a:moveTo>
                <a:cubicBezTo>
                  <a:pt x="3254778" y="2313527"/>
                  <a:pt x="3249225" y="2321283"/>
                  <a:pt x="3249225" y="2329040"/>
                </a:cubicBezTo>
                <a:cubicBezTo>
                  <a:pt x="3249225" y="2338088"/>
                  <a:pt x="3255888" y="2344552"/>
                  <a:pt x="3262551" y="2344552"/>
                </a:cubicBezTo>
                <a:cubicBezTo>
                  <a:pt x="3270324" y="2344552"/>
                  <a:pt x="3275877" y="2336796"/>
                  <a:pt x="3275877" y="2329040"/>
                </a:cubicBezTo>
                <a:cubicBezTo>
                  <a:pt x="3275877" y="2319991"/>
                  <a:pt x="3269214" y="2313527"/>
                  <a:pt x="3262551" y="2313527"/>
                </a:cubicBezTo>
                <a:close/>
                <a:moveTo>
                  <a:pt x="3376932" y="2313527"/>
                </a:moveTo>
                <a:cubicBezTo>
                  <a:pt x="3369159" y="2313527"/>
                  <a:pt x="3363606" y="2321283"/>
                  <a:pt x="3363606" y="2329040"/>
                </a:cubicBezTo>
                <a:cubicBezTo>
                  <a:pt x="3363606" y="2338088"/>
                  <a:pt x="3370269" y="2344552"/>
                  <a:pt x="3376932" y="2344552"/>
                </a:cubicBezTo>
                <a:cubicBezTo>
                  <a:pt x="3383595" y="2344552"/>
                  <a:pt x="3389148" y="2336796"/>
                  <a:pt x="3389148" y="2329040"/>
                </a:cubicBezTo>
                <a:cubicBezTo>
                  <a:pt x="3389148" y="2319991"/>
                  <a:pt x="3383595" y="2313527"/>
                  <a:pt x="3376932" y="2313527"/>
                </a:cubicBezTo>
                <a:close/>
                <a:moveTo>
                  <a:pt x="4703976" y="2313527"/>
                </a:moveTo>
                <a:cubicBezTo>
                  <a:pt x="4697313" y="2313527"/>
                  <a:pt x="4691760" y="2321283"/>
                  <a:pt x="4691760" y="2329040"/>
                </a:cubicBezTo>
                <a:cubicBezTo>
                  <a:pt x="4691760" y="2338088"/>
                  <a:pt x="4697313" y="2344552"/>
                  <a:pt x="4703976" y="2344552"/>
                </a:cubicBezTo>
                <a:cubicBezTo>
                  <a:pt x="4711749" y="2344552"/>
                  <a:pt x="4717301" y="2336796"/>
                  <a:pt x="4717301" y="2329040"/>
                </a:cubicBezTo>
                <a:cubicBezTo>
                  <a:pt x="4717301" y="2319991"/>
                  <a:pt x="4711749" y="2313527"/>
                  <a:pt x="4703976" y="2313527"/>
                </a:cubicBezTo>
                <a:close/>
                <a:moveTo>
                  <a:pt x="4856114" y="2313527"/>
                </a:moveTo>
                <a:cubicBezTo>
                  <a:pt x="4848341" y="2313527"/>
                  <a:pt x="4842788" y="2321283"/>
                  <a:pt x="4842788" y="2329040"/>
                </a:cubicBezTo>
                <a:cubicBezTo>
                  <a:pt x="4842788" y="2338088"/>
                  <a:pt x="4848341" y="2344552"/>
                  <a:pt x="4856114" y="2344552"/>
                </a:cubicBezTo>
                <a:cubicBezTo>
                  <a:pt x="4863887" y="2344552"/>
                  <a:pt x="4869440" y="2336796"/>
                  <a:pt x="4869440" y="2329040"/>
                </a:cubicBezTo>
                <a:cubicBezTo>
                  <a:pt x="4869440" y="2319991"/>
                  <a:pt x="4863887" y="2313527"/>
                  <a:pt x="4856114" y="2313527"/>
                </a:cubicBezTo>
                <a:close/>
                <a:moveTo>
                  <a:pt x="4893871" y="2313527"/>
                </a:moveTo>
                <a:cubicBezTo>
                  <a:pt x="4886098" y="2313527"/>
                  <a:pt x="4880545" y="2321283"/>
                  <a:pt x="4880545" y="2329040"/>
                </a:cubicBezTo>
                <a:cubicBezTo>
                  <a:pt x="4880545" y="2338088"/>
                  <a:pt x="4887208" y="2344552"/>
                  <a:pt x="4893871" y="2344552"/>
                </a:cubicBezTo>
                <a:cubicBezTo>
                  <a:pt x="4901644" y="2344552"/>
                  <a:pt x="4907197" y="2336796"/>
                  <a:pt x="4907197" y="2329040"/>
                </a:cubicBezTo>
                <a:cubicBezTo>
                  <a:pt x="4907197" y="2319991"/>
                  <a:pt x="4901644" y="2313527"/>
                  <a:pt x="4893871" y="2313527"/>
                </a:cubicBezTo>
                <a:close/>
                <a:moveTo>
                  <a:pt x="5083766" y="2313527"/>
                </a:moveTo>
                <a:cubicBezTo>
                  <a:pt x="5075993" y="2313527"/>
                  <a:pt x="5070440" y="2321283"/>
                  <a:pt x="5070440" y="2329040"/>
                </a:cubicBezTo>
                <a:cubicBezTo>
                  <a:pt x="5070440" y="2338088"/>
                  <a:pt x="5077103" y="2344552"/>
                  <a:pt x="5083766" y="2344552"/>
                </a:cubicBezTo>
                <a:cubicBezTo>
                  <a:pt x="5091539" y="2344552"/>
                  <a:pt x="5097092" y="2336796"/>
                  <a:pt x="5097092" y="2329040"/>
                </a:cubicBezTo>
                <a:cubicBezTo>
                  <a:pt x="5097092" y="2319991"/>
                  <a:pt x="5091539" y="2313527"/>
                  <a:pt x="5083766" y="2313527"/>
                </a:cubicBezTo>
                <a:close/>
                <a:moveTo>
                  <a:pt x="5273661" y="2313527"/>
                </a:moveTo>
                <a:cubicBezTo>
                  <a:pt x="5266998" y="2313527"/>
                  <a:pt x="5261445" y="2321283"/>
                  <a:pt x="5261445" y="2329040"/>
                </a:cubicBezTo>
                <a:cubicBezTo>
                  <a:pt x="5261445" y="2338088"/>
                  <a:pt x="5266998" y="2344552"/>
                  <a:pt x="5273661" y="2344552"/>
                </a:cubicBezTo>
                <a:cubicBezTo>
                  <a:pt x="5281434" y="2344552"/>
                  <a:pt x="5286986" y="2336796"/>
                  <a:pt x="5286986" y="2329040"/>
                </a:cubicBezTo>
                <a:cubicBezTo>
                  <a:pt x="5286986" y="2319991"/>
                  <a:pt x="5281434" y="2313527"/>
                  <a:pt x="5273661" y="2313527"/>
                </a:cubicBezTo>
                <a:close/>
                <a:moveTo>
                  <a:pt x="5463555" y="2313527"/>
                </a:moveTo>
                <a:cubicBezTo>
                  <a:pt x="5456893" y="2313527"/>
                  <a:pt x="5451340" y="2321283"/>
                  <a:pt x="5451340" y="2329040"/>
                </a:cubicBezTo>
                <a:cubicBezTo>
                  <a:pt x="5451340" y="2338088"/>
                  <a:pt x="5456893" y="2344552"/>
                  <a:pt x="5463555" y="2344552"/>
                </a:cubicBezTo>
                <a:cubicBezTo>
                  <a:pt x="5471329" y="2344552"/>
                  <a:pt x="5476881" y="2336796"/>
                  <a:pt x="5476881" y="2329040"/>
                </a:cubicBezTo>
                <a:cubicBezTo>
                  <a:pt x="5476881" y="2319991"/>
                  <a:pt x="5470218" y="2313527"/>
                  <a:pt x="5463555" y="2313527"/>
                </a:cubicBezTo>
                <a:close/>
                <a:moveTo>
                  <a:pt x="1099303" y="2357479"/>
                </a:moveTo>
                <a:cubicBezTo>
                  <a:pt x="1091530" y="2357479"/>
                  <a:pt x="1085977" y="2365235"/>
                  <a:pt x="1085977" y="2372992"/>
                </a:cubicBezTo>
                <a:cubicBezTo>
                  <a:pt x="1085977" y="2382041"/>
                  <a:pt x="1092640" y="2388504"/>
                  <a:pt x="1099303" y="2388504"/>
                </a:cubicBezTo>
                <a:cubicBezTo>
                  <a:pt x="1107076" y="2388504"/>
                  <a:pt x="1112629" y="2380748"/>
                  <a:pt x="1112629" y="2372992"/>
                </a:cubicBezTo>
                <a:cubicBezTo>
                  <a:pt x="1112629" y="2363943"/>
                  <a:pt x="1107076" y="2357479"/>
                  <a:pt x="1099303" y="2357479"/>
                </a:cubicBezTo>
                <a:close/>
                <a:moveTo>
                  <a:pt x="1137059" y="2357479"/>
                </a:moveTo>
                <a:cubicBezTo>
                  <a:pt x="1130397" y="2357479"/>
                  <a:pt x="1124844" y="2365235"/>
                  <a:pt x="1124844" y="2372992"/>
                </a:cubicBezTo>
                <a:cubicBezTo>
                  <a:pt x="1124844" y="2382041"/>
                  <a:pt x="1130397" y="2388504"/>
                  <a:pt x="1137059" y="2388504"/>
                </a:cubicBezTo>
                <a:cubicBezTo>
                  <a:pt x="1144833" y="2388504"/>
                  <a:pt x="1150386" y="2380748"/>
                  <a:pt x="1150386" y="2372992"/>
                </a:cubicBezTo>
                <a:cubicBezTo>
                  <a:pt x="1150386" y="2363943"/>
                  <a:pt x="1144833" y="2357479"/>
                  <a:pt x="1137059" y="2357479"/>
                </a:cubicBezTo>
                <a:close/>
                <a:moveTo>
                  <a:pt x="1174817" y="2357479"/>
                </a:moveTo>
                <a:cubicBezTo>
                  <a:pt x="1168154" y="2357479"/>
                  <a:pt x="1162601" y="2365235"/>
                  <a:pt x="1162601" y="2372992"/>
                </a:cubicBezTo>
                <a:cubicBezTo>
                  <a:pt x="1162601" y="2382041"/>
                  <a:pt x="1168154" y="2388504"/>
                  <a:pt x="1174817" y="2388504"/>
                </a:cubicBezTo>
                <a:cubicBezTo>
                  <a:pt x="1182590" y="2388504"/>
                  <a:pt x="1188143" y="2380748"/>
                  <a:pt x="1188143" y="2372992"/>
                </a:cubicBezTo>
                <a:cubicBezTo>
                  <a:pt x="1188143" y="2363943"/>
                  <a:pt x="1182590" y="2357479"/>
                  <a:pt x="1174817" y="2357479"/>
                </a:cubicBezTo>
                <a:close/>
                <a:moveTo>
                  <a:pt x="1212573" y="2357479"/>
                </a:moveTo>
                <a:cubicBezTo>
                  <a:pt x="1205911" y="2357479"/>
                  <a:pt x="1200358" y="2365235"/>
                  <a:pt x="1200358" y="2372992"/>
                </a:cubicBezTo>
                <a:cubicBezTo>
                  <a:pt x="1200358" y="2382041"/>
                  <a:pt x="1205911" y="2388504"/>
                  <a:pt x="1212573" y="2388504"/>
                </a:cubicBezTo>
                <a:cubicBezTo>
                  <a:pt x="1220347" y="2388504"/>
                  <a:pt x="1225899" y="2380748"/>
                  <a:pt x="1225899" y="2372992"/>
                </a:cubicBezTo>
                <a:cubicBezTo>
                  <a:pt x="1225899" y="2363943"/>
                  <a:pt x="1220347" y="2357479"/>
                  <a:pt x="1212573" y="2357479"/>
                </a:cubicBezTo>
                <a:close/>
                <a:moveTo>
                  <a:pt x="1250331" y="2357479"/>
                </a:moveTo>
                <a:cubicBezTo>
                  <a:pt x="1243668" y="2357479"/>
                  <a:pt x="1238115" y="2365235"/>
                  <a:pt x="1238115" y="2372992"/>
                </a:cubicBezTo>
                <a:cubicBezTo>
                  <a:pt x="1238115" y="2382041"/>
                  <a:pt x="1243668" y="2388504"/>
                  <a:pt x="1250331" y="2388504"/>
                </a:cubicBezTo>
                <a:cubicBezTo>
                  <a:pt x="1258104" y="2388504"/>
                  <a:pt x="1263657" y="2380748"/>
                  <a:pt x="1263657" y="2372992"/>
                </a:cubicBezTo>
                <a:cubicBezTo>
                  <a:pt x="1263657" y="2363943"/>
                  <a:pt x="1258104" y="2357479"/>
                  <a:pt x="1250331" y="2357479"/>
                </a:cubicBezTo>
                <a:close/>
                <a:moveTo>
                  <a:pt x="1289197" y="2357479"/>
                </a:moveTo>
                <a:cubicBezTo>
                  <a:pt x="1281424" y="2357479"/>
                  <a:pt x="1275871" y="2365235"/>
                  <a:pt x="1275871" y="2372992"/>
                </a:cubicBezTo>
                <a:cubicBezTo>
                  <a:pt x="1275871" y="2382041"/>
                  <a:pt x="1282534" y="2388504"/>
                  <a:pt x="1289197" y="2388504"/>
                </a:cubicBezTo>
                <a:cubicBezTo>
                  <a:pt x="1296971" y="2388504"/>
                  <a:pt x="1302523" y="2380748"/>
                  <a:pt x="1302523" y="2372992"/>
                </a:cubicBezTo>
                <a:cubicBezTo>
                  <a:pt x="1302523" y="2363943"/>
                  <a:pt x="1295860" y="2357479"/>
                  <a:pt x="1289197" y="2357479"/>
                </a:cubicBezTo>
                <a:close/>
                <a:moveTo>
                  <a:pt x="1326954" y="2357479"/>
                </a:moveTo>
                <a:cubicBezTo>
                  <a:pt x="1320291" y="2357479"/>
                  <a:pt x="1314738" y="2365235"/>
                  <a:pt x="1314738" y="2372992"/>
                </a:cubicBezTo>
                <a:cubicBezTo>
                  <a:pt x="1314738" y="2382041"/>
                  <a:pt x="1320291" y="2388504"/>
                  <a:pt x="1326954" y="2388504"/>
                </a:cubicBezTo>
                <a:cubicBezTo>
                  <a:pt x="1334727" y="2388504"/>
                  <a:pt x="1340280" y="2380748"/>
                  <a:pt x="1340280" y="2372992"/>
                </a:cubicBezTo>
                <a:cubicBezTo>
                  <a:pt x="1340280" y="2363943"/>
                  <a:pt x="1334727" y="2357479"/>
                  <a:pt x="1326954" y="2357479"/>
                </a:cubicBezTo>
                <a:close/>
                <a:moveTo>
                  <a:pt x="1364711" y="2357479"/>
                </a:moveTo>
                <a:cubicBezTo>
                  <a:pt x="1356938" y="2357479"/>
                  <a:pt x="1351385" y="2365235"/>
                  <a:pt x="1351385" y="2372992"/>
                </a:cubicBezTo>
                <a:cubicBezTo>
                  <a:pt x="1351385" y="2382041"/>
                  <a:pt x="1358048" y="2388504"/>
                  <a:pt x="1364711" y="2388504"/>
                </a:cubicBezTo>
                <a:cubicBezTo>
                  <a:pt x="1372485" y="2388504"/>
                  <a:pt x="1378037" y="2380748"/>
                  <a:pt x="1378037" y="2372992"/>
                </a:cubicBezTo>
                <a:cubicBezTo>
                  <a:pt x="1378037" y="2363943"/>
                  <a:pt x="1372485" y="2357479"/>
                  <a:pt x="1364711" y="2357479"/>
                </a:cubicBezTo>
                <a:close/>
                <a:moveTo>
                  <a:pt x="1402468" y="2357479"/>
                </a:moveTo>
                <a:cubicBezTo>
                  <a:pt x="1394695" y="2357479"/>
                  <a:pt x="1389142" y="2365235"/>
                  <a:pt x="1389142" y="2372992"/>
                </a:cubicBezTo>
                <a:cubicBezTo>
                  <a:pt x="1389142" y="2382041"/>
                  <a:pt x="1395805" y="2388504"/>
                  <a:pt x="1402468" y="2388504"/>
                </a:cubicBezTo>
                <a:cubicBezTo>
                  <a:pt x="1410241" y="2388504"/>
                  <a:pt x="1415794" y="2380748"/>
                  <a:pt x="1415794" y="2372992"/>
                </a:cubicBezTo>
                <a:cubicBezTo>
                  <a:pt x="1415794" y="2363943"/>
                  <a:pt x="1410241" y="2357479"/>
                  <a:pt x="1402468" y="2357479"/>
                </a:cubicBezTo>
                <a:close/>
                <a:moveTo>
                  <a:pt x="1440225" y="2357479"/>
                </a:moveTo>
                <a:cubicBezTo>
                  <a:pt x="1433563" y="2357479"/>
                  <a:pt x="1428010" y="2365235"/>
                  <a:pt x="1428010" y="2372992"/>
                </a:cubicBezTo>
                <a:cubicBezTo>
                  <a:pt x="1428010" y="2382041"/>
                  <a:pt x="1433563" y="2388504"/>
                  <a:pt x="1440225" y="2388504"/>
                </a:cubicBezTo>
                <a:cubicBezTo>
                  <a:pt x="1447999" y="2388504"/>
                  <a:pt x="1453551" y="2380748"/>
                  <a:pt x="1453551" y="2372992"/>
                </a:cubicBezTo>
                <a:cubicBezTo>
                  <a:pt x="1453551" y="2363943"/>
                  <a:pt x="1447999" y="2357479"/>
                  <a:pt x="1440225" y="2357479"/>
                </a:cubicBezTo>
                <a:close/>
                <a:moveTo>
                  <a:pt x="1479093" y="2357479"/>
                </a:moveTo>
                <a:cubicBezTo>
                  <a:pt x="1471320" y="2357479"/>
                  <a:pt x="1465767" y="2365235"/>
                  <a:pt x="1465767" y="2372992"/>
                </a:cubicBezTo>
                <a:cubicBezTo>
                  <a:pt x="1465767" y="2382041"/>
                  <a:pt x="1472430" y="2388504"/>
                  <a:pt x="1479093" y="2388504"/>
                </a:cubicBezTo>
                <a:cubicBezTo>
                  <a:pt x="1486866" y="2388504"/>
                  <a:pt x="1492419" y="2380748"/>
                  <a:pt x="1492419" y="2372992"/>
                </a:cubicBezTo>
                <a:cubicBezTo>
                  <a:pt x="1492419" y="2363943"/>
                  <a:pt x="1485756" y="2357479"/>
                  <a:pt x="1479093" y="2357479"/>
                </a:cubicBezTo>
                <a:close/>
                <a:moveTo>
                  <a:pt x="1516850" y="2357479"/>
                </a:moveTo>
                <a:cubicBezTo>
                  <a:pt x="1510187" y="2357479"/>
                  <a:pt x="1504634" y="2365235"/>
                  <a:pt x="1504634" y="2372992"/>
                </a:cubicBezTo>
                <a:cubicBezTo>
                  <a:pt x="1504634" y="2382041"/>
                  <a:pt x="1510187" y="2388504"/>
                  <a:pt x="1516850" y="2388504"/>
                </a:cubicBezTo>
                <a:cubicBezTo>
                  <a:pt x="1524623" y="2388504"/>
                  <a:pt x="1530176" y="2380748"/>
                  <a:pt x="1530176" y="2372992"/>
                </a:cubicBezTo>
                <a:cubicBezTo>
                  <a:pt x="1530176" y="2363943"/>
                  <a:pt x="1524623" y="2357479"/>
                  <a:pt x="1516850" y="2357479"/>
                </a:cubicBezTo>
                <a:close/>
                <a:moveTo>
                  <a:pt x="1554607" y="2357479"/>
                </a:moveTo>
                <a:cubicBezTo>
                  <a:pt x="1546834" y="2357479"/>
                  <a:pt x="1541281" y="2365235"/>
                  <a:pt x="1541281" y="2372992"/>
                </a:cubicBezTo>
                <a:cubicBezTo>
                  <a:pt x="1541281" y="2382041"/>
                  <a:pt x="1547944" y="2388504"/>
                  <a:pt x="1554607" y="2388504"/>
                </a:cubicBezTo>
                <a:cubicBezTo>
                  <a:pt x="1562380" y="2388504"/>
                  <a:pt x="1567933" y="2380748"/>
                  <a:pt x="1567933" y="2372992"/>
                </a:cubicBezTo>
                <a:cubicBezTo>
                  <a:pt x="1567933" y="2363943"/>
                  <a:pt x="1562380" y="2357479"/>
                  <a:pt x="1554607" y="2357479"/>
                </a:cubicBezTo>
                <a:close/>
                <a:moveTo>
                  <a:pt x="1593474" y="2357479"/>
                </a:moveTo>
                <a:cubicBezTo>
                  <a:pt x="1585701" y="2357479"/>
                  <a:pt x="1580148" y="2365235"/>
                  <a:pt x="1580148" y="2372992"/>
                </a:cubicBezTo>
                <a:cubicBezTo>
                  <a:pt x="1580148" y="2382041"/>
                  <a:pt x="1586811" y="2388504"/>
                  <a:pt x="1593474" y="2388504"/>
                </a:cubicBezTo>
                <a:cubicBezTo>
                  <a:pt x="1600137" y="2388504"/>
                  <a:pt x="1605690" y="2380748"/>
                  <a:pt x="1605690" y="2372992"/>
                </a:cubicBezTo>
                <a:cubicBezTo>
                  <a:pt x="1605690" y="2363943"/>
                  <a:pt x="1600137" y="2357479"/>
                  <a:pt x="1593474" y="2357479"/>
                </a:cubicBezTo>
                <a:close/>
                <a:moveTo>
                  <a:pt x="1630121" y="2357479"/>
                </a:moveTo>
                <a:cubicBezTo>
                  <a:pt x="1622348" y="2357479"/>
                  <a:pt x="1616795" y="2365235"/>
                  <a:pt x="1616795" y="2372992"/>
                </a:cubicBezTo>
                <a:cubicBezTo>
                  <a:pt x="1616795" y="2382041"/>
                  <a:pt x="1623458" y="2388504"/>
                  <a:pt x="1630121" y="2388504"/>
                </a:cubicBezTo>
                <a:cubicBezTo>
                  <a:pt x="1637894" y="2388504"/>
                  <a:pt x="1643447" y="2380748"/>
                  <a:pt x="1643447" y="2372992"/>
                </a:cubicBezTo>
                <a:cubicBezTo>
                  <a:pt x="1643447" y="2363943"/>
                  <a:pt x="1637894" y="2357479"/>
                  <a:pt x="1630121" y="2357479"/>
                </a:cubicBezTo>
                <a:close/>
                <a:moveTo>
                  <a:pt x="1667878" y="2357479"/>
                </a:moveTo>
                <a:cubicBezTo>
                  <a:pt x="1660105" y="2357479"/>
                  <a:pt x="1654552" y="2365235"/>
                  <a:pt x="1654552" y="2372992"/>
                </a:cubicBezTo>
                <a:cubicBezTo>
                  <a:pt x="1654552" y="2382041"/>
                  <a:pt x="1661215" y="2388504"/>
                  <a:pt x="1667878" y="2388504"/>
                </a:cubicBezTo>
                <a:cubicBezTo>
                  <a:pt x="1675651" y="2388504"/>
                  <a:pt x="1681204" y="2380748"/>
                  <a:pt x="1681204" y="2372992"/>
                </a:cubicBezTo>
                <a:cubicBezTo>
                  <a:pt x="1681204" y="2363943"/>
                  <a:pt x="1675651" y="2357479"/>
                  <a:pt x="1667878" y="2357479"/>
                </a:cubicBezTo>
                <a:close/>
                <a:moveTo>
                  <a:pt x="1706744" y="2357479"/>
                </a:moveTo>
                <a:cubicBezTo>
                  <a:pt x="1700082" y="2357479"/>
                  <a:pt x="1694529" y="2365235"/>
                  <a:pt x="1694529" y="2372992"/>
                </a:cubicBezTo>
                <a:cubicBezTo>
                  <a:pt x="1694529" y="2382041"/>
                  <a:pt x="1700082" y="2388504"/>
                  <a:pt x="1706744" y="2388504"/>
                </a:cubicBezTo>
                <a:cubicBezTo>
                  <a:pt x="1714518" y="2388504"/>
                  <a:pt x="1720070" y="2380748"/>
                  <a:pt x="1720070" y="2372992"/>
                </a:cubicBezTo>
                <a:cubicBezTo>
                  <a:pt x="1720070" y="2363943"/>
                  <a:pt x="1713407" y="2357479"/>
                  <a:pt x="1706744" y="2357479"/>
                </a:cubicBezTo>
                <a:close/>
                <a:moveTo>
                  <a:pt x="1744501" y="2357479"/>
                </a:moveTo>
                <a:cubicBezTo>
                  <a:pt x="1736728" y="2357479"/>
                  <a:pt x="1731175" y="2365235"/>
                  <a:pt x="1731175" y="2372992"/>
                </a:cubicBezTo>
                <a:cubicBezTo>
                  <a:pt x="1731175" y="2382041"/>
                  <a:pt x="1737838" y="2388504"/>
                  <a:pt x="1744501" y="2388504"/>
                </a:cubicBezTo>
                <a:cubicBezTo>
                  <a:pt x="1752275" y="2388504"/>
                  <a:pt x="1757827" y="2380748"/>
                  <a:pt x="1757827" y="2372992"/>
                </a:cubicBezTo>
                <a:cubicBezTo>
                  <a:pt x="1757827" y="2363943"/>
                  <a:pt x="1752275" y="2357479"/>
                  <a:pt x="1744501" y="2357479"/>
                </a:cubicBezTo>
                <a:close/>
                <a:moveTo>
                  <a:pt x="1782258" y="2357479"/>
                </a:moveTo>
                <a:cubicBezTo>
                  <a:pt x="1774485" y="2357479"/>
                  <a:pt x="1768932" y="2365235"/>
                  <a:pt x="1768932" y="2372992"/>
                </a:cubicBezTo>
                <a:cubicBezTo>
                  <a:pt x="1768932" y="2382041"/>
                  <a:pt x="1775595" y="2388504"/>
                  <a:pt x="1782258" y="2388504"/>
                </a:cubicBezTo>
                <a:cubicBezTo>
                  <a:pt x="1790031" y="2388504"/>
                  <a:pt x="1795584" y="2380748"/>
                  <a:pt x="1795584" y="2372992"/>
                </a:cubicBezTo>
                <a:cubicBezTo>
                  <a:pt x="1795584" y="2363943"/>
                  <a:pt x="1790031" y="2357479"/>
                  <a:pt x="1782258" y="2357479"/>
                </a:cubicBezTo>
                <a:close/>
                <a:moveTo>
                  <a:pt x="2730623" y="2357479"/>
                </a:moveTo>
                <a:cubicBezTo>
                  <a:pt x="2722850" y="2357479"/>
                  <a:pt x="2717297" y="2365235"/>
                  <a:pt x="2717297" y="2372992"/>
                </a:cubicBezTo>
                <a:cubicBezTo>
                  <a:pt x="2717297" y="2382041"/>
                  <a:pt x="2723960" y="2388504"/>
                  <a:pt x="2730623" y="2388504"/>
                </a:cubicBezTo>
                <a:cubicBezTo>
                  <a:pt x="2738396" y="2388504"/>
                  <a:pt x="2743949" y="2380748"/>
                  <a:pt x="2743949" y="2372992"/>
                </a:cubicBezTo>
                <a:cubicBezTo>
                  <a:pt x="2743949" y="2363943"/>
                  <a:pt x="2738396" y="2357479"/>
                  <a:pt x="2730623" y="2357479"/>
                </a:cubicBezTo>
                <a:close/>
                <a:moveTo>
                  <a:pt x="2768380" y="2357479"/>
                </a:moveTo>
                <a:cubicBezTo>
                  <a:pt x="2760607" y="2357479"/>
                  <a:pt x="2755054" y="2365235"/>
                  <a:pt x="2755054" y="2372992"/>
                </a:cubicBezTo>
                <a:cubicBezTo>
                  <a:pt x="2755054" y="2382041"/>
                  <a:pt x="2761717" y="2388504"/>
                  <a:pt x="2768380" y="2388504"/>
                </a:cubicBezTo>
                <a:cubicBezTo>
                  <a:pt x="2776153" y="2388504"/>
                  <a:pt x="2781706" y="2380748"/>
                  <a:pt x="2781706" y="2372992"/>
                </a:cubicBezTo>
                <a:cubicBezTo>
                  <a:pt x="2781706" y="2363943"/>
                  <a:pt x="2776153" y="2357479"/>
                  <a:pt x="2768380" y="2357479"/>
                </a:cubicBezTo>
                <a:close/>
                <a:moveTo>
                  <a:pt x="2807246" y="2357479"/>
                </a:moveTo>
                <a:cubicBezTo>
                  <a:pt x="2800584" y="2357479"/>
                  <a:pt x="2795031" y="2365235"/>
                  <a:pt x="2795031" y="2372992"/>
                </a:cubicBezTo>
                <a:cubicBezTo>
                  <a:pt x="2795031" y="2382041"/>
                  <a:pt x="2800584" y="2388504"/>
                  <a:pt x="2807246" y="2388504"/>
                </a:cubicBezTo>
                <a:cubicBezTo>
                  <a:pt x="2815020" y="2388504"/>
                  <a:pt x="2820572" y="2380748"/>
                  <a:pt x="2820572" y="2372992"/>
                </a:cubicBezTo>
                <a:cubicBezTo>
                  <a:pt x="2820572" y="2363943"/>
                  <a:pt x="2813909" y="2357479"/>
                  <a:pt x="2807246" y="2357479"/>
                </a:cubicBezTo>
                <a:close/>
                <a:moveTo>
                  <a:pt x="2845004" y="2357479"/>
                </a:moveTo>
                <a:cubicBezTo>
                  <a:pt x="2838341" y="2357479"/>
                  <a:pt x="2832788" y="2365235"/>
                  <a:pt x="2832788" y="2372992"/>
                </a:cubicBezTo>
                <a:cubicBezTo>
                  <a:pt x="2832788" y="2382041"/>
                  <a:pt x="2838341" y="2388504"/>
                  <a:pt x="2845004" y="2388504"/>
                </a:cubicBezTo>
                <a:cubicBezTo>
                  <a:pt x="2852777" y="2388504"/>
                  <a:pt x="2858329" y="2380748"/>
                  <a:pt x="2858329" y="2372992"/>
                </a:cubicBezTo>
                <a:cubicBezTo>
                  <a:pt x="2858329" y="2363943"/>
                  <a:pt x="2852777" y="2357479"/>
                  <a:pt x="2845004" y="2357479"/>
                </a:cubicBezTo>
                <a:close/>
                <a:moveTo>
                  <a:pt x="2882761" y="2357479"/>
                </a:moveTo>
                <a:cubicBezTo>
                  <a:pt x="2876098" y="2357479"/>
                  <a:pt x="2870545" y="2365235"/>
                  <a:pt x="2870545" y="2372992"/>
                </a:cubicBezTo>
                <a:cubicBezTo>
                  <a:pt x="2870545" y="2382041"/>
                  <a:pt x="2876098" y="2388504"/>
                  <a:pt x="2882761" y="2388504"/>
                </a:cubicBezTo>
                <a:cubicBezTo>
                  <a:pt x="2890534" y="2388504"/>
                  <a:pt x="2896086" y="2380748"/>
                  <a:pt x="2896086" y="2372992"/>
                </a:cubicBezTo>
                <a:cubicBezTo>
                  <a:pt x="2896086" y="2363943"/>
                  <a:pt x="2890534" y="2357479"/>
                  <a:pt x="2882761" y="2357479"/>
                </a:cubicBezTo>
                <a:close/>
                <a:moveTo>
                  <a:pt x="2920517" y="2357479"/>
                </a:moveTo>
                <a:cubicBezTo>
                  <a:pt x="2912744" y="2357479"/>
                  <a:pt x="2907191" y="2365235"/>
                  <a:pt x="2907191" y="2372992"/>
                </a:cubicBezTo>
                <a:cubicBezTo>
                  <a:pt x="2907191" y="2382041"/>
                  <a:pt x="2913854" y="2388504"/>
                  <a:pt x="2920517" y="2388504"/>
                </a:cubicBezTo>
                <a:cubicBezTo>
                  <a:pt x="2928291" y="2388504"/>
                  <a:pt x="2933843" y="2380748"/>
                  <a:pt x="2933843" y="2372992"/>
                </a:cubicBezTo>
                <a:cubicBezTo>
                  <a:pt x="2933843" y="2363943"/>
                  <a:pt x="2928291" y="2357479"/>
                  <a:pt x="2920517" y="2357479"/>
                </a:cubicBezTo>
                <a:close/>
                <a:moveTo>
                  <a:pt x="2958275" y="2357479"/>
                </a:moveTo>
                <a:cubicBezTo>
                  <a:pt x="2950502" y="2357479"/>
                  <a:pt x="2944949" y="2365235"/>
                  <a:pt x="2944949" y="2372992"/>
                </a:cubicBezTo>
                <a:cubicBezTo>
                  <a:pt x="2944949" y="2382041"/>
                  <a:pt x="2951612" y="2388504"/>
                  <a:pt x="2958275" y="2388504"/>
                </a:cubicBezTo>
                <a:cubicBezTo>
                  <a:pt x="2966048" y="2388504"/>
                  <a:pt x="2971601" y="2380748"/>
                  <a:pt x="2971601" y="2372992"/>
                </a:cubicBezTo>
                <a:cubicBezTo>
                  <a:pt x="2971601" y="2363943"/>
                  <a:pt x="2966048" y="2357479"/>
                  <a:pt x="2958275" y="2357479"/>
                </a:cubicBezTo>
                <a:close/>
                <a:moveTo>
                  <a:pt x="2996032" y="2357479"/>
                </a:moveTo>
                <a:cubicBezTo>
                  <a:pt x="2988259" y="2357479"/>
                  <a:pt x="2982706" y="2365235"/>
                  <a:pt x="2982706" y="2372992"/>
                </a:cubicBezTo>
                <a:cubicBezTo>
                  <a:pt x="2982706" y="2382041"/>
                  <a:pt x="2989369" y="2388504"/>
                  <a:pt x="2996032" y="2388504"/>
                </a:cubicBezTo>
                <a:cubicBezTo>
                  <a:pt x="3003805" y="2388504"/>
                  <a:pt x="3009358" y="2380748"/>
                  <a:pt x="3009358" y="2372992"/>
                </a:cubicBezTo>
                <a:cubicBezTo>
                  <a:pt x="3009358" y="2363943"/>
                  <a:pt x="3003805" y="2357479"/>
                  <a:pt x="2996032" y="2357479"/>
                </a:cubicBezTo>
                <a:close/>
                <a:moveTo>
                  <a:pt x="3034899" y="2357479"/>
                </a:moveTo>
                <a:cubicBezTo>
                  <a:pt x="3027126" y="2357479"/>
                  <a:pt x="3021573" y="2365235"/>
                  <a:pt x="3021573" y="2372992"/>
                </a:cubicBezTo>
                <a:cubicBezTo>
                  <a:pt x="3021573" y="2382041"/>
                  <a:pt x="3028236" y="2388504"/>
                  <a:pt x="3034899" y="2388504"/>
                </a:cubicBezTo>
                <a:cubicBezTo>
                  <a:pt x="3042672" y="2388504"/>
                  <a:pt x="3048225" y="2380748"/>
                  <a:pt x="3048225" y="2372992"/>
                </a:cubicBezTo>
                <a:cubicBezTo>
                  <a:pt x="3048225" y="2363943"/>
                  <a:pt x="3041562" y="2357479"/>
                  <a:pt x="3034899" y="2357479"/>
                </a:cubicBezTo>
                <a:close/>
                <a:moveTo>
                  <a:pt x="3072656" y="2357479"/>
                </a:moveTo>
                <a:cubicBezTo>
                  <a:pt x="3064883" y="2357479"/>
                  <a:pt x="3059330" y="2365235"/>
                  <a:pt x="3059330" y="2372992"/>
                </a:cubicBezTo>
                <a:cubicBezTo>
                  <a:pt x="3059330" y="2382041"/>
                  <a:pt x="3065993" y="2388504"/>
                  <a:pt x="3072656" y="2388504"/>
                </a:cubicBezTo>
                <a:cubicBezTo>
                  <a:pt x="3080429" y="2388504"/>
                  <a:pt x="3085982" y="2380748"/>
                  <a:pt x="3085982" y="2372992"/>
                </a:cubicBezTo>
                <a:cubicBezTo>
                  <a:pt x="3085982" y="2363943"/>
                  <a:pt x="3080429" y="2357479"/>
                  <a:pt x="3072656" y="2357479"/>
                </a:cubicBezTo>
                <a:close/>
                <a:moveTo>
                  <a:pt x="3110413" y="2357479"/>
                </a:moveTo>
                <a:cubicBezTo>
                  <a:pt x="3102640" y="2357479"/>
                  <a:pt x="3097087" y="2365235"/>
                  <a:pt x="3097087" y="2372992"/>
                </a:cubicBezTo>
                <a:cubicBezTo>
                  <a:pt x="3097087" y="2382041"/>
                  <a:pt x="3102640" y="2388504"/>
                  <a:pt x="3110413" y="2388504"/>
                </a:cubicBezTo>
                <a:cubicBezTo>
                  <a:pt x="3118186" y="2388504"/>
                  <a:pt x="3123739" y="2380748"/>
                  <a:pt x="3123739" y="2372992"/>
                </a:cubicBezTo>
                <a:cubicBezTo>
                  <a:pt x="3123739" y="2363943"/>
                  <a:pt x="3118186" y="2357479"/>
                  <a:pt x="3110413" y="2357479"/>
                </a:cubicBezTo>
                <a:close/>
                <a:moveTo>
                  <a:pt x="3148170" y="2357479"/>
                </a:moveTo>
                <a:cubicBezTo>
                  <a:pt x="3140397" y="2357479"/>
                  <a:pt x="3134844" y="2365235"/>
                  <a:pt x="3134844" y="2372992"/>
                </a:cubicBezTo>
                <a:cubicBezTo>
                  <a:pt x="3134844" y="2382041"/>
                  <a:pt x="3141507" y="2388504"/>
                  <a:pt x="3148170" y="2388504"/>
                </a:cubicBezTo>
                <a:cubicBezTo>
                  <a:pt x="3155944" y="2388504"/>
                  <a:pt x="3161496" y="2380748"/>
                  <a:pt x="3161496" y="2372992"/>
                </a:cubicBezTo>
                <a:cubicBezTo>
                  <a:pt x="3161496" y="2363943"/>
                  <a:pt x="3155944" y="2357479"/>
                  <a:pt x="3148170" y="2357479"/>
                </a:cubicBezTo>
                <a:close/>
                <a:moveTo>
                  <a:pt x="3185926" y="2357479"/>
                </a:moveTo>
                <a:cubicBezTo>
                  <a:pt x="3179263" y="2357479"/>
                  <a:pt x="3173710" y="2365235"/>
                  <a:pt x="3173710" y="2372992"/>
                </a:cubicBezTo>
                <a:cubicBezTo>
                  <a:pt x="3173710" y="2382041"/>
                  <a:pt x="3179263" y="2388504"/>
                  <a:pt x="3185926" y="2388504"/>
                </a:cubicBezTo>
                <a:cubicBezTo>
                  <a:pt x="3193699" y="2388504"/>
                  <a:pt x="3199252" y="2380748"/>
                  <a:pt x="3199252" y="2372992"/>
                </a:cubicBezTo>
                <a:cubicBezTo>
                  <a:pt x="3199252" y="2363943"/>
                  <a:pt x="3193699" y="2357479"/>
                  <a:pt x="3185926" y="2357479"/>
                </a:cubicBezTo>
                <a:close/>
                <a:moveTo>
                  <a:pt x="3223683" y="2357479"/>
                </a:moveTo>
                <a:cubicBezTo>
                  <a:pt x="3217021" y="2357479"/>
                  <a:pt x="3211468" y="2365235"/>
                  <a:pt x="3211468" y="2372992"/>
                </a:cubicBezTo>
                <a:cubicBezTo>
                  <a:pt x="3211468" y="2382041"/>
                  <a:pt x="3217021" y="2388504"/>
                  <a:pt x="3223683" y="2388504"/>
                </a:cubicBezTo>
                <a:cubicBezTo>
                  <a:pt x="3231457" y="2388504"/>
                  <a:pt x="3237009" y="2380748"/>
                  <a:pt x="3237009" y="2372992"/>
                </a:cubicBezTo>
                <a:cubicBezTo>
                  <a:pt x="3237009" y="2363943"/>
                  <a:pt x="3231457" y="2357479"/>
                  <a:pt x="3223683" y="2357479"/>
                </a:cubicBezTo>
                <a:close/>
                <a:moveTo>
                  <a:pt x="3300308" y="2357479"/>
                </a:moveTo>
                <a:cubicBezTo>
                  <a:pt x="3292535" y="2357479"/>
                  <a:pt x="3286982" y="2365235"/>
                  <a:pt x="3286982" y="2372992"/>
                </a:cubicBezTo>
                <a:cubicBezTo>
                  <a:pt x="3286982" y="2382041"/>
                  <a:pt x="3293645" y="2388504"/>
                  <a:pt x="3300308" y="2388504"/>
                </a:cubicBezTo>
                <a:cubicBezTo>
                  <a:pt x="3308081" y="2388504"/>
                  <a:pt x="3313634" y="2380748"/>
                  <a:pt x="3313634" y="2372992"/>
                </a:cubicBezTo>
                <a:cubicBezTo>
                  <a:pt x="3313634" y="2363943"/>
                  <a:pt x="3308081" y="2357479"/>
                  <a:pt x="3300308" y="2357479"/>
                </a:cubicBezTo>
                <a:close/>
                <a:moveTo>
                  <a:pt x="3376932" y="2357479"/>
                </a:moveTo>
                <a:cubicBezTo>
                  <a:pt x="3369159" y="2357479"/>
                  <a:pt x="3363606" y="2365235"/>
                  <a:pt x="3363606" y="2372992"/>
                </a:cubicBezTo>
                <a:cubicBezTo>
                  <a:pt x="3363606" y="2382041"/>
                  <a:pt x="3370269" y="2388504"/>
                  <a:pt x="3376932" y="2388504"/>
                </a:cubicBezTo>
                <a:cubicBezTo>
                  <a:pt x="3383595" y="2388504"/>
                  <a:pt x="3389148" y="2380748"/>
                  <a:pt x="3389148" y="2372992"/>
                </a:cubicBezTo>
                <a:cubicBezTo>
                  <a:pt x="3389148" y="2363943"/>
                  <a:pt x="3383595" y="2357479"/>
                  <a:pt x="3376932" y="2357479"/>
                </a:cubicBezTo>
                <a:close/>
                <a:moveTo>
                  <a:pt x="4781710" y="2357479"/>
                </a:moveTo>
                <a:cubicBezTo>
                  <a:pt x="4773937" y="2357479"/>
                  <a:pt x="4768384" y="2365235"/>
                  <a:pt x="4768384" y="2372992"/>
                </a:cubicBezTo>
                <a:cubicBezTo>
                  <a:pt x="4768384" y="2382041"/>
                  <a:pt x="4775047" y="2388504"/>
                  <a:pt x="4781710" y="2388504"/>
                </a:cubicBezTo>
                <a:cubicBezTo>
                  <a:pt x="4788373" y="2388504"/>
                  <a:pt x="4793926" y="2380748"/>
                  <a:pt x="4793926" y="2372992"/>
                </a:cubicBezTo>
                <a:cubicBezTo>
                  <a:pt x="4793926" y="2363943"/>
                  <a:pt x="4787263" y="2357479"/>
                  <a:pt x="4781710" y="2357479"/>
                </a:cubicBezTo>
                <a:close/>
                <a:moveTo>
                  <a:pt x="4856114" y="2357479"/>
                </a:moveTo>
                <a:cubicBezTo>
                  <a:pt x="4848341" y="2357479"/>
                  <a:pt x="4842788" y="2365235"/>
                  <a:pt x="4842788" y="2372992"/>
                </a:cubicBezTo>
                <a:cubicBezTo>
                  <a:pt x="4842788" y="2382041"/>
                  <a:pt x="4848341" y="2388504"/>
                  <a:pt x="4856114" y="2388504"/>
                </a:cubicBezTo>
                <a:cubicBezTo>
                  <a:pt x="4863887" y="2388504"/>
                  <a:pt x="4869440" y="2380748"/>
                  <a:pt x="4869440" y="2372992"/>
                </a:cubicBezTo>
                <a:cubicBezTo>
                  <a:pt x="4869440" y="2363943"/>
                  <a:pt x="4863887" y="2357479"/>
                  <a:pt x="4856114" y="2357479"/>
                </a:cubicBezTo>
                <a:close/>
                <a:moveTo>
                  <a:pt x="4893871" y="2357479"/>
                </a:moveTo>
                <a:cubicBezTo>
                  <a:pt x="4886098" y="2357479"/>
                  <a:pt x="4880545" y="2365235"/>
                  <a:pt x="4880545" y="2372992"/>
                </a:cubicBezTo>
                <a:cubicBezTo>
                  <a:pt x="4880545" y="2382041"/>
                  <a:pt x="4887208" y="2388504"/>
                  <a:pt x="4893871" y="2388504"/>
                </a:cubicBezTo>
                <a:cubicBezTo>
                  <a:pt x="4901644" y="2388504"/>
                  <a:pt x="4907197" y="2380748"/>
                  <a:pt x="4907197" y="2372992"/>
                </a:cubicBezTo>
                <a:cubicBezTo>
                  <a:pt x="4907197" y="2363943"/>
                  <a:pt x="4901644" y="2357479"/>
                  <a:pt x="4893871" y="2357479"/>
                </a:cubicBezTo>
                <a:close/>
                <a:moveTo>
                  <a:pt x="4931628" y="2357479"/>
                </a:moveTo>
                <a:cubicBezTo>
                  <a:pt x="4923855" y="2357479"/>
                  <a:pt x="4918302" y="2365235"/>
                  <a:pt x="4918302" y="2372992"/>
                </a:cubicBezTo>
                <a:cubicBezTo>
                  <a:pt x="4918302" y="2382041"/>
                  <a:pt x="4924965" y="2388504"/>
                  <a:pt x="4931628" y="2388504"/>
                </a:cubicBezTo>
                <a:cubicBezTo>
                  <a:pt x="4939401" y="2388504"/>
                  <a:pt x="4944954" y="2380748"/>
                  <a:pt x="4944954" y="2372992"/>
                </a:cubicBezTo>
                <a:cubicBezTo>
                  <a:pt x="4944954" y="2363943"/>
                  <a:pt x="4939401" y="2357479"/>
                  <a:pt x="4931628" y="2357479"/>
                </a:cubicBezTo>
                <a:close/>
                <a:moveTo>
                  <a:pt x="4970495" y="2357479"/>
                </a:moveTo>
                <a:cubicBezTo>
                  <a:pt x="4962722" y="2357479"/>
                  <a:pt x="4957169" y="2365235"/>
                  <a:pt x="4957169" y="2372992"/>
                </a:cubicBezTo>
                <a:cubicBezTo>
                  <a:pt x="4957169" y="2382041"/>
                  <a:pt x="4963832" y="2388504"/>
                  <a:pt x="4970495" y="2388504"/>
                </a:cubicBezTo>
                <a:cubicBezTo>
                  <a:pt x="4977158" y="2388504"/>
                  <a:pt x="4982711" y="2380748"/>
                  <a:pt x="4982711" y="2372992"/>
                </a:cubicBezTo>
                <a:cubicBezTo>
                  <a:pt x="4982711" y="2363943"/>
                  <a:pt x="4977158" y="2357479"/>
                  <a:pt x="4970495" y="2357479"/>
                </a:cubicBezTo>
                <a:close/>
                <a:moveTo>
                  <a:pt x="5083766" y="2357479"/>
                </a:moveTo>
                <a:cubicBezTo>
                  <a:pt x="5075993" y="2357479"/>
                  <a:pt x="5070440" y="2365235"/>
                  <a:pt x="5070440" y="2372992"/>
                </a:cubicBezTo>
                <a:cubicBezTo>
                  <a:pt x="5070440" y="2382041"/>
                  <a:pt x="5077103" y="2388504"/>
                  <a:pt x="5083766" y="2388504"/>
                </a:cubicBezTo>
                <a:cubicBezTo>
                  <a:pt x="5091539" y="2388504"/>
                  <a:pt x="5097092" y="2380748"/>
                  <a:pt x="5097092" y="2372992"/>
                </a:cubicBezTo>
                <a:cubicBezTo>
                  <a:pt x="5097092" y="2363943"/>
                  <a:pt x="5091539" y="2357479"/>
                  <a:pt x="5083766" y="2357479"/>
                </a:cubicBezTo>
                <a:close/>
                <a:moveTo>
                  <a:pt x="5501313" y="2357479"/>
                </a:moveTo>
                <a:cubicBezTo>
                  <a:pt x="5493540" y="2357479"/>
                  <a:pt x="5487987" y="2365235"/>
                  <a:pt x="5487987" y="2372992"/>
                </a:cubicBezTo>
                <a:cubicBezTo>
                  <a:pt x="5487987" y="2382041"/>
                  <a:pt x="5494650" y="2388504"/>
                  <a:pt x="5501313" y="2388504"/>
                </a:cubicBezTo>
                <a:cubicBezTo>
                  <a:pt x="5509086" y="2388504"/>
                  <a:pt x="5514639" y="2380748"/>
                  <a:pt x="5514639" y="2372992"/>
                </a:cubicBezTo>
                <a:cubicBezTo>
                  <a:pt x="5514639" y="2363943"/>
                  <a:pt x="5509086" y="2357479"/>
                  <a:pt x="5501313" y="2357479"/>
                </a:cubicBezTo>
                <a:close/>
                <a:moveTo>
                  <a:pt x="1137059" y="2401433"/>
                </a:moveTo>
                <a:cubicBezTo>
                  <a:pt x="1130397" y="2401433"/>
                  <a:pt x="1124844" y="2409189"/>
                  <a:pt x="1124844" y="2416946"/>
                </a:cubicBezTo>
                <a:cubicBezTo>
                  <a:pt x="1124844" y="2425994"/>
                  <a:pt x="1130397" y="2432458"/>
                  <a:pt x="1137059" y="2432458"/>
                </a:cubicBezTo>
                <a:cubicBezTo>
                  <a:pt x="1144833" y="2432458"/>
                  <a:pt x="1150386" y="2424702"/>
                  <a:pt x="1150386" y="2416946"/>
                </a:cubicBezTo>
                <a:cubicBezTo>
                  <a:pt x="1150386" y="2407897"/>
                  <a:pt x="1144833" y="2401433"/>
                  <a:pt x="1137059" y="2401433"/>
                </a:cubicBezTo>
                <a:close/>
                <a:moveTo>
                  <a:pt x="1174817" y="2401433"/>
                </a:moveTo>
                <a:cubicBezTo>
                  <a:pt x="1168154" y="2401433"/>
                  <a:pt x="1162601" y="2409189"/>
                  <a:pt x="1162601" y="2416946"/>
                </a:cubicBezTo>
                <a:cubicBezTo>
                  <a:pt x="1162601" y="2425994"/>
                  <a:pt x="1168154" y="2432458"/>
                  <a:pt x="1174817" y="2432458"/>
                </a:cubicBezTo>
                <a:cubicBezTo>
                  <a:pt x="1182590" y="2432458"/>
                  <a:pt x="1188143" y="2424702"/>
                  <a:pt x="1188143" y="2416946"/>
                </a:cubicBezTo>
                <a:cubicBezTo>
                  <a:pt x="1188143" y="2407897"/>
                  <a:pt x="1182590" y="2401433"/>
                  <a:pt x="1174817" y="2401433"/>
                </a:cubicBezTo>
                <a:close/>
                <a:moveTo>
                  <a:pt x="1212573" y="2401433"/>
                </a:moveTo>
                <a:cubicBezTo>
                  <a:pt x="1205911" y="2401433"/>
                  <a:pt x="1200358" y="2409189"/>
                  <a:pt x="1200358" y="2416946"/>
                </a:cubicBezTo>
                <a:cubicBezTo>
                  <a:pt x="1200358" y="2425994"/>
                  <a:pt x="1205911" y="2432458"/>
                  <a:pt x="1212573" y="2432458"/>
                </a:cubicBezTo>
                <a:cubicBezTo>
                  <a:pt x="1220347" y="2432458"/>
                  <a:pt x="1225899" y="2424702"/>
                  <a:pt x="1225899" y="2416946"/>
                </a:cubicBezTo>
                <a:cubicBezTo>
                  <a:pt x="1225899" y="2407897"/>
                  <a:pt x="1220347" y="2401433"/>
                  <a:pt x="1212573" y="2401433"/>
                </a:cubicBezTo>
                <a:close/>
                <a:moveTo>
                  <a:pt x="1250331" y="2401433"/>
                </a:moveTo>
                <a:cubicBezTo>
                  <a:pt x="1243668" y="2401433"/>
                  <a:pt x="1238115" y="2409189"/>
                  <a:pt x="1238115" y="2416946"/>
                </a:cubicBezTo>
                <a:cubicBezTo>
                  <a:pt x="1238115" y="2425994"/>
                  <a:pt x="1243668" y="2432458"/>
                  <a:pt x="1250331" y="2432458"/>
                </a:cubicBezTo>
                <a:cubicBezTo>
                  <a:pt x="1258104" y="2432458"/>
                  <a:pt x="1263657" y="2424702"/>
                  <a:pt x="1263657" y="2416946"/>
                </a:cubicBezTo>
                <a:cubicBezTo>
                  <a:pt x="1263657" y="2407897"/>
                  <a:pt x="1258104" y="2401433"/>
                  <a:pt x="1250331" y="2401433"/>
                </a:cubicBezTo>
                <a:close/>
                <a:moveTo>
                  <a:pt x="1289197" y="2401433"/>
                </a:moveTo>
                <a:cubicBezTo>
                  <a:pt x="1281424" y="2401433"/>
                  <a:pt x="1275871" y="2409189"/>
                  <a:pt x="1275871" y="2416946"/>
                </a:cubicBezTo>
                <a:cubicBezTo>
                  <a:pt x="1275871" y="2425994"/>
                  <a:pt x="1282534" y="2432458"/>
                  <a:pt x="1289197" y="2432458"/>
                </a:cubicBezTo>
                <a:cubicBezTo>
                  <a:pt x="1296971" y="2432458"/>
                  <a:pt x="1302523" y="2424702"/>
                  <a:pt x="1302523" y="2416946"/>
                </a:cubicBezTo>
                <a:cubicBezTo>
                  <a:pt x="1302523" y="2407897"/>
                  <a:pt x="1295860" y="2401433"/>
                  <a:pt x="1289197" y="2401433"/>
                </a:cubicBezTo>
                <a:close/>
                <a:moveTo>
                  <a:pt x="1326954" y="2401433"/>
                </a:moveTo>
                <a:cubicBezTo>
                  <a:pt x="1320291" y="2401433"/>
                  <a:pt x="1314738" y="2409189"/>
                  <a:pt x="1314738" y="2416946"/>
                </a:cubicBezTo>
                <a:cubicBezTo>
                  <a:pt x="1314738" y="2425994"/>
                  <a:pt x="1320291" y="2432458"/>
                  <a:pt x="1326954" y="2432458"/>
                </a:cubicBezTo>
                <a:cubicBezTo>
                  <a:pt x="1334727" y="2432458"/>
                  <a:pt x="1340280" y="2424702"/>
                  <a:pt x="1340280" y="2416946"/>
                </a:cubicBezTo>
                <a:cubicBezTo>
                  <a:pt x="1340280" y="2407897"/>
                  <a:pt x="1334727" y="2401433"/>
                  <a:pt x="1326954" y="2401433"/>
                </a:cubicBezTo>
                <a:close/>
                <a:moveTo>
                  <a:pt x="1364711" y="2401433"/>
                </a:moveTo>
                <a:cubicBezTo>
                  <a:pt x="1356938" y="2401433"/>
                  <a:pt x="1351385" y="2409189"/>
                  <a:pt x="1351385" y="2416946"/>
                </a:cubicBezTo>
                <a:cubicBezTo>
                  <a:pt x="1351385" y="2425994"/>
                  <a:pt x="1358048" y="2432458"/>
                  <a:pt x="1364711" y="2432458"/>
                </a:cubicBezTo>
                <a:cubicBezTo>
                  <a:pt x="1372485" y="2432458"/>
                  <a:pt x="1378037" y="2424702"/>
                  <a:pt x="1378037" y="2416946"/>
                </a:cubicBezTo>
                <a:cubicBezTo>
                  <a:pt x="1378037" y="2407897"/>
                  <a:pt x="1372485" y="2401433"/>
                  <a:pt x="1364711" y="2401433"/>
                </a:cubicBezTo>
                <a:close/>
                <a:moveTo>
                  <a:pt x="1402468" y="2401433"/>
                </a:moveTo>
                <a:cubicBezTo>
                  <a:pt x="1394695" y="2401433"/>
                  <a:pt x="1389142" y="2409189"/>
                  <a:pt x="1389142" y="2416946"/>
                </a:cubicBezTo>
                <a:cubicBezTo>
                  <a:pt x="1389142" y="2425994"/>
                  <a:pt x="1395805" y="2432458"/>
                  <a:pt x="1402468" y="2432458"/>
                </a:cubicBezTo>
                <a:cubicBezTo>
                  <a:pt x="1410241" y="2432458"/>
                  <a:pt x="1415794" y="2424702"/>
                  <a:pt x="1415794" y="2416946"/>
                </a:cubicBezTo>
                <a:cubicBezTo>
                  <a:pt x="1415794" y="2407897"/>
                  <a:pt x="1410241" y="2401433"/>
                  <a:pt x="1402468" y="2401433"/>
                </a:cubicBezTo>
                <a:close/>
                <a:moveTo>
                  <a:pt x="1440225" y="2401433"/>
                </a:moveTo>
                <a:cubicBezTo>
                  <a:pt x="1433563" y="2401433"/>
                  <a:pt x="1428010" y="2409189"/>
                  <a:pt x="1428010" y="2416946"/>
                </a:cubicBezTo>
                <a:cubicBezTo>
                  <a:pt x="1428010" y="2425994"/>
                  <a:pt x="1433563" y="2432458"/>
                  <a:pt x="1440225" y="2432458"/>
                </a:cubicBezTo>
                <a:cubicBezTo>
                  <a:pt x="1447999" y="2432458"/>
                  <a:pt x="1453551" y="2424702"/>
                  <a:pt x="1453551" y="2416946"/>
                </a:cubicBezTo>
                <a:cubicBezTo>
                  <a:pt x="1453551" y="2407897"/>
                  <a:pt x="1447999" y="2401433"/>
                  <a:pt x="1440225" y="2401433"/>
                </a:cubicBezTo>
                <a:close/>
                <a:moveTo>
                  <a:pt x="1479093" y="2401433"/>
                </a:moveTo>
                <a:cubicBezTo>
                  <a:pt x="1471320" y="2401433"/>
                  <a:pt x="1465767" y="2409189"/>
                  <a:pt x="1465767" y="2416946"/>
                </a:cubicBezTo>
                <a:cubicBezTo>
                  <a:pt x="1465767" y="2425994"/>
                  <a:pt x="1472430" y="2432458"/>
                  <a:pt x="1479093" y="2432458"/>
                </a:cubicBezTo>
                <a:cubicBezTo>
                  <a:pt x="1486866" y="2432458"/>
                  <a:pt x="1492419" y="2424702"/>
                  <a:pt x="1492419" y="2416946"/>
                </a:cubicBezTo>
                <a:cubicBezTo>
                  <a:pt x="1492419" y="2407897"/>
                  <a:pt x="1485756" y="2401433"/>
                  <a:pt x="1479093" y="2401433"/>
                </a:cubicBezTo>
                <a:close/>
                <a:moveTo>
                  <a:pt x="1516850" y="2401433"/>
                </a:moveTo>
                <a:cubicBezTo>
                  <a:pt x="1510187" y="2401433"/>
                  <a:pt x="1504634" y="2409189"/>
                  <a:pt x="1504634" y="2416946"/>
                </a:cubicBezTo>
                <a:cubicBezTo>
                  <a:pt x="1504634" y="2425994"/>
                  <a:pt x="1510187" y="2432458"/>
                  <a:pt x="1516850" y="2432458"/>
                </a:cubicBezTo>
                <a:cubicBezTo>
                  <a:pt x="1524623" y="2432458"/>
                  <a:pt x="1530176" y="2424702"/>
                  <a:pt x="1530176" y="2416946"/>
                </a:cubicBezTo>
                <a:cubicBezTo>
                  <a:pt x="1530176" y="2407897"/>
                  <a:pt x="1524623" y="2401433"/>
                  <a:pt x="1516850" y="2401433"/>
                </a:cubicBezTo>
                <a:close/>
                <a:moveTo>
                  <a:pt x="1554607" y="2401433"/>
                </a:moveTo>
                <a:cubicBezTo>
                  <a:pt x="1546834" y="2401433"/>
                  <a:pt x="1541281" y="2409189"/>
                  <a:pt x="1541281" y="2416946"/>
                </a:cubicBezTo>
                <a:cubicBezTo>
                  <a:pt x="1541281" y="2425994"/>
                  <a:pt x="1547944" y="2432458"/>
                  <a:pt x="1554607" y="2432458"/>
                </a:cubicBezTo>
                <a:cubicBezTo>
                  <a:pt x="1562380" y="2432458"/>
                  <a:pt x="1567933" y="2424702"/>
                  <a:pt x="1567933" y="2416946"/>
                </a:cubicBezTo>
                <a:cubicBezTo>
                  <a:pt x="1567933" y="2407897"/>
                  <a:pt x="1562380" y="2401433"/>
                  <a:pt x="1554607" y="2401433"/>
                </a:cubicBezTo>
                <a:close/>
                <a:moveTo>
                  <a:pt x="1593474" y="2401433"/>
                </a:moveTo>
                <a:cubicBezTo>
                  <a:pt x="1585701" y="2401433"/>
                  <a:pt x="1580148" y="2409189"/>
                  <a:pt x="1580148" y="2416946"/>
                </a:cubicBezTo>
                <a:cubicBezTo>
                  <a:pt x="1580148" y="2425994"/>
                  <a:pt x="1586811" y="2432458"/>
                  <a:pt x="1593474" y="2432458"/>
                </a:cubicBezTo>
                <a:cubicBezTo>
                  <a:pt x="1600137" y="2432458"/>
                  <a:pt x="1605690" y="2424702"/>
                  <a:pt x="1605690" y="2416946"/>
                </a:cubicBezTo>
                <a:cubicBezTo>
                  <a:pt x="1605690" y="2407897"/>
                  <a:pt x="1600137" y="2401433"/>
                  <a:pt x="1593474" y="2401433"/>
                </a:cubicBezTo>
                <a:close/>
                <a:moveTo>
                  <a:pt x="1630121" y="2401433"/>
                </a:moveTo>
                <a:cubicBezTo>
                  <a:pt x="1622348" y="2401433"/>
                  <a:pt x="1616795" y="2409189"/>
                  <a:pt x="1616795" y="2416946"/>
                </a:cubicBezTo>
                <a:cubicBezTo>
                  <a:pt x="1616795" y="2425994"/>
                  <a:pt x="1623458" y="2432458"/>
                  <a:pt x="1630121" y="2432458"/>
                </a:cubicBezTo>
                <a:cubicBezTo>
                  <a:pt x="1637894" y="2432458"/>
                  <a:pt x="1643447" y="2424702"/>
                  <a:pt x="1643447" y="2416946"/>
                </a:cubicBezTo>
                <a:cubicBezTo>
                  <a:pt x="1643447" y="2407897"/>
                  <a:pt x="1637894" y="2401433"/>
                  <a:pt x="1630121" y="2401433"/>
                </a:cubicBezTo>
                <a:close/>
                <a:moveTo>
                  <a:pt x="1667878" y="2401433"/>
                </a:moveTo>
                <a:cubicBezTo>
                  <a:pt x="1660105" y="2401433"/>
                  <a:pt x="1654552" y="2409189"/>
                  <a:pt x="1654552" y="2416946"/>
                </a:cubicBezTo>
                <a:cubicBezTo>
                  <a:pt x="1654552" y="2425994"/>
                  <a:pt x="1661215" y="2432458"/>
                  <a:pt x="1667878" y="2432458"/>
                </a:cubicBezTo>
                <a:cubicBezTo>
                  <a:pt x="1675651" y="2432458"/>
                  <a:pt x="1681204" y="2424702"/>
                  <a:pt x="1681204" y="2416946"/>
                </a:cubicBezTo>
                <a:cubicBezTo>
                  <a:pt x="1681204" y="2407897"/>
                  <a:pt x="1675651" y="2401433"/>
                  <a:pt x="1667878" y="2401433"/>
                </a:cubicBezTo>
                <a:close/>
                <a:moveTo>
                  <a:pt x="1706744" y="2401433"/>
                </a:moveTo>
                <a:cubicBezTo>
                  <a:pt x="1700082" y="2401433"/>
                  <a:pt x="1694529" y="2409189"/>
                  <a:pt x="1694529" y="2416946"/>
                </a:cubicBezTo>
                <a:cubicBezTo>
                  <a:pt x="1694529" y="2425994"/>
                  <a:pt x="1700082" y="2432458"/>
                  <a:pt x="1706744" y="2432458"/>
                </a:cubicBezTo>
                <a:cubicBezTo>
                  <a:pt x="1714518" y="2432458"/>
                  <a:pt x="1720070" y="2424702"/>
                  <a:pt x="1720070" y="2416946"/>
                </a:cubicBezTo>
                <a:cubicBezTo>
                  <a:pt x="1720070" y="2407897"/>
                  <a:pt x="1713407" y="2401433"/>
                  <a:pt x="1706744" y="2401433"/>
                </a:cubicBezTo>
                <a:close/>
                <a:moveTo>
                  <a:pt x="1744501" y="2401433"/>
                </a:moveTo>
                <a:cubicBezTo>
                  <a:pt x="1736728" y="2401433"/>
                  <a:pt x="1731175" y="2409189"/>
                  <a:pt x="1731175" y="2416946"/>
                </a:cubicBezTo>
                <a:cubicBezTo>
                  <a:pt x="1731175" y="2425994"/>
                  <a:pt x="1737838" y="2432458"/>
                  <a:pt x="1744501" y="2432458"/>
                </a:cubicBezTo>
                <a:cubicBezTo>
                  <a:pt x="1752275" y="2432458"/>
                  <a:pt x="1757827" y="2424702"/>
                  <a:pt x="1757827" y="2416946"/>
                </a:cubicBezTo>
                <a:cubicBezTo>
                  <a:pt x="1757827" y="2407897"/>
                  <a:pt x="1752275" y="2401433"/>
                  <a:pt x="1744501" y="2401433"/>
                </a:cubicBezTo>
                <a:close/>
                <a:moveTo>
                  <a:pt x="2730623" y="2401433"/>
                </a:moveTo>
                <a:cubicBezTo>
                  <a:pt x="2722850" y="2401433"/>
                  <a:pt x="2717297" y="2409189"/>
                  <a:pt x="2717297" y="2416946"/>
                </a:cubicBezTo>
                <a:cubicBezTo>
                  <a:pt x="2717297" y="2425994"/>
                  <a:pt x="2723960" y="2432458"/>
                  <a:pt x="2730623" y="2432458"/>
                </a:cubicBezTo>
                <a:cubicBezTo>
                  <a:pt x="2738396" y="2432458"/>
                  <a:pt x="2743949" y="2424702"/>
                  <a:pt x="2743949" y="2416946"/>
                </a:cubicBezTo>
                <a:cubicBezTo>
                  <a:pt x="2743949" y="2407897"/>
                  <a:pt x="2738396" y="2401433"/>
                  <a:pt x="2730623" y="2401433"/>
                </a:cubicBezTo>
                <a:close/>
                <a:moveTo>
                  <a:pt x="2768380" y="2401433"/>
                </a:moveTo>
                <a:cubicBezTo>
                  <a:pt x="2760607" y="2401433"/>
                  <a:pt x="2755054" y="2409189"/>
                  <a:pt x="2755054" y="2416946"/>
                </a:cubicBezTo>
                <a:cubicBezTo>
                  <a:pt x="2755054" y="2425994"/>
                  <a:pt x="2761717" y="2432458"/>
                  <a:pt x="2768380" y="2432458"/>
                </a:cubicBezTo>
                <a:cubicBezTo>
                  <a:pt x="2776153" y="2432458"/>
                  <a:pt x="2781706" y="2424702"/>
                  <a:pt x="2781706" y="2416946"/>
                </a:cubicBezTo>
                <a:cubicBezTo>
                  <a:pt x="2781706" y="2407897"/>
                  <a:pt x="2776153" y="2401433"/>
                  <a:pt x="2768380" y="2401433"/>
                </a:cubicBezTo>
                <a:close/>
                <a:moveTo>
                  <a:pt x="2807246" y="2401433"/>
                </a:moveTo>
                <a:cubicBezTo>
                  <a:pt x="2800584" y="2401433"/>
                  <a:pt x="2795031" y="2409189"/>
                  <a:pt x="2795031" y="2416946"/>
                </a:cubicBezTo>
                <a:cubicBezTo>
                  <a:pt x="2795031" y="2425994"/>
                  <a:pt x="2800584" y="2432458"/>
                  <a:pt x="2807246" y="2432458"/>
                </a:cubicBezTo>
                <a:cubicBezTo>
                  <a:pt x="2815020" y="2432458"/>
                  <a:pt x="2820572" y="2424702"/>
                  <a:pt x="2820572" y="2416946"/>
                </a:cubicBezTo>
                <a:cubicBezTo>
                  <a:pt x="2820572" y="2407897"/>
                  <a:pt x="2813909" y="2401433"/>
                  <a:pt x="2807246" y="2401433"/>
                </a:cubicBezTo>
                <a:close/>
                <a:moveTo>
                  <a:pt x="2845004" y="2401433"/>
                </a:moveTo>
                <a:cubicBezTo>
                  <a:pt x="2838341" y="2401433"/>
                  <a:pt x="2832788" y="2409189"/>
                  <a:pt x="2832788" y="2416946"/>
                </a:cubicBezTo>
                <a:cubicBezTo>
                  <a:pt x="2832788" y="2425994"/>
                  <a:pt x="2838341" y="2432458"/>
                  <a:pt x="2845004" y="2432458"/>
                </a:cubicBezTo>
                <a:cubicBezTo>
                  <a:pt x="2852777" y="2432458"/>
                  <a:pt x="2858329" y="2424702"/>
                  <a:pt x="2858329" y="2416946"/>
                </a:cubicBezTo>
                <a:cubicBezTo>
                  <a:pt x="2858329" y="2407897"/>
                  <a:pt x="2852777" y="2401433"/>
                  <a:pt x="2845004" y="2401433"/>
                </a:cubicBezTo>
                <a:close/>
                <a:moveTo>
                  <a:pt x="2882761" y="2401433"/>
                </a:moveTo>
                <a:cubicBezTo>
                  <a:pt x="2876098" y="2401433"/>
                  <a:pt x="2870545" y="2409189"/>
                  <a:pt x="2870545" y="2416946"/>
                </a:cubicBezTo>
                <a:cubicBezTo>
                  <a:pt x="2870545" y="2425994"/>
                  <a:pt x="2876098" y="2432458"/>
                  <a:pt x="2882761" y="2432458"/>
                </a:cubicBezTo>
                <a:cubicBezTo>
                  <a:pt x="2890534" y="2432458"/>
                  <a:pt x="2896086" y="2424702"/>
                  <a:pt x="2896086" y="2416946"/>
                </a:cubicBezTo>
                <a:cubicBezTo>
                  <a:pt x="2896086" y="2407897"/>
                  <a:pt x="2890534" y="2401433"/>
                  <a:pt x="2882761" y="2401433"/>
                </a:cubicBezTo>
                <a:close/>
                <a:moveTo>
                  <a:pt x="2920517" y="2401433"/>
                </a:moveTo>
                <a:cubicBezTo>
                  <a:pt x="2912744" y="2401433"/>
                  <a:pt x="2907191" y="2409189"/>
                  <a:pt x="2907191" y="2416946"/>
                </a:cubicBezTo>
                <a:cubicBezTo>
                  <a:pt x="2907191" y="2425994"/>
                  <a:pt x="2913854" y="2432458"/>
                  <a:pt x="2920517" y="2432458"/>
                </a:cubicBezTo>
                <a:cubicBezTo>
                  <a:pt x="2928291" y="2432458"/>
                  <a:pt x="2933843" y="2424702"/>
                  <a:pt x="2933843" y="2416946"/>
                </a:cubicBezTo>
                <a:cubicBezTo>
                  <a:pt x="2933843" y="2407897"/>
                  <a:pt x="2928291" y="2401433"/>
                  <a:pt x="2920517" y="2401433"/>
                </a:cubicBezTo>
                <a:close/>
                <a:moveTo>
                  <a:pt x="2958275" y="2401433"/>
                </a:moveTo>
                <a:cubicBezTo>
                  <a:pt x="2950502" y="2401433"/>
                  <a:pt x="2944949" y="2409189"/>
                  <a:pt x="2944949" y="2416946"/>
                </a:cubicBezTo>
                <a:cubicBezTo>
                  <a:pt x="2944949" y="2425994"/>
                  <a:pt x="2951612" y="2432458"/>
                  <a:pt x="2958275" y="2432458"/>
                </a:cubicBezTo>
                <a:cubicBezTo>
                  <a:pt x="2966048" y="2432458"/>
                  <a:pt x="2971601" y="2424702"/>
                  <a:pt x="2971601" y="2416946"/>
                </a:cubicBezTo>
                <a:cubicBezTo>
                  <a:pt x="2971601" y="2407897"/>
                  <a:pt x="2966048" y="2401433"/>
                  <a:pt x="2958275" y="2401433"/>
                </a:cubicBezTo>
                <a:close/>
                <a:moveTo>
                  <a:pt x="2996032" y="2401433"/>
                </a:moveTo>
                <a:cubicBezTo>
                  <a:pt x="2988259" y="2401433"/>
                  <a:pt x="2982706" y="2409189"/>
                  <a:pt x="2982706" y="2416946"/>
                </a:cubicBezTo>
                <a:cubicBezTo>
                  <a:pt x="2982706" y="2425994"/>
                  <a:pt x="2989369" y="2432458"/>
                  <a:pt x="2996032" y="2432458"/>
                </a:cubicBezTo>
                <a:cubicBezTo>
                  <a:pt x="3003805" y="2432458"/>
                  <a:pt x="3009358" y="2424702"/>
                  <a:pt x="3009358" y="2416946"/>
                </a:cubicBezTo>
                <a:cubicBezTo>
                  <a:pt x="3009358" y="2407897"/>
                  <a:pt x="3003805" y="2401433"/>
                  <a:pt x="2996032" y="2401433"/>
                </a:cubicBezTo>
                <a:close/>
                <a:moveTo>
                  <a:pt x="3034899" y="2401433"/>
                </a:moveTo>
                <a:cubicBezTo>
                  <a:pt x="3027126" y="2401433"/>
                  <a:pt x="3021573" y="2409189"/>
                  <a:pt x="3021573" y="2416946"/>
                </a:cubicBezTo>
                <a:cubicBezTo>
                  <a:pt x="3021573" y="2425994"/>
                  <a:pt x="3028236" y="2432458"/>
                  <a:pt x="3034899" y="2432458"/>
                </a:cubicBezTo>
                <a:cubicBezTo>
                  <a:pt x="3042672" y="2432458"/>
                  <a:pt x="3048225" y="2424702"/>
                  <a:pt x="3048225" y="2416946"/>
                </a:cubicBezTo>
                <a:cubicBezTo>
                  <a:pt x="3048225" y="2407897"/>
                  <a:pt x="3041562" y="2401433"/>
                  <a:pt x="3034899" y="2401433"/>
                </a:cubicBezTo>
                <a:close/>
                <a:moveTo>
                  <a:pt x="3072656" y="2401433"/>
                </a:moveTo>
                <a:cubicBezTo>
                  <a:pt x="3064883" y="2401433"/>
                  <a:pt x="3059330" y="2409189"/>
                  <a:pt x="3059330" y="2416946"/>
                </a:cubicBezTo>
                <a:cubicBezTo>
                  <a:pt x="3059330" y="2425994"/>
                  <a:pt x="3065993" y="2432458"/>
                  <a:pt x="3072656" y="2432458"/>
                </a:cubicBezTo>
                <a:cubicBezTo>
                  <a:pt x="3080429" y="2432458"/>
                  <a:pt x="3085982" y="2424702"/>
                  <a:pt x="3085982" y="2416946"/>
                </a:cubicBezTo>
                <a:cubicBezTo>
                  <a:pt x="3085982" y="2407897"/>
                  <a:pt x="3080429" y="2401433"/>
                  <a:pt x="3072656" y="2401433"/>
                </a:cubicBezTo>
                <a:close/>
                <a:moveTo>
                  <a:pt x="3110413" y="2401433"/>
                </a:moveTo>
                <a:cubicBezTo>
                  <a:pt x="3102640" y="2401433"/>
                  <a:pt x="3097087" y="2409189"/>
                  <a:pt x="3097087" y="2416946"/>
                </a:cubicBezTo>
                <a:cubicBezTo>
                  <a:pt x="3097087" y="2425994"/>
                  <a:pt x="3102640" y="2432458"/>
                  <a:pt x="3110413" y="2432458"/>
                </a:cubicBezTo>
                <a:cubicBezTo>
                  <a:pt x="3118186" y="2432458"/>
                  <a:pt x="3123739" y="2424702"/>
                  <a:pt x="3123739" y="2416946"/>
                </a:cubicBezTo>
                <a:cubicBezTo>
                  <a:pt x="3123739" y="2407897"/>
                  <a:pt x="3118186" y="2401433"/>
                  <a:pt x="3110413" y="2401433"/>
                </a:cubicBezTo>
                <a:close/>
                <a:moveTo>
                  <a:pt x="3148170" y="2401433"/>
                </a:moveTo>
                <a:cubicBezTo>
                  <a:pt x="3140397" y="2401433"/>
                  <a:pt x="3134844" y="2409189"/>
                  <a:pt x="3134844" y="2416946"/>
                </a:cubicBezTo>
                <a:cubicBezTo>
                  <a:pt x="3134844" y="2425994"/>
                  <a:pt x="3141507" y="2432458"/>
                  <a:pt x="3148170" y="2432458"/>
                </a:cubicBezTo>
                <a:cubicBezTo>
                  <a:pt x="3155944" y="2432458"/>
                  <a:pt x="3161496" y="2424702"/>
                  <a:pt x="3161496" y="2416946"/>
                </a:cubicBezTo>
                <a:cubicBezTo>
                  <a:pt x="3161496" y="2407897"/>
                  <a:pt x="3155944" y="2401433"/>
                  <a:pt x="3148170" y="2401433"/>
                </a:cubicBezTo>
                <a:close/>
                <a:moveTo>
                  <a:pt x="3185926" y="2401433"/>
                </a:moveTo>
                <a:cubicBezTo>
                  <a:pt x="3179263" y="2401433"/>
                  <a:pt x="3173710" y="2409189"/>
                  <a:pt x="3173710" y="2416946"/>
                </a:cubicBezTo>
                <a:cubicBezTo>
                  <a:pt x="3173710" y="2425994"/>
                  <a:pt x="3179263" y="2432458"/>
                  <a:pt x="3185926" y="2432458"/>
                </a:cubicBezTo>
                <a:cubicBezTo>
                  <a:pt x="3193699" y="2432458"/>
                  <a:pt x="3199252" y="2424702"/>
                  <a:pt x="3199252" y="2416946"/>
                </a:cubicBezTo>
                <a:cubicBezTo>
                  <a:pt x="3199252" y="2407897"/>
                  <a:pt x="3193699" y="2401433"/>
                  <a:pt x="3185926" y="2401433"/>
                </a:cubicBezTo>
                <a:close/>
                <a:moveTo>
                  <a:pt x="3223683" y="2401433"/>
                </a:moveTo>
                <a:cubicBezTo>
                  <a:pt x="3217021" y="2401433"/>
                  <a:pt x="3211468" y="2409189"/>
                  <a:pt x="3211468" y="2416946"/>
                </a:cubicBezTo>
                <a:cubicBezTo>
                  <a:pt x="3211468" y="2425994"/>
                  <a:pt x="3217021" y="2432458"/>
                  <a:pt x="3223683" y="2432458"/>
                </a:cubicBezTo>
                <a:cubicBezTo>
                  <a:pt x="3231457" y="2432458"/>
                  <a:pt x="3237009" y="2424702"/>
                  <a:pt x="3237009" y="2416946"/>
                </a:cubicBezTo>
                <a:cubicBezTo>
                  <a:pt x="3237009" y="2407897"/>
                  <a:pt x="3231457" y="2401433"/>
                  <a:pt x="3223683" y="2401433"/>
                </a:cubicBezTo>
                <a:close/>
                <a:moveTo>
                  <a:pt x="3338064" y="2401433"/>
                </a:moveTo>
                <a:cubicBezTo>
                  <a:pt x="3330291" y="2401433"/>
                  <a:pt x="3324738" y="2409189"/>
                  <a:pt x="3324738" y="2416946"/>
                </a:cubicBezTo>
                <a:cubicBezTo>
                  <a:pt x="3324738" y="2425994"/>
                  <a:pt x="3331401" y="2432458"/>
                  <a:pt x="3338064" y="2432458"/>
                </a:cubicBezTo>
                <a:cubicBezTo>
                  <a:pt x="3345837" y="2432458"/>
                  <a:pt x="3351390" y="2424702"/>
                  <a:pt x="3351390" y="2416946"/>
                </a:cubicBezTo>
                <a:cubicBezTo>
                  <a:pt x="3351390" y="2407897"/>
                  <a:pt x="3345837" y="2401433"/>
                  <a:pt x="3338064" y="2401433"/>
                </a:cubicBezTo>
                <a:close/>
                <a:moveTo>
                  <a:pt x="3376932" y="2401433"/>
                </a:moveTo>
                <a:cubicBezTo>
                  <a:pt x="3369159" y="2401433"/>
                  <a:pt x="3363606" y="2409189"/>
                  <a:pt x="3363606" y="2416946"/>
                </a:cubicBezTo>
                <a:cubicBezTo>
                  <a:pt x="3363606" y="2425994"/>
                  <a:pt x="3370269" y="2432458"/>
                  <a:pt x="3376932" y="2432458"/>
                </a:cubicBezTo>
                <a:cubicBezTo>
                  <a:pt x="3383595" y="2432458"/>
                  <a:pt x="3389148" y="2424702"/>
                  <a:pt x="3389148" y="2416946"/>
                </a:cubicBezTo>
                <a:cubicBezTo>
                  <a:pt x="3389148" y="2407897"/>
                  <a:pt x="3383595" y="2401433"/>
                  <a:pt x="3376932" y="2401433"/>
                </a:cubicBezTo>
                <a:close/>
                <a:moveTo>
                  <a:pt x="4741732" y="2401433"/>
                </a:moveTo>
                <a:cubicBezTo>
                  <a:pt x="4733959" y="2401433"/>
                  <a:pt x="4728406" y="2409189"/>
                  <a:pt x="4728406" y="2416946"/>
                </a:cubicBezTo>
                <a:cubicBezTo>
                  <a:pt x="4728406" y="2425994"/>
                  <a:pt x="4735069" y="2432458"/>
                  <a:pt x="4741732" y="2432458"/>
                </a:cubicBezTo>
                <a:cubicBezTo>
                  <a:pt x="4749506" y="2432458"/>
                  <a:pt x="4755058" y="2424702"/>
                  <a:pt x="4755058" y="2416946"/>
                </a:cubicBezTo>
                <a:cubicBezTo>
                  <a:pt x="4755058" y="2407897"/>
                  <a:pt x="4749506" y="2401433"/>
                  <a:pt x="4741732" y="2401433"/>
                </a:cubicBezTo>
                <a:close/>
                <a:moveTo>
                  <a:pt x="4781710" y="2401433"/>
                </a:moveTo>
                <a:cubicBezTo>
                  <a:pt x="4773937" y="2401433"/>
                  <a:pt x="4768384" y="2409189"/>
                  <a:pt x="4768384" y="2416946"/>
                </a:cubicBezTo>
                <a:cubicBezTo>
                  <a:pt x="4768384" y="2425994"/>
                  <a:pt x="4775047" y="2432458"/>
                  <a:pt x="4781710" y="2432458"/>
                </a:cubicBezTo>
                <a:cubicBezTo>
                  <a:pt x="4788373" y="2432458"/>
                  <a:pt x="4793926" y="2424702"/>
                  <a:pt x="4793926" y="2416946"/>
                </a:cubicBezTo>
                <a:cubicBezTo>
                  <a:pt x="4793926" y="2407897"/>
                  <a:pt x="4787263" y="2401433"/>
                  <a:pt x="4781710" y="2401433"/>
                </a:cubicBezTo>
                <a:close/>
                <a:moveTo>
                  <a:pt x="4818357" y="2401433"/>
                </a:moveTo>
                <a:cubicBezTo>
                  <a:pt x="4811694" y="2401433"/>
                  <a:pt x="4806141" y="2409189"/>
                  <a:pt x="4806141" y="2416946"/>
                </a:cubicBezTo>
                <a:cubicBezTo>
                  <a:pt x="4806141" y="2425994"/>
                  <a:pt x="4811694" y="2432458"/>
                  <a:pt x="4818357" y="2432458"/>
                </a:cubicBezTo>
                <a:cubicBezTo>
                  <a:pt x="4826130" y="2432458"/>
                  <a:pt x="4831683" y="2424702"/>
                  <a:pt x="4831683" y="2416946"/>
                </a:cubicBezTo>
                <a:cubicBezTo>
                  <a:pt x="4831683" y="2407897"/>
                  <a:pt x="4826130" y="2401433"/>
                  <a:pt x="4818357" y="2401433"/>
                </a:cubicBezTo>
                <a:close/>
                <a:moveTo>
                  <a:pt x="4856114" y="2401433"/>
                </a:moveTo>
                <a:cubicBezTo>
                  <a:pt x="4848341" y="2401433"/>
                  <a:pt x="4842788" y="2409189"/>
                  <a:pt x="4842788" y="2416946"/>
                </a:cubicBezTo>
                <a:cubicBezTo>
                  <a:pt x="4842788" y="2425994"/>
                  <a:pt x="4848341" y="2432458"/>
                  <a:pt x="4856114" y="2432458"/>
                </a:cubicBezTo>
                <a:cubicBezTo>
                  <a:pt x="4863887" y="2432458"/>
                  <a:pt x="4869440" y="2424702"/>
                  <a:pt x="4869440" y="2416946"/>
                </a:cubicBezTo>
                <a:cubicBezTo>
                  <a:pt x="4869440" y="2407897"/>
                  <a:pt x="4863887" y="2401433"/>
                  <a:pt x="4856114" y="2401433"/>
                </a:cubicBezTo>
                <a:close/>
                <a:moveTo>
                  <a:pt x="4893871" y="2401433"/>
                </a:moveTo>
                <a:cubicBezTo>
                  <a:pt x="4886098" y="2401433"/>
                  <a:pt x="4880545" y="2409189"/>
                  <a:pt x="4880545" y="2416946"/>
                </a:cubicBezTo>
                <a:cubicBezTo>
                  <a:pt x="4880545" y="2425994"/>
                  <a:pt x="4887208" y="2432458"/>
                  <a:pt x="4893871" y="2432458"/>
                </a:cubicBezTo>
                <a:cubicBezTo>
                  <a:pt x="4901644" y="2432458"/>
                  <a:pt x="4907197" y="2424702"/>
                  <a:pt x="4907197" y="2416946"/>
                </a:cubicBezTo>
                <a:cubicBezTo>
                  <a:pt x="4907197" y="2407897"/>
                  <a:pt x="4901644" y="2401433"/>
                  <a:pt x="4893871" y="2401433"/>
                </a:cubicBezTo>
                <a:close/>
                <a:moveTo>
                  <a:pt x="4931628" y="2401433"/>
                </a:moveTo>
                <a:cubicBezTo>
                  <a:pt x="4923855" y="2401433"/>
                  <a:pt x="4918302" y="2409189"/>
                  <a:pt x="4918302" y="2416946"/>
                </a:cubicBezTo>
                <a:cubicBezTo>
                  <a:pt x="4918302" y="2425994"/>
                  <a:pt x="4924965" y="2432458"/>
                  <a:pt x="4931628" y="2432458"/>
                </a:cubicBezTo>
                <a:cubicBezTo>
                  <a:pt x="4939401" y="2432458"/>
                  <a:pt x="4944954" y="2424702"/>
                  <a:pt x="4944954" y="2416946"/>
                </a:cubicBezTo>
                <a:cubicBezTo>
                  <a:pt x="4944954" y="2407897"/>
                  <a:pt x="4939401" y="2401433"/>
                  <a:pt x="4931628" y="2401433"/>
                </a:cubicBezTo>
                <a:close/>
                <a:moveTo>
                  <a:pt x="5046010" y="2401433"/>
                </a:moveTo>
                <a:cubicBezTo>
                  <a:pt x="5038237" y="2401433"/>
                  <a:pt x="5032684" y="2409189"/>
                  <a:pt x="5032684" y="2416946"/>
                </a:cubicBezTo>
                <a:cubicBezTo>
                  <a:pt x="5032684" y="2425994"/>
                  <a:pt x="5038237" y="2432458"/>
                  <a:pt x="5046010" y="2432458"/>
                </a:cubicBezTo>
                <a:cubicBezTo>
                  <a:pt x="5053783" y="2432458"/>
                  <a:pt x="5059336" y="2424702"/>
                  <a:pt x="5059336" y="2416946"/>
                </a:cubicBezTo>
                <a:cubicBezTo>
                  <a:pt x="5059336" y="2407897"/>
                  <a:pt x="5053783" y="2401433"/>
                  <a:pt x="5046010" y="2401433"/>
                </a:cubicBezTo>
                <a:close/>
                <a:moveTo>
                  <a:pt x="5083766" y="2401433"/>
                </a:moveTo>
                <a:cubicBezTo>
                  <a:pt x="5075993" y="2401433"/>
                  <a:pt x="5070440" y="2409189"/>
                  <a:pt x="5070440" y="2416946"/>
                </a:cubicBezTo>
                <a:cubicBezTo>
                  <a:pt x="5070440" y="2425994"/>
                  <a:pt x="5077103" y="2432458"/>
                  <a:pt x="5083766" y="2432458"/>
                </a:cubicBezTo>
                <a:cubicBezTo>
                  <a:pt x="5091539" y="2432458"/>
                  <a:pt x="5097092" y="2424702"/>
                  <a:pt x="5097092" y="2416946"/>
                </a:cubicBezTo>
                <a:cubicBezTo>
                  <a:pt x="5097092" y="2407897"/>
                  <a:pt x="5091539" y="2401433"/>
                  <a:pt x="5083766" y="2401433"/>
                </a:cubicBezTo>
                <a:close/>
                <a:moveTo>
                  <a:pt x="5121523" y="2401433"/>
                </a:moveTo>
                <a:cubicBezTo>
                  <a:pt x="5113750" y="2401433"/>
                  <a:pt x="5108197" y="2409189"/>
                  <a:pt x="5108197" y="2416946"/>
                </a:cubicBezTo>
                <a:cubicBezTo>
                  <a:pt x="5108197" y="2425994"/>
                  <a:pt x="5114860" y="2432458"/>
                  <a:pt x="5121523" y="2432458"/>
                </a:cubicBezTo>
                <a:cubicBezTo>
                  <a:pt x="5129297" y="2432458"/>
                  <a:pt x="5134849" y="2424702"/>
                  <a:pt x="5134849" y="2416946"/>
                </a:cubicBezTo>
                <a:cubicBezTo>
                  <a:pt x="5134849" y="2407897"/>
                  <a:pt x="5129297" y="2401433"/>
                  <a:pt x="5121523" y="2401433"/>
                </a:cubicBezTo>
                <a:close/>
                <a:moveTo>
                  <a:pt x="5501313" y="2401433"/>
                </a:moveTo>
                <a:cubicBezTo>
                  <a:pt x="5493540" y="2401433"/>
                  <a:pt x="5487987" y="2409189"/>
                  <a:pt x="5487987" y="2416946"/>
                </a:cubicBezTo>
                <a:cubicBezTo>
                  <a:pt x="5487987" y="2425994"/>
                  <a:pt x="5494650" y="2432458"/>
                  <a:pt x="5501313" y="2432458"/>
                </a:cubicBezTo>
                <a:cubicBezTo>
                  <a:pt x="5509086" y="2432458"/>
                  <a:pt x="5514639" y="2424702"/>
                  <a:pt x="5514639" y="2416946"/>
                </a:cubicBezTo>
                <a:cubicBezTo>
                  <a:pt x="5514639" y="2407897"/>
                  <a:pt x="5509086" y="2401433"/>
                  <a:pt x="5501313" y="2401433"/>
                </a:cubicBezTo>
                <a:close/>
                <a:moveTo>
                  <a:pt x="5539069" y="2401433"/>
                </a:moveTo>
                <a:cubicBezTo>
                  <a:pt x="5531296" y="2401433"/>
                  <a:pt x="5525743" y="2409189"/>
                  <a:pt x="5525743" y="2416946"/>
                </a:cubicBezTo>
                <a:cubicBezTo>
                  <a:pt x="5525743" y="2425994"/>
                  <a:pt x="5532406" y="2432458"/>
                  <a:pt x="5539069" y="2432458"/>
                </a:cubicBezTo>
                <a:cubicBezTo>
                  <a:pt x="5546843" y="2432458"/>
                  <a:pt x="5552395" y="2424702"/>
                  <a:pt x="5552395" y="2416946"/>
                </a:cubicBezTo>
                <a:cubicBezTo>
                  <a:pt x="5552395" y="2407897"/>
                  <a:pt x="5546843" y="2401433"/>
                  <a:pt x="5539069" y="2401433"/>
                </a:cubicBezTo>
                <a:close/>
                <a:moveTo>
                  <a:pt x="1174817" y="2445385"/>
                </a:moveTo>
                <a:cubicBezTo>
                  <a:pt x="1168154" y="2445385"/>
                  <a:pt x="1162601" y="2453141"/>
                  <a:pt x="1162601" y="2460898"/>
                </a:cubicBezTo>
                <a:cubicBezTo>
                  <a:pt x="1162601" y="2469946"/>
                  <a:pt x="1168154" y="2476410"/>
                  <a:pt x="1174817" y="2476410"/>
                </a:cubicBezTo>
                <a:cubicBezTo>
                  <a:pt x="1182590" y="2476410"/>
                  <a:pt x="1188143" y="2468654"/>
                  <a:pt x="1188143" y="2460898"/>
                </a:cubicBezTo>
                <a:cubicBezTo>
                  <a:pt x="1188143" y="2453141"/>
                  <a:pt x="1182590" y="2445385"/>
                  <a:pt x="1174817" y="2445385"/>
                </a:cubicBezTo>
                <a:close/>
                <a:moveTo>
                  <a:pt x="1212573" y="2445385"/>
                </a:moveTo>
                <a:cubicBezTo>
                  <a:pt x="1205911" y="2445385"/>
                  <a:pt x="1200358" y="2453141"/>
                  <a:pt x="1200358" y="2460898"/>
                </a:cubicBezTo>
                <a:cubicBezTo>
                  <a:pt x="1200358" y="2469946"/>
                  <a:pt x="1205911" y="2476410"/>
                  <a:pt x="1212573" y="2476410"/>
                </a:cubicBezTo>
                <a:cubicBezTo>
                  <a:pt x="1220347" y="2476410"/>
                  <a:pt x="1225899" y="2468654"/>
                  <a:pt x="1225899" y="2460898"/>
                </a:cubicBezTo>
                <a:cubicBezTo>
                  <a:pt x="1225899" y="2453141"/>
                  <a:pt x="1220347" y="2445385"/>
                  <a:pt x="1212573" y="2445385"/>
                </a:cubicBezTo>
                <a:close/>
                <a:moveTo>
                  <a:pt x="1250331" y="2445385"/>
                </a:moveTo>
                <a:cubicBezTo>
                  <a:pt x="1243668" y="2445385"/>
                  <a:pt x="1238115" y="2453141"/>
                  <a:pt x="1238115" y="2460898"/>
                </a:cubicBezTo>
                <a:cubicBezTo>
                  <a:pt x="1238115" y="2469946"/>
                  <a:pt x="1243668" y="2476410"/>
                  <a:pt x="1250331" y="2476410"/>
                </a:cubicBezTo>
                <a:cubicBezTo>
                  <a:pt x="1258104" y="2476410"/>
                  <a:pt x="1263657" y="2468654"/>
                  <a:pt x="1263657" y="2460898"/>
                </a:cubicBezTo>
                <a:cubicBezTo>
                  <a:pt x="1263657" y="2453141"/>
                  <a:pt x="1258104" y="2445385"/>
                  <a:pt x="1250331" y="2445385"/>
                </a:cubicBezTo>
                <a:close/>
                <a:moveTo>
                  <a:pt x="1289197" y="2445385"/>
                </a:moveTo>
                <a:cubicBezTo>
                  <a:pt x="1281424" y="2445385"/>
                  <a:pt x="1275871" y="2453141"/>
                  <a:pt x="1275871" y="2460898"/>
                </a:cubicBezTo>
                <a:cubicBezTo>
                  <a:pt x="1275871" y="2469946"/>
                  <a:pt x="1282534" y="2476410"/>
                  <a:pt x="1289197" y="2476410"/>
                </a:cubicBezTo>
                <a:cubicBezTo>
                  <a:pt x="1296971" y="2476410"/>
                  <a:pt x="1302523" y="2468654"/>
                  <a:pt x="1302523" y="2460898"/>
                </a:cubicBezTo>
                <a:cubicBezTo>
                  <a:pt x="1302523" y="2453141"/>
                  <a:pt x="1295860" y="2445385"/>
                  <a:pt x="1289197" y="2445385"/>
                </a:cubicBezTo>
                <a:close/>
                <a:moveTo>
                  <a:pt x="1326954" y="2445385"/>
                </a:moveTo>
                <a:cubicBezTo>
                  <a:pt x="1320291" y="2445385"/>
                  <a:pt x="1314738" y="2453141"/>
                  <a:pt x="1314738" y="2460898"/>
                </a:cubicBezTo>
                <a:cubicBezTo>
                  <a:pt x="1314738" y="2469946"/>
                  <a:pt x="1320291" y="2476410"/>
                  <a:pt x="1326954" y="2476410"/>
                </a:cubicBezTo>
                <a:cubicBezTo>
                  <a:pt x="1334727" y="2476410"/>
                  <a:pt x="1340280" y="2468654"/>
                  <a:pt x="1340280" y="2460898"/>
                </a:cubicBezTo>
                <a:cubicBezTo>
                  <a:pt x="1340280" y="2453141"/>
                  <a:pt x="1334727" y="2445385"/>
                  <a:pt x="1326954" y="2445385"/>
                </a:cubicBezTo>
                <a:close/>
                <a:moveTo>
                  <a:pt x="1364711" y="2445385"/>
                </a:moveTo>
                <a:cubicBezTo>
                  <a:pt x="1356938" y="2445385"/>
                  <a:pt x="1351385" y="2453141"/>
                  <a:pt x="1351385" y="2460898"/>
                </a:cubicBezTo>
                <a:cubicBezTo>
                  <a:pt x="1351385" y="2469946"/>
                  <a:pt x="1358048" y="2476410"/>
                  <a:pt x="1364711" y="2476410"/>
                </a:cubicBezTo>
                <a:cubicBezTo>
                  <a:pt x="1372485" y="2476410"/>
                  <a:pt x="1378037" y="2468654"/>
                  <a:pt x="1378037" y="2460898"/>
                </a:cubicBezTo>
                <a:cubicBezTo>
                  <a:pt x="1378037" y="2453141"/>
                  <a:pt x="1372485" y="2445385"/>
                  <a:pt x="1364711" y="2445385"/>
                </a:cubicBezTo>
                <a:close/>
                <a:moveTo>
                  <a:pt x="1402468" y="2445385"/>
                </a:moveTo>
                <a:cubicBezTo>
                  <a:pt x="1394695" y="2445385"/>
                  <a:pt x="1389142" y="2453141"/>
                  <a:pt x="1389142" y="2460898"/>
                </a:cubicBezTo>
                <a:cubicBezTo>
                  <a:pt x="1389142" y="2469946"/>
                  <a:pt x="1395805" y="2476410"/>
                  <a:pt x="1402468" y="2476410"/>
                </a:cubicBezTo>
                <a:cubicBezTo>
                  <a:pt x="1410241" y="2476410"/>
                  <a:pt x="1415794" y="2468654"/>
                  <a:pt x="1415794" y="2460898"/>
                </a:cubicBezTo>
                <a:cubicBezTo>
                  <a:pt x="1415794" y="2453141"/>
                  <a:pt x="1410241" y="2445385"/>
                  <a:pt x="1402468" y="2445385"/>
                </a:cubicBezTo>
                <a:close/>
                <a:moveTo>
                  <a:pt x="1440225" y="2445385"/>
                </a:moveTo>
                <a:cubicBezTo>
                  <a:pt x="1433563" y="2445385"/>
                  <a:pt x="1428010" y="2453141"/>
                  <a:pt x="1428010" y="2460898"/>
                </a:cubicBezTo>
                <a:cubicBezTo>
                  <a:pt x="1428010" y="2469946"/>
                  <a:pt x="1433563" y="2476410"/>
                  <a:pt x="1440225" y="2476410"/>
                </a:cubicBezTo>
                <a:cubicBezTo>
                  <a:pt x="1447999" y="2476410"/>
                  <a:pt x="1453551" y="2468654"/>
                  <a:pt x="1453551" y="2460898"/>
                </a:cubicBezTo>
                <a:cubicBezTo>
                  <a:pt x="1453551" y="2453141"/>
                  <a:pt x="1447999" y="2445385"/>
                  <a:pt x="1440225" y="2445385"/>
                </a:cubicBezTo>
                <a:close/>
                <a:moveTo>
                  <a:pt x="1479093" y="2445385"/>
                </a:moveTo>
                <a:cubicBezTo>
                  <a:pt x="1471320" y="2445385"/>
                  <a:pt x="1465767" y="2453141"/>
                  <a:pt x="1465767" y="2460898"/>
                </a:cubicBezTo>
                <a:cubicBezTo>
                  <a:pt x="1465767" y="2469946"/>
                  <a:pt x="1472430" y="2476410"/>
                  <a:pt x="1479093" y="2476410"/>
                </a:cubicBezTo>
                <a:cubicBezTo>
                  <a:pt x="1486866" y="2476410"/>
                  <a:pt x="1492419" y="2468654"/>
                  <a:pt x="1492419" y="2460898"/>
                </a:cubicBezTo>
                <a:cubicBezTo>
                  <a:pt x="1492419" y="2453141"/>
                  <a:pt x="1485756" y="2445385"/>
                  <a:pt x="1479093" y="2445385"/>
                </a:cubicBezTo>
                <a:close/>
                <a:moveTo>
                  <a:pt x="1516850" y="2445385"/>
                </a:moveTo>
                <a:cubicBezTo>
                  <a:pt x="1510187" y="2445385"/>
                  <a:pt x="1504634" y="2453141"/>
                  <a:pt x="1504634" y="2460898"/>
                </a:cubicBezTo>
                <a:cubicBezTo>
                  <a:pt x="1504634" y="2469946"/>
                  <a:pt x="1510187" y="2476410"/>
                  <a:pt x="1516850" y="2476410"/>
                </a:cubicBezTo>
                <a:cubicBezTo>
                  <a:pt x="1524623" y="2476410"/>
                  <a:pt x="1530176" y="2468654"/>
                  <a:pt x="1530176" y="2460898"/>
                </a:cubicBezTo>
                <a:cubicBezTo>
                  <a:pt x="1530176" y="2453141"/>
                  <a:pt x="1524623" y="2445385"/>
                  <a:pt x="1516850" y="2445385"/>
                </a:cubicBezTo>
                <a:close/>
                <a:moveTo>
                  <a:pt x="1554607" y="2445385"/>
                </a:moveTo>
                <a:cubicBezTo>
                  <a:pt x="1546834" y="2445385"/>
                  <a:pt x="1541281" y="2453141"/>
                  <a:pt x="1541281" y="2460898"/>
                </a:cubicBezTo>
                <a:cubicBezTo>
                  <a:pt x="1541281" y="2469946"/>
                  <a:pt x="1547944" y="2476410"/>
                  <a:pt x="1554607" y="2476410"/>
                </a:cubicBezTo>
                <a:cubicBezTo>
                  <a:pt x="1562380" y="2476410"/>
                  <a:pt x="1567933" y="2468654"/>
                  <a:pt x="1567933" y="2460898"/>
                </a:cubicBezTo>
                <a:cubicBezTo>
                  <a:pt x="1567933" y="2453141"/>
                  <a:pt x="1562380" y="2445385"/>
                  <a:pt x="1554607" y="2445385"/>
                </a:cubicBezTo>
                <a:close/>
                <a:moveTo>
                  <a:pt x="1593474" y="2445385"/>
                </a:moveTo>
                <a:cubicBezTo>
                  <a:pt x="1585701" y="2445385"/>
                  <a:pt x="1580148" y="2453141"/>
                  <a:pt x="1580148" y="2460898"/>
                </a:cubicBezTo>
                <a:cubicBezTo>
                  <a:pt x="1580148" y="2469946"/>
                  <a:pt x="1586811" y="2476410"/>
                  <a:pt x="1593474" y="2476410"/>
                </a:cubicBezTo>
                <a:cubicBezTo>
                  <a:pt x="1600137" y="2476410"/>
                  <a:pt x="1605690" y="2468654"/>
                  <a:pt x="1605690" y="2460898"/>
                </a:cubicBezTo>
                <a:cubicBezTo>
                  <a:pt x="1605690" y="2453141"/>
                  <a:pt x="1600137" y="2445385"/>
                  <a:pt x="1593474" y="2445385"/>
                </a:cubicBezTo>
                <a:close/>
                <a:moveTo>
                  <a:pt x="1630121" y="2445385"/>
                </a:moveTo>
                <a:cubicBezTo>
                  <a:pt x="1622348" y="2445385"/>
                  <a:pt x="1616795" y="2453141"/>
                  <a:pt x="1616795" y="2460898"/>
                </a:cubicBezTo>
                <a:cubicBezTo>
                  <a:pt x="1616795" y="2469946"/>
                  <a:pt x="1623458" y="2476410"/>
                  <a:pt x="1630121" y="2476410"/>
                </a:cubicBezTo>
                <a:cubicBezTo>
                  <a:pt x="1637894" y="2476410"/>
                  <a:pt x="1643447" y="2468654"/>
                  <a:pt x="1643447" y="2460898"/>
                </a:cubicBezTo>
                <a:cubicBezTo>
                  <a:pt x="1643447" y="2453141"/>
                  <a:pt x="1637894" y="2445385"/>
                  <a:pt x="1630121" y="2445385"/>
                </a:cubicBezTo>
                <a:close/>
                <a:moveTo>
                  <a:pt x="1667878" y="2445385"/>
                </a:moveTo>
                <a:cubicBezTo>
                  <a:pt x="1660105" y="2445385"/>
                  <a:pt x="1654552" y="2453141"/>
                  <a:pt x="1654552" y="2460898"/>
                </a:cubicBezTo>
                <a:cubicBezTo>
                  <a:pt x="1654552" y="2469946"/>
                  <a:pt x="1661215" y="2476410"/>
                  <a:pt x="1667878" y="2476410"/>
                </a:cubicBezTo>
                <a:cubicBezTo>
                  <a:pt x="1675651" y="2476410"/>
                  <a:pt x="1681204" y="2468654"/>
                  <a:pt x="1681204" y="2460898"/>
                </a:cubicBezTo>
                <a:cubicBezTo>
                  <a:pt x="1681204" y="2453141"/>
                  <a:pt x="1675651" y="2445385"/>
                  <a:pt x="1667878" y="2445385"/>
                </a:cubicBezTo>
                <a:close/>
                <a:moveTo>
                  <a:pt x="1706744" y="2445385"/>
                </a:moveTo>
                <a:cubicBezTo>
                  <a:pt x="1700082" y="2445385"/>
                  <a:pt x="1694529" y="2453141"/>
                  <a:pt x="1694529" y="2460898"/>
                </a:cubicBezTo>
                <a:cubicBezTo>
                  <a:pt x="1694529" y="2469946"/>
                  <a:pt x="1700082" y="2476410"/>
                  <a:pt x="1706744" y="2476410"/>
                </a:cubicBezTo>
                <a:cubicBezTo>
                  <a:pt x="1714518" y="2476410"/>
                  <a:pt x="1720070" y="2468654"/>
                  <a:pt x="1720070" y="2460898"/>
                </a:cubicBezTo>
                <a:cubicBezTo>
                  <a:pt x="1720070" y="2453141"/>
                  <a:pt x="1713407" y="2445385"/>
                  <a:pt x="1706744" y="2445385"/>
                </a:cubicBezTo>
                <a:close/>
                <a:moveTo>
                  <a:pt x="1744501" y="2445385"/>
                </a:moveTo>
                <a:cubicBezTo>
                  <a:pt x="1736728" y="2445385"/>
                  <a:pt x="1731175" y="2453141"/>
                  <a:pt x="1731175" y="2460898"/>
                </a:cubicBezTo>
                <a:cubicBezTo>
                  <a:pt x="1731175" y="2469946"/>
                  <a:pt x="1737838" y="2476410"/>
                  <a:pt x="1744501" y="2476410"/>
                </a:cubicBezTo>
                <a:cubicBezTo>
                  <a:pt x="1752275" y="2476410"/>
                  <a:pt x="1757827" y="2468654"/>
                  <a:pt x="1757827" y="2460898"/>
                </a:cubicBezTo>
                <a:cubicBezTo>
                  <a:pt x="1757827" y="2453141"/>
                  <a:pt x="1752275" y="2445385"/>
                  <a:pt x="1744501" y="2445385"/>
                </a:cubicBezTo>
                <a:close/>
                <a:moveTo>
                  <a:pt x="1782258" y="2445385"/>
                </a:moveTo>
                <a:cubicBezTo>
                  <a:pt x="1774485" y="2445385"/>
                  <a:pt x="1768932" y="2453141"/>
                  <a:pt x="1768932" y="2460898"/>
                </a:cubicBezTo>
                <a:cubicBezTo>
                  <a:pt x="1768932" y="2469946"/>
                  <a:pt x="1775595" y="2476410"/>
                  <a:pt x="1782258" y="2476410"/>
                </a:cubicBezTo>
                <a:cubicBezTo>
                  <a:pt x="1790031" y="2476410"/>
                  <a:pt x="1795584" y="2468654"/>
                  <a:pt x="1795584" y="2460898"/>
                </a:cubicBezTo>
                <a:cubicBezTo>
                  <a:pt x="1795584" y="2453141"/>
                  <a:pt x="1790031" y="2445385"/>
                  <a:pt x="1782258" y="2445385"/>
                </a:cubicBezTo>
                <a:close/>
                <a:moveTo>
                  <a:pt x="2693976" y="2445385"/>
                </a:moveTo>
                <a:cubicBezTo>
                  <a:pt x="2686203" y="2445385"/>
                  <a:pt x="2680650" y="2453141"/>
                  <a:pt x="2680650" y="2460898"/>
                </a:cubicBezTo>
                <a:cubicBezTo>
                  <a:pt x="2680650" y="2469946"/>
                  <a:pt x="2687313" y="2476410"/>
                  <a:pt x="2693976" y="2476410"/>
                </a:cubicBezTo>
                <a:cubicBezTo>
                  <a:pt x="2700639" y="2476410"/>
                  <a:pt x="2706192" y="2468654"/>
                  <a:pt x="2706192" y="2460898"/>
                </a:cubicBezTo>
                <a:cubicBezTo>
                  <a:pt x="2706192" y="2453141"/>
                  <a:pt x="2700639" y="2445385"/>
                  <a:pt x="2693976" y="2445385"/>
                </a:cubicBezTo>
                <a:close/>
                <a:moveTo>
                  <a:pt x="2730623" y="2445385"/>
                </a:moveTo>
                <a:cubicBezTo>
                  <a:pt x="2722850" y="2445385"/>
                  <a:pt x="2717297" y="2453141"/>
                  <a:pt x="2717297" y="2460898"/>
                </a:cubicBezTo>
                <a:cubicBezTo>
                  <a:pt x="2717297" y="2469946"/>
                  <a:pt x="2723960" y="2476410"/>
                  <a:pt x="2730623" y="2476410"/>
                </a:cubicBezTo>
                <a:cubicBezTo>
                  <a:pt x="2738396" y="2476410"/>
                  <a:pt x="2743949" y="2468654"/>
                  <a:pt x="2743949" y="2460898"/>
                </a:cubicBezTo>
                <a:cubicBezTo>
                  <a:pt x="2743949" y="2453141"/>
                  <a:pt x="2738396" y="2445385"/>
                  <a:pt x="2730623" y="2445385"/>
                </a:cubicBezTo>
                <a:close/>
                <a:moveTo>
                  <a:pt x="2768380" y="2445385"/>
                </a:moveTo>
                <a:cubicBezTo>
                  <a:pt x="2760607" y="2445385"/>
                  <a:pt x="2755054" y="2453141"/>
                  <a:pt x="2755054" y="2460898"/>
                </a:cubicBezTo>
                <a:cubicBezTo>
                  <a:pt x="2755054" y="2469946"/>
                  <a:pt x="2761717" y="2476410"/>
                  <a:pt x="2768380" y="2476410"/>
                </a:cubicBezTo>
                <a:cubicBezTo>
                  <a:pt x="2776153" y="2476410"/>
                  <a:pt x="2781706" y="2468654"/>
                  <a:pt x="2781706" y="2460898"/>
                </a:cubicBezTo>
                <a:cubicBezTo>
                  <a:pt x="2781706" y="2453141"/>
                  <a:pt x="2776153" y="2445385"/>
                  <a:pt x="2768380" y="2445385"/>
                </a:cubicBezTo>
                <a:close/>
                <a:moveTo>
                  <a:pt x="2807246" y="2445385"/>
                </a:moveTo>
                <a:cubicBezTo>
                  <a:pt x="2800584" y="2445385"/>
                  <a:pt x="2795031" y="2453141"/>
                  <a:pt x="2795031" y="2460898"/>
                </a:cubicBezTo>
                <a:cubicBezTo>
                  <a:pt x="2795031" y="2469946"/>
                  <a:pt x="2800584" y="2476410"/>
                  <a:pt x="2807246" y="2476410"/>
                </a:cubicBezTo>
                <a:cubicBezTo>
                  <a:pt x="2815020" y="2476410"/>
                  <a:pt x="2820572" y="2468654"/>
                  <a:pt x="2820572" y="2460898"/>
                </a:cubicBezTo>
                <a:cubicBezTo>
                  <a:pt x="2820572" y="2453141"/>
                  <a:pt x="2813909" y="2445385"/>
                  <a:pt x="2807246" y="2445385"/>
                </a:cubicBezTo>
                <a:close/>
                <a:moveTo>
                  <a:pt x="2845004" y="2445385"/>
                </a:moveTo>
                <a:cubicBezTo>
                  <a:pt x="2838341" y="2445385"/>
                  <a:pt x="2832788" y="2453141"/>
                  <a:pt x="2832788" y="2460898"/>
                </a:cubicBezTo>
                <a:cubicBezTo>
                  <a:pt x="2832788" y="2469946"/>
                  <a:pt x="2838341" y="2476410"/>
                  <a:pt x="2845004" y="2476410"/>
                </a:cubicBezTo>
                <a:cubicBezTo>
                  <a:pt x="2852777" y="2476410"/>
                  <a:pt x="2858329" y="2468654"/>
                  <a:pt x="2858329" y="2460898"/>
                </a:cubicBezTo>
                <a:cubicBezTo>
                  <a:pt x="2858329" y="2453141"/>
                  <a:pt x="2852777" y="2445385"/>
                  <a:pt x="2845004" y="2445385"/>
                </a:cubicBezTo>
                <a:close/>
                <a:moveTo>
                  <a:pt x="2882761" y="2445385"/>
                </a:moveTo>
                <a:cubicBezTo>
                  <a:pt x="2876098" y="2445385"/>
                  <a:pt x="2870545" y="2453141"/>
                  <a:pt x="2870545" y="2460898"/>
                </a:cubicBezTo>
                <a:cubicBezTo>
                  <a:pt x="2870545" y="2469946"/>
                  <a:pt x="2876098" y="2476410"/>
                  <a:pt x="2882761" y="2476410"/>
                </a:cubicBezTo>
                <a:cubicBezTo>
                  <a:pt x="2890534" y="2476410"/>
                  <a:pt x="2896086" y="2468654"/>
                  <a:pt x="2896086" y="2460898"/>
                </a:cubicBezTo>
                <a:cubicBezTo>
                  <a:pt x="2896086" y="2453141"/>
                  <a:pt x="2890534" y="2445385"/>
                  <a:pt x="2882761" y="2445385"/>
                </a:cubicBezTo>
                <a:close/>
                <a:moveTo>
                  <a:pt x="2920517" y="2445385"/>
                </a:moveTo>
                <a:cubicBezTo>
                  <a:pt x="2912744" y="2445385"/>
                  <a:pt x="2907191" y="2453141"/>
                  <a:pt x="2907191" y="2460898"/>
                </a:cubicBezTo>
                <a:cubicBezTo>
                  <a:pt x="2907191" y="2469946"/>
                  <a:pt x="2913854" y="2476410"/>
                  <a:pt x="2920517" y="2476410"/>
                </a:cubicBezTo>
                <a:cubicBezTo>
                  <a:pt x="2928291" y="2476410"/>
                  <a:pt x="2933843" y="2468654"/>
                  <a:pt x="2933843" y="2460898"/>
                </a:cubicBezTo>
                <a:cubicBezTo>
                  <a:pt x="2933843" y="2453141"/>
                  <a:pt x="2928291" y="2445385"/>
                  <a:pt x="2920517" y="2445385"/>
                </a:cubicBezTo>
                <a:close/>
                <a:moveTo>
                  <a:pt x="2958275" y="2445385"/>
                </a:moveTo>
                <a:cubicBezTo>
                  <a:pt x="2950502" y="2445385"/>
                  <a:pt x="2944949" y="2453141"/>
                  <a:pt x="2944949" y="2460898"/>
                </a:cubicBezTo>
                <a:cubicBezTo>
                  <a:pt x="2944949" y="2469946"/>
                  <a:pt x="2951612" y="2476410"/>
                  <a:pt x="2958275" y="2476410"/>
                </a:cubicBezTo>
                <a:cubicBezTo>
                  <a:pt x="2966048" y="2476410"/>
                  <a:pt x="2971601" y="2468654"/>
                  <a:pt x="2971601" y="2460898"/>
                </a:cubicBezTo>
                <a:cubicBezTo>
                  <a:pt x="2971601" y="2453141"/>
                  <a:pt x="2966048" y="2445385"/>
                  <a:pt x="2958275" y="2445385"/>
                </a:cubicBezTo>
                <a:close/>
                <a:moveTo>
                  <a:pt x="2996032" y="2445385"/>
                </a:moveTo>
                <a:cubicBezTo>
                  <a:pt x="2988259" y="2445385"/>
                  <a:pt x="2982706" y="2453141"/>
                  <a:pt x="2982706" y="2460898"/>
                </a:cubicBezTo>
                <a:cubicBezTo>
                  <a:pt x="2982706" y="2469946"/>
                  <a:pt x="2989369" y="2476410"/>
                  <a:pt x="2996032" y="2476410"/>
                </a:cubicBezTo>
                <a:cubicBezTo>
                  <a:pt x="3003805" y="2476410"/>
                  <a:pt x="3009358" y="2468654"/>
                  <a:pt x="3009358" y="2460898"/>
                </a:cubicBezTo>
                <a:cubicBezTo>
                  <a:pt x="3009358" y="2453141"/>
                  <a:pt x="3003805" y="2445385"/>
                  <a:pt x="2996032" y="2445385"/>
                </a:cubicBezTo>
                <a:close/>
                <a:moveTo>
                  <a:pt x="3034899" y="2445385"/>
                </a:moveTo>
                <a:cubicBezTo>
                  <a:pt x="3027126" y="2445385"/>
                  <a:pt x="3021573" y="2453141"/>
                  <a:pt x="3021573" y="2460898"/>
                </a:cubicBezTo>
                <a:cubicBezTo>
                  <a:pt x="3021573" y="2469946"/>
                  <a:pt x="3028236" y="2476410"/>
                  <a:pt x="3034899" y="2476410"/>
                </a:cubicBezTo>
                <a:cubicBezTo>
                  <a:pt x="3042672" y="2476410"/>
                  <a:pt x="3048225" y="2468654"/>
                  <a:pt x="3048225" y="2460898"/>
                </a:cubicBezTo>
                <a:cubicBezTo>
                  <a:pt x="3048225" y="2453141"/>
                  <a:pt x="3041562" y="2445385"/>
                  <a:pt x="3034899" y="2445385"/>
                </a:cubicBezTo>
                <a:close/>
                <a:moveTo>
                  <a:pt x="3072656" y="2445385"/>
                </a:moveTo>
                <a:cubicBezTo>
                  <a:pt x="3064883" y="2445385"/>
                  <a:pt x="3059330" y="2453141"/>
                  <a:pt x="3059330" y="2460898"/>
                </a:cubicBezTo>
                <a:cubicBezTo>
                  <a:pt x="3059330" y="2469946"/>
                  <a:pt x="3065993" y="2476410"/>
                  <a:pt x="3072656" y="2476410"/>
                </a:cubicBezTo>
                <a:cubicBezTo>
                  <a:pt x="3080429" y="2476410"/>
                  <a:pt x="3085982" y="2468654"/>
                  <a:pt x="3085982" y="2460898"/>
                </a:cubicBezTo>
                <a:cubicBezTo>
                  <a:pt x="3085982" y="2453141"/>
                  <a:pt x="3080429" y="2445385"/>
                  <a:pt x="3072656" y="2445385"/>
                </a:cubicBezTo>
                <a:close/>
                <a:moveTo>
                  <a:pt x="3110413" y="2445385"/>
                </a:moveTo>
                <a:cubicBezTo>
                  <a:pt x="3102640" y="2445385"/>
                  <a:pt x="3097087" y="2453141"/>
                  <a:pt x="3097087" y="2460898"/>
                </a:cubicBezTo>
                <a:cubicBezTo>
                  <a:pt x="3097087" y="2469946"/>
                  <a:pt x="3102640" y="2476410"/>
                  <a:pt x="3110413" y="2476410"/>
                </a:cubicBezTo>
                <a:cubicBezTo>
                  <a:pt x="3118186" y="2476410"/>
                  <a:pt x="3123739" y="2468654"/>
                  <a:pt x="3123739" y="2460898"/>
                </a:cubicBezTo>
                <a:cubicBezTo>
                  <a:pt x="3123739" y="2453141"/>
                  <a:pt x="3118186" y="2445385"/>
                  <a:pt x="3110413" y="2445385"/>
                </a:cubicBezTo>
                <a:close/>
                <a:moveTo>
                  <a:pt x="3148170" y="2445385"/>
                </a:moveTo>
                <a:cubicBezTo>
                  <a:pt x="3140397" y="2445385"/>
                  <a:pt x="3134844" y="2453141"/>
                  <a:pt x="3134844" y="2460898"/>
                </a:cubicBezTo>
                <a:cubicBezTo>
                  <a:pt x="3134844" y="2469946"/>
                  <a:pt x="3141507" y="2476410"/>
                  <a:pt x="3148170" y="2476410"/>
                </a:cubicBezTo>
                <a:cubicBezTo>
                  <a:pt x="3155944" y="2476410"/>
                  <a:pt x="3161496" y="2468654"/>
                  <a:pt x="3161496" y="2460898"/>
                </a:cubicBezTo>
                <a:cubicBezTo>
                  <a:pt x="3161496" y="2453141"/>
                  <a:pt x="3155944" y="2445385"/>
                  <a:pt x="3148170" y="2445385"/>
                </a:cubicBezTo>
                <a:close/>
                <a:moveTo>
                  <a:pt x="3185926" y="2445385"/>
                </a:moveTo>
                <a:cubicBezTo>
                  <a:pt x="3179263" y="2445385"/>
                  <a:pt x="3173710" y="2453141"/>
                  <a:pt x="3173710" y="2460898"/>
                </a:cubicBezTo>
                <a:cubicBezTo>
                  <a:pt x="3173710" y="2469946"/>
                  <a:pt x="3179263" y="2476410"/>
                  <a:pt x="3185926" y="2476410"/>
                </a:cubicBezTo>
                <a:cubicBezTo>
                  <a:pt x="3193699" y="2476410"/>
                  <a:pt x="3199252" y="2468654"/>
                  <a:pt x="3199252" y="2460898"/>
                </a:cubicBezTo>
                <a:cubicBezTo>
                  <a:pt x="3199252" y="2453141"/>
                  <a:pt x="3193699" y="2445385"/>
                  <a:pt x="3185926" y="2445385"/>
                </a:cubicBezTo>
                <a:close/>
                <a:moveTo>
                  <a:pt x="3300308" y="2445385"/>
                </a:moveTo>
                <a:cubicBezTo>
                  <a:pt x="3292535" y="2445385"/>
                  <a:pt x="3286982" y="2453141"/>
                  <a:pt x="3286982" y="2460898"/>
                </a:cubicBezTo>
                <a:cubicBezTo>
                  <a:pt x="3286982" y="2469946"/>
                  <a:pt x="3293645" y="2476410"/>
                  <a:pt x="3300308" y="2476410"/>
                </a:cubicBezTo>
                <a:cubicBezTo>
                  <a:pt x="3308081" y="2476410"/>
                  <a:pt x="3313634" y="2468654"/>
                  <a:pt x="3313634" y="2460898"/>
                </a:cubicBezTo>
                <a:cubicBezTo>
                  <a:pt x="3313634" y="2453141"/>
                  <a:pt x="3308081" y="2445385"/>
                  <a:pt x="3300308" y="2445385"/>
                </a:cubicBezTo>
                <a:close/>
                <a:moveTo>
                  <a:pt x="3338064" y="2445385"/>
                </a:moveTo>
                <a:cubicBezTo>
                  <a:pt x="3330291" y="2445385"/>
                  <a:pt x="3324738" y="2453141"/>
                  <a:pt x="3324738" y="2460898"/>
                </a:cubicBezTo>
                <a:cubicBezTo>
                  <a:pt x="3324738" y="2469946"/>
                  <a:pt x="3331401" y="2476410"/>
                  <a:pt x="3338064" y="2476410"/>
                </a:cubicBezTo>
                <a:cubicBezTo>
                  <a:pt x="3345837" y="2476410"/>
                  <a:pt x="3351390" y="2468654"/>
                  <a:pt x="3351390" y="2460898"/>
                </a:cubicBezTo>
                <a:cubicBezTo>
                  <a:pt x="3351390" y="2453141"/>
                  <a:pt x="3345837" y="2445385"/>
                  <a:pt x="3338064" y="2445385"/>
                </a:cubicBezTo>
                <a:close/>
                <a:moveTo>
                  <a:pt x="3376932" y="2445385"/>
                </a:moveTo>
                <a:cubicBezTo>
                  <a:pt x="3369159" y="2445385"/>
                  <a:pt x="3363606" y="2453141"/>
                  <a:pt x="3363606" y="2460898"/>
                </a:cubicBezTo>
                <a:cubicBezTo>
                  <a:pt x="3363606" y="2469946"/>
                  <a:pt x="3370269" y="2476410"/>
                  <a:pt x="3376932" y="2476410"/>
                </a:cubicBezTo>
                <a:cubicBezTo>
                  <a:pt x="3383595" y="2476410"/>
                  <a:pt x="3389148" y="2468654"/>
                  <a:pt x="3389148" y="2460898"/>
                </a:cubicBezTo>
                <a:cubicBezTo>
                  <a:pt x="3389148" y="2453141"/>
                  <a:pt x="3383595" y="2445385"/>
                  <a:pt x="3376932" y="2445385"/>
                </a:cubicBezTo>
                <a:close/>
                <a:moveTo>
                  <a:pt x="3565716" y="2445385"/>
                </a:moveTo>
                <a:cubicBezTo>
                  <a:pt x="3557943" y="2445385"/>
                  <a:pt x="3552390" y="2453141"/>
                  <a:pt x="3552390" y="2460898"/>
                </a:cubicBezTo>
                <a:cubicBezTo>
                  <a:pt x="3552390" y="2469946"/>
                  <a:pt x="3559053" y="2476410"/>
                  <a:pt x="3565716" y="2476410"/>
                </a:cubicBezTo>
                <a:cubicBezTo>
                  <a:pt x="3573489" y="2476410"/>
                  <a:pt x="3579042" y="2468654"/>
                  <a:pt x="3579042" y="2460898"/>
                </a:cubicBezTo>
                <a:cubicBezTo>
                  <a:pt x="3579042" y="2453141"/>
                  <a:pt x="3573489" y="2445385"/>
                  <a:pt x="3565716" y="2445385"/>
                </a:cubicBezTo>
                <a:close/>
                <a:moveTo>
                  <a:pt x="4703976" y="2445385"/>
                </a:moveTo>
                <a:cubicBezTo>
                  <a:pt x="4697313" y="2445385"/>
                  <a:pt x="4691760" y="2453141"/>
                  <a:pt x="4691760" y="2460898"/>
                </a:cubicBezTo>
                <a:cubicBezTo>
                  <a:pt x="4691760" y="2469946"/>
                  <a:pt x="4697313" y="2476410"/>
                  <a:pt x="4703976" y="2476410"/>
                </a:cubicBezTo>
                <a:cubicBezTo>
                  <a:pt x="4711749" y="2476410"/>
                  <a:pt x="4717301" y="2468654"/>
                  <a:pt x="4717301" y="2460898"/>
                </a:cubicBezTo>
                <a:cubicBezTo>
                  <a:pt x="4717301" y="2453141"/>
                  <a:pt x="4711749" y="2445385"/>
                  <a:pt x="4703976" y="2445385"/>
                </a:cubicBezTo>
                <a:close/>
                <a:moveTo>
                  <a:pt x="4741732" y="2445385"/>
                </a:moveTo>
                <a:cubicBezTo>
                  <a:pt x="4733959" y="2445385"/>
                  <a:pt x="4728406" y="2453141"/>
                  <a:pt x="4728406" y="2460898"/>
                </a:cubicBezTo>
                <a:cubicBezTo>
                  <a:pt x="4728406" y="2469946"/>
                  <a:pt x="4735069" y="2476410"/>
                  <a:pt x="4741732" y="2476410"/>
                </a:cubicBezTo>
                <a:cubicBezTo>
                  <a:pt x="4749506" y="2476410"/>
                  <a:pt x="4755058" y="2468654"/>
                  <a:pt x="4755058" y="2460898"/>
                </a:cubicBezTo>
                <a:cubicBezTo>
                  <a:pt x="4755058" y="2453141"/>
                  <a:pt x="4749506" y="2445385"/>
                  <a:pt x="4741732" y="2445385"/>
                </a:cubicBezTo>
                <a:close/>
                <a:moveTo>
                  <a:pt x="4781710" y="2445385"/>
                </a:moveTo>
                <a:cubicBezTo>
                  <a:pt x="4773937" y="2445385"/>
                  <a:pt x="4768384" y="2453141"/>
                  <a:pt x="4768384" y="2460898"/>
                </a:cubicBezTo>
                <a:cubicBezTo>
                  <a:pt x="4768384" y="2469946"/>
                  <a:pt x="4775047" y="2476410"/>
                  <a:pt x="4781710" y="2476410"/>
                </a:cubicBezTo>
                <a:cubicBezTo>
                  <a:pt x="4788373" y="2476410"/>
                  <a:pt x="4793926" y="2468654"/>
                  <a:pt x="4793926" y="2460898"/>
                </a:cubicBezTo>
                <a:cubicBezTo>
                  <a:pt x="4793926" y="2453141"/>
                  <a:pt x="4787263" y="2445385"/>
                  <a:pt x="4781710" y="2445385"/>
                </a:cubicBezTo>
                <a:close/>
                <a:moveTo>
                  <a:pt x="4818357" y="2445385"/>
                </a:moveTo>
                <a:cubicBezTo>
                  <a:pt x="4811694" y="2445385"/>
                  <a:pt x="4806141" y="2453141"/>
                  <a:pt x="4806141" y="2460898"/>
                </a:cubicBezTo>
                <a:cubicBezTo>
                  <a:pt x="4806141" y="2469946"/>
                  <a:pt x="4811694" y="2476410"/>
                  <a:pt x="4818357" y="2476410"/>
                </a:cubicBezTo>
                <a:cubicBezTo>
                  <a:pt x="4826130" y="2476410"/>
                  <a:pt x="4831683" y="2468654"/>
                  <a:pt x="4831683" y="2460898"/>
                </a:cubicBezTo>
                <a:cubicBezTo>
                  <a:pt x="4831683" y="2453141"/>
                  <a:pt x="4826130" y="2445385"/>
                  <a:pt x="4818357" y="2445385"/>
                </a:cubicBezTo>
                <a:close/>
                <a:moveTo>
                  <a:pt x="4856114" y="2445385"/>
                </a:moveTo>
                <a:cubicBezTo>
                  <a:pt x="4848341" y="2445385"/>
                  <a:pt x="4842788" y="2453141"/>
                  <a:pt x="4842788" y="2460898"/>
                </a:cubicBezTo>
                <a:cubicBezTo>
                  <a:pt x="4842788" y="2469946"/>
                  <a:pt x="4848341" y="2476410"/>
                  <a:pt x="4856114" y="2476410"/>
                </a:cubicBezTo>
                <a:cubicBezTo>
                  <a:pt x="4863887" y="2476410"/>
                  <a:pt x="4869440" y="2468654"/>
                  <a:pt x="4869440" y="2460898"/>
                </a:cubicBezTo>
                <a:cubicBezTo>
                  <a:pt x="4869440" y="2453141"/>
                  <a:pt x="4863887" y="2445385"/>
                  <a:pt x="4856114" y="2445385"/>
                </a:cubicBezTo>
                <a:close/>
                <a:moveTo>
                  <a:pt x="4893871" y="2445385"/>
                </a:moveTo>
                <a:cubicBezTo>
                  <a:pt x="4886098" y="2445385"/>
                  <a:pt x="4880545" y="2453141"/>
                  <a:pt x="4880545" y="2460898"/>
                </a:cubicBezTo>
                <a:cubicBezTo>
                  <a:pt x="4880545" y="2469946"/>
                  <a:pt x="4887208" y="2476410"/>
                  <a:pt x="4893871" y="2476410"/>
                </a:cubicBezTo>
                <a:cubicBezTo>
                  <a:pt x="4901644" y="2476410"/>
                  <a:pt x="4907197" y="2468654"/>
                  <a:pt x="4907197" y="2460898"/>
                </a:cubicBezTo>
                <a:cubicBezTo>
                  <a:pt x="4907197" y="2453141"/>
                  <a:pt x="4901644" y="2445385"/>
                  <a:pt x="4893871" y="2445385"/>
                </a:cubicBezTo>
                <a:close/>
                <a:moveTo>
                  <a:pt x="4931628" y="2445385"/>
                </a:moveTo>
                <a:cubicBezTo>
                  <a:pt x="4923855" y="2445385"/>
                  <a:pt x="4918302" y="2453141"/>
                  <a:pt x="4918302" y="2460898"/>
                </a:cubicBezTo>
                <a:cubicBezTo>
                  <a:pt x="4918302" y="2469946"/>
                  <a:pt x="4924965" y="2476410"/>
                  <a:pt x="4931628" y="2476410"/>
                </a:cubicBezTo>
                <a:cubicBezTo>
                  <a:pt x="4939401" y="2476410"/>
                  <a:pt x="4944954" y="2468654"/>
                  <a:pt x="4944954" y="2460898"/>
                </a:cubicBezTo>
                <a:cubicBezTo>
                  <a:pt x="4944954" y="2453141"/>
                  <a:pt x="4939401" y="2445385"/>
                  <a:pt x="4931628" y="2445385"/>
                </a:cubicBezTo>
                <a:close/>
                <a:moveTo>
                  <a:pt x="4970495" y="2445385"/>
                </a:moveTo>
                <a:cubicBezTo>
                  <a:pt x="4962722" y="2445385"/>
                  <a:pt x="4957169" y="2453141"/>
                  <a:pt x="4957169" y="2460898"/>
                </a:cubicBezTo>
                <a:cubicBezTo>
                  <a:pt x="4957169" y="2469946"/>
                  <a:pt x="4963832" y="2476410"/>
                  <a:pt x="4970495" y="2476410"/>
                </a:cubicBezTo>
                <a:cubicBezTo>
                  <a:pt x="4977158" y="2476410"/>
                  <a:pt x="4982711" y="2468654"/>
                  <a:pt x="4982711" y="2460898"/>
                </a:cubicBezTo>
                <a:cubicBezTo>
                  <a:pt x="4982711" y="2453141"/>
                  <a:pt x="4977158" y="2445385"/>
                  <a:pt x="4970495" y="2445385"/>
                </a:cubicBezTo>
                <a:close/>
                <a:moveTo>
                  <a:pt x="5046010" y="2445385"/>
                </a:moveTo>
                <a:cubicBezTo>
                  <a:pt x="5038237" y="2445385"/>
                  <a:pt x="5032684" y="2453141"/>
                  <a:pt x="5032684" y="2460898"/>
                </a:cubicBezTo>
                <a:cubicBezTo>
                  <a:pt x="5032684" y="2469946"/>
                  <a:pt x="5038237" y="2476410"/>
                  <a:pt x="5046010" y="2476410"/>
                </a:cubicBezTo>
                <a:cubicBezTo>
                  <a:pt x="5053783" y="2476410"/>
                  <a:pt x="5059336" y="2468654"/>
                  <a:pt x="5059336" y="2460898"/>
                </a:cubicBezTo>
                <a:cubicBezTo>
                  <a:pt x="5059336" y="2453141"/>
                  <a:pt x="5053783" y="2445385"/>
                  <a:pt x="5046010" y="2445385"/>
                </a:cubicBezTo>
                <a:close/>
                <a:moveTo>
                  <a:pt x="5083766" y="2445385"/>
                </a:moveTo>
                <a:cubicBezTo>
                  <a:pt x="5075993" y="2445385"/>
                  <a:pt x="5070440" y="2453141"/>
                  <a:pt x="5070440" y="2460898"/>
                </a:cubicBezTo>
                <a:cubicBezTo>
                  <a:pt x="5070440" y="2469946"/>
                  <a:pt x="5077103" y="2476410"/>
                  <a:pt x="5083766" y="2476410"/>
                </a:cubicBezTo>
                <a:cubicBezTo>
                  <a:pt x="5091539" y="2476410"/>
                  <a:pt x="5097092" y="2468654"/>
                  <a:pt x="5097092" y="2460898"/>
                </a:cubicBezTo>
                <a:cubicBezTo>
                  <a:pt x="5097092" y="2453141"/>
                  <a:pt x="5091539" y="2445385"/>
                  <a:pt x="5083766" y="2445385"/>
                </a:cubicBezTo>
                <a:close/>
                <a:moveTo>
                  <a:pt x="5121523" y="2445385"/>
                </a:moveTo>
                <a:cubicBezTo>
                  <a:pt x="5113750" y="2445385"/>
                  <a:pt x="5108197" y="2453141"/>
                  <a:pt x="5108197" y="2460898"/>
                </a:cubicBezTo>
                <a:cubicBezTo>
                  <a:pt x="5108197" y="2469946"/>
                  <a:pt x="5114860" y="2476410"/>
                  <a:pt x="5121523" y="2476410"/>
                </a:cubicBezTo>
                <a:cubicBezTo>
                  <a:pt x="5129297" y="2476410"/>
                  <a:pt x="5134849" y="2468654"/>
                  <a:pt x="5134849" y="2460898"/>
                </a:cubicBezTo>
                <a:cubicBezTo>
                  <a:pt x="5134849" y="2453141"/>
                  <a:pt x="5129297" y="2445385"/>
                  <a:pt x="5121523" y="2445385"/>
                </a:cubicBezTo>
                <a:close/>
                <a:moveTo>
                  <a:pt x="5539069" y="2445385"/>
                </a:moveTo>
                <a:cubicBezTo>
                  <a:pt x="5531296" y="2445385"/>
                  <a:pt x="5525743" y="2453141"/>
                  <a:pt x="5525743" y="2460898"/>
                </a:cubicBezTo>
                <a:cubicBezTo>
                  <a:pt x="5525743" y="2469946"/>
                  <a:pt x="5532406" y="2476410"/>
                  <a:pt x="5539069" y="2476410"/>
                </a:cubicBezTo>
                <a:cubicBezTo>
                  <a:pt x="5546843" y="2476410"/>
                  <a:pt x="5552395" y="2468654"/>
                  <a:pt x="5552395" y="2460898"/>
                </a:cubicBezTo>
                <a:cubicBezTo>
                  <a:pt x="5552395" y="2453141"/>
                  <a:pt x="5546843" y="2445385"/>
                  <a:pt x="5539069" y="2445385"/>
                </a:cubicBezTo>
                <a:close/>
                <a:moveTo>
                  <a:pt x="1212573" y="2489337"/>
                </a:moveTo>
                <a:cubicBezTo>
                  <a:pt x="1205911" y="2489337"/>
                  <a:pt x="1200358" y="2497093"/>
                  <a:pt x="1200358" y="2504850"/>
                </a:cubicBezTo>
                <a:cubicBezTo>
                  <a:pt x="1200358" y="2513898"/>
                  <a:pt x="1205911" y="2520362"/>
                  <a:pt x="1212573" y="2520362"/>
                </a:cubicBezTo>
                <a:cubicBezTo>
                  <a:pt x="1220347" y="2520362"/>
                  <a:pt x="1225899" y="2512606"/>
                  <a:pt x="1225899" y="2504850"/>
                </a:cubicBezTo>
                <a:cubicBezTo>
                  <a:pt x="1225899" y="2497093"/>
                  <a:pt x="1220347" y="2490631"/>
                  <a:pt x="1212573" y="2489337"/>
                </a:cubicBezTo>
                <a:close/>
                <a:moveTo>
                  <a:pt x="1250331" y="2489337"/>
                </a:moveTo>
                <a:cubicBezTo>
                  <a:pt x="1243668" y="2489337"/>
                  <a:pt x="1238115" y="2497093"/>
                  <a:pt x="1238115" y="2504850"/>
                </a:cubicBezTo>
                <a:cubicBezTo>
                  <a:pt x="1238115" y="2513898"/>
                  <a:pt x="1243668" y="2520362"/>
                  <a:pt x="1250331" y="2520362"/>
                </a:cubicBezTo>
                <a:cubicBezTo>
                  <a:pt x="1258104" y="2520362"/>
                  <a:pt x="1263657" y="2512606"/>
                  <a:pt x="1263657" y="2504850"/>
                </a:cubicBezTo>
                <a:cubicBezTo>
                  <a:pt x="1263657" y="2497093"/>
                  <a:pt x="1258104" y="2490631"/>
                  <a:pt x="1250331" y="2489337"/>
                </a:cubicBezTo>
                <a:close/>
                <a:moveTo>
                  <a:pt x="1289197" y="2489337"/>
                </a:moveTo>
                <a:cubicBezTo>
                  <a:pt x="1281424" y="2489337"/>
                  <a:pt x="1275871" y="2497093"/>
                  <a:pt x="1275871" y="2504850"/>
                </a:cubicBezTo>
                <a:cubicBezTo>
                  <a:pt x="1275871" y="2513898"/>
                  <a:pt x="1282534" y="2520362"/>
                  <a:pt x="1289197" y="2520362"/>
                </a:cubicBezTo>
                <a:cubicBezTo>
                  <a:pt x="1296971" y="2520362"/>
                  <a:pt x="1302523" y="2512606"/>
                  <a:pt x="1302523" y="2504850"/>
                </a:cubicBezTo>
                <a:cubicBezTo>
                  <a:pt x="1302523" y="2497093"/>
                  <a:pt x="1295860" y="2490631"/>
                  <a:pt x="1289197" y="2489337"/>
                </a:cubicBezTo>
                <a:close/>
                <a:moveTo>
                  <a:pt x="1326954" y="2489337"/>
                </a:moveTo>
                <a:cubicBezTo>
                  <a:pt x="1320291" y="2489337"/>
                  <a:pt x="1314738" y="2497093"/>
                  <a:pt x="1314738" y="2504850"/>
                </a:cubicBezTo>
                <a:cubicBezTo>
                  <a:pt x="1314738" y="2513898"/>
                  <a:pt x="1320291" y="2520362"/>
                  <a:pt x="1326954" y="2520362"/>
                </a:cubicBezTo>
                <a:cubicBezTo>
                  <a:pt x="1334727" y="2520362"/>
                  <a:pt x="1340280" y="2512606"/>
                  <a:pt x="1340280" y="2504850"/>
                </a:cubicBezTo>
                <a:cubicBezTo>
                  <a:pt x="1340280" y="2497093"/>
                  <a:pt x="1334727" y="2490631"/>
                  <a:pt x="1326954" y="2489337"/>
                </a:cubicBezTo>
                <a:close/>
                <a:moveTo>
                  <a:pt x="1364711" y="2489337"/>
                </a:moveTo>
                <a:cubicBezTo>
                  <a:pt x="1356938" y="2489337"/>
                  <a:pt x="1351385" y="2497093"/>
                  <a:pt x="1351385" y="2504850"/>
                </a:cubicBezTo>
                <a:cubicBezTo>
                  <a:pt x="1351385" y="2513898"/>
                  <a:pt x="1358048" y="2520362"/>
                  <a:pt x="1364711" y="2520362"/>
                </a:cubicBezTo>
                <a:cubicBezTo>
                  <a:pt x="1372485" y="2520362"/>
                  <a:pt x="1378037" y="2512606"/>
                  <a:pt x="1378037" y="2504850"/>
                </a:cubicBezTo>
                <a:cubicBezTo>
                  <a:pt x="1378037" y="2497093"/>
                  <a:pt x="1372485" y="2490631"/>
                  <a:pt x="1364711" y="2489337"/>
                </a:cubicBezTo>
                <a:close/>
                <a:moveTo>
                  <a:pt x="1402468" y="2489337"/>
                </a:moveTo>
                <a:cubicBezTo>
                  <a:pt x="1394695" y="2489337"/>
                  <a:pt x="1389142" y="2497093"/>
                  <a:pt x="1389142" y="2504850"/>
                </a:cubicBezTo>
                <a:cubicBezTo>
                  <a:pt x="1389142" y="2513898"/>
                  <a:pt x="1395805" y="2520362"/>
                  <a:pt x="1402468" y="2520362"/>
                </a:cubicBezTo>
                <a:cubicBezTo>
                  <a:pt x="1410241" y="2520362"/>
                  <a:pt x="1415794" y="2512606"/>
                  <a:pt x="1415794" y="2504850"/>
                </a:cubicBezTo>
                <a:cubicBezTo>
                  <a:pt x="1415794" y="2497093"/>
                  <a:pt x="1410241" y="2490631"/>
                  <a:pt x="1402468" y="2489337"/>
                </a:cubicBezTo>
                <a:close/>
                <a:moveTo>
                  <a:pt x="1440225" y="2489337"/>
                </a:moveTo>
                <a:cubicBezTo>
                  <a:pt x="1433563" y="2489337"/>
                  <a:pt x="1428010" y="2497093"/>
                  <a:pt x="1428010" y="2504850"/>
                </a:cubicBezTo>
                <a:cubicBezTo>
                  <a:pt x="1428010" y="2513898"/>
                  <a:pt x="1433563" y="2520362"/>
                  <a:pt x="1440225" y="2520362"/>
                </a:cubicBezTo>
                <a:cubicBezTo>
                  <a:pt x="1447999" y="2520362"/>
                  <a:pt x="1453551" y="2512606"/>
                  <a:pt x="1453551" y="2504850"/>
                </a:cubicBezTo>
                <a:cubicBezTo>
                  <a:pt x="1453551" y="2497093"/>
                  <a:pt x="1447999" y="2490631"/>
                  <a:pt x="1440225" y="2489337"/>
                </a:cubicBezTo>
                <a:close/>
                <a:moveTo>
                  <a:pt x="1479093" y="2489337"/>
                </a:moveTo>
                <a:cubicBezTo>
                  <a:pt x="1471320" y="2489337"/>
                  <a:pt x="1465767" y="2497093"/>
                  <a:pt x="1465767" y="2504850"/>
                </a:cubicBezTo>
                <a:cubicBezTo>
                  <a:pt x="1465767" y="2513898"/>
                  <a:pt x="1472430" y="2520362"/>
                  <a:pt x="1479093" y="2520362"/>
                </a:cubicBezTo>
                <a:cubicBezTo>
                  <a:pt x="1486866" y="2520362"/>
                  <a:pt x="1492419" y="2512606"/>
                  <a:pt x="1492419" y="2504850"/>
                </a:cubicBezTo>
                <a:cubicBezTo>
                  <a:pt x="1492419" y="2497093"/>
                  <a:pt x="1485756" y="2490631"/>
                  <a:pt x="1479093" y="2489337"/>
                </a:cubicBezTo>
                <a:close/>
                <a:moveTo>
                  <a:pt x="1516850" y="2489337"/>
                </a:moveTo>
                <a:cubicBezTo>
                  <a:pt x="1510187" y="2489337"/>
                  <a:pt x="1504634" y="2497093"/>
                  <a:pt x="1504634" y="2504850"/>
                </a:cubicBezTo>
                <a:cubicBezTo>
                  <a:pt x="1504634" y="2513898"/>
                  <a:pt x="1510187" y="2520362"/>
                  <a:pt x="1516850" y="2520362"/>
                </a:cubicBezTo>
                <a:cubicBezTo>
                  <a:pt x="1524623" y="2520362"/>
                  <a:pt x="1530176" y="2512606"/>
                  <a:pt x="1530176" y="2504850"/>
                </a:cubicBezTo>
                <a:cubicBezTo>
                  <a:pt x="1530176" y="2497093"/>
                  <a:pt x="1524623" y="2490631"/>
                  <a:pt x="1516850" y="2489337"/>
                </a:cubicBezTo>
                <a:close/>
                <a:moveTo>
                  <a:pt x="1554607" y="2489337"/>
                </a:moveTo>
                <a:cubicBezTo>
                  <a:pt x="1546834" y="2489337"/>
                  <a:pt x="1541281" y="2497093"/>
                  <a:pt x="1541281" y="2504850"/>
                </a:cubicBezTo>
                <a:cubicBezTo>
                  <a:pt x="1541281" y="2513898"/>
                  <a:pt x="1547944" y="2520362"/>
                  <a:pt x="1554607" y="2520362"/>
                </a:cubicBezTo>
                <a:cubicBezTo>
                  <a:pt x="1562380" y="2520362"/>
                  <a:pt x="1567933" y="2512606"/>
                  <a:pt x="1567933" y="2504850"/>
                </a:cubicBezTo>
                <a:cubicBezTo>
                  <a:pt x="1567933" y="2497093"/>
                  <a:pt x="1562380" y="2490631"/>
                  <a:pt x="1554607" y="2489337"/>
                </a:cubicBezTo>
                <a:close/>
                <a:moveTo>
                  <a:pt x="1593474" y="2489337"/>
                </a:moveTo>
                <a:cubicBezTo>
                  <a:pt x="1585701" y="2489337"/>
                  <a:pt x="1580148" y="2497093"/>
                  <a:pt x="1580148" y="2504850"/>
                </a:cubicBezTo>
                <a:cubicBezTo>
                  <a:pt x="1580148" y="2513898"/>
                  <a:pt x="1586811" y="2520362"/>
                  <a:pt x="1593474" y="2520362"/>
                </a:cubicBezTo>
                <a:cubicBezTo>
                  <a:pt x="1600137" y="2520362"/>
                  <a:pt x="1605690" y="2512606"/>
                  <a:pt x="1605690" y="2504850"/>
                </a:cubicBezTo>
                <a:cubicBezTo>
                  <a:pt x="1605690" y="2497093"/>
                  <a:pt x="1600137" y="2490631"/>
                  <a:pt x="1593474" y="2489337"/>
                </a:cubicBezTo>
                <a:close/>
                <a:moveTo>
                  <a:pt x="1630121" y="2489337"/>
                </a:moveTo>
                <a:cubicBezTo>
                  <a:pt x="1622348" y="2489337"/>
                  <a:pt x="1616795" y="2497093"/>
                  <a:pt x="1616795" y="2504850"/>
                </a:cubicBezTo>
                <a:cubicBezTo>
                  <a:pt x="1616795" y="2513898"/>
                  <a:pt x="1623458" y="2520362"/>
                  <a:pt x="1630121" y="2520362"/>
                </a:cubicBezTo>
                <a:cubicBezTo>
                  <a:pt x="1637894" y="2520362"/>
                  <a:pt x="1643447" y="2512606"/>
                  <a:pt x="1643447" y="2504850"/>
                </a:cubicBezTo>
                <a:cubicBezTo>
                  <a:pt x="1643447" y="2497093"/>
                  <a:pt x="1637894" y="2490631"/>
                  <a:pt x="1630121" y="2489337"/>
                </a:cubicBezTo>
                <a:close/>
                <a:moveTo>
                  <a:pt x="1667878" y="2489337"/>
                </a:moveTo>
                <a:cubicBezTo>
                  <a:pt x="1660105" y="2489337"/>
                  <a:pt x="1654552" y="2497093"/>
                  <a:pt x="1654552" y="2504850"/>
                </a:cubicBezTo>
                <a:cubicBezTo>
                  <a:pt x="1654552" y="2513898"/>
                  <a:pt x="1661215" y="2520362"/>
                  <a:pt x="1667878" y="2520362"/>
                </a:cubicBezTo>
                <a:cubicBezTo>
                  <a:pt x="1675651" y="2520362"/>
                  <a:pt x="1681204" y="2512606"/>
                  <a:pt x="1681204" y="2504850"/>
                </a:cubicBezTo>
                <a:cubicBezTo>
                  <a:pt x="1681204" y="2497093"/>
                  <a:pt x="1675651" y="2490631"/>
                  <a:pt x="1667878" y="2489337"/>
                </a:cubicBezTo>
                <a:close/>
                <a:moveTo>
                  <a:pt x="1706744" y="2489337"/>
                </a:moveTo>
                <a:cubicBezTo>
                  <a:pt x="1700082" y="2489337"/>
                  <a:pt x="1694529" y="2497093"/>
                  <a:pt x="1694529" y="2504850"/>
                </a:cubicBezTo>
                <a:cubicBezTo>
                  <a:pt x="1694529" y="2513898"/>
                  <a:pt x="1700082" y="2520362"/>
                  <a:pt x="1706744" y="2520362"/>
                </a:cubicBezTo>
                <a:cubicBezTo>
                  <a:pt x="1714518" y="2520362"/>
                  <a:pt x="1720070" y="2512606"/>
                  <a:pt x="1720070" y="2504850"/>
                </a:cubicBezTo>
                <a:cubicBezTo>
                  <a:pt x="1720070" y="2497093"/>
                  <a:pt x="1713407" y="2490631"/>
                  <a:pt x="1706744" y="2489337"/>
                </a:cubicBezTo>
                <a:close/>
                <a:moveTo>
                  <a:pt x="1744501" y="2489337"/>
                </a:moveTo>
                <a:cubicBezTo>
                  <a:pt x="1736728" y="2489337"/>
                  <a:pt x="1731175" y="2497093"/>
                  <a:pt x="1731175" y="2504850"/>
                </a:cubicBezTo>
                <a:cubicBezTo>
                  <a:pt x="1731175" y="2513898"/>
                  <a:pt x="1737838" y="2520362"/>
                  <a:pt x="1744501" y="2520362"/>
                </a:cubicBezTo>
                <a:cubicBezTo>
                  <a:pt x="1752275" y="2520362"/>
                  <a:pt x="1757827" y="2512606"/>
                  <a:pt x="1757827" y="2504850"/>
                </a:cubicBezTo>
                <a:cubicBezTo>
                  <a:pt x="1757827" y="2497093"/>
                  <a:pt x="1752275" y="2490631"/>
                  <a:pt x="1744501" y="2489337"/>
                </a:cubicBezTo>
                <a:close/>
                <a:moveTo>
                  <a:pt x="2693976" y="2489337"/>
                </a:moveTo>
                <a:cubicBezTo>
                  <a:pt x="2686203" y="2489337"/>
                  <a:pt x="2680650" y="2497093"/>
                  <a:pt x="2680650" y="2504850"/>
                </a:cubicBezTo>
                <a:cubicBezTo>
                  <a:pt x="2680650" y="2513898"/>
                  <a:pt x="2687313" y="2520362"/>
                  <a:pt x="2693976" y="2520362"/>
                </a:cubicBezTo>
                <a:cubicBezTo>
                  <a:pt x="2700639" y="2520362"/>
                  <a:pt x="2706192" y="2512606"/>
                  <a:pt x="2706192" y="2504850"/>
                </a:cubicBezTo>
                <a:cubicBezTo>
                  <a:pt x="2706192" y="2497093"/>
                  <a:pt x="2700639" y="2490631"/>
                  <a:pt x="2693976" y="2489337"/>
                </a:cubicBezTo>
                <a:close/>
                <a:moveTo>
                  <a:pt x="2730623" y="2489337"/>
                </a:moveTo>
                <a:cubicBezTo>
                  <a:pt x="2722850" y="2489337"/>
                  <a:pt x="2717297" y="2497093"/>
                  <a:pt x="2717297" y="2504850"/>
                </a:cubicBezTo>
                <a:cubicBezTo>
                  <a:pt x="2717297" y="2513898"/>
                  <a:pt x="2723960" y="2520362"/>
                  <a:pt x="2730623" y="2520362"/>
                </a:cubicBezTo>
                <a:cubicBezTo>
                  <a:pt x="2738396" y="2520362"/>
                  <a:pt x="2743949" y="2512606"/>
                  <a:pt x="2743949" y="2504850"/>
                </a:cubicBezTo>
                <a:cubicBezTo>
                  <a:pt x="2743949" y="2497093"/>
                  <a:pt x="2738396" y="2490631"/>
                  <a:pt x="2730623" y="2489337"/>
                </a:cubicBezTo>
                <a:close/>
                <a:moveTo>
                  <a:pt x="2768380" y="2489337"/>
                </a:moveTo>
                <a:cubicBezTo>
                  <a:pt x="2760607" y="2489337"/>
                  <a:pt x="2755054" y="2497093"/>
                  <a:pt x="2755054" y="2504850"/>
                </a:cubicBezTo>
                <a:cubicBezTo>
                  <a:pt x="2755054" y="2513898"/>
                  <a:pt x="2761717" y="2520362"/>
                  <a:pt x="2768380" y="2520362"/>
                </a:cubicBezTo>
                <a:cubicBezTo>
                  <a:pt x="2776153" y="2520362"/>
                  <a:pt x="2781706" y="2512606"/>
                  <a:pt x="2781706" y="2504850"/>
                </a:cubicBezTo>
                <a:cubicBezTo>
                  <a:pt x="2781706" y="2497093"/>
                  <a:pt x="2776153" y="2490631"/>
                  <a:pt x="2768380" y="2489337"/>
                </a:cubicBezTo>
                <a:close/>
                <a:moveTo>
                  <a:pt x="2807246" y="2489337"/>
                </a:moveTo>
                <a:cubicBezTo>
                  <a:pt x="2800584" y="2489337"/>
                  <a:pt x="2795031" y="2497093"/>
                  <a:pt x="2795031" y="2504850"/>
                </a:cubicBezTo>
                <a:cubicBezTo>
                  <a:pt x="2795031" y="2513898"/>
                  <a:pt x="2800584" y="2520362"/>
                  <a:pt x="2807246" y="2520362"/>
                </a:cubicBezTo>
                <a:cubicBezTo>
                  <a:pt x="2815020" y="2520362"/>
                  <a:pt x="2820572" y="2512606"/>
                  <a:pt x="2820572" y="2504850"/>
                </a:cubicBezTo>
                <a:cubicBezTo>
                  <a:pt x="2820572" y="2497093"/>
                  <a:pt x="2813909" y="2490631"/>
                  <a:pt x="2807246" y="2489337"/>
                </a:cubicBezTo>
                <a:close/>
                <a:moveTo>
                  <a:pt x="2845004" y="2489337"/>
                </a:moveTo>
                <a:cubicBezTo>
                  <a:pt x="2838341" y="2489337"/>
                  <a:pt x="2832788" y="2497093"/>
                  <a:pt x="2832788" y="2504850"/>
                </a:cubicBezTo>
                <a:cubicBezTo>
                  <a:pt x="2832788" y="2513898"/>
                  <a:pt x="2838341" y="2520362"/>
                  <a:pt x="2845004" y="2520362"/>
                </a:cubicBezTo>
                <a:cubicBezTo>
                  <a:pt x="2852777" y="2520362"/>
                  <a:pt x="2858329" y="2512606"/>
                  <a:pt x="2858329" y="2504850"/>
                </a:cubicBezTo>
                <a:cubicBezTo>
                  <a:pt x="2858329" y="2497093"/>
                  <a:pt x="2852777" y="2490631"/>
                  <a:pt x="2845004" y="2489337"/>
                </a:cubicBezTo>
                <a:close/>
                <a:moveTo>
                  <a:pt x="2882761" y="2489337"/>
                </a:moveTo>
                <a:cubicBezTo>
                  <a:pt x="2876098" y="2489337"/>
                  <a:pt x="2870545" y="2497093"/>
                  <a:pt x="2870545" y="2504850"/>
                </a:cubicBezTo>
                <a:cubicBezTo>
                  <a:pt x="2870545" y="2513898"/>
                  <a:pt x="2876098" y="2520362"/>
                  <a:pt x="2882761" y="2520362"/>
                </a:cubicBezTo>
                <a:cubicBezTo>
                  <a:pt x="2890534" y="2520362"/>
                  <a:pt x="2896086" y="2512606"/>
                  <a:pt x="2896086" y="2504850"/>
                </a:cubicBezTo>
                <a:cubicBezTo>
                  <a:pt x="2896086" y="2497093"/>
                  <a:pt x="2890534" y="2490631"/>
                  <a:pt x="2882761" y="2489337"/>
                </a:cubicBezTo>
                <a:close/>
                <a:moveTo>
                  <a:pt x="2920517" y="2489337"/>
                </a:moveTo>
                <a:cubicBezTo>
                  <a:pt x="2912744" y="2489337"/>
                  <a:pt x="2907191" y="2497093"/>
                  <a:pt x="2907191" y="2504850"/>
                </a:cubicBezTo>
                <a:cubicBezTo>
                  <a:pt x="2907191" y="2513898"/>
                  <a:pt x="2913854" y="2520362"/>
                  <a:pt x="2920517" y="2520362"/>
                </a:cubicBezTo>
                <a:cubicBezTo>
                  <a:pt x="2928291" y="2520362"/>
                  <a:pt x="2933843" y="2512606"/>
                  <a:pt x="2933843" y="2504850"/>
                </a:cubicBezTo>
                <a:cubicBezTo>
                  <a:pt x="2933843" y="2497093"/>
                  <a:pt x="2928291" y="2490631"/>
                  <a:pt x="2920517" y="2489337"/>
                </a:cubicBezTo>
                <a:close/>
                <a:moveTo>
                  <a:pt x="2958275" y="2489337"/>
                </a:moveTo>
                <a:cubicBezTo>
                  <a:pt x="2950502" y="2489337"/>
                  <a:pt x="2944949" y="2497093"/>
                  <a:pt x="2944949" y="2504850"/>
                </a:cubicBezTo>
                <a:cubicBezTo>
                  <a:pt x="2944949" y="2513898"/>
                  <a:pt x="2951612" y="2520362"/>
                  <a:pt x="2958275" y="2520362"/>
                </a:cubicBezTo>
                <a:cubicBezTo>
                  <a:pt x="2966048" y="2520362"/>
                  <a:pt x="2971601" y="2512606"/>
                  <a:pt x="2971601" y="2504850"/>
                </a:cubicBezTo>
                <a:cubicBezTo>
                  <a:pt x="2971601" y="2497093"/>
                  <a:pt x="2966048" y="2490631"/>
                  <a:pt x="2958275" y="2489337"/>
                </a:cubicBezTo>
                <a:close/>
                <a:moveTo>
                  <a:pt x="2996032" y="2489337"/>
                </a:moveTo>
                <a:cubicBezTo>
                  <a:pt x="2988259" y="2489337"/>
                  <a:pt x="2982706" y="2497093"/>
                  <a:pt x="2982706" y="2504850"/>
                </a:cubicBezTo>
                <a:cubicBezTo>
                  <a:pt x="2982706" y="2513898"/>
                  <a:pt x="2989369" y="2520362"/>
                  <a:pt x="2996032" y="2520362"/>
                </a:cubicBezTo>
                <a:cubicBezTo>
                  <a:pt x="3003805" y="2520362"/>
                  <a:pt x="3009358" y="2512606"/>
                  <a:pt x="3009358" y="2504850"/>
                </a:cubicBezTo>
                <a:cubicBezTo>
                  <a:pt x="3009358" y="2497093"/>
                  <a:pt x="3003805" y="2490631"/>
                  <a:pt x="2996032" y="2489337"/>
                </a:cubicBezTo>
                <a:close/>
                <a:moveTo>
                  <a:pt x="3034899" y="2489337"/>
                </a:moveTo>
                <a:cubicBezTo>
                  <a:pt x="3027126" y="2489337"/>
                  <a:pt x="3021573" y="2497093"/>
                  <a:pt x="3021573" y="2504850"/>
                </a:cubicBezTo>
                <a:cubicBezTo>
                  <a:pt x="3021573" y="2513898"/>
                  <a:pt x="3028236" y="2520362"/>
                  <a:pt x="3034899" y="2520362"/>
                </a:cubicBezTo>
                <a:cubicBezTo>
                  <a:pt x="3042672" y="2520362"/>
                  <a:pt x="3048225" y="2512606"/>
                  <a:pt x="3048225" y="2504850"/>
                </a:cubicBezTo>
                <a:cubicBezTo>
                  <a:pt x="3048225" y="2497093"/>
                  <a:pt x="3041562" y="2490631"/>
                  <a:pt x="3034899" y="2489337"/>
                </a:cubicBezTo>
                <a:close/>
                <a:moveTo>
                  <a:pt x="3072656" y="2489337"/>
                </a:moveTo>
                <a:cubicBezTo>
                  <a:pt x="3064883" y="2489337"/>
                  <a:pt x="3059330" y="2497093"/>
                  <a:pt x="3059330" y="2504850"/>
                </a:cubicBezTo>
                <a:cubicBezTo>
                  <a:pt x="3059330" y="2513898"/>
                  <a:pt x="3065993" y="2520362"/>
                  <a:pt x="3072656" y="2520362"/>
                </a:cubicBezTo>
                <a:cubicBezTo>
                  <a:pt x="3080429" y="2520362"/>
                  <a:pt x="3085982" y="2512606"/>
                  <a:pt x="3085982" y="2504850"/>
                </a:cubicBezTo>
                <a:cubicBezTo>
                  <a:pt x="3085982" y="2497093"/>
                  <a:pt x="3080429" y="2490631"/>
                  <a:pt x="3072656" y="2489337"/>
                </a:cubicBezTo>
                <a:close/>
                <a:moveTo>
                  <a:pt x="3110413" y="2489337"/>
                </a:moveTo>
                <a:cubicBezTo>
                  <a:pt x="3102640" y="2489337"/>
                  <a:pt x="3097087" y="2497093"/>
                  <a:pt x="3097087" y="2504850"/>
                </a:cubicBezTo>
                <a:cubicBezTo>
                  <a:pt x="3097087" y="2513898"/>
                  <a:pt x="3102640" y="2520362"/>
                  <a:pt x="3110413" y="2520362"/>
                </a:cubicBezTo>
                <a:cubicBezTo>
                  <a:pt x="3118186" y="2520362"/>
                  <a:pt x="3123739" y="2512606"/>
                  <a:pt x="3123739" y="2504850"/>
                </a:cubicBezTo>
                <a:cubicBezTo>
                  <a:pt x="3123739" y="2497093"/>
                  <a:pt x="3118186" y="2489337"/>
                  <a:pt x="3110413" y="2489337"/>
                </a:cubicBezTo>
                <a:close/>
                <a:moveTo>
                  <a:pt x="3148170" y="2489337"/>
                </a:moveTo>
                <a:cubicBezTo>
                  <a:pt x="3140397" y="2489337"/>
                  <a:pt x="3134844" y="2497093"/>
                  <a:pt x="3134844" y="2504850"/>
                </a:cubicBezTo>
                <a:cubicBezTo>
                  <a:pt x="3134844" y="2513898"/>
                  <a:pt x="3141507" y="2520362"/>
                  <a:pt x="3148170" y="2520362"/>
                </a:cubicBezTo>
                <a:cubicBezTo>
                  <a:pt x="3155944" y="2520362"/>
                  <a:pt x="3161496" y="2512606"/>
                  <a:pt x="3161496" y="2504850"/>
                </a:cubicBezTo>
                <a:cubicBezTo>
                  <a:pt x="3161496" y="2497093"/>
                  <a:pt x="3155944" y="2490631"/>
                  <a:pt x="3148170" y="2489337"/>
                </a:cubicBezTo>
                <a:close/>
                <a:moveTo>
                  <a:pt x="3300308" y="2489337"/>
                </a:moveTo>
                <a:cubicBezTo>
                  <a:pt x="3292535" y="2489337"/>
                  <a:pt x="3286982" y="2497093"/>
                  <a:pt x="3286982" y="2504850"/>
                </a:cubicBezTo>
                <a:cubicBezTo>
                  <a:pt x="3286982" y="2513898"/>
                  <a:pt x="3293645" y="2520362"/>
                  <a:pt x="3300308" y="2520362"/>
                </a:cubicBezTo>
                <a:cubicBezTo>
                  <a:pt x="3308081" y="2520362"/>
                  <a:pt x="3313634" y="2512606"/>
                  <a:pt x="3313634" y="2504850"/>
                </a:cubicBezTo>
                <a:cubicBezTo>
                  <a:pt x="3313634" y="2497093"/>
                  <a:pt x="3308081" y="2490631"/>
                  <a:pt x="3300308" y="2489337"/>
                </a:cubicBezTo>
                <a:close/>
                <a:moveTo>
                  <a:pt x="3338064" y="2489337"/>
                </a:moveTo>
                <a:cubicBezTo>
                  <a:pt x="3330291" y="2489337"/>
                  <a:pt x="3324738" y="2497093"/>
                  <a:pt x="3324738" y="2504850"/>
                </a:cubicBezTo>
                <a:cubicBezTo>
                  <a:pt x="3324738" y="2513898"/>
                  <a:pt x="3331401" y="2520362"/>
                  <a:pt x="3338064" y="2520362"/>
                </a:cubicBezTo>
                <a:cubicBezTo>
                  <a:pt x="3345837" y="2520362"/>
                  <a:pt x="3351390" y="2512606"/>
                  <a:pt x="3351390" y="2504850"/>
                </a:cubicBezTo>
                <a:cubicBezTo>
                  <a:pt x="3351390" y="2497093"/>
                  <a:pt x="3345837" y="2490631"/>
                  <a:pt x="3338064" y="2489337"/>
                </a:cubicBezTo>
                <a:close/>
                <a:moveTo>
                  <a:pt x="3376932" y="2489337"/>
                </a:moveTo>
                <a:cubicBezTo>
                  <a:pt x="3369159" y="2489337"/>
                  <a:pt x="3363606" y="2497093"/>
                  <a:pt x="3363606" y="2504850"/>
                </a:cubicBezTo>
                <a:cubicBezTo>
                  <a:pt x="3363606" y="2513898"/>
                  <a:pt x="3370269" y="2520362"/>
                  <a:pt x="3376932" y="2520362"/>
                </a:cubicBezTo>
                <a:cubicBezTo>
                  <a:pt x="3383595" y="2520362"/>
                  <a:pt x="3389148" y="2512606"/>
                  <a:pt x="3389148" y="2504850"/>
                </a:cubicBezTo>
                <a:cubicBezTo>
                  <a:pt x="3389148" y="2497093"/>
                  <a:pt x="3383595" y="2490631"/>
                  <a:pt x="3376932" y="2489337"/>
                </a:cubicBezTo>
                <a:close/>
                <a:moveTo>
                  <a:pt x="4666220" y="2489337"/>
                </a:moveTo>
                <a:cubicBezTo>
                  <a:pt x="4658447" y="2489337"/>
                  <a:pt x="4652894" y="2497093"/>
                  <a:pt x="4652894" y="2504850"/>
                </a:cubicBezTo>
                <a:cubicBezTo>
                  <a:pt x="4652894" y="2513898"/>
                  <a:pt x="4658447" y="2520362"/>
                  <a:pt x="4666220" y="2520362"/>
                </a:cubicBezTo>
                <a:cubicBezTo>
                  <a:pt x="4673993" y="2520362"/>
                  <a:pt x="4679546" y="2512606"/>
                  <a:pt x="4679546" y="2504850"/>
                </a:cubicBezTo>
                <a:cubicBezTo>
                  <a:pt x="4679546" y="2497093"/>
                  <a:pt x="4673993" y="2489337"/>
                  <a:pt x="4666220" y="2489337"/>
                </a:cubicBezTo>
                <a:close/>
                <a:moveTo>
                  <a:pt x="4703976" y="2489337"/>
                </a:moveTo>
                <a:cubicBezTo>
                  <a:pt x="4697313" y="2489337"/>
                  <a:pt x="4691760" y="2497093"/>
                  <a:pt x="4691760" y="2504850"/>
                </a:cubicBezTo>
                <a:cubicBezTo>
                  <a:pt x="4691760" y="2513898"/>
                  <a:pt x="4697313" y="2520362"/>
                  <a:pt x="4703976" y="2520362"/>
                </a:cubicBezTo>
                <a:cubicBezTo>
                  <a:pt x="4711749" y="2520362"/>
                  <a:pt x="4717301" y="2512606"/>
                  <a:pt x="4717301" y="2504850"/>
                </a:cubicBezTo>
                <a:cubicBezTo>
                  <a:pt x="4717301" y="2497093"/>
                  <a:pt x="4711749" y="2490631"/>
                  <a:pt x="4703976" y="2489337"/>
                </a:cubicBezTo>
                <a:close/>
                <a:moveTo>
                  <a:pt x="4741732" y="2489337"/>
                </a:moveTo>
                <a:cubicBezTo>
                  <a:pt x="4733959" y="2489337"/>
                  <a:pt x="4728406" y="2497093"/>
                  <a:pt x="4728406" y="2504850"/>
                </a:cubicBezTo>
                <a:cubicBezTo>
                  <a:pt x="4728406" y="2513898"/>
                  <a:pt x="4735069" y="2520362"/>
                  <a:pt x="4741732" y="2520362"/>
                </a:cubicBezTo>
                <a:cubicBezTo>
                  <a:pt x="4749506" y="2520362"/>
                  <a:pt x="4755058" y="2512606"/>
                  <a:pt x="4755058" y="2504850"/>
                </a:cubicBezTo>
                <a:cubicBezTo>
                  <a:pt x="4755058" y="2497093"/>
                  <a:pt x="4749506" y="2490631"/>
                  <a:pt x="4741732" y="2489337"/>
                </a:cubicBezTo>
                <a:close/>
                <a:moveTo>
                  <a:pt x="4781710" y="2489337"/>
                </a:moveTo>
                <a:cubicBezTo>
                  <a:pt x="4773937" y="2489337"/>
                  <a:pt x="4768384" y="2497093"/>
                  <a:pt x="4768384" y="2504850"/>
                </a:cubicBezTo>
                <a:cubicBezTo>
                  <a:pt x="4768384" y="2513898"/>
                  <a:pt x="4775047" y="2520362"/>
                  <a:pt x="4781710" y="2520362"/>
                </a:cubicBezTo>
                <a:cubicBezTo>
                  <a:pt x="4788373" y="2520362"/>
                  <a:pt x="4793926" y="2512606"/>
                  <a:pt x="4793926" y="2504850"/>
                </a:cubicBezTo>
                <a:cubicBezTo>
                  <a:pt x="4793926" y="2497093"/>
                  <a:pt x="4787263" y="2490631"/>
                  <a:pt x="4781710" y="2489337"/>
                </a:cubicBezTo>
                <a:close/>
                <a:moveTo>
                  <a:pt x="4818357" y="2489337"/>
                </a:moveTo>
                <a:cubicBezTo>
                  <a:pt x="4811694" y="2489337"/>
                  <a:pt x="4806141" y="2497093"/>
                  <a:pt x="4806141" y="2504850"/>
                </a:cubicBezTo>
                <a:cubicBezTo>
                  <a:pt x="4806141" y="2513898"/>
                  <a:pt x="4811694" y="2520362"/>
                  <a:pt x="4818357" y="2520362"/>
                </a:cubicBezTo>
                <a:cubicBezTo>
                  <a:pt x="4826130" y="2520362"/>
                  <a:pt x="4831683" y="2512606"/>
                  <a:pt x="4831683" y="2504850"/>
                </a:cubicBezTo>
                <a:cubicBezTo>
                  <a:pt x="4831683" y="2497093"/>
                  <a:pt x="4826130" y="2490631"/>
                  <a:pt x="4818357" y="2489337"/>
                </a:cubicBezTo>
                <a:close/>
                <a:moveTo>
                  <a:pt x="4856114" y="2489337"/>
                </a:moveTo>
                <a:cubicBezTo>
                  <a:pt x="4848341" y="2489337"/>
                  <a:pt x="4842788" y="2497093"/>
                  <a:pt x="4842788" y="2504850"/>
                </a:cubicBezTo>
                <a:cubicBezTo>
                  <a:pt x="4842788" y="2513898"/>
                  <a:pt x="4848341" y="2520362"/>
                  <a:pt x="4856114" y="2520362"/>
                </a:cubicBezTo>
                <a:cubicBezTo>
                  <a:pt x="4863887" y="2520362"/>
                  <a:pt x="4869440" y="2512606"/>
                  <a:pt x="4869440" y="2504850"/>
                </a:cubicBezTo>
                <a:cubicBezTo>
                  <a:pt x="4869440" y="2497093"/>
                  <a:pt x="4863887" y="2489337"/>
                  <a:pt x="4856114" y="2489337"/>
                </a:cubicBezTo>
                <a:close/>
                <a:moveTo>
                  <a:pt x="4893871" y="2489337"/>
                </a:moveTo>
                <a:cubicBezTo>
                  <a:pt x="4886098" y="2489337"/>
                  <a:pt x="4880545" y="2497093"/>
                  <a:pt x="4880545" y="2504850"/>
                </a:cubicBezTo>
                <a:cubicBezTo>
                  <a:pt x="4880545" y="2513898"/>
                  <a:pt x="4887208" y="2520362"/>
                  <a:pt x="4893871" y="2520362"/>
                </a:cubicBezTo>
                <a:cubicBezTo>
                  <a:pt x="4901644" y="2520362"/>
                  <a:pt x="4907197" y="2512606"/>
                  <a:pt x="4907197" y="2504850"/>
                </a:cubicBezTo>
                <a:cubicBezTo>
                  <a:pt x="4907197" y="2497093"/>
                  <a:pt x="4901644" y="2490631"/>
                  <a:pt x="4893871" y="2489337"/>
                </a:cubicBezTo>
                <a:close/>
                <a:moveTo>
                  <a:pt x="4931628" y="2489337"/>
                </a:moveTo>
                <a:cubicBezTo>
                  <a:pt x="4923855" y="2489337"/>
                  <a:pt x="4918302" y="2497093"/>
                  <a:pt x="4918302" y="2504850"/>
                </a:cubicBezTo>
                <a:cubicBezTo>
                  <a:pt x="4918302" y="2513898"/>
                  <a:pt x="4924965" y="2520362"/>
                  <a:pt x="4931628" y="2520362"/>
                </a:cubicBezTo>
                <a:cubicBezTo>
                  <a:pt x="4939401" y="2520362"/>
                  <a:pt x="4944954" y="2512606"/>
                  <a:pt x="4944954" y="2504850"/>
                </a:cubicBezTo>
                <a:cubicBezTo>
                  <a:pt x="4944954" y="2497093"/>
                  <a:pt x="4939401" y="2490631"/>
                  <a:pt x="4931628" y="2489337"/>
                </a:cubicBezTo>
                <a:close/>
                <a:moveTo>
                  <a:pt x="4970495" y="2489337"/>
                </a:moveTo>
                <a:cubicBezTo>
                  <a:pt x="4962722" y="2489337"/>
                  <a:pt x="4957169" y="2497093"/>
                  <a:pt x="4957169" y="2504850"/>
                </a:cubicBezTo>
                <a:cubicBezTo>
                  <a:pt x="4957169" y="2513898"/>
                  <a:pt x="4963832" y="2520362"/>
                  <a:pt x="4970495" y="2520362"/>
                </a:cubicBezTo>
                <a:cubicBezTo>
                  <a:pt x="4977158" y="2520362"/>
                  <a:pt x="4982711" y="2512606"/>
                  <a:pt x="4982711" y="2504850"/>
                </a:cubicBezTo>
                <a:cubicBezTo>
                  <a:pt x="4982711" y="2497093"/>
                  <a:pt x="4977158" y="2490631"/>
                  <a:pt x="4970495" y="2489337"/>
                </a:cubicBezTo>
                <a:close/>
                <a:moveTo>
                  <a:pt x="5009363" y="2489337"/>
                </a:moveTo>
                <a:cubicBezTo>
                  <a:pt x="5001590" y="2489337"/>
                  <a:pt x="4996037" y="2497093"/>
                  <a:pt x="4996037" y="2504850"/>
                </a:cubicBezTo>
                <a:cubicBezTo>
                  <a:pt x="4996037" y="2513898"/>
                  <a:pt x="5002700" y="2520362"/>
                  <a:pt x="5009363" y="2520362"/>
                </a:cubicBezTo>
                <a:cubicBezTo>
                  <a:pt x="5016026" y="2520362"/>
                  <a:pt x="5021579" y="2512606"/>
                  <a:pt x="5021579" y="2504850"/>
                </a:cubicBezTo>
                <a:cubicBezTo>
                  <a:pt x="5021579" y="2497093"/>
                  <a:pt x="5014916" y="2490631"/>
                  <a:pt x="5009363" y="2489337"/>
                </a:cubicBezTo>
                <a:close/>
                <a:moveTo>
                  <a:pt x="5046010" y="2489337"/>
                </a:moveTo>
                <a:cubicBezTo>
                  <a:pt x="5038237" y="2489337"/>
                  <a:pt x="5032684" y="2497093"/>
                  <a:pt x="5032684" y="2504850"/>
                </a:cubicBezTo>
                <a:cubicBezTo>
                  <a:pt x="5032684" y="2513898"/>
                  <a:pt x="5038237" y="2520362"/>
                  <a:pt x="5046010" y="2520362"/>
                </a:cubicBezTo>
                <a:cubicBezTo>
                  <a:pt x="5053783" y="2520362"/>
                  <a:pt x="5059336" y="2512606"/>
                  <a:pt x="5059336" y="2504850"/>
                </a:cubicBezTo>
                <a:cubicBezTo>
                  <a:pt x="5059336" y="2497093"/>
                  <a:pt x="5053783" y="2489337"/>
                  <a:pt x="5046010" y="2489337"/>
                </a:cubicBezTo>
                <a:close/>
                <a:moveTo>
                  <a:pt x="5083766" y="2489337"/>
                </a:moveTo>
                <a:cubicBezTo>
                  <a:pt x="5075993" y="2489337"/>
                  <a:pt x="5070440" y="2497093"/>
                  <a:pt x="5070440" y="2504850"/>
                </a:cubicBezTo>
                <a:cubicBezTo>
                  <a:pt x="5070440" y="2513898"/>
                  <a:pt x="5077103" y="2520362"/>
                  <a:pt x="5083766" y="2520362"/>
                </a:cubicBezTo>
                <a:cubicBezTo>
                  <a:pt x="5091539" y="2520362"/>
                  <a:pt x="5097092" y="2512606"/>
                  <a:pt x="5097092" y="2504850"/>
                </a:cubicBezTo>
                <a:cubicBezTo>
                  <a:pt x="5097092" y="2497093"/>
                  <a:pt x="5091539" y="2490631"/>
                  <a:pt x="5083766" y="2489337"/>
                </a:cubicBezTo>
                <a:close/>
                <a:moveTo>
                  <a:pt x="5121523" y="2489337"/>
                </a:moveTo>
                <a:cubicBezTo>
                  <a:pt x="5113750" y="2489337"/>
                  <a:pt x="5108197" y="2497093"/>
                  <a:pt x="5108197" y="2504850"/>
                </a:cubicBezTo>
                <a:cubicBezTo>
                  <a:pt x="5108197" y="2513898"/>
                  <a:pt x="5114860" y="2520362"/>
                  <a:pt x="5121523" y="2520362"/>
                </a:cubicBezTo>
                <a:cubicBezTo>
                  <a:pt x="5129297" y="2520362"/>
                  <a:pt x="5134849" y="2512606"/>
                  <a:pt x="5134849" y="2504850"/>
                </a:cubicBezTo>
                <a:cubicBezTo>
                  <a:pt x="5134849" y="2497093"/>
                  <a:pt x="5129297" y="2490631"/>
                  <a:pt x="5121523" y="2489337"/>
                </a:cubicBezTo>
                <a:close/>
                <a:moveTo>
                  <a:pt x="5424688" y="2489337"/>
                </a:moveTo>
                <a:cubicBezTo>
                  <a:pt x="5416915" y="2489337"/>
                  <a:pt x="5411362" y="2497093"/>
                  <a:pt x="5411362" y="2504850"/>
                </a:cubicBezTo>
                <a:cubicBezTo>
                  <a:pt x="5411362" y="2513898"/>
                  <a:pt x="5416915" y="2520362"/>
                  <a:pt x="5424688" y="2520362"/>
                </a:cubicBezTo>
                <a:cubicBezTo>
                  <a:pt x="5432462" y="2520362"/>
                  <a:pt x="5438014" y="2512606"/>
                  <a:pt x="5438014" y="2504850"/>
                </a:cubicBezTo>
                <a:cubicBezTo>
                  <a:pt x="5438014" y="2497093"/>
                  <a:pt x="5432462" y="2489337"/>
                  <a:pt x="5424688" y="2489337"/>
                </a:cubicBezTo>
                <a:close/>
                <a:moveTo>
                  <a:pt x="5501313" y="2489337"/>
                </a:moveTo>
                <a:cubicBezTo>
                  <a:pt x="5493540" y="2489337"/>
                  <a:pt x="5487987" y="2497093"/>
                  <a:pt x="5487987" y="2504850"/>
                </a:cubicBezTo>
                <a:cubicBezTo>
                  <a:pt x="5487987" y="2513898"/>
                  <a:pt x="5494650" y="2520362"/>
                  <a:pt x="5501313" y="2520362"/>
                </a:cubicBezTo>
                <a:cubicBezTo>
                  <a:pt x="5509086" y="2520362"/>
                  <a:pt x="5514639" y="2512606"/>
                  <a:pt x="5514639" y="2504850"/>
                </a:cubicBezTo>
                <a:cubicBezTo>
                  <a:pt x="5514639" y="2497093"/>
                  <a:pt x="5509086" y="2490631"/>
                  <a:pt x="5501313" y="2489337"/>
                </a:cubicBezTo>
                <a:close/>
                <a:moveTo>
                  <a:pt x="1250331" y="2533288"/>
                </a:moveTo>
                <a:cubicBezTo>
                  <a:pt x="1243668" y="2533288"/>
                  <a:pt x="1238115" y="2541044"/>
                  <a:pt x="1238115" y="2548801"/>
                </a:cubicBezTo>
                <a:cubicBezTo>
                  <a:pt x="1238115" y="2557849"/>
                  <a:pt x="1243668" y="2564313"/>
                  <a:pt x="1250331" y="2564313"/>
                </a:cubicBezTo>
                <a:cubicBezTo>
                  <a:pt x="1258104" y="2564313"/>
                  <a:pt x="1263657" y="2556557"/>
                  <a:pt x="1263657" y="2548801"/>
                </a:cubicBezTo>
                <a:cubicBezTo>
                  <a:pt x="1263657" y="2541044"/>
                  <a:pt x="1258104" y="2534582"/>
                  <a:pt x="1250331" y="2533288"/>
                </a:cubicBezTo>
                <a:close/>
                <a:moveTo>
                  <a:pt x="1289197" y="2533288"/>
                </a:moveTo>
                <a:cubicBezTo>
                  <a:pt x="1281424" y="2533288"/>
                  <a:pt x="1275871" y="2541044"/>
                  <a:pt x="1275871" y="2548801"/>
                </a:cubicBezTo>
                <a:cubicBezTo>
                  <a:pt x="1275871" y="2557849"/>
                  <a:pt x="1282534" y="2564313"/>
                  <a:pt x="1289197" y="2564313"/>
                </a:cubicBezTo>
                <a:cubicBezTo>
                  <a:pt x="1296971" y="2564313"/>
                  <a:pt x="1302523" y="2556557"/>
                  <a:pt x="1302523" y="2548801"/>
                </a:cubicBezTo>
                <a:cubicBezTo>
                  <a:pt x="1302523" y="2541044"/>
                  <a:pt x="1295860" y="2534582"/>
                  <a:pt x="1289197" y="2533288"/>
                </a:cubicBezTo>
                <a:close/>
                <a:moveTo>
                  <a:pt x="1326954" y="2533288"/>
                </a:moveTo>
                <a:cubicBezTo>
                  <a:pt x="1320291" y="2533288"/>
                  <a:pt x="1314738" y="2541044"/>
                  <a:pt x="1314738" y="2548801"/>
                </a:cubicBezTo>
                <a:cubicBezTo>
                  <a:pt x="1314738" y="2557849"/>
                  <a:pt x="1320291" y="2564313"/>
                  <a:pt x="1326954" y="2564313"/>
                </a:cubicBezTo>
                <a:cubicBezTo>
                  <a:pt x="1334727" y="2564313"/>
                  <a:pt x="1340280" y="2556557"/>
                  <a:pt x="1340280" y="2548801"/>
                </a:cubicBezTo>
                <a:cubicBezTo>
                  <a:pt x="1340280" y="2541044"/>
                  <a:pt x="1334727" y="2534582"/>
                  <a:pt x="1326954" y="2533288"/>
                </a:cubicBezTo>
                <a:close/>
                <a:moveTo>
                  <a:pt x="1364711" y="2533288"/>
                </a:moveTo>
                <a:cubicBezTo>
                  <a:pt x="1356938" y="2533288"/>
                  <a:pt x="1351385" y="2541044"/>
                  <a:pt x="1351385" y="2548801"/>
                </a:cubicBezTo>
                <a:cubicBezTo>
                  <a:pt x="1351385" y="2557849"/>
                  <a:pt x="1358048" y="2564313"/>
                  <a:pt x="1364711" y="2564313"/>
                </a:cubicBezTo>
                <a:cubicBezTo>
                  <a:pt x="1372485" y="2564313"/>
                  <a:pt x="1378037" y="2556557"/>
                  <a:pt x="1378037" y="2548801"/>
                </a:cubicBezTo>
                <a:cubicBezTo>
                  <a:pt x="1378037" y="2541044"/>
                  <a:pt x="1372485" y="2534582"/>
                  <a:pt x="1364711" y="2533288"/>
                </a:cubicBezTo>
                <a:close/>
                <a:moveTo>
                  <a:pt x="1402468" y="2533288"/>
                </a:moveTo>
                <a:cubicBezTo>
                  <a:pt x="1394695" y="2533288"/>
                  <a:pt x="1389142" y="2541044"/>
                  <a:pt x="1389142" y="2548801"/>
                </a:cubicBezTo>
                <a:cubicBezTo>
                  <a:pt x="1389142" y="2557849"/>
                  <a:pt x="1395805" y="2564313"/>
                  <a:pt x="1402468" y="2564313"/>
                </a:cubicBezTo>
                <a:cubicBezTo>
                  <a:pt x="1410241" y="2564313"/>
                  <a:pt x="1415794" y="2556557"/>
                  <a:pt x="1415794" y="2548801"/>
                </a:cubicBezTo>
                <a:cubicBezTo>
                  <a:pt x="1415794" y="2541044"/>
                  <a:pt x="1410241" y="2534582"/>
                  <a:pt x="1402468" y="2533288"/>
                </a:cubicBezTo>
                <a:close/>
                <a:moveTo>
                  <a:pt x="1440225" y="2533288"/>
                </a:moveTo>
                <a:cubicBezTo>
                  <a:pt x="1433563" y="2533288"/>
                  <a:pt x="1428010" y="2541044"/>
                  <a:pt x="1428010" y="2548801"/>
                </a:cubicBezTo>
                <a:cubicBezTo>
                  <a:pt x="1428010" y="2557849"/>
                  <a:pt x="1433563" y="2564313"/>
                  <a:pt x="1440225" y="2564313"/>
                </a:cubicBezTo>
                <a:cubicBezTo>
                  <a:pt x="1447999" y="2564313"/>
                  <a:pt x="1453551" y="2556557"/>
                  <a:pt x="1453551" y="2548801"/>
                </a:cubicBezTo>
                <a:cubicBezTo>
                  <a:pt x="1453551" y="2541044"/>
                  <a:pt x="1447999" y="2534582"/>
                  <a:pt x="1440225" y="2533288"/>
                </a:cubicBezTo>
                <a:close/>
                <a:moveTo>
                  <a:pt x="1479093" y="2533288"/>
                </a:moveTo>
                <a:cubicBezTo>
                  <a:pt x="1471320" y="2533288"/>
                  <a:pt x="1465767" y="2541044"/>
                  <a:pt x="1465767" y="2548801"/>
                </a:cubicBezTo>
                <a:cubicBezTo>
                  <a:pt x="1465767" y="2557849"/>
                  <a:pt x="1472430" y="2564313"/>
                  <a:pt x="1479093" y="2564313"/>
                </a:cubicBezTo>
                <a:cubicBezTo>
                  <a:pt x="1486866" y="2564313"/>
                  <a:pt x="1492419" y="2556557"/>
                  <a:pt x="1492419" y="2548801"/>
                </a:cubicBezTo>
                <a:cubicBezTo>
                  <a:pt x="1492419" y="2541044"/>
                  <a:pt x="1485756" y="2534582"/>
                  <a:pt x="1479093" y="2533288"/>
                </a:cubicBezTo>
                <a:close/>
                <a:moveTo>
                  <a:pt x="1516850" y="2533288"/>
                </a:moveTo>
                <a:cubicBezTo>
                  <a:pt x="1510187" y="2533288"/>
                  <a:pt x="1504634" y="2541044"/>
                  <a:pt x="1504634" y="2548801"/>
                </a:cubicBezTo>
                <a:cubicBezTo>
                  <a:pt x="1504634" y="2557849"/>
                  <a:pt x="1510187" y="2564313"/>
                  <a:pt x="1516850" y="2564313"/>
                </a:cubicBezTo>
                <a:cubicBezTo>
                  <a:pt x="1524623" y="2564313"/>
                  <a:pt x="1530176" y="2556557"/>
                  <a:pt x="1530176" y="2548801"/>
                </a:cubicBezTo>
                <a:cubicBezTo>
                  <a:pt x="1530176" y="2541044"/>
                  <a:pt x="1524623" y="2534582"/>
                  <a:pt x="1516850" y="2533288"/>
                </a:cubicBezTo>
                <a:close/>
                <a:moveTo>
                  <a:pt x="1554607" y="2533288"/>
                </a:moveTo>
                <a:cubicBezTo>
                  <a:pt x="1546834" y="2533288"/>
                  <a:pt x="1541281" y="2541044"/>
                  <a:pt x="1541281" y="2548801"/>
                </a:cubicBezTo>
                <a:cubicBezTo>
                  <a:pt x="1541281" y="2557849"/>
                  <a:pt x="1547944" y="2564313"/>
                  <a:pt x="1554607" y="2564313"/>
                </a:cubicBezTo>
                <a:cubicBezTo>
                  <a:pt x="1562380" y="2564313"/>
                  <a:pt x="1567933" y="2556557"/>
                  <a:pt x="1567933" y="2548801"/>
                </a:cubicBezTo>
                <a:cubicBezTo>
                  <a:pt x="1567933" y="2541044"/>
                  <a:pt x="1562380" y="2534582"/>
                  <a:pt x="1554607" y="2533288"/>
                </a:cubicBezTo>
                <a:close/>
                <a:moveTo>
                  <a:pt x="1593474" y="2533288"/>
                </a:moveTo>
                <a:cubicBezTo>
                  <a:pt x="1585701" y="2533288"/>
                  <a:pt x="1580148" y="2541044"/>
                  <a:pt x="1580148" y="2548801"/>
                </a:cubicBezTo>
                <a:cubicBezTo>
                  <a:pt x="1580148" y="2557849"/>
                  <a:pt x="1586811" y="2564313"/>
                  <a:pt x="1593474" y="2564313"/>
                </a:cubicBezTo>
                <a:cubicBezTo>
                  <a:pt x="1600137" y="2564313"/>
                  <a:pt x="1605690" y="2556557"/>
                  <a:pt x="1605690" y="2548801"/>
                </a:cubicBezTo>
                <a:cubicBezTo>
                  <a:pt x="1605690" y="2541044"/>
                  <a:pt x="1600137" y="2534582"/>
                  <a:pt x="1593474" y="2533288"/>
                </a:cubicBezTo>
                <a:close/>
                <a:moveTo>
                  <a:pt x="1630121" y="2533288"/>
                </a:moveTo>
                <a:cubicBezTo>
                  <a:pt x="1622348" y="2533288"/>
                  <a:pt x="1616795" y="2541044"/>
                  <a:pt x="1616795" y="2548801"/>
                </a:cubicBezTo>
                <a:cubicBezTo>
                  <a:pt x="1616795" y="2557849"/>
                  <a:pt x="1623458" y="2564313"/>
                  <a:pt x="1630121" y="2564313"/>
                </a:cubicBezTo>
                <a:cubicBezTo>
                  <a:pt x="1637894" y="2564313"/>
                  <a:pt x="1643447" y="2556557"/>
                  <a:pt x="1643447" y="2548801"/>
                </a:cubicBezTo>
                <a:cubicBezTo>
                  <a:pt x="1643447" y="2541044"/>
                  <a:pt x="1637894" y="2534582"/>
                  <a:pt x="1630121" y="2533288"/>
                </a:cubicBezTo>
                <a:close/>
                <a:moveTo>
                  <a:pt x="1667878" y="2533288"/>
                </a:moveTo>
                <a:cubicBezTo>
                  <a:pt x="1660105" y="2533288"/>
                  <a:pt x="1654552" y="2541044"/>
                  <a:pt x="1654552" y="2548801"/>
                </a:cubicBezTo>
                <a:cubicBezTo>
                  <a:pt x="1654552" y="2557849"/>
                  <a:pt x="1661215" y="2564313"/>
                  <a:pt x="1667878" y="2564313"/>
                </a:cubicBezTo>
                <a:cubicBezTo>
                  <a:pt x="1675651" y="2564313"/>
                  <a:pt x="1681204" y="2556557"/>
                  <a:pt x="1681204" y="2548801"/>
                </a:cubicBezTo>
                <a:cubicBezTo>
                  <a:pt x="1681204" y="2541044"/>
                  <a:pt x="1675651" y="2534582"/>
                  <a:pt x="1667878" y="2533288"/>
                </a:cubicBezTo>
                <a:close/>
                <a:moveTo>
                  <a:pt x="1706744" y="2533288"/>
                </a:moveTo>
                <a:cubicBezTo>
                  <a:pt x="1700082" y="2533288"/>
                  <a:pt x="1694529" y="2541044"/>
                  <a:pt x="1694529" y="2548801"/>
                </a:cubicBezTo>
                <a:cubicBezTo>
                  <a:pt x="1694529" y="2557849"/>
                  <a:pt x="1700082" y="2564313"/>
                  <a:pt x="1706744" y="2564313"/>
                </a:cubicBezTo>
                <a:cubicBezTo>
                  <a:pt x="1714518" y="2564313"/>
                  <a:pt x="1720070" y="2556557"/>
                  <a:pt x="1720070" y="2548801"/>
                </a:cubicBezTo>
                <a:cubicBezTo>
                  <a:pt x="1720070" y="2541044"/>
                  <a:pt x="1713407" y="2534582"/>
                  <a:pt x="1706744" y="2533288"/>
                </a:cubicBezTo>
                <a:close/>
                <a:moveTo>
                  <a:pt x="1744501" y="2533288"/>
                </a:moveTo>
                <a:cubicBezTo>
                  <a:pt x="1736728" y="2533288"/>
                  <a:pt x="1731175" y="2541044"/>
                  <a:pt x="1731175" y="2548801"/>
                </a:cubicBezTo>
                <a:cubicBezTo>
                  <a:pt x="1731175" y="2557849"/>
                  <a:pt x="1737838" y="2564313"/>
                  <a:pt x="1744501" y="2564313"/>
                </a:cubicBezTo>
                <a:cubicBezTo>
                  <a:pt x="1752275" y="2564313"/>
                  <a:pt x="1757827" y="2556557"/>
                  <a:pt x="1757827" y="2548801"/>
                </a:cubicBezTo>
                <a:cubicBezTo>
                  <a:pt x="1757827" y="2541044"/>
                  <a:pt x="1752275" y="2534582"/>
                  <a:pt x="1744501" y="2533288"/>
                </a:cubicBezTo>
                <a:close/>
                <a:moveTo>
                  <a:pt x="2730623" y="2533288"/>
                </a:moveTo>
                <a:cubicBezTo>
                  <a:pt x="2722850" y="2533288"/>
                  <a:pt x="2717297" y="2541044"/>
                  <a:pt x="2717297" y="2548801"/>
                </a:cubicBezTo>
                <a:cubicBezTo>
                  <a:pt x="2717297" y="2557849"/>
                  <a:pt x="2723960" y="2564313"/>
                  <a:pt x="2730623" y="2564313"/>
                </a:cubicBezTo>
                <a:cubicBezTo>
                  <a:pt x="2738396" y="2564313"/>
                  <a:pt x="2743949" y="2556557"/>
                  <a:pt x="2743949" y="2548801"/>
                </a:cubicBezTo>
                <a:cubicBezTo>
                  <a:pt x="2743949" y="2541044"/>
                  <a:pt x="2738396" y="2534582"/>
                  <a:pt x="2730623" y="2533288"/>
                </a:cubicBezTo>
                <a:close/>
                <a:moveTo>
                  <a:pt x="2768380" y="2533288"/>
                </a:moveTo>
                <a:cubicBezTo>
                  <a:pt x="2760607" y="2533288"/>
                  <a:pt x="2755054" y="2541044"/>
                  <a:pt x="2755054" y="2548801"/>
                </a:cubicBezTo>
                <a:cubicBezTo>
                  <a:pt x="2755054" y="2557849"/>
                  <a:pt x="2761717" y="2564313"/>
                  <a:pt x="2768380" y="2564313"/>
                </a:cubicBezTo>
                <a:cubicBezTo>
                  <a:pt x="2776153" y="2564313"/>
                  <a:pt x="2781706" y="2556557"/>
                  <a:pt x="2781706" y="2548801"/>
                </a:cubicBezTo>
                <a:cubicBezTo>
                  <a:pt x="2781706" y="2541044"/>
                  <a:pt x="2776153" y="2534582"/>
                  <a:pt x="2768380" y="2533288"/>
                </a:cubicBezTo>
                <a:close/>
                <a:moveTo>
                  <a:pt x="2807246" y="2533288"/>
                </a:moveTo>
                <a:cubicBezTo>
                  <a:pt x="2800584" y="2533288"/>
                  <a:pt x="2795031" y="2541044"/>
                  <a:pt x="2795031" y="2548801"/>
                </a:cubicBezTo>
                <a:cubicBezTo>
                  <a:pt x="2795031" y="2557849"/>
                  <a:pt x="2800584" y="2564313"/>
                  <a:pt x="2807246" y="2564313"/>
                </a:cubicBezTo>
                <a:cubicBezTo>
                  <a:pt x="2815020" y="2564313"/>
                  <a:pt x="2820572" y="2556557"/>
                  <a:pt x="2820572" y="2548801"/>
                </a:cubicBezTo>
                <a:cubicBezTo>
                  <a:pt x="2820572" y="2541044"/>
                  <a:pt x="2813909" y="2534582"/>
                  <a:pt x="2807246" y="2533288"/>
                </a:cubicBezTo>
                <a:close/>
                <a:moveTo>
                  <a:pt x="2845004" y="2533288"/>
                </a:moveTo>
                <a:cubicBezTo>
                  <a:pt x="2838341" y="2533288"/>
                  <a:pt x="2832788" y="2541044"/>
                  <a:pt x="2832788" y="2548801"/>
                </a:cubicBezTo>
                <a:cubicBezTo>
                  <a:pt x="2832788" y="2557849"/>
                  <a:pt x="2838341" y="2564313"/>
                  <a:pt x="2845004" y="2564313"/>
                </a:cubicBezTo>
                <a:cubicBezTo>
                  <a:pt x="2852777" y="2564313"/>
                  <a:pt x="2858329" y="2556557"/>
                  <a:pt x="2858329" y="2548801"/>
                </a:cubicBezTo>
                <a:cubicBezTo>
                  <a:pt x="2858329" y="2541044"/>
                  <a:pt x="2852777" y="2534582"/>
                  <a:pt x="2845004" y="2533288"/>
                </a:cubicBezTo>
                <a:close/>
                <a:moveTo>
                  <a:pt x="2882761" y="2533288"/>
                </a:moveTo>
                <a:cubicBezTo>
                  <a:pt x="2876098" y="2533288"/>
                  <a:pt x="2870545" y="2541044"/>
                  <a:pt x="2870545" y="2548801"/>
                </a:cubicBezTo>
                <a:cubicBezTo>
                  <a:pt x="2870545" y="2557849"/>
                  <a:pt x="2876098" y="2564313"/>
                  <a:pt x="2882761" y="2564313"/>
                </a:cubicBezTo>
                <a:cubicBezTo>
                  <a:pt x="2890534" y="2564313"/>
                  <a:pt x="2896086" y="2556557"/>
                  <a:pt x="2896086" y="2548801"/>
                </a:cubicBezTo>
                <a:cubicBezTo>
                  <a:pt x="2896086" y="2541044"/>
                  <a:pt x="2890534" y="2534582"/>
                  <a:pt x="2882761" y="2533288"/>
                </a:cubicBezTo>
                <a:close/>
                <a:moveTo>
                  <a:pt x="2920517" y="2533288"/>
                </a:moveTo>
                <a:cubicBezTo>
                  <a:pt x="2912744" y="2533288"/>
                  <a:pt x="2907191" y="2541044"/>
                  <a:pt x="2907191" y="2548801"/>
                </a:cubicBezTo>
                <a:cubicBezTo>
                  <a:pt x="2907191" y="2557849"/>
                  <a:pt x="2913854" y="2564313"/>
                  <a:pt x="2920517" y="2564313"/>
                </a:cubicBezTo>
                <a:cubicBezTo>
                  <a:pt x="2928291" y="2564313"/>
                  <a:pt x="2933843" y="2556557"/>
                  <a:pt x="2933843" y="2548801"/>
                </a:cubicBezTo>
                <a:cubicBezTo>
                  <a:pt x="2933843" y="2541044"/>
                  <a:pt x="2928291" y="2534582"/>
                  <a:pt x="2920517" y="2533288"/>
                </a:cubicBezTo>
                <a:close/>
                <a:moveTo>
                  <a:pt x="2958275" y="2533288"/>
                </a:moveTo>
                <a:cubicBezTo>
                  <a:pt x="2950502" y="2533288"/>
                  <a:pt x="2944949" y="2541044"/>
                  <a:pt x="2944949" y="2548801"/>
                </a:cubicBezTo>
                <a:cubicBezTo>
                  <a:pt x="2944949" y="2557849"/>
                  <a:pt x="2951612" y="2564313"/>
                  <a:pt x="2958275" y="2564313"/>
                </a:cubicBezTo>
                <a:cubicBezTo>
                  <a:pt x="2966048" y="2564313"/>
                  <a:pt x="2971601" y="2556557"/>
                  <a:pt x="2971601" y="2548801"/>
                </a:cubicBezTo>
                <a:cubicBezTo>
                  <a:pt x="2971601" y="2541044"/>
                  <a:pt x="2966048" y="2534582"/>
                  <a:pt x="2958275" y="2533288"/>
                </a:cubicBezTo>
                <a:close/>
                <a:moveTo>
                  <a:pt x="2996032" y="2533288"/>
                </a:moveTo>
                <a:cubicBezTo>
                  <a:pt x="2988259" y="2533288"/>
                  <a:pt x="2982706" y="2541044"/>
                  <a:pt x="2982706" y="2548801"/>
                </a:cubicBezTo>
                <a:cubicBezTo>
                  <a:pt x="2982706" y="2557849"/>
                  <a:pt x="2989369" y="2564313"/>
                  <a:pt x="2996032" y="2564313"/>
                </a:cubicBezTo>
                <a:cubicBezTo>
                  <a:pt x="3003805" y="2564313"/>
                  <a:pt x="3009358" y="2556557"/>
                  <a:pt x="3009358" y="2548801"/>
                </a:cubicBezTo>
                <a:cubicBezTo>
                  <a:pt x="3009358" y="2541044"/>
                  <a:pt x="3003805" y="2534582"/>
                  <a:pt x="2996032" y="2533288"/>
                </a:cubicBezTo>
                <a:close/>
                <a:moveTo>
                  <a:pt x="3034899" y="2533288"/>
                </a:moveTo>
                <a:cubicBezTo>
                  <a:pt x="3027126" y="2533288"/>
                  <a:pt x="3021573" y="2541044"/>
                  <a:pt x="3021573" y="2548801"/>
                </a:cubicBezTo>
                <a:cubicBezTo>
                  <a:pt x="3021573" y="2557849"/>
                  <a:pt x="3028236" y="2564313"/>
                  <a:pt x="3034899" y="2564313"/>
                </a:cubicBezTo>
                <a:cubicBezTo>
                  <a:pt x="3042672" y="2564313"/>
                  <a:pt x="3048225" y="2556557"/>
                  <a:pt x="3048225" y="2548801"/>
                </a:cubicBezTo>
                <a:cubicBezTo>
                  <a:pt x="3048225" y="2541044"/>
                  <a:pt x="3041562" y="2534582"/>
                  <a:pt x="3034899" y="2533288"/>
                </a:cubicBezTo>
                <a:close/>
                <a:moveTo>
                  <a:pt x="3072656" y="2533288"/>
                </a:moveTo>
                <a:cubicBezTo>
                  <a:pt x="3064883" y="2533288"/>
                  <a:pt x="3059330" y="2541044"/>
                  <a:pt x="3059330" y="2548801"/>
                </a:cubicBezTo>
                <a:cubicBezTo>
                  <a:pt x="3059330" y="2557849"/>
                  <a:pt x="3065993" y="2564313"/>
                  <a:pt x="3072656" y="2564313"/>
                </a:cubicBezTo>
                <a:cubicBezTo>
                  <a:pt x="3080429" y="2564313"/>
                  <a:pt x="3085982" y="2556557"/>
                  <a:pt x="3085982" y="2548801"/>
                </a:cubicBezTo>
                <a:cubicBezTo>
                  <a:pt x="3085982" y="2541044"/>
                  <a:pt x="3080429" y="2534582"/>
                  <a:pt x="3072656" y="2533288"/>
                </a:cubicBezTo>
                <a:close/>
                <a:moveTo>
                  <a:pt x="3110413" y="2533288"/>
                </a:moveTo>
                <a:cubicBezTo>
                  <a:pt x="3102640" y="2533288"/>
                  <a:pt x="3097087" y="2541044"/>
                  <a:pt x="3097087" y="2548801"/>
                </a:cubicBezTo>
                <a:cubicBezTo>
                  <a:pt x="3097087" y="2557849"/>
                  <a:pt x="3102640" y="2564313"/>
                  <a:pt x="3110413" y="2564313"/>
                </a:cubicBezTo>
                <a:cubicBezTo>
                  <a:pt x="3118186" y="2564313"/>
                  <a:pt x="3123739" y="2556557"/>
                  <a:pt x="3123739" y="2548801"/>
                </a:cubicBezTo>
                <a:cubicBezTo>
                  <a:pt x="3123739" y="2541044"/>
                  <a:pt x="3118186" y="2533288"/>
                  <a:pt x="3110413" y="2533288"/>
                </a:cubicBezTo>
                <a:close/>
                <a:moveTo>
                  <a:pt x="3300308" y="2533288"/>
                </a:moveTo>
                <a:cubicBezTo>
                  <a:pt x="3292535" y="2533288"/>
                  <a:pt x="3286982" y="2541044"/>
                  <a:pt x="3286982" y="2548801"/>
                </a:cubicBezTo>
                <a:cubicBezTo>
                  <a:pt x="3286982" y="2557849"/>
                  <a:pt x="3293645" y="2564313"/>
                  <a:pt x="3300308" y="2564313"/>
                </a:cubicBezTo>
                <a:cubicBezTo>
                  <a:pt x="3308081" y="2564313"/>
                  <a:pt x="3313634" y="2556557"/>
                  <a:pt x="3313634" y="2548801"/>
                </a:cubicBezTo>
                <a:cubicBezTo>
                  <a:pt x="3313634" y="2541044"/>
                  <a:pt x="3308081" y="2534582"/>
                  <a:pt x="3300308" y="2533288"/>
                </a:cubicBezTo>
                <a:close/>
                <a:moveTo>
                  <a:pt x="3338064" y="2533288"/>
                </a:moveTo>
                <a:cubicBezTo>
                  <a:pt x="3330291" y="2533288"/>
                  <a:pt x="3324738" y="2541044"/>
                  <a:pt x="3324738" y="2548801"/>
                </a:cubicBezTo>
                <a:cubicBezTo>
                  <a:pt x="3324738" y="2557849"/>
                  <a:pt x="3331401" y="2564313"/>
                  <a:pt x="3338064" y="2564313"/>
                </a:cubicBezTo>
                <a:cubicBezTo>
                  <a:pt x="3345837" y="2564313"/>
                  <a:pt x="3351390" y="2556557"/>
                  <a:pt x="3351390" y="2548801"/>
                </a:cubicBezTo>
                <a:cubicBezTo>
                  <a:pt x="3351390" y="2541044"/>
                  <a:pt x="3345837" y="2534582"/>
                  <a:pt x="3338064" y="2533288"/>
                </a:cubicBezTo>
                <a:close/>
                <a:moveTo>
                  <a:pt x="3527960" y="2533288"/>
                </a:moveTo>
                <a:cubicBezTo>
                  <a:pt x="3520187" y="2533288"/>
                  <a:pt x="3514634" y="2541044"/>
                  <a:pt x="3514634" y="2548801"/>
                </a:cubicBezTo>
                <a:cubicBezTo>
                  <a:pt x="3514634" y="2557849"/>
                  <a:pt x="3521297" y="2564313"/>
                  <a:pt x="3527960" y="2564313"/>
                </a:cubicBezTo>
                <a:cubicBezTo>
                  <a:pt x="3535733" y="2564313"/>
                  <a:pt x="3541286" y="2556557"/>
                  <a:pt x="3541286" y="2548801"/>
                </a:cubicBezTo>
                <a:cubicBezTo>
                  <a:pt x="3541286" y="2541044"/>
                  <a:pt x="3535733" y="2534582"/>
                  <a:pt x="3527960" y="2533288"/>
                </a:cubicBezTo>
                <a:close/>
                <a:moveTo>
                  <a:pt x="4590706" y="2533288"/>
                </a:moveTo>
                <a:cubicBezTo>
                  <a:pt x="4582933" y="2533288"/>
                  <a:pt x="4577380" y="2541044"/>
                  <a:pt x="4577380" y="2548801"/>
                </a:cubicBezTo>
                <a:cubicBezTo>
                  <a:pt x="4577380" y="2557849"/>
                  <a:pt x="4584043" y="2564313"/>
                  <a:pt x="4590706" y="2564313"/>
                </a:cubicBezTo>
                <a:cubicBezTo>
                  <a:pt x="4598479" y="2564313"/>
                  <a:pt x="4604032" y="2556557"/>
                  <a:pt x="4604032" y="2548801"/>
                </a:cubicBezTo>
                <a:cubicBezTo>
                  <a:pt x="4604032" y="2541044"/>
                  <a:pt x="4598479" y="2534582"/>
                  <a:pt x="4590706" y="2533288"/>
                </a:cubicBezTo>
                <a:close/>
                <a:moveTo>
                  <a:pt x="4628463" y="2533288"/>
                </a:moveTo>
                <a:cubicBezTo>
                  <a:pt x="4620690" y="2533288"/>
                  <a:pt x="4615137" y="2541044"/>
                  <a:pt x="4615137" y="2548801"/>
                </a:cubicBezTo>
                <a:cubicBezTo>
                  <a:pt x="4615137" y="2557849"/>
                  <a:pt x="4621800" y="2564313"/>
                  <a:pt x="4628463" y="2564313"/>
                </a:cubicBezTo>
                <a:cubicBezTo>
                  <a:pt x="4636236" y="2564313"/>
                  <a:pt x="4641789" y="2556557"/>
                  <a:pt x="4641789" y="2548801"/>
                </a:cubicBezTo>
                <a:cubicBezTo>
                  <a:pt x="4641789" y="2541044"/>
                  <a:pt x="4636236" y="2534582"/>
                  <a:pt x="4628463" y="2533288"/>
                </a:cubicBezTo>
                <a:close/>
                <a:moveTo>
                  <a:pt x="4666220" y="2533288"/>
                </a:moveTo>
                <a:cubicBezTo>
                  <a:pt x="4658447" y="2533288"/>
                  <a:pt x="4652894" y="2541044"/>
                  <a:pt x="4652894" y="2548801"/>
                </a:cubicBezTo>
                <a:cubicBezTo>
                  <a:pt x="4652894" y="2557849"/>
                  <a:pt x="4658447" y="2564313"/>
                  <a:pt x="4666220" y="2564313"/>
                </a:cubicBezTo>
                <a:cubicBezTo>
                  <a:pt x="4673993" y="2564313"/>
                  <a:pt x="4679546" y="2556557"/>
                  <a:pt x="4679546" y="2548801"/>
                </a:cubicBezTo>
                <a:cubicBezTo>
                  <a:pt x="4679546" y="2541044"/>
                  <a:pt x="4673993" y="2533288"/>
                  <a:pt x="4666220" y="2533288"/>
                </a:cubicBezTo>
                <a:close/>
                <a:moveTo>
                  <a:pt x="4703976" y="2533288"/>
                </a:moveTo>
                <a:cubicBezTo>
                  <a:pt x="4697313" y="2533288"/>
                  <a:pt x="4691760" y="2541044"/>
                  <a:pt x="4691760" y="2548801"/>
                </a:cubicBezTo>
                <a:cubicBezTo>
                  <a:pt x="4691760" y="2557849"/>
                  <a:pt x="4697313" y="2564313"/>
                  <a:pt x="4703976" y="2564313"/>
                </a:cubicBezTo>
                <a:cubicBezTo>
                  <a:pt x="4711749" y="2564313"/>
                  <a:pt x="4717301" y="2556557"/>
                  <a:pt x="4717301" y="2548801"/>
                </a:cubicBezTo>
                <a:cubicBezTo>
                  <a:pt x="4717301" y="2541044"/>
                  <a:pt x="4711749" y="2534582"/>
                  <a:pt x="4703976" y="2533288"/>
                </a:cubicBezTo>
                <a:close/>
                <a:moveTo>
                  <a:pt x="4741732" y="2533288"/>
                </a:moveTo>
                <a:cubicBezTo>
                  <a:pt x="4733959" y="2533288"/>
                  <a:pt x="4728406" y="2541044"/>
                  <a:pt x="4728406" y="2548801"/>
                </a:cubicBezTo>
                <a:cubicBezTo>
                  <a:pt x="4728406" y="2557849"/>
                  <a:pt x="4735069" y="2564313"/>
                  <a:pt x="4741732" y="2564313"/>
                </a:cubicBezTo>
                <a:cubicBezTo>
                  <a:pt x="4749506" y="2564313"/>
                  <a:pt x="4755058" y="2556557"/>
                  <a:pt x="4755058" y="2548801"/>
                </a:cubicBezTo>
                <a:cubicBezTo>
                  <a:pt x="4755058" y="2541044"/>
                  <a:pt x="4749506" y="2534582"/>
                  <a:pt x="4741732" y="2533288"/>
                </a:cubicBezTo>
                <a:close/>
                <a:moveTo>
                  <a:pt x="4781710" y="2533288"/>
                </a:moveTo>
                <a:cubicBezTo>
                  <a:pt x="4773937" y="2533288"/>
                  <a:pt x="4768384" y="2541044"/>
                  <a:pt x="4768384" y="2548801"/>
                </a:cubicBezTo>
                <a:cubicBezTo>
                  <a:pt x="4768384" y="2557849"/>
                  <a:pt x="4775047" y="2564313"/>
                  <a:pt x="4781710" y="2564313"/>
                </a:cubicBezTo>
                <a:cubicBezTo>
                  <a:pt x="4788373" y="2564313"/>
                  <a:pt x="4793926" y="2556557"/>
                  <a:pt x="4793926" y="2548801"/>
                </a:cubicBezTo>
                <a:cubicBezTo>
                  <a:pt x="4793926" y="2541044"/>
                  <a:pt x="4787263" y="2534582"/>
                  <a:pt x="4781710" y="2533288"/>
                </a:cubicBezTo>
                <a:close/>
                <a:moveTo>
                  <a:pt x="4818357" y="2533288"/>
                </a:moveTo>
                <a:cubicBezTo>
                  <a:pt x="4811694" y="2533288"/>
                  <a:pt x="4806141" y="2541044"/>
                  <a:pt x="4806141" y="2548801"/>
                </a:cubicBezTo>
                <a:cubicBezTo>
                  <a:pt x="4806141" y="2557849"/>
                  <a:pt x="4811694" y="2564313"/>
                  <a:pt x="4818357" y="2564313"/>
                </a:cubicBezTo>
                <a:cubicBezTo>
                  <a:pt x="4826130" y="2564313"/>
                  <a:pt x="4831683" y="2556557"/>
                  <a:pt x="4831683" y="2548801"/>
                </a:cubicBezTo>
                <a:cubicBezTo>
                  <a:pt x="4831683" y="2541044"/>
                  <a:pt x="4826130" y="2534582"/>
                  <a:pt x="4818357" y="2533288"/>
                </a:cubicBezTo>
                <a:close/>
                <a:moveTo>
                  <a:pt x="4856114" y="2533288"/>
                </a:moveTo>
                <a:cubicBezTo>
                  <a:pt x="4848341" y="2533288"/>
                  <a:pt x="4842788" y="2541044"/>
                  <a:pt x="4842788" y="2548801"/>
                </a:cubicBezTo>
                <a:cubicBezTo>
                  <a:pt x="4842788" y="2557849"/>
                  <a:pt x="4848341" y="2564313"/>
                  <a:pt x="4856114" y="2564313"/>
                </a:cubicBezTo>
                <a:cubicBezTo>
                  <a:pt x="4863887" y="2564313"/>
                  <a:pt x="4869440" y="2556557"/>
                  <a:pt x="4869440" y="2548801"/>
                </a:cubicBezTo>
                <a:cubicBezTo>
                  <a:pt x="4869440" y="2541044"/>
                  <a:pt x="4863887" y="2533288"/>
                  <a:pt x="4856114" y="2533288"/>
                </a:cubicBezTo>
                <a:close/>
                <a:moveTo>
                  <a:pt x="4893871" y="2533288"/>
                </a:moveTo>
                <a:cubicBezTo>
                  <a:pt x="4886098" y="2533288"/>
                  <a:pt x="4880545" y="2541044"/>
                  <a:pt x="4880545" y="2548801"/>
                </a:cubicBezTo>
                <a:cubicBezTo>
                  <a:pt x="4880545" y="2557849"/>
                  <a:pt x="4887208" y="2564313"/>
                  <a:pt x="4893871" y="2564313"/>
                </a:cubicBezTo>
                <a:cubicBezTo>
                  <a:pt x="4901644" y="2564313"/>
                  <a:pt x="4907197" y="2556557"/>
                  <a:pt x="4907197" y="2548801"/>
                </a:cubicBezTo>
                <a:cubicBezTo>
                  <a:pt x="4907197" y="2541044"/>
                  <a:pt x="4901644" y="2534582"/>
                  <a:pt x="4893871" y="2533288"/>
                </a:cubicBezTo>
                <a:close/>
                <a:moveTo>
                  <a:pt x="4931628" y="2533288"/>
                </a:moveTo>
                <a:cubicBezTo>
                  <a:pt x="4923855" y="2533288"/>
                  <a:pt x="4918302" y="2541044"/>
                  <a:pt x="4918302" y="2548801"/>
                </a:cubicBezTo>
                <a:cubicBezTo>
                  <a:pt x="4918302" y="2557849"/>
                  <a:pt x="4924965" y="2564313"/>
                  <a:pt x="4931628" y="2564313"/>
                </a:cubicBezTo>
                <a:cubicBezTo>
                  <a:pt x="4939401" y="2564313"/>
                  <a:pt x="4944954" y="2556557"/>
                  <a:pt x="4944954" y="2548801"/>
                </a:cubicBezTo>
                <a:cubicBezTo>
                  <a:pt x="4944954" y="2541044"/>
                  <a:pt x="4939401" y="2534582"/>
                  <a:pt x="4931628" y="2533288"/>
                </a:cubicBezTo>
                <a:close/>
                <a:moveTo>
                  <a:pt x="4970495" y="2533288"/>
                </a:moveTo>
                <a:cubicBezTo>
                  <a:pt x="4962722" y="2533288"/>
                  <a:pt x="4957169" y="2541044"/>
                  <a:pt x="4957169" y="2548801"/>
                </a:cubicBezTo>
                <a:cubicBezTo>
                  <a:pt x="4957169" y="2557849"/>
                  <a:pt x="4963832" y="2564313"/>
                  <a:pt x="4970495" y="2564313"/>
                </a:cubicBezTo>
                <a:cubicBezTo>
                  <a:pt x="4977158" y="2564313"/>
                  <a:pt x="4982711" y="2556557"/>
                  <a:pt x="4982711" y="2548801"/>
                </a:cubicBezTo>
                <a:cubicBezTo>
                  <a:pt x="4982711" y="2541044"/>
                  <a:pt x="4977158" y="2534582"/>
                  <a:pt x="4970495" y="2533288"/>
                </a:cubicBezTo>
                <a:close/>
                <a:moveTo>
                  <a:pt x="5009363" y="2533288"/>
                </a:moveTo>
                <a:cubicBezTo>
                  <a:pt x="5001590" y="2533288"/>
                  <a:pt x="4996037" y="2541044"/>
                  <a:pt x="4996037" y="2548801"/>
                </a:cubicBezTo>
                <a:cubicBezTo>
                  <a:pt x="4996037" y="2557849"/>
                  <a:pt x="5002700" y="2564313"/>
                  <a:pt x="5009363" y="2564313"/>
                </a:cubicBezTo>
                <a:cubicBezTo>
                  <a:pt x="5016026" y="2564313"/>
                  <a:pt x="5021579" y="2556557"/>
                  <a:pt x="5021579" y="2548801"/>
                </a:cubicBezTo>
                <a:cubicBezTo>
                  <a:pt x="5021579" y="2541044"/>
                  <a:pt x="5014916" y="2534582"/>
                  <a:pt x="5009363" y="2533288"/>
                </a:cubicBezTo>
                <a:close/>
                <a:moveTo>
                  <a:pt x="5046010" y="2533288"/>
                </a:moveTo>
                <a:cubicBezTo>
                  <a:pt x="5038237" y="2533288"/>
                  <a:pt x="5032684" y="2541044"/>
                  <a:pt x="5032684" y="2548801"/>
                </a:cubicBezTo>
                <a:cubicBezTo>
                  <a:pt x="5032684" y="2557849"/>
                  <a:pt x="5038237" y="2564313"/>
                  <a:pt x="5046010" y="2564313"/>
                </a:cubicBezTo>
                <a:cubicBezTo>
                  <a:pt x="5053783" y="2564313"/>
                  <a:pt x="5059336" y="2556557"/>
                  <a:pt x="5059336" y="2548801"/>
                </a:cubicBezTo>
                <a:cubicBezTo>
                  <a:pt x="5059336" y="2541044"/>
                  <a:pt x="5053783" y="2533288"/>
                  <a:pt x="5046010" y="2533288"/>
                </a:cubicBezTo>
                <a:close/>
                <a:moveTo>
                  <a:pt x="5083766" y="2533288"/>
                </a:moveTo>
                <a:cubicBezTo>
                  <a:pt x="5075993" y="2533288"/>
                  <a:pt x="5070440" y="2541044"/>
                  <a:pt x="5070440" y="2548801"/>
                </a:cubicBezTo>
                <a:cubicBezTo>
                  <a:pt x="5070440" y="2557849"/>
                  <a:pt x="5077103" y="2564313"/>
                  <a:pt x="5083766" y="2564313"/>
                </a:cubicBezTo>
                <a:cubicBezTo>
                  <a:pt x="5091539" y="2564313"/>
                  <a:pt x="5097092" y="2556557"/>
                  <a:pt x="5097092" y="2548801"/>
                </a:cubicBezTo>
                <a:cubicBezTo>
                  <a:pt x="5097092" y="2541044"/>
                  <a:pt x="5091539" y="2534582"/>
                  <a:pt x="5083766" y="2533288"/>
                </a:cubicBezTo>
                <a:close/>
                <a:moveTo>
                  <a:pt x="5121523" y="2533288"/>
                </a:moveTo>
                <a:cubicBezTo>
                  <a:pt x="5113750" y="2533288"/>
                  <a:pt x="5108197" y="2541044"/>
                  <a:pt x="5108197" y="2548801"/>
                </a:cubicBezTo>
                <a:cubicBezTo>
                  <a:pt x="5108197" y="2557849"/>
                  <a:pt x="5114860" y="2564313"/>
                  <a:pt x="5121523" y="2564313"/>
                </a:cubicBezTo>
                <a:cubicBezTo>
                  <a:pt x="5129297" y="2564313"/>
                  <a:pt x="5134849" y="2556557"/>
                  <a:pt x="5134849" y="2548801"/>
                </a:cubicBezTo>
                <a:cubicBezTo>
                  <a:pt x="5134849" y="2541044"/>
                  <a:pt x="5129297" y="2534582"/>
                  <a:pt x="5121523" y="2533288"/>
                </a:cubicBezTo>
                <a:close/>
                <a:moveTo>
                  <a:pt x="5159280" y="2533288"/>
                </a:moveTo>
                <a:cubicBezTo>
                  <a:pt x="5151507" y="2533288"/>
                  <a:pt x="5145954" y="2541044"/>
                  <a:pt x="5145954" y="2548801"/>
                </a:cubicBezTo>
                <a:cubicBezTo>
                  <a:pt x="5145954" y="2557849"/>
                  <a:pt x="5152617" y="2564313"/>
                  <a:pt x="5159280" y="2564313"/>
                </a:cubicBezTo>
                <a:cubicBezTo>
                  <a:pt x="5167053" y="2564313"/>
                  <a:pt x="5172606" y="2556557"/>
                  <a:pt x="5172606" y="2548801"/>
                </a:cubicBezTo>
                <a:cubicBezTo>
                  <a:pt x="5172606" y="2541044"/>
                  <a:pt x="5167053" y="2534582"/>
                  <a:pt x="5159280" y="2533288"/>
                </a:cubicBezTo>
                <a:close/>
                <a:moveTo>
                  <a:pt x="5424688" y="2533288"/>
                </a:moveTo>
                <a:cubicBezTo>
                  <a:pt x="5416915" y="2533288"/>
                  <a:pt x="5411362" y="2541044"/>
                  <a:pt x="5411362" y="2548801"/>
                </a:cubicBezTo>
                <a:cubicBezTo>
                  <a:pt x="5411362" y="2557849"/>
                  <a:pt x="5416915" y="2564313"/>
                  <a:pt x="5424688" y="2564313"/>
                </a:cubicBezTo>
                <a:cubicBezTo>
                  <a:pt x="5432462" y="2564313"/>
                  <a:pt x="5438014" y="2556557"/>
                  <a:pt x="5438014" y="2548801"/>
                </a:cubicBezTo>
                <a:cubicBezTo>
                  <a:pt x="5438014" y="2541044"/>
                  <a:pt x="5432462" y="2533288"/>
                  <a:pt x="5424688" y="2533288"/>
                </a:cubicBezTo>
                <a:close/>
                <a:moveTo>
                  <a:pt x="5539069" y="2533288"/>
                </a:moveTo>
                <a:cubicBezTo>
                  <a:pt x="5531296" y="2533288"/>
                  <a:pt x="5525743" y="2541044"/>
                  <a:pt x="5525743" y="2548801"/>
                </a:cubicBezTo>
                <a:cubicBezTo>
                  <a:pt x="5525743" y="2557849"/>
                  <a:pt x="5532406" y="2564313"/>
                  <a:pt x="5539069" y="2564313"/>
                </a:cubicBezTo>
                <a:cubicBezTo>
                  <a:pt x="5546843" y="2564313"/>
                  <a:pt x="5552395" y="2556557"/>
                  <a:pt x="5552395" y="2548801"/>
                </a:cubicBezTo>
                <a:cubicBezTo>
                  <a:pt x="5552395" y="2541044"/>
                  <a:pt x="5546843" y="2534582"/>
                  <a:pt x="5539069" y="2533288"/>
                </a:cubicBezTo>
                <a:close/>
                <a:moveTo>
                  <a:pt x="1212573" y="2577240"/>
                </a:moveTo>
                <a:cubicBezTo>
                  <a:pt x="1205911" y="2577240"/>
                  <a:pt x="1200358" y="2584996"/>
                  <a:pt x="1200358" y="2592753"/>
                </a:cubicBezTo>
                <a:cubicBezTo>
                  <a:pt x="1200358" y="2601802"/>
                  <a:pt x="1205911" y="2608265"/>
                  <a:pt x="1212573" y="2608265"/>
                </a:cubicBezTo>
                <a:cubicBezTo>
                  <a:pt x="1220347" y="2608265"/>
                  <a:pt x="1225899" y="2600509"/>
                  <a:pt x="1225899" y="2592753"/>
                </a:cubicBezTo>
                <a:cubicBezTo>
                  <a:pt x="1225899" y="2584996"/>
                  <a:pt x="1220347" y="2578534"/>
                  <a:pt x="1212573" y="2577240"/>
                </a:cubicBezTo>
                <a:close/>
                <a:moveTo>
                  <a:pt x="1250331" y="2577240"/>
                </a:moveTo>
                <a:cubicBezTo>
                  <a:pt x="1243668" y="2577240"/>
                  <a:pt x="1238115" y="2584996"/>
                  <a:pt x="1238115" y="2592753"/>
                </a:cubicBezTo>
                <a:cubicBezTo>
                  <a:pt x="1238115" y="2601802"/>
                  <a:pt x="1243668" y="2608265"/>
                  <a:pt x="1250331" y="2608265"/>
                </a:cubicBezTo>
                <a:cubicBezTo>
                  <a:pt x="1258104" y="2608265"/>
                  <a:pt x="1263657" y="2600509"/>
                  <a:pt x="1263657" y="2592753"/>
                </a:cubicBezTo>
                <a:cubicBezTo>
                  <a:pt x="1263657" y="2584996"/>
                  <a:pt x="1258104" y="2578534"/>
                  <a:pt x="1250331" y="2577240"/>
                </a:cubicBezTo>
                <a:close/>
                <a:moveTo>
                  <a:pt x="1289197" y="2577240"/>
                </a:moveTo>
                <a:cubicBezTo>
                  <a:pt x="1281424" y="2577240"/>
                  <a:pt x="1275871" y="2584996"/>
                  <a:pt x="1275871" y="2592753"/>
                </a:cubicBezTo>
                <a:cubicBezTo>
                  <a:pt x="1275871" y="2601802"/>
                  <a:pt x="1282534" y="2608265"/>
                  <a:pt x="1289197" y="2608265"/>
                </a:cubicBezTo>
                <a:cubicBezTo>
                  <a:pt x="1296971" y="2608265"/>
                  <a:pt x="1302523" y="2600509"/>
                  <a:pt x="1302523" y="2592753"/>
                </a:cubicBezTo>
                <a:cubicBezTo>
                  <a:pt x="1302523" y="2584996"/>
                  <a:pt x="1295860" y="2578534"/>
                  <a:pt x="1289197" y="2577240"/>
                </a:cubicBezTo>
                <a:close/>
                <a:moveTo>
                  <a:pt x="1326954" y="2577240"/>
                </a:moveTo>
                <a:cubicBezTo>
                  <a:pt x="1320291" y="2577240"/>
                  <a:pt x="1314738" y="2584996"/>
                  <a:pt x="1314738" y="2592753"/>
                </a:cubicBezTo>
                <a:cubicBezTo>
                  <a:pt x="1314738" y="2601802"/>
                  <a:pt x="1320291" y="2608265"/>
                  <a:pt x="1326954" y="2608265"/>
                </a:cubicBezTo>
                <a:cubicBezTo>
                  <a:pt x="1334727" y="2608265"/>
                  <a:pt x="1340280" y="2600509"/>
                  <a:pt x="1340280" y="2592753"/>
                </a:cubicBezTo>
                <a:cubicBezTo>
                  <a:pt x="1340280" y="2584996"/>
                  <a:pt x="1334727" y="2578534"/>
                  <a:pt x="1326954" y="2577240"/>
                </a:cubicBezTo>
                <a:close/>
                <a:moveTo>
                  <a:pt x="1364711" y="2577240"/>
                </a:moveTo>
                <a:cubicBezTo>
                  <a:pt x="1356938" y="2577240"/>
                  <a:pt x="1351385" y="2584996"/>
                  <a:pt x="1351385" y="2592753"/>
                </a:cubicBezTo>
                <a:cubicBezTo>
                  <a:pt x="1351385" y="2601802"/>
                  <a:pt x="1358048" y="2608265"/>
                  <a:pt x="1364711" y="2608265"/>
                </a:cubicBezTo>
                <a:cubicBezTo>
                  <a:pt x="1372485" y="2608265"/>
                  <a:pt x="1378037" y="2600509"/>
                  <a:pt x="1378037" y="2592753"/>
                </a:cubicBezTo>
                <a:cubicBezTo>
                  <a:pt x="1378037" y="2584996"/>
                  <a:pt x="1372485" y="2578534"/>
                  <a:pt x="1364711" y="2577240"/>
                </a:cubicBezTo>
                <a:close/>
                <a:moveTo>
                  <a:pt x="1402468" y="2577240"/>
                </a:moveTo>
                <a:cubicBezTo>
                  <a:pt x="1394695" y="2577240"/>
                  <a:pt x="1389142" y="2584996"/>
                  <a:pt x="1389142" y="2592753"/>
                </a:cubicBezTo>
                <a:cubicBezTo>
                  <a:pt x="1389142" y="2601802"/>
                  <a:pt x="1395805" y="2608265"/>
                  <a:pt x="1402468" y="2608265"/>
                </a:cubicBezTo>
                <a:cubicBezTo>
                  <a:pt x="1410241" y="2608265"/>
                  <a:pt x="1415794" y="2600509"/>
                  <a:pt x="1415794" y="2592753"/>
                </a:cubicBezTo>
                <a:cubicBezTo>
                  <a:pt x="1415794" y="2584996"/>
                  <a:pt x="1410241" y="2578534"/>
                  <a:pt x="1402468" y="2577240"/>
                </a:cubicBezTo>
                <a:close/>
                <a:moveTo>
                  <a:pt x="1440225" y="2577240"/>
                </a:moveTo>
                <a:cubicBezTo>
                  <a:pt x="1433563" y="2577240"/>
                  <a:pt x="1428010" y="2584996"/>
                  <a:pt x="1428010" y="2592753"/>
                </a:cubicBezTo>
                <a:cubicBezTo>
                  <a:pt x="1428010" y="2601802"/>
                  <a:pt x="1433563" y="2608265"/>
                  <a:pt x="1440225" y="2608265"/>
                </a:cubicBezTo>
                <a:cubicBezTo>
                  <a:pt x="1447999" y="2608265"/>
                  <a:pt x="1453551" y="2600509"/>
                  <a:pt x="1453551" y="2592753"/>
                </a:cubicBezTo>
                <a:cubicBezTo>
                  <a:pt x="1453551" y="2584996"/>
                  <a:pt x="1447999" y="2578534"/>
                  <a:pt x="1440225" y="2577240"/>
                </a:cubicBezTo>
                <a:close/>
                <a:moveTo>
                  <a:pt x="1479093" y="2577240"/>
                </a:moveTo>
                <a:cubicBezTo>
                  <a:pt x="1471320" y="2577240"/>
                  <a:pt x="1465767" y="2584996"/>
                  <a:pt x="1465767" y="2592753"/>
                </a:cubicBezTo>
                <a:cubicBezTo>
                  <a:pt x="1465767" y="2601802"/>
                  <a:pt x="1472430" y="2608265"/>
                  <a:pt x="1479093" y="2608265"/>
                </a:cubicBezTo>
                <a:cubicBezTo>
                  <a:pt x="1486866" y="2608265"/>
                  <a:pt x="1492419" y="2600509"/>
                  <a:pt x="1492419" y="2592753"/>
                </a:cubicBezTo>
                <a:cubicBezTo>
                  <a:pt x="1492419" y="2584996"/>
                  <a:pt x="1485756" y="2578534"/>
                  <a:pt x="1479093" y="2577240"/>
                </a:cubicBezTo>
                <a:close/>
                <a:moveTo>
                  <a:pt x="1516850" y="2577240"/>
                </a:moveTo>
                <a:cubicBezTo>
                  <a:pt x="1510187" y="2577240"/>
                  <a:pt x="1504634" y="2584996"/>
                  <a:pt x="1504634" y="2592753"/>
                </a:cubicBezTo>
                <a:cubicBezTo>
                  <a:pt x="1504634" y="2601802"/>
                  <a:pt x="1510187" y="2608265"/>
                  <a:pt x="1516850" y="2608265"/>
                </a:cubicBezTo>
                <a:cubicBezTo>
                  <a:pt x="1524623" y="2608265"/>
                  <a:pt x="1530176" y="2600509"/>
                  <a:pt x="1530176" y="2592753"/>
                </a:cubicBezTo>
                <a:cubicBezTo>
                  <a:pt x="1530176" y="2584996"/>
                  <a:pt x="1524623" y="2578534"/>
                  <a:pt x="1516850" y="2577240"/>
                </a:cubicBezTo>
                <a:close/>
                <a:moveTo>
                  <a:pt x="1554607" y="2577240"/>
                </a:moveTo>
                <a:cubicBezTo>
                  <a:pt x="1546834" y="2577240"/>
                  <a:pt x="1541281" y="2584996"/>
                  <a:pt x="1541281" y="2592753"/>
                </a:cubicBezTo>
                <a:cubicBezTo>
                  <a:pt x="1541281" y="2601802"/>
                  <a:pt x="1547944" y="2608265"/>
                  <a:pt x="1554607" y="2608265"/>
                </a:cubicBezTo>
                <a:cubicBezTo>
                  <a:pt x="1562380" y="2608265"/>
                  <a:pt x="1567933" y="2600509"/>
                  <a:pt x="1567933" y="2592753"/>
                </a:cubicBezTo>
                <a:cubicBezTo>
                  <a:pt x="1567933" y="2584996"/>
                  <a:pt x="1562380" y="2578534"/>
                  <a:pt x="1554607" y="2577240"/>
                </a:cubicBezTo>
                <a:close/>
                <a:moveTo>
                  <a:pt x="1593474" y="2577240"/>
                </a:moveTo>
                <a:cubicBezTo>
                  <a:pt x="1585701" y="2577240"/>
                  <a:pt x="1580148" y="2584996"/>
                  <a:pt x="1580148" y="2592753"/>
                </a:cubicBezTo>
                <a:cubicBezTo>
                  <a:pt x="1580148" y="2601802"/>
                  <a:pt x="1586811" y="2608265"/>
                  <a:pt x="1593474" y="2608265"/>
                </a:cubicBezTo>
                <a:cubicBezTo>
                  <a:pt x="1600137" y="2608265"/>
                  <a:pt x="1605690" y="2600509"/>
                  <a:pt x="1605690" y="2592753"/>
                </a:cubicBezTo>
                <a:cubicBezTo>
                  <a:pt x="1605690" y="2584996"/>
                  <a:pt x="1600137" y="2578534"/>
                  <a:pt x="1593474" y="2577240"/>
                </a:cubicBezTo>
                <a:close/>
                <a:moveTo>
                  <a:pt x="1630121" y="2577240"/>
                </a:moveTo>
                <a:cubicBezTo>
                  <a:pt x="1622348" y="2577240"/>
                  <a:pt x="1616795" y="2584996"/>
                  <a:pt x="1616795" y="2592753"/>
                </a:cubicBezTo>
                <a:cubicBezTo>
                  <a:pt x="1616795" y="2601802"/>
                  <a:pt x="1623458" y="2608265"/>
                  <a:pt x="1630121" y="2608265"/>
                </a:cubicBezTo>
                <a:cubicBezTo>
                  <a:pt x="1637894" y="2608265"/>
                  <a:pt x="1643447" y="2600509"/>
                  <a:pt x="1643447" y="2592753"/>
                </a:cubicBezTo>
                <a:cubicBezTo>
                  <a:pt x="1643447" y="2584996"/>
                  <a:pt x="1637894" y="2578534"/>
                  <a:pt x="1630121" y="2577240"/>
                </a:cubicBezTo>
                <a:close/>
                <a:moveTo>
                  <a:pt x="1667878" y="2577240"/>
                </a:moveTo>
                <a:cubicBezTo>
                  <a:pt x="1660105" y="2577240"/>
                  <a:pt x="1654552" y="2584996"/>
                  <a:pt x="1654552" y="2592753"/>
                </a:cubicBezTo>
                <a:cubicBezTo>
                  <a:pt x="1654552" y="2601802"/>
                  <a:pt x="1661215" y="2608265"/>
                  <a:pt x="1667878" y="2608265"/>
                </a:cubicBezTo>
                <a:cubicBezTo>
                  <a:pt x="1675651" y="2608265"/>
                  <a:pt x="1681204" y="2600509"/>
                  <a:pt x="1681204" y="2592753"/>
                </a:cubicBezTo>
                <a:cubicBezTo>
                  <a:pt x="1681204" y="2584996"/>
                  <a:pt x="1675651" y="2578534"/>
                  <a:pt x="1667878" y="2577240"/>
                </a:cubicBezTo>
                <a:close/>
                <a:moveTo>
                  <a:pt x="1706744" y="2577240"/>
                </a:moveTo>
                <a:cubicBezTo>
                  <a:pt x="1700082" y="2577240"/>
                  <a:pt x="1694529" y="2584996"/>
                  <a:pt x="1694529" y="2592753"/>
                </a:cubicBezTo>
                <a:cubicBezTo>
                  <a:pt x="1694529" y="2601802"/>
                  <a:pt x="1700082" y="2608265"/>
                  <a:pt x="1706744" y="2608265"/>
                </a:cubicBezTo>
                <a:cubicBezTo>
                  <a:pt x="1714518" y="2608265"/>
                  <a:pt x="1720070" y="2600509"/>
                  <a:pt x="1720070" y="2592753"/>
                </a:cubicBezTo>
                <a:cubicBezTo>
                  <a:pt x="1720070" y="2584996"/>
                  <a:pt x="1713407" y="2578534"/>
                  <a:pt x="1706744" y="2577240"/>
                </a:cubicBezTo>
                <a:close/>
                <a:moveTo>
                  <a:pt x="1744501" y="2577240"/>
                </a:moveTo>
                <a:cubicBezTo>
                  <a:pt x="1736728" y="2577240"/>
                  <a:pt x="1731175" y="2584996"/>
                  <a:pt x="1731175" y="2592753"/>
                </a:cubicBezTo>
                <a:cubicBezTo>
                  <a:pt x="1731175" y="2601802"/>
                  <a:pt x="1737838" y="2608265"/>
                  <a:pt x="1744501" y="2608265"/>
                </a:cubicBezTo>
                <a:cubicBezTo>
                  <a:pt x="1752275" y="2608265"/>
                  <a:pt x="1757827" y="2600509"/>
                  <a:pt x="1757827" y="2592753"/>
                </a:cubicBezTo>
                <a:cubicBezTo>
                  <a:pt x="1757827" y="2584996"/>
                  <a:pt x="1752275" y="2578534"/>
                  <a:pt x="1744501" y="2577240"/>
                </a:cubicBezTo>
                <a:close/>
                <a:moveTo>
                  <a:pt x="2730623" y="2577240"/>
                </a:moveTo>
                <a:cubicBezTo>
                  <a:pt x="2722850" y="2577240"/>
                  <a:pt x="2717297" y="2584996"/>
                  <a:pt x="2717297" y="2592753"/>
                </a:cubicBezTo>
                <a:cubicBezTo>
                  <a:pt x="2717297" y="2601802"/>
                  <a:pt x="2723960" y="2608265"/>
                  <a:pt x="2730623" y="2608265"/>
                </a:cubicBezTo>
                <a:cubicBezTo>
                  <a:pt x="2738396" y="2608265"/>
                  <a:pt x="2743949" y="2600509"/>
                  <a:pt x="2743949" y="2592753"/>
                </a:cubicBezTo>
                <a:cubicBezTo>
                  <a:pt x="2743949" y="2584996"/>
                  <a:pt x="2738396" y="2578534"/>
                  <a:pt x="2730623" y="2577240"/>
                </a:cubicBezTo>
                <a:close/>
                <a:moveTo>
                  <a:pt x="2768380" y="2577240"/>
                </a:moveTo>
                <a:cubicBezTo>
                  <a:pt x="2760607" y="2577240"/>
                  <a:pt x="2755054" y="2584996"/>
                  <a:pt x="2755054" y="2592753"/>
                </a:cubicBezTo>
                <a:cubicBezTo>
                  <a:pt x="2755054" y="2601802"/>
                  <a:pt x="2761717" y="2608265"/>
                  <a:pt x="2768380" y="2608265"/>
                </a:cubicBezTo>
                <a:cubicBezTo>
                  <a:pt x="2776153" y="2608265"/>
                  <a:pt x="2781706" y="2600509"/>
                  <a:pt x="2781706" y="2592753"/>
                </a:cubicBezTo>
                <a:cubicBezTo>
                  <a:pt x="2781706" y="2584996"/>
                  <a:pt x="2776153" y="2578534"/>
                  <a:pt x="2768380" y="2577240"/>
                </a:cubicBezTo>
                <a:close/>
                <a:moveTo>
                  <a:pt x="2807246" y="2577240"/>
                </a:moveTo>
                <a:cubicBezTo>
                  <a:pt x="2800584" y="2577240"/>
                  <a:pt x="2795031" y="2584996"/>
                  <a:pt x="2795031" y="2592753"/>
                </a:cubicBezTo>
                <a:cubicBezTo>
                  <a:pt x="2795031" y="2601802"/>
                  <a:pt x="2800584" y="2608265"/>
                  <a:pt x="2807246" y="2608265"/>
                </a:cubicBezTo>
                <a:cubicBezTo>
                  <a:pt x="2815020" y="2608265"/>
                  <a:pt x="2820572" y="2600509"/>
                  <a:pt x="2820572" y="2592753"/>
                </a:cubicBezTo>
                <a:cubicBezTo>
                  <a:pt x="2820572" y="2584996"/>
                  <a:pt x="2813909" y="2578534"/>
                  <a:pt x="2807246" y="2577240"/>
                </a:cubicBezTo>
                <a:close/>
                <a:moveTo>
                  <a:pt x="2845004" y="2577240"/>
                </a:moveTo>
                <a:cubicBezTo>
                  <a:pt x="2838341" y="2577240"/>
                  <a:pt x="2832788" y="2584996"/>
                  <a:pt x="2832788" y="2592753"/>
                </a:cubicBezTo>
                <a:cubicBezTo>
                  <a:pt x="2832788" y="2601802"/>
                  <a:pt x="2838341" y="2608265"/>
                  <a:pt x="2845004" y="2608265"/>
                </a:cubicBezTo>
                <a:cubicBezTo>
                  <a:pt x="2852777" y="2608265"/>
                  <a:pt x="2858329" y="2600509"/>
                  <a:pt x="2858329" y="2592753"/>
                </a:cubicBezTo>
                <a:cubicBezTo>
                  <a:pt x="2858329" y="2584996"/>
                  <a:pt x="2852777" y="2578534"/>
                  <a:pt x="2845004" y="2577240"/>
                </a:cubicBezTo>
                <a:close/>
                <a:moveTo>
                  <a:pt x="2882761" y="2577240"/>
                </a:moveTo>
                <a:cubicBezTo>
                  <a:pt x="2876098" y="2577240"/>
                  <a:pt x="2870545" y="2584996"/>
                  <a:pt x="2870545" y="2592753"/>
                </a:cubicBezTo>
                <a:cubicBezTo>
                  <a:pt x="2870545" y="2601802"/>
                  <a:pt x="2876098" y="2608265"/>
                  <a:pt x="2882761" y="2608265"/>
                </a:cubicBezTo>
                <a:cubicBezTo>
                  <a:pt x="2890534" y="2608265"/>
                  <a:pt x="2896086" y="2600509"/>
                  <a:pt x="2896086" y="2592753"/>
                </a:cubicBezTo>
                <a:cubicBezTo>
                  <a:pt x="2896086" y="2584996"/>
                  <a:pt x="2890534" y="2578534"/>
                  <a:pt x="2882761" y="2577240"/>
                </a:cubicBezTo>
                <a:close/>
                <a:moveTo>
                  <a:pt x="2920517" y="2577240"/>
                </a:moveTo>
                <a:cubicBezTo>
                  <a:pt x="2912744" y="2577240"/>
                  <a:pt x="2907191" y="2584996"/>
                  <a:pt x="2907191" y="2592753"/>
                </a:cubicBezTo>
                <a:cubicBezTo>
                  <a:pt x="2907191" y="2601802"/>
                  <a:pt x="2913854" y="2608265"/>
                  <a:pt x="2920517" y="2608265"/>
                </a:cubicBezTo>
                <a:cubicBezTo>
                  <a:pt x="2928291" y="2608265"/>
                  <a:pt x="2933843" y="2600509"/>
                  <a:pt x="2933843" y="2592753"/>
                </a:cubicBezTo>
                <a:cubicBezTo>
                  <a:pt x="2933843" y="2584996"/>
                  <a:pt x="2928291" y="2578534"/>
                  <a:pt x="2920517" y="2577240"/>
                </a:cubicBezTo>
                <a:close/>
                <a:moveTo>
                  <a:pt x="2958275" y="2577240"/>
                </a:moveTo>
                <a:cubicBezTo>
                  <a:pt x="2950502" y="2577240"/>
                  <a:pt x="2944949" y="2584996"/>
                  <a:pt x="2944949" y="2592753"/>
                </a:cubicBezTo>
                <a:cubicBezTo>
                  <a:pt x="2944949" y="2601802"/>
                  <a:pt x="2951612" y="2608265"/>
                  <a:pt x="2958275" y="2608265"/>
                </a:cubicBezTo>
                <a:cubicBezTo>
                  <a:pt x="2966048" y="2608265"/>
                  <a:pt x="2971601" y="2600509"/>
                  <a:pt x="2971601" y="2592753"/>
                </a:cubicBezTo>
                <a:cubicBezTo>
                  <a:pt x="2971601" y="2584996"/>
                  <a:pt x="2966048" y="2578534"/>
                  <a:pt x="2958275" y="2577240"/>
                </a:cubicBezTo>
                <a:close/>
                <a:moveTo>
                  <a:pt x="2996032" y="2577240"/>
                </a:moveTo>
                <a:cubicBezTo>
                  <a:pt x="2988259" y="2577240"/>
                  <a:pt x="2982706" y="2584996"/>
                  <a:pt x="2982706" y="2592753"/>
                </a:cubicBezTo>
                <a:cubicBezTo>
                  <a:pt x="2982706" y="2601802"/>
                  <a:pt x="2989369" y="2608265"/>
                  <a:pt x="2996032" y="2608265"/>
                </a:cubicBezTo>
                <a:cubicBezTo>
                  <a:pt x="3003805" y="2608265"/>
                  <a:pt x="3009358" y="2600509"/>
                  <a:pt x="3009358" y="2592753"/>
                </a:cubicBezTo>
                <a:cubicBezTo>
                  <a:pt x="3009358" y="2584996"/>
                  <a:pt x="3003805" y="2578534"/>
                  <a:pt x="2996032" y="2577240"/>
                </a:cubicBezTo>
                <a:close/>
                <a:moveTo>
                  <a:pt x="3034899" y="2577240"/>
                </a:moveTo>
                <a:cubicBezTo>
                  <a:pt x="3027126" y="2577240"/>
                  <a:pt x="3021573" y="2584996"/>
                  <a:pt x="3021573" y="2592753"/>
                </a:cubicBezTo>
                <a:cubicBezTo>
                  <a:pt x="3021573" y="2601802"/>
                  <a:pt x="3028236" y="2608265"/>
                  <a:pt x="3034899" y="2608265"/>
                </a:cubicBezTo>
                <a:cubicBezTo>
                  <a:pt x="3042672" y="2608265"/>
                  <a:pt x="3048225" y="2600509"/>
                  <a:pt x="3048225" y="2592753"/>
                </a:cubicBezTo>
                <a:cubicBezTo>
                  <a:pt x="3048225" y="2584996"/>
                  <a:pt x="3041562" y="2578534"/>
                  <a:pt x="3034899" y="2577240"/>
                </a:cubicBezTo>
                <a:close/>
                <a:moveTo>
                  <a:pt x="3072656" y="2577240"/>
                </a:moveTo>
                <a:cubicBezTo>
                  <a:pt x="3064883" y="2577240"/>
                  <a:pt x="3059330" y="2584996"/>
                  <a:pt x="3059330" y="2592753"/>
                </a:cubicBezTo>
                <a:cubicBezTo>
                  <a:pt x="3059330" y="2601802"/>
                  <a:pt x="3065993" y="2608265"/>
                  <a:pt x="3072656" y="2608265"/>
                </a:cubicBezTo>
                <a:cubicBezTo>
                  <a:pt x="3080429" y="2608265"/>
                  <a:pt x="3085982" y="2600509"/>
                  <a:pt x="3085982" y="2592753"/>
                </a:cubicBezTo>
                <a:cubicBezTo>
                  <a:pt x="3085982" y="2584996"/>
                  <a:pt x="3080429" y="2578534"/>
                  <a:pt x="3072656" y="2577240"/>
                </a:cubicBezTo>
                <a:close/>
                <a:moveTo>
                  <a:pt x="3110413" y="2577240"/>
                </a:moveTo>
                <a:cubicBezTo>
                  <a:pt x="3102640" y="2577240"/>
                  <a:pt x="3097087" y="2584996"/>
                  <a:pt x="3097087" y="2592753"/>
                </a:cubicBezTo>
                <a:cubicBezTo>
                  <a:pt x="3097087" y="2601802"/>
                  <a:pt x="3102640" y="2608265"/>
                  <a:pt x="3110413" y="2608265"/>
                </a:cubicBezTo>
                <a:cubicBezTo>
                  <a:pt x="3118186" y="2608265"/>
                  <a:pt x="3123739" y="2600509"/>
                  <a:pt x="3123739" y="2592753"/>
                </a:cubicBezTo>
                <a:cubicBezTo>
                  <a:pt x="3123739" y="2584996"/>
                  <a:pt x="3118186" y="2577240"/>
                  <a:pt x="3110413" y="2577240"/>
                </a:cubicBezTo>
                <a:close/>
                <a:moveTo>
                  <a:pt x="3262551" y="2577240"/>
                </a:moveTo>
                <a:cubicBezTo>
                  <a:pt x="3254778" y="2577240"/>
                  <a:pt x="3249225" y="2584996"/>
                  <a:pt x="3249225" y="2592753"/>
                </a:cubicBezTo>
                <a:cubicBezTo>
                  <a:pt x="3249225" y="2601802"/>
                  <a:pt x="3255888" y="2608265"/>
                  <a:pt x="3262551" y="2608265"/>
                </a:cubicBezTo>
                <a:cubicBezTo>
                  <a:pt x="3270324" y="2608265"/>
                  <a:pt x="3275877" y="2600509"/>
                  <a:pt x="3275877" y="2592753"/>
                </a:cubicBezTo>
                <a:cubicBezTo>
                  <a:pt x="3275877" y="2584996"/>
                  <a:pt x="3269214" y="2578534"/>
                  <a:pt x="3262551" y="2577240"/>
                </a:cubicBezTo>
                <a:close/>
                <a:moveTo>
                  <a:pt x="3300308" y="2577240"/>
                </a:moveTo>
                <a:cubicBezTo>
                  <a:pt x="3292535" y="2577240"/>
                  <a:pt x="3286982" y="2584996"/>
                  <a:pt x="3286982" y="2592753"/>
                </a:cubicBezTo>
                <a:cubicBezTo>
                  <a:pt x="3286982" y="2601802"/>
                  <a:pt x="3293645" y="2608265"/>
                  <a:pt x="3300308" y="2608265"/>
                </a:cubicBezTo>
                <a:cubicBezTo>
                  <a:pt x="3308081" y="2608265"/>
                  <a:pt x="3313634" y="2600509"/>
                  <a:pt x="3313634" y="2592753"/>
                </a:cubicBezTo>
                <a:cubicBezTo>
                  <a:pt x="3313634" y="2584996"/>
                  <a:pt x="3308081" y="2578534"/>
                  <a:pt x="3300308" y="2577240"/>
                </a:cubicBezTo>
                <a:close/>
                <a:moveTo>
                  <a:pt x="3338064" y="2577240"/>
                </a:moveTo>
                <a:cubicBezTo>
                  <a:pt x="3330291" y="2577240"/>
                  <a:pt x="3324738" y="2584996"/>
                  <a:pt x="3324738" y="2592753"/>
                </a:cubicBezTo>
                <a:cubicBezTo>
                  <a:pt x="3324738" y="2601802"/>
                  <a:pt x="3331401" y="2608265"/>
                  <a:pt x="3338064" y="2608265"/>
                </a:cubicBezTo>
                <a:cubicBezTo>
                  <a:pt x="3345837" y="2608265"/>
                  <a:pt x="3351390" y="2600509"/>
                  <a:pt x="3351390" y="2592753"/>
                </a:cubicBezTo>
                <a:cubicBezTo>
                  <a:pt x="3351390" y="2584996"/>
                  <a:pt x="3345837" y="2578534"/>
                  <a:pt x="3338064" y="2577240"/>
                </a:cubicBezTo>
                <a:close/>
                <a:moveTo>
                  <a:pt x="4514081" y="2577240"/>
                </a:moveTo>
                <a:cubicBezTo>
                  <a:pt x="4507418" y="2577240"/>
                  <a:pt x="4501865" y="2584996"/>
                  <a:pt x="4501865" y="2592753"/>
                </a:cubicBezTo>
                <a:cubicBezTo>
                  <a:pt x="4501865" y="2601802"/>
                  <a:pt x="4507418" y="2608265"/>
                  <a:pt x="4514081" y="2608265"/>
                </a:cubicBezTo>
                <a:cubicBezTo>
                  <a:pt x="4521854" y="2608265"/>
                  <a:pt x="4527407" y="2600509"/>
                  <a:pt x="4527407" y="2592753"/>
                </a:cubicBezTo>
                <a:cubicBezTo>
                  <a:pt x="4527407" y="2584996"/>
                  <a:pt x="4521854" y="2578534"/>
                  <a:pt x="4514081" y="2577240"/>
                </a:cubicBezTo>
                <a:close/>
                <a:moveTo>
                  <a:pt x="4552948" y="2577240"/>
                </a:moveTo>
                <a:cubicBezTo>
                  <a:pt x="4545175" y="2577240"/>
                  <a:pt x="4539622" y="2584996"/>
                  <a:pt x="4539622" y="2592753"/>
                </a:cubicBezTo>
                <a:cubicBezTo>
                  <a:pt x="4539622" y="2601802"/>
                  <a:pt x="4546285" y="2608265"/>
                  <a:pt x="4552948" y="2608265"/>
                </a:cubicBezTo>
                <a:cubicBezTo>
                  <a:pt x="4560722" y="2608265"/>
                  <a:pt x="4566274" y="2600509"/>
                  <a:pt x="4566274" y="2592753"/>
                </a:cubicBezTo>
                <a:cubicBezTo>
                  <a:pt x="4566274" y="2584996"/>
                  <a:pt x="4559611" y="2578534"/>
                  <a:pt x="4552948" y="2577240"/>
                </a:cubicBezTo>
                <a:close/>
                <a:moveTo>
                  <a:pt x="4590706" y="2577240"/>
                </a:moveTo>
                <a:cubicBezTo>
                  <a:pt x="4582933" y="2577240"/>
                  <a:pt x="4577380" y="2584996"/>
                  <a:pt x="4577380" y="2592753"/>
                </a:cubicBezTo>
                <a:cubicBezTo>
                  <a:pt x="4577380" y="2601802"/>
                  <a:pt x="4584043" y="2608265"/>
                  <a:pt x="4590706" y="2608265"/>
                </a:cubicBezTo>
                <a:cubicBezTo>
                  <a:pt x="4598479" y="2608265"/>
                  <a:pt x="4604032" y="2600509"/>
                  <a:pt x="4604032" y="2592753"/>
                </a:cubicBezTo>
                <a:cubicBezTo>
                  <a:pt x="4604032" y="2584996"/>
                  <a:pt x="4598479" y="2578534"/>
                  <a:pt x="4590706" y="2577240"/>
                </a:cubicBezTo>
                <a:close/>
                <a:moveTo>
                  <a:pt x="4628463" y="2577240"/>
                </a:moveTo>
                <a:cubicBezTo>
                  <a:pt x="4620690" y="2577240"/>
                  <a:pt x="4615137" y="2584996"/>
                  <a:pt x="4615137" y="2592753"/>
                </a:cubicBezTo>
                <a:cubicBezTo>
                  <a:pt x="4615137" y="2601802"/>
                  <a:pt x="4621800" y="2608265"/>
                  <a:pt x="4628463" y="2608265"/>
                </a:cubicBezTo>
                <a:cubicBezTo>
                  <a:pt x="4636236" y="2608265"/>
                  <a:pt x="4641789" y="2600509"/>
                  <a:pt x="4641789" y="2592753"/>
                </a:cubicBezTo>
                <a:cubicBezTo>
                  <a:pt x="4641789" y="2584996"/>
                  <a:pt x="4636236" y="2578534"/>
                  <a:pt x="4628463" y="2577240"/>
                </a:cubicBezTo>
                <a:close/>
                <a:moveTo>
                  <a:pt x="4666220" y="2577240"/>
                </a:moveTo>
                <a:cubicBezTo>
                  <a:pt x="4658447" y="2577240"/>
                  <a:pt x="4652894" y="2584996"/>
                  <a:pt x="4652894" y="2592753"/>
                </a:cubicBezTo>
                <a:cubicBezTo>
                  <a:pt x="4652894" y="2601802"/>
                  <a:pt x="4658447" y="2608265"/>
                  <a:pt x="4666220" y="2608265"/>
                </a:cubicBezTo>
                <a:cubicBezTo>
                  <a:pt x="4673993" y="2608265"/>
                  <a:pt x="4679546" y="2600509"/>
                  <a:pt x="4679546" y="2592753"/>
                </a:cubicBezTo>
                <a:cubicBezTo>
                  <a:pt x="4679546" y="2584996"/>
                  <a:pt x="4673993" y="2577240"/>
                  <a:pt x="4666220" y="2577240"/>
                </a:cubicBezTo>
                <a:close/>
                <a:moveTo>
                  <a:pt x="4703976" y="2577240"/>
                </a:moveTo>
                <a:cubicBezTo>
                  <a:pt x="4697313" y="2577240"/>
                  <a:pt x="4691760" y="2584996"/>
                  <a:pt x="4691760" y="2592753"/>
                </a:cubicBezTo>
                <a:cubicBezTo>
                  <a:pt x="4691760" y="2601802"/>
                  <a:pt x="4697313" y="2608265"/>
                  <a:pt x="4703976" y="2608265"/>
                </a:cubicBezTo>
                <a:cubicBezTo>
                  <a:pt x="4711749" y="2608265"/>
                  <a:pt x="4717301" y="2600509"/>
                  <a:pt x="4717301" y="2592753"/>
                </a:cubicBezTo>
                <a:cubicBezTo>
                  <a:pt x="4717301" y="2584996"/>
                  <a:pt x="4711749" y="2578534"/>
                  <a:pt x="4703976" y="2577240"/>
                </a:cubicBezTo>
                <a:close/>
                <a:moveTo>
                  <a:pt x="4741732" y="2577240"/>
                </a:moveTo>
                <a:cubicBezTo>
                  <a:pt x="4733959" y="2577240"/>
                  <a:pt x="4728406" y="2584996"/>
                  <a:pt x="4728406" y="2592753"/>
                </a:cubicBezTo>
                <a:cubicBezTo>
                  <a:pt x="4728406" y="2601802"/>
                  <a:pt x="4735069" y="2608265"/>
                  <a:pt x="4741732" y="2608265"/>
                </a:cubicBezTo>
                <a:cubicBezTo>
                  <a:pt x="4749506" y="2608265"/>
                  <a:pt x="4755058" y="2600509"/>
                  <a:pt x="4755058" y="2592753"/>
                </a:cubicBezTo>
                <a:cubicBezTo>
                  <a:pt x="4755058" y="2584996"/>
                  <a:pt x="4749506" y="2578534"/>
                  <a:pt x="4741732" y="2577240"/>
                </a:cubicBezTo>
                <a:close/>
                <a:moveTo>
                  <a:pt x="4781710" y="2577240"/>
                </a:moveTo>
                <a:cubicBezTo>
                  <a:pt x="4773937" y="2577240"/>
                  <a:pt x="4768384" y="2584996"/>
                  <a:pt x="4768384" y="2592753"/>
                </a:cubicBezTo>
                <a:cubicBezTo>
                  <a:pt x="4768384" y="2601802"/>
                  <a:pt x="4775047" y="2608265"/>
                  <a:pt x="4781710" y="2608265"/>
                </a:cubicBezTo>
                <a:cubicBezTo>
                  <a:pt x="4788373" y="2608265"/>
                  <a:pt x="4793926" y="2600509"/>
                  <a:pt x="4793926" y="2592753"/>
                </a:cubicBezTo>
                <a:cubicBezTo>
                  <a:pt x="4793926" y="2584996"/>
                  <a:pt x="4787263" y="2578534"/>
                  <a:pt x="4781710" y="2577240"/>
                </a:cubicBezTo>
                <a:close/>
                <a:moveTo>
                  <a:pt x="4818357" y="2577240"/>
                </a:moveTo>
                <a:cubicBezTo>
                  <a:pt x="4811694" y="2577240"/>
                  <a:pt x="4806141" y="2584996"/>
                  <a:pt x="4806141" y="2592753"/>
                </a:cubicBezTo>
                <a:cubicBezTo>
                  <a:pt x="4806141" y="2601802"/>
                  <a:pt x="4811694" y="2608265"/>
                  <a:pt x="4818357" y="2608265"/>
                </a:cubicBezTo>
                <a:cubicBezTo>
                  <a:pt x="4826130" y="2608265"/>
                  <a:pt x="4831683" y="2600509"/>
                  <a:pt x="4831683" y="2592753"/>
                </a:cubicBezTo>
                <a:cubicBezTo>
                  <a:pt x="4831683" y="2584996"/>
                  <a:pt x="4826130" y="2578534"/>
                  <a:pt x="4818357" y="2577240"/>
                </a:cubicBezTo>
                <a:close/>
                <a:moveTo>
                  <a:pt x="4856114" y="2577240"/>
                </a:moveTo>
                <a:cubicBezTo>
                  <a:pt x="4848341" y="2577240"/>
                  <a:pt x="4842788" y="2584996"/>
                  <a:pt x="4842788" y="2592753"/>
                </a:cubicBezTo>
                <a:cubicBezTo>
                  <a:pt x="4842788" y="2601802"/>
                  <a:pt x="4848341" y="2608265"/>
                  <a:pt x="4856114" y="2608265"/>
                </a:cubicBezTo>
                <a:cubicBezTo>
                  <a:pt x="4863887" y="2608265"/>
                  <a:pt x="4869440" y="2600509"/>
                  <a:pt x="4869440" y="2592753"/>
                </a:cubicBezTo>
                <a:cubicBezTo>
                  <a:pt x="4869440" y="2584996"/>
                  <a:pt x="4863887" y="2577240"/>
                  <a:pt x="4856114" y="2577240"/>
                </a:cubicBezTo>
                <a:close/>
                <a:moveTo>
                  <a:pt x="4893871" y="2577240"/>
                </a:moveTo>
                <a:cubicBezTo>
                  <a:pt x="4886098" y="2577240"/>
                  <a:pt x="4880545" y="2584996"/>
                  <a:pt x="4880545" y="2592753"/>
                </a:cubicBezTo>
                <a:cubicBezTo>
                  <a:pt x="4880545" y="2601802"/>
                  <a:pt x="4887208" y="2608265"/>
                  <a:pt x="4893871" y="2608265"/>
                </a:cubicBezTo>
                <a:cubicBezTo>
                  <a:pt x="4901644" y="2608265"/>
                  <a:pt x="4907197" y="2600509"/>
                  <a:pt x="4907197" y="2592753"/>
                </a:cubicBezTo>
                <a:cubicBezTo>
                  <a:pt x="4907197" y="2584996"/>
                  <a:pt x="4901644" y="2578534"/>
                  <a:pt x="4893871" y="2577240"/>
                </a:cubicBezTo>
                <a:close/>
                <a:moveTo>
                  <a:pt x="4931628" y="2577240"/>
                </a:moveTo>
                <a:cubicBezTo>
                  <a:pt x="4923855" y="2577240"/>
                  <a:pt x="4918302" y="2584996"/>
                  <a:pt x="4918302" y="2592753"/>
                </a:cubicBezTo>
                <a:cubicBezTo>
                  <a:pt x="4918302" y="2601802"/>
                  <a:pt x="4924965" y="2608265"/>
                  <a:pt x="4931628" y="2608265"/>
                </a:cubicBezTo>
                <a:cubicBezTo>
                  <a:pt x="4939401" y="2608265"/>
                  <a:pt x="4944954" y="2600509"/>
                  <a:pt x="4944954" y="2592753"/>
                </a:cubicBezTo>
                <a:cubicBezTo>
                  <a:pt x="4944954" y="2584996"/>
                  <a:pt x="4939401" y="2578534"/>
                  <a:pt x="4931628" y="2577240"/>
                </a:cubicBezTo>
                <a:close/>
                <a:moveTo>
                  <a:pt x="4970495" y="2577240"/>
                </a:moveTo>
                <a:cubicBezTo>
                  <a:pt x="4962722" y="2577240"/>
                  <a:pt x="4957169" y="2584996"/>
                  <a:pt x="4957169" y="2592753"/>
                </a:cubicBezTo>
                <a:cubicBezTo>
                  <a:pt x="4957169" y="2601802"/>
                  <a:pt x="4963832" y="2608265"/>
                  <a:pt x="4970495" y="2608265"/>
                </a:cubicBezTo>
                <a:cubicBezTo>
                  <a:pt x="4977158" y="2608265"/>
                  <a:pt x="4982711" y="2600509"/>
                  <a:pt x="4982711" y="2592753"/>
                </a:cubicBezTo>
                <a:cubicBezTo>
                  <a:pt x="4982711" y="2584996"/>
                  <a:pt x="4977158" y="2578534"/>
                  <a:pt x="4970495" y="2577240"/>
                </a:cubicBezTo>
                <a:close/>
                <a:moveTo>
                  <a:pt x="5009363" y="2577240"/>
                </a:moveTo>
                <a:cubicBezTo>
                  <a:pt x="5001590" y="2577240"/>
                  <a:pt x="4996037" y="2584996"/>
                  <a:pt x="4996037" y="2592753"/>
                </a:cubicBezTo>
                <a:cubicBezTo>
                  <a:pt x="4996037" y="2601802"/>
                  <a:pt x="5002700" y="2608265"/>
                  <a:pt x="5009363" y="2608265"/>
                </a:cubicBezTo>
                <a:cubicBezTo>
                  <a:pt x="5016026" y="2608265"/>
                  <a:pt x="5021579" y="2600509"/>
                  <a:pt x="5021579" y="2592753"/>
                </a:cubicBezTo>
                <a:cubicBezTo>
                  <a:pt x="5021579" y="2584996"/>
                  <a:pt x="5014916" y="2578534"/>
                  <a:pt x="5009363" y="2577240"/>
                </a:cubicBezTo>
                <a:close/>
                <a:moveTo>
                  <a:pt x="5046010" y="2577240"/>
                </a:moveTo>
                <a:cubicBezTo>
                  <a:pt x="5038237" y="2577240"/>
                  <a:pt x="5032684" y="2584996"/>
                  <a:pt x="5032684" y="2592753"/>
                </a:cubicBezTo>
                <a:cubicBezTo>
                  <a:pt x="5032684" y="2601802"/>
                  <a:pt x="5038237" y="2608265"/>
                  <a:pt x="5046010" y="2608265"/>
                </a:cubicBezTo>
                <a:cubicBezTo>
                  <a:pt x="5053783" y="2608265"/>
                  <a:pt x="5059336" y="2600509"/>
                  <a:pt x="5059336" y="2592753"/>
                </a:cubicBezTo>
                <a:cubicBezTo>
                  <a:pt x="5059336" y="2584996"/>
                  <a:pt x="5053783" y="2577240"/>
                  <a:pt x="5046010" y="2577240"/>
                </a:cubicBezTo>
                <a:close/>
                <a:moveTo>
                  <a:pt x="5083766" y="2577240"/>
                </a:moveTo>
                <a:cubicBezTo>
                  <a:pt x="5075993" y="2577240"/>
                  <a:pt x="5070440" y="2584996"/>
                  <a:pt x="5070440" y="2592753"/>
                </a:cubicBezTo>
                <a:cubicBezTo>
                  <a:pt x="5070440" y="2601802"/>
                  <a:pt x="5077103" y="2608265"/>
                  <a:pt x="5083766" y="2608265"/>
                </a:cubicBezTo>
                <a:cubicBezTo>
                  <a:pt x="5091539" y="2608265"/>
                  <a:pt x="5097092" y="2600509"/>
                  <a:pt x="5097092" y="2592753"/>
                </a:cubicBezTo>
                <a:cubicBezTo>
                  <a:pt x="5097092" y="2584996"/>
                  <a:pt x="5091539" y="2578534"/>
                  <a:pt x="5083766" y="2577240"/>
                </a:cubicBezTo>
                <a:close/>
                <a:moveTo>
                  <a:pt x="5121523" y="2577240"/>
                </a:moveTo>
                <a:cubicBezTo>
                  <a:pt x="5113750" y="2577240"/>
                  <a:pt x="5108197" y="2584996"/>
                  <a:pt x="5108197" y="2592753"/>
                </a:cubicBezTo>
                <a:cubicBezTo>
                  <a:pt x="5108197" y="2601802"/>
                  <a:pt x="5114860" y="2608265"/>
                  <a:pt x="5121523" y="2608265"/>
                </a:cubicBezTo>
                <a:cubicBezTo>
                  <a:pt x="5129297" y="2608265"/>
                  <a:pt x="5134849" y="2600509"/>
                  <a:pt x="5134849" y="2592753"/>
                </a:cubicBezTo>
                <a:cubicBezTo>
                  <a:pt x="5134849" y="2584996"/>
                  <a:pt x="5129297" y="2578534"/>
                  <a:pt x="5121523" y="2577240"/>
                </a:cubicBezTo>
                <a:close/>
                <a:moveTo>
                  <a:pt x="5159280" y="2577240"/>
                </a:moveTo>
                <a:cubicBezTo>
                  <a:pt x="5151507" y="2577240"/>
                  <a:pt x="5145954" y="2584996"/>
                  <a:pt x="5145954" y="2592753"/>
                </a:cubicBezTo>
                <a:cubicBezTo>
                  <a:pt x="5145954" y="2601802"/>
                  <a:pt x="5152617" y="2608265"/>
                  <a:pt x="5159280" y="2608265"/>
                </a:cubicBezTo>
                <a:cubicBezTo>
                  <a:pt x="5167053" y="2608265"/>
                  <a:pt x="5172606" y="2600509"/>
                  <a:pt x="5172606" y="2592753"/>
                </a:cubicBezTo>
                <a:cubicBezTo>
                  <a:pt x="5172606" y="2584996"/>
                  <a:pt x="5167053" y="2578534"/>
                  <a:pt x="5159280" y="2577240"/>
                </a:cubicBezTo>
                <a:close/>
                <a:moveTo>
                  <a:pt x="5463555" y="2577240"/>
                </a:moveTo>
                <a:cubicBezTo>
                  <a:pt x="5456893" y="2577240"/>
                  <a:pt x="5451340" y="2584996"/>
                  <a:pt x="5451340" y="2592753"/>
                </a:cubicBezTo>
                <a:cubicBezTo>
                  <a:pt x="5451340" y="2601802"/>
                  <a:pt x="5456893" y="2608265"/>
                  <a:pt x="5463555" y="2608265"/>
                </a:cubicBezTo>
                <a:cubicBezTo>
                  <a:pt x="5471329" y="2608265"/>
                  <a:pt x="5476881" y="2600509"/>
                  <a:pt x="5476881" y="2592753"/>
                </a:cubicBezTo>
                <a:cubicBezTo>
                  <a:pt x="5476881" y="2584996"/>
                  <a:pt x="5470218" y="2578534"/>
                  <a:pt x="5463555" y="2577240"/>
                </a:cubicBezTo>
                <a:close/>
                <a:moveTo>
                  <a:pt x="5501313" y="2577240"/>
                </a:moveTo>
                <a:cubicBezTo>
                  <a:pt x="5493540" y="2577240"/>
                  <a:pt x="5487987" y="2584996"/>
                  <a:pt x="5487987" y="2592753"/>
                </a:cubicBezTo>
                <a:cubicBezTo>
                  <a:pt x="5487987" y="2601802"/>
                  <a:pt x="5494650" y="2608265"/>
                  <a:pt x="5501313" y="2608265"/>
                </a:cubicBezTo>
                <a:cubicBezTo>
                  <a:pt x="5509086" y="2608265"/>
                  <a:pt x="5514639" y="2600509"/>
                  <a:pt x="5514639" y="2592753"/>
                </a:cubicBezTo>
                <a:cubicBezTo>
                  <a:pt x="5514639" y="2584996"/>
                  <a:pt x="5509086" y="2578534"/>
                  <a:pt x="5501313" y="2577240"/>
                </a:cubicBezTo>
                <a:close/>
                <a:moveTo>
                  <a:pt x="5539069" y="2577240"/>
                </a:moveTo>
                <a:cubicBezTo>
                  <a:pt x="5531296" y="2577240"/>
                  <a:pt x="5525743" y="2584996"/>
                  <a:pt x="5525743" y="2592753"/>
                </a:cubicBezTo>
                <a:cubicBezTo>
                  <a:pt x="5525743" y="2601802"/>
                  <a:pt x="5532406" y="2608265"/>
                  <a:pt x="5539069" y="2608265"/>
                </a:cubicBezTo>
                <a:cubicBezTo>
                  <a:pt x="5546843" y="2608265"/>
                  <a:pt x="5552395" y="2600509"/>
                  <a:pt x="5552395" y="2592753"/>
                </a:cubicBezTo>
                <a:cubicBezTo>
                  <a:pt x="5552395" y="2584996"/>
                  <a:pt x="5546843" y="2578534"/>
                  <a:pt x="5539069" y="2577240"/>
                </a:cubicBezTo>
                <a:close/>
                <a:moveTo>
                  <a:pt x="1250331" y="2621193"/>
                </a:moveTo>
                <a:cubicBezTo>
                  <a:pt x="1243668" y="2621193"/>
                  <a:pt x="1238115" y="2627657"/>
                  <a:pt x="1238115" y="2636706"/>
                </a:cubicBezTo>
                <a:cubicBezTo>
                  <a:pt x="1238115" y="2645754"/>
                  <a:pt x="1243668" y="2652218"/>
                  <a:pt x="1250331" y="2652218"/>
                </a:cubicBezTo>
                <a:cubicBezTo>
                  <a:pt x="1258104" y="2652218"/>
                  <a:pt x="1263657" y="2644462"/>
                  <a:pt x="1263657" y="2636706"/>
                </a:cubicBezTo>
                <a:cubicBezTo>
                  <a:pt x="1263657" y="2628949"/>
                  <a:pt x="1258104" y="2622485"/>
                  <a:pt x="1250331" y="2621193"/>
                </a:cubicBezTo>
                <a:close/>
                <a:moveTo>
                  <a:pt x="1289197" y="2621193"/>
                </a:moveTo>
                <a:cubicBezTo>
                  <a:pt x="1281424" y="2621193"/>
                  <a:pt x="1275871" y="2627657"/>
                  <a:pt x="1275871" y="2636706"/>
                </a:cubicBezTo>
                <a:cubicBezTo>
                  <a:pt x="1275871" y="2645754"/>
                  <a:pt x="1282534" y="2652218"/>
                  <a:pt x="1289197" y="2652218"/>
                </a:cubicBezTo>
                <a:cubicBezTo>
                  <a:pt x="1296971" y="2652218"/>
                  <a:pt x="1302523" y="2644462"/>
                  <a:pt x="1302523" y="2636706"/>
                </a:cubicBezTo>
                <a:cubicBezTo>
                  <a:pt x="1302523" y="2628949"/>
                  <a:pt x="1295860" y="2622485"/>
                  <a:pt x="1289197" y="2621193"/>
                </a:cubicBezTo>
                <a:close/>
                <a:moveTo>
                  <a:pt x="1326954" y="2621193"/>
                </a:moveTo>
                <a:cubicBezTo>
                  <a:pt x="1320291" y="2621193"/>
                  <a:pt x="1314738" y="2627657"/>
                  <a:pt x="1314738" y="2636706"/>
                </a:cubicBezTo>
                <a:cubicBezTo>
                  <a:pt x="1314738" y="2645754"/>
                  <a:pt x="1320291" y="2652218"/>
                  <a:pt x="1326954" y="2652218"/>
                </a:cubicBezTo>
                <a:cubicBezTo>
                  <a:pt x="1334727" y="2652218"/>
                  <a:pt x="1340280" y="2644462"/>
                  <a:pt x="1340280" y="2636706"/>
                </a:cubicBezTo>
                <a:cubicBezTo>
                  <a:pt x="1340280" y="2628949"/>
                  <a:pt x="1334727" y="2622485"/>
                  <a:pt x="1326954" y="2621193"/>
                </a:cubicBezTo>
                <a:close/>
                <a:moveTo>
                  <a:pt x="1364711" y="2621193"/>
                </a:moveTo>
                <a:cubicBezTo>
                  <a:pt x="1356938" y="2621193"/>
                  <a:pt x="1351385" y="2627657"/>
                  <a:pt x="1351385" y="2636706"/>
                </a:cubicBezTo>
                <a:cubicBezTo>
                  <a:pt x="1351385" y="2645754"/>
                  <a:pt x="1358048" y="2652218"/>
                  <a:pt x="1364711" y="2652218"/>
                </a:cubicBezTo>
                <a:cubicBezTo>
                  <a:pt x="1372485" y="2652218"/>
                  <a:pt x="1378037" y="2644462"/>
                  <a:pt x="1378037" y="2636706"/>
                </a:cubicBezTo>
                <a:cubicBezTo>
                  <a:pt x="1378037" y="2628949"/>
                  <a:pt x="1372485" y="2622485"/>
                  <a:pt x="1364711" y="2621193"/>
                </a:cubicBezTo>
                <a:close/>
                <a:moveTo>
                  <a:pt x="1402468" y="2621193"/>
                </a:moveTo>
                <a:cubicBezTo>
                  <a:pt x="1394695" y="2621193"/>
                  <a:pt x="1389142" y="2627657"/>
                  <a:pt x="1389142" y="2636706"/>
                </a:cubicBezTo>
                <a:cubicBezTo>
                  <a:pt x="1389142" y="2645754"/>
                  <a:pt x="1395805" y="2652218"/>
                  <a:pt x="1402468" y="2652218"/>
                </a:cubicBezTo>
                <a:cubicBezTo>
                  <a:pt x="1410241" y="2652218"/>
                  <a:pt x="1415794" y="2644462"/>
                  <a:pt x="1415794" y="2636706"/>
                </a:cubicBezTo>
                <a:cubicBezTo>
                  <a:pt x="1415794" y="2628949"/>
                  <a:pt x="1410241" y="2622485"/>
                  <a:pt x="1402468" y="2621193"/>
                </a:cubicBezTo>
                <a:close/>
                <a:moveTo>
                  <a:pt x="1440225" y="2621193"/>
                </a:moveTo>
                <a:cubicBezTo>
                  <a:pt x="1433563" y="2621193"/>
                  <a:pt x="1428010" y="2627657"/>
                  <a:pt x="1428010" y="2636706"/>
                </a:cubicBezTo>
                <a:cubicBezTo>
                  <a:pt x="1428010" y="2645754"/>
                  <a:pt x="1433563" y="2652218"/>
                  <a:pt x="1440225" y="2652218"/>
                </a:cubicBezTo>
                <a:cubicBezTo>
                  <a:pt x="1447999" y="2652218"/>
                  <a:pt x="1453551" y="2644462"/>
                  <a:pt x="1453551" y="2636706"/>
                </a:cubicBezTo>
                <a:cubicBezTo>
                  <a:pt x="1453551" y="2628949"/>
                  <a:pt x="1447999" y="2622485"/>
                  <a:pt x="1440225" y="2621193"/>
                </a:cubicBezTo>
                <a:close/>
                <a:moveTo>
                  <a:pt x="1479093" y="2621193"/>
                </a:moveTo>
                <a:cubicBezTo>
                  <a:pt x="1471320" y="2621193"/>
                  <a:pt x="1465767" y="2627657"/>
                  <a:pt x="1465767" y="2636706"/>
                </a:cubicBezTo>
                <a:cubicBezTo>
                  <a:pt x="1465767" y="2645754"/>
                  <a:pt x="1472430" y="2652218"/>
                  <a:pt x="1479093" y="2652218"/>
                </a:cubicBezTo>
                <a:cubicBezTo>
                  <a:pt x="1486866" y="2652218"/>
                  <a:pt x="1492419" y="2644462"/>
                  <a:pt x="1492419" y="2636706"/>
                </a:cubicBezTo>
                <a:cubicBezTo>
                  <a:pt x="1492419" y="2628949"/>
                  <a:pt x="1485756" y="2622485"/>
                  <a:pt x="1479093" y="2621193"/>
                </a:cubicBezTo>
                <a:close/>
                <a:moveTo>
                  <a:pt x="1516850" y="2621193"/>
                </a:moveTo>
                <a:cubicBezTo>
                  <a:pt x="1510187" y="2621193"/>
                  <a:pt x="1504634" y="2627657"/>
                  <a:pt x="1504634" y="2636706"/>
                </a:cubicBezTo>
                <a:cubicBezTo>
                  <a:pt x="1504634" y="2645754"/>
                  <a:pt x="1510187" y="2652218"/>
                  <a:pt x="1516850" y="2652218"/>
                </a:cubicBezTo>
                <a:cubicBezTo>
                  <a:pt x="1524623" y="2652218"/>
                  <a:pt x="1530176" y="2644462"/>
                  <a:pt x="1530176" y="2636706"/>
                </a:cubicBezTo>
                <a:cubicBezTo>
                  <a:pt x="1530176" y="2628949"/>
                  <a:pt x="1524623" y="2622485"/>
                  <a:pt x="1516850" y="2621193"/>
                </a:cubicBezTo>
                <a:close/>
                <a:moveTo>
                  <a:pt x="1554607" y="2621193"/>
                </a:moveTo>
                <a:cubicBezTo>
                  <a:pt x="1546834" y="2621193"/>
                  <a:pt x="1541281" y="2627657"/>
                  <a:pt x="1541281" y="2636706"/>
                </a:cubicBezTo>
                <a:cubicBezTo>
                  <a:pt x="1541281" y="2645754"/>
                  <a:pt x="1547944" y="2652218"/>
                  <a:pt x="1554607" y="2652218"/>
                </a:cubicBezTo>
                <a:cubicBezTo>
                  <a:pt x="1562380" y="2652218"/>
                  <a:pt x="1567933" y="2644462"/>
                  <a:pt x="1567933" y="2636706"/>
                </a:cubicBezTo>
                <a:cubicBezTo>
                  <a:pt x="1567933" y="2628949"/>
                  <a:pt x="1562380" y="2622485"/>
                  <a:pt x="1554607" y="2621193"/>
                </a:cubicBezTo>
                <a:close/>
                <a:moveTo>
                  <a:pt x="1593474" y="2621193"/>
                </a:moveTo>
                <a:cubicBezTo>
                  <a:pt x="1585701" y="2621193"/>
                  <a:pt x="1580148" y="2627657"/>
                  <a:pt x="1580148" y="2636706"/>
                </a:cubicBezTo>
                <a:cubicBezTo>
                  <a:pt x="1580148" y="2645754"/>
                  <a:pt x="1586811" y="2652218"/>
                  <a:pt x="1593474" y="2652218"/>
                </a:cubicBezTo>
                <a:cubicBezTo>
                  <a:pt x="1600137" y="2652218"/>
                  <a:pt x="1605690" y="2644462"/>
                  <a:pt x="1605690" y="2636706"/>
                </a:cubicBezTo>
                <a:cubicBezTo>
                  <a:pt x="1605690" y="2628949"/>
                  <a:pt x="1600137" y="2622485"/>
                  <a:pt x="1593474" y="2621193"/>
                </a:cubicBezTo>
                <a:close/>
                <a:moveTo>
                  <a:pt x="1630121" y="2621193"/>
                </a:moveTo>
                <a:cubicBezTo>
                  <a:pt x="1622348" y="2621193"/>
                  <a:pt x="1616795" y="2627657"/>
                  <a:pt x="1616795" y="2636706"/>
                </a:cubicBezTo>
                <a:cubicBezTo>
                  <a:pt x="1616795" y="2645754"/>
                  <a:pt x="1623458" y="2652218"/>
                  <a:pt x="1630121" y="2652218"/>
                </a:cubicBezTo>
                <a:cubicBezTo>
                  <a:pt x="1637894" y="2652218"/>
                  <a:pt x="1643447" y="2644462"/>
                  <a:pt x="1643447" y="2636706"/>
                </a:cubicBezTo>
                <a:cubicBezTo>
                  <a:pt x="1643447" y="2628949"/>
                  <a:pt x="1637894" y="2622485"/>
                  <a:pt x="1630121" y="2621193"/>
                </a:cubicBezTo>
                <a:close/>
                <a:moveTo>
                  <a:pt x="1667878" y="2621193"/>
                </a:moveTo>
                <a:cubicBezTo>
                  <a:pt x="1660105" y="2621193"/>
                  <a:pt x="1654552" y="2627657"/>
                  <a:pt x="1654552" y="2636706"/>
                </a:cubicBezTo>
                <a:cubicBezTo>
                  <a:pt x="1654552" y="2645754"/>
                  <a:pt x="1661215" y="2652218"/>
                  <a:pt x="1667878" y="2652218"/>
                </a:cubicBezTo>
                <a:cubicBezTo>
                  <a:pt x="1675651" y="2652218"/>
                  <a:pt x="1681204" y="2644462"/>
                  <a:pt x="1681204" y="2636706"/>
                </a:cubicBezTo>
                <a:cubicBezTo>
                  <a:pt x="1681204" y="2628949"/>
                  <a:pt x="1675651" y="2622485"/>
                  <a:pt x="1667878" y="2621193"/>
                </a:cubicBezTo>
                <a:close/>
                <a:moveTo>
                  <a:pt x="2768380" y="2621193"/>
                </a:moveTo>
                <a:cubicBezTo>
                  <a:pt x="2760607" y="2621193"/>
                  <a:pt x="2755054" y="2627657"/>
                  <a:pt x="2755054" y="2636706"/>
                </a:cubicBezTo>
                <a:cubicBezTo>
                  <a:pt x="2755054" y="2645754"/>
                  <a:pt x="2761717" y="2652218"/>
                  <a:pt x="2768380" y="2652218"/>
                </a:cubicBezTo>
                <a:cubicBezTo>
                  <a:pt x="2776153" y="2652218"/>
                  <a:pt x="2781706" y="2644462"/>
                  <a:pt x="2781706" y="2636706"/>
                </a:cubicBezTo>
                <a:cubicBezTo>
                  <a:pt x="2781706" y="2628949"/>
                  <a:pt x="2776153" y="2622485"/>
                  <a:pt x="2768380" y="2621193"/>
                </a:cubicBezTo>
                <a:close/>
                <a:moveTo>
                  <a:pt x="2807246" y="2621193"/>
                </a:moveTo>
                <a:cubicBezTo>
                  <a:pt x="2800584" y="2621193"/>
                  <a:pt x="2795031" y="2627657"/>
                  <a:pt x="2795031" y="2636706"/>
                </a:cubicBezTo>
                <a:cubicBezTo>
                  <a:pt x="2795031" y="2645754"/>
                  <a:pt x="2800584" y="2652218"/>
                  <a:pt x="2807246" y="2652218"/>
                </a:cubicBezTo>
                <a:cubicBezTo>
                  <a:pt x="2815020" y="2652218"/>
                  <a:pt x="2820572" y="2644462"/>
                  <a:pt x="2820572" y="2636706"/>
                </a:cubicBezTo>
                <a:cubicBezTo>
                  <a:pt x="2820572" y="2628949"/>
                  <a:pt x="2813909" y="2622485"/>
                  <a:pt x="2807246" y="2621193"/>
                </a:cubicBezTo>
                <a:close/>
                <a:moveTo>
                  <a:pt x="2845004" y="2621193"/>
                </a:moveTo>
                <a:cubicBezTo>
                  <a:pt x="2838341" y="2621193"/>
                  <a:pt x="2832788" y="2627657"/>
                  <a:pt x="2832788" y="2636706"/>
                </a:cubicBezTo>
                <a:cubicBezTo>
                  <a:pt x="2832788" y="2645754"/>
                  <a:pt x="2838341" y="2652218"/>
                  <a:pt x="2845004" y="2652218"/>
                </a:cubicBezTo>
                <a:cubicBezTo>
                  <a:pt x="2852777" y="2652218"/>
                  <a:pt x="2858329" y="2644462"/>
                  <a:pt x="2858329" y="2636706"/>
                </a:cubicBezTo>
                <a:cubicBezTo>
                  <a:pt x="2858329" y="2628949"/>
                  <a:pt x="2852777" y="2622485"/>
                  <a:pt x="2845004" y="2621193"/>
                </a:cubicBezTo>
                <a:close/>
                <a:moveTo>
                  <a:pt x="2882761" y="2621193"/>
                </a:moveTo>
                <a:cubicBezTo>
                  <a:pt x="2876098" y="2621193"/>
                  <a:pt x="2870545" y="2627657"/>
                  <a:pt x="2870545" y="2636706"/>
                </a:cubicBezTo>
                <a:cubicBezTo>
                  <a:pt x="2870545" y="2645754"/>
                  <a:pt x="2876098" y="2652218"/>
                  <a:pt x="2882761" y="2652218"/>
                </a:cubicBezTo>
                <a:cubicBezTo>
                  <a:pt x="2890534" y="2652218"/>
                  <a:pt x="2896086" y="2644462"/>
                  <a:pt x="2896086" y="2636706"/>
                </a:cubicBezTo>
                <a:cubicBezTo>
                  <a:pt x="2896086" y="2628949"/>
                  <a:pt x="2890534" y="2622485"/>
                  <a:pt x="2882761" y="2621193"/>
                </a:cubicBezTo>
                <a:close/>
                <a:moveTo>
                  <a:pt x="2920517" y="2621193"/>
                </a:moveTo>
                <a:cubicBezTo>
                  <a:pt x="2912744" y="2621193"/>
                  <a:pt x="2907191" y="2627657"/>
                  <a:pt x="2907191" y="2636706"/>
                </a:cubicBezTo>
                <a:cubicBezTo>
                  <a:pt x="2907191" y="2645754"/>
                  <a:pt x="2913854" y="2652218"/>
                  <a:pt x="2920517" y="2652218"/>
                </a:cubicBezTo>
                <a:cubicBezTo>
                  <a:pt x="2928291" y="2652218"/>
                  <a:pt x="2933843" y="2644462"/>
                  <a:pt x="2933843" y="2636706"/>
                </a:cubicBezTo>
                <a:cubicBezTo>
                  <a:pt x="2933843" y="2628949"/>
                  <a:pt x="2928291" y="2622485"/>
                  <a:pt x="2920517" y="2621193"/>
                </a:cubicBezTo>
                <a:close/>
                <a:moveTo>
                  <a:pt x="2958275" y="2621193"/>
                </a:moveTo>
                <a:cubicBezTo>
                  <a:pt x="2950502" y="2621193"/>
                  <a:pt x="2944949" y="2627657"/>
                  <a:pt x="2944949" y="2636706"/>
                </a:cubicBezTo>
                <a:cubicBezTo>
                  <a:pt x="2944949" y="2645754"/>
                  <a:pt x="2951612" y="2652218"/>
                  <a:pt x="2958275" y="2652218"/>
                </a:cubicBezTo>
                <a:cubicBezTo>
                  <a:pt x="2966048" y="2652218"/>
                  <a:pt x="2971601" y="2644462"/>
                  <a:pt x="2971601" y="2636706"/>
                </a:cubicBezTo>
                <a:cubicBezTo>
                  <a:pt x="2971601" y="2628949"/>
                  <a:pt x="2966048" y="2622485"/>
                  <a:pt x="2958275" y="2621193"/>
                </a:cubicBezTo>
                <a:close/>
                <a:moveTo>
                  <a:pt x="2996032" y="2621193"/>
                </a:moveTo>
                <a:cubicBezTo>
                  <a:pt x="2988259" y="2621193"/>
                  <a:pt x="2982706" y="2627657"/>
                  <a:pt x="2982706" y="2636706"/>
                </a:cubicBezTo>
                <a:cubicBezTo>
                  <a:pt x="2982706" y="2645754"/>
                  <a:pt x="2989369" y="2652218"/>
                  <a:pt x="2996032" y="2652218"/>
                </a:cubicBezTo>
                <a:cubicBezTo>
                  <a:pt x="3003805" y="2652218"/>
                  <a:pt x="3009358" y="2644462"/>
                  <a:pt x="3009358" y="2636706"/>
                </a:cubicBezTo>
                <a:cubicBezTo>
                  <a:pt x="3009358" y="2628949"/>
                  <a:pt x="3003805" y="2622485"/>
                  <a:pt x="2996032" y="2621193"/>
                </a:cubicBezTo>
                <a:close/>
                <a:moveTo>
                  <a:pt x="3034899" y="2621193"/>
                </a:moveTo>
                <a:cubicBezTo>
                  <a:pt x="3027126" y="2621193"/>
                  <a:pt x="3021573" y="2627657"/>
                  <a:pt x="3021573" y="2636706"/>
                </a:cubicBezTo>
                <a:cubicBezTo>
                  <a:pt x="3021573" y="2645754"/>
                  <a:pt x="3028236" y="2652218"/>
                  <a:pt x="3034899" y="2652218"/>
                </a:cubicBezTo>
                <a:cubicBezTo>
                  <a:pt x="3042672" y="2652218"/>
                  <a:pt x="3048225" y="2644462"/>
                  <a:pt x="3048225" y="2636706"/>
                </a:cubicBezTo>
                <a:cubicBezTo>
                  <a:pt x="3048225" y="2628949"/>
                  <a:pt x="3041562" y="2622485"/>
                  <a:pt x="3034899" y="2621193"/>
                </a:cubicBezTo>
                <a:close/>
                <a:moveTo>
                  <a:pt x="3072656" y="2621193"/>
                </a:moveTo>
                <a:cubicBezTo>
                  <a:pt x="3064883" y="2621193"/>
                  <a:pt x="3059330" y="2627657"/>
                  <a:pt x="3059330" y="2636706"/>
                </a:cubicBezTo>
                <a:cubicBezTo>
                  <a:pt x="3059330" y="2645754"/>
                  <a:pt x="3065993" y="2652218"/>
                  <a:pt x="3072656" y="2652218"/>
                </a:cubicBezTo>
                <a:cubicBezTo>
                  <a:pt x="3080429" y="2652218"/>
                  <a:pt x="3085982" y="2644462"/>
                  <a:pt x="3085982" y="2636706"/>
                </a:cubicBezTo>
                <a:cubicBezTo>
                  <a:pt x="3085982" y="2628949"/>
                  <a:pt x="3080429" y="2622485"/>
                  <a:pt x="3072656" y="2621193"/>
                </a:cubicBezTo>
                <a:close/>
                <a:moveTo>
                  <a:pt x="3110413" y="2621193"/>
                </a:moveTo>
                <a:cubicBezTo>
                  <a:pt x="3102640" y="2621193"/>
                  <a:pt x="3097087" y="2627657"/>
                  <a:pt x="3097087" y="2636706"/>
                </a:cubicBezTo>
                <a:cubicBezTo>
                  <a:pt x="3097087" y="2645754"/>
                  <a:pt x="3102640" y="2652218"/>
                  <a:pt x="3110413" y="2652218"/>
                </a:cubicBezTo>
                <a:cubicBezTo>
                  <a:pt x="3118186" y="2652218"/>
                  <a:pt x="3123739" y="2644462"/>
                  <a:pt x="3123739" y="2636706"/>
                </a:cubicBezTo>
                <a:cubicBezTo>
                  <a:pt x="3123739" y="2628949"/>
                  <a:pt x="3118186" y="2621193"/>
                  <a:pt x="3110413" y="2621193"/>
                </a:cubicBezTo>
                <a:close/>
                <a:moveTo>
                  <a:pt x="3262551" y="2621193"/>
                </a:moveTo>
                <a:cubicBezTo>
                  <a:pt x="3254778" y="2621193"/>
                  <a:pt x="3249225" y="2627657"/>
                  <a:pt x="3249225" y="2636706"/>
                </a:cubicBezTo>
                <a:cubicBezTo>
                  <a:pt x="3249225" y="2645754"/>
                  <a:pt x="3255888" y="2652218"/>
                  <a:pt x="3262551" y="2652218"/>
                </a:cubicBezTo>
                <a:cubicBezTo>
                  <a:pt x="3270324" y="2652218"/>
                  <a:pt x="3275877" y="2644462"/>
                  <a:pt x="3275877" y="2636706"/>
                </a:cubicBezTo>
                <a:cubicBezTo>
                  <a:pt x="3275877" y="2628949"/>
                  <a:pt x="3269214" y="2622485"/>
                  <a:pt x="3262551" y="2621193"/>
                </a:cubicBezTo>
                <a:close/>
                <a:moveTo>
                  <a:pt x="3300308" y="2621193"/>
                </a:moveTo>
                <a:cubicBezTo>
                  <a:pt x="3292535" y="2621193"/>
                  <a:pt x="3286982" y="2627657"/>
                  <a:pt x="3286982" y="2636706"/>
                </a:cubicBezTo>
                <a:cubicBezTo>
                  <a:pt x="3286982" y="2645754"/>
                  <a:pt x="3293645" y="2652218"/>
                  <a:pt x="3300308" y="2652218"/>
                </a:cubicBezTo>
                <a:cubicBezTo>
                  <a:pt x="3308081" y="2652218"/>
                  <a:pt x="3313634" y="2644462"/>
                  <a:pt x="3313634" y="2636706"/>
                </a:cubicBezTo>
                <a:cubicBezTo>
                  <a:pt x="3313634" y="2628949"/>
                  <a:pt x="3308081" y="2622485"/>
                  <a:pt x="3300308" y="2621193"/>
                </a:cubicBezTo>
                <a:close/>
                <a:moveTo>
                  <a:pt x="3338064" y="2621193"/>
                </a:moveTo>
                <a:cubicBezTo>
                  <a:pt x="3330291" y="2621193"/>
                  <a:pt x="3324738" y="2627657"/>
                  <a:pt x="3324738" y="2636706"/>
                </a:cubicBezTo>
                <a:cubicBezTo>
                  <a:pt x="3324738" y="2645754"/>
                  <a:pt x="3331401" y="2652218"/>
                  <a:pt x="3338064" y="2652218"/>
                </a:cubicBezTo>
                <a:cubicBezTo>
                  <a:pt x="3345837" y="2652218"/>
                  <a:pt x="3351390" y="2644462"/>
                  <a:pt x="3351390" y="2636706"/>
                </a:cubicBezTo>
                <a:cubicBezTo>
                  <a:pt x="3351390" y="2628949"/>
                  <a:pt x="3345837" y="2622485"/>
                  <a:pt x="3338064" y="2621193"/>
                </a:cubicBezTo>
                <a:close/>
                <a:moveTo>
                  <a:pt x="4514081" y="2621193"/>
                </a:moveTo>
                <a:cubicBezTo>
                  <a:pt x="4507418" y="2621193"/>
                  <a:pt x="4501865" y="2627657"/>
                  <a:pt x="4501865" y="2636706"/>
                </a:cubicBezTo>
                <a:cubicBezTo>
                  <a:pt x="4501865" y="2645754"/>
                  <a:pt x="4507418" y="2652218"/>
                  <a:pt x="4514081" y="2652218"/>
                </a:cubicBezTo>
                <a:cubicBezTo>
                  <a:pt x="4521854" y="2652218"/>
                  <a:pt x="4527407" y="2644462"/>
                  <a:pt x="4527407" y="2636706"/>
                </a:cubicBezTo>
                <a:cubicBezTo>
                  <a:pt x="4527407" y="2628949"/>
                  <a:pt x="4521854" y="2622485"/>
                  <a:pt x="4514081" y="2621193"/>
                </a:cubicBezTo>
                <a:close/>
                <a:moveTo>
                  <a:pt x="4552948" y="2621193"/>
                </a:moveTo>
                <a:cubicBezTo>
                  <a:pt x="4545175" y="2621193"/>
                  <a:pt x="4539622" y="2627657"/>
                  <a:pt x="4539622" y="2636706"/>
                </a:cubicBezTo>
                <a:cubicBezTo>
                  <a:pt x="4539622" y="2645754"/>
                  <a:pt x="4546285" y="2652218"/>
                  <a:pt x="4552948" y="2652218"/>
                </a:cubicBezTo>
                <a:cubicBezTo>
                  <a:pt x="4560722" y="2652218"/>
                  <a:pt x="4566274" y="2644462"/>
                  <a:pt x="4566274" y="2636706"/>
                </a:cubicBezTo>
                <a:cubicBezTo>
                  <a:pt x="4566274" y="2628949"/>
                  <a:pt x="4559611" y="2622485"/>
                  <a:pt x="4552948" y="2621193"/>
                </a:cubicBezTo>
                <a:close/>
                <a:moveTo>
                  <a:pt x="4590706" y="2621193"/>
                </a:moveTo>
                <a:cubicBezTo>
                  <a:pt x="4582933" y="2621193"/>
                  <a:pt x="4577380" y="2627657"/>
                  <a:pt x="4577380" y="2636706"/>
                </a:cubicBezTo>
                <a:cubicBezTo>
                  <a:pt x="4577380" y="2645754"/>
                  <a:pt x="4584043" y="2652218"/>
                  <a:pt x="4590706" y="2652218"/>
                </a:cubicBezTo>
                <a:cubicBezTo>
                  <a:pt x="4598479" y="2652218"/>
                  <a:pt x="4604032" y="2644462"/>
                  <a:pt x="4604032" y="2636706"/>
                </a:cubicBezTo>
                <a:cubicBezTo>
                  <a:pt x="4604032" y="2628949"/>
                  <a:pt x="4598479" y="2622485"/>
                  <a:pt x="4590706" y="2621193"/>
                </a:cubicBezTo>
                <a:close/>
                <a:moveTo>
                  <a:pt x="4628463" y="2621193"/>
                </a:moveTo>
                <a:cubicBezTo>
                  <a:pt x="4620690" y="2621193"/>
                  <a:pt x="4615137" y="2627657"/>
                  <a:pt x="4615137" y="2636706"/>
                </a:cubicBezTo>
                <a:cubicBezTo>
                  <a:pt x="4615137" y="2645754"/>
                  <a:pt x="4621800" y="2652218"/>
                  <a:pt x="4628463" y="2652218"/>
                </a:cubicBezTo>
                <a:cubicBezTo>
                  <a:pt x="4636236" y="2652218"/>
                  <a:pt x="4641789" y="2644462"/>
                  <a:pt x="4641789" y="2636706"/>
                </a:cubicBezTo>
                <a:cubicBezTo>
                  <a:pt x="4641789" y="2628949"/>
                  <a:pt x="4636236" y="2622485"/>
                  <a:pt x="4628463" y="2621193"/>
                </a:cubicBezTo>
                <a:close/>
                <a:moveTo>
                  <a:pt x="4666220" y="2621193"/>
                </a:moveTo>
                <a:cubicBezTo>
                  <a:pt x="4658447" y="2621193"/>
                  <a:pt x="4652894" y="2627657"/>
                  <a:pt x="4652894" y="2636706"/>
                </a:cubicBezTo>
                <a:cubicBezTo>
                  <a:pt x="4652894" y="2645754"/>
                  <a:pt x="4658447" y="2652218"/>
                  <a:pt x="4666220" y="2652218"/>
                </a:cubicBezTo>
                <a:cubicBezTo>
                  <a:pt x="4673993" y="2652218"/>
                  <a:pt x="4679546" y="2644462"/>
                  <a:pt x="4679546" y="2636706"/>
                </a:cubicBezTo>
                <a:cubicBezTo>
                  <a:pt x="4679546" y="2628949"/>
                  <a:pt x="4673993" y="2621193"/>
                  <a:pt x="4666220" y="2621193"/>
                </a:cubicBezTo>
                <a:close/>
                <a:moveTo>
                  <a:pt x="4703976" y="2621193"/>
                </a:moveTo>
                <a:cubicBezTo>
                  <a:pt x="4697313" y="2621193"/>
                  <a:pt x="4691760" y="2627657"/>
                  <a:pt x="4691760" y="2636706"/>
                </a:cubicBezTo>
                <a:cubicBezTo>
                  <a:pt x="4691760" y="2645754"/>
                  <a:pt x="4697313" y="2652218"/>
                  <a:pt x="4703976" y="2652218"/>
                </a:cubicBezTo>
                <a:cubicBezTo>
                  <a:pt x="4711749" y="2652218"/>
                  <a:pt x="4717301" y="2644462"/>
                  <a:pt x="4717301" y="2636706"/>
                </a:cubicBezTo>
                <a:cubicBezTo>
                  <a:pt x="4717301" y="2628949"/>
                  <a:pt x="4711749" y="2622485"/>
                  <a:pt x="4703976" y="2621193"/>
                </a:cubicBezTo>
                <a:close/>
                <a:moveTo>
                  <a:pt x="4741732" y="2621193"/>
                </a:moveTo>
                <a:cubicBezTo>
                  <a:pt x="4733959" y="2621193"/>
                  <a:pt x="4728406" y="2627657"/>
                  <a:pt x="4728406" y="2636706"/>
                </a:cubicBezTo>
                <a:cubicBezTo>
                  <a:pt x="4728406" y="2645754"/>
                  <a:pt x="4735069" y="2652218"/>
                  <a:pt x="4741732" y="2652218"/>
                </a:cubicBezTo>
                <a:cubicBezTo>
                  <a:pt x="4749506" y="2652218"/>
                  <a:pt x="4755058" y="2644462"/>
                  <a:pt x="4755058" y="2636706"/>
                </a:cubicBezTo>
                <a:cubicBezTo>
                  <a:pt x="4755058" y="2628949"/>
                  <a:pt x="4749506" y="2622485"/>
                  <a:pt x="4741732" y="2621193"/>
                </a:cubicBezTo>
                <a:close/>
                <a:moveTo>
                  <a:pt x="4781710" y="2621193"/>
                </a:moveTo>
                <a:cubicBezTo>
                  <a:pt x="4773937" y="2621193"/>
                  <a:pt x="4768384" y="2627657"/>
                  <a:pt x="4768384" y="2636706"/>
                </a:cubicBezTo>
                <a:cubicBezTo>
                  <a:pt x="4768384" y="2645754"/>
                  <a:pt x="4775047" y="2652218"/>
                  <a:pt x="4781710" y="2652218"/>
                </a:cubicBezTo>
                <a:cubicBezTo>
                  <a:pt x="4788373" y="2652218"/>
                  <a:pt x="4793926" y="2644462"/>
                  <a:pt x="4793926" y="2636706"/>
                </a:cubicBezTo>
                <a:cubicBezTo>
                  <a:pt x="4793926" y="2628949"/>
                  <a:pt x="4787263" y="2622485"/>
                  <a:pt x="4781710" y="2621193"/>
                </a:cubicBezTo>
                <a:close/>
                <a:moveTo>
                  <a:pt x="4818357" y="2621193"/>
                </a:moveTo>
                <a:cubicBezTo>
                  <a:pt x="4811694" y="2621193"/>
                  <a:pt x="4806141" y="2627657"/>
                  <a:pt x="4806141" y="2636706"/>
                </a:cubicBezTo>
                <a:cubicBezTo>
                  <a:pt x="4806141" y="2645754"/>
                  <a:pt x="4811694" y="2652218"/>
                  <a:pt x="4818357" y="2652218"/>
                </a:cubicBezTo>
                <a:cubicBezTo>
                  <a:pt x="4826130" y="2652218"/>
                  <a:pt x="4831683" y="2644462"/>
                  <a:pt x="4831683" y="2636706"/>
                </a:cubicBezTo>
                <a:cubicBezTo>
                  <a:pt x="4831683" y="2628949"/>
                  <a:pt x="4826130" y="2622485"/>
                  <a:pt x="4818357" y="2621193"/>
                </a:cubicBezTo>
                <a:close/>
                <a:moveTo>
                  <a:pt x="4856114" y="2621193"/>
                </a:moveTo>
                <a:cubicBezTo>
                  <a:pt x="4848341" y="2621193"/>
                  <a:pt x="4842788" y="2627657"/>
                  <a:pt x="4842788" y="2636706"/>
                </a:cubicBezTo>
                <a:cubicBezTo>
                  <a:pt x="4842788" y="2645754"/>
                  <a:pt x="4848341" y="2652218"/>
                  <a:pt x="4856114" y="2652218"/>
                </a:cubicBezTo>
                <a:cubicBezTo>
                  <a:pt x="4863887" y="2652218"/>
                  <a:pt x="4869440" y="2644462"/>
                  <a:pt x="4869440" y="2636706"/>
                </a:cubicBezTo>
                <a:cubicBezTo>
                  <a:pt x="4869440" y="2628949"/>
                  <a:pt x="4863887" y="2621193"/>
                  <a:pt x="4856114" y="2621193"/>
                </a:cubicBezTo>
                <a:close/>
                <a:moveTo>
                  <a:pt x="4893871" y="2621193"/>
                </a:moveTo>
                <a:cubicBezTo>
                  <a:pt x="4886098" y="2621193"/>
                  <a:pt x="4880545" y="2627657"/>
                  <a:pt x="4880545" y="2636706"/>
                </a:cubicBezTo>
                <a:cubicBezTo>
                  <a:pt x="4880545" y="2645754"/>
                  <a:pt x="4887208" y="2652218"/>
                  <a:pt x="4893871" y="2652218"/>
                </a:cubicBezTo>
                <a:cubicBezTo>
                  <a:pt x="4901644" y="2652218"/>
                  <a:pt x="4907197" y="2644462"/>
                  <a:pt x="4907197" y="2636706"/>
                </a:cubicBezTo>
                <a:cubicBezTo>
                  <a:pt x="4907197" y="2628949"/>
                  <a:pt x="4901644" y="2622485"/>
                  <a:pt x="4893871" y="2621193"/>
                </a:cubicBezTo>
                <a:close/>
                <a:moveTo>
                  <a:pt x="4931628" y="2621193"/>
                </a:moveTo>
                <a:cubicBezTo>
                  <a:pt x="4923855" y="2621193"/>
                  <a:pt x="4918302" y="2627657"/>
                  <a:pt x="4918302" y="2636706"/>
                </a:cubicBezTo>
                <a:cubicBezTo>
                  <a:pt x="4918302" y="2645754"/>
                  <a:pt x="4924965" y="2652218"/>
                  <a:pt x="4931628" y="2652218"/>
                </a:cubicBezTo>
                <a:cubicBezTo>
                  <a:pt x="4939401" y="2652218"/>
                  <a:pt x="4944954" y="2644462"/>
                  <a:pt x="4944954" y="2636706"/>
                </a:cubicBezTo>
                <a:cubicBezTo>
                  <a:pt x="4944954" y="2628949"/>
                  <a:pt x="4939401" y="2622485"/>
                  <a:pt x="4931628" y="2621193"/>
                </a:cubicBezTo>
                <a:close/>
                <a:moveTo>
                  <a:pt x="4970495" y="2621193"/>
                </a:moveTo>
                <a:cubicBezTo>
                  <a:pt x="4962722" y="2621193"/>
                  <a:pt x="4957169" y="2627657"/>
                  <a:pt x="4957169" y="2636706"/>
                </a:cubicBezTo>
                <a:cubicBezTo>
                  <a:pt x="4957169" y="2645754"/>
                  <a:pt x="4963832" y="2652218"/>
                  <a:pt x="4970495" y="2652218"/>
                </a:cubicBezTo>
                <a:cubicBezTo>
                  <a:pt x="4977158" y="2652218"/>
                  <a:pt x="4982711" y="2644462"/>
                  <a:pt x="4982711" y="2636706"/>
                </a:cubicBezTo>
                <a:cubicBezTo>
                  <a:pt x="4982711" y="2628949"/>
                  <a:pt x="4977158" y="2622485"/>
                  <a:pt x="4970495" y="2621193"/>
                </a:cubicBezTo>
                <a:close/>
                <a:moveTo>
                  <a:pt x="5009363" y="2621193"/>
                </a:moveTo>
                <a:cubicBezTo>
                  <a:pt x="5001590" y="2621193"/>
                  <a:pt x="4996037" y="2627657"/>
                  <a:pt x="4996037" y="2636706"/>
                </a:cubicBezTo>
                <a:cubicBezTo>
                  <a:pt x="4996037" y="2645754"/>
                  <a:pt x="5002700" y="2652218"/>
                  <a:pt x="5009363" y="2652218"/>
                </a:cubicBezTo>
                <a:cubicBezTo>
                  <a:pt x="5016026" y="2652218"/>
                  <a:pt x="5021579" y="2644462"/>
                  <a:pt x="5021579" y="2636706"/>
                </a:cubicBezTo>
                <a:cubicBezTo>
                  <a:pt x="5021579" y="2628949"/>
                  <a:pt x="5014916" y="2622485"/>
                  <a:pt x="5009363" y="2621193"/>
                </a:cubicBezTo>
                <a:close/>
                <a:moveTo>
                  <a:pt x="5046010" y="2621193"/>
                </a:moveTo>
                <a:cubicBezTo>
                  <a:pt x="5038237" y="2621193"/>
                  <a:pt x="5032684" y="2627657"/>
                  <a:pt x="5032684" y="2636706"/>
                </a:cubicBezTo>
                <a:cubicBezTo>
                  <a:pt x="5032684" y="2645754"/>
                  <a:pt x="5038237" y="2652218"/>
                  <a:pt x="5046010" y="2652218"/>
                </a:cubicBezTo>
                <a:cubicBezTo>
                  <a:pt x="5053783" y="2652218"/>
                  <a:pt x="5059336" y="2644462"/>
                  <a:pt x="5059336" y="2636706"/>
                </a:cubicBezTo>
                <a:cubicBezTo>
                  <a:pt x="5059336" y="2628949"/>
                  <a:pt x="5053783" y="2621193"/>
                  <a:pt x="5046010" y="2621193"/>
                </a:cubicBezTo>
                <a:close/>
                <a:moveTo>
                  <a:pt x="5083766" y="2621193"/>
                </a:moveTo>
                <a:cubicBezTo>
                  <a:pt x="5075993" y="2621193"/>
                  <a:pt x="5070440" y="2627657"/>
                  <a:pt x="5070440" y="2636706"/>
                </a:cubicBezTo>
                <a:cubicBezTo>
                  <a:pt x="5070440" y="2645754"/>
                  <a:pt x="5077103" y="2652218"/>
                  <a:pt x="5083766" y="2652218"/>
                </a:cubicBezTo>
                <a:cubicBezTo>
                  <a:pt x="5091539" y="2652218"/>
                  <a:pt x="5097092" y="2644462"/>
                  <a:pt x="5097092" y="2636706"/>
                </a:cubicBezTo>
                <a:cubicBezTo>
                  <a:pt x="5097092" y="2628949"/>
                  <a:pt x="5091539" y="2622485"/>
                  <a:pt x="5083766" y="2621193"/>
                </a:cubicBezTo>
                <a:close/>
                <a:moveTo>
                  <a:pt x="5121523" y="2621193"/>
                </a:moveTo>
                <a:cubicBezTo>
                  <a:pt x="5113750" y="2621193"/>
                  <a:pt x="5108197" y="2627657"/>
                  <a:pt x="5108197" y="2636706"/>
                </a:cubicBezTo>
                <a:cubicBezTo>
                  <a:pt x="5108197" y="2645754"/>
                  <a:pt x="5114860" y="2652218"/>
                  <a:pt x="5121523" y="2652218"/>
                </a:cubicBezTo>
                <a:cubicBezTo>
                  <a:pt x="5129297" y="2652218"/>
                  <a:pt x="5134849" y="2644462"/>
                  <a:pt x="5134849" y="2636706"/>
                </a:cubicBezTo>
                <a:cubicBezTo>
                  <a:pt x="5134849" y="2628949"/>
                  <a:pt x="5129297" y="2622485"/>
                  <a:pt x="5121523" y="2621193"/>
                </a:cubicBezTo>
                <a:close/>
                <a:moveTo>
                  <a:pt x="5159280" y="2621193"/>
                </a:moveTo>
                <a:cubicBezTo>
                  <a:pt x="5151507" y="2621193"/>
                  <a:pt x="5145954" y="2627657"/>
                  <a:pt x="5145954" y="2636706"/>
                </a:cubicBezTo>
                <a:cubicBezTo>
                  <a:pt x="5145954" y="2645754"/>
                  <a:pt x="5152617" y="2652218"/>
                  <a:pt x="5159280" y="2652218"/>
                </a:cubicBezTo>
                <a:cubicBezTo>
                  <a:pt x="5167053" y="2652218"/>
                  <a:pt x="5172606" y="2644462"/>
                  <a:pt x="5172606" y="2636706"/>
                </a:cubicBezTo>
                <a:cubicBezTo>
                  <a:pt x="5172606" y="2628949"/>
                  <a:pt x="5167053" y="2622485"/>
                  <a:pt x="5159280" y="2621193"/>
                </a:cubicBezTo>
                <a:close/>
                <a:moveTo>
                  <a:pt x="5197036" y="2621193"/>
                </a:moveTo>
                <a:cubicBezTo>
                  <a:pt x="5190374" y="2621193"/>
                  <a:pt x="5184821" y="2627657"/>
                  <a:pt x="5184821" y="2636706"/>
                </a:cubicBezTo>
                <a:cubicBezTo>
                  <a:pt x="5184821" y="2645754"/>
                  <a:pt x="5190374" y="2652218"/>
                  <a:pt x="5197036" y="2652218"/>
                </a:cubicBezTo>
                <a:cubicBezTo>
                  <a:pt x="5204810" y="2652218"/>
                  <a:pt x="5210362" y="2644462"/>
                  <a:pt x="5210362" y="2636706"/>
                </a:cubicBezTo>
                <a:cubicBezTo>
                  <a:pt x="5210362" y="2628949"/>
                  <a:pt x="5204810" y="2622485"/>
                  <a:pt x="5197036" y="2621193"/>
                </a:cubicBezTo>
                <a:close/>
                <a:moveTo>
                  <a:pt x="1212573" y="2666438"/>
                </a:moveTo>
                <a:cubicBezTo>
                  <a:pt x="1205911" y="2666438"/>
                  <a:pt x="1200358" y="2674194"/>
                  <a:pt x="1200358" y="2681951"/>
                </a:cubicBezTo>
                <a:cubicBezTo>
                  <a:pt x="1200358" y="2689707"/>
                  <a:pt x="1205911" y="2696170"/>
                  <a:pt x="1212573" y="2696170"/>
                </a:cubicBezTo>
                <a:cubicBezTo>
                  <a:pt x="1220347" y="2696170"/>
                  <a:pt x="1225899" y="2689707"/>
                  <a:pt x="1225899" y="2681951"/>
                </a:cubicBezTo>
                <a:cubicBezTo>
                  <a:pt x="1225899" y="2672902"/>
                  <a:pt x="1220347" y="2666438"/>
                  <a:pt x="1212573" y="2666438"/>
                </a:cubicBezTo>
                <a:close/>
                <a:moveTo>
                  <a:pt x="1250331" y="2666438"/>
                </a:moveTo>
                <a:cubicBezTo>
                  <a:pt x="1243668" y="2666438"/>
                  <a:pt x="1238115" y="2674194"/>
                  <a:pt x="1238115" y="2681951"/>
                </a:cubicBezTo>
                <a:cubicBezTo>
                  <a:pt x="1238115" y="2689707"/>
                  <a:pt x="1243668" y="2696170"/>
                  <a:pt x="1250331" y="2696170"/>
                </a:cubicBezTo>
                <a:cubicBezTo>
                  <a:pt x="1258104" y="2696170"/>
                  <a:pt x="1263657" y="2689707"/>
                  <a:pt x="1263657" y="2681951"/>
                </a:cubicBezTo>
                <a:cubicBezTo>
                  <a:pt x="1263657" y="2672902"/>
                  <a:pt x="1258104" y="2666438"/>
                  <a:pt x="1250331" y="2666438"/>
                </a:cubicBezTo>
                <a:close/>
                <a:moveTo>
                  <a:pt x="1289197" y="2666438"/>
                </a:moveTo>
                <a:cubicBezTo>
                  <a:pt x="1281424" y="2666438"/>
                  <a:pt x="1275871" y="2674194"/>
                  <a:pt x="1275871" y="2681951"/>
                </a:cubicBezTo>
                <a:cubicBezTo>
                  <a:pt x="1275871" y="2689707"/>
                  <a:pt x="1282534" y="2696170"/>
                  <a:pt x="1289197" y="2696170"/>
                </a:cubicBezTo>
                <a:cubicBezTo>
                  <a:pt x="1296971" y="2696170"/>
                  <a:pt x="1302523" y="2689707"/>
                  <a:pt x="1302523" y="2681951"/>
                </a:cubicBezTo>
                <a:cubicBezTo>
                  <a:pt x="1302523" y="2672902"/>
                  <a:pt x="1295860" y="2666438"/>
                  <a:pt x="1289197" y="2666438"/>
                </a:cubicBezTo>
                <a:close/>
                <a:moveTo>
                  <a:pt x="1326954" y="2666438"/>
                </a:moveTo>
                <a:cubicBezTo>
                  <a:pt x="1320291" y="2666438"/>
                  <a:pt x="1314738" y="2674194"/>
                  <a:pt x="1314738" y="2681951"/>
                </a:cubicBezTo>
                <a:cubicBezTo>
                  <a:pt x="1314738" y="2689707"/>
                  <a:pt x="1320291" y="2696170"/>
                  <a:pt x="1326954" y="2696170"/>
                </a:cubicBezTo>
                <a:cubicBezTo>
                  <a:pt x="1334727" y="2696170"/>
                  <a:pt x="1340280" y="2689707"/>
                  <a:pt x="1340280" y="2681951"/>
                </a:cubicBezTo>
                <a:cubicBezTo>
                  <a:pt x="1340280" y="2672902"/>
                  <a:pt x="1334727" y="2666438"/>
                  <a:pt x="1326954" y="2666438"/>
                </a:cubicBezTo>
                <a:close/>
                <a:moveTo>
                  <a:pt x="1364711" y="2666438"/>
                </a:moveTo>
                <a:cubicBezTo>
                  <a:pt x="1356938" y="2666438"/>
                  <a:pt x="1351385" y="2674194"/>
                  <a:pt x="1351385" y="2681951"/>
                </a:cubicBezTo>
                <a:cubicBezTo>
                  <a:pt x="1351385" y="2689707"/>
                  <a:pt x="1358048" y="2696170"/>
                  <a:pt x="1364711" y="2696170"/>
                </a:cubicBezTo>
                <a:cubicBezTo>
                  <a:pt x="1372485" y="2696170"/>
                  <a:pt x="1378037" y="2689707"/>
                  <a:pt x="1378037" y="2681951"/>
                </a:cubicBezTo>
                <a:cubicBezTo>
                  <a:pt x="1378037" y="2672902"/>
                  <a:pt x="1372485" y="2666438"/>
                  <a:pt x="1364711" y="2666438"/>
                </a:cubicBezTo>
                <a:close/>
                <a:moveTo>
                  <a:pt x="1402468" y="2666438"/>
                </a:moveTo>
                <a:cubicBezTo>
                  <a:pt x="1394695" y="2666438"/>
                  <a:pt x="1389142" y="2674194"/>
                  <a:pt x="1389142" y="2681951"/>
                </a:cubicBezTo>
                <a:cubicBezTo>
                  <a:pt x="1389142" y="2689707"/>
                  <a:pt x="1395805" y="2696170"/>
                  <a:pt x="1402468" y="2696170"/>
                </a:cubicBezTo>
                <a:cubicBezTo>
                  <a:pt x="1410241" y="2696170"/>
                  <a:pt x="1415794" y="2689707"/>
                  <a:pt x="1415794" y="2681951"/>
                </a:cubicBezTo>
                <a:cubicBezTo>
                  <a:pt x="1415794" y="2672902"/>
                  <a:pt x="1410241" y="2666438"/>
                  <a:pt x="1402468" y="2666438"/>
                </a:cubicBezTo>
                <a:close/>
                <a:moveTo>
                  <a:pt x="1440225" y="2666438"/>
                </a:moveTo>
                <a:cubicBezTo>
                  <a:pt x="1433563" y="2666438"/>
                  <a:pt x="1428010" y="2674194"/>
                  <a:pt x="1428010" y="2681951"/>
                </a:cubicBezTo>
                <a:cubicBezTo>
                  <a:pt x="1428010" y="2689707"/>
                  <a:pt x="1433563" y="2696170"/>
                  <a:pt x="1440225" y="2696170"/>
                </a:cubicBezTo>
                <a:cubicBezTo>
                  <a:pt x="1447999" y="2696170"/>
                  <a:pt x="1453551" y="2689707"/>
                  <a:pt x="1453551" y="2681951"/>
                </a:cubicBezTo>
                <a:cubicBezTo>
                  <a:pt x="1453551" y="2672902"/>
                  <a:pt x="1447999" y="2666438"/>
                  <a:pt x="1440225" y="2666438"/>
                </a:cubicBezTo>
                <a:close/>
                <a:moveTo>
                  <a:pt x="1479093" y="2666438"/>
                </a:moveTo>
                <a:cubicBezTo>
                  <a:pt x="1471320" y="2666438"/>
                  <a:pt x="1465767" y="2674194"/>
                  <a:pt x="1465767" y="2681951"/>
                </a:cubicBezTo>
                <a:cubicBezTo>
                  <a:pt x="1465767" y="2689707"/>
                  <a:pt x="1472430" y="2696170"/>
                  <a:pt x="1479093" y="2696170"/>
                </a:cubicBezTo>
                <a:cubicBezTo>
                  <a:pt x="1486866" y="2696170"/>
                  <a:pt x="1492419" y="2689707"/>
                  <a:pt x="1492419" y="2681951"/>
                </a:cubicBezTo>
                <a:cubicBezTo>
                  <a:pt x="1492419" y="2672902"/>
                  <a:pt x="1485756" y="2666438"/>
                  <a:pt x="1479093" y="2666438"/>
                </a:cubicBezTo>
                <a:close/>
                <a:moveTo>
                  <a:pt x="1516850" y="2666438"/>
                </a:moveTo>
                <a:cubicBezTo>
                  <a:pt x="1510187" y="2666438"/>
                  <a:pt x="1504634" y="2674194"/>
                  <a:pt x="1504634" y="2681951"/>
                </a:cubicBezTo>
                <a:cubicBezTo>
                  <a:pt x="1504634" y="2689707"/>
                  <a:pt x="1510187" y="2696170"/>
                  <a:pt x="1516850" y="2696170"/>
                </a:cubicBezTo>
                <a:cubicBezTo>
                  <a:pt x="1524623" y="2696170"/>
                  <a:pt x="1530176" y="2689707"/>
                  <a:pt x="1530176" y="2681951"/>
                </a:cubicBezTo>
                <a:cubicBezTo>
                  <a:pt x="1530176" y="2672902"/>
                  <a:pt x="1524623" y="2666438"/>
                  <a:pt x="1516850" y="2666438"/>
                </a:cubicBezTo>
                <a:close/>
                <a:moveTo>
                  <a:pt x="1554607" y="2666438"/>
                </a:moveTo>
                <a:cubicBezTo>
                  <a:pt x="1546834" y="2666438"/>
                  <a:pt x="1541281" y="2674194"/>
                  <a:pt x="1541281" y="2681951"/>
                </a:cubicBezTo>
                <a:cubicBezTo>
                  <a:pt x="1541281" y="2689707"/>
                  <a:pt x="1547944" y="2696170"/>
                  <a:pt x="1554607" y="2696170"/>
                </a:cubicBezTo>
                <a:cubicBezTo>
                  <a:pt x="1562380" y="2696170"/>
                  <a:pt x="1567933" y="2689707"/>
                  <a:pt x="1567933" y="2681951"/>
                </a:cubicBezTo>
                <a:cubicBezTo>
                  <a:pt x="1567933" y="2672902"/>
                  <a:pt x="1562380" y="2666438"/>
                  <a:pt x="1554607" y="2666438"/>
                </a:cubicBezTo>
                <a:close/>
                <a:moveTo>
                  <a:pt x="1593474" y="2666438"/>
                </a:moveTo>
                <a:cubicBezTo>
                  <a:pt x="1585701" y="2666438"/>
                  <a:pt x="1580148" y="2674194"/>
                  <a:pt x="1580148" y="2681951"/>
                </a:cubicBezTo>
                <a:cubicBezTo>
                  <a:pt x="1580148" y="2689707"/>
                  <a:pt x="1586811" y="2696170"/>
                  <a:pt x="1593474" y="2696170"/>
                </a:cubicBezTo>
                <a:cubicBezTo>
                  <a:pt x="1600137" y="2696170"/>
                  <a:pt x="1605690" y="2689707"/>
                  <a:pt x="1605690" y="2681951"/>
                </a:cubicBezTo>
                <a:cubicBezTo>
                  <a:pt x="1605690" y="2672902"/>
                  <a:pt x="1600137" y="2666438"/>
                  <a:pt x="1593474" y="2666438"/>
                </a:cubicBezTo>
                <a:close/>
                <a:moveTo>
                  <a:pt x="2768380" y="2666438"/>
                </a:moveTo>
                <a:cubicBezTo>
                  <a:pt x="2760607" y="2666438"/>
                  <a:pt x="2755054" y="2674194"/>
                  <a:pt x="2755054" y="2681951"/>
                </a:cubicBezTo>
                <a:cubicBezTo>
                  <a:pt x="2755054" y="2689707"/>
                  <a:pt x="2761717" y="2696170"/>
                  <a:pt x="2768380" y="2696170"/>
                </a:cubicBezTo>
                <a:cubicBezTo>
                  <a:pt x="2776153" y="2696170"/>
                  <a:pt x="2781706" y="2689707"/>
                  <a:pt x="2781706" y="2681951"/>
                </a:cubicBezTo>
                <a:cubicBezTo>
                  <a:pt x="2781706" y="2672902"/>
                  <a:pt x="2776153" y="2666438"/>
                  <a:pt x="2768380" y="2666438"/>
                </a:cubicBezTo>
                <a:close/>
                <a:moveTo>
                  <a:pt x="2807246" y="2666438"/>
                </a:moveTo>
                <a:cubicBezTo>
                  <a:pt x="2800584" y="2666438"/>
                  <a:pt x="2795031" y="2674194"/>
                  <a:pt x="2795031" y="2681951"/>
                </a:cubicBezTo>
                <a:cubicBezTo>
                  <a:pt x="2795031" y="2689707"/>
                  <a:pt x="2800584" y="2696170"/>
                  <a:pt x="2807246" y="2696170"/>
                </a:cubicBezTo>
                <a:cubicBezTo>
                  <a:pt x="2815020" y="2696170"/>
                  <a:pt x="2820572" y="2689707"/>
                  <a:pt x="2820572" y="2681951"/>
                </a:cubicBezTo>
                <a:cubicBezTo>
                  <a:pt x="2820572" y="2672902"/>
                  <a:pt x="2813909" y="2666438"/>
                  <a:pt x="2807246" y="2666438"/>
                </a:cubicBezTo>
                <a:close/>
                <a:moveTo>
                  <a:pt x="2845004" y="2666438"/>
                </a:moveTo>
                <a:cubicBezTo>
                  <a:pt x="2838341" y="2666438"/>
                  <a:pt x="2832788" y="2674194"/>
                  <a:pt x="2832788" y="2681951"/>
                </a:cubicBezTo>
                <a:cubicBezTo>
                  <a:pt x="2832788" y="2689707"/>
                  <a:pt x="2838341" y="2696170"/>
                  <a:pt x="2845004" y="2696170"/>
                </a:cubicBezTo>
                <a:cubicBezTo>
                  <a:pt x="2852777" y="2696170"/>
                  <a:pt x="2858329" y="2689707"/>
                  <a:pt x="2858329" y="2681951"/>
                </a:cubicBezTo>
                <a:cubicBezTo>
                  <a:pt x="2858329" y="2672902"/>
                  <a:pt x="2852777" y="2666438"/>
                  <a:pt x="2845004" y="2666438"/>
                </a:cubicBezTo>
                <a:close/>
                <a:moveTo>
                  <a:pt x="2882761" y="2666438"/>
                </a:moveTo>
                <a:cubicBezTo>
                  <a:pt x="2876098" y="2666438"/>
                  <a:pt x="2870545" y="2674194"/>
                  <a:pt x="2870545" y="2681951"/>
                </a:cubicBezTo>
                <a:cubicBezTo>
                  <a:pt x="2870545" y="2689707"/>
                  <a:pt x="2876098" y="2696170"/>
                  <a:pt x="2882761" y="2696170"/>
                </a:cubicBezTo>
                <a:cubicBezTo>
                  <a:pt x="2890534" y="2696170"/>
                  <a:pt x="2896086" y="2689707"/>
                  <a:pt x="2896086" y="2681951"/>
                </a:cubicBezTo>
                <a:cubicBezTo>
                  <a:pt x="2896086" y="2672902"/>
                  <a:pt x="2890534" y="2666438"/>
                  <a:pt x="2882761" y="2666438"/>
                </a:cubicBezTo>
                <a:close/>
                <a:moveTo>
                  <a:pt x="2920517" y="2666438"/>
                </a:moveTo>
                <a:cubicBezTo>
                  <a:pt x="2912744" y="2666438"/>
                  <a:pt x="2907191" y="2674194"/>
                  <a:pt x="2907191" y="2681951"/>
                </a:cubicBezTo>
                <a:cubicBezTo>
                  <a:pt x="2907191" y="2689707"/>
                  <a:pt x="2913854" y="2696170"/>
                  <a:pt x="2920517" y="2696170"/>
                </a:cubicBezTo>
                <a:cubicBezTo>
                  <a:pt x="2928291" y="2696170"/>
                  <a:pt x="2933843" y="2689707"/>
                  <a:pt x="2933843" y="2681951"/>
                </a:cubicBezTo>
                <a:cubicBezTo>
                  <a:pt x="2933843" y="2672902"/>
                  <a:pt x="2928291" y="2666438"/>
                  <a:pt x="2920517" y="2666438"/>
                </a:cubicBezTo>
                <a:close/>
                <a:moveTo>
                  <a:pt x="2958275" y="2666438"/>
                </a:moveTo>
                <a:cubicBezTo>
                  <a:pt x="2950502" y="2666438"/>
                  <a:pt x="2944949" y="2674194"/>
                  <a:pt x="2944949" y="2681951"/>
                </a:cubicBezTo>
                <a:cubicBezTo>
                  <a:pt x="2944949" y="2689707"/>
                  <a:pt x="2951612" y="2696170"/>
                  <a:pt x="2958275" y="2696170"/>
                </a:cubicBezTo>
                <a:cubicBezTo>
                  <a:pt x="2966048" y="2696170"/>
                  <a:pt x="2971601" y="2689707"/>
                  <a:pt x="2971601" y="2681951"/>
                </a:cubicBezTo>
                <a:cubicBezTo>
                  <a:pt x="2971601" y="2672902"/>
                  <a:pt x="2966048" y="2666438"/>
                  <a:pt x="2958275" y="2666438"/>
                </a:cubicBezTo>
                <a:close/>
                <a:moveTo>
                  <a:pt x="2996032" y="2666438"/>
                </a:moveTo>
                <a:cubicBezTo>
                  <a:pt x="2988259" y="2666438"/>
                  <a:pt x="2982706" y="2674194"/>
                  <a:pt x="2982706" y="2681951"/>
                </a:cubicBezTo>
                <a:cubicBezTo>
                  <a:pt x="2982706" y="2689707"/>
                  <a:pt x="2989369" y="2696170"/>
                  <a:pt x="2996032" y="2696170"/>
                </a:cubicBezTo>
                <a:cubicBezTo>
                  <a:pt x="3003805" y="2696170"/>
                  <a:pt x="3009358" y="2689707"/>
                  <a:pt x="3009358" y="2681951"/>
                </a:cubicBezTo>
                <a:cubicBezTo>
                  <a:pt x="3009358" y="2672902"/>
                  <a:pt x="3003805" y="2666438"/>
                  <a:pt x="2996032" y="2666438"/>
                </a:cubicBezTo>
                <a:close/>
                <a:moveTo>
                  <a:pt x="3034899" y="2666438"/>
                </a:moveTo>
                <a:cubicBezTo>
                  <a:pt x="3027126" y="2666438"/>
                  <a:pt x="3021573" y="2674194"/>
                  <a:pt x="3021573" y="2681951"/>
                </a:cubicBezTo>
                <a:cubicBezTo>
                  <a:pt x="3021573" y="2689707"/>
                  <a:pt x="3028236" y="2696170"/>
                  <a:pt x="3034899" y="2696170"/>
                </a:cubicBezTo>
                <a:cubicBezTo>
                  <a:pt x="3042672" y="2696170"/>
                  <a:pt x="3048225" y="2689707"/>
                  <a:pt x="3048225" y="2681951"/>
                </a:cubicBezTo>
                <a:cubicBezTo>
                  <a:pt x="3048225" y="2672902"/>
                  <a:pt x="3041562" y="2666438"/>
                  <a:pt x="3034899" y="2666438"/>
                </a:cubicBezTo>
                <a:close/>
                <a:moveTo>
                  <a:pt x="3072656" y="2666438"/>
                </a:moveTo>
                <a:cubicBezTo>
                  <a:pt x="3064883" y="2666438"/>
                  <a:pt x="3059330" y="2674194"/>
                  <a:pt x="3059330" y="2681951"/>
                </a:cubicBezTo>
                <a:cubicBezTo>
                  <a:pt x="3059330" y="2689707"/>
                  <a:pt x="3065993" y="2696170"/>
                  <a:pt x="3072656" y="2696170"/>
                </a:cubicBezTo>
                <a:cubicBezTo>
                  <a:pt x="3080429" y="2696170"/>
                  <a:pt x="3085982" y="2689707"/>
                  <a:pt x="3085982" y="2681951"/>
                </a:cubicBezTo>
                <a:cubicBezTo>
                  <a:pt x="3085982" y="2672902"/>
                  <a:pt x="3080429" y="2666438"/>
                  <a:pt x="3072656" y="2666438"/>
                </a:cubicBezTo>
                <a:close/>
                <a:moveTo>
                  <a:pt x="3300308" y="2666438"/>
                </a:moveTo>
                <a:cubicBezTo>
                  <a:pt x="3292535" y="2666438"/>
                  <a:pt x="3286982" y="2674194"/>
                  <a:pt x="3286982" y="2681951"/>
                </a:cubicBezTo>
                <a:cubicBezTo>
                  <a:pt x="3286982" y="2689707"/>
                  <a:pt x="3293645" y="2696170"/>
                  <a:pt x="3300308" y="2696170"/>
                </a:cubicBezTo>
                <a:cubicBezTo>
                  <a:pt x="3308081" y="2696170"/>
                  <a:pt x="3313634" y="2689707"/>
                  <a:pt x="3313634" y="2681951"/>
                </a:cubicBezTo>
                <a:cubicBezTo>
                  <a:pt x="3313634" y="2672902"/>
                  <a:pt x="3308081" y="2666438"/>
                  <a:pt x="3300308" y="2666438"/>
                </a:cubicBezTo>
                <a:close/>
                <a:moveTo>
                  <a:pt x="4514081" y="2666438"/>
                </a:moveTo>
                <a:cubicBezTo>
                  <a:pt x="4507418" y="2666438"/>
                  <a:pt x="4501865" y="2674194"/>
                  <a:pt x="4501865" y="2681951"/>
                </a:cubicBezTo>
                <a:cubicBezTo>
                  <a:pt x="4501865" y="2689707"/>
                  <a:pt x="4507418" y="2696170"/>
                  <a:pt x="4514081" y="2696170"/>
                </a:cubicBezTo>
                <a:cubicBezTo>
                  <a:pt x="4521854" y="2696170"/>
                  <a:pt x="4527407" y="2689707"/>
                  <a:pt x="4527407" y="2681951"/>
                </a:cubicBezTo>
                <a:cubicBezTo>
                  <a:pt x="4527407" y="2672902"/>
                  <a:pt x="4521854" y="2666438"/>
                  <a:pt x="4514081" y="2666438"/>
                </a:cubicBezTo>
                <a:close/>
                <a:moveTo>
                  <a:pt x="4552948" y="2666438"/>
                </a:moveTo>
                <a:cubicBezTo>
                  <a:pt x="4545175" y="2666438"/>
                  <a:pt x="4539622" y="2674194"/>
                  <a:pt x="4539622" y="2681951"/>
                </a:cubicBezTo>
                <a:cubicBezTo>
                  <a:pt x="4539622" y="2689707"/>
                  <a:pt x="4546285" y="2696170"/>
                  <a:pt x="4552948" y="2696170"/>
                </a:cubicBezTo>
                <a:cubicBezTo>
                  <a:pt x="4560722" y="2696170"/>
                  <a:pt x="4566274" y="2689707"/>
                  <a:pt x="4566274" y="2681951"/>
                </a:cubicBezTo>
                <a:cubicBezTo>
                  <a:pt x="4566274" y="2672902"/>
                  <a:pt x="4559611" y="2666438"/>
                  <a:pt x="4552948" y="2666438"/>
                </a:cubicBezTo>
                <a:close/>
                <a:moveTo>
                  <a:pt x="4590706" y="2666438"/>
                </a:moveTo>
                <a:cubicBezTo>
                  <a:pt x="4582933" y="2666438"/>
                  <a:pt x="4577380" y="2674194"/>
                  <a:pt x="4577380" y="2681951"/>
                </a:cubicBezTo>
                <a:cubicBezTo>
                  <a:pt x="4577380" y="2689707"/>
                  <a:pt x="4584043" y="2696170"/>
                  <a:pt x="4590706" y="2696170"/>
                </a:cubicBezTo>
                <a:cubicBezTo>
                  <a:pt x="4598479" y="2696170"/>
                  <a:pt x="4604032" y="2689707"/>
                  <a:pt x="4604032" y="2681951"/>
                </a:cubicBezTo>
                <a:cubicBezTo>
                  <a:pt x="4604032" y="2672902"/>
                  <a:pt x="4598479" y="2666438"/>
                  <a:pt x="4590706" y="2666438"/>
                </a:cubicBezTo>
                <a:close/>
                <a:moveTo>
                  <a:pt x="4628463" y="2666438"/>
                </a:moveTo>
                <a:cubicBezTo>
                  <a:pt x="4620690" y="2666438"/>
                  <a:pt x="4615137" y="2674194"/>
                  <a:pt x="4615137" y="2681951"/>
                </a:cubicBezTo>
                <a:cubicBezTo>
                  <a:pt x="4615137" y="2689707"/>
                  <a:pt x="4621800" y="2696170"/>
                  <a:pt x="4628463" y="2696170"/>
                </a:cubicBezTo>
                <a:cubicBezTo>
                  <a:pt x="4636236" y="2696170"/>
                  <a:pt x="4641789" y="2689707"/>
                  <a:pt x="4641789" y="2681951"/>
                </a:cubicBezTo>
                <a:cubicBezTo>
                  <a:pt x="4641789" y="2672902"/>
                  <a:pt x="4636236" y="2666438"/>
                  <a:pt x="4628463" y="2666438"/>
                </a:cubicBezTo>
                <a:close/>
                <a:moveTo>
                  <a:pt x="4666220" y="2666438"/>
                </a:moveTo>
                <a:cubicBezTo>
                  <a:pt x="4658447" y="2666438"/>
                  <a:pt x="4652894" y="2674194"/>
                  <a:pt x="4652894" y="2681951"/>
                </a:cubicBezTo>
                <a:cubicBezTo>
                  <a:pt x="4652894" y="2689707"/>
                  <a:pt x="4658447" y="2696170"/>
                  <a:pt x="4666220" y="2696170"/>
                </a:cubicBezTo>
                <a:cubicBezTo>
                  <a:pt x="4673993" y="2696170"/>
                  <a:pt x="4679546" y="2689707"/>
                  <a:pt x="4679546" y="2681951"/>
                </a:cubicBezTo>
                <a:cubicBezTo>
                  <a:pt x="4679546" y="2672902"/>
                  <a:pt x="4673993" y="2666438"/>
                  <a:pt x="4666220" y="2666438"/>
                </a:cubicBezTo>
                <a:close/>
                <a:moveTo>
                  <a:pt x="4703976" y="2666438"/>
                </a:moveTo>
                <a:cubicBezTo>
                  <a:pt x="4697313" y="2666438"/>
                  <a:pt x="4691760" y="2674194"/>
                  <a:pt x="4691760" y="2681951"/>
                </a:cubicBezTo>
                <a:cubicBezTo>
                  <a:pt x="4691760" y="2689707"/>
                  <a:pt x="4697313" y="2696170"/>
                  <a:pt x="4703976" y="2696170"/>
                </a:cubicBezTo>
                <a:cubicBezTo>
                  <a:pt x="4711749" y="2696170"/>
                  <a:pt x="4717301" y="2689707"/>
                  <a:pt x="4717301" y="2681951"/>
                </a:cubicBezTo>
                <a:cubicBezTo>
                  <a:pt x="4717301" y="2672902"/>
                  <a:pt x="4711749" y="2666438"/>
                  <a:pt x="4703976" y="2666438"/>
                </a:cubicBezTo>
                <a:close/>
                <a:moveTo>
                  <a:pt x="4741732" y="2666438"/>
                </a:moveTo>
                <a:cubicBezTo>
                  <a:pt x="4733959" y="2666438"/>
                  <a:pt x="4728406" y="2674194"/>
                  <a:pt x="4728406" y="2681951"/>
                </a:cubicBezTo>
                <a:cubicBezTo>
                  <a:pt x="4728406" y="2689707"/>
                  <a:pt x="4735069" y="2696170"/>
                  <a:pt x="4741732" y="2696170"/>
                </a:cubicBezTo>
                <a:cubicBezTo>
                  <a:pt x="4749506" y="2696170"/>
                  <a:pt x="4755058" y="2689707"/>
                  <a:pt x="4755058" y="2681951"/>
                </a:cubicBezTo>
                <a:cubicBezTo>
                  <a:pt x="4755058" y="2672902"/>
                  <a:pt x="4749506" y="2666438"/>
                  <a:pt x="4741732" y="2666438"/>
                </a:cubicBezTo>
                <a:close/>
                <a:moveTo>
                  <a:pt x="4781710" y="2666438"/>
                </a:moveTo>
                <a:cubicBezTo>
                  <a:pt x="4773937" y="2666438"/>
                  <a:pt x="4768384" y="2674194"/>
                  <a:pt x="4768384" y="2681951"/>
                </a:cubicBezTo>
                <a:cubicBezTo>
                  <a:pt x="4768384" y="2689707"/>
                  <a:pt x="4775047" y="2696170"/>
                  <a:pt x="4781710" y="2696170"/>
                </a:cubicBezTo>
                <a:cubicBezTo>
                  <a:pt x="4788373" y="2696170"/>
                  <a:pt x="4793926" y="2689707"/>
                  <a:pt x="4793926" y="2681951"/>
                </a:cubicBezTo>
                <a:cubicBezTo>
                  <a:pt x="4793926" y="2672902"/>
                  <a:pt x="4787263" y="2666438"/>
                  <a:pt x="4781710" y="2666438"/>
                </a:cubicBezTo>
                <a:close/>
                <a:moveTo>
                  <a:pt x="4818357" y="2666438"/>
                </a:moveTo>
                <a:cubicBezTo>
                  <a:pt x="4811694" y="2666438"/>
                  <a:pt x="4806141" y="2674194"/>
                  <a:pt x="4806141" y="2681951"/>
                </a:cubicBezTo>
                <a:cubicBezTo>
                  <a:pt x="4806141" y="2689707"/>
                  <a:pt x="4811694" y="2696170"/>
                  <a:pt x="4818357" y="2696170"/>
                </a:cubicBezTo>
                <a:cubicBezTo>
                  <a:pt x="4826130" y="2696170"/>
                  <a:pt x="4831683" y="2689707"/>
                  <a:pt x="4831683" y="2681951"/>
                </a:cubicBezTo>
                <a:cubicBezTo>
                  <a:pt x="4831683" y="2672902"/>
                  <a:pt x="4826130" y="2666438"/>
                  <a:pt x="4818357" y="2666438"/>
                </a:cubicBezTo>
                <a:close/>
                <a:moveTo>
                  <a:pt x="4856114" y="2666438"/>
                </a:moveTo>
                <a:cubicBezTo>
                  <a:pt x="4848341" y="2666438"/>
                  <a:pt x="4842788" y="2674194"/>
                  <a:pt x="4842788" y="2681951"/>
                </a:cubicBezTo>
                <a:cubicBezTo>
                  <a:pt x="4842788" y="2689707"/>
                  <a:pt x="4848341" y="2696170"/>
                  <a:pt x="4856114" y="2696170"/>
                </a:cubicBezTo>
                <a:cubicBezTo>
                  <a:pt x="4863887" y="2696170"/>
                  <a:pt x="4869440" y="2689707"/>
                  <a:pt x="4869440" y="2681951"/>
                </a:cubicBezTo>
                <a:cubicBezTo>
                  <a:pt x="4869440" y="2672902"/>
                  <a:pt x="4863887" y="2666438"/>
                  <a:pt x="4856114" y="2666438"/>
                </a:cubicBezTo>
                <a:close/>
                <a:moveTo>
                  <a:pt x="4893871" y="2666438"/>
                </a:moveTo>
                <a:cubicBezTo>
                  <a:pt x="4886098" y="2666438"/>
                  <a:pt x="4880545" y="2674194"/>
                  <a:pt x="4880545" y="2681951"/>
                </a:cubicBezTo>
                <a:cubicBezTo>
                  <a:pt x="4880545" y="2689707"/>
                  <a:pt x="4887208" y="2696170"/>
                  <a:pt x="4893871" y="2696170"/>
                </a:cubicBezTo>
                <a:cubicBezTo>
                  <a:pt x="4901644" y="2696170"/>
                  <a:pt x="4907197" y="2689707"/>
                  <a:pt x="4907197" y="2681951"/>
                </a:cubicBezTo>
                <a:cubicBezTo>
                  <a:pt x="4907197" y="2672902"/>
                  <a:pt x="4901644" y="2666438"/>
                  <a:pt x="4893871" y="2666438"/>
                </a:cubicBezTo>
                <a:close/>
                <a:moveTo>
                  <a:pt x="4931628" y="2666438"/>
                </a:moveTo>
                <a:cubicBezTo>
                  <a:pt x="4923855" y="2666438"/>
                  <a:pt x="4918302" y="2674194"/>
                  <a:pt x="4918302" y="2681951"/>
                </a:cubicBezTo>
                <a:cubicBezTo>
                  <a:pt x="4918302" y="2689707"/>
                  <a:pt x="4924965" y="2696170"/>
                  <a:pt x="4931628" y="2696170"/>
                </a:cubicBezTo>
                <a:cubicBezTo>
                  <a:pt x="4939401" y="2696170"/>
                  <a:pt x="4944954" y="2689707"/>
                  <a:pt x="4944954" y="2681951"/>
                </a:cubicBezTo>
                <a:cubicBezTo>
                  <a:pt x="4944954" y="2672902"/>
                  <a:pt x="4939401" y="2666438"/>
                  <a:pt x="4931628" y="2666438"/>
                </a:cubicBezTo>
                <a:close/>
                <a:moveTo>
                  <a:pt x="4970495" y="2666438"/>
                </a:moveTo>
                <a:cubicBezTo>
                  <a:pt x="4962722" y="2666438"/>
                  <a:pt x="4957169" y="2674194"/>
                  <a:pt x="4957169" y="2681951"/>
                </a:cubicBezTo>
                <a:cubicBezTo>
                  <a:pt x="4957169" y="2689707"/>
                  <a:pt x="4963832" y="2696170"/>
                  <a:pt x="4970495" y="2696170"/>
                </a:cubicBezTo>
                <a:cubicBezTo>
                  <a:pt x="4977158" y="2696170"/>
                  <a:pt x="4982711" y="2689707"/>
                  <a:pt x="4982711" y="2681951"/>
                </a:cubicBezTo>
                <a:cubicBezTo>
                  <a:pt x="4982711" y="2672902"/>
                  <a:pt x="4977158" y="2666438"/>
                  <a:pt x="4970495" y="2666438"/>
                </a:cubicBezTo>
                <a:close/>
                <a:moveTo>
                  <a:pt x="5009363" y="2666438"/>
                </a:moveTo>
                <a:cubicBezTo>
                  <a:pt x="5001590" y="2666438"/>
                  <a:pt x="4996037" y="2674194"/>
                  <a:pt x="4996037" y="2681951"/>
                </a:cubicBezTo>
                <a:cubicBezTo>
                  <a:pt x="4996037" y="2689707"/>
                  <a:pt x="5002700" y="2696170"/>
                  <a:pt x="5009363" y="2696170"/>
                </a:cubicBezTo>
                <a:cubicBezTo>
                  <a:pt x="5016026" y="2696170"/>
                  <a:pt x="5021579" y="2689707"/>
                  <a:pt x="5021579" y="2681951"/>
                </a:cubicBezTo>
                <a:cubicBezTo>
                  <a:pt x="5021579" y="2672902"/>
                  <a:pt x="5014916" y="2666438"/>
                  <a:pt x="5009363" y="2666438"/>
                </a:cubicBezTo>
                <a:close/>
                <a:moveTo>
                  <a:pt x="5046010" y="2666438"/>
                </a:moveTo>
                <a:cubicBezTo>
                  <a:pt x="5038237" y="2666438"/>
                  <a:pt x="5032684" y="2674194"/>
                  <a:pt x="5032684" y="2681951"/>
                </a:cubicBezTo>
                <a:cubicBezTo>
                  <a:pt x="5032684" y="2689707"/>
                  <a:pt x="5038237" y="2696170"/>
                  <a:pt x="5046010" y="2696170"/>
                </a:cubicBezTo>
                <a:cubicBezTo>
                  <a:pt x="5053783" y="2696170"/>
                  <a:pt x="5059336" y="2689707"/>
                  <a:pt x="5059336" y="2681951"/>
                </a:cubicBezTo>
                <a:cubicBezTo>
                  <a:pt x="5059336" y="2672902"/>
                  <a:pt x="5053783" y="2666438"/>
                  <a:pt x="5046010" y="2666438"/>
                </a:cubicBezTo>
                <a:close/>
                <a:moveTo>
                  <a:pt x="5083766" y="2666438"/>
                </a:moveTo>
                <a:cubicBezTo>
                  <a:pt x="5075993" y="2666438"/>
                  <a:pt x="5070440" y="2674194"/>
                  <a:pt x="5070440" y="2681951"/>
                </a:cubicBezTo>
                <a:cubicBezTo>
                  <a:pt x="5070440" y="2689707"/>
                  <a:pt x="5077103" y="2696170"/>
                  <a:pt x="5083766" y="2696170"/>
                </a:cubicBezTo>
                <a:cubicBezTo>
                  <a:pt x="5091539" y="2696170"/>
                  <a:pt x="5097092" y="2689707"/>
                  <a:pt x="5097092" y="2681951"/>
                </a:cubicBezTo>
                <a:cubicBezTo>
                  <a:pt x="5097092" y="2672902"/>
                  <a:pt x="5091539" y="2666438"/>
                  <a:pt x="5083766" y="2666438"/>
                </a:cubicBezTo>
                <a:close/>
                <a:moveTo>
                  <a:pt x="5121523" y="2666438"/>
                </a:moveTo>
                <a:cubicBezTo>
                  <a:pt x="5113750" y="2666438"/>
                  <a:pt x="5108197" y="2674194"/>
                  <a:pt x="5108197" y="2681951"/>
                </a:cubicBezTo>
                <a:cubicBezTo>
                  <a:pt x="5108197" y="2689707"/>
                  <a:pt x="5114860" y="2696170"/>
                  <a:pt x="5121523" y="2696170"/>
                </a:cubicBezTo>
                <a:cubicBezTo>
                  <a:pt x="5129297" y="2696170"/>
                  <a:pt x="5134849" y="2689707"/>
                  <a:pt x="5134849" y="2681951"/>
                </a:cubicBezTo>
                <a:cubicBezTo>
                  <a:pt x="5134849" y="2672902"/>
                  <a:pt x="5129297" y="2666438"/>
                  <a:pt x="5121523" y="2666438"/>
                </a:cubicBezTo>
                <a:close/>
                <a:moveTo>
                  <a:pt x="5159280" y="2666438"/>
                </a:moveTo>
                <a:cubicBezTo>
                  <a:pt x="5151507" y="2666438"/>
                  <a:pt x="5145954" y="2674194"/>
                  <a:pt x="5145954" y="2681951"/>
                </a:cubicBezTo>
                <a:cubicBezTo>
                  <a:pt x="5145954" y="2689707"/>
                  <a:pt x="5152617" y="2696170"/>
                  <a:pt x="5159280" y="2696170"/>
                </a:cubicBezTo>
                <a:cubicBezTo>
                  <a:pt x="5167053" y="2696170"/>
                  <a:pt x="5172606" y="2689707"/>
                  <a:pt x="5172606" y="2681951"/>
                </a:cubicBezTo>
                <a:cubicBezTo>
                  <a:pt x="5172606" y="2672902"/>
                  <a:pt x="5167053" y="2666438"/>
                  <a:pt x="5159280" y="2666438"/>
                </a:cubicBezTo>
                <a:close/>
                <a:moveTo>
                  <a:pt x="5197036" y="2666438"/>
                </a:moveTo>
                <a:cubicBezTo>
                  <a:pt x="5190374" y="2666438"/>
                  <a:pt x="5184821" y="2674194"/>
                  <a:pt x="5184821" y="2681951"/>
                </a:cubicBezTo>
                <a:cubicBezTo>
                  <a:pt x="5184821" y="2689707"/>
                  <a:pt x="5190374" y="2696170"/>
                  <a:pt x="5197036" y="2696170"/>
                </a:cubicBezTo>
                <a:cubicBezTo>
                  <a:pt x="5204810" y="2696170"/>
                  <a:pt x="5210362" y="2689707"/>
                  <a:pt x="5210362" y="2681951"/>
                </a:cubicBezTo>
                <a:cubicBezTo>
                  <a:pt x="5210362" y="2672902"/>
                  <a:pt x="5204810" y="2666438"/>
                  <a:pt x="5197036" y="2666438"/>
                </a:cubicBezTo>
                <a:close/>
                <a:moveTo>
                  <a:pt x="1250331" y="2710390"/>
                </a:moveTo>
                <a:cubicBezTo>
                  <a:pt x="1243668" y="2710390"/>
                  <a:pt x="1238115" y="2718146"/>
                  <a:pt x="1238115" y="2725903"/>
                </a:cubicBezTo>
                <a:cubicBezTo>
                  <a:pt x="1238115" y="2733659"/>
                  <a:pt x="1243668" y="2740122"/>
                  <a:pt x="1250331" y="2740122"/>
                </a:cubicBezTo>
                <a:cubicBezTo>
                  <a:pt x="1258104" y="2740122"/>
                  <a:pt x="1263657" y="2733659"/>
                  <a:pt x="1263657" y="2725903"/>
                </a:cubicBezTo>
                <a:cubicBezTo>
                  <a:pt x="1263657" y="2716854"/>
                  <a:pt x="1258104" y="2710390"/>
                  <a:pt x="1250331" y="2710390"/>
                </a:cubicBezTo>
                <a:close/>
                <a:moveTo>
                  <a:pt x="1289197" y="2710390"/>
                </a:moveTo>
                <a:cubicBezTo>
                  <a:pt x="1281424" y="2710390"/>
                  <a:pt x="1275871" y="2718146"/>
                  <a:pt x="1275871" y="2725903"/>
                </a:cubicBezTo>
                <a:cubicBezTo>
                  <a:pt x="1275871" y="2733659"/>
                  <a:pt x="1282534" y="2740122"/>
                  <a:pt x="1289197" y="2740122"/>
                </a:cubicBezTo>
                <a:cubicBezTo>
                  <a:pt x="1296971" y="2740122"/>
                  <a:pt x="1302523" y="2733659"/>
                  <a:pt x="1302523" y="2725903"/>
                </a:cubicBezTo>
                <a:cubicBezTo>
                  <a:pt x="1302523" y="2716854"/>
                  <a:pt x="1295860" y="2710390"/>
                  <a:pt x="1289197" y="2710390"/>
                </a:cubicBezTo>
                <a:close/>
                <a:moveTo>
                  <a:pt x="1326954" y="2710390"/>
                </a:moveTo>
                <a:cubicBezTo>
                  <a:pt x="1320291" y="2710390"/>
                  <a:pt x="1314738" y="2718146"/>
                  <a:pt x="1314738" y="2725903"/>
                </a:cubicBezTo>
                <a:cubicBezTo>
                  <a:pt x="1314738" y="2733659"/>
                  <a:pt x="1320291" y="2740122"/>
                  <a:pt x="1326954" y="2740122"/>
                </a:cubicBezTo>
                <a:cubicBezTo>
                  <a:pt x="1334727" y="2740122"/>
                  <a:pt x="1340280" y="2733659"/>
                  <a:pt x="1340280" y="2725903"/>
                </a:cubicBezTo>
                <a:cubicBezTo>
                  <a:pt x="1340280" y="2716854"/>
                  <a:pt x="1334727" y="2710390"/>
                  <a:pt x="1326954" y="2710390"/>
                </a:cubicBezTo>
                <a:close/>
                <a:moveTo>
                  <a:pt x="1364711" y="2710390"/>
                </a:moveTo>
                <a:cubicBezTo>
                  <a:pt x="1356938" y="2710390"/>
                  <a:pt x="1351385" y="2718146"/>
                  <a:pt x="1351385" y="2725903"/>
                </a:cubicBezTo>
                <a:cubicBezTo>
                  <a:pt x="1351385" y="2733659"/>
                  <a:pt x="1358048" y="2740122"/>
                  <a:pt x="1364711" y="2740122"/>
                </a:cubicBezTo>
                <a:cubicBezTo>
                  <a:pt x="1372485" y="2740122"/>
                  <a:pt x="1378037" y="2733659"/>
                  <a:pt x="1378037" y="2725903"/>
                </a:cubicBezTo>
                <a:cubicBezTo>
                  <a:pt x="1378037" y="2716854"/>
                  <a:pt x="1372485" y="2710390"/>
                  <a:pt x="1364711" y="2710390"/>
                </a:cubicBezTo>
                <a:close/>
                <a:moveTo>
                  <a:pt x="1402468" y="2710390"/>
                </a:moveTo>
                <a:cubicBezTo>
                  <a:pt x="1394695" y="2710390"/>
                  <a:pt x="1389142" y="2718146"/>
                  <a:pt x="1389142" y="2725903"/>
                </a:cubicBezTo>
                <a:cubicBezTo>
                  <a:pt x="1389142" y="2733659"/>
                  <a:pt x="1395805" y="2740122"/>
                  <a:pt x="1402468" y="2740122"/>
                </a:cubicBezTo>
                <a:cubicBezTo>
                  <a:pt x="1410241" y="2740122"/>
                  <a:pt x="1415794" y="2733659"/>
                  <a:pt x="1415794" y="2725903"/>
                </a:cubicBezTo>
                <a:cubicBezTo>
                  <a:pt x="1415794" y="2716854"/>
                  <a:pt x="1410241" y="2710390"/>
                  <a:pt x="1402468" y="2710390"/>
                </a:cubicBezTo>
                <a:close/>
                <a:moveTo>
                  <a:pt x="1440225" y="2710390"/>
                </a:moveTo>
                <a:cubicBezTo>
                  <a:pt x="1433563" y="2710390"/>
                  <a:pt x="1428010" y="2718146"/>
                  <a:pt x="1428010" y="2725903"/>
                </a:cubicBezTo>
                <a:cubicBezTo>
                  <a:pt x="1428010" y="2733659"/>
                  <a:pt x="1433563" y="2740122"/>
                  <a:pt x="1440225" y="2740122"/>
                </a:cubicBezTo>
                <a:cubicBezTo>
                  <a:pt x="1447999" y="2740122"/>
                  <a:pt x="1453551" y="2733659"/>
                  <a:pt x="1453551" y="2725903"/>
                </a:cubicBezTo>
                <a:cubicBezTo>
                  <a:pt x="1453551" y="2716854"/>
                  <a:pt x="1447999" y="2710390"/>
                  <a:pt x="1440225" y="2710390"/>
                </a:cubicBezTo>
                <a:close/>
                <a:moveTo>
                  <a:pt x="1479093" y="2710390"/>
                </a:moveTo>
                <a:cubicBezTo>
                  <a:pt x="1471320" y="2710390"/>
                  <a:pt x="1465767" y="2718146"/>
                  <a:pt x="1465767" y="2725903"/>
                </a:cubicBezTo>
                <a:cubicBezTo>
                  <a:pt x="1465767" y="2733659"/>
                  <a:pt x="1472430" y="2740122"/>
                  <a:pt x="1479093" y="2740122"/>
                </a:cubicBezTo>
                <a:cubicBezTo>
                  <a:pt x="1486866" y="2740122"/>
                  <a:pt x="1492419" y="2733659"/>
                  <a:pt x="1492419" y="2725903"/>
                </a:cubicBezTo>
                <a:cubicBezTo>
                  <a:pt x="1492419" y="2716854"/>
                  <a:pt x="1485756" y="2710390"/>
                  <a:pt x="1479093" y="2710390"/>
                </a:cubicBezTo>
                <a:close/>
                <a:moveTo>
                  <a:pt x="1516850" y="2710390"/>
                </a:moveTo>
                <a:cubicBezTo>
                  <a:pt x="1510187" y="2710390"/>
                  <a:pt x="1504634" y="2718146"/>
                  <a:pt x="1504634" y="2725903"/>
                </a:cubicBezTo>
                <a:cubicBezTo>
                  <a:pt x="1504634" y="2733659"/>
                  <a:pt x="1510187" y="2740122"/>
                  <a:pt x="1516850" y="2740122"/>
                </a:cubicBezTo>
                <a:cubicBezTo>
                  <a:pt x="1524623" y="2740122"/>
                  <a:pt x="1530176" y="2733659"/>
                  <a:pt x="1530176" y="2725903"/>
                </a:cubicBezTo>
                <a:cubicBezTo>
                  <a:pt x="1530176" y="2716854"/>
                  <a:pt x="1524623" y="2710390"/>
                  <a:pt x="1516850" y="2710390"/>
                </a:cubicBezTo>
                <a:close/>
                <a:moveTo>
                  <a:pt x="1554607" y="2710390"/>
                </a:moveTo>
                <a:cubicBezTo>
                  <a:pt x="1546834" y="2710390"/>
                  <a:pt x="1541281" y="2718146"/>
                  <a:pt x="1541281" y="2725903"/>
                </a:cubicBezTo>
                <a:cubicBezTo>
                  <a:pt x="1541281" y="2733659"/>
                  <a:pt x="1547944" y="2740122"/>
                  <a:pt x="1554607" y="2740122"/>
                </a:cubicBezTo>
                <a:cubicBezTo>
                  <a:pt x="1562380" y="2740122"/>
                  <a:pt x="1567933" y="2733659"/>
                  <a:pt x="1567933" y="2725903"/>
                </a:cubicBezTo>
                <a:cubicBezTo>
                  <a:pt x="1567933" y="2716854"/>
                  <a:pt x="1562380" y="2710390"/>
                  <a:pt x="1554607" y="2710390"/>
                </a:cubicBezTo>
                <a:close/>
                <a:moveTo>
                  <a:pt x="1593474" y="2710390"/>
                </a:moveTo>
                <a:cubicBezTo>
                  <a:pt x="1585701" y="2710390"/>
                  <a:pt x="1580148" y="2718146"/>
                  <a:pt x="1580148" y="2725903"/>
                </a:cubicBezTo>
                <a:cubicBezTo>
                  <a:pt x="1580148" y="2733659"/>
                  <a:pt x="1586811" y="2740122"/>
                  <a:pt x="1593474" y="2740122"/>
                </a:cubicBezTo>
                <a:cubicBezTo>
                  <a:pt x="1600137" y="2740122"/>
                  <a:pt x="1605690" y="2733659"/>
                  <a:pt x="1605690" y="2725903"/>
                </a:cubicBezTo>
                <a:cubicBezTo>
                  <a:pt x="1605690" y="2716854"/>
                  <a:pt x="1600137" y="2710390"/>
                  <a:pt x="1593474" y="2710390"/>
                </a:cubicBezTo>
                <a:close/>
                <a:moveTo>
                  <a:pt x="1630121" y="2710390"/>
                </a:moveTo>
                <a:cubicBezTo>
                  <a:pt x="1622348" y="2710390"/>
                  <a:pt x="1616795" y="2718146"/>
                  <a:pt x="1616795" y="2725903"/>
                </a:cubicBezTo>
                <a:cubicBezTo>
                  <a:pt x="1616795" y="2733659"/>
                  <a:pt x="1623458" y="2740122"/>
                  <a:pt x="1630121" y="2740122"/>
                </a:cubicBezTo>
                <a:cubicBezTo>
                  <a:pt x="1637894" y="2740122"/>
                  <a:pt x="1643447" y="2733659"/>
                  <a:pt x="1643447" y="2725903"/>
                </a:cubicBezTo>
                <a:cubicBezTo>
                  <a:pt x="1643447" y="2716854"/>
                  <a:pt x="1637894" y="2710390"/>
                  <a:pt x="1630121" y="2710390"/>
                </a:cubicBezTo>
                <a:close/>
                <a:moveTo>
                  <a:pt x="2768380" y="2710390"/>
                </a:moveTo>
                <a:cubicBezTo>
                  <a:pt x="2760607" y="2710390"/>
                  <a:pt x="2755054" y="2718146"/>
                  <a:pt x="2755054" y="2725903"/>
                </a:cubicBezTo>
                <a:cubicBezTo>
                  <a:pt x="2755054" y="2733659"/>
                  <a:pt x="2761717" y="2740122"/>
                  <a:pt x="2768380" y="2740122"/>
                </a:cubicBezTo>
                <a:cubicBezTo>
                  <a:pt x="2776153" y="2740122"/>
                  <a:pt x="2781706" y="2733659"/>
                  <a:pt x="2781706" y="2725903"/>
                </a:cubicBezTo>
                <a:cubicBezTo>
                  <a:pt x="2781706" y="2716854"/>
                  <a:pt x="2776153" y="2710390"/>
                  <a:pt x="2768380" y="2710390"/>
                </a:cubicBezTo>
                <a:close/>
                <a:moveTo>
                  <a:pt x="2807246" y="2710390"/>
                </a:moveTo>
                <a:cubicBezTo>
                  <a:pt x="2800584" y="2710390"/>
                  <a:pt x="2795031" y="2718146"/>
                  <a:pt x="2795031" y="2725903"/>
                </a:cubicBezTo>
                <a:cubicBezTo>
                  <a:pt x="2795031" y="2733659"/>
                  <a:pt x="2800584" y="2740122"/>
                  <a:pt x="2807246" y="2740122"/>
                </a:cubicBezTo>
                <a:cubicBezTo>
                  <a:pt x="2815020" y="2740122"/>
                  <a:pt x="2820572" y="2733659"/>
                  <a:pt x="2820572" y="2725903"/>
                </a:cubicBezTo>
                <a:cubicBezTo>
                  <a:pt x="2820572" y="2716854"/>
                  <a:pt x="2813909" y="2710390"/>
                  <a:pt x="2807246" y="2710390"/>
                </a:cubicBezTo>
                <a:close/>
                <a:moveTo>
                  <a:pt x="2845004" y="2710390"/>
                </a:moveTo>
                <a:cubicBezTo>
                  <a:pt x="2838341" y="2710390"/>
                  <a:pt x="2832788" y="2718146"/>
                  <a:pt x="2832788" y="2725903"/>
                </a:cubicBezTo>
                <a:cubicBezTo>
                  <a:pt x="2832788" y="2733659"/>
                  <a:pt x="2838341" y="2740122"/>
                  <a:pt x="2845004" y="2740122"/>
                </a:cubicBezTo>
                <a:cubicBezTo>
                  <a:pt x="2852777" y="2740122"/>
                  <a:pt x="2858329" y="2733659"/>
                  <a:pt x="2858329" y="2725903"/>
                </a:cubicBezTo>
                <a:cubicBezTo>
                  <a:pt x="2858329" y="2716854"/>
                  <a:pt x="2852777" y="2710390"/>
                  <a:pt x="2845004" y="2710390"/>
                </a:cubicBezTo>
                <a:close/>
                <a:moveTo>
                  <a:pt x="2882761" y="2710390"/>
                </a:moveTo>
                <a:cubicBezTo>
                  <a:pt x="2876098" y="2710390"/>
                  <a:pt x="2870545" y="2718146"/>
                  <a:pt x="2870545" y="2725903"/>
                </a:cubicBezTo>
                <a:cubicBezTo>
                  <a:pt x="2870545" y="2733659"/>
                  <a:pt x="2876098" y="2740122"/>
                  <a:pt x="2882761" y="2740122"/>
                </a:cubicBezTo>
                <a:cubicBezTo>
                  <a:pt x="2890534" y="2740122"/>
                  <a:pt x="2896086" y="2733659"/>
                  <a:pt x="2896086" y="2725903"/>
                </a:cubicBezTo>
                <a:cubicBezTo>
                  <a:pt x="2896086" y="2716854"/>
                  <a:pt x="2890534" y="2710390"/>
                  <a:pt x="2882761" y="2710390"/>
                </a:cubicBezTo>
                <a:close/>
                <a:moveTo>
                  <a:pt x="2920517" y="2710390"/>
                </a:moveTo>
                <a:cubicBezTo>
                  <a:pt x="2912744" y="2710390"/>
                  <a:pt x="2907191" y="2718146"/>
                  <a:pt x="2907191" y="2725903"/>
                </a:cubicBezTo>
                <a:cubicBezTo>
                  <a:pt x="2907191" y="2733659"/>
                  <a:pt x="2913854" y="2740122"/>
                  <a:pt x="2920517" y="2740122"/>
                </a:cubicBezTo>
                <a:cubicBezTo>
                  <a:pt x="2928291" y="2740122"/>
                  <a:pt x="2933843" y="2733659"/>
                  <a:pt x="2933843" y="2725903"/>
                </a:cubicBezTo>
                <a:cubicBezTo>
                  <a:pt x="2933843" y="2716854"/>
                  <a:pt x="2928291" y="2710390"/>
                  <a:pt x="2920517" y="2710390"/>
                </a:cubicBezTo>
                <a:close/>
                <a:moveTo>
                  <a:pt x="2958275" y="2710390"/>
                </a:moveTo>
                <a:cubicBezTo>
                  <a:pt x="2950502" y="2710390"/>
                  <a:pt x="2944949" y="2718146"/>
                  <a:pt x="2944949" y="2725903"/>
                </a:cubicBezTo>
                <a:cubicBezTo>
                  <a:pt x="2944949" y="2733659"/>
                  <a:pt x="2951612" y="2740122"/>
                  <a:pt x="2958275" y="2740122"/>
                </a:cubicBezTo>
                <a:cubicBezTo>
                  <a:pt x="2966048" y="2740122"/>
                  <a:pt x="2971601" y="2733659"/>
                  <a:pt x="2971601" y="2725903"/>
                </a:cubicBezTo>
                <a:cubicBezTo>
                  <a:pt x="2971601" y="2716854"/>
                  <a:pt x="2966048" y="2710390"/>
                  <a:pt x="2958275" y="2710390"/>
                </a:cubicBezTo>
                <a:close/>
                <a:moveTo>
                  <a:pt x="2996032" y="2710390"/>
                </a:moveTo>
                <a:cubicBezTo>
                  <a:pt x="2988259" y="2710390"/>
                  <a:pt x="2982706" y="2718146"/>
                  <a:pt x="2982706" y="2725903"/>
                </a:cubicBezTo>
                <a:cubicBezTo>
                  <a:pt x="2982706" y="2733659"/>
                  <a:pt x="2989369" y="2740122"/>
                  <a:pt x="2996032" y="2740122"/>
                </a:cubicBezTo>
                <a:cubicBezTo>
                  <a:pt x="3003805" y="2740122"/>
                  <a:pt x="3009358" y="2733659"/>
                  <a:pt x="3009358" y="2725903"/>
                </a:cubicBezTo>
                <a:cubicBezTo>
                  <a:pt x="3009358" y="2716854"/>
                  <a:pt x="3003805" y="2710390"/>
                  <a:pt x="2996032" y="2710390"/>
                </a:cubicBezTo>
                <a:close/>
                <a:moveTo>
                  <a:pt x="3034899" y="2710390"/>
                </a:moveTo>
                <a:cubicBezTo>
                  <a:pt x="3027126" y="2710390"/>
                  <a:pt x="3021573" y="2718146"/>
                  <a:pt x="3021573" y="2725903"/>
                </a:cubicBezTo>
                <a:cubicBezTo>
                  <a:pt x="3021573" y="2733659"/>
                  <a:pt x="3028236" y="2740122"/>
                  <a:pt x="3034899" y="2740122"/>
                </a:cubicBezTo>
                <a:cubicBezTo>
                  <a:pt x="3042672" y="2740122"/>
                  <a:pt x="3048225" y="2733659"/>
                  <a:pt x="3048225" y="2725903"/>
                </a:cubicBezTo>
                <a:cubicBezTo>
                  <a:pt x="3048225" y="2716854"/>
                  <a:pt x="3041562" y="2710390"/>
                  <a:pt x="3034899" y="2710390"/>
                </a:cubicBezTo>
                <a:close/>
                <a:moveTo>
                  <a:pt x="4514081" y="2710390"/>
                </a:moveTo>
                <a:cubicBezTo>
                  <a:pt x="4507418" y="2710390"/>
                  <a:pt x="4501865" y="2718146"/>
                  <a:pt x="4501865" y="2725903"/>
                </a:cubicBezTo>
                <a:cubicBezTo>
                  <a:pt x="4501865" y="2733659"/>
                  <a:pt x="4507418" y="2740122"/>
                  <a:pt x="4514081" y="2740122"/>
                </a:cubicBezTo>
                <a:cubicBezTo>
                  <a:pt x="4521854" y="2740122"/>
                  <a:pt x="4527407" y="2733659"/>
                  <a:pt x="4527407" y="2725903"/>
                </a:cubicBezTo>
                <a:cubicBezTo>
                  <a:pt x="4527407" y="2716854"/>
                  <a:pt x="4521854" y="2710390"/>
                  <a:pt x="4514081" y="2710390"/>
                </a:cubicBezTo>
                <a:close/>
                <a:moveTo>
                  <a:pt x="4552948" y="2710390"/>
                </a:moveTo>
                <a:cubicBezTo>
                  <a:pt x="4545175" y="2710390"/>
                  <a:pt x="4539622" y="2718146"/>
                  <a:pt x="4539622" y="2725903"/>
                </a:cubicBezTo>
                <a:cubicBezTo>
                  <a:pt x="4539622" y="2733659"/>
                  <a:pt x="4546285" y="2740122"/>
                  <a:pt x="4552948" y="2740122"/>
                </a:cubicBezTo>
                <a:cubicBezTo>
                  <a:pt x="4560722" y="2740122"/>
                  <a:pt x="4566274" y="2733659"/>
                  <a:pt x="4566274" y="2725903"/>
                </a:cubicBezTo>
                <a:cubicBezTo>
                  <a:pt x="4566274" y="2716854"/>
                  <a:pt x="4559611" y="2710390"/>
                  <a:pt x="4552948" y="2710390"/>
                </a:cubicBezTo>
                <a:close/>
                <a:moveTo>
                  <a:pt x="4590706" y="2710390"/>
                </a:moveTo>
                <a:cubicBezTo>
                  <a:pt x="4582933" y="2710390"/>
                  <a:pt x="4577380" y="2718146"/>
                  <a:pt x="4577380" y="2725903"/>
                </a:cubicBezTo>
                <a:cubicBezTo>
                  <a:pt x="4577380" y="2733659"/>
                  <a:pt x="4584043" y="2740122"/>
                  <a:pt x="4590706" y="2740122"/>
                </a:cubicBezTo>
                <a:cubicBezTo>
                  <a:pt x="4598479" y="2740122"/>
                  <a:pt x="4604032" y="2733659"/>
                  <a:pt x="4604032" y="2725903"/>
                </a:cubicBezTo>
                <a:cubicBezTo>
                  <a:pt x="4604032" y="2716854"/>
                  <a:pt x="4598479" y="2710390"/>
                  <a:pt x="4590706" y="2710390"/>
                </a:cubicBezTo>
                <a:close/>
                <a:moveTo>
                  <a:pt x="4628463" y="2710390"/>
                </a:moveTo>
                <a:cubicBezTo>
                  <a:pt x="4620690" y="2710390"/>
                  <a:pt x="4615137" y="2718146"/>
                  <a:pt x="4615137" y="2725903"/>
                </a:cubicBezTo>
                <a:cubicBezTo>
                  <a:pt x="4615137" y="2733659"/>
                  <a:pt x="4621800" y="2740122"/>
                  <a:pt x="4628463" y="2740122"/>
                </a:cubicBezTo>
                <a:cubicBezTo>
                  <a:pt x="4636236" y="2740122"/>
                  <a:pt x="4641789" y="2733659"/>
                  <a:pt x="4641789" y="2725903"/>
                </a:cubicBezTo>
                <a:cubicBezTo>
                  <a:pt x="4641789" y="2716854"/>
                  <a:pt x="4636236" y="2710390"/>
                  <a:pt x="4628463" y="2710390"/>
                </a:cubicBezTo>
                <a:close/>
                <a:moveTo>
                  <a:pt x="4666220" y="2710390"/>
                </a:moveTo>
                <a:cubicBezTo>
                  <a:pt x="4658447" y="2710390"/>
                  <a:pt x="4652894" y="2718146"/>
                  <a:pt x="4652894" y="2725903"/>
                </a:cubicBezTo>
                <a:cubicBezTo>
                  <a:pt x="4652894" y="2733659"/>
                  <a:pt x="4658447" y="2740122"/>
                  <a:pt x="4666220" y="2740122"/>
                </a:cubicBezTo>
                <a:cubicBezTo>
                  <a:pt x="4673993" y="2740122"/>
                  <a:pt x="4679546" y="2733659"/>
                  <a:pt x="4679546" y="2725903"/>
                </a:cubicBezTo>
                <a:cubicBezTo>
                  <a:pt x="4679546" y="2716854"/>
                  <a:pt x="4673993" y="2710390"/>
                  <a:pt x="4666220" y="2710390"/>
                </a:cubicBezTo>
                <a:close/>
                <a:moveTo>
                  <a:pt x="4703976" y="2710390"/>
                </a:moveTo>
                <a:cubicBezTo>
                  <a:pt x="4697313" y="2710390"/>
                  <a:pt x="4691760" y="2718146"/>
                  <a:pt x="4691760" y="2725903"/>
                </a:cubicBezTo>
                <a:cubicBezTo>
                  <a:pt x="4691760" y="2733659"/>
                  <a:pt x="4697313" y="2740122"/>
                  <a:pt x="4703976" y="2740122"/>
                </a:cubicBezTo>
                <a:cubicBezTo>
                  <a:pt x="4711749" y="2740122"/>
                  <a:pt x="4717301" y="2733659"/>
                  <a:pt x="4717301" y="2725903"/>
                </a:cubicBezTo>
                <a:cubicBezTo>
                  <a:pt x="4717301" y="2716854"/>
                  <a:pt x="4711749" y="2710390"/>
                  <a:pt x="4703976" y="2710390"/>
                </a:cubicBezTo>
                <a:close/>
                <a:moveTo>
                  <a:pt x="4741732" y="2710390"/>
                </a:moveTo>
                <a:cubicBezTo>
                  <a:pt x="4733959" y="2710390"/>
                  <a:pt x="4728406" y="2718146"/>
                  <a:pt x="4728406" y="2725903"/>
                </a:cubicBezTo>
                <a:cubicBezTo>
                  <a:pt x="4728406" y="2733659"/>
                  <a:pt x="4735069" y="2740122"/>
                  <a:pt x="4741732" y="2740122"/>
                </a:cubicBezTo>
                <a:cubicBezTo>
                  <a:pt x="4749506" y="2740122"/>
                  <a:pt x="4755058" y="2733659"/>
                  <a:pt x="4755058" y="2725903"/>
                </a:cubicBezTo>
                <a:cubicBezTo>
                  <a:pt x="4755058" y="2716854"/>
                  <a:pt x="4749506" y="2710390"/>
                  <a:pt x="4741732" y="2710390"/>
                </a:cubicBezTo>
                <a:close/>
                <a:moveTo>
                  <a:pt x="4781710" y="2710390"/>
                </a:moveTo>
                <a:cubicBezTo>
                  <a:pt x="4773937" y="2710390"/>
                  <a:pt x="4768384" y="2718146"/>
                  <a:pt x="4768384" y="2725903"/>
                </a:cubicBezTo>
                <a:cubicBezTo>
                  <a:pt x="4768384" y="2733659"/>
                  <a:pt x="4775047" y="2740122"/>
                  <a:pt x="4781710" y="2740122"/>
                </a:cubicBezTo>
                <a:cubicBezTo>
                  <a:pt x="4788373" y="2740122"/>
                  <a:pt x="4793926" y="2733659"/>
                  <a:pt x="4793926" y="2725903"/>
                </a:cubicBezTo>
                <a:cubicBezTo>
                  <a:pt x="4793926" y="2716854"/>
                  <a:pt x="4787263" y="2710390"/>
                  <a:pt x="4781710" y="2710390"/>
                </a:cubicBezTo>
                <a:close/>
                <a:moveTo>
                  <a:pt x="4818357" y="2710390"/>
                </a:moveTo>
                <a:cubicBezTo>
                  <a:pt x="4811694" y="2710390"/>
                  <a:pt x="4806141" y="2718146"/>
                  <a:pt x="4806141" y="2725903"/>
                </a:cubicBezTo>
                <a:cubicBezTo>
                  <a:pt x="4806141" y="2733659"/>
                  <a:pt x="4811694" y="2740122"/>
                  <a:pt x="4818357" y="2740122"/>
                </a:cubicBezTo>
                <a:cubicBezTo>
                  <a:pt x="4826130" y="2740122"/>
                  <a:pt x="4831683" y="2733659"/>
                  <a:pt x="4831683" y="2725903"/>
                </a:cubicBezTo>
                <a:cubicBezTo>
                  <a:pt x="4831683" y="2716854"/>
                  <a:pt x="4826130" y="2710390"/>
                  <a:pt x="4818357" y="2710390"/>
                </a:cubicBezTo>
                <a:close/>
                <a:moveTo>
                  <a:pt x="4856114" y="2710390"/>
                </a:moveTo>
                <a:cubicBezTo>
                  <a:pt x="4848341" y="2710390"/>
                  <a:pt x="4842788" y="2718146"/>
                  <a:pt x="4842788" y="2725903"/>
                </a:cubicBezTo>
                <a:cubicBezTo>
                  <a:pt x="4842788" y="2733659"/>
                  <a:pt x="4848341" y="2740122"/>
                  <a:pt x="4856114" y="2740122"/>
                </a:cubicBezTo>
                <a:cubicBezTo>
                  <a:pt x="4863887" y="2740122"/>
                  <a:pt x="4869440" y="2733659"/>
                  <a:pt x="4869440" y="2725903"/>
                </a:cubicBezTo>
                <a:cubicBezTo>
                  <a:pt x="4869440" y="2716854"/>
                  <a:pt x="4863887" y="2710390"/>
                  <a:pt x="4856114" y="2710390"/>
                </a:cubicBezTo>
                <a:close/>
                <a:moveTo>
                  <a:pt x="4893871" y="2710390"/>
                </a:moveTo>
                <a:cubicBezTo>
                  <a:pt x="4886098" y="2710390"/>
                  <a:pt x="4880545" y="2718146"/>
                  <a:pt x="4880545" y="2725903"/>
                </a:cubicBezTo>
                <a:cubicBezTo>
                  <a:pt x="4880545" y="2733659"/>
                  <a:pt x="4887208" y="2740122"/>
                  <a:pt x="4893871" y="2740122"/>
                </a:cubicBezTo>
                <a:cubicBezTo>
                  <a:pt x="4901644" y="2740122"/>
                  <a:pt x="4907197" y="2733659"/>
                  <a:pt x="4907197" y="2725903"/>
                </a:cubicBezTo>
                <a:cubicBezTo>
                  <a:pt x="4907197" y="2716854"/>
                  <a:pt x="4901644" y="2710390"/>
                  <a:pt x="4893871" y="2710390"/>
                </a:cubicBezTo>
                <a:close/>
                <a:moveTo>
                  <a:pt x="4931628" y="2710390"/>
                </a:moveTo>
                <a:cubicBezTo>
                  <a:pt x="4923855" y="2710390"/>
                  <a:pt x="4918302" y="2718146"/>
                  <a:pt x="4918302" y="2725903"/>
                </a:cubicBezTo>
                <a:cubicBezTo>
                  <a:pt x="4918302" y="2733659"/>
                  <a:pt x="4924965" y="2740122"/>
                  <a:pt x="4931628" y="2740122"/>
                </a:cubicBezTo>
                <a:cubicBezTo>
                  <a:pt x="4939401" y="2740122"/>
                  <a:pt x="4944954" y="2733659"/>
                  <a:pt x="4944954" y="2725903"/>
                </a:cubicBezTo>
                <a:cubicBezTo>
                  <a:pt x="4944954" y="2716854"/>
                  <a:pt x="4939401" y="2710390"/>
                  <a:pt x="4931628" y="2710390"/>
                </a:cubicBezTo>
                <a:close/>
                <a:moveTo>
                  <a:pt x="4970495" y="2710390"/>
                </a:moveTo>
                <a:cubicBezTo>
                  <a:pt x="4962722" y="2710390"/>
                  <a:pt x="4957169" y="2718146"/>
                  <a:pt x="4957169" y="2725903"/>
                </a:cubicBezTo>
                <a:cubicBezTo>
                  <a:pt x="4957169" y="2733659"/>
                  <a:pt x="4963832" y="2740122"/>
                  <a:pt x="4970495" y="2740122"/>
                </a:cubicBezTo>
                <a:cubicBezTo>
                  <a:pt x="4977158" y="2740122"/>
                  <a:pt x="4982711" y="2733659"/>
                  <a:pt x="4982711" y="2725903"/>
                </a:cubicBezTo>
                <a:cubicBezTo>
                  <a:pt x="4982711" y="2716854"/>
                  <a:pt x="4977158" y="2710390"/>
                  <a:pt x="4970495" y="2710390"/>
                </a:cubicBezTo>
                <a:close/>
                <a:moveTo>
                  <a:pt x="5009363" y="2710390"/>
                </a:moveTo>
                <a:cubicBezTo>
                  <a:pt x="5001590" y="2710390"/>
                  <a:pt x="4996037" y="2718146"/>
                  <a:pt x="4996037" y="2725903"/>
                </a:cubicBezTo>
                <a:cubicBezTo>
                  <a:pt x="4996037" y="2733659"/>
                  <a:pt x="5002700" y="2740122"/>
                  <a:pt x="5009363" y="2740122"/>
                </a:cubicBezTo>
                <a:cubicBezTo>
                  <a:pt x="5016026" y="2740122"/>
                  <a:pt x="5021579" y="2733659"/>
                  <a:pt x="5021579" y="2725903"/>
                </a:cubicBezTo>
                <a:cubicBezTo>
                  <a:pt x="5021579" y="2716854"/>
                  <a:pt x="5014916" y="2710390"/>
                  <a:pt x="5009363" y="2710390"/>
                </a:cubicBezTo>
                <a:close/>
                <a:moveTo>
                  <a:pt x="5046010" y="2710390"/>
                </a:moveTo>
                <a:cubicBezTo>
                  <a:pt x="5038237" y="2710390"/>
                  <a:pt x="5032684" y="2718146"/>
                  <a:pt x="5032684" y="2725903"/>
                </a:cubicBezTo>
                <a:cubicBezTo>
                  <a:pt x="5032684" y="2733659"/>
                  <a:pt x="5038237" y="2740122"/>
                  <a:pt x="5046010" y="2740122"/>
                </a:cubicBezTo>
                <a:cubicBezTo>
                  <a:pt x="5053783" y="2740122"/>
                  <a:pt x="5059336" y="2733659"/>
                  <a:pt x="5059336" y="2725903"/>
                </a:cubicBezTo>
                <a:cubicBezTo>
                  <a:pt x="5059336" y="2716854"/>
                  <a:pt x="5053783" y="2710390"/>
                  <a:pt x="5046010" y="2710390"/>
                </a:cubicBezTo>
                <a:close/>
                <a:moveTo>
                  <a:pt x="5083766" y="2710390"/>
                </a:moveTo>
                <a:cubicBezTo>
                  <a:pt x="5075993" y="2710390"/>
                  <a:pt x="5070440" y="2718146"/>
                  <a:pt x="5070440" y="2725903"/>
                </a:cubicBezTo>
                <a:cubicBezTo>
                  <a:pt x="5070440" y="2733659"/>
                  <a:pt x="5077103" y="2740122"/>
                  <a:pt x="5083766" y="2740122"/>
                </a:cubicBezTo>
                <a:cubicBezTo>
                  <a:pt x="5091539" y="2740122"/>
                  <a:pt x="5097092" y="2733659"/>
                  <a:pt x="5097092" y="2725903"/>
                </a:cubicBezTo>
                <a:cubicBezTo>
                  <a:pt x="5097092" y="2716854"/>
                  <a:pt x="5091539" y="2710390"/>
                  <a:pt x="5083766" y="2710390"/>
                </a:cubicBezTo>
                <a:close/>
                <a:moveTo>
                  <a:pt x="5121523" y="2710390"/>
                </a:moveTo>
                <a:cubicBezTo>
                  <a:pt x="5113750" y="2710390"/>
                  <a:pt x="5108197" y="2718146"/>
                  <a:pt x="5108197" y="2725903"/>
                </a:cubicBezTo>
                <a:cubicBezTo>
                  <a:pt x="5108197" y="2733659"/>
                  <a:pt x="5114860" y="2740122"/>
                  <a:pt x="5121523" y="2740122"/>
                </a:cubicBezTo>
                <a:cubicBezTo>
                  <a:pt x="5129297" y="2740122"/>
                  <a:pt x="5134849" y="2733659"/>
                  <a:pt x="5134849" y="2725903"/>
                </a:cubicBezTo>
                <a:cubicBezTo>
                  <a:pt x="5134849" y="2716854"/>
                  <a:pt x="5129297" y="2710390"/>
                  <a:pt x="5121523" y="2710390"/>
                </a:cubicBezTo>
                <a:close/>
                <a:moveTo>
                  <a:pt x="5159280" y="2710390"/>
                </a:moveTo>
                <a:cubicBezTo>
                  <a:pt x="5151507" y="2710390"/>
                  <a:pt x="5145954" y="2718146"/>
                  <a:pt x="5145954" y="2725903"/>
                </a:cubicBezTo>
                <a:cubicBezTo>
                  <a:pt x="5145954" y="2733659"/>
                  <a:pt x="5152617" y="2740122"/>
                  <a:pt x="5159280" y="2740122"/>
                </a:cubicBezTo>
                <a:cubicBezTo>
                  <a:pt x="5167053" y="2740122"/>
                  <a:pt x="5172606" y="2733659"/>
                  <a:pt x="5172606" y="2725903"/>
                </a:cubicBezTo>
                <a:cubicBezTo>
                  <a:pt x="5172606" y="2716854"/>
                  <a:pt x="5167053" y="2710390"/>
                  <a:pt x="5159280" y="2710390"/>
                </a:cubicBezTo>
                <a:close/>
                <a:moveTo>
                  <a:pt x="5197036" y="2710390"/>
                </a:moveTo>
                <a:cubicBezTo>
                  <a:pt x="5190374" y="2710390"/>
                  <a:pt x="5184821" y="2718146"/>
                  <a:pt x="5184821" y="2725903"/>
                </a:cubicBezTo>
                <a:cubicBezTo>
                  <a:pt x="5184821" y="2733659"/>
                  <a:pt x="5190374" y="2740122"/>
                  <a:pt x="5197036" y="2740122"/>
                </a:cubicBezTo>
                <a:cubicBezTo>
                  <a:pt x="5204810" y="2740122"/>
                  <a:pt x="5210362" y="2733659"/>
                  <a:pt x="5210362" y="2725903"/>
                </a:cubicBezTo>
                <a:cubicBezTo>
                  <a:pt x="5210362" y="2716854"/>
                  <a:pt x="5204810" y="2710390"/>
                  <a:pt x="5197036" y="2710390"/>
                </a:cubicBezTo>
                <a:close/>
                <a:moveTo>
                  <a:pt x="1212573" y="2754342"/>
                </a:moveTo>
                <a:cubicBezTo>
                  <a:pt x="1205911" y="2754342"/>
                  <a:pt x="1200358" y="2762098"/>
                  <a:pt x="1200358" y="2769855"/>
                </a:cubicBezTo>
                <a:cubicBezTo>
                  <a:pt x="1200358" y="2777611"/>
                  <a:pt x="1205911" y="2784074"/>
                  <a:pt x="1212573" y="2784074"/>
                </a:cubicBezTo>
                <a:cubicBezTo>
                  <a:pt x="1220347" y="2784074"/>
                  <a:pt x="1225899" y="2777611"/>
                  <a:pt x="1225899" y="2769855"/>
                </a:cubicBezTo>
                <a:cubicBezTo>
                  <a:pt x="1225899" y="2762098"/>
                  <a:pt x="1220347" y="2754342"/>
                  <a:pt x="1212573" y="2754342"/>
                </a:cubicBezTo>
                <a:close/>
                <a:moveTo>
                  <a:pt x="1250331" y="2754342"/>
                </a:moveTo>
                <a:cubicBezTo>
                  <a:pt x="1243668" y="2754342"/>
                  <a:pt x="1238115" y="2762098"/>
                  <a:pt x="1238115" y="2769855"/>
                </a:cubicBezTo>
                <a:cubicBezTo>
                  <a:pt x="1238115" y="2777611"/>
                  <a:pt x="1243668" y="2784074"/>
                  <a:pt x="1250331" y="2784074"/>
                </a:cubicBezTo>
                <a:cubicBezTo>
                  <a:pt x="1258104" y="2784074"/>
                  <a:pt x="1263657" y="2777611"/>
                  <a:pt x="1263657" y="2769855"/>
                </a:cubicBezTo>
                <a:cubicBezTo>
                  <a:pt x="1263657" y="2762098"/>
                  <a:pt x="1258104" y="2754342"/>
                  <a:pt x="1250331" y="2754342"/>
                </a:cubicBezTo>
                <a:close/>
                <a:moveTo>
                  <a:pt x="1289197" y="2754342"/>
                </a:moveTo>
                <a:cubicBezTo>
                  <a:pt x="1281424" y="2754342"/>
                  <a:pt x="1275871" y="2762098"/>
                  <a:pt x="1275871" y="2769855"/>
                </a:cubicBezTo>
                <a:cubicBezTo>
                  <a:pt x="1275871" y="2777611"/>
                  <a:pt x="1282534" y="2784074"/>
                  <a:pt x="1289197" y="2784074"/>
                </a:cubicBezTo>
                <a:cubicBezTo>
                  <a:pt x="1296971" y="2784074"/>
                  <a:pt x="1302523" y="2777611"/>
                  <a:pt x="1302523" y="2769855"/>
                </a:cubicBezTo>
                <a:cubicBezTo>
                  <a:pt x="1302523" y="2762098"/>
                  <a:pt x="1295860" y="2754342"/>
                  <a:pt x="1289197" y="2754342"/>
                </a:cubicBezTo>
                <a:close/>
                <a:moveTo>
                  <a:pt x="1326954" y="2754342"/>
                </a:moveTo>
                <a:cubicBezTo>
                  <a:pt x="1320291" y="2754342"/>
                  <a:pt x="1314738" y="2762098"/>
                  <a:pt x="1314738" y="2769855"/>
                </a:cubicBezTo>
                <a:cubicBezTo>
                  <a:pt x="1314738" y="2777611"/>
                  <a:pt x="1320291" y="2784074"/>
                  <a:pt x="1326954" y="2784074"/>
                </a:cubicBezTo>
                <a:cubicBezTo>
                  <a:pt x="1334727" y="2784074"/>
                  <a:pt x="1340280" y="2777611"/>
                  <a:pt x="1340280" y="2769855"/>
                </a:cubicBezTo>
                <a:cubicBezTo>
                  <a:pt x="1340280" y="2762098"/>
                  <a:pt x="1334727" y="2754342"/>
                  <a:pt x="1326954" y="2754342"/>
                </a:cubicBezTo>
                <a:close/>
                <a:moveTo>
                  <a:pt x="1364711" y="2754342"/>
                </a:moveTo>
                <a:cubicBezTo>
                  <a:pt x="1356938" y="2754342"/>
                  <a:pt x="1351385" y="2762098"/>
                  <a:pt x="1351385" y="2769855"/>
                </a:cubicBezTo>
                <a:cubicBezTo>
                  <a:pt x="1351385" y="2777611"/>
                  <a:pt x="1358048" y="2784074"/>
                  <a:pt x="1364711" y="2784074"/>
                </a:cubicBezTo>
                <a:cubicBezTo>
                  <a:pt x="1372485" y="2784074"/>
                  <a:pt x="1378037" y="2777611"/>
                  <a:pt x="1378037" y="2769855"/>
                </a:cubicBezTo>
                <a:cubicBezTo>
                  <a:pt x="1378037" y="2762098"/>
                  <a:pt x="1372485" y="2754342"/>
                  <a:pt x="1364711" y="2754342"/>
                </a:cubicBezTo>
                <a:close/>
                <a:moveTo>
                  <a:pt x="1402468" y="2754342"/>
                </a:moveTo>
                <a:cubicBezTo>
                  <a:pt x="1394695" y="2754342"/>
                  <a:pt x="1389142" y="2762098"/>
                  <a:pt x="1389142" y="2769855"/>
                </a:cubicBezTo>
                <a:cubicBezTo>
                  <a:pt x="1389142" y="2777611"/>
                  <a:pt x="1395805" y="2784074"/>
                  <a:pt x="1402468" y="2784074"/>
                </a:cubicBezTo>
                <a:cubicBezTo>
                  <a:pt x="1410241" y="2784074"/>
                  <a:pt x="1415794" y="2777611"/>
                  <a:pt x="1415794" y="2769855"/>
                </a:cubicBezTo>
                <a:cubicBezTo>
                  <a:pt x="1415794" y="2762098"/>
                  <a:pt x="1410241" y="2754342"/>
                  <a:pt x="1402468" y="2754342"/>
                </a:cubicBezTo>
                <a:close/>
                <a:moveTo>
                  <a:pt x="1440225" y="2754342"/>
                </a:moveTo>
                <a:cubicBezTo>
                  <a:pt x="1433563" y="2754342"/>
                  <a:pt x="1428010" y="2762098"/>
                  <a:pt x="1428010" y="2769855"/>
                </a:cubicBezTo>
                <a:cubicBezTo>
                  <a:pt x="1428010" y="2777611"/>
                  <a:pt x="1433563" y="2784074"/>
                  <a:pt x="1440225" y="2784074"/>
                </a:cubicBezTo>
                <a:cubicBezTo>
                  <a:pt x="1447999" y="2784074"/>
                  <a:pt x="1453551" y="2777611"/>
                  <a:pt x="1453551" y="2769855"/>
                </a:cubicBezTo>
                <a:cubicBezTo>
                  <a:pt x="1453551" y="2762098"/>
                  <a:pt x="1447999" y="2754342"/>
                  <a:pt x="1440225" y="2754342"/>
                </a:cubicBezTo>
                <a:close/>
                <a:moveTo>
                  <a:pt x="1479093" y="2754342"/>
                </a:moveTo>
                <a:cubicBezTo>
                  <a:pt x="1471320" y="2754342"/>
                  <a:pt x="1465767" y="2762098"/>
                  <a:pt x="1465767" y="2769855"/>
                </a:cubicBezTo>
                <a:cubicBezTo>
                  <a:pt x="1465767" y="2777611"/>
                  <a:pt x="1472430" y="2784074"/>
                  <a:pt x="1479093" y="2784074"/>
                </a:cubicBezTo>
                <a:cubicBezTo>
                  <a:pt x="1486866" y="2784074"/>
                  <a:pt x="1492419" y="2777611"/>
                  <a:pt x="1492419" y="2769855"/>
                </a:cubicBezTo>
                <a:cubicBezTo>
                  <a:pt x="1492419" y="2762098"/>
                  <a:pt x="1485756" y="2754342"/>
                  <a:pt x="1479093" y="2754342"/>
                </a:cubicBezTo>
                <a:close/>
                <a:moveTo>
                  <a:pt x="1516850" y="2754342"/>
                </a:moveTo>
                <a:cubicBezTo>
                  <a:pt x="1510187" y="2754342"/>
                  <a:pt x="1504634" y="2762098"/>
                  <a:pt x="1504634" y="2769855"/>
                </a:cubicBezTo>
                <a:cubicBezTo>
                  <a:pt x="1504634" y="2777611"/>
                  <a:pt x="1510187" y="2784074"/>
                  <a:pt x="1516850" y="2784074"/>
                </a:cubicBezTo>
                <a:cubicBezTo>
                  <a:pt x="1524623" y="2784074"/>
                  <a:pt x="1530176" y="2777611"/>
                  <a:pt x="1530176" y="2769855"/>
                </a:cubicBezTo>
                <a:cubicBezTo>
                  <a:pt x="1530176" y="2762098"/>
                  <a:pt x="1524623" y="2754342"/>
                  <a:pt x="1516850" y="2754342"/>
                </a:cubicBezTo>
                <a:close/>
                <a:moveTo>
                  <a:pt x="1554607" y="2754342"/>
                </a:moveTo>
                <a:cubicBezTo>
                  <a:pt x="1546834" y="2754342"/>
                  <a:pt x="1541281" y="2762098"/>
                  <a:pt x="1541281" y="2769855"/>
                </a:cubicBezTo>
                <a:cubicBezTo>
                  <a:pt x="1541281" y="2777611"/>
                  <a:pt x="1547944" y="2784074"/>
                  <a:pt x="1554607" y="2784074"/>
                </a:cubicBezTo>
                <a:cubicBezTo>
                  <a:pt x="1562380" y="2784074"/>
                  <a:pt x="1567933" y="2777611"/>
                  <a:pt x="1567933" y="2769855"/>
                </a:cubicBezTo>
                <a:cubicBezTo>
                  <a:pt x="1567933" y="2762098"/>
                  <a:pt x="1562380" y="2754342"/>
                  <a:pt x="1554607" y="2754342"/>
                </a:cubicBezTo>
                <a:close/>
                <a:moveTo>
                  <a:pt x="1593474" y="2754342"/>
                </a:moveTo>
                <a:cubicBezTo>
                  <a:pt x="1585701" y="2754342"/>
                  <a:pt x="1580148" y="2762098"/>
                  <a:pt x="1580148" y="2769855"/>
                </a:cubicBezTo>
                <a:cubicBezTo>
                  <a:pt x="1580148" y="2777611"/>
                  <a:pt x="1586811" y="2784074"/>
                  <a:pt x="1593474" y="2784074"/>
                </a:cubicBezTo>
                <a:cubicBezTo>
                  <a:pt x="1600137" y="2784074"/>
                  <a:pt x="1605690" y="2777611"/>
                  <a:pt x="1605690" y="2769855"/>
                </a:cubicBezTo>
                <a:cubicBezTo>
                  <a:pt x="1605690" y="2762098"/>
                  <a:pt x="1600137" y="2754342"/>
                  <a:pt x="1593474" y="2754342"/>
                </a:cubicBezTo>
                <a:close/>
                <a:moveTo>
                  <a:pt x="2807246" y="2754342"/>
                </a:moveTo>
                <a:cubicBezTo>
                  <a:pt x="2800584" y="2754342"/>
                  <a:pt x="2795031" y="2762098"/>
                  <a:pt x="2795031" y="2769855"/>
                </a:cubicBezTo>
                <a:cubicBezTo>
                  <a:pt x="2795031" y="2777611"/>
                  <a:pt x="2800584" y="2784074"/>
                  <a:pt x="2807246" y="2784074"/>
                </a:cubicBezTo>
                <a:cubicBezTo>
                  <a:pt x="2815020" y="2784074"/>
                  <a:pt x="2820572" y="2777611"/>
                  <a:pt x="2820572" y="2769855"/>
                </a:cubicBezTo>
                <a:cubicBezTo>
                  <a:pt x="2820572" y="2762098"/>
                  <a:pt x="2813909" y="2754342"/>
                  <a:pt x="2807246" y="2754342"/>
                </a:cubicBezTo>
                <a:close/>
                <a:moveTo>
                  <a:pt x="2845004" y="2754342"/>
                </a:moveTo>
                <a:cubicBezTo>
                  <a:pt x="2838341" y="2754342"/>
                  <a:pt x="2832788" y="2762098"/>
                  <a:pt x="2832788" y="2769855"/>
                </a:cubicBezTo>
                <a:cubicBezTo>
                  <a:pt x="2832788" y="2777611"/>
                  <a:pt x="2838341" y="2784074"/>
                  <a:pt x="2845004" y="2784074"/>
                </a:cubicBezTo>
                <a:cubicBezTo>
                  <a:pt x="2852777" y="2784074"/>
                  <a:pt x="2858329" y="2777611"/>
                  <a:pt x="2858329" y="2769855"/>
                </a:cubicBezTo>
                <a:cubicBezTo>
                  <a:pt x="2858329" y="2762098"/>
                  <a:pt x="2852777" y="2754342"/>
                  <a:pt x="2845004" y="2754342"/>
                </a:cubicBezTo>
                <a:close/>
                <a:moveTo>
                  <a:pt x="2882761" y="2754342"/>
                </a:moveTo>
                <a:cubicBezTo>
                  <a:pt x="2876098" y="2754342"/>
                  <a:pt x="2870545" y="2762098"/>
                  <a:pt x="2870545" y="2769855"/>
                </a:cubicBezTo>
                <a:cubicBezTo>
                  <a:pt x="2870545" y="2777611"/>
                  <a:pt x="2876098" y="2784074"/>
                  <a:pt x="2882761" y="2784074"/>
                </a:cubicBezTo>
                <a:cubicBezTo>
                  <a:pt x="2890534" y="2784074"/>
                  <a:pt x="2896086" y="2777611"/>
                  <a:pt x="2896086" y="2769855"/>
                </a:cubicBezTo>
                <a:cubicBezTo>
                  <a:pt x="2896086" y="2762098"/>
                  <a:pt x="2890534" y="2754342"/>
                  <a:pt x="2882761" y="2754342"/>
                </a:cubicBezTo>
                <a:close/>
                <a:moveTo>
                  <a:pt x="2920517" y="2754342"/>
                </a:moveTo>
                <a:cubicBezTo>
                  <a:pt x="2912744" y="2754342"/>
                  <a:pt x="2907191" y="2762098"/>
                  <a:pt x="2907191" y="2769855"/>
                </a:cubicBezTo>
                <a:cubicBezTo>
                  <a:pt x="2907191" y="2777611"/>
                  <a:pt x="2913854" y="2784074"/>
                  <a:pt x="2920517" y="2784074"/>
                </a:cubicBezTo>
                <a:cubicBezTo>
                  <a:pt x="2928291" y="2784074"/>
                  <a:pt x="2933843" y="2777611"/>
                  <a:pt x="2933843" y="2769855"/>
                </a:cubicBezTo>
                <a:cubicBezTo>
                  <a:pt x="2933843" y="2762098"/>
                  <a:pt x="2928291" y="2754342"/>
                  <a:pt x="2920517" y="2754342"/>
                </a:cubicBezTo>
                <a:close/>
                <a:moveTo>
                  <a:pt x="2958275" y="2754342"/>
                </a:moveTo>
                <a:cubicBezTo>
                  <a:pt x="2950502" y="2754342"/>
                  <a:pt x="2944949" y="2762098"/>
                  <a:pt x="2944949" y="2769855"/>
                </a:cubicBezTo>
                <a:cubicBezTo>
                  <a:pt x="2944949" y="2777611"/>
                  <a:pt x="2951612" y="2784074"/>
                  <a:pt x="2958275" y="2784074"/>
                </a:cubicBezTo>
                <a:cubicBezTo>
                  <a:pt x="2966048" y="2784074"/>
                  <a:pt x="2971601" y="2777611"/>
                  <a:pt x="2971601" y="2769855"/>
                </a:cubicBezTo>
                <a:cubicBezTo>
                  <a:pt x="2971601" y="2762098"/>
                  <a:pt x="2966048" y="2754342"/>
                  <a:pt x="2958275" y="2754342"/>
                </a:cubicBezTo>
                <a:close/>
                <a:moveTo>
                  <a:pt x="2996032" y="2754342"/>
                </a:moveTo>
                <a:cubicBezTo>
                  <a:pt x="2988259" y="2754342"/>
                  <a:pt x="2982706" y="2762098"/>
                  <a:pt x="2982706" y="2769855"/>
                </a:cubicBezTo>
                <a:cubicBezTo>
                  <a:pt x="2982706" y="2777611"/>
                  <a:pt x="2989369" y="2784074"/>
                  <a:pt x="2996032" y="2784074"/>
                </a:cubicBezTo>
                <a:cubicBezTo>
                  <a:pt x="3003805" y="2784074"/>
                  <a:pt x="3009358" y="2777611"/>
                  <a:pt x="3009358" y="2769855"/>
                </a:cubicBezTo>
                <a:cubicBezTo>
                  <a:pt x="3009358" y="2762098"/>
                  <a:pt x="3003805" y="2754342"/>
                  <a:pt x="2996032" y="2754342"/>
                </a:cubicBezTo>
                <a:close/>
                <a:moveTo>
                  <a:pt x="3034899" y="2754342"/>
                </a:moveTo>
                <a:cubicBezTo>
                  <a:pt x="3027126" y="2754342"/>
                  <a:pt x="3021573" y="2762098"/>
                  <a:pt x="3021573" y="2769855"/>
                </a:cubicBezTo>
                <a:cubicBezTo>
                  <a:pt x="3021573" y="2777611"/>
                  <a:pt x="3028236" y="2784074"/>
                  <a:pt x="3034899" y="2784074"/>
                </a:cubicBezTo>
                <a:cubicBezTo>
                  <a:pt x="3042672" y="2784074"/>
                  <a:pt x="3048225" y="2777611"/>
                  <a:pt x="3048225" y="2769855"/>
                </a:cubicBezTo>
                <a:cubicBezTo>
                  <a:pt x="3048225" y="2762098"/>
                  <a:pt x="3041562" y="2754342"/>
                  <a:pt x="3034899" y="2754342"/>
                </a:cubicBezTo>
                <a:close/>
                <a:moveTo>
                  <a:pt x="4514081" y="2754342"/>
                </a:moveTo>
                <a:cubicBezTo>
                  <a:pt x="4507418" y="2754342"/>
                  <a:pt x="4501865" y="2762098"/>
                  <a:pt x="4501865" y="2769855"/>
                </a:cubicBezTo>
                <a:cubicBezTo>
                  <a:pt x="4501865" y="2777611"/>
                  <a:pt x="4507418" y="2784074"/>
                  <a:pt x="4514081" y="2784074"/>
                </a:cubicBezTo>
                <a:cubicBezTo>
                  <a:pt x="4521854" y="2784074"/>
                  <a:pt x="4527407" y="2777611"/>
                  <a:pt x="4527407" y="2769855"/>
                </a:cubicBezTo>
                <a:cubicBezTo>
                  <a:pt x="4527407" y="2762098"/>
                  <a:pt x="4521854" y="2754342"/>
                  <a:pt x="4514081" y="2754342"/>
                </a:cubicBezTo>
                <a:close/>
                <a:moveTo>
                  <a:pt x="4552948" y="2754342"/>
                </a:moveTo>
                <a:cubicBezTo>
                  <a:pt x="4545175" y="2754342"/>
                  <a:pt x="4539622" y="2762098"/>
                  <a:pt x="4539622" y="2769855"/>
                </a:cubicBezTo>
                <a:cubicBezTo>
                  <a:pt x="4539622" y="2777611"/>
                  <a:pt x="4546285" y="2784074"/>
                  <a:pt x="4552948" y="2784074"/>
                </a:cubicBezTo>
                <a:cubicBezTo>
                  <a:pt x="4560722" y="2784074"/>
                  <a:pt x="4566274" y="2777611"/>
                  <a:pt x="4566274" y="2769855"/>
                </a:cubicBezTo>
                <a:cubicBezTo>
                  <a:pt x="4566274" y="2762098"/>
                  <a:pt x="4559611" y="2754342"/>
                  <a:pt x="4552948" y="2754342"/>
                </a:cubicBezTo>
                <a:close/>
                <a:moveTo>
                  <a:pt x="4590706" y="2754342"/>
                </a:moveTo>
                <a:cubicBezTo>
                  <a:pt x="4582933" y="2754342"/>
                  <a:pt x="4577380" y="2762098"/>
                  <a:pt x="4577380" y="2769855"/>
                </a:cubicBezTo>
                <a:cubicBezTo>
                  <a:pt x="4577380" y="2777611"/>
                  <a:pt x="4584043" y="2784074"/>
                  <a:pt x="4590706" y="2784074"/>
                </a:cubicBezTo>
                <a:cubicBezTo>
                  <a:pt x="4598479" y="2784074"/>
                  <a:pt x="4604032" y="2777611"/>
                  <a:pt x="4604032" y="2769855"/>
                </a:cubicBezTo>
                <a:cubicBezTo>
                  <a:pt x="4604032" y="2762098"/>
                  <a:pt x="4598479" y="2754342"/>
                  <a:pt x="4590706" y="2754342"/>
                </a:cubicBezTo>
                <a:close/>
                <a:moveTo>
                  <a:pt x="4628463" y="2754342"/>
                </a:moveTo>
                <a:cubicBezTo>
                  <a:pt x="4620690" y="2754342"/>
                  <a:pt x="4615137" y="2762098"/>
                  <a:pt x="4615137" y="2769855"/>
                </a:cubicBezTo>
                <a:cubicBezTo>
                  <a:pt x="4615137" y="2777611"/>
                  <a:pt x="4621800" y="2784074"/>
                  <a:pt x="4628463" y="2784074"/>
                </a:cubicBezTo>
                <a:cubicBezTo>
                  <a:pt x="4636236" y="2784074"/>
                  <a:pt x="4641789" y="2777611"/>
                  <a:pt x="4641789" y="2769855"/>
                </a:cubicBezTo>
                <a:cubicBezTo>
                  <a:pt x="4641789" y="2762098"/>
                  <a:pt x="4636236" y="2754342"/>
                  <a:pt x="4628463" y="2754342"/>
                </a:cubicBezTo>
                <a:close/>
                <a:moveTo>
                  <a:pt x="4666220" y="2754342"/>
                </a:moveTo>
                <a:cubicBezTo>
                  <a:pt x="4658447" y="2754342"/>
                  <a:pt x="4652894" y="2762098"/>
                  <a:pt x="4652894" y="2769855"/>
                </a:cubicBezTo>
                <a:cubicBezTo>
                  <a:pt x="4652894" y="2777611"/>
                  <a:pt x="4658447" y="2784074"/>
                  <a:pt x="4666220" y="2784074"/>
                </a:cubicBezTo>
                <a:cubicBezTo>
                  <a:pt x="4673993" y="2784074"/>
                  <a:pt x="4679546" y="2777611"/>
                  <a:pt x="4679546" y="2769855"/>
                </a:cubicBezTo>
                <a:cubicBezTo>
                  <a:pt x="4679546" y="2762098"/>
                  <a:pt x="4673993" y="2754342"/>
                  <a:pt x="4666220" y="2754342"/>
                </a:cubicBezTo>
                <a:close/>
                <a:moveTo>
                  <a:pt x="4703976" y="2754342"/>
                </a:moveTo>
                <a:cubicBezTo>
                  <a:pt x="4697313" y="2754342"/>
                  <a:pt x="4691760" y="2762098"/>
                  <a:pt x="4691760" y="2769855"/>
                </a:cubicBezTo>
                <a:cubicBezTo>
                  <a:pt x="4691760" y="2777611"/>
                  <a:pt x="4697313" y="2784074"/>
                  <a:pt x="4703976" y="2784074"/>
                </a:cubicBezTo>
                <a:cubicBezTo>
                  <a:pt x="4711749" y="2784074"/>
                  <a:pt x="4717301" y="2777611"/>
                  <a:pt x="4717301" y="2769855"/>
                </a:cubicBezTo>
                <a:cubicBezTo>
                  <a:pt x="4717301" y="2762098"/>
                  <a:pt x="4711749" y="2754342"/>
                  <a:pt x="4703976" y="2754342"/>
                </a:cubicBezTo>
                <a:close/>
                <a:moveTo>
                  <a:pt x="4741732" y="2754342"/>
                </a:moveTo>
                <a:cubicBezTo>
                  <a:pt x="4733959" y="2754342"/>
                  <a:pt x="4728406" y="2762098"/>
                  <a:pt x="4728406" y="2769855"/>
                </a:cubicBezTo>
                <a:cubicBezTo>
                  <a:pt x="4728406" y="2777611"/>
                  <a:pt x="4735069" y="2784074"/>
                  <a:pt x="4741732" y="2784074"/>
                </a:cubicBezTo>
                <a:cubicBezTo>
                  <a:pt x="4749506" y="2784074"/>
                  <a:pt x="4755058" y="2777611"/>
                  <a:pt x="4755058" y="2769855"/>
                </a:cubicBezTo>
                <a:cubicBezTo>
                  <a:pt x="4755058" y="2762098"/>
                  <a:pt x="4749506" y="2754342"/>
                  <a:pt x="4741732" y="2754342"/>
                </a:cubicBezTo>
                <a:close/>
                <a:moveTo>
                  <a:pt x="4781710" y="2754342"/>
                </a:moveTo>
                <a:cubicBezTo>
                  <a:pt x="4773937" y="2754342"/>
                  <a:pt x="4768384" y="2762098"/>
                  <a:pt x="4768384" y="2769855"/>
                </a:cubicBezTo>
                <a:cubicBezTo>
                  <a:pt x="4768384" y="2777611"/>
                  <a:pt x="4775047" y="2784074"/>
                  <a:pt x="4781710" y="2784074"/>
                </a:cubicBezTo>
                <a:cubicBezTo>
                  <a:pt x="4788373" y="2784074"/>
                  <a:pt x="4793926" y="2777611"/>
                  <a:pt x="4793926" y="2769855"/>
                </a:cubicBezTo>
                <a:cubicBezTo>
                  <a:pt x="4793926" y="2762098"/>
                  <a:pt x="4787263" y="2754342"/>
                  <a:pt x="4781710" y="2754342"/>
                </a:cubicBezTo>
                <a:close/>
                <a:moveTo>
                  <a:pt x="4818357" y="2754342"/>
                </a:moveTo>
                <a:cubicBezTo>
                  <a:pt x="4811694" y="2754342"/>
                  <a:pt x="4806141" y="2762098"/>
                  <a:pt x="4806141" y="2769855"/>
                </a:cubicBezTo>
                <a:cubicBezTo>
                  <a:pt x="4806141" y="2777611"/>
                  <a:pt x="4811694" y="2784074"/>
                  <a:pt x="4818357" y="2784074"/>
                </a:cubicBezTo>
                <a:cubicBezTo>
                  <a:pt x="4826130" y="2784074"/>
                  <a:pt x="4831683" y="2777611"/>
                  <a:pt x="4831683" y="2769855"/>
                </a:cubicBezTo>
                <a:cubicBezTo>
                  <a:pt x="4831683" y="2762098"/>
                  <a:pt x="4826130" y="2754342"/>
                  <a:pt x="4818357" y="2754342"/>
                </a:cubicBezTo>
                <a:close/>
                <a:moveTo>
                  <a:pt x="4856114" y="2754342"/>
                </a:moveTo>
                <a:cubicBezTo>
                  <a:pt x="4848341" y="2754342"/>
                  <a:pt x="4842788" y="2762098"/>
                  <a:pt x="4842788" y="2769855"/>
                </a:cubicBezTo>
                <a:cubicBezTo>
                  <a:pt x="4842788" y="2777611"/>
                  <a:pt x="4848341" y="2784074"/>
                  <a:pt x="4856114" y="2784074"/>
                </a:cubicBezTo>
                <a:cubicBezTo>
                  <a:pt x="4863887" y="2784074"/>
                  <a:pt x="4869440" y="2777611"/>
                  <a:pt x="4869440" y="2769855"/>
                </a:cubicBezTo>
                <a:cubicBezTo>
                  <a:pt x="4869440" y="2762098"/>
                  <a:pt x="4863887" y="2754342"/>
                  <a:pt x="4856114" y="2754342"/>
                </a:cubicBezTo>
                <a:close/>
                <a:moveTo>
                  <a:pt x="4893871" y="2754342"/>
                </a:moveTo>
                <a:cubicBezTo>
                  <a:pt x="4886098" y="2754342"/>
                  <a:pt x="4880545" y="2762098"/>
                  <a:pt x="4880545" y="2769855"/>
                </a:cubicBezTo>
                <a:cubicBezTo>
                  <a:pt x="4880545" y="2777611"/>
                  <a:pt x="4887208" y="2784074"/>
                  <a:pt x="4893871" y="2784074"/>
                </a:cubicBezTo>
                <a:cubicBezTo>
                  <a:pt x="4901644" y="2784074"/>
                  <a:pt x="4907197" y="2777611"/>
                  <a:pt x="4907197" y="2769855"/>
                </a:cubicBezTo>
                <a:cubicBezTo>
                  <a:pt x="4907197" y="2762098"/>
                  <a:pt x="4901644" y="2754342"/>
                  <a:pt x="4893871" y="2754342"/>
                </a:cubicBezTo>
                <a:close/>
                <a:moveTo>
                  <a:pt x="4931628" y="2754342"/>
                </a:moveTo>
                <a:cubicBezTo>
                  <a:pt x="4923855" y="2754342"/>
                  <a:pt x="4918302" y="2762098"/>
                  <a:pt x="4918302" y="2769855"/>
                </a:cubicBezTo>
                <a:cubicBezTo>
                  <a:pt x="4918302" y="2777611"/>
                  <a:pt x="4924965" y="2784074"/>
                  <a:pt x="4931628" y="2784074"/>
                </a:cubicBezTo>
                <a:cubicBezTo>
                  <a:pt x="4939401" y="2784074"/>
                  <a:pt x="4944954" y="2777611"/>
                  <a:pt x="4944954" y="2769855"/>
                </a:cubicBezTo>
                <a:cubicBezTo>
                  <a:pt x="4944954" y="2762098"/>
                  <a:pt x="4939401" y="2754342"/>
                  <a:pt x="4931628" y="2754342"/>
                </a:cubicBezTo>
                <a:close/>
                <a:moveTo>
                  <a:pt x="4970495" y="2754342"/>
                </a:moveTo>
                <a:cubicBezTo>
                  <a:pt x="4962722" y="2754342"/>
                  <a:pt x="4957169" y="2762098"/>
                  <a:pt x="4957169" y="2769855"/>
                </a:cubicBezTo>
                <a:cubicBezTo>
                  <a:pt x="4957169" y="2777611"/>
                  <a:pt x="4963832" y="2784074"/>
                  <a:pt x="4970495" y="2784074"/>
                </a:cubicBezTo>
                <a:cubicBezTo>
                  <a:pt x="4977158" y="2784074"/>
                  <a:pt x="4982711" y="2777611"/>
                  <a:pt x="4982711" y="2769855"/>
                </a:cubicBezTo>
                <a:cubicBezTo>
                  <a:pt x="4982711" y="2762098"/>
                  <a:pt x="4977158" y="2754342"/>
                  <a:pt x="4970495" y="2754342"/>
                </a:cubicBezTo>
                <a:close/>
                <a:moveTo>
                  <a:pt x="5009363" y="2754342"/>
                </a:moveTo>
                <a:cubicBezTo>
                  <a:pt x="5001590" y="2754342"/>
                  <a:pt x="4996037" y="2762098"/>
                  <a:pt x="4996037" y="2769855"/>
                </a:cubicBezTo>
                <a:cubicBezTo>
                  <a:pt x="4996037" y="2777611"/>
                  <a:pt x="5002700" y="2784074"/>
                  <a:pt x="5009363" y="2784074"/>
                </a:cubicBezTo>
                <a:cubicBezTo>
                  <a:pt x="5016026" y="2784074"/>
                  <a:pt x="5021579" y="2777611"/>
                  <a:pt x="5021579" y="2769855"/>
                </a:cubicBezTo>
                <a:cubicBezTo>
                  <a:pt x="5021579" y="2762098"/>
                  <a:pt x="5014916" y="2754342"/>
                  <a:pt x="5009363" y="2754342"/>
                </a:cubicBezTo>
                <a:close/>
                <a:moveTo>
                  <a:pt x="5046010" y="2754342"/>
                </a:moveTo>
                <a:cubicBezTo>
                  <a:pt x="5038237" y="2754342"/>
                  <a:pt x="5032684" y="2762098"/>
                  <a:pt x="5032684" y="2769855"/>
                </a:cubicBezTo>
                <a:cubicBezTo>
                  <a:pt x="5032684" y="2777611"/>
                  <a:pt x="5038237" y="2784074"/>
                  <a:pt x="5046010" y="2784074"/>
                </a:cubicBezTo>
                <a:cubicBezTo>
                  <a:pt x="5053783" y="2784074"/>
                  <a:pt x="5059336" y="2777611"/>
                  <a:pt x="5059336" y="2769855"/>
                </a:cubicBezTo>
                <a:cubicBezTo>
                  <a:pt x="5059336" y="2762098"/>
                  <a:pt x="5053783" y="2754342"/>
                  <a:pt x="5046010" y="2754342"/>
                </a:cubicBezTo>
                <a:close/>
                <a:moveTo>
                  <a:pt x="5083766" y="2754342"/>
                </a:moveTo>
                <a:cubicBezTo>
                  <a:pt x="5075993" y="2754342"/>
                  <a:pt x="5070440" y="2762098"/>
                  <a:pt x="5070440" y="2769855"/>
                </a:cubicBezTo>
                <a:cubicBezTo>
                  <a:pt x="5070440" y="2777611"/>
                  <a:pt x="5077103" y="2784074"/>
                  <a:pt x="5083766" y="2784074"/>
                </a:cubicBezTo>
                <a:cubicBezTo>
                  <a:pt x="5091539" y="2784074"/>
                  <a:pt x="5097092" y="2777611"/>
                  <a:pt x="5097092" y="2769855"/>
                </a:cubicBezTo>
                <a:cubicBezTo>
                  <a:pt x="5097092" y="2762098"/>
                  <a:pt x="5091539" y="2754342"/>
                  <a:pt x="5083766" y="2754342"/>
                </a:cubicBezTo>
                <a:close/>
                <a:moveTo>
                  <a:pt x="5121523" y="2754342"/>
                </a:moveTo>
                <a:cubicBezTo>
                  <a:pt x="5113750" y="2754342"/>
                  <a:pt x="5108197" y="2762098"/>
                  <a:pt x="5108197" y="2769855"/>
                </a:cubicBezTo>
                <a:cubicBezTo>
                  <a:pt x="5108197" y="2777611"/>
                  <a:pt x="5114860" y="2784074"/>
                  <a:pt x="5121523" y="2784074"/>
                </a:cubicBezTo>
                <a:cubicBezTo>
                  <a:pt x="5129297" y="2784074"/>
                  <a:pt x="5134849" y="2777611"/>
                  <a:pt x="5134849" y="2769855"/>
                </a:cubicBezTo>
                <a:cubicBezTo>
                  <a:pt x="5134849" y="2762098"/>
                  <a:pt x="5129297" y="2754342"/>
                  <a:pt x="5121523" y="2754342"/>
                </a:cubicBezTo>
                <a:close/>
                <a:moveTo>
                  <a:pt x="5159280" y="2754342"/>
                </a:moveTo>
                <a:cubicBezTo>
                  <a:pt x="5151507" y="2754342"/>
                  <a:pt x="5145954" y="2762098"/>
                  <a:pt x="5145954" y="2769855"/>
                </a:cubicBezTo>
                <a:cubicBezTo>
                  <a:pt x="5145954" y="2777611"/>
                  <a:pt x="5152617" y="2784074"/>
                  <a:pt x="5159280" y="2784074"/>
                </a:cubicBezTo>
                <a:cubicBezTo>
                  <a:pt x="5167053" y="2784074"/>
                  <a:pt x="5172606" y="2777611"/>
                  <a:pt x="5172606" y="2769855"/>
                </a:cubicBezTo>
                <a:cubicBezTo>
                  <a:pt x="5172606" y="2762098"/>
                  <a:pt x="5167053" y="2754342"/>
                  <a:pt x="5159280" y="2754342"/>
                </a:cubicBezTo>
                <a:close/>
                <a:moveTo>
                  <a:pt x="1250331" y="2798294"/>
                </a:moveTo>
                <a:cubicBezTo>
                  <a:pt x="1243668" y="2798294"/>
                  <a:pt x="1238115" y="2806050"/>
                  <a:pt x="1238115" y="2813807"/>
                </a:cubicBezTo>
                <a:cubicBezTo>
                  <a:pt x="1238115" y="2822855"/>
                  <a:pt x="1243668" y="2829319"/>
                  <a:pt x="1250331" y="2829319"/>
                </a:cubicBezTo>
                <a:cubicBezTo>
                  <a:pt x="1258104" y="2829319"/>
                  <a:pt x="1263657" y="2821563"/>
                  <a:pt x="1263657" y="2813807"/>
                </a:cubicBezTo>
                <a:cubicBezTo>
                  <a:pt x="1263657" y="2806050"/>
                  <a:pt x="1258104" y="2799588"/>
                  <a:pt x="1250331" y="2798294"/>
                </a:cubicBezTo>
                <a:close/>
                <a:moveTo>
                  <a:pt x="1289197" y="2798294"/>
                </a:moveTo>
                <a:cubicBezTo>
                  <a:pt x="1281424" y="2798294"/>
                  <a:pt x="1275871" y="2806050"/>
                  <a:pt x="1275871" y="2813807"/>
                </a:cubicBezTo>
                <a:cubicBezTo>
                  <a:pt x="1275871" y="2822855"/>
                  <a:pt x="1282534" y="2829319"/>
                  <a:pt x="1289197" y="2829319"/>
                </a:cubicBezTo>
                <a:cubicBezTo>
                  <a:pt x="1296971" y="2829319"/>
                  <a:pt x="1302523" y="2821563"/>
                  <a:pt x="1302523" y="2813807"/>
                </a:cubicBezTo>
                <a:cubicBezTo>
                  <a:pt x="1302523" y="2806050"/>
                  <a:pt x="1295860" y="2799588"/>
                  <a:pt x="1289197" y="2798294"/>
                </a:cubicBezTo>
                <a:close/>
                <a:moveTo>
                  <a:pt x="1326954" y="2798294"/>
                </a:moveTo>
                <a:cubicBezTo>
                  <a:pt x="1320291" y="2798294"/>
                  <a:pt x="1314738" y="2806050"/>
                  <a:pt x="1314738" y="2813807"/>
                </a:cubicBezTo>
                <a:cubicBezTo>
                  <a:pt x="1314738" y="2822855"/>
                  <a:pt x="1320291" y="2829319"/>
                  <a:pt x="1326954" y="2829319"/>
                </a:cubicBezTo>
                <a:cubicBezTo>
                  <a:pt x="1334727" y="2829319"/>
                  <a:pt x="1340280" y="2821563"/>
                  <a:pt x="1340280" y="2813807"/>
                </a:cubicBezTo>
                <a:cubicBezTo>
                  <a:pt x="1340280" y="2806050"/>
                  <a:pt x="1334727" y="2799588"/>
                  <a:pt x="1326954" y="2798294"/>
                </a:cubicBezTo>
                <a:close/>
                <a:moveTo>
                  <a:pt x="1364711" y="2798294"/>
                </a:moveTo>
                <a:cubicBezTo>
                  <a:pt x="1356938" y="2798294"/>
                  <a:pt x="1351385" y="2806050"/>
                  <a:pt x="1351385" y="2813807"/>
                </a:cubicBezTo>
                <a:cubicBezTo>
                  <a:pt x="1351385" y="2822855"/>
                  <a:pt x="1358048" y="2829319"/>
                  <a:pt x="1364711" y="2829319"/>
                </a:cubicBezTo>
                <a:cubicBezTo>
                  <a:pt x="1372485" y="2829319"/>
                  <a:pt x="1378037" y="2821563"/>
                  <a:pt x="1378037" y="2813807"/>
                </a:cubicBezTo>
                <a:cubicBezTo>
                  <a:pt x="1378037" y="2806050"/>
                  <a:pt x="1372485" y="2799588"/>
                  <a:pt x="1364711" y="2798294"/>
                </a:cubicBezTo>
                <a:close/>
                <a:moveTo>
                  <a:pt x="1402468" y="2798294"/>
                </a:moveTo>
                <a:cubicBezTo>
                  <a:pt x="1394695" y="2798294"/>
                  <a:pt x="1389142" y="2806050"/>
                  <a:pt x="1389142" y="2813807"/>
                </a:cubicBezTo>
                <a:cubicBezTo>
                  <a:pt x="1389142" y="2822855"/>
                  <a:pt x="1395805" y="2829319"/>
                  <a:pt x="1402468" y="2829319"/>
                </a:cubicBezTo>
                <a:cubicBezTo>
                  <a:pt x="1410241" y="2829319"/>
                  <a:pt x="1415794" y="2821563"/>
                  <a:pt x="1415794" y="2813807"/>
                </a:cubicBezTo>
                <a:cubicBezTo>
                  <a:pt x="1415794" y="2806050"/>
                  <a:pt x="1410241" y="2799588"/>
                  <a:pt x="1402468" y="2798294"/>
                </a:cubicBezTo>
                <a:close/>
                <a:moveTo>
                  <a:pt x="1440225" y="2798294"/>
                </a:moveTo>
                <a:cubicBezTo>
                  <a:pt x="1433563" y="2798294"/>
                  <a:pt x="1428010" y="2806050"/>
                  <a:pt x="1428010" y="2813807"/>
                </a:cubicBezTo>
                <a:cubicBezTo>
                  <a:pt x="1428010" y="2822855"/>
                  <a:pt x="1433563" y="2829319"/>
                  <a:pt x="1440225" y="2829319"/>
                </a:cubicBezTo>
                <a:cubicBezTo>
                  <a:pt x="1447999" y="2829319"/>
                  <a:pt x="1453551" y="2821563"/>
                  <a:pt x="1453551" y="2813807"/>
                </a:cubicBezTo>
                <a:cubicBezTo>
                  <a:pt x="1453551" y="2806050"/>
                  <a:pt x="1447999" y="2799588"/>
                  <a:pt x="1440225" y="2798294"/>
                </a:cubicBezTo>
                <a:close/>
                <a:moveTo>
                  <a:pt x="1479093" y="2798294"/>
                </a:moveTo>
                <a:cubicBezTo>
                  <a:pt x="1471320" y="2798294"/>
                  <a:pt x="1465767" y="2806050"/>
                  <a:pt x="1465767" y="2813807"/>
                </a:cubicBezTo>
                <a:cubicBezTo>
                  <a:pt x="1465767" y="2822855"/>
                  <a:pt x="1472430" y="2829319"/>
                  <a:pt x="1479093" y="2829319"/>
                </a:cubicBezTo>
                <a:cubicBezTo>
                  <a:pt x="1486866" y="2829319"/>
                  <a:pt x="1492419" y="2821563"/>
                  <a:pt x="1492419" y="2813807"/>
                </a:cubicBezTo>
                <a:cubicBezTo>
                  <a:pt x="1492419" y="2806050"/>
                  <a:pt x="1485756" y="2799588"/>
                  <a:pt x="1479093" y="2798294"/>
                </a:cubicBezTo>
                <a:close/>
                <a:moveTo>
                  <a:pt x="1516850" y="2798294"/>
                </a:moveTo>
                <a:cubicBezTo>
                  <a:pt x="1510187" y="2798294"/>
                  <a:pt x="1504634" y="2806050"/>
                  <a:pt x="1504634" y="2813807"/>
                </a:cubicBezTo>
                <a:cubicBezTo>
                  <a:pt x="1504634" y="2822855"/>
                  <a:pt x="1510187" y="2829319"/>
                  <a:pt x="1516850" y="2829319"/>
                </a:cubicBezTo>
                <a:cubicBezTo>
                  <a:pt x="1524623" y="2829319"/>
                  <a:pt x="1530176" y="2821563"/>
                  <a:pt x="1530176" y="2813807"/>
                </a:cubicBezTo>
                <a:cubicBezTo>
                  <a:pt x="1530176" y="2806050"/>
                  <a:pt x="1524623" y="2799588"/>
                  <a:pt x="1516850" y="2798294"/>
                </a:cubicBezTo>
                <a:close/>
                <a:moveTo>
                  <a:pt x="1554607" y="2798294"/>
                </a:moveTo>
                <a:cubicBezTo>
                  <a:pt x="1546834" y="2798294"/>
                  <a:pt x="1541281" y="2806050"/>
                  <a:pt x="1541281" y="2813807"/>
                </a:cubicBezTo>
                <a:cubicBezTo>
                  <a:pt x="1541281" y="2822855"/>
                  <a:pt x="1547944" y="2829319"/>
                  <a:pt x="1554607" y="2829319"/>
                </a:cubicBezTo>
                <a:cubicBezTo>
                  <a:pt x="1562380" y="2829319"/>
                  <a:pt x="1567933" y="2821563"/>
                  <a:pt x="1567933" y="2813807"/>
                </a:cubicBezTo>
                <a:cubicBezTo>
                  <a:pt x="1567933" y="2806050"/>
                  <a:pt x="1562380" y="2799588"/>
                  <a:pt x="1554607" y="2798294"/>
                </a:cubicBezTo>
                <a:close/>
                <a:moveTo>
                  <a:pt x="1593474" y="2798294"/>
                </a:moveTo>
                <a:cubicBezTo>
                  <a:pt x="1585701" y="2798294"/>
                  <a:pt x="1580148" y="2806050"/>
                  <a:pt x="1580148" y="2813807"/>
                </a:cubicBezTo>
                <a:cubicBezTo>
                  <a:pt x="1580148" y="2822855"/>
                  <a:pt x="1586811" y="2829319"/>
                  <a:pt x="1593474" y="2829319"/>
                </a:cubicBezTo>
                <a:cubicBezTo>
                  <a:pt x="1600137" y="2829319"/>
                  <a:pt x="1605690" y="2821563"/>
                  <a:pt x="1605690" y="2813807"/>
                </a:cubicBezTo>
                <a:cubicBezTo>
                  <a:pt x="1605690" y="2806050"/>
                  <a:pt x="1600137" y="2799588"/>
                  <a:pt x="1593474" y="2798294"/>
                </a:cubicBezTo>
                <a:close/>
                <a:moveTo>
                  <a:pt x="2807246" y="2798294"/>
                </a:moveTo>
                <a:cubicBezTo>
                  <a:pt x="2800584" y="2798294"/>
                  <a:pt x="2795031" y="2806050"/>
                  <a:pt x="2795031" y="2813807"/>
                </a:cubicBezTo>
                <a:cubicBezTo>
                  <a:pt x="2795031" y="2822855"/>
                  <a:pt x="2800584" y="2829319"/>
                  <a:pt x="2807246" y="2829319"/>
                </a:cubicBezTo>
                <a:cubicBezTo>
                  <a:pt x="2815020" y="2829319"/>
                  <a:pt x="2820572" y="2821563"/>
                  <a:pt x="2820572" y="2813807"/>
                </a:cubicBezTo>
                <a:cubicBezTo>
                  <a:pt x="2820572" y="2806050"/>
                  <a:pt x="2813909" y="2799588"/>
                  <a:pt x="2807246" y="2798294"/>
                </a:cubicBezTo>
                <a:close/>
                <a:moveTo>
                  <a:pt x="2845004" y="2798294"/>
                </a:moveTo>
                <a:cubicBezTo>
                  <a:pt x="2838341" y="2798294"/>
                  <a:pt x="2832788" y="2806050"/>
                  <a:pt x="2832788" y="2813807"/>
                </a:cubicBezTo>
                <a:cubicBezTo>
                  <a:pt x="2832788" y="2822855"/>
                  <a:pt x="2838341" y="2829319"/>
                  <a:pt x="2845004" y="2829319"/>
                </a:cubicBezTo>
                <a:cubicBezTo>
                  <a:pt x="2852777" y="2829319"/>
                  <a:pt x="2858329" y="2821563"/>
                  <a:pt x="2858329" y="2813807"/>
                </a:cubicBezTo>
                <a:cubicBezTo>
                  <a:pt x="2858329" y="2806050"/>
                  <a:pt x="2852777" y="2799588"/>
                  <a:pt x="2845004" y="2798294"/>
                </a:cubicBezTo>
                <a:close/>
                <a:moveTo>
                  <a:pt x="2882761" y="2798294"/>
                </a:moveTo>
                <a:cubicBezTo>
                  <a:pt x="2876098" y="2798294"/>
                  <a:pt x="2870545" y="2806050"/>
                  <a:pt x="2870545" y="2813807"/>
                </a:cubicBezTo>
                <a:cubicBezTo>
                  <a:pt x="2870545" y="2822855"/>
                  <a:pt x="2876098" y="2829319"/>
                  <a:pt x="2882761" y="2829319"/>
                </a:cubicBezTo>
                <a:cubicBezTo>
                  <a:pt x="2890534" y="2829319"/>
                  <a:pt x="2896086" y="2821563"/>
                  <a:pt x="2896086" y="2813807"/>
                </a:cubicBezTo>
                <a:cubicBezTo>
                  <a:pt x="2896086" y="2806050"/>
                  <a:pt x="2890534" y="2799588"/>
                  <a:pt x="2882761" y="2798294"/>
                </a:cubicBezTo>
                <a:close/>
                <a:moveTo>
                  <a:pt x="2920517" y="2798294"/>
                </a:moveTo>
                <a:cubicBezTo>
                  <a:pt x="2912744" y="2798294"/>
                  <a:pt x="2907191" y="2806050"/>
                  <a:pt x="2907191" y="2813807"/>
                </a:cubicBezTo>
                <a:cubicBezTo>
                  <a:pt x="2907191" y="2822855"/>
                  <a:pt x="2913854" y="2829319"/>
                  <a:pt x="2920517" y="2829319"/>
                </a:cubicBezTo>
                <a:cubicBezTo>
                  <a:pt x="2928291" y="2829319"/>
                  <a:pt x="2933843" y="2821563"/>
                  <a:pt x="2933843" y="2813807"/>
                </a:cubicBezTo>
                <a:cubicBezTo>
                  <a:pt x="2933843" y="2806050"/>
                  <a:pt x="2928291" y="2799588"/>
                  <a:pt x="2920517" y="2798294"/>
                </a:cubicBezTo>
                <a:close/>
                <a:moveTo>
                  <a:pt x="2958275" y="2798294"/>
                </a:moveTo>
                <a:cubicBezTo>
                  <a:pt x="2950502" y="2798294"/>
                  <a:pt x="2944949" y="2806050"/>
                  <a:pt x="2944949" y="2813807"/>
                </a:cubicBezTo>
                <a:cubicBezTo>
                  <a:pt x="2944949" y="2822855"/>
                  <a:pt x="2951612" y="2829319"/>
                  <a:pt x="2958275" y="2829319"/>
                </a:cubicBezTo>
                <a:cubicBezTo>
                  <a:pt x="2966048" y="2829319"/>
                  <a:pt x="2971601" y="2821563"/>
                  <a:pt x="2971601" y="2813807"/>
                </a:cubicBezTo>
                <a:cubicBezTo>
                  <a:pt x="2971601" y="2806050"/>
                  <a:pt x="2966048" y="2799588"/>
                  <a:pt x="2958275" y="2798294"/>
                </a:cubicBezTo>
                <a:close/>
                <a:moveTo>
                  <a:pt x="2996032" y="2798294"/>
                </a:moveTo>
                <a:cubicBezTo>
                  <a:pt x="2988259" y="2798294"/>
                  <a:pt x="2982706" y="2806050"/>
                  <a:pt x="2982706" y="2813807"/>
                </a:cubicBezTo>
                <a:cubicBezTo>
                  <a:pt x="2982706" y="2822855"/>
                  <a:pt x="2989369" y="2829319"/>
                  <a:pt x="2996032" y="2829319"/>
                </a:cubicBezTo>
                <a:cubicBezTo>
                  <a:pt x="3003805" y="2829319"/>
                  <a:pt x="3009358" y="2821563"/>
                  <a:pt x="3009358" y="2813807"/>
                </a:cubicBezTo>
                <a:cubicBezTo>
                  <a:pt x="3009358" y="2806050"/>
                  <a:pt x="3003805" y="2799588"/>
                  <a:pt x="2996032" y="2798294"/>
                </a:cubicBezTo>
                <a:close/>
                <a:moveTo>
                  <a:pt x="4514081" y="2798294"/>
                </a:moveTo>
                <a:cubicBezTo>
                  <a:pt x="4507418" y="2798294"/>
                  <a:pt x="4501865" y="2806050"/>
                  <a:pt x="4501865" y="2813807"/>
                </a:cubicBezTo>
                <a:cubicBezTo>
                  <a:pt x="4501865" y="2822855"/>
                  <a:pt x="4507418" y="2829319"/>
                  <a:pt x="4514081" y="2829319"/>
                </a:cubicBezTo>
                <a:cubicBezTo>
                  <a:pt x="4521854" y="2829319"/>
                  <a:pt x="4527407" y="2821563"/>
                  <a:pt x="4527407" y="2813807"/>
                </a:cubicBezTo>
                <a:cubicBezTo>
                  <a:pt x="4527407" y="2806050"/>
                  <a:pt x="4521854" y="2799588"/>
                  <a:pt x="4514081" y="2798294"/>
                </a:cubicBezTo>
                <a:close/>
                <a:moveTo>
                  <a:pt x="4552948" y="2798294"/>
                </a:moveTo>
                <a:cubicBezTo>
                  <a:pt x="4545175" y="2798294"/>
                  <a:pt x="4539622" y="2806050"/>
                  <a:pt x="4539622" y="2813807"/>
                </a:cubicBezTo>
                <a:cubicBezTo>
                  <a:pt x="4539622" y="2822855"/>
                  <a:pt x="4546285" y="2829319"/>
                  <a:pt x="4552948" y="2829319"/>
                </a:cubicBezTo>
                <a:cubicBezTo>
                  <a:pt x="4560722" y="2829319"/>
                  <a:pt x="4566274" y="2821563"/>
                  <a:pt x="4566274" y="2813807"/>
                </a:cubicBezTo>
                <a:cubicBezTo>
                  <a:pt x="4566274" y="2806050"/>
                  <a:pt x="4559611" y="2799588"/>
                  <a:pt x="4552948" y="2798294"/>
                </a:cubicBezTo>
                <a:close/>
                <a:moveTo>
                  <a:pt x="4590706" y="2798294"/>
                </a:moveTo>
                <a:cubicBezTo>
                  <a:pt x="4582933" y="2798294"/>
                  <a:pt x="4577380" y="2806050"/>
                  <a:pt x="4577380" y="2813807"/>
                </a:cubicBezTo>
                <a:cubicBezTo>
                  <a:pt x="4577380" y="2822855"/>
                  <a:pt x="4584043" y="2829319"/>
                  <a:pt x="4590706" y="2829319"/>
                </a:cubicBezTo>
                <a:cubicBezTo>
                  <a:pt x="4598479" y="2829319"/>
                  <a:pt x="4604032" y="2821563"/>
                  <a:pt x="4604032" y="2813807"/>
                </a:cubicBezTo>
                <a:cubicBezTo>
                  <a:pt x="4604032" y="2806050"/>
                  <a:pt x="4598479" y="2799588"/>
                  <a:pt x="4590706" y="2798294"/>
                </a:cubicBezTo>
                <a:close/>
                <a:moveTo>
                  <a:pt x="4628463" y="2798294"/>
                </a:moveTo>
                <a:cubicBezTo>
                  <a:pt x="4620690" y="2798294"/>
                  <a:pt x="4615137" y="2806050"/>
                  <a:pt x="4615137" y="2813807"/>
                </a:cubicBezTo>
                <a:cubicBezTo>
                  <a:pt x="4615137" y="2822855"/>
                  <a:pt x="4621800" y="2829319"/>
                  <a:pt x="4628463" y="2829319"/>
                </a:cubicBezTo>
                <a:cubicBezTo>
                  <a:pt x="4636236" y="2829319"/>
                  <a:pt x="4641789" y="2821563"/>
                  <a:pt x="4641789" y="2813807"/>
                </a:cubicBezTo>
                <a:cubicBezTo>
                  <a:pt x="4641789" y="2806050"/>
                  <a:pt x="4636236" y="2799588"/>
                  <a:pt x="4628463" y="2798294"/>
                </a:cubicBezTo>
                <a:close/>
                <a:moveTo>
                  <a:pt x="4666220" y="2798294"/>
                </a:moveTo>
                <a:cubicBezTo>
                  <a:pt x="4658447" y="2798294"/>
                  <a:pt x="4652894" y="2806050"/>
                  <a:pt x="4652894" y="2813807"/>
                </a:cubicBezTo>
                <a:cubicBezTo>
                  <a:pt x="4652894" y="2822855"/>
                  <a:pt x="4658447" y="2829319"/>
                  <a:pt x="4666220" y="2829319"/>
                </a:cubicBezTo>
                <a:cubicBezTo>
                  <a:pt x="4673993" y="2829319"/>
                  <a:pt x="4679546" y="2821563"/>
                  <a:pt x="4679546" y="2813807"/>
                </a:cubicBezTo>
                <a:cubicBezTo>
                  <a:pt x="4679546" y="2806050"/>
                  <a:pt x="4673993" y="2798294"/>
                  <a:pt x="4666220" y="2798294"/>
                </a:cubicBezTo>
                <a:close/>
                <a:moveTo>
                  <a:pt x="4703976" y="2798294"/>
                </a:moveTo>
                <a:cubicBezTo>
                  <a:pt x="4697313" y="2798294"/>
                  <a:pt x="4691760" y="2806050"/>
                  <a:pt x="4691760" y="2813807"/>
                </a:cubicBezTo>
                <a:cubicBezTo>
                  <a:pt x="4691760" y="2822855"/>
                  <a:pt x="4697313" y="2829319"/>
                  <a:pt x="4703976" y="2829319"/>
                </a:cubicBezTo>
                <a:cubicBezTo>
                  <a:pt x="4711749" y="2829319"/>
                  <a:pt x="4717301" y="2821563"/>
                  <a:pt x="4717301" y="2813807"/>
                </a:cubicBezTo>
                <a:cubicBezTo>
                  <a:pt x="4717301" y="2806050"/>
                  <a:pt x="4711749" y="2799588"/>
                  <a:pt x="4703976" y="2798294"/>
                </a:cubicBezTo>
                <a:close/>
                <a:moveTo>
                  <a:pt x="4741732" y="2798294"/>
                </a:moveTo>
                <a:cubicBezTo>
                  <a:pt x="4733959" y="2798294"/>
                  <a:pt x="4728406" y="2806050"/>
                  <a:pt x="4728406" y="2813807"/>
                </a:cubicBezTo>
                <a:cubicBezTo>
                  <a:pt x="4728406" y="2822855"/>
                  <a:pt x="4735069" y="2829319"/>
                  <a:pt x="4741732" y="2829319"/>
                </a:cubicBezTo>
                <a:cubicBezTo>
                  <a:pt x="4749506" y="2829319"/>
                  <a:pt x="4755058" y="2821563"/>
                  <a:pt x="4755058" y="2813807"/>
                </a:cubicBezTo>
                <a:cubicBezTo>
                  <a:pt x="4755058" y="2806050"/>
                  <a:pt x="4749506" y="2799588"/>
                  <a:pt x="4741732" y="2798294"/>
                </a:cubicBezTo>
                <a:close/>
                <a:moveTo>
                  <a:pt x="4781710" y="2798294"/>
                </a:moveTo>
                <a:cubicBezTo>
                  <a:pt x="4773937" y="2798294"/>
                  <a:pt x="4768384" y="2806050"/>
                  <a:pt x="4768384" y="2813807"/>
                </a:cubicBezTo>
                <a:cubicBezTo>
                  <a:pt x="4768384" y="2822855"/>
                  <a:pt x="4775047" y="2829319"/>
                  <a:pt x="4781710" y="2829319"/>
                </a:cubicBezTo>
                <a:cubicBezTo>
                  <a:pt x="4788373" y="2829319"/>
                  <a:pt x="4793926" y="2821563"/>
                  <a:pt x="4793926" y="2813807"/>
                </a:cubicBezTo>
                <a:cubicBezTo>
                  <a:pt x="4793926" y="2806050"/>
                  <a:pt x="4787263" y="2799588"/>
                  <a:pt x="4781710" y="2798294"/>
                </a:cubicBezTo>
                <a:close/>
                <a:moveTo>
                  <a:pt x="4818357" y="2798294"/>
                </a:moveTo>
                <a:cubicBezTo>
                  <a:pt x="4811694" y="2798294"/>
                  <a:pt x="4806141" y="2806050"/>
                  <a:pt x="4806141" y="2813807"/>
                </a:cubicBezTo>
                <a:cubicBezTo>
                  <a:pt x="4806141" y="2822855"/>
                  <a:pt x="4811694" y="2829319"/>
                  <a:pt x="4818357" y="2829319"/>
                </a:cubicBezTo>
                <a:cubicBezTo>
                  <a:pt x="4826130" y="2829319"/>
                  <a:pt x="4831683" y="2821563"/>
                  <a:pt x="4831683" y="2813807"/>
                </a:cubicBezTo>
                <a:cubicBezTo>
                  <a:pt x="4831683" y="2806050"/>
                  <a:pt x="4826130" y="2799588"/>
                  <a:pt x="4818357" y="2798294"/>
                </a:cubicBezTo>
                <a:close/>
                <a:moveTo>
                  <a:pt x="4856114" y="2798294"/>
                </a:moveTo>
                <a:cubicBezTo>
                  <a:pt x="4848341" y="2798294"/>
                  <a:pt x="4842788" y="2806050"/>
                  <a:pt x="4842788" y="2813807"/>
                </a:cubicBezTo>
                <a:cubicBezTo>
                  <a:pt x="4842788" y="2822855"/>
                  <a:pt x="4848341" y="2829319"/>
                  <a:pt x="4856114" y="2829319"/>
                </a:cubicBezTo>
                <a:cubicBezTo>
                  <a:pt x="4863887" y="2829319"/>
                  <a:pt x="4869440" y="2821563"/>
                  <a:pt x="4869440" y="2813807"/>
                </a:cubicBezTo>
                <a:cubicBezTo>
                  <a:pt x="4869440" y="2806050"/>
                  <a:pt x="4863887" y="2798294"/>
                  <a:pt x="4856114" y="2798294"/>
                </a:cubicBezTo>
                <a:close/>
                <a:moveTo>
                  <a:pt x="4893871" y="2798294"/>
                </a:moveTo>
                <a:cubicBezTo>
                  <a:pt x="4886098" y="2798294"/>
                  <a:pt x="4880545" y="2806050"/>
                  <a:pt x="4880545" y="2813807"/>
                </a:cubicBezTo>
                <a:cubicBezTo>
                  <a:pt x="4880545" y="2822855"/>
                  <a:pt x="4887208" y="2829319"/>
                  <a:pt x="4893871" y="2829319"/>
                </a:cubicBezTo>
                <a:cubicBezTo>
                  <a:pt x="4901644" y="2829319"/>
                  <a:pt x="4907197" y="2821563"/>
                  <a:pt x="4907197" y="2813807"/>
                </a:cubicBezTo>
                <a:cubicBezTo>
                  <a:pt x="4907197" y="2806050"/>
                  <a:pt x="4901644" y="2799588"/>
                  <a:pt x="4893871" y="2798294"/>
                </a:cubicBezTo>
                <a:close/>
                <a:moveTo>
                  <a:pt x="4931628" y="2798294"/>
                </a:moveTo>
                <a:cubicBezTo>
                  <a:pt x="4923855" y="2798294"/>
                  <a:pt x="4918302" y="2806050"/>
                  <a:pt x="4918302" y="2813807"/>
                </a:cubicBezTo>
                <a:cubicBezTo>
                  <a:pt x="4918302" y="2822855"/>
                  <a:pt x="4924965" y="2829319"/>
                  <a:pt x="4931628" y="2829319"/>
                </a:cubicBezTo>
                <a:cubicBezTo>
                  <a:pt x="4939401" y="2829319"/>
                  <a:pt x="4944954" y="2821563"/>
                  <a:pt x="4944954" y="2813807"/>
                </a:cubicBezTo>
                <a:cubicBezTo>
                  <a:pt x="4944954" y="2806050"/>
                  <a:pt x="4939401" y="2799588"/>
                  <a:pt x="4931628" y="2798294"/>
                </a:cubicBezTo>
                <a:close/>
                <a:moveTo>
                  <a:pt x="4970495" y="2798294"/>
                </a:moveTo>
                <a:cubicBezTo>
                  <a:pt x="4962722" y="2798294"/>
                  <a:pt x="4957169" y="2806050"/>
                  <a:pt x="4957169" y="2813807"/>
                </a:cubicBezTo>
                <a:cubicBezTo>
                  <a:pt x="4957169" y="2822855"/>
                  <a:pt x="4963832" y="2829319"/>
                  <a:pt x="4970495" y="2829319"/>
                </a:cubicBezTo>
                <a:cubicBezTo>
                  <a:pt x="4977158" y="2829319"/>
                  <a:pt x="4982711" y="2821563"/>
                  <a:pt x="4982711" y="2813807"/>
                </a:cubicBezTo>
                <a:cubicBezTo>
                  <a:pt x="4982711" y="2806050"/>
                  <a:pt x="4977158" y="2799588"/>
                  <a:pt x="4970495" y="2798294"/>
                </a:cubicBezTo>
                <a:close/>
                <a:moveTo>
                  <a:pt x="5009363" y="2798294"/>
                </a:moveTo>
                <a:cubicBezTo>
                  <a:pt x="5001590" y="2798294"/>
                  <a:pt x="4996037" y="2806050"/>
                  <a:pt x="4996037" y="2813807"/>
                </a:cubicBezTo>
                <a:cubicBezTo>
                  <a:pt x="4996037" y="2822855"/>
                  <a:pt x="5002700" y="2829319"/>
                  <a:pt x="5009363" y="2829319"/>
                </a:cubicBezTo>
                <a:cubicBezTo>
                  <a:pt x="5016026" y="2829319"/>
                  <a:pt x="5021579" y="2821563"/>
                  <a:pt x="5021579" y="2813807"/>
                </a:cubicBezTo>
                <a:cubicBezTo>
                  <a:pt x="5021579" y="2806050"/>
                  <a:pt x="5014916" y="2799588"/>
                  <a:pt x="5009363" y="2798294"/>
                </a:cubicBezTo>
                <a:close/>
                <a:moveTo>
                  <a:pt x="5046010" y="2798294"/>
                </a:moveTo>
                <a:cubicBezTo>
                  <a:pt x="5038237" y="2798294"/>
                  <a:pt x="5032684" y="2806050"/>
                  <a:pt x="5032684" y="2813807"/>
                </a:cubicBezTo>
                <a:cubicBezTo>
                  <a:pt x="5032684" y="2822855"/>
                  <a:pt x="5038237" y="2829319"/>
                  <a:pt x="5046010" y="2829319"/>
                </a:cubicBezTo>
                <a:cubicBezTo>
                  <a:pt x="5053783" y="2829319"/>
                  <a:pt x="5059336" y="2821563"/>
                  <a:pt x="5059336" y="2813807"/>
                </a:cubicBezTo>
                <a:cubicBezTo>
                  <a:pt x="5059336" y="2806050"/>
                  <a:pt x="5053783" y="2798294"/>
                  <a:pt x="5046010" y="2798294"/>
                </a:cubicBezTo>
                <a:close/>
                <a:moveTo>
                  <a:pt x="5083766" y="2798294"/>
                </a:moveTo>
                <a:cubicBezTo>
                  <a:pt x="5075993" y="2798294"/>
                  <a:pt x="5070440" y="2806050"/>
                  <a:pt x="5070440" y="2813807"/>
                </a:cubicBezTo>
                <a:cubicBezTo>
                  <a:pt x="5070440" y="2822855"/>
                  <a:pt x="5077103" y="2829319"/>
                  <a:pt x="5083766" y="2829319"/>
                </a:cubicBezTo>
                <a:cubicBezTo>
                  <a:pt x="5091539" y="2829319"/>
                  <a:pt x="5097092" y="2821563"/>
                  <a:pt x="5097092" y="2813807"/>
                </a:cubicBezTo>
                <a:cubicBezTo>
                  <a:pt x="5097092" y="2806050"/>
                  <a:pt x="5091539" y="2799588"/>
                  <a:pt x="5083766" y="2798294"/>
                </a:cubicBezTo>
                <a:close/>
                <a:moveTo>
                  <a:pt x="5121523" y="2798294"/>
                </a:moveTo>
                <a:cubicBezTo>
                  <a:pt x="5113750" y="2798294"/>
                  <a:pt x="5108197" y="2806050"/>
                  <a:pt x="5108197" y="2813807"/>
                </a:cubicBezTo>
                <a:cubicBezTo>
                  <a:pt x="5108197" y="2822855"/>
                  <a:pt x="5114860" y="2829319"/>
                  <a:pt x="5121523" y="2829319"/>
                </a:cubicBezTo>
                <a:cubicBezTo>
                  <a:pt x="5129297" y="2829319"/>
                  <a:pt x="5134849" y="2821563"/>
                  <a:pt x="5134849" y="2813807"/>
                </a:cubicBezTo>
                <a:cubicBezTo>
                  <a:pt x="5134849" y="2806050"/>
                  <a:pt x="5129297" y="2799588"/>
                  <a:pt x="5121523" y="2798294"/>
                </a:cubicBezTo>
                <a:close/>
                <a:moveTo>
                  <a:pt x="5159280" y="2798294"/>
                </a:moveTo>
                <a:cubicBezTo>
                  <a:pt x="5151507" y="2798294"/>
                  <a:pt x="5145954" y="2806050"/>
                  <a:pt x="5145954" y="2813807"/>
                </a:cubicBezTo>
                <a:cubicBezTo>
                  <a:pt x="5145954" y="2822855"/>
                  <a:pt x="5152617" y="2829319"/>
                  <a:pt x="5159280" y="2829319"/>
                </a:cubicBezTo>
                <a:cubicBezTo>
                  <a:pt x="5167053" y="2829319"/>
                  <a:pt x="5172606" y="2821563"/>
                  <a:pt x="5172606" y="2813807"/>
                </a:cubicBezTo>
                <a:cubicBezTo>
                  <a:pt x="5172606" y="2806050"/>
                  <a:pt x="5167053" y="2799588"/>
                  <a:pt x="5159280" y="2798294"/>
                </a:cubicBezTo>
                <a:close/>
                <a:moveTo>
                  <a:pt x="1212573" y="2842246"/>
                </a:moveTo>
                <a:cubicBezTo>
                  <a:pt x="1205911" y="2842246"/>
                  <a:pt x="1200358" y="2850002"/>
                  <a:pt x="1200358" y="2857759"/>
                </a:cubicBezTo>
                <a:cubicBezTo>
                  <a:pt x="1200358" y="2866808"/>
                  <a:pt x="1205911" y="2873271"/>
                  <a:pt x="1212573" y="2873271"/>
                </a:cubicBezTo>
                <a:cubicBezTo>
                  <a:pt x="1220347" y="2873271"/>
                  <a:pt x="1225899" y="2865515"/>
                  <a:pt x="1225899" y="2857759"/>
                </a:cubicBezTo>
                <a:cubicBezTo>
                  <a:pt x="1225899" y="2850002"/>
                  <a:pt x="1220347" y="2843540"/>
                  <a:pt x="1212573" y="2842246"/>
                </a:cubicBezTo>
                <a:close/>
                <a:moveTo>
                  <a:pt x="1250331" y="2842246"/>
                </a:moveTo>
                <a:cubicBezTo>
                  <a:pt x="1243668" y="2842246"/>
                  <a:pt x="1238115" y="2850002"/>
                  <a:pt x="1238115" y="2857759"/>
                </a:cubicBezTo>
                <a:cubicBezTo>
                  <a:pt x="1238115" y="2866808"/>
                  <a:pt x="1243668" y="2873271"/>
                  <a:pt x="1250331" y="2873271"/>
                </a:cubicBezTo>
                <a:cubicBezTo>
                  <a:pt x="1258104" y="2873271"/>
                  <a:pt x="1263657" y="2865515"/>
                  <a:pt x="1263657" y="2857759"/>
                </a:cubicBezTo>
                <a:cubicBezTo>
                  <a:pt x="1263657" y="2850002"/>
                  <a:pt x="1258104" y="2843540"/>
                  <a:pt x="1250331" y="2842246"/>
                </a:cubicBezTo>
                <a:close/>
                <a:moveTo>
                  <a:pt x="1289197" y="2842246"/>
                </a:moveTo>
                <a:cubicBezTo>
                  <a:pt x="1281424" y="2842246"/>
                  <a:pt x="1275871" y="2850002"/>
                  <a:pt x="1275871" y="2857759"/>
                </a:cubicBezTo>
                <a:cubicBezTo>
                  <a:pt x="1275871" y="2866808"/>
                  <a:pt x="1282534" y="2873271"/>
                  <a:pt x="1289197" y="2873271"/>
                </a:cubicBezTo>
                <a:cubicBezTo>
                  <a:pt x="1296971" y="2873271"/>
                  <a:pt x="1302523" y="2865515"/>
                  <a:pt x="1302523" y="2857759"/>
                </a:cubicBezTo>
                <a:cubicBezTo>
                  <a:pt x="1302523" y="2850002"/>
                  <a:pt x="1295860" y="2843540"/>
                  <a:pt x="1289197" y="2842246"/>
                </a:cubicBezTo>
                <a:close/>
                <a:moveTo>
                  <a:pt x="1326954" y="2842246"/>
                </a:moveTo>
                <a:cubicBezTo>
                  <a:pt x="1320291" y="2842246"/>
                  <a:pt x="1314738" y="2850002"/>
                  <a:pt x="1314738" y="2857759"/>
                </a:cubicBezTo>
                <a:cubicBezTo>
                  <a:pt x="1314738" y="2866808"/>
                  <a:pt x="1320291" y="2873271"/>
                  <a:pt x="1326954" y="2873271"/>
                </a:cubicBezTo>
                <a:cubicBezTo>
                  <a:pt x="1334727" y="2873271"/>
                  <a:pt x="1340280" y="2865515"/>
                  <a:pt x="1340280" y="2857759"/>
                </a:cubicBezTo>
                <a:cubicBezTo>
                  <a:pt x="1340280" y="2850002"/>
                  <a:pt x="1334727" y="2843540"/>
                  <a:pt x="1326954" y="2842246"/>
                </a:cubicBezTo>
                <a:close/>
                <a:moveTo>
                  <a:pt x="1364711" y="2842246"/>
                </a:moveTo>
                <a:cubicBezTo>
                  <a:pt x="1356938" y="2842246"/>
                  <a:pt x="1351385" y="2850002"/>
                  <a:pt x="1351385" y="2857759"/>
                </a:cubicBezTo>
                <a:cubicBezTo>
                  <a:pt x="1351385" y="2866808"/>
                  <a:pt x="1358048" y="2873271"/>
                  <a:pt x="1364711" y="2873271"/>
                </a:cubicBezTo>
                <a:cubicBezTo>
                  <a:pt x="1372485" y="2873271"/>
                  <a:pt x="1378037" y="2865515"/>
                  <a:pt x="1378037" y="2857759"/>
                </a:cubicBezTo>
                <a:cubicBezTo>
                  <a:pt x="1378037" y="2850002"/>
                  <a:pt x="1372485" y="2843540"/>
                  <a:pt x="1364711" y="2842246"/>
                </a:cubicBezTo>
                <a:close/>
                <a:moveTo>
                  <a:pt x="1402468" y="2842246"/>
                </a:moveTo>
                <a:cubicBezTo>
                  <a:pt x="1394695" y="2842246"/>
                  <a:pt x="1389142" y="2850002"/>
                  <a:pt x="1389142" y="2857759"/>
                </a:cubicBezTo>
                <a:cubicBezTo>
                  <a:pt x="1389142" y="2866808"/>
                  <a:pt x="1395805" y="2873271"/>
                  <a:pt x="1402468" y="2873271"/>
                </a:cubicBezTo>
                <a:cubicBezTo>
                  <a:pt x="1410241" y="2873271"/>
                  <a:pt x="1415794" y="2865515"/>
                  <a:pt x="1415794" y="2857759"/>
                </a:cubicBezTo>
                <a:cubicBezTo>
                  <a:pt x="1415794" y="2850002"/>
                  <a:pt x="1410241" y="2843540"/>
                  <a:pt x="1402468" y="2842246"/>
                </a:cubicBezTo>
                <a:close/>
                <a:moveTo>
                  <a:pt x="1440225" y="2842246"/>
                </a:moveTo>
                <a:cubicBezTo>
                  <a:pt x="1433563" y="2842246"/>
                  <a:pt x="1428010" y="2850002"/>
                  <a:pt x="1428010" y="2857759"/>
                </a:cubicBezTo>
                <a:cubicBezTo>
                  <a:pt x="1428010" y="2866808"/>
                  <a:pt x="1433563" y="2873271"/>
                  <a:pt x="1440225" y="2873271"/>
                </a:cubicBezTo>
                <a:cubicBezTo>
                  <a:pt x="1447999" y="2873271"/>
                  <a:pt x="1453551" y="2865515"/>
                  <a:pt x="1453551" y="2857759"/>
                </a:cubicBezTo>
                <a:cubicBezTo>
                  <a:pt x="1453551" y="2850002"/>
                  <a:pt x="1447999" y="2843540"/>
                  <a:pt x="1440225" y="2842246"/>
                </a:cubicBezTo>
                <a:close/>
                <a:moveTo>
                  <a:pt x="1479093" y="2842246"/>
                </a:moveTo>
                <a:cubicBezTo>
                  <a:pt x="1471320" y="2842246"/>
                  <a:pt x="1465767" y="2850002"/>
                  <a:pt x="1465767" y="2857759"/>
                </a:cubicBezTo>
                <a:cubicBezTo>
                  <a:pt x="1465767" y="2866808"/>
                  <a:pt x="1472430" y="2873271"/>
                  <a:pt x="1479093" y="2873271"/>
                </a:cubicBezTo>
                <a:cubicBezTo>
                  <a:pt x="1486866" y="2873271"/>
                  <a:pt x="1492419" y="2865515"/>
                  <a:pt x="1492419" y="2857759"/>
                </a:cubicBezTo>
                <a:cubicBezTo>
                  <a:pt x="1492419" y="2850002"/>
                  <a:pt x="1485756" y="2843540"/>
                  <a:pt x="1479093" y="2842246"/>
                </a:cubicBezTo>
                <a:close/>
                <a:moveTo>
                  <a:pt x="1516850" y="2842246"/>
                </a:moveTo>
                <a:cubicBezTo>
                  <a:pt x="1510187" y="2842246"/>
                  <a:pt x="1504634" y="2850002"/>
                  <a:pt x="1504634" y="2857759"/>
                </a:cubicBezTo>
                <a:cubicBezTo>
                  <a:pt x="1504634" y="2866808"/>
                  <a:pt x="1510187" y="2873271"/>
                  <a:pt x="1516850" y="2873271"/>
                </a:cubicBezTo>
                <a:cubicBezTo>
                  <a:pt x="1524623" y="2873271"/>
                  <a:pt x="1530176" y="2865515"/>
                  <a:pt x="1530176" y="2857759"/>
                </a:cubicBezTo>
                <a:cubicBezTo>
                  <a:pt x="1530176" y="2850002"/>
                  <a:pt x="1524623" y="2843540"/>
                  <a:pt x="1516850" y="2842246"/>
                </a:cubicBezTo>
                <a:close/>
                <a:moveTo>
                  <a:pt x="1554607" y="2842246"/>
                </a:moveTo>
                <a:cubicBezTo>
                  <a:pt x="1546834" y="2842246"/>
                  <a:pt x="1541281" y="2850002"/>
                  <a:pt x="1541281" y="2857759"/>
                </a:cubicBezTo>
                <a:cubicBezTo>
                  <a:pt x="1541281" y="2866808"/>
                  <a:pt x="1547944" y="2873271"/>
                  <a:pt x="1554607" y="2873271"/>
                </a:cubicBezTo>
                <a:cubicBezTo>
                  <a:pt x="1562380" y="2873271"/>
                  <a:pt x="1567933" y="2865515"/>
                  <a:pt x="1567933" y="2857759"/>
                </a:cubicBezTo>
                <a:cubicBezTo>
                  <a:pt x="1567933" y="2850002"/>
                  <a:pt x="1562380" y="2843540"/>
                  <a:pt x="1554607" y="2842246"/>
                </a:cubicBezTo>
                <a:close/>
                <a:moveTo>
                  <a:pt x="2807246" y="2842246"/>
                </a:moveTo>
                <a:cubicBezTo>
                  <a:pt x="2800584" y="2842246"/>
                  <a:pt x="2795031" y="2850002"/>
                  <a:pt x="2795031" y="2857759"/>
                </a:cubicBezTo>
                <a:cubicBezTo>
                  <a:pt x="2795031" y="2866808"/>
                  <a:pt x="2800584" y="2873271"/>
                  <a:pt x="2807246" y="2873271"/>
                </a:cubicBezTo>
                <a:cubicBezTo>
                  <a:pt x="2815020" y="2873271"/>
                  <a:pt x="2820572" y="2865515"/>
                  <a:pt x="2820572" y="2857759"/>
                </a:cubicBezTo>
                <a:cubicBezTo>
                  <a:pt x="2820572" y="2850002"/>
                  <a:pt x="2813909" y="2843540"/>
                  <a:pt x="2807246" y="2842246"/>
                </a:cubicBezTo>
                <a:close/>
                <a:moveTo>
                  <a:pt x="2845004" y="2842246"/>
                </a:moveTo>
                <a:cubicBezTo>
                  <a:pt x="2838341" y="2842246"/>
                  <a:pt x="2832788" y="2850002"/>
                  <a:pt x="2832788" y="2857759"/>
                </a:cubicBezTo>
                <a:cubicBezTo>
                  <a:pt x="2832788" y="2866808"/>
                  <a:pt x="2838341" y="2873271"/>
                  <a:pt x="2845004" y="2873271"/>
                </a:cubicBezTo>
                <a:cubicBezTo>
                  <a:pt x="2852777" y="2873271"/>
                  <a:pt x="2858329" y="2865515"/>
                  <a:pt x="2858329" y="2857759"/>
                </a:cubicBezTo>
                <a:cubicBezTo>
                  <a:pt x="2858329" y="2850002"/>
                  <a:pt x="2852777" y="2843540"/>
                  <a:pt x="2845004" y="2842246"/>
                </a:cubicBezTo>
                <a:close/>
                <a:moveTo>
                  <a:pt x="2882761" y="2842246"/>
                </a:moveTo>
                <a:cubicBezTo>
                  <a:pt x="2876098" y="2842246"/>
                  <a:pt x="2870545" y="2850002"/>
                  <a:pt x="2870545" y="2857759"/>
                </a:cubicBezTo>
                <a:cubicBezTo>
                  <a:pt x="2870545" y="2866808"/>
                  <a:pt x="2876098" y="2873271"/>
                  <a:pt x="2882761" y="2873271"/>
                </a:cubicBezTo>
                <a:cubicBezTo>
                  <a:pt x="2890534" y="2873271"/>
                  <a:pt x="2896086" y="2865515"/>
                  <a:pt x="2896086" y="2857759"/>
                </a:cubicBezTo>
                <a:cubicBezTo>
                  <a:pt x="2896086" y="2850002"/>
                  <a:pt x="2890534" y="2843540"/>
                  <a:pt x="2882761" y="2842246"/>
                </a:cubicBezTo>
                <a:close/>
                <a:moveTo>
                  <a:pt x="2920517" y="2842246"/>
                </a:moveTo>
                <a:cubicBezTo>
                  <a:pt x="2912744" y="2842246"/>
                  <a:pt x="2907191" y="2850002"/>
                  <a:pt x="2907191" y="2857759"/>
                </a:cubicBezTo>
                <a:cubicBezTo>
                  <a:pt x="2907191" y="2866808"/>
                  <a:pt x="2913854" y="2873271"/>
                  <a:pt x="2920517" y="2873271"/>
                </a:cubicBezTo>
                <a:cubicBezTo>
                  <a:pt x="2928291" y="2873271"/>
                  <a:pt x="2933843" y="2865515"/>
                  <a:pt x="2933843" y="2857759"/>
                </a:cubicBezTo>
                <a:cubicBezTo>
                  <a:pt x="2933843" y="2850002"/>
                  <a:pt x="2928291" y="2843540"/>
                  <a:pt x="2920517" y="2842246"/>
                </a:cubicBezTo>
                <a:close/>
                <a:moveTo>
                  <a:pt x="2958275" y="2842246"/>
                </a:moveTo>
                <a:cubicBezTo>
                  <a:pt x="2950502" y="2842246"/>
                  <a:pt x="2944949" y="2850002"/>
                  <a:pt x="2944949" y="2857759"/>
                </a:cubicBezTo>
                <a:cubicBezTo>
                  <a:pt x="2944949" y="2866808"/>
                  <a:pt x="2951612" y="2873271"/>
                  <a:pt x="2958275" y="2873271"/>
                </a:cubicBezTo>
                <a:cubicBezTo>
                  <a:pt x="2966048" y="2873271"/>
                  <a:pt x="2971601" y="2865515"/>
                  <a:pt x="2971601" y="2857759"/>
                </a:cubicBezTo>
                <a:cubicBezTo>
                  <a:pt x="2971601" y="2850002"/>
                  <a:pt x="2966048" y="2843540"/>
                  <a:pt x="2958275" y="2842246"/>
                </a:cubicBezTo>
                <a:close/>
                <a:moveTo>
                  <a:pt x="4476324" y="2842246"/>
                </a:moveTo>
                <a:cubicBezTo>
                  <a:pt x="4468551" y="2842246"/>
                  <a:pt x="4462998" y="2850002"/>
                  <a:pt x="4462998" y="2857759"/>
                </a:cubicBezTo>
                <a:cubicBezTo>
                  <a:pt x="4462998" y="2866808"/>
                  <a:pt x="4469661" y="2873271"/>
                  <a:pt x="4476324" y="2873271"/>
                </a:cubicBezTo>
                <a:cubicBezTo>
                  <a:pt x="4484097" y="2873271"/>
                  <a:pt x="4489650" y="2865515"/>
                  <a:pt x="4489650" y="2857759"/>
                </a:cubicBezTo>
                <a:cubicBezTo>
                  <a:pt x="4489650" y="2850002"/>
                  <a:pt x="4484097" y="2843540"/>
                  <a:pt x="4476324" y="2842246"/>
                </a:cubicBezTo>
                <a:close/>
                <a:moveTo>
                  <a:pt x="4514081" y="2842246"/>
                </a:moveTo>
                <a:cubicBezTo>
                  <a:pt x="4507418" y="2842246"/>
                  <a:pt x="4501865" y="2850002"/>
                  <a:pt x="4501865" y="2857759"/>
                </a:cubicBezTo>
                <a:cubicBezTo>
                  <a:pt x="4501865" y="2866808"/>
                  <a:pt x="4507418" y="2873271"/>
                  <a:pt x="4514081" y="2873271"/>
                </a:cubicBezTo>
                <a:cubicBezTo>
                  <a:pt x="4521854" y="2873271"/>
                  <a:pt x="4527407" y="2865515"/>
                  <a:pt x="4527407" y="2857759"/>
                </a:cubicBezTo>
                <a:cubicBezTo>
                  <a:pt x="4527407" y="2850002"/>
                  <a:pt x="4521854" y="2843540"/>
                  <a:pt x="4514081" y="2842246"/>
                </a:cubicBezTo>
                <a:close/>
                <a:moveTo>
                  <a:pt x="4552948" y="2842246"/>
                </a:moveTo>
                <a:cubicBezTo>
                  <a:pt x="4545175" y="2842246"/>
                  <a:pt x="4539622" y="2850002"/>
                  <a:pt x="4539622" y="2857759"/>
                </a:cubicBezTo>
                <a:cubicBezTo>
                  <a:pt x="4539622" y="2866808"/>
                  <a:pt x="4546285" y="2873271"/>
                  <a:pt x="4552948" y="2873271"/>
                </a:cubicBezTo>
                <a:cubicBezTo>
                  <a:pt x="4560722" y="2873271"/>
                  <a:pt x="4566274" y="2865515"/>
                  <a:pt x="4566274" y="2857759"/>
                </a:cubicBezTo>
                <a:cubicBezTo>
                  <a:pt x="4566274" y="2850002"/>
                  <a:pt x="4559611" y="2843540"/>
                  <a:pt x="4552948" y="2842246"/>
                </a:cubicBezTo>
                <a:close/>
                <a:moveTo>
                  <a:pt x="4590706" y="2842246"/>
                </a:moveTo>
                <a:cubicBezTo>
                  <a:pt x="4582933" y="2842246"/>
                  <a:pt x="4577380" y="2850002"/>
                  <a:pt x="4577380" y="2857759"/>
                </a:cubicBezTo>
                <a:cubicBezTo>
                  <a:pt x="4577380" y="2866808"/>
                  <a:pt x="4584043" y="2873271"/>
                  <a:pt x="4590706" y="2873271"/>
                </a:cubicBezTo>
                <a:cubicBezTo>
                  <a:pt x="4598479" y="2873271"/>
                  <a:pt x="4604032" y="2865515"/>
                  <a:pt x="4604032" y="2857759"/>
                </a:cubicBezTo>
                <a:cubicBezTo>
                  <a:pt x="4604032" y="2850002"/>
                  <a:pt x="4598479" y="2843540"/>
                  <a:pt x="4590706" y="2842246"/>
                </a:cubicBezTo>
                <a:close/>
                <a:moveTo>
                  <a:pt x="4628463" y="2842246"/>
                </a:moveTo>
                <a:cubicBezTo>
                  <a:pt x="4620690" y="2842246"/>
                  <a:pt x="4615137" y="2850002"/>
                  <a:pt x="4615137" y="2857759"/>
                </a:cubicBezTo>
                <a:cubicBezTo>
                  <a:pt x="4615137" y="2866808"/>
                  <a:pt x="4621800" y="2873271"/>
                  <a:pt x="4628463" y="2873271"/>
                </a:cubicBezTo>
                <a:cubicBezTo>
                  <a:pt x="4636236" y="2873271"/>
                  <a:pt x="4641789" y="2865515"/>
                  <a:pt x="4641789" y="2857759"/>
                </a:cubicBezTo>
                <a:cubicBezTo>
                  <a:pt x="4641789" y="2850002"/>
                  <a:pt x="4636236" y="2843540"/>
                  <a:pt x="4628463" y="2842246"/>
                </a:cubicBezTo>
                <a:close/>
                <a:moveTo>
                  <a:pt x="4818357" y="2842246"/>
                </a:moveTo>
                <a:cubicBezTo>
                  <a:pt x="4811694" y="2842246"/>
                  <a:pt x="4806141" y="2850002"/>
                  <a:pt x="4806141" y="2857759"/>
                </a:cubicBezTo>
                <a:cubicBezTo>
                  <a:pt x="4806141" y="2866808"/>
                  <a:pt x="4811694" y="2873271"/>
                  <a:pt x="4818357" y="2873271"/>
                </a:cubicBezTo>
                <a:cubicBezTo>
                  <a:pt x="4826130" y="2873271"/>
                  <a:pt x="4831683" y="2865515"/>
                  <a:pt x="4831683" y="2857759"/>
                </a:cubicBezTo>
                <a:cubicBezTo>
                  <a:pt x="4831683" y="2850002"/>
                  <a:pt x="4826130" y="2843540"/>
                  <a:pt x="4818357" y="2842246"/>
                </a:cubicBezTo>
                <a:close/>
                <a:moveTo>
                  <a:pt x="4856114" y="2842246"/>
                </a:moveTo>
                <a:cubicBezTo>
                  <a:pt x="4848341" y="2842246"/>
                  <a:pt x="4842788" y="2850002"/>
                  <a:pt x="4842788" y="2857759"/>
                </a:cubicBezTo>
                <a:cubicBezTo>
                  <a:pt x="4842788" y="2866808"/>
                  <a:pt x="4848341" y="2873271"/>
                  <a:pt x="4856114" y="2873271"/>
                </a:cubicBezTo>
                <a:cubicBezTo>
                  <a:pt x="4863887" y="2873271"/>
                  <a:pt x="4869440" y="2865515"/>
                  <a:pt x="4869440" y="2857759"/>
                </a:cubicBezTo>
                <a:cubicBezTo>
                  <a:pt x="4869440" y="2850002"/>
                  <a:pt x="4863887" y="2842246"/>
                  <a:pt x="4856114" y="2842246"/>
                </a:cubicBezTo>
                <a:close/>
                <a:moveTo>
                  <a:pt x="4893871" y="2842246"/>
                </a:moveTo>
                <a:cubicBezTo>
                  <a:pt x="4886098" y="2842246"/>
                  <a:pt x="4880545" y="2850002"/>
                  <a:pt x="4880545" y="2857759"/>
                </a:cubicBezTo>
                <a:cubicBezTo>
                  <a:pt x="4880545" y="2866808"/>
                  <a:pt x="4887208" y="2873271"/>
                  <a:pt x="4893871" y="2873271"/>
                </a:cubicBezTo>
                <a:cubicBezTo>
                  <a:pt x="4901644" y="2873271"/>
                  <a:pt x="4907197" y="2865515"/>
                  <a:pt x="4907197" y="2857759"/>
                </a:cubicBezTo>
                <a:cubicBezTo>
                  <a:pt x="4907197" y="2850002"/>
                  <a:pt x="4901644" y="2843540"/>
                  <a:pt x="4893871" y="2842246"/>
                </a:cubicBezTo>
                <a:close/>
                <a:moveTo>
                  <a:pt x="4931628" y="2842246"/>
                </a:moveTo>
                <a:cubicBezTo>
                  <a:pt x="4923855" y="2842246"/>
                  <a:pt x="4918302" y="2850002"/>
                  <a:pt x="4918302" y="2857759"/>
                </a:cubicBezTo>
                <a:cubicBezTo>
                  <a:pt x="4918302" y="2866808"/>
                  <a:pt x="4924965" y="2873271"/>
                  <a:pt x="4931628" y="2873271"/>
                </a:cubicBezTo>
                <a:cubicBezTo>
                  <a:pt x="4939401" y="2873271"/>
                  <a:pt x="4944954" y="2865515"/>
                  <a:pt x="4944954" y="2857759"/>
                </a:cubicBezTo>
                <a:cubicBezTo>
                  <a:pt x="4944954" y="2850002"/>
                  <a:pt x="4939401" y="2843540"/>
                  <a:pt x="4931628" y="2842246"/>
                </a:cubicBezTo>
                <a:close/>
                <a:moveTo>
                  <a:pt x="4970495" y="2842246"/>
                </a:moveTo>
                <a:cubicBezTo>
                  <a:pt x="4962722" y="2842246"/>
                  <a:pt x="4957169" y="2850002"/>
                  <a:pt x="4957169" y="2857759"/>
                </a:cubicBezTo>
                <a:cubicBezTo>
                  <a:pt x="4957169" y="2866808"/>
                  <a:pt x="4963832" y="2873271"/>
                  <a:pt x="4970495" y="2873271"/>
                </a:cubicBezTo>
                <a:cubicBezTo>
                  <a:pt x="4977158" y="2873271"/>
                  <a:pt x="4982711" y="2865515"/>
                  <a:pt x="4982711" y="2857759"/>
                </a:cubicBezTo>
                <a:cubicBezTo>
                  <a:pt x="4982711" y="2850002"/>
                  <a:pt x="4977158" y="2843540"/>
                  <a:pt x="4970495" y="2842246"/>
                </a:cubicBezTo>
                <a:close/>
                <a:moveTo>
                  <a:pt x="5009363" y="2842246"/>
                </a:moveTo>
                <a:cubicBezTo>
                  <a:pt x="5001590" y="2842246"/>
                  <a:pt x="4996037" y="2850002"/>
                  <a:pt x="4996037" y="2857759"/>
                </a:cubicBezTo>
                <a:cubicBezTo>
                  <a:pt x="4996037" y="2866808"/>
                  <a:pt x="5002700" y="2873271"/>
                  <a:pt x="5009363" y="2873271"/>
                </a:cubicBezTo>
                <a:cubicBezTo>
                  <a:pt x="5016026" y="2873271"/>
                  <a:pt x="5021579" y="2865515"/>
                  <a:pt x="5021579" y="2857759"/>
                </a:cubicBezTo>
                <a:cubicBezTo>
                  <a:pt x="5021579" y="2850002"/>
                  <a:pt x="5014916" y="2843540"/>
                  <a:pt x="5009363" y="2842246"/>
                </a:cubicBezTo>
                <a:close/>
                <a:moveTo>
                  <a:pt x="5046010" y="2842246"/>
                </a:moveTo>
                <a:cubicBezTo>
                  <a:pt x="5038237" y="2842246"/>
                  <a:pt x="5032684" y="2850002"/>
                  <a:pt x="5032684" y="2857759"/>
                </a:cubicBezTo>
                <a:cubicBezTo>
                  <a:pt x="5032684" y="2866808"/>
                  <a:pt x="5038237" y="2873271"/>
                  <a:pt x="5046010" y="2873271"/>
                </a:cubicBezTo>
                <a:cubicBezTo>
                  <a:pt x="5053783" y="2873271"/>
                  <a:pt x="5059336" y="2865515"/>
                  <a:pt x="5059336" y="2857759"/>
                </a:cubicBezTo>
                <a:cubicBezTo>
                  <a:pt x="5059336" y="2850002"/>
                  <a:pt x="5053783" y="2842246"/>
                  <a:pt x="5046010" y="2842246"/>
                </a:cubicBezTo>
                <a:close/>
                <a:moveTo>
                  <a:pt x="5083766" y="2842246"/>
                </a:moveTo>
                <a:cubicBezTo>
                  <a:pt x="5075993" y="2842246"/>
                  <a:pt x="5070440" y="2850002"/>
                  <a:pt x="5070440" y="2857759"/>
                </a:cubicBezTo>
                <a:cubicBezTo>
                  <a:pt x="5070440" y="2866808"/>
                  <a:pt x="5077103" y="2873271"/>
                  <a:pt x="5083766" y="2873271"/>
                </a:cubicBezTo>
                <a:cubicBezTo>
                  <a:pt x="5091539" y="2873271"/>
                  <a:pt x="5097092" y="2865515"/>
                  <a:pt x="5097092" y="2857759"/>
                </a:cubicBezTo>
                <a:cubicBezTo>
                  <a:pt x="5097092" y="2850002"/>
                  <a:pt x="5091539" y="2843540"/>
                  <a:pt x="5083766" y="2842246"/>
                </a:cubicBezTo>
                <a:close/>
                <a:moveTo>
                  <a:pt x="5121523" y="2842246"/>
                </a:moveTo>
                <a:cubicBezTo>
                  <a:pt x="5113750" y="2842246"/>
                  <a:pt x="5108197" y="2850002"/>
                  <a:pt x="5108197" y="2857759"/>
                </a:cubicBezTo>
                <a:cubicBezTo>
                  <a:pt x="5108197" y="2866808"/>
                  <a:pt x="5114860" y="2873271"/>
                  <a:pt x="5121523" y="2873271"/>
                </a:cubicBezTo>
                <a:cubicBezTo>
                  <a:pt x="5129297" y="2873271"/>
                  <a:pt x="5134849" y="2865515"/>
                  <a:pt x="5134849" y="2857759"/>
                </a:cubicBezTo>
                <a:cubicBezTo>
                  <a:pt x="5134849" y="2850002"/>
                  <a:pt x="5129297" y="2843540"/>
                  <a:pt x="5121523" y="2842246"/>
                </a:cubicBezTo>
                <a:close/>
                <a:moveTo>
                  <a:pt x="1250331" y="2886198"/>
                </a:moveTo>
                <a:cubicBezTo>
                  <a:pt x="1243668" y="2886198"/>
                  <a:pt x="1238115" y="2893955"/>
                  <a:pt x="1238115" y="2901711"/>
                </a:cubicBezTo>
                <a:cubicBezTo>
                  <a:pt x="1238115" y="2910759"/>
                  <a:pt x="1243668" y="2917224"/>
                  <a:pt x="1250331" y="2917224"/>
                </a:cubicBezTo>
                <a:cubicBezTo>
                  <a:pt x="1258104" y="2917224"/>
                  <a:pt x="1263657" y="2909467"/>
                  <a:pt x="1263657" y="2901711"/>
                </a:cubicBezTo>
                <a:cubicBezTo>
                  <a:pt x="1263657" y="2893955"/>
                  <a:pt x="1258104" y="2887490"/>
                  <a:pt x="1250331" y="2886198"/>
                </a:cubicBezTo>
                <a:close/>
                <a:moveTo>
                  <a:pt x="1289197" y="2886198"/>
                </a:moveTo>
                <a:cubicBezTo>
                  <a:pt x="1281424" y="2886198"/>
                  <a:pt x="1275871" y="2893955"/>
                  <a:pt x="1275871" y="2901711"/>
                </a:cubicBezTo>
                <a:cubicBezTo>
                  <a:pt x="1275871" y="2910759"/>
                  <a:pt x="1282534" y="2917224"/>
                  <a:pt x="1289197" y="2917224"/>
                </a:cubicBezTo>
                <a:cubicBezTo>
                  <a:pt x="1296971" y="2917224"/>
                  <a:pt x="1302523" y="2909467"/>
                  <a:pt x="1302523" y="2901711"/>
                </a:cubicBezTo>
                <a:cubicBezTo>
                  <a:pt x="1302523" y="2893955"/>
                  <a:pt x="1295860" y="2887490"/>
                  <a:pt x="1289197" y="2886198"/>
                </a:cubicBezTo>
                <a:close/>
                <a:moveTo>
                  <a:pt x="1326954" y="2886198"/>
                </a:moveTo>
                <a:cubicBezTo>
                  <a:pt x="1320291" y="2886198"/>
                  <a:pt x="1314738" y="2893955"/>
                  <a:pt x="1314738" y="2901711"/>
                </a:cubicBezTo>
                <a:cubicBezTo>
                  <a:pt x="1314738" y="2910759"/>
                  <a:pt x="1320291" y="2917224"/>
                  <a:pt x="1326954" y="2917224"/>
                </a:cubicBezTo>
                <a:cubicBezTo>
                  <a:pt x="1334727" y="2917224"/>
                  <a:pt x="1340280" y="2909467"/>
                  <a:pt x="1340280" y="2901711"/>
                </a:cubicBezTo>
                <a:cubicBezTo>
                  <a:pt x="1340280" y="2893955"/>
                  <a:pt x="1334727" y="2887490"/>
                  <a:pt x="1326954" y="2886198"/>
                </a:cubicBezTo>
                <a:close/>
                <a:moveTo>
                  <a:pt x="1364711" y="2886198"/>
                </a:moveTo>
                <a:cubicBezTo>
                  <a:pt x="1356938" y="2886198"/>
                  <a:pt x="1351385" y="2893955"/>
                  <a:pt x="1351385" y="2901711"/>
                </a:cubicBezTo>
                <a:cubicBezTo>
                  <a:pt x="1351385" y="2910759"/>
                  <a:pt x="1358048" y="2917224"/>
                  <a:pt x="1364711" y="2917224"/>
                </a:cubicBezTo>
                <a:cubicBezTo>
                  <a:pt x="1372485" y="2917224"/>
                  <a:pt x="1378037" y="2909467"/>
                  <a:pt x="1378037" y="2901711"/>
                </a:cubicBezTo>
                <a:cubicBezTo>
                  <a:pt x="1378037" y="2893955"/>
                  <a:pt x="1372485" y="2887490"/>
                  <a:pt x="1364711" y="2886198"/>
                </a:cubicBezTo>
                <a:close/>
                <a:moveTo>
                  <a:pt x="1402468" y="2886198"/>
                </a:moveTo>
                <a:cubicBezTo>
                  <a:pt x="1394695" y="2886198"/>
                  <a:pt x="1389142" y="2893955"/>
                  <a:pt x="1389142" y="2901711"/>
                </a:cubicBezTo>
                <a:cubicBezTo>
                  <a:pt x="1389142" y="2910759"/>
                  <a:pt x="1395805" y="2917224"/>
                  <a:pt x="1402468" y="2917224"/>
                </a:cubicBezTo>
                <a:cubicBezTo>
                  <a:pt x="1410241" y="2917224"/>
                  <a:pt x="1415794" y="2909467"/>
                  <a:pt x="1415794" y="2901711"/>
                </a:cubicBezTo>
                <a:cubicBezTo>
                  <a:pt x="1415794" y="2893955"/>
                  <a:pt x="1410241" y="2887490"/>
                  <a:pt x="1402468" y="2886198"/>
                </a:cubicBezTo>
                <a:close/>
                <a:moveTo>
                  <a:pt x="1440225" y="2886198"/>
                </a:moveTo>
                <a:cubicBezTo>
                  <a:pt x="1433563" y="2886198"/>
                  <a:pt x="1428010" y="2893955"/>
                  <a:pt x="1428010" y="2901711"/>
                </a:cubicBezTo>
                <a:cubicBezTo>
                  <a:pt x="1428010" y="2910759"/>
                  <a:pt x="1433563" y="2917224"/>
                  <a:pt x="1440225" y="2917224"/>
                </a:cubicBezTo>
                <a:cubicBezTo>
                  <a:pt x="1447999" y="2917224"/>
                  <a:pt x="1453551" y="2909467"/>
                  <a:pt x="1453551" y="2901711"/>
                </a:cubicBezTo>
                <a:cubicBezTo>
                  <a:pt x="1453551" y="2893955"/>
                  <a:pt x="1447999" y="2887490"/>
                  <a:pt x="1440225" y="2886198"/>
                </a:cubicBezTo>
                <a:close/>
                <a:moveTo>
                  <a:pt x="1479093" y="2886198"/>
                </a:moveTo>
                <a:cubicBezTo>
                  <a:pt x="1471320" y="2886198"/>
                  <a:pt x="1465767" y="2893955"/>
                  <a:pt x="1465767" y="2901711"/>
                </a:cubicBezTo>
                <a:cubicBezTo>
                  <a:pt x="1465767" y="2910759"/>
                  <a:pt x="1472430" y="2917224"/>
                  <a:pt x="1479093" y="2917224"/>
                </a:cubicBezTo>
                <a:cubicBezTo>
                  <a:pt x="1486866" y="2917224"/>
                  <a:pt x="1492419" y="2909467"/>
                  <a:pt x="1492419" y="2901711"/>
                </a:cubicBezTo>
                <a:cubicBezTo>
                  <a:pt x="1492419" y="2893955"/>
                  <a:pt x="1485756" y="2887490"/>
                  <a:pt x="1479093" y="2886198"/>
                </a:cubicBezTo>
                <a:close/>
                <a:moveTo>
                  <a:pt x="1516850" y="2886198"/>
                </a:moveTo>
                <a:cubicBezTo>
                  <a:pt x="1510187" y="2886198"/>
                  <a:pt x="1504634" y="2893955"/>
                  <a:pt x="1504634" y="2901711"/>
                </a:cubicBezTo>
                <a:cubicBezTo>
                  <a:pt x="1504634" y="2910759"/>
                  <a:pt x="1510187" y="2917224"/>
                  <a:pt x="1516850" y="2917224"/>
                </a:cubicBezTo>
                <a:cubicBezTo>
                  <a:pt x="1524623" y="2917224"/>
                  <a:pt x="1530176" y="2909467"/>
                  <a:pt x="1530176" y="2901711"/>
                </a:cubicBezTo>
                <a:cubicBezTo>
                  <a:pt x="1530176" y="2893955"/>
                  <a:pt x="1524623" y="2887490"/>
                  <a:pt x="1516850" y="2886198"/>
                </a:cubicBezTo>
                <a:close/>
                <a:moveTo>
                  <a:pt x="2807246" y="2886198"/>
                </a:moveTo>
                <a:cubicBezTo>
                  <a:pt x="2800584" y="2886198"/>
                  <a:pt x="2795031" y="2893955"/>
                  <a:pt x="2795031" y="2901711"/>
                </a:cubicBezTo>
                <a:cubicBezTo>
                  <a:pt x="2795031" y="2910759"/>
                  <a:pt x="2800584" y="2917224"/>
                  <a:pt x="2807246" y="2917224"/>
                </a:cubicBezTo>
                <a:cubicBezTo>
                  <a:pt x="2815020" y="2917224"/>
                  <a:pt x="2820572" y="2909467"/>
                  <a:pt x="2820572" y="2901711"/>
                </a:cubicBezTo>
                <a:cubicBezTo>
                  <a:pt x="2820572" y="2893955"/>
                  <a:pt x="2813909" y="2887490"/>
                  <a:pt x="2807246" y="2886198"/>
                </a:cubicBezTo>
                <a:close/>
                <a:moveTo>
                  <a:pt x="2845004" y="2886198"/>
                </a:moveTo>
                <a:cubicBezTo>
                  <a:pt x="2838341" y="2886198"/>
                  <a:pt x="2832788" y="2893955"/>
                  <a:pt x="2832788" y="2901711"/>
                </a:cubicBezTo>
                <a:cubicBezTo>
                  <a:pt x="2832788" y="2910759"/>
                  <a:pt x="2838341" y="2917224"/>
                  <a:pt x="2845004" y="2917224"/>
                </a:cubicBezTo>
                <a:cubicBezTo>
                  <a:pt x="2852777" y="2917224"/>
                  <a:pt x="2858329" y="2909467"/>
                  <a:pt x="2858329" y="2901711"/>
                </a:cubicBezTo>
                <a:cubicBezTo>
                  <a:pt x="2858329" y="2893955"/>
                  <a:pt x="2852777" y="2887490"/>
                  <a:pt x="2845004" y="2886198"/>
                </a:cubicBezTo>
                <a:close/>
                <a:moveTo>
                  <a:pt x="4476324" y="2886198"/>
                </a:moveTo>
                <a:cubicBezTo>
                  <a:pt x="4468551" y="2886198"/>
                  <a:pt x="4462998" y="2893955"/>
                  <a:pt x="4462998" y="2901711"/>
                </a:cubicBezTo>
                <a:cubicBezTo>
                  <a:pt x="4462998" y="2910759"/>
                  <a:pt x="4469661" y="2917224"/>
                  <a:pt x="4476324" y="2917224"/>
                </a:cubicBezTo>
                <a:cubicBezTo>
                  <a:pt x="4484097" y="2917224"/>
                  <a:pt x="4489650" y="2909467"/>
                  <a:pt x="4489650" y="2901711"/>
                </a:cubicBezTo>
                <a:cubicBezTo>
                  <a:pt x="4489650" y="2893955"/>
                  <a:pt x="4484097" y="2887490"/>
                  <a:pt x="4476324" y="2886198"/>
                </a:cubicBezTo>
                <a:close/>
                <a:moveTo>
                  <a:pt x="4514081" y="2886198"/>
                </a:moveTo>
                <a:cubicBezTo>
                  <a:pt x="4507418" y="2886198"/>
                  <a:pt x="4501865" y="2893955"/>
                  <a:pt x="4501865" y="2901711"/>
                </a:cubicBezTo>
                <a:cubicBezTo>
                  <a:pt x="4501865" y="2910759"/>
                  <a:pt x="4507418" y="2917224"/>
                  <a:pt x="4514081" y="2917224"/>
                </a:cubicBezTo>
                <a:cubicBezTo>
                  <a:pt x="4521854" y="2917224"/>
                  <a:pt x="4527407" y="2909467"/>
                  <a:pt x="4527407" y="2901711"/>
                </a:cubicBezTo>
                <a:cubicBezTo>
                  <a:pt x="4527407" y="2893955"/>
                  <a:pt x="4521854" y="2887490"/>
                  <a:pt x="4514081" y="2886198"/>
                </a:cubicBezTo>
                <a:close/>
                <a:moveTo>
                  <a:pt x="4818357" y="2886198"/>
                </a:moveTo>
                <a:cubicBezTo>
                  <a:pt x="4811694" y="2886198"/>
                  <a:pt x="4806141" y="2893955"/>
                  <a:pt x="4806141" y="2901711"/>
                </a:cubicBezTo>
                <a:cubicBezTo>
                  <a:pt x="4806141" y="2910759"/>
                  <a:pt x="4811694" y="2917224"/>
                  <a:pt x="4818357" y="2917224"/>
                </a:cubicBezTo>
                <a:cubicBezTo>
                  <a:pt x="4826130" y="2917224"/>
                  <a:pt x="4831683" y="2909467"/>
                  <a:pt x="4831683" y="2901711"/>
                </a:cubicBezTo>
                <a:cubicBezTo>
                  <a:pt x="4831683" y="2893955"/>
                  <a:pt x="4826130" y="2887490"/>
                  <a:pt x="4818357" y="2886198"/>
                </a:cubicBezTo>
                <a:close/>
                <a:moveTo>
                  <a:pt x="4856114" y="2886198"/>
                </a:moveTo>
                <a:cubicBezTo>
                  <a:pt x="4848341" y="2886198"/>
                  <a:pt x="4842788" y="2893955"/>
                  <a:pt x="4842788" y="2901711"/>
                </a:cubicBezTo>
                <a:cubicBezTo>
                  <a:pt x="4842788" y="2910759"/>
                  <a:pt x="4848341" y="2917224"/>
                  <a:pt x="4856114" y="2917224"/>
                </a:cubicBezTo>
                <a:cubicBezTo>
                  <a:pt x="4863887" y="2917224"/>
                  <a:pt x="4869440" y="2909467"/>
                  <a:pt x="4869440" y="2901711"/>
                </a:cubicBezTo>
                <a:cubicBezTo>
                  <a:pt x="4869440" y="2893955"/>
                  <a:pt x="4863887" y="2886198"/>
                  <a:pt x="4856114" y="2886198"/>
                </a:cubicBezTo>
                <a:close/>
                <a:moveTo>
                  <a:pt x="4893871" y="2886198"/>
                </a:moveTo>
                <a:cubicBezTo>
                  <a:pt x="4886098" y="2886198"/>
                  <a:pt x="4880545" y="2893955"/>
                  <a:pt x="4880545" y="2901711"/>
                </a:cubicBezTo>
                <a:cubicBezTo>
                  <a:pt x="4880545" y="2910759"/>
                  <a:pt x="4887208" y="2917224"/>
                  <a:pt x="4893871" y="2917224"/>
                </a:cubicBezTo>
                <a:cubicBezTo>
                  <a:pt x="4901644" y="2917224"/>
                  <a:pt x="4907197" y="2909467"/>
                  <a:pt x="4907197" y="2901711"/>
                </a:cubicBezTo>
                <a:cubicBezTo>
                  <a:pt x="4907197" y="2893955"/>
                  <a:pt x="4901644" y="2887490"/>
                  <a:pt x="4893871" y="2886198"/>
                </a:cubicBezTo>
                <a:close/>
                <a:moveTo>
                  <a:pt x="4931628" y="2886198"/>
                </a:moveTo>
                <a:cubicBezTo>
                  <a:pt x="4923855" y="2886198"/>
                  <a:pt x="4918302" y="2893955"/>
                  <a:pt x="4918302" y="2901711"/>
                </a:cubicBezTo>
                <a:cubicBezTo>
                  <a:pt x="4918302" y="2910759"/>
                  <a:pt x="4924965" y="2917224"/>
                  <a:pt x="4931628" y="2917224"/>
                </a:cubicBezTo>
                <a:cubicBezTo>
                  <a:pt x="4939401" y="2917224"/>
                  <a:pt x="4944954" y="2909467"/>
                  <a:pt x="4944954" y="2901711"/>
                </a:cubicBezTo>
                <a:cubicBezTo>
                  <a:pt x="4944954" y="2893955"/>
                  <a:pt x="4939401" y="2887490"/>
                  <a:pt x="4931628" y="2886198"/>
                </a:cubicBezTo>
                <a:close/>
                <a:moveTo>
                  <a:pt x="4970495" y="2886198"/>
                </a:moveTo>
                <a:cubicBezTo>
                  <a:pt x="4962722" y="2886198"/>
                  <a:pt x="4957169" y="2893955"/>
                  <a:pt x="4957169" y="2901711"/>
                </a:cubicBezTo>
                <a:cubicBezTo>
                  <a:pt x="4957169" y="2910759"/>
                  <a:pt x="4963832" y="2917224"/>
                  <a:pt x="4970495" y="2917224"/>
                </a:cubicBezTo>
                <a:cubicBezTo>
                  <a:pt x="4977158" y="2917224"/>
                  <a:pt x="4982711" y="2909467"/>
                  <a:pt x="4982711" y="2901711"/>
                </a:cubicBezTo>
                <a:cubicBezTo>
                  <a:pt x="4982711" y="2893955"/>
                  <a:pt x="4977158" y="2887490"/>
                  <a:pt x="4970495" y="2886198"/>
                </a:cubicBezTo>
                <a:close/>
                <a:moveTo>
                  <a:pt x="5009363" y="2886198"/>
                </a:moveTo>
                <a:cubicBezTo>
                  <a:pt x="5001590" y="2886198"/>
                  <a:pt x="4996037" y="2893955"/>
                  <a:pt x="4996037" y="2901711"/>
                </a:cubicBezTo>
                <a:cubicBezTo>
                  <a:pt x="4996037" y="2910759"/>
                  <a:pt x="5002700" y="2917224"/>
                  <a:pt x="5009363" y="2917224"/>
                </a:cubicBezTo>
                <a:cubicBezTo>
                  <a:pt x="5016026" y="2917224"/>
                  <a:pt x="5021579" y="2909467"/>
                  <a:pt x="5021579" y="2901711"/>
                </a:cubicBezTo>
                <a:cubicBezTo>
                  <a:pt x="5021579" y="2893955"/>
                  <a:pt x="5014916" y="2887490"/>
                  <a:pt x="5009363" y="2886198"/>
                </a:cubicBezTo>
                <a:close/>
                <a:moveTo>
                  <a:pt x="5046010" y="2886198"/>
                </a:moveTo>
                <a:cubicBezTo>
                  <a:pt x="5038237" y="2886198"/>
                  <a:pt x="5032684" y="2893955"/>
                  <a:pt x="5032684" y="2901711"/>
                </a:cubicBezTo>
                <a:cubicBezTo>
                  <a:pt x="5032684" y="2910759"/>
                  <a:pt x="5038237" y="2917224"/>
                  <a:pt x="5046010" y="2917224"/>
                </a:cubicBezTo>
                <a:cubicBezTo>
                  <a:pt x="5053783" y="2917224"/>
                  <a:pt x="5059336" y="2909467"/>
                  <a:pt x="5059336" y="2901711"/>
                </a:cubicBezTo>
                <a:cubicBezTo>
                  <a:pt x="5059336" y="2893955"/>
                  <a:pt x="5053783" y="2886198"/>
                  <a:pt x="5046010" y="2886198"/>
                </a:cubicBezTo>
                <a:close/>
                <a:moveTo>
                  <a:pt x="5083766" y="2886198"/>
                </a:moveTo>
                <a:cubicBezTo>
                  <a:pt x="5075993" y="2886198"/>
                  <a:pt x="5070440" y="2893955"/>
                  <a:pt x="5070440" y="2901711"/>
                </a:cubicBezTo>
                <a:cubicBezTo>
                  <a:pt x="5070440" y="2910759"/>
                  <a:pt x="5077103" y="2917224"/>
                  <a:pt x="5083766" y="2917224"/>
                </a:cubicBezTo>
                <a:cubicBezTo>
                  <a:pt x="5091539" y="2917224"/>
                  <a:pt x="5097092" y="2909467"/>
                  <a:pt x="5097092" y="2901711"/>
                </a:cubicBezTo>
                <a:cubicBezTo>
                  <a:pt x="5097092" y="2893955"/>
                  <a:pt x="5091539" y="2887490"/>
                  <a:pt x="5083766" y="2886198"/>
                </a:cubicBezTo>
                <a:close/>
                <a:moveTo>
                  <a:pt x="5463555" y="2886198"/>
                </a:moveTo>
                <a:cubicBezTo>
                  <a:pt x="5456893" y="2886198"/>
                  <a:pt x="5451340" y="2893955"/>
                  <a:pt x="5451340" y="2901711"/>
                </a:cubicBezTo>
                <a:cubicBezTo>
                  <a:pt x="5451340" y="2910759"/>
                  <a:pt x="5456893" y="2917224"/>
                  <a:pt x="5463555" y="2917224"/>
                </a:cubicBezTo>
                <a:cubicBezTo>
                  <a:pt x="5471329" y="2917224"/>
                  <a:pt x="5476881" y="2909467"/>
                  <a:pt x="5476881" y="2901711"/>
                </a:cubicBezTo>
                <a:cubicBezTo>
                  <a:pt x="5476881" y="2893955"/>
                  <a:pt x="5470218" y="2887490"/>
                  <a:pt x="5463555" y="2886198"/>
                </a:cubicBezTo>
                <a:close/>
                <a:moveTo>
                  <a:pt x="1212573" y="2931444"/>
                </a:moveTo>
                <a:cubicBezTo>
                  <a:pt x="1205911" y="2931444"/>
                  <a:pt x="1200358" y="2937909"/>
                  <a:pt x="1200358" y="2945664"/>
                </a:cubicBezTo>
                <a:cubicBezTo>
                  <a:pt x="1200358" y="2954713"/>
                  <a:pt x="1205911" y="2961176"/>
                  <a:pt x="1212573" y="2961176"/>
                </a:cubicBezTo>
                <a:cubicBezTo>
                  <a:pt x="1220347" y="2961176"/>
                  <a:pt x="1225899" y="2953420"/>
                  <a:pt x="1225899" y="2945664"/>
                </a:cubicBezTo>
                <a:cubicBezTo>
                  <a:pt x="1225899" y="2937909"/>
                  <a:pt x="1220347" y="2931444"/>
                  <a:pt x="1212573" y="2931444"/>
                </a:cubicBezTo>
                <a:close/>
                <a:moveTo>
                  <a:pt x="1250331" y="2931444"/>
                </a:moveTo>
                <a:cubicBezTo>
                  <a:pt x="1243668" y="2931444"/>
                  <a:pt x="1238115" y="2937909"/>
                  <a:pt x="1238115" y="2945664"/>
                </a:cubicBezTo>
                <a:cubicBezTo>
                  <a:pt x="1238115" y="2954713"/>
                  <a:pt x="1243668" y="2961176"/>
                  <a:pt x="1250331" y="2961176"/>
                </a:cubicBezTo>
                <a:cubicBezTo>
                  <a:pt x="1258104" y="2961176"/>
                  <a:pt x="1263657" y="2953420"/>
                  <a:pt x="1263657" y="2945664"/>
                </a:cubicBezTo>
                <a:cubicBezTo>
                  <a:pt x="1263657" y="2937909"/>
                  <a:pt x="1258104" y="2931444"/>
                  <a:pt x="1250331" y="2931444"/>
                </a:cubicBezTo>
                <a:close/>
                <a:moveTo>
                  <a:pt x="1289197" y="2931444"/>
                </a:moveTo>
                <a:cubicBezTo>
                  <a:pt x="1281424" y="2931444"/>
                  <a:pt x="1275871" y="2937909"/>
                  <a:pt x="1275871" y="2945664"/>
                </a:cubicBezTo>
                <a:cubicBezTo>
                  <a:pt x="1275871" y="2954713"/>
                  <a:pt x="1282534" y="2961176"/>
                  <a:pt x="1289197" y="2961176"/>
                </a:cubicBezTo>
                <a:cubicBezTo>
                  <a:pt x="1296971" y="2961176"/>
                  <a:pt x="1302523" y="2953420"/>
                  <a:pt x="1302523" y="2945664"/>
                </a:cubicBezTo>
                <a:cubicBezTo>
                  <a:pt x="1302523" y="2937909"/>
                  <a:pt x="1295860" y="2931444"/>
                  <a:pt x="1289197" y="2931444"/>
                </a:cubicBezTo>
                <a:close/>
                <a:moveTo>
                  <a:pt x="1326954" y="2931444"/>
                </a:moveTo>
                <a:cubicBezTo>
                  <a:pt x="1320291" y="2931444"/>
                  <a:pt x="1314738" y="2937909"/>
                  <a:pt x="1314738" y="2945664"/>
                </a:cubicBezTo>
                <a:cubicBezTo>
                  <a:pt x="1314738" y="2954713"/>
                  <a:pt x="1320291" y="2961176"/>
                  <a:pt x="1326954" y="2961176"/>
                </a:cubicBezTo>
                <a:cubicBezTo>
                  <a:pt x="1334727" y="2961176"/>
                  <a:pt x="1340280" y="2953420"/>
                  <a:pt x="1340280" y="2945664"/>
                </a:cubicBezTo>
                <a:cubicBezTo>
                  <a:pt x="1340280" y="2937909"/>
                  <a:pt x="1334727" y="2931444"/>
                  <a:pt x="1326954" y="2931444"/>
                </a:cubicBezTo>
                <a:close/>
                <a:moveTo>
                  <a:pt x="1364711" y="2931444"/>
                </a:moveTo>
                <a:cubicBezTo>
                  <a:pt x="1356938" y="2931444"/>
                  <a:pt x="1351385" y="2937909"/>
                  <a:pt x="1351385" y="2945664"/>
                </a:cubicBezTo>
                <a:cubicBezTo>
                  <a:pt x="1351385" y="2954713"/>
                  <a:pt x="1358048" y="2961176"/>
                  <a:pt x="1364711" y="2961176"/>
                </a:cubicBezTo>
                <a:cubicBezTo>
                  <a:pt x="1372485" y="2961176"/>
                  <a:pt x="1378037" y="2953420"/>
                  <a:pt x="1378037" y="2945664"/>
                </a:cubicBezTo>
                <a:cubicBezTo>
                  <a:pt x="1378037" y="2937909"/>
                  <a:pt x="1372485" y="2931444"/>
                  <a:pt x="1364711" y="2931444"/>
                </a:cubicBezTo>
                <a:close/>
                <a:moveTo>
                  <a:pt x="1402468" y="2931444"/>
                </a:moveTo>
                <a:cubicBezTo>
                  <a:pt x="1394695" y="2931444"/>
                  <a:pt x="1389142" y="2937909"/>
                  <a:pt x="1389142" y="2945664"/>
                </a:cubicBezTo>
                <a:cubicBezTo>
                  <a:pt x="1389142" y="2954713"/>
                  <a:pt x="1395805" y="2961176"/>
                  <a:pt x="1402468" y="2961176"/>
                </a:cubicBezTo>
                <a:cubicBezTo>
                  <a:pt x="1410241" y="2961176"/>
                  <a:pt x="1415794" y="2953420"/>
                  <a:pt x="1415794" y="2945664"/>
                </a:cubicBezTo>
                <a:cubicBezTo>
                  <a:pt x="1415794" y="2937909"/>
                  <a:pt x="1410241" y="2931444"/>
                  <a:pt x="1402468" y="2931444"/>
                </a:cubicBezTo>
                <a:close/>
                <a:moveTo>
                  <a:pt x="1440225" y="2931444"/>
                </a:moveTo>
                <a:cubicBezTo>
                  <a:pt x="1433563" y="2931444"/>
                  <a:pt x="1428010" y="2937909"/>
                  <a:pt x="1428010" y="2945664"/>
                </a:cubicBezTo>
                <a:cubicBezTo>
                  <a:pt x="1428010" y="2954713"/>
                  <a:pt x="1433563" y="2961176"/>
                  <a:pt x="1440225" y="2961176"/>
                </a:cubicBezTo>
                <a:cubicBezTo>
                  <a:pt x="1447999" y="2961176"/>
                  <a:pt x="1453551" y="2953420"/>
                  <a:pt x="1453551" y="2945664"/>
                </a:cubicBezTo>
                <a:cubicBezTo>
                  <a:pt x="1453551" y="2937909"/>
                  <a:pt x="1447999" y="2931444"/>
                  <a:pt x="1440225" y="2931444"/>
                </a:cubicBezTo>
                <a:close/>
                <a:moveTo>
                  <a:pt x="1479093" y="2931444"/>
                </a:moveTo>
                <a:cubicBezTo>
                  <a:pt x="1471320" y="2931444"/>
                  <a:pt x="1465767" y="2937909"/>
                  <a:pt x="1465767" y="2945664"/>
                </a:cubicBezTo>
                <a:cubicBezTo>
                  <a:pt x="1465767" y="2954713"/>
                  <a:pt x="1472430" y="2961176"/>
                  <a:pt x="1479093" y="2961176"/>
                </a:cubicBezTo>
                <a:cubicBezTo>
                  <a:pt x="1486866" y="2961176"/>
                  <a:pt x="1492419" y="2953420"/>
                  <a:pt x="1492419" y="2945664"/>
                </a:cubicBezTo>
                <a:cubicBezTo>
                  <a:pt x="1492419" y="2937909"/>
                  <a:pt x="1485756" y="2931444"/>
                  <a:pt x="1479093" y="2931444"/>
                </a:cubicBezTo>
                <a:close/>
                <a:moveTo>
                  <a:pt x="1516850" y="2931444"/>
                </a:moveTo>
                <a:cubicBezTo>
                  <a:pt x="1510187" y="2931444"/>
                  <a:pt x="1504634" y="2937909"/>
                  <a:pt x="1504634" y="2945664"/>
                </a:cubicBezTo>
                <a:cubicBezTo>
                  <a:pt x="1504634" y="2954713"/>
                  <a:pt x="1510187" y="2961176"/>
                  <a:pt x="1516850" y="2961176"/>
                </a:cubicBezTo>
                <a:cubicBezTo>
                  <a:pt x="1524623" y="2961176"/>
                  <a:pt x="1530176" y="2953420"/>
                  <a:pt x="1530176" y="2945664"/>
                </a:cubicBezTo>
                <a:cubicBezTo>
                  <a:pt x="1530176" y="2937909"/>
                  <a:pt x="1524623" y="2931444"/>
                  <a:pt x="1516850" y="2931444"/>
                </a:cubicBezTo>
                <a:close/>
                <a:moveTo>
                  <a:pt x="4893871" y="2931444"/>
                </a:moveTo>
                <a:cubicBezTo>
                  <a:pt x="4886098" y="2931444"/>
                  <a:pt x="4880545" y="2937909"/>
                  <a:pt x="4880545" y="2945664"/>
                </a:cubicBezTo>
                <a:cubicBezTo>
                  <a:pt x="4880545" y="2954713"/>
                  <a:pt x="4887208" y="2961176"/>
                  <a:pt x="4893871" y="2961176"/>
                </a:cubicBezTo>
                <a:cubicBezTo>
                  <a:pt x="4901644" y="2961176"/>
                  <a:pt x="4907197" y="2953420"/>
                  <a:pt x="4907197" y="2945664"/>
                </a:cubicBezTo>
                <a:cubicBezTo>
                  <a:pt x="4907197" y="2937909"/>
                  <a:pt x="4901644" y="2931444"/>
                  <a:pt x="4893871" y="2931444"/>
                </a:cubicBezTo>
                <a:close/>
                <a:moveTo>
                  <a:pt x="4931628" y="2931444"/>
                </a:moveTo>
                <a:cubicBezTo>
                  <a:pt x="4923855" y="2931444"/>
                  <a:pt x="4918302" y="2937909"/>
                  <a:pt x="4918302" y="2945664"/>
                </a:cubicBezTo>
                <a:cubicBezTo>
                  <a:pt x="4918302" y="2954713"/>
                  <a:pt x="4924965" y="2961176"/>
                  <a:pt x="4931628" y="2961176"/>
                </a:cubicBezTo>
                <a:cubicBezTo>
                  <a:pt x="4939401" y="2961176"/>
                  <a:pt x="4944954" y="2953420"/>
                  <a:pt x="4944954" y="2945664"/>
                </a:cubicBezTo>
                <a:cubicBezTo>
                  <a:pt x="4944954" y="2937909"/>
                  <a:pt x="4939401" y="2931444"/>
                  <a:pt x="4931628" y="2931444"/>
                </a:cubicBezTo>
                <a:close/>
                <a:moveTo>
                  <a:pt x="4970495" y="2931444"/>
                </a:moveTo>
                <a:cubicBezTo>
                  <a:pt x="4962722" y="2931444"/>
                  <a:pt x="4957169" y="2937909"/>
                  <a:pt x="4957169" y="2945664"/>
                </a:cubicBezTo>
                <a:cubicBezTo>
                  <a:pt x="4957169" y="2954713"/>
                  <a:pt x="4963832" y="2961176"/>
                  <a:pt x="4970495" y="2961176"/>
                </a:cubicBezTo>
                <a:cubicBezTo>
                  <a:pt x="4977158" y="2961176"/>
                  <a:pt x="4982711" y="2953420"/>
                  <a:pt x="4982711" y="2945664"/>
                </a:cubicBezTo>
                <a:cubicBezTo>
                  <a:pt x="4982711" y="2937909"/>
                  <a:pt x="4977158" y="2931444"/>
                  <a:pt x="4970495" y="2931444"/>
                </a:cubicBezTo>
                <a:close/>
                <a:moveTo>
                  <a:pt x="5009363" y="2931444"/>
                </a:moveTo>
                <a:cubicBezTo>
                  <a:pt x="5001590" y="2931444"/>
                  <a:pt x="4996037" y="2937909"/>
                  <a:pt x="4996037" y="2945664"/>
                </a:cubicBezTo>
                <a:cubicBezTo>
                  <a:pt x="4996037" y="2954713"/>
                  <a:pt x="5002700" y="2961176"/>
                  <a:pt x="5009363" y="2961176"/>
                </a:cubicBezTo>
                <a:cubicBezTo>
                  <a:pt x="5016026" y="2961176"/>
                  <a:pt x="5021579" y="2953420"/>
                  <a:pt x="5021579" y="2945664"/>
                </a:cubicBezTo>
                <a:cubicBezTo>
                  <a:pt x="5021579" y="2937909"/>
                  <a:pt x="5014916" y="2931444"/>
                  <a:pt x="5009363" y="2931444"/>
                </a:cubicBezTo>
                <a:close/>
                <a:moveTo>
                  <a:pt x="5046010" y="2931444"/>
                </a:moveTo>
                <a:cubicBezTo>
                  <a:pt x="5038237" y="2931444"/>
                  <a:pt x="5032684" y="2937909"/>
                  <a:pt x="5032684" y="2945664"/>
                </a:cubicBezTo>
                <a:cubicBezTo>
                  <a:pt x="5032684" y="2954713"/>
                  <a:pt x="5038237" y="2961176"/>
                  <a:pt x="5046010" y="2961176"/>
                </a:cubicBezTo>
                <a:cubicBezTo>
                  <a:pt x="5053783" y="2961176"/>
                  <a:pt x="5059336" y="2953420"/>
                  <a:pt x="5059336" y="2945664"/>
                </a:cubicBezTo>
                <a:cubicBezTo>
                  <a:pt x="5059336" y="2937909"/>
                  <a:pt x="5053783" y="2931444"/>
                  <a:pt x="5046010" y="2931444"/>
                </a:cubicBezTo>
                <a:close/>
                <a:moveTo>
                  <a:pt x="5463555" y="2931444"/>
                </a:moveTo>
                <a:cubicBezTo>
                  <a:pt x="5456893" y="2931444"/>
                  <a:pt x="5451340" y="2937909"/>
                  <a:pt x="5451340" y="2945664"/>
                </a:cubicBezTo>
                <a:cubicBezTo>
                  <a:pt x="5451340" y="2954713"/>
                  <a:pt x="5456893" y="2961176"/>
                  <a:pt x="5463555" y="2961176"/>
                </a:cubicBezTo>
                <a:cubicBezTo>
                  <a:pt x="5471329" y="2961176"/>
                  <a:pt x="5476881" y="2953420"/>
                  <a:pt x="5476881" y="2945664"/>
                </a:cubicBezTo>
                <a:cubicBezTo>
                  <a:pt x="5476881" y="2937909"/>
                  <a:pt x="5470218" y="2931444"/>
                  <a:pt x="5463555" y="2931444"/>
                </a:cubicBezTo>
                <a:close/>
                <a:moveTo>
                  <a:pt x="1250331" y="2976688"/>
                </a:moveTo>
                <a:cubicBezTo>
                  <a:pt x="1243668" y="2976688"/>
                  <a:pt x="1238115" y="2983153"/>
                  <a:pt x="1238115" y="2990909"/>
                </a:cubicBezTo>
                <a:cubicBezTo>
                  <a:pt x="1238115" y="2999957"/>
                  <a:pt x="1243668" y="3006422"/>
                  <a:pt x="1250331" y="3006422"/>
                </a:cubicBezTo>
                <a:cubicBezTo>
                  <a:pt x="1258104" y="3006422"/>
                  <a:pt x="1263657" y="2998665"/>
                  <a:pt x="1263657" y="2990909"/>
                </a:cubicBezTo>
                <a:cubicBezTo>
                  <a:pt x="1263657" y="2981859"/>
                  <a:pt x="1258104" y="2975396"/>
                  <a:pt x="1250331" y="2976688"/>
                </a:cubicBezTo>
                <a:close/>
                <a:moveTo>
                  <a:pt x="1289197" y="2976688"/>
                </a:moveTo>
                <a:cubicBezTo>
                  <a:pt x="1281424" y="2976688"/>
                  <a:pt x="1275871" y="2983153"/>
                  <a:pt x="1275871" y="2990909"/>
                </a:cubicBezTo>
                <a:cubicBezTo>
                  <a:pt x="1275871" y="2999957"/>
                  <a:pt x="1282534" y="3006422"/>
                  <a:pt x="1289197" y="3006422"/>
                </a:cubicBezTo>
                <a:cubicBezTo>
                  <a:pt x="1296971" y="3006422"/>
                  <a:pt x="1302523" y="2998665"/>
                  <a:pt x="1302523" y="2990909"/>
                </a:cubicBezTo>
                <a:cubicBezTo>
                  <a:pt x="1302523" y="2981859"/>
                  <a:pt x="1295860" y="2975396"/>
                  <a:pt x="1289197" y="2976688"/>
                </a:cubicBezTo>
                <a:close/>
                <a:moveTo>
                  <a:pt x="1326954" y="2976688"/>
                </a:moveTo>
                <a:cubicBezTo>
                  <a:pt x="1320291" y="2976688"/>
                  <a:pt x="1314738" y="2983153"/>
                  <a:pt x="1314738" y="2990909"/>
                </a:cubicBezTo>
                <a:cubicBezTo>
                  <a:pt x="1314738" y="2999957"/>
                  <a:pt x="1320291" y="3006422"/>
                  <a:pt x="1326954" y="3006422"/>
                </a:cubicBezTo>
                <a:cubicBezTo>
                  <a:pt x="1334727" y="3006422"/>
                  <a:pt x="1340280" y="2998665"/>
                  <a:pt x="1340280" y="2990909"/>
                </a:cubicBezTo>
                <a:cubicBezTo>
                  <a:pt x="1340280" y="2981859"/>
                  <a:pt x="1334727" y="2975396"/>
                  <a:pt x="1326954" y="2976688"/>
                </a:cubicBezTo>
                <a:close/>
                <a:moveTo>
                  <a:pt x="1364711" y="2976688"/>
                </a:moveTo>
                <a:cubicBezTo>
                  <a:pt x="1356938" y="2976688"/>
                  <a:pt x="1351385" y="2983153"/>
                  <a:pt x="1351385" y="2990909"/>
                </a:cubicBezTo>
                <a:cubicBezTo>
                  <a:pt x="1351385" y="2999957"/>
                  <a:pt x="1358048" y="3006422"/>
                  <a:pt x="1364711" y="3006422"/>
                </a:cubicBezTo>
                <a:cubicBezTo>
                  <a:pt x="1372485" y="3006422"/>
                  <a:pt x="1378037" y="2998665"/>
                  <a:pt x="1378037" y="2990909"/>
                </a:cubicBezTo>
                <a:cubicBezTo>
                  <a:pt x="1378037" y="2981859"/>
                  <a:pt x="1372485" y="2975396"/>
                  <a:pt x="1364711" y="2976688"/>
                </a:cubicBezTo>
                <a:close/>
                <a:moveTo>
                  <a:pt x="1402468" y="2976688"/>
                </a:moveTo>
                <a:cubicBezTo>
                  <a:pt x="1394695" y="2976688"/>
                  <a:pt x="1389142" y="2983153"/>
                  <a:pt x="1389142" y="2990909"/>
                </a:cubicBezTo>
                <a:cubicBezTo>
                  <a:pt x="1389142" y="2999957"/>
                  <a:pt x="1395805" y="3006422"/>
                  <a:pt x="1402468" y="3006422"/>
                </a:cubicBezTo>
                <a:cubicBezTo>
                  <a:pt x="1410241" y="3006422"/>
                  <a:pt x="1415794" y="2998665"/>
                  <a:pt x="1415794" y="2990909"/>
                </a:cubicBezTo>
                <a:cubicBezTo>
                  <a:pt x="1415794" y="2981859"/>
                  <a:pt x="1410241" y="2975396"/>
                  <a:pt x="1402468" y="2976688"/>
                </a:cubicBezTo>
                <a:close/>
                <a:moveTo>
                  <a:pt x="1440225" y="2976688"/>
                </a:moveTo>
                <a:cubicBezTo>
                  <a:pt x="1433563" y="2976688"/>
                  <a:pt x="1428010" y="2983153"/>
                  <a:pt x="1428010" y="2990909"/>
                </a:cubicBezTo>
                <a:cubicBezTo>
                  <a:pt x="1428010" y="2999957"/>
                  <a:pt x="1433563" y="3006422"/>
                  <a:pt x="1440225" y="3006422"/>
                </a:cubicBezTo>
                <a:cubicBezTo>
                  <a:pt x="1447999" y="3006422"/>
                  <a:pt x="1453551" y="2998665"/>
                  <a:pt x="1453551" y="2990909"/>
                </a:cubicBezTo>
                <a:cubicBezTo>
                  <a:pt x="1453551" y="2981859"/>
                  <a:pt x="1447999" y="2975396"/>
                  <a:pt x="1440225" y="2976688"/>
                </a:cubicBezTo>
                <a:close/>
                <a:moveTo>
                  <a:pt x="1479093" y="2976688"/>
                </a:moveTo>
                <a:cubicBezTo>
                  <a:pt x="1471320" y="2976688"/>
                  <a:pt x="1465767" y="2983153"/>
                  <a:pt x="1465767" y="2990909"/>
                </a:cubicBezTo>
                <a:cubicBezTo>
                  <a:pt x="1465767" y="2999957"/>
                  <a:pt x="1472430" y="3006422"/>
                  <a:pt x="1479093" y="3006422"/>
                </a:cubicBezTo>
                <a:cubicBezTo>
                  <a:pt x="1486866" y="3006422"/>
                  <a:pt x="1492419" y="2998665"/>
                  <a:pt x="1492419" y="2990909"/>
                </a:cubicBezTo>
                <a:cubicBezTo>
                  <a:pt x="1492419" y="2981859"/>
                  <a:pt x="1485756" y="2975396"/>
                  <a:pt x="1479093" y="2976688"/>
                </a:cubicBezTo>
                <a:close/>
                <a:moveTo>
                  <a:pt x="4931628" y="2976688"/>
                </a:moveTo>
                <a:cubicBezTo>
                  <a:pt x="4923855" y="2976688"/>
                  <a:pt x="4918302" y="2983153"/>
                  <a:pt x="4918302" y="2990909"/>
                </a:cubicBezTo>
                <a:cubicBezTo>
                  <a:pt x="4918302" y="2999957"/>
                  <a:pt x="4924965" y="3006422"/>
                  <a:pt x="4931628" y="3006422"/>
                </a:cubicBezTo>
                <a:cubicBezTo>
                  <a:pt x="4939401" y="3006422"/>
                  <a:pt x="4944954" y="2998665"/>
                  <a:pt x="4944954" y="2990909"/>
                </a:cubicBezTo>
                <a:cubicBezTo>
                  <a:pt x="4944954" y="2981859"/>
                  <a:pt x="4939401" y="2975396"/>
                  <a:pt x="4931628" y="2976688"/>
                </a:cubicBezTo>
                <a:close/>
                <a:moveTo>
                  <a:pt x="4970495" y="2976688"/>
                </a:moveTo>
                <a:cubicBezTo>
                  <a:pt x="4962722" y="2976688"/>
                  <a:pt x="4957169" y="2983153"/>
                  <a:pt x="4957169" y="2990909"/>
                </a:cubicBezTo>
                <a:cubicBezTo>
                  <a:pt x="4957169" y="2999957"/>
                  <a:pt x="4963832" y="3006422"/>
                  <a:pt x="4970495" y="3006422"/>
                </a:cubicBezTo>
                <a:cubicBezTo>
                  <a:pt x="4977158" y="3006422"/>
                  <a:pt x="4982711" y="2998665"/>
                  <a:pt x="4982711" y="2990909"/>
                </a:cubicBezTo>
                <a:cubicBezTo>
                  <a:pt x="4982711" y="2981859"/>
                  <a:pt x="4977158" y="2975396"/>
                  <a:pt x="4970495" y="2976688"/>
                </a:cubicBezTo>
                <a:close/>
                <a:moveTo>
                  <a:pt x="5424688" y="2976688"/>
                </a:moveTo>
                <a:cubicBezTo>
                  <a:pt x="5416915" y="2976688"/>
                  <a:pt x="5411362" y="2983153"/>
                  <a:pt x="5411362" y="2990908"/>
                </a:cubicBezTo>
                <a:cubicBezTo>
                  <a:pt x="5411362" y="2999957"/>
                  <a:pt x="5416915" y="3006420"/>
                  <a:pt x="5424688" y="3006420"/>
                </a:cubicBezTo>
                <a:cubicBezTo>
                  <a:pt x="5432462" y="3006420"/>
                  <a:pt x="5438014" y="2998664"/>
                  <a:pt x="5438014" y="2990908"/>
                </a:cubicBezTo>
                <a:cubicBezTo>
                  <a:pt x="5438014" y="2981859"/>
                  <a:pt x="5432462" y="2976688"/>
                  <a:pt x="5424688" y="2976688"/>
                </a:cubicBezTo>
                <a:close/>
                <a:moveTo>
                  <a:pt x="5463555" y="2976688"/>
                </a:moveTo>
                <a:cubicBezTo>
                  <a:pt x="5456893" y="2976688"/>
                  <a:pt x="5451340" y="2983153"/>
                  <a:pt x="5451340" y="2990909"/>
                </a:cubicBezTo>
                <a:cubicBezTo>
                  <a:pt x="5451340" y="2999957"/>
                  <a:pt x="5456893" y="3006422"/>
                  <a:pt x="5463555" y="3006422"/>
                </a:cubicBezTo>
                <a:cubicBezTo>
                  <a:pt x="5471329" y="3006422"/>
                  <a:pt x="5476881" y="2998665"/>
                  <a:pt x="5476881" y="2990909"/>
                </a:cubicBezTo>
                <a:cubicBezTo>
                  <a:pt x="5476881" y="2981859"/>
                  <a:pt x="5470218" y="2975396"/>
                  <a:pt x="5463555" y="2976688"/>
                </a:cubicBezTo>
                <a:close/>
                <a:moveTo>
                  <a:pt x="5501313" y="2976688"/>
                </a:moveTo>
                <a:cubicBezTo>
                  <a:pt x="5493540" y="2976688"/>
                  <a:pt x="5487987" y="2983153"/>
                  <a:pt x="5487987" y="2990909"/>
                </a:cubicBezTo>
                <a:cubicBezTo>
                  <a:pt x="5487987" y="2999957"/>
                  <a:pt x="5494650" y="3006422"/>
                  <a:pt x="5501313" y="3006422"/>
                </a:cubicBezTo>
                <a:cubicBezTo>
                  <a:pt x="5509086" y="3006422"/>
                  <a:pt x="5514639" y="2998665"/>
                  <a:pt x="5514639" y="2990909"/>
                </a:cubicBezTo>
                <a:cubicBezTo>
                  <a:pt x="5514639" y="2981859"/>
                  <a:pt x="5509086" y="2975396"/>
                  <a:pt x="5501313" y="2976688"/>
                </a:cubicBezTo>
                <a:close/>
                <a:moveTo>
                  <a:pt x="1250331" y="3020640"/>
                </a:moveTo>
                <a:cubicBezTo>
                  <a:pt x="1243668" y="3020640"/>
                  <a:pt x="1238115" y="3027105"/>
                  <a:pt x="1238115" y="3034861"/>
                </a:cubicBezTo>
                <a:cubicBezTo>
                  <a:pt x="1238115" y="3043909"/>
                  <a:pt x="1243668" y="3050374"/>
                  <a:pt x="1250331" y="3050374"/>
                </a:cubicBezTo>
                <a:cubicBezTo>
                  <a:pt x="1258104" y="3050374"/>
                  <a:pt x="1263657" y="3042617"/>
                  <a:pt x="1263657" y="3034861"/>
                </a:cubicBezTo>
                <a:cubicBezTo>
                  <a:pt x="1263657" y="3025811"/>
                  <a:pt x="1258104" y="3019348"/>
                  <a:pt x="1250331" y="3020640"/>
                </a:cubicBezTo>
                <a:close/>
                <a:moveTo>
                  <a:pt x="1289197" y="3020640"/>
                </a:moveTo>
                <a:cubicBezTo>
                  <a:pt x="1281424" y="3020640"/>
                  <a:pt x="1275871" y="3027105"/>
                  <a:pt x="1275871" y="3034861"/>
                </a:cubicBezTo>
                <a:cubicBezTo>
                  <a:pt x="1275871" y="3043909"/>
                  <a:pt x="1282534" y="3050374"/>
                  <a:pt x="1289197" y="3050374"/>
                </a:cubicBezTo>
                <a:cubicBezTo>
                  <a:pt x="1296971" y="3050374"/>
                  <a:pt x="1302523" y="3042617"/>
                  <a:pt x="1302523" y="3034861"/>
                </a:cubicBezTo>
                <a:cubicBezTo>
                  <a:pt x="1302523" y="3025811"/>
                  <a:pt x="1295860" y="3019348"/>
                  <a:pt x="1289197" y="3020640"/>
                </a:cubicBezTo>
                <a:close/>
                <a:moveTo>
                  <a:pt x="1326954" y="3020640"/>
                </a:moveTo>
                <a:cubicBezTo>
                  <a:pt x="1320291" y="3020640"/>
                  <a:pt x="1314738" y="3027105"/>
                  <a:pt x="1314738" y="3034861"/>
                </a:cubicBezTo>
                <a:cubicBezTo>
                  <a:pt x="1314738" y="3043909"/>
                  <a:pt x="1320291" y="3050374"/>
                  <a:pt x="1326954" y="3050374"/>
                </a:cubicBezTo>
                <a:cubicBezTo>
                  <a:pt x="1334727" y="3050374"/>
                  <a:pt x="1340280" y="3042617"/>
                  <a:pt x="1340280" y="3034861"/>
                </a:cubicBezTo>
                <a:cubicBezTo>
                  <a:pt x="1340280" y="3025811"/>
                  <a:pt x="1334727" y="3019348"/>
                  <a:pt x="1326954" y="3020640"/>
                </a:cubicBezTo>
                <a:close/>
                <a:moveTo>
                  <a:pt x="1364711" y="3020640"/>
                </a:moveTo>
                <a:cubicBezTo>
                  <a:pt x="1356938" y="3020640"/>
                  <a:pt x="1351385" y="3027105"/>
                  <a:pt x="1351385" y="3034861"/>
                </a:cubicBezTo>
                <a:cubicBezTo>
                  <a:pt x="1351385" y="3043909"/>
                  <a:pt x="1358048" y="3050374"/>
                  <a:pt x="1364711" y="3050374"/>
                </a:cubicBezTo>
                <a:cubicBezTo>
                  <a:pt x="1372485" y="3050374"/>
                  <a:pt x="1378037" y="3042617"/>
                  <a:pt x="1378037" y="3034861"/>
                </a:cubicBezTo>
                <a:cubicBezTo>
                  <a:pt x="1378037" y="3025811"/>
                  <a:pt x="1372485" y="3019348"/>
                  <a:pt x="1364711" y="3020640"/>
                </a:cubicBezTo>
                <a:close/>
                <a:moveTo>
                  <a:pt x="1402468" y="3020640"/>
                </a:moveTo>
                <a:cubicBezTo>
                  <a:pt x="1394695" y="3020640"/>
                  <a:pt x="1389142" y="3027105"/>
                  <a:pt x="1389142" y="3034861"/>
                </a:cubicBezTo>
                <a:cubicBezTo>
                  <a:pt x="1389142" y="3043909"/>
                  <a:pt x="1395805" y="3050374"/>
                  <a:pt x="1402468" y="3050374"/>
                </a:cubicBezTo>
                <a:cubicBezTo>
                  <a:pt x="1410241" y="3050374"/>
                  <a:pt x="1415794" y="3042617"/>
                  <a:pt x="1415794" y="3034861"/>
                </a:cubicBezTo>
                <a:cubicBezTo>
                  <a:pt x="1415794" y="3025811"/>
                  <a:pt x="1410241" y="3019348"/>
                  <a:pt x="1402468" y="3020640"/>
                </a:cubicBezTo>
                <a:close/>
                <a:moveTo>
                  <a:pt x="1440225" y="3020640"/>
                </a:moveTo>
                <a:cubicBezTo>
                  <a:pt x="1433563" y="3020640"/>
                  <a:pt x="1428010" y="3027105"/>
                  <a:pt x="1428010" y="3034861"/>
                </a:cubicBezTo>
                <a:cubicBezTo>
                  <a:pt x="1428010" y="3043909"/>
                  <a:pt x="1433563" y="3050374"/>
                  <a:pt x="1440225" y="3050374"/>
                </a:cubicBezTo>
                <a:cubicBezTo>
                  <a:pt x="1447999" y="3050374"/>
                  <a:pt x="1453551" y="3042617"/>
                  <a:pt x="1453551" y="3034861"/>
                </a:cubicBezTo>
                <a:cubicBezTo>
                  <a:pt x="1453551" y="3025811"/>
                  <a:pt x="1447999" y="3019348"/>
                  <a:pt x="1440225" y="3020640"/>
                </a:cubicBezTo>
                <a:close/>
                <a:moveTo>
                  <a:pt x="4931628" y="3020640"/>
                </a:moveTo>
                <a:cubicBezTo>
                  <a:pt x="4923855" y="3020640"/>
                  <a:pt x="4918302" y="3027105"/>
                  <a:pt x="4918302" y="3034861"/>
                </a:cubicBezTo>
                <a:cubicBezTo>
                  <a:pt x="4918302" y="3043909"/>
                  <a:pt x="4924965" y="3050374"/>
                  <a:pt x="4931628" y="3050374"/>
                </a:cubicBezTo>
                <a:cubicBezTo>
                  <a:pt x="4939401" y="3050374"/>
                  <a:pt x="4944954" y="3042617"/>
                  <a:pt x="4944954" y="3034861"/>
                </a:cubicBezTo>
                <a:cubicBezTo>
                  <a:pt x="4944954" y="3025811"/>
                  <a:pt x="4939401" y="3019348"/>
                  <a:pt x="4931628" y="3020640"/>
                </a:cubicBezTo>
                <a:close/>
                <a:moveTo>
                  <a:pt x="4970495" y="3020640"/>
                </a:moveTo>
                <a:cubicBezTo>
                  <a:pt x="4962722" y="3020640"/>
                  <a:pt x="4957169" y="3027105"/>
                  <a:pt x="4957169" y="3034861"/>
                </a:cubicBezTo>
                <a:cubicBezTo>
                  <a:pt x="4957169" y="3043909"/>
                  <a:pt x="4963832" y="3050374"/>
                  <a:pt x="4970495" y="3050374"/>
                </a:cubicBezTo>
                <a:cubicBezTo>
                  <a:pt x="4977158" y="3050374"/>
                  <a:pt x="4982711" y="3042617"/>
                  <a:pt x="4982711" y="3034861"/>
                </a:cubicBezTo>
                <a:cubicBezTo>
                  <a:pt x="4982711" y="3025811"/>
                  <a:pt x="4977158" y="3019348"/>
                  <a:pt x="4970495" y="3020640"/>
                </a:cubicBezTo>
                <a:close/>
                <a:moveTo>
                  <a:pt x="5386932" y="3020640"/>
                </a:moveTo>
                <a:cubicBezTo>
                  <a:pt x="5380270" y="3020640"/>
                  <a:pt x="5374717" y="3027105"/>
                  <a:pt x="5374717" y="3034861"/>
                </a:cubicBezTo>
                <a:cubicBezTo>
                  <a:pt x="5374717" y="3043909"/>
                  <a:pt x="5380270" y="3050374"/>
                  <a:pt x="5386932" y="3050374"/>
                </a:cubicBezTo>
                <a:cubicBezTo>
                  <a:pt x="5394706" y="3050374"/>
                  <a:pt x="5400258" y="3042617"/>
                  <a:pt x="5400258" y="3034861"/>
                </a:cubicBezTo>
                <a:cubicBezTo>
                  <a:pt x="5400258" y="3025811"/>
                  <a:pt x="5394706" y="3019348"/>
                  <a:pt x="5386932" y="3020640"/>
                </a:cubicBezTo>
                <a:close/>
                <a:moveTo>
                  <a:pt x="5424688" y="3020640"/>
                </a:moveTo>
                <a:cubicBezTo>
                  <a:pt x="5416915" y="3020640"/>
                  <a:pt x="5411362" y="3027105"/>
                  <a:pt x="5411362" y="3034861"/>
                </a:cubicBezTo>
                <a:cubicBezTo>
                  <a:pt x="5411362" y="3043909"/>
                  <a:pt x="5416915" y="3050372"/>
                  <a:pt x="5424688" y="3050372"/>
                </a:cubicBezTo>
                <a:cubicBezTo>
                  <a:pt x="5432462" y="3050372"/>
                  <a:pt x="5438014" y="3042616"/>
                  <a:pt x="5438014" y="3034861"/>
                </a:cubicBezTo>
                <a:cubicBezTo>
                  <a:pt x="5438014" y="3025811"/>
                  <a:pt x="5432462" y="3020640"/>
                  <a:pt x="5424688" y="3020640"/>
                </a:cubicBezTo>
                <a:close/>
                <a:moveTo>
                  <a:pt x="1250331" y="3064593"/>
                </a:moveTo>
                <a:cubicBezTo>
                  <a:pt x="1243668" y="3064593"/>
                  <a:pt x="1238115" y="3071056"/>
                  <a:pt x="1238115" y="3078812"/>
                </a:cubicBezTo>
                <a:cubicBezTo>
                  <a:pt x="1238115" y="3087861"/>
                  <a:pt x="1243668" y="3094324"/>
                  <a:pt x="1250331" y="3094324"/>
                </a:cubicBezTo>
                <a:cubicBezTo>
                  <a:pt x="1258104" y="3094324"/>
                  <a:pt x="1263657" y="3086568"/>
                  <a:pt x="1263657" y="3078812"/>
                </a:cubicBezTo>
                <a:cubicBezTo>
                  <a:pt x="1263657" y="3071056"/>
                  <a:pt x="1258104" y="3063299"/>
                  <a:pt x="1250331" y="3064593"/>
                </a:cubicBezTo>
                <a:close/>
                <a:moveTo>
                  <a:pt x="1289197" y="3064593"/>
                </a:moveTo>
                <a:cubicBezTo>
                  <a:pt x="1281424" y="3064593"/>
                  <a:pt x="1275871" y="3071056"/>
                  <a:pt x="1275871" y="3078812"/>
                </a:cubicBezTo>
                <a:cubicBezTo>
                  <a:pt x="1275871" y="3087861"/>
                  <a:pt x="1282534" y="3094324"/>
                  <a:pt x="1289197" y="3094324"/>
                </a:cubicBezTo>
                <a:cubicBezTo>
                  <a:pt x="1296971" y="3094324"/>
                  <a:pt x="1302523" y="3086568"/>
                  <a:pt x="1302523" y="3078812"/>
                </a:cubicBezTo>
                <a:cubicBezTo>
                  <a:pt x="1302523" y="3071056"/>
                  <a:pt x="1295860" y="3063299"/>
                  <a:pt x="1289197" y="3064593"/>
                </a:cubicBezTo>
                <a:close/>
                <a:moveTo>
                  <a:pt x="1326954" y="3064593"/>
                </a:moveTo>
                <a:cubicBezTo>
                  <a:pt x="1320291" y="3064593"/>
                  <a:pt x="1314738" y="3071056"/>
                  <a:pt x="1314738" y="3078812"/>
                </a:cubicBezTo>
                <a:cubicBezTo>
                  <a:pt x="1314738" y="3087861"/>
                  <a:pt x="1320291" y="3094324"/>
                  <a:pt x="1326954" y="3094324"/>
                </a:cubicBezTo>
                <a:cubicBezTo>
                  <a:pt x="1334727" y="3094324"/>
                  <a:pt x="1340280" y="3086568"/>
                  <a:pt x="1340280" y="3078812"/>
                </a:cubicBezTo>
                <a:cubicBezTo>
                  <a:pt x="1340280" y="3071056"/>
                  <a:pt x="1334727" y="3063299"/>
                  <a:pt x="1326954" y="3064593"/>
                </a:cubicBezTo>
                <a:close/>
                <a:moveTo>
                  <a:pt x="1364711" y="3064593"/>
                </a:moveTo>
                <a:cubicBezTo>
                  <a:pt x="1356938" y="3064593"/>
                  <a:pt x="1351385" y="3071056"/>
                  <a:pt x="1351385" y="3078812"/>
                </a:cubicBezTo>
                <a:cubicBezTo>
                  <a:pt x="1351385" y="3087861"/>
                  <a:pt x="1358048" y="3094324"/>
                  <a:pt x="1364711" y="3094324"/>
                </a:cubicBezTo>
                <a:cubicBezTo>
                  <a:pt x="1372485" y="3094324"/>
                  <a:pt x="1378037" y="3086568"/>
                  <a:pt x="1378037" y="3078812"/>
                </a:cubicBezTo>
                <a:cubicBezTo>
                  <a:pt x="1378037" y="3071056"/>
                  <a:pt x="1372485" y="3063299"/>
                  <a:pt x="1364711" y="3064593"/>
                </a:cubicBezTo>
                <a:close/>
                <a:moveTo>
                  <a:pt x="1402468" y="3064593"/>
                </a:moveTo>
                <a:cubicBezTo>
                  <a:pt x="1394695" y="3064593"/>
                  <a:pt x="1389142" y="3071056"/>
                  <a:pt x="1389142" y="3078812"/>
                </a:cubicBezTo>
                <a:cubicBezTo>
                  <a:pt x="1389142" y="3087861"/>
                  <a:pt x="1395805" y="3094324"/>
                  <a:pt x="1402468" y="3094324"/>
                </a:cubicBezTo>
                <a:cubicBezTo>
                  <a:pt x="1410241" y="3094324"/>
                  <a:pt x="1415794" y="3086568"/>
                  <a:pt x="1415794" y="3078812"/>
                </a:cubicBezTo>
                <a:cubicBezTo>
                  <a:pt x="1415794" y="3071056"/>
                  <a:pt x="1410241" y="3063299"/>
                  <a:pt x="1402468" y="3064593"/>
                </a:cubicBezTo>
                <a:close/>
                <a:moveTo>
                  <a:pt x="4893871" y="3064593"/>
                </a:moveTo>
                <a:cubicBezTo>
                  <a:pt x="4886098" y="3064593"/>
                  <a:pt x="4880545" y="3071056"/>
                  <a:pt x="4880545" y="3078812"/>
                </a:cubicBezTo>
                <a:cubicBezTo>
                  <a:pt x="4880545" y="3087861"/>
                  <a:pt x="4887208" y="3094324"/>
                  <a:pt x="4893871" y="3094324"/>
                </a:cubicBezTo>
                <a:cubicBezTo>
                  <a:pt x="4901644" y="3094324"/>
                  <a:pt x="4907197" y="3086568"/>
                  <a:pt x="4907197" y="3078812"/>
                </a:cubicBezTo>
                <a:cubicBezTo>
                  <a:pt x="4907197" y="3071056"/>
                  <a:pt x="4901644" y="3063299"/>
                  <a:pt x="4893871" y="3064593"/>
                </a:cubicBezTo>
                <a:close/>
                <a:moveTo>
                  <a:pt x="4931628" y="3064593"/>
                </a:moveTo>
                <a:cubicBezTo>
                  <a:pt x="4923855" y="3064593"/>
                  <a:pt x="4918302" y="3071056"/>
                  <a:pt x="4918302" y="3078812"/>
                </a:cubicBezTo>
                <a:cubicBezTo>
                  <a:pt x="4918302" y="3087861"/>
                  <a:pt x="4924965" y="3094324"/>
                  <a:pt x="4931628" y="3094324"/>
                </a:cubicBezTo>
                <a:cubicBezTo>
                  <a:pt x="4939401" y="3094324"/>
                  <a:pt x="4944954" y="3086568"/>
                  <a:pt x="4944954" y="3078812"/>
                </a:cubicBezTo>
                <a:cubicBezTo>
                  <a:pt x="4944954" y="3071056"/>
                  <a:pt x="4939401" y="3063299"/>
                  <a:pt x="4931628" y="3064593"/>
                </a:cubicBezTo>
                <a:close/>
                <a:moveTo>
                  <a:pt x="5350285" y="3064593"/>
                </a:moveTo>
                <a:cubicBezTo>
                  <a:pt x="5342512" y="3064593"/>
                  <a:pt x="5336959" y="3071056"/>
                  <a:pt x="5336959" y="3078812"/>
                </a:cubicBezTo>
                <a:cubicBezTo>
                  <a:pt x="5336959" y="3087861"/>
                  <a:pt x="5343622" y="3094324"/>
                  <a:pt x="5350285" y="3094324"/>
                </a:cubicBezTo>
                <a:cubicBezTo>
                  <a:pt x="5356948" y="3094324"/>
                  <a:pt x="5362501" y="3086568"/>
                  <a:pt x="5362501" y="3078812"/>
                </a:cubicBezTo>
                <a:cubicBezTo>
                  <a:pt x="5362501" y="3071056"/>
                  <a:pt x="5356948" y="3063299"/>
                  <a:pt x="5350285" y="3064593"/>
                </a:cubicBezTo>
                <a:close/>
                <a:moveTo>
                  <a:pt x="5386932" y="3064593"/>
                </a:moveTo>
                <a:cubicBezTo>
                  <a:pt x="5380270" y="3064593"/>
                  <a:pt x="5374717" y="3071056"/>
                  <a:pt x="5374717" y="3078812"/>
                </a:cubicBezTo>
                <a:cubicBezTo>
                  <a:pt x="5374717" y="3087861"/>
                  <a:pt x="5380270" y="3094324"/>
                  <a:pt x="5386932" y="3094324"/>
                </a:cubicBezTo>
                <a:cubicBezTo>
                  <a:pt x="5394706" y="3094324"/>
                  <a:pt x="5400258" y="3086568"/>
                  <a:pt x="5400258" y="3078812"/>
                </a:cubicBezTo>
                <a:cubicBezTo>
                  <a:pt x="5400258" y="3071056"/>
                  <a:pt x="5394706" y="3063299"/>
                  <a:pt x="5386932" y="3064593"/>
                </a:cubicBezTo>
                <a:close/>
                <a:moveTo>
                  <a:pt x="1289197" y="3108544"/>
                </a:moveTo>
                <a:cubicBezTo>
                  <a:pt x="1281424" y="3108544"/>
                  <a:pt x="1275871" y="3115009"/>
                  <a:pt x="1275871" y="3122765"/>
                </a:cubicBezTo>
                <a:cubicBezTo>
                  <a:pt x="1275871" y="3131813"/>
                  <a:pt x="1282534" y="3138278"/>
                  <a:pt x="1289197" y="3138278"/>
                </a:cubicBezTo>
                <a:cubicBezTo>
                  <a:pt x="1296971" y="3138278"/>
                  <a:pt x="1302523" y="3130521"/>
                  <a:pt x="1302523" y="3122765"/>
                </a:cubicBezTo>
                <a:cubicBezTo>
                  <a:pt x="1302523" y="3115009"/>
                  <a:pt x="1295860" y="3108544"/>
                  <a:pt x="1289197" y="3108544"/>
                </a:cubicBezTo>
                <a:close/>
                <a:moveTo>
                  <a:pt x="1326954" y="3108544"/>
                </a:moveTo>
                <a:cubicBezTo>
                  <a:pt x="1320291" y="3108544"/>
                  <a:pt x="1314738" y="3115009"/>
                  <a:pt x="1314738" y="3122765"/>
                </a:cubicBezTo>
                <a:cubicBezTo>
                  <a:pt x="1314738" y="3131813"/>
                  <a:pt x="1320291" y="3138278"/>
                  <a:pt x="1326954" y="3138278"/>
                </a:cubicBezTo>
                <a:cubicBezTo>
                  <a:pt x="1334727" y="3138278"/>
                  <a:pt x="1340280" y="3130521"/>
                  <a:pt x="1340280" y="3122765"/>
                </a:cubicBezTo>
                <a:cubicBezTo>
                  <a:pt x="1340280" y="3115009"/>
                  <a:pt x="1334727" y="3108544"/>
                  <a:pt x="1326954" y="3108544"/>
                </a:cubicBezTo>
                <a:close/>
                <a:moveTo>
                  <a:pt x="1364711" y="3108544"/>
                </a:moveTo>
                <a:cubicBezTo>
                  <a:pt x="1356938" y="3108544"/>
                  <a:pt x="1351385" y="3115009"/>
                  <a:pt x="1351385" y="3122765"/>
                </a:cubicBezTo>
                <a:cubicBezTo>
                  <a:pt x="1351385" y="3131813"/>
                  <a:pt x="1358048" y="3138278"/>
                  <a:pt x="1364711" y="3138278"/>
                </a:cubicBezTo>
                <a:cubicBezTo>
                  <a:pt x="1372485" y="3138278"/>
                  <a:pt x="1378037" y="3130521"/>
                  <a:pt x="1378037" y="3122765"/>
                </a:cubicBezTo>
                <a:cubicBezTo>
                  <a:pt x="1378037" y="3115009"/>
                  <a:pt x="1372485" y="3108544"/>
                  <a:pt x="1364711" y="3108544"/>
                </a:cubicBezTo>
                <a:close/>
                <a:moveTo>
                  <a:pt x="1402468" y="3108544"/>
                </a:moveTo>
                <a:cubicBezTo>
                  <a:pt x="1394695" y="3108544"/>
                  <a:pt x="1389142" y="3115009"/>
                  <a:pt x="1389142" y="3122765"/>
                </a:cubicBezTo>
                <a:cubicBezTo>
                  <a:pt x="1389142" y="3131813"/>
                  <a:pt x="1395805" y="3138278"/>
                  <a:pt x="1402468" y="3138278"/>
                </a:cubicBezTo>
                <a:cubicBezTo>
                  <a:pt x="1410241" y="3138278"/>
                  <a:pt x="1415794" y="3130521"/>
                  <a:pt x="1415794" y="3122765"/>
                </a:cubicBezTo>
                <a:cubicBezTo>
                  <a:pt x="1415794" y="3115009"/>
                  <a:pt x="1410241" y="3108544"/>
                  <a:pt x="1402468" y="3108544"/>
                </a:cubicBezTo>
                <a:close/>
                <a:moveTo>
                  <a:pt x="5235904" y="3108544"/>
                </a:moveTo>
                <a:cubicBezTo>
                  <a:pt x="5228131" y="3108544"/>
                  <a:pt x="5222578" y="3115009"/>
                  <a:pt x="5222578" y="3122765"/>
                </a:cubicBezTo>
                <a:cubicBezTo>
                  <a:pt x="5222578" y="3131813"/>
                  <a:pt x="5229241" y="3138278"/>
                  <a:pt x="5235904" y="3138278"/>
                </a:cubicBezTo>
                <a:cubicBezTo>
                  <a:pt x="5243678" y="3138278"/>
                  <a:pt x="5249230" y="3130521"/>
                  <a:pt x="5249230" y="3122765"/>
                </a:cubicBezTo>
                <a:cubicBezTo>
                  <a:pt x="5249230" y="3115009"/>
                  <a:pt x="5242567" y="3108544"/>
                  <a:pt x="5235904" y="3108544"/>
                </a:cubicBezTo>
                <a:close/>
                <a:moveTo>
                  <a:pt x="5273661" y="3108544"/>
                </a:moveTo>
                <a:cubicBezTo>
                  <a:pt x="5266998" y="3108544"/>
                  <a:pt x="5261445" y="3115009"/>
                  <a:pt x="5261445" y="3122765"/>
                </a:cubicBezTo>
                <a:cubicBezTo>
                  <a:pt x="5261445" y="3131813"/>
                  <a:pt x="5266998" y="3138278"/>
                  <a:pt x="5273661" y="3138278"/>
                </a:cubicBezTo>
                <a:cubicBezTo>
                  <a:pt x="5281434" y="3138278"/>
                  <a:pt x="5286986" y="3130521"/>
                  <a:pt x="5286986" y="3122765"/>
                </a:cubicBezTo>
                <a:cubicBezTo>
                  <a:pt x="5286986" y="3115009"/>
                  <a:pt x="5281434" y="3108544"/>
                  <a:pt x="5273661" y="3108544"/>
                </a:cubicBezTo>
                <a:close/>
                <a:moveTo>
                  <a:pt x="5311418" y="3108544"/>
                </a:moveTo>
                <a:cubicBezTo>
                  <a:pt x="5303645" y="3108544"/>
                  <a:pt x="5298092" y="3115009"/>
                  <a:pt x="5298092" y="3122765"/>
                </a:cubicBezTo>
                <a:cubicBezTo>
                  <a:pt x="5298092" y="3131813"/>
                  <a:pt x="5304755" y="3138278"/>
                  <a:pt x="5311418" y="3138278"/>
                </a:cubicBezTo>
                <a:cubicBezTo>
                  <a:pt x="5319192" y="3138278"/>
                  <a:pt x="5324744" y="3130521"/>
                  <a:pt x="5324744" y="3122765"/>
                </a:cubicBezTo>
                <a:cubicBezTo>
                  <a:pt x="5324744" y="3115009"/>
                  <a:pt x="5319192" y="3108544"/>
                  <a:pt x="5311418" y="3108544"/>
                </a:cubicBezTo>
                <a:close/>
                <a:moveTo>
                  <a:pt x="1289197" y="3151204"/>
                </a:moveTo>
                <a:cubicBezTo>
                  <a:pt x="1281424" y="3151204"/>
                  <a:pt x="1275871" y="3157669"/>
                  <a:pt x="1275871" y="3166717"/>
                </a:cubicBezTo>
                <a:cubicBezTo>
                  <a:pt x="1275871" y="3175765"/>
                  <a:pt x="1282534" y="3182230"/>
                  <a:pt x="1289197" y="3182230"/>
                </a:cubicBezTo>
                <a:cubicBezTo>
                  <a:pt x="1296971" y="3182230"/>
                  <a:pt x="1302523" y="3174473"/>
                  <a:pt x="1302523" y="3166717"/>
                </a:cubicBezTo>
                <a:cubicBezTo>
                  <a:pt x="1302523" y="3158961"/>
                  <a:pt x="1295860" y="3152496"/>
                  <a:pt x="1289197" y="3151204"/>
                </a:cubicBezTo>
                <a:close/>
                <a:moveTo>
                  <a:pt x="1326954" y="3151204"/>
                </a:moveTo>
                <a:cubicBezTo>
                  <a:pt x="1320291" y="3151204"/>
                  <a:pt x="1314738" y="3157669"/>
                  <a:pt x="1314738" y="3166717"/>
                </a:cubicBezTo>
                <a:cubicBezTo>
                  <a:pt x="1314738" y="3175765"/>
                  <a:pt x="1320291" y="3182230"/>
                  <a:pt x="1326954" y="3182230"/>
                </a:cubicBezTo>
                <a:cubicBezTo>
                  <a:pt x="1334727" y="3182230"/>
                  <a:pt x="1340280" y="3174473"/>
                  <a:pt x="1340280" y="3166717"/>
                </a:cubicBezTo>
                <a:cubicBezTo>
                  <a:pt x="1340280" y="3158961"/>
                  <a:pt x="1334727" y="3152496"/>
                  <a:pt x="1326954" y="3151204"/>
                </a:cubicBezTo>
                <a:close/>
                <a:moveTo>
                  <a:pt x="1364711" y="3151204"/>
                </a:moveTo>
                <a:cubicBezTo>
                  <a:pt x="1356938" y="3151204"/>
                  <a:pt x="1351385" y="3157669"/>
                  <a:pt x="1351385" y="3166717"/>
                </a:cubicBezTo>
                <a:cubicBezTo>
                  <a:pt x="1351385" y="3175765"/>
                  <a:pt x="1358048" y="3182230"/>
                  <a:pt x="1364711" y="3182230"/>
                </a:cubicBezTo>
                <a:cubicBezTo>
                  <a:pt x="1372485" y="3182230"/>
                  <a:pt x="1378037" y="3174473"/>
                  <a:pt x="1378037" y="3166717"/>
                </a:cubicBezTo>
                <a:cubicBezTo>
                  <a:pt x="1378037" y="3158961"/>
                  <a:pt x="1372485" y="3152496"/>
                  <a:pt x="1364711" y="3151204"/>
                </a:cubicBezTo>
                <a:close/>
                <a:moveTo>
                  <a:pt x="5197036" y="3151204"/>
                </a:moveTo>
                <a:cubicBezTo>
                  <a:pt x="5190374" y="3151204"/>
                  <a:pt x="5184821" y="3157669"/>
                  <a:pt x="5184821" y="3166717"/>
                </a:cubicBezTo>
                <a:cubicBezTo>
                  <a:pt x="5184821" y="3175765"/>
                  <a:pt x="5190374" y="3182230"/>
                  <a:pt x="5197036" y="3182230"/>
                </a:cubicBezTo>
                <a:cubicBezTo>
                  <a:pt x="5204810" y="3182230"/>
                  <a:pt x="5210362" y="3174473"/>
                  <a:pt x="5210362" y="3166717"/>
                </a:cubicBezTo>
                <a:cubicBezTo>
                  <a:pt x="5210362" y="3158961"/>
                  <a:pt x="5204810" y="3152496"/>
                  <a:pt x="5197036" y="3151204"/>
                </a:cubicBezTo>
                <a:close/>
                <a:moveTo>
                  <a:pt x="5235904" y="3151204"/>
                </a:moveTo>
                <a:cubicBezTo>
                  <a:pt x="5228131" y="3151204"/>
                  <a:pt x="5222578" y="3157669"/>
                  <a:pt x="5222578" y="3166717"/>
                </a:cubicBezTo>
                <a:cubicBezTo>
                  <a:pt x="5222578" y="3175765"/>
                  <a:pt x="5229241" y="3182230"/>
                  <a:pt x="5235904" y="3182230"/>
                </a:cubicBezTo>
                <a:cubicBezTo>
                  <a:pt x="5243678" y="3182230"/>
                  <a:pt x="5249230" y="3174473"/>
                  <a:pt x="5249230" y="3166717"/>
                </a:cubicBezTo>
                <a:cubicBezTo>
                  <a:pt x="5249230" y="3158961"/>
                  <a:pt x="5242567" y="3152496"/>
                  <a:pt x="5235904" y="3151204"/>
                </a:cubicBezTo>
                <a:close/>
                <a:moveTo>
                  <a:pt x="1289197" y="3195156"/>
                </a:moveTo>
                <a:cubicBezTo>
                  <a:pt x="1281424" y="3195156"/>
                  <a:pt x="1275871" y="3202913"/>
                  <a:pt x="1275871" y="3210669"/>
                </a:cubicBezTo>
                <a:cubicBezTo>
                  <a:pt x="1275871" y="3219717"/>
                  <a:pt x="1282534" y="3226182"/>
                  <a:pt x="1289197" y="3226182"/>
                </a:cubicBezTo>
                <a:cubicBezTo>
                  <a:pt x="1296971" y="3226182"/>
                  <a:pt x="1302523" y="3218425"/>
                  <a:pt x="1302523" y="3210669"/>
                </a:cubicBezTo>
                <a:cubicBezTo>
                  <a:pt x="1302523" y="3202913"/>
                  <a:pt x="1295860" y="3196450"/>
                  <a:pt x="1289197" y="3195156"/>
                </a:cubicBezTo>
                <a:close/>
                <a:moveTo>
                  <a:pt x="1326954" y="3195156"/>
                </a:moveTo>
                <a:cubicBezTo>
                  <a:pt x="1320291" y="3195156"/>
                  <a:pt x="1314738" y="3202913"/>
                  <a:pt x="1314738" y="3210669"/>
                </a:cubicBezTo>
                <a:cubicBezTo>
                  <a:pt x="1314738" y="3219717"/>
                  <a:pt x="1320291" y="3226182"/>
                  <a:pt x="1326954" y="3226182"/>
                </a:cubicBezTo>
                <a:cubicBezTo>
                  <a:pt x="1334727" y="3226182"/>
                  <a:pt x="1340280" y="3218425"/>
                  <a:pt x="1340280" y="3210669"/>
                </a:cubicBezTo>
                <a:cubicBezTo>
                  <a:pt x="1340280" y="3202913"/>
                  <a:pt x="1334727" y="3196450"/>
                  <a:pt x="1326954" y="3195156"/>
                </a:cubicBezTo>
                <a:close/>
                <a:moveTo>
                  <a:pt x="1364711" y="3195156"/>
                </a:moveTo>
                <a:cubicBezTo>
                  <a:pt x="1356938" y="3195156"/>
                  <a:pt x="1351385" y="3202913"/>
                  <a:pt x="1351385" y="3210669"/>
                </a:cubicBezTo>
                <a:cubicBezTo>
                  <a:pt x="1351385" y="3219717"/>
                  <a:pt x="1358048" y="3226182"/>
                  <a:pt x="1364711" y="3226182"/>
                </a:cubicBezTo>
                <a:cubicBezTo>
                  <a:pt x="1372485" y="3226182"/>
                  <a:pt x="1378037" y="3218425"/>
                  <a:pt x="1378037" y="3210669"/>
                </a:cubicBezTo>
                <a:cubicBezTo>
                  <a:pt x="1378037" y="3202913"/>
                  <a:pt x="1372485" y="3196450"/>
                  <a:pt x="1364711" y="3195156"/>
                </a:cubicBezTo>
                <a:close/>
                <a:moveTo>
                  <a:pt x="1402468" y="3195156"/>
                </a:moveTo>
                <a:cubicBezTo>
                  <a:pt x="1394695" y="3195156"/>
                  <a:pt x="1389142" y="3202913"/>
                  <a:pt x="1389142" y="3210669"/>
                </a:cubicBezTo>
                <a:cubicBezTo>
                  <a:pt x="1389142" y="3219717"/>
                  <a:pt x="1395805" y="3226182"/>
                  <a:pt x="1402468" y="3226182"/>
                </a:cubicBezTo>
                <a:cubicBezTo>
                  <a:pt x="1410241" y="3226182"/>
                  <a:pt x="1415794" y="3218425"/>
                  <a:pt x="1415794" y="3210669"/>
                </a:cubicBezTo>
                <a:cubicBezTo>
                  <a:pt x="1415794" y="3202913"/>
                  <a:pt x="1410241" y="3196450"/>
                  <a:pt x="1402468" y="3195156"/>
                </a:cubicBezTo>
                <a:close/>
                <a:moveTo>
                  <a:pt x="1289197" y="3239109"/>
                </a:moveTo>
                <a:cubicBezTo>
                  <a:pt x="1281424" y="3239109"/>
                  <a:pt x="1275871" y="3246866"/>
                  <a:pt x="1275871" y="3254622"/>
                </a:cubicBezTo>
                <a:cubicBezTo>
                  <a:pt x="1275871" y="3263670"/>
                  <a:pt x="1282534" y="3270135"/>
                  <a:pt x="1289197" y="3270135"/>
                </a:cubicBezTo>
                <a:cubicBezTo>
                  <a:pt x="1296971" y="3270135"/>
                  <a:pt x="1302523" y="3262378"/>
                  <a:pt x="1302523" y="3254622"/>
                </a:cubicBezTo>
                <a:cubicBezTo>
                  <a:pt x="1302523" y="3246866"/>
                  <a:pt x="1295860" y="3240403"/>
                  <a:pt x="1289197" y="3239109"/>
                </a:cubicBezTo>
                <a:close/>
                <a:moveTo>
                  <a:pt x="1326954" y="3239109"/>
                </a:moveTo>
                <a:cubicBezTo>
                  <a:pt x="1320291" y="3239109"/>
                  <a:pt x="1314738" y="3246866"/>
                  <a:pt x="1314738" y="3254622"/>
                </a:cubicBezTo>
                <a:cubicBezTo>
                  <a:pt x="1314738" y="3263670"/>
                  <a:pt x="1320291" y="3270135"/>
                  <a:pt x="1326954" y="3270135"/>
                </a:cubicBezTo>
                <a:cubicBezTo>
                  <a:pt x="1334727" y="3270135"/>
                  <a:pt x="1340280" y="3262378"/>
                  <a:pt x="1340280" y="3254622"/>
                </a:cubicBezTo>
                <a:cubicBezTo>
                  <a:pt x="1340280" y="3246866"/>
                  <a:pt x="1334727" y="3240403"/>
                  <a:pt x="1326954" y="3239109"/>
                </a:cubicBezTo>
                <a:close/>
                <a:moveTo>
                  <a:pt x="1364711" y="3239109"/>
                </a:moveTo>
                <a:cubicBezTo>
                  <a:pt x="1356938" y="3239109"/>
                  <a:pt x="1351385" y="3246866"/>
                  <a:pt x="1351385" y="3254622"/>
                </a:cubicBezTo>
                <a:cubicBezTo>
                  <a:pt x="1351385" y="3263670"/>
                  <a:pt x="1358048" y="3270135"/>
                  <a:pt x="1364711" y="3270135"/>
                </a:cubicBezTo>
                <a:cubicBezTo>
                  <a:pt x="1372485" y="3270135"/>
                  <a:pt x="1378037" y="3262378"/>
                  <a:pt x="1378037" y="3254622"/>
                </a:cubicBezTo>
                <a:cubicBezTo>
                  <a:pt x="1378037" y="3246866"/>
                  <a:pt x="1372485" y="3240403"/>
                  <a:pt x="1364711" y="3239109"/>
                </a:cubicBezTo>
                <a:close/>
                <a:moveTo>
                  <a:pt x="1402468" y="3239109"/>
                </a:moveTo>
                <a:cubicBezTo>
                  <a:pt x="1394695" y="3239109"/>
                  <a:pt x="1389142" y="3246866"/>
                  <a:pt x="1389142" y="3254622"/>
                </a:cubicBezTo>
                <a:cubicBezTo>
                  <a:pt x="1389142" y="3263670"/>
                  <a:pt x="1395805" y="3270135"/>
                  <a:pt x="1402468" y="3270135"/>
                </a:cubicBezTo>
                <a:cubicBezTo>
                  <a:pt x="1410241" y="3270135"/>
                  <a:pt x="1415794" y="3262378"/>
                  <a:pt x="1415794" y="3254622"/>
                </a:cubicBezTo>
                <a:cubicBezTo>
                  <a:pt x="1415794" y="3246866"/>
                  <a:pt x="1410241" y="3240403"/>
                  <a:pt x="1402468" y="3239109"/>
                </a:cubicBezTo>
                <a:close/>
                <a:moveTo>
                  <a:pt x="1326954" y="3284353"/>
                </a:moveTo>
                <a:cubicBezTo>
                  <a:pt x="1320291" y="3284353"/>
                  <a:pt x="1314738" y="3292110"/>
                  <a:pt x="1314738" y="3299866"/>
                </a:cubicBezTo>
                <a:cubicBezTo>
                  <a:pt x="1314738" y="3308914"/>
                  <a:pt x="1320291" y="3315379"/>
                  <a:pt x="1326954" y="3315379"/>
                </a:cubicBezTo>
                <a:cubicBezTo>
                  <a:pt x="1334727" y="3315379"/>
                  <a:pt x="1340280" y="3307622"/>
                  <a:pt x="1340280" y="3299866"/>
                </a:cubicBezTo>
                <a:cubicBezTo>
                  <a:pt x="1340280" y="3290818"/>
                  <a:pt x="1334727" y="3284353"/>
                  <a:pt x="1326954" y="3284353"/>
                </a:cubicBezTo>
                <a:close/>
                <a:moveTo>
                  <a:pt x="1364711" y="3284353"/>
                </a:moveTo>
                <a:cubicBezTo>
                  <a:pt x="1356938" y="3284353"/>
                  <a:pt x="1351385" y="3292110"/>
                  <a:pt x="1351385" y="3299866"/>
                </a:cubicBezTo>
                <a:cubicBezTo>
                  <a:pt x="1351385" y="3308914"/>
                  <a:pt x="1358048" y="3315379"/>
                  <a:pt x="1364711" y="3315379"/>
                </a:cubicBezTo>
                <a:cubicBezTo>
                  <a:pt x="1372485" y="3315379"/>
                  <a:pt x="1378037" y="3307622"/>
                  <a:pt x="1378037" y="3299866"/>
                </a:cubicBezTo>
                <a:cubicBezTo>
                  <a:pt x="1378037" y="3290818"/>
                  <a:pt x="1372485" y="3284353"/>
                  <a:pt x="1364711" y="3284353"/>
                </a:cubicBezTo>
                <a:close/>
                <a:moveTo>
                  <a:pt x="1402468" y="3284353"/>
                </a:moveTo>
                <a:cubicBezTo>
                  <a:pt x="1394695" y="3284353"/>
                  <a:pt x="1389142" y="3292110"/>
                  <a:pt x="1389142" y="3299866"/>
                </a:cubicBezTo>
                <a:cubicBezTo>
                  <a:pt x="1389142" y="3308914"/>
                  <a:pt x="1395805" y="3315379"/>
                  <a:pt x="1402468" y="3315379"/>
                </a:cubicBezTo>
                <a:cubicBezTo>
                  <a:pt x="1410241" y="3315379"/>
                  <a:pt x="1415794" y="3307622"/>
                  <a:pt x="1415794" y="3299866"/>
                </a:cubicBezTo>
                <a:cubicBezTo>
                  <a:pt x="1415794" y="3290818"/>
                  <a:pt x="1410241" y="3284353"/>
                  <a:pt x="1402468" y="3284353"/>
                </a:cubicBezTo>
                <a:close/>
                <a:moveTo>
                  <a:pt x="1554607" y="3284353"/>
                </a:moveTo>
                <a:cubicBezTo>
                  <a:pt x="1546834" y="3284353"/>
                  <a:pt x="1541281" y="3292110"/>
                  <a:pt x="1541281" y="3299866"/>
                </a:cubicBezTo>
                <a:cubicBezTo>
                  <a:pt x="1541281" y="3308914"/>
                  <a:pt x="1547944" y="3315379"/>
                  <a:pt x="1554607" y="3315379"/>
                </a:cubicBezTo>
                <a:cubicBezTo>
                  <a:pt x="1562380" y="3315379"/>
                  <a:pt x="1567933" y="3307622"/>
                  <a:pt x="1567933" y="3299866"/>
                </a:cubicBezTo>
                <a:cubicBezTo>
                  <a:pt x="1567933" y="3290818"/>
                  <a:pt x="1562380" y="3284353"/>
                  <a:pt x="1554607" y="3284353"/>
                </a:cubicBezTo>
                <a:close/>
                <a:moveTo>
                  <a:pt x="1364711" y="3328305"/>
                </a:moveTo>
                <a:cubicBezTo>
                  <a:pt x="1356938" y="3328305"/>
                  <a:pt x="1351385" y="3334770"/>
                  <a:pt x="1351385" y="3343818"/>
                </a:cubicBezTo>
                <a:cubicBezTo>
                  <a:pt x="1351385" y="3352866"/>
                  <a:pt x="1358048" y="3359331"/>
                  <a:pt x="1364711" y="3359331"/>
                </a:cubicBezTo>
                <a:cubicBezTo>
                  <a:pt x="1372485" y="3359331"/>
                  <a:pt x="1378037" y="3351574"/>
                  <a:pt x="1378037" y="3343818"/>
                </a:cubicBezTo>
                <a:cubicBezTo>
                  <a:pt x="1378037" y="3334770"/>
                  <a:pt x="1372485" y="3328305"/>
                  <a:pt x="1364711" y="3328305"/>
                </a:cubicBezTo>
                <a:close/>
                <a:moveTo>
                  <a:pt x="1402468" y="3328305"/>
                </a:moveTo>
                <a:cubicBezTo>
                  <a:pt x="1394695" y="3328305"/>
                  <a:pt x="1389142" y="3334770"/>
                  <a:pt x="1389142" y="3343818"/>
                </a:cubicBezTo>
                <a:cubicBezTo>
                  <a:pt x="1389142" y="3352866"/>
                  <a:pt x="1395805" y="3359331"/>
                  <a:pt x="1402468" y="3359331"/>
                </a:cubicBezTo>
                <a:cubicBezTo>
                  <a:pt x="1410241" y="3359331"/>
                  <a:pt x="1415794" y="3351574"/>
                  <a:pt x="1415794" y="3343818"/>
                </a:cubicBezTo>
                <a:cubicBezTo>
                  <a:pt x="1415794" y="3334770"/>
                  <a:pt x="1410241" y="3328305"/>
                  <a:pt x="1402468" y="3328305"/>
                </a:cubicBezTo>
                <a:close/>
                <a:moveTo>
                  <a:pt x="1440225" y="3328305"/>
                </a:moveTo>
                <a:cubicBezTo>
                  <a:pt x="1433563" y="3328305"/>
                  <a:pt x="1428010" y="3334770"/>
                  <a:pt x="1428010" y="3343818"/>
                </a:cubicBezTo>
                <a:cubicBezTo>
                  <a:pt x="1428010" y="3352866"/>
                  <a:pt x="1433563" y="3359331"/>
                  <a:pt x="1440225" y="3359331"/>
                </a:cubicBezTo>
                <a:cubicBezTo>
                  <a:pt x="1447999" y="3359331"/>
                  <a:pt x="1453551" y="3351574"/>
                  <a:pt x="1453551" y="3343818"/>
                </a:cubicBezTo>
                <a:cubicBezTo>
                  <a:pt x="1453551" y="3334770"/>
                  <a:pt x="1447999" y="3328305"/>
                  <a:pt x="1440225" y="3328305"/>
                </a:cubicBezTo>
                <a:close/>
                <a:moveTo>
                  <a:pt x="1440225" y="3372257"/>
                </a:moveTo>
                <a:cubicBezTo>
                  <a:pt x="1433563" y="3372257"/>
                  <a:pt x="1428010" y="3378721"/>
                  <a:pt x="1428010" y="3387770"/>
                </a:cubicBezTo>
                <a:cubicBezTo>
                  <a:pt x="1428010" y="3396819"/>
                  <a:pt x="1433563" y="3403282"/>
                  <a:pt x="1440225" y="3403282"/>
                </a:cubicBezTo>
                <a:cubicBezTo>
                  <a:pt x="1447999" y="3403282"/>
                  <a:pt x="1453551" y="3395526"/>
                  <a:pt x="1453551" y="3387770"/>
                </a:cubicBezTo>
                <a:cubicBezTo>
                  <a:pt x="1453551" y="3378721"/>
                  <a:pt x="1447999" y="3372257"/>
                  <a:pt x="1440225" y="3372257"/>
                </a:cubicBezTo>
                <a:close/>
                <a:moveTo>
                  <a:pt x="1479093" y="3372257"/>
                </a:moveTo>
                <a:cubicBezTo>
                  <a:pt x="1471320" y="3372257"/>
                  <a:pt x="1465767" y="3378721"/>
                  <a:pt x="1465767" y="3387770"/>
                </a:cubicBezTo>
                <a:cubicBezTo>
                  <a:pt x="1465767" y="3396819"/>
                  <a:pt x="1472430" y="3403282"/>
                  <a:pt x="1479093" y="3403282"/>
                </a:cubicBezTo>
                <a:cubicBezTo>
                  <a:pt x="1486866" y="3403282"/>
                  <a:pt x="1492419" y="3395526"/>
                  <a:pt x="1492419" y="3387770"/>
                </a:cubicBezTo>
                <a:cubicBezTo>
                  <a:pt x="1492419" y="3378721"/>
                  <a:pt x="1485756" y="3372257"/>
                  <a:pt x="1479093" y="3372257"/>
                </a:cubicBezTo>
                <a:close/>
              </a:path>
            </a:pathLst>
          </a:cu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0" name="Group 29">
            <a:extLst>
              <a:ext uri="{FF2B5EF4-FFF2-40B4-BE49-F238E27FC236}">
                <a16:creationId xmlns:a16="http://schemas.microsoft.com/office/drawing/2014/main" id="{6D6A0903-9296-D64E-70EF-3A167013972D}"/>
              </a:ext>
            </a:extLst>
          </xdr:cNvPr>
          <xdr:cNvGrpSpPr/>
        </xdr:nvGrpSpPr>
        <xdr:grpSpPr>
          <a:xfrm>
            <a:off x="4307689" y="2044441"/>
            <a:ext cx="1225983" cy="455041"/>
            <a:chOff x="4585251" y="2772216"/>
            <a:chExt cx="1318545" cy="427497"/>
          </a:xfrm>
        </xdr:grpSpPr>
        <xdr:grpSp>
          <xdr:nvGrpSpPr>
            <xdr:cNvPr id="25" name="Group 24">
              <a:extLst>
                <a:ext uri="{FF2B5EF4-FFF2-40B4-BE49-F238E27FC236}">
                  <a16:creationId xmlns:a16="http://schemas.microsoft.com/office/drawing/2014/main" id="{6B979BF0-3F55-FBB9-1D44-C43864145CCF}"/>
                </a:ext>
              </a:extLst>
            </xdr:cNvPr>
            <xdr:cNvGrpSpPr/>
          </xdr:nvGrpSpPr>
          <xdr:grpSpPr>
            <a:xfrm>
              <a:off x="4585251" y="2772216"/>
              <a:ext cx="1179445" cy="427497"/>
              <a:chOff x="4585251" y="2796207"/>
              <a:chExt cx="1179445" cy="430695"/>
            </a:xfrm>
          </xdr:grpSpPr>
          <xdr:sp macro="" textlink="">
            <xdr:nvSpPr>
              <xdr:cNvPr id="20" name="Rectangle: Rounded Corners 19">
                <a:extLst>
                  <a:ext uri="{FF2B5EF4-FFF2-40B4-BE49-F238E27FC236}">
                    <a16:creationId xmlns:a16="http://schemas.microsoft.com/office/drawing/2014/main" id="{9D2162E4-07D4-CA80-AC30-20AFB470B7C5}"/>
                  </a:ext>
                </a:extLst>
              </xdr:cNvPr>
              <xdr:cNvSpPr/>
            </xdr:nvSpPr>
            <xdr:spPr>
              <a:xfrm>
                <a:off x="4585251" y="2796207"/>
                <a:ext cx="1179445" cy="430695"/>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sp macro="" textlink="">
            <xdr:nvSpPr>
              <xdr:cNvPr id="21" name="Rectangle: Rounded Corners 20">
                <a:extLst>
                  <a:ext uri="{FF2B5EF4-FFF2-40B4-BE49-F238E27FC236}">
                    <a16:creationId xmlns:a16="http://schemas.microsoft.com/office/drawing/2014/main" id="{4AD0B14A-CA22-4062-A976-23A816EEB904}"/>
                  </a:ext>
                </a:extLst>
              </xdr:cNvPr>
              <xdr:cNvSpPr/>
            </xdr:nvSpPr>
            <xdr:spPr>
              <a:xfrm>
                <a:off x="4680041" y="2883122"/>
                <a:ext cx="278295" cy="251791"/>
              </a:xfrm>
              <a:prstGeom prst="roundRect">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grpSp>
        <xdr:pic>
          <xdr:nvPicPr>
            <xdr:cNvPr id="23" name="Graphic 22" descr="City with solid fill">
              <a:extLst>
                <a:ext uri="{FF2B5EF4-FFF2-40B4-BE49-F238E27FC236}">
                  <a16:creationId xmlns:a16="http://schemas.microsoft.com/office/drawing/2014/main" id="{15F24CEE-F9A8-B84A-45A2-E34C04B2F20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20614" y="2872083"/>
              <a:ext cx="212035" cy="210436"/>
            </a:xfrm>
            <a:prstGeom prst="rect">
              <a:avLst/>
            </a:prstGeom>
          </xdr:spPr>
        </xdr:pic>
        <xdr:sp macro="" textlink="Pivottables!G54">
          <xdr:nvSpPr>
            <xdr:cNvPr id="26" name="TextBox 25">
              <a:extLst>
                <a:ext uri="{FF2B5EF4-FFF2-40B4-BE49-F238E27FC236}">
                  <a16:creationId xmlns:a16="http://schemas.microsoft.com/office/drawing/2014/main" id="{DE3FD57B-8B56-4974-BF9A-84CD7AB87179}"/>
                </a:ext>
              </a:extLst>
            </xdr:cNvPr>
            <xdr:cNvSpPr txBox="1"/>
          </xdr:nvSpPr>
          <xdr:spPr>
            <a:xfrm>
              <a:off x="4970027" y="2801416"/>
              <a:ext cx="741128" cy="21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D5F332-4AF7-487B-8AFC-D332FDAD55E8}" type="TxLink">
                <a:rPr lang="en-US" sz="1000" b="0" i="0" u="none" strike="noStrike" kern="1200">
                  <a:solidFill>
                    <a:schemeClr val="bg1"/>
                  </a:solidFill>
                  <a:latin typeface="Calibri"/>
                  <a:ea typeface="Calibri"/>
                  <a:cs typeface="Calibri"/>
                </a:rPr>
                <a:pPr algn="l"/>
                <a:t>Canada</a:t>
              </a:fld>
              <a:endParaRPr lang="en-IN" sz="2000" b="0" kern="1200">
                <a:solidFill>
                  <a:schemeClr val="bg1"/>
                </a:solidFill>
                <a:latin typeface="Avenir"/>
              </a:endParaRPr>
            </a:p>
          </xdr:txBody>
        </xdr:sp>
        <xdr:sp macro="" textlink="Pivottables!I54">
          <xdr:nvSpPr>
            <xdr:cNvPr id="27" name="TextBox 26">
              <a:extLst>
                <a:ext uri="{FF2B5EF4-FFF2-40B4-BE49-F238E27FC236}">
                  <a16:creationId xmlns:a16="http://schemas.microsoft.com/office/drawing/2014/main" id="{B1C21A9C-DFD4-48D2-9E7D-C84C686BE660}"/>
                </a:ext>
              </a:extLst>
            </xdr:cNvPr>
            <xdr:cNvSpPr txBox="1"/>
          </xdr:nvSpPr>
          <xdr:spPr>
            <a:xfrm>
              <a:off x="4846883" y="2980316"/>
              <a:ext cx="1056913" cy="207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B60DAE-1C15-4462-8DBF-F26B681376EC}" type="TxLink">
                <a:rPr lang="en-US" sz="1200" b="0" i="0" u="none" strike="noStrike" kern="1200">
                  <a:solidFill>
                    <a:schemeClr val="bg1"/>
                  </a:solidFill>
                  <a:latin typeface="Calibri"/>
                  <a:ea typeface="Calibri"/>
                  <a:cs typeface="Calibri"/>
                </a:rPr>
                <a:pPr algn="ctr"/>
                <a:t> $62,256 </a:t>
              </a:fld>
              <a:endParaRPr lang="en-IN" sz="3200" b="0" kern="1200">
                <a:solidFill>
                  <a:schemeClr val="bg1"/>
                </a:solidFill>
                <a:latin typeface="Avenir"/>
              </a:endParaRPr>
            </a:p>
          </xdr:txBody>
        </xdr:sp>
      </xdr:grpSp>
      <xdr:grpSp>
        <xdr:nvGrpSpPr>
          <xdr:cNvPr id="38" name="Group 37">
            <a:extLst>
              <a:ext uri="{FF2B5EF4-FFF2-40B4-BE49-F238E27FC236}">
                <a16:creationId xmlns:a16="http://schemas.microsoft.com/office/drawing/2014/main" id="{75BB33EA-4168-44A1-9B89-13DE29EB5EB3}"/>
              </a:ext>
            </a:extLst>
          </xdr:cNvPr>
          <xdr:cNvGrpSpPr/>
        </xdr:nvGrpSpPr>
        <xdr:grpSpPr>
          <a:xfrm>
            <a:off x="3557412" y="3263645"/>
            <a:ext cx="1236114" cy="455556"/>
            <a:chOff x="4585251" y="2772216"/>
            <a:chExt cx="1329441" cy="427497"/>
          </a:xfrm>
        </xdr:grpSpPr>
        <xdr:grpSp>
          <xdr:nvGrpSpPr>
            <xdr:cNvPr id="39" name="Group 38">
              <a:extLst>
                <a:ext uri="{FF2B5EF4-FFF2-40B4-BE49-F238E27FC236}">
                  <a16:creationId xmlns:a16="http://schemas.microsoft.com/office/drawing/2014/main" id="{A84F26E9-C248-F2D4-2B00-40F0AF266FDB}"/>
                </a:ext>
              </a:extLst>
            </xdr:cNvPr>
            <xdr:cNvGrpSpPr/>
          </xdr:nvGrpSpPr>
          <xdr:grpSpPr>
            <a:xfrm>
              <a:off x="4585251" y="2772216"/>
              <a:ext cx="1179445" cy="427497"/>
              <a:chOff x="4585251" y="2796207"/>
              <a:chExt cx="1179445" cy="430695"/>
            </a:xfrm>
          </xdr:grpSpPr>
          <xdr:sp macro="" textlink="">
            <xdr:nvSpPr>
              <xdr:cNvPr id="43" name="Rectangle: Rounded Corners 42">
                <a:extLst>
                  <a:ext uri="{FF2B5EF4-FFF2-40B4-BE49-F238E27FC236}">
                    <a16:creationId xmlns:a16="http://schemas.microsoft.com/office/drawing/2014/main" id="{BD0674D3-C9D3-7675-E968-ED22342DE157}"/>
                  </a:ext>
                </a:extLst>
              </xdr:cNvPr>
              <xdr:cNvSpPr/>
            </xdr:nvSpPr>
            <xdr:spPr>
              <a:xfrm>
                <a:off x="4585251" y="2796207"/>
                <a:ext cx="1179445" cy="430695"/>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sp macro="" textlink="">
            <xdr:nvSpPr>
              <xdr:cNvPr id="44" name="Rectangle: Rounded Corners 43">
                <a:extLst>
                  <a:ext uri="{FF2B5EF4-FFF2-40B4-BE49-F238E27FC236}">
                    <a16:creationId xmlns:a16="http://schemas.microsoft.com/office/drawing/2014/main" id="{39797F84-E0C3-796F-6492-27C43D4ABF44}"/>
                  </a:ext>
                </a:extLst>
              </xdr:cNvPr>
              <xdr:cNvSpPr/>
            </xdr:nvSpPr>
            <xdr:spPr>
              <a:xfrm>
                <a:off x="4680041" y="2883122"/>
                <a:ext cx="278295" cy="251791"/>
              </a:xfrm>
              <a:prstGeom prst="roundRect">
                <a:avLst/>
              </a:prstGeom>
              <a:solidFill>
                <a:srgbClr val="3E1B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grpSp>
        <xdr:pic>
          <xdr:nvPicPr>
            <xdr:cNvPr id="40" name="Graphic 39" descr="City with solid fill">
              <a:extLst>
                <a:ext uri="{FF2B5EF4-FFF2-40B4-BE49-F238E27FC236}">
                  <a16:creationId xmlns:a16="http://schemas.microsoft.com/office/drawing/2014/main" id="{448D92CF-DC2F-0BE0-46D9-A4E73D4CB91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06564" y="2876138"/>
              <a:ext cx="212035" cy="210436"/>
            </a:xfrm>
            <a:prstGeom prst="rect">
              <a:avLst/>
            </a:prstGeom>
          </xdr:spPr>
        </xdr:pic>
        <xdr:sp macro="" textlink="Pivottables!G58">
          <xdr:nvSpPr>
            <xdr:cNvPr id="41" name="TextBox 40">
              <a:extLst>
                <a:ext uri="{FF2B5EF4-FFF2-40B4-BE49-F238E27FC236}">
                  <a16:creationId xmlns:a16="http://schemas.microsoft.com/office/drawing/2014/main" id="{39C0CE02-DCD2-1E03-54EB-4FB6207682D5}"/>
                </a:ext>
              </a:extLst>
            </xdr:cNvPr>
            <xdr:cNvSpPr txBox="1"/>
          </xdr:nvSpPr>
          <xdr:spPr>
            <a:xfrm>
              <a:off x="4964376" y="2791615"/>
              <a:ext cx="741129" cy="21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F8A38FC-0A96-45A3-8EFE-C1907752C8F7}" type="TxLink">
                <a:rPr lang="en-US" sz="1100" b="0" i="0" u="none" strike="noStrike" kern="1200">
                  <a:solidFill>
                    <a:srgbClr val="FFFFFF"/>
                  </a:solidFill>
                  <a:latin typeface="Calibri"/>
                  <a:ea typeface="Calibri"/>
                  <a:cs typeface="Calibri"/>
                </a:rPr>
                <a:pPr algn="l"/>
                <a:t>USA</a:t>
              </a:fld>
              <a:endParaRPr lang="en-IN" sz="2000" b="0" kern="1200">
                <a:solidFill>
                  <a:schemeClr val="bg1"/>
                </a:solidFill>
                <a:latin typeface="Avenir"/>
              </a:endParaRPr>
            </a:p>
          </xdr:txBody>
        </xdr:sp>
        <xdr:sp macro="" textlink="Pivottables!I58">
          <xdr:nvSpPr>
            <xdr:cNvPr id="42" name="TextBox 41">
              <a:extLst>
                <a:ext uri="{FF2B5EF4-FFF2-40B4-BE49-F238E27FC236}">
                  <a16:creationId xmlns:a16="http://schemas.microsoft.com/office/drawing/2014/main" id="{D99441D0-BF7D-DA9F-49C8-F5E88D2C08D5}"/>
                </a:ext>
              </a:extLst>
            </xdr:cNvPr>
            <xdr:cNvSpPr txBox="1"/>
          </xdr:nvSpPr>
          <xdr:spPr>
            <a:xfrm>
              <a:off x="4857778" y="2965900"/>
              <a:ext cx="1056914" cy="22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DE9735-DAB2-4BFF-8FA9-5723C978D979}" type="TxLink">
                <a:rPr lang="en-US" sz="1200" b="0" i="0" u="none" strike="noStrike" kern="1200">
                  <a:solidFill>
                    <a:srgbClr val="FFFFFF"/>
                  </a:solidFill>
                  <a:latin typeface="Calibri"/>
                  <a:ea typeface="Calibri"/>
                  <a:cs typeface="Calibri"/>
                </a:rPr>
                <a:pPr algn="ctr"/>
                <a:t> $1,09,940 </a:t>
              </a:fld>
              <a:endParaRPr lang="en-IN" sz="3200" b="0" kern="1200">
                <a:solidFill>
                  <a:schemeClr val="bg1"/>
                </a:solidFill>
                <a:latin typeface="Avenir"/>
              </a:endParaRPr>
            </a:p>
          </xdr:txBody>
        </xdr:sp>
      </xdr:grpSp>
      <xdr:grpSp>
        <xdr:nvGrpSpPr>
          <xdr:cNvPr id="45" name="Group 44">
            <a:extLst>
              <a:ext uri="{FF2B5EF4-FFF2-40B4-BE49-F238E27FC236}">
                <a16:creationId xmlns:a16="http://schemas.microsoft.com/office/drawing/2014/main" id="{3C5CA63E-2460-466C-96BC-7A63A6AFF721}"/>
              </a:ext>
            </a:extLst>
          </xdr:cNvPr>
          <xdr:cNvGrpSpPr/>
        </xdr:nvGrpSpPr>
        <xdr:grpSpPr>
          <a:xfrm>
            <a:off x="6142350" y="4189765"/>
            <a:ext cx="1205567" cy="455041"/>
            <a:chOff x="4585251" y="2772216"/>
            <a:chExt cx="1296588" cy="427497"/>
          </a:xfrm>
        </xdr:grpSpPr>
        <xdr:grpSp>
          <xdr:nvGrpSpPr>
            <xdr:cNvPr id="46" name="Group 45">
              <a:extLst>
                <a:ext uri="{FF2B5EF4-FFF2-40B4-BE49-F238E27FC236}">
                  <a16:creationId xmlns:a16="http://schemas.microsoft.com/office/drawing/2014/main" id="{2ADB6614-FC36-5964-B445-1C295B3FF56C}"/>
                </a:ext>
              </a:extLst>
            </xdr:cNvPr>
            <xdr:cNvGrpSpPr/>
          </xdr:nvGrpSpPr>
          <xdr:grpSpPr>
            <a:xfrm>
              <a:off x="4585251" y="2772216"/>
              <a:ext cx="1179445" cy="427497"/>
              <a:chOff x="4585251" y="2796207"/>
              <a:chExt cx="1179445" cy="430695"/>
            </a:xfrm>
          </xdr:grpSpPr>
          <xdr:sp macro="" textlink="">
            <xdr:nvSpPr>
              <xdr:cNvPr id="50" name="Rectangle: Rounded Corners 49">
                <a:extLst>
                  <a:ext uri="{FF2B5EF4-FFF2-40B4-BE49-F238E27FC236}">
                    <a16:creationId xmlns:a16="http://schemas.microsoft.com/office/drawing/2014/main" id="{E5FBE56B-B9D3-587A-0A0D-F38FEC5553DE}"/>
                  </a:ext>
                </a:extLst>
              </xdr:cNvPr>
              <xdr:cNvSpPr/>
            </xdr:nvSpPr>
            <xdr:spPr>
              <a:xfrm>
                <a:off x="4585251" y="2796207"/>
                <a:ext cx="1179445" cy="430695"/>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sp macro="" textlink="">
            <xdr:nvSpPr>
              <xdr:cNvPr id="51" name="Rectangle: Rounded Corners 50">
                <a:extLst>
                  <a:ext uri="{FF2B5EF4-FFF2-40B4-BE49-F238E27FC236}">
                    <a16:creationId xmlns:a16="http://schemas.microsoft.com/office/drawing/2014/main" id="{55953293-F372-F79C-D8B8-91F0C665DB3B}"/>
                  </a:ext>
                </a:extLst>
              </xdr:cNvPr>
              <xdr:cNvSpPr/>
            </xdr:nvSpPr>
            <xdr:spPr>
              <a:xfrm>
                <a:off x="4680041" y="2883122"/>
                <a:ext cx="278295" cy="251791"/>
              </a:xfrm>
              <a:prstGeom prst="roundRect">
                <a:avLst/>
              </a:prstGeom>
              <a:solidFill>
                <a:srgbClr val="6600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grpSp>
        <xdr:pic>
          <xdr:nvPicPr>
            <xdr:cNvPr id="47" name="Graphic 46" descr="City with solid fill">
              <a:extLst>
                <a:ext uri="{FF2B5EF4-FFF2-40B4-BE49-F238E27FC236}">
                  <a16:creationId xmlns:a16="http://schemas.microsoft.com/office/drawing/2014/main" id="{EDB760A1-4EE6-A54F-4AFB-2690BED394C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06565" y="2876153"/>
              <a:ext cx="212035" cy="210436"/>
            </a:xfrm>
            <a:prstGeom prst="rect">
              <a:avLst/>
            </a:prstGeom>
          </xdr:spPr>
        </xdr:pic>
        <xdr:sp macro="" textlink="Pivottables!G53">
          <xdr:nvSpPr>
            <xdr:cNvPr id="48" name="TextBox 47">
              <a:extLst>
                <a:ext uri="{FF2B5EF4-FFF2-40B4-BE49-F238E27FC236}">
                  <a16:creationId xmlns:a16="http://schemas.microsoft.com/office/drawing/2014/main" id="{2A045132-F8A7-8AD0-C89E-3FB6636F3CDB}"/>
                </a:ext>
              </a:extLst>
            </xdr:cNvPr>
            <xdr:cNvSpPr txBox="1"/>
          </xdr:nvSpPr>
          <xdr:spPr>
            <a:xfrm>
              <a:off x="4845685" y="2786748"/>
              <a:ext cx="741128" cy="21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288A6F-53AD-443D-A4C8-AA2535B73D9E}" type="TxLink">
                <a:rPr lang="en-US" sz="1100" b="0" i="0" u="none" strike="noStrike" kern="1200">
                  <a:solidFill>
                    <a:srgbClr val="FFFFFF"/>
                  </a:solidFill>
                  <a:latin typeface="Calibri"/>
                  <a:ea typeface="Calibri"/>
                  <a:cs typeface="Calibri"/>
                </a:rPr>
                <a:pPr algn="ctr"/>
                <a:t>Brazil</a:t>
              </a:fld>
              <a:endParaRPr lang="en-IN" sz="2000" b="0" kern="1200">
                <a:solidFill>
                  <a:schemeClr val="bg1"/>
                </a:solidFill>
                <a:latin typeface="Avenir"/>
              </a:endParaRPr>
            </a:p>
          </xdr:txBody>
        </xdr:sp>
        <xdr:sp macro="" textlink="Pivottables!I53">
          <xdr:nvSpPr>
            <xdr:cNvPr id="49" name="TextBox 48">
              <a:extLst>
                <a:ext uri="{FF2B5EF4-FFF2-40B4-BE49-F238E27FC236}">
                  <a16:creationId xmlns:a16="http://schemas.microsoft.com/office/drawing/2014/main" id="{BB088425-6808-0EAC-3DB1-FF8C5D9685E7}"/>
                </a:ext>
              </a:extLst>
            </xdr:cNvPr>
            <xdr:cNvSpPr txBox="1"/>
          </xdr:nvSpPr>
          <xdr:spPr>
            <a:xfrm>
              <a:off x="4824926" y="2957983"/>
              <a:ext cx="1056913" cy="204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C33B5E-AE9F-4B14-87D9-54902C5A19D8}" type="TxLink">
                <a:rPr lang="en-US" sz="1200" b="0" i="0" u="none" strike="noStrike" kern="1200">
                  <a:solidFill>
                    <a:srgbClr val="FFFFFF"/>
                  </a:solidFill>
                  <a:latin typeface="Calibri"/>
                  <a:ea typeface="Calibri"/>
                  <a:cs typeface="Calibri"/>
                </a:rPr>
                <a:pPr algn="ctr"/>
                <a:t> $62,240 </a:t>
              </a:fld>
              <a:endParaRPr lang="en-IN" sz="3200" b="0" kern="1200">
                <a:solidFill>
                  <a:schemeClr val="bg1"/>
                </a:solidFill>
                <a:latin typeface="Avenir"/>
              </a:endParaRPr>
            </a:p>
          </xdr:txBody>
        </xdr:sp>
      </xdr:grpSp>
      <xdr:grpSp>
        <xdr:nvGrpSpPr>
          <xdr:cNvPr id="52" name="Group 51">
            <a:extLst>
              <a:ext uri="{FF2B5EF4-FFF2-40B4-BE49-F238E27FC236}">
                <a16:creationId xmlns:a16="http://schemas.microsoft.com/office/drawing/2014/main" id="{6C0789F3-E568-48CA-9CCC-F677CCDAD2AB}"/>
              </a:ext>
            </a:extLst>
          </xdr:cNvPr>
          <xdr:cNvGrpSpPr/>
        </xdr:nvGrpSpPr>
        <xdr:grpSpPr>
          <a:xfrm>
            <a:off x="7889088" y="3310540"/>
            <a:ext cx="1226588" cy="497924"/>
            <a:chOff x="4585251" y="2772216"/>
            <a:chExt cx="1319196" cy="467416"/>
          </a:xfrm>
        </xdr:grpSpPr>
        <xdr:grpSp>
          <xdr:nvGrpSpPr>
            <xdr:cNvPr id="53" name="Group 52">
              <a:extLst>
                <a:ext uri="{FF2B5EF4-FFF2-40B4-BE49-F238E27FC236}">
                  <a16:creationId xmlns:a16="http://schemas.microsoft.com/office/drawing/2014/main" id="{F347F108-D21C-A0C6-FBE7-320AAA23EE15}"/>
                </a:ext>
              </a:extLst>
            </xdr:cNvPr>
            <xdr:cNvGrpSpPr/>
          </xdr:nvGrpSpPr>
          <xdr:grpSpPr>
            <a:xfrm>
              <a:off x="4585251" y="2772216"/>
              <a:ext cx="1179445" cy="427497"/>
              <a:chOff x="4585251" y="2796207"/>
              <a:chExt cx="1179445" cy="430695"/>
            </a:xfrm>
          </xdr:grpSpPr>
          <xdr:sp macro="" textlink="">
            <xdr:nvSpPr>
              <xdr:cNvPr id="57" name="Rectangle: Rounded Corners 56">
                <a:extLst>
                  <a:ext uri="{FF2B5EF4-FFF2-40B4-BE49-F238E27FC236}">
                    <a16:creationId xmlns:a16="http://schemas.microsoft.com/office/drawing/2014/main" id="{2CF15DAF-9769-BDA9-1BB5-2D1B772399D7}"/>
                  </a:ext>
                </a:extLst>
              </xdr:cNvPr>
              <xdr:cNvSpPr/>
            </xdr:nvSpPr>
            <xdr:spPr>
              <a:xfrm>
                <a:off x="4585251" y="2796207"/>
                <a:ext cx="1179445" cy="430695"/>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sp macro="" textlink="">
            <xdr:nvSpPr>
              <xdr:cNvPr id="58" name="Rectangle: Rounded Corners 57">
                <a:extLst>
                  <a:ext uri="{FF2B5EF4-FFF2-40B4-BE49-F238E27FC236}">
                    <a16:creationId xmlns:a16="http://schemas.microsoft.com/office/drawing/2014/main" id="{A70AA4C1-0246-BB21-D941-94293731995A}"/>
                  </a:ext>
                </a:extLst>
              </xdr:cNvPr>
              <xdr:cNvSpPr/>
            </xdr:nvSpPr>
            <xdr:spPr>
              <a:xfrm>
                <a:off x="4680041" y="2883122"/>
                <a:ext cx="278295" cy="251791"/>
              </a:xfrm>
              <a:prstGeom prst="roundRect">
                <a:avLst/>
              </a:prstGeom>
              <a:solidFill>
                <a:srgbClr val="CC0E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grpSp>
        <xdr:pic>
          <xdr:nvPicPr>
            <xdr:cNvPr id="54" name="Graphic 53" descr="City with solid fill">
              <a:extLst>
                <a:ext uri="{FF2B5EF4-FFF2-40B4-BE49-F238E27FC236}">
                  <a16:creationId xmlns:a16="http://schemas.microsoft.com/office/drawing/2014/main" id="{B24C5D72-2C5D-B024-4EF2-63F6015685E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06565" y="2872083"/>
              <a:ext cx="212035" cy="210436"/>
            </a:xfrm>
            <a:prstGeom prst="rect">
              <a:avLst/>
            </a:prstGeom>
          </xdr:spPr>
        </xdr:pic>
        <xdr:sp macro="" textlink="Pivottables!G55">
          <xdr:nvSpPr>
            <xdr:cNvPr id="55" name="TextBox 54">
              <a:extLst>
                <a:ext uri="{FF2B5EF4-FFF2-40B4-BE49-F238E27FC236}">
                  <a16:creationId xmlns:a16="http://schemas.microsoft.com/office/drawing/2014/main" id="{3AD8EDFD-0E2F-43CA-7CA7-ABBD2A9DA158}"/>
                </a:ext>
              </a:extLst>
            </xdr:cNvPr>
            <xdr:cNvSpPr txBox="1"/>
          </xdr:nvSpPr>
          <xdr:spPr>
            <a:xfrm>
              <a:off x="4964376" y="2786748"/>
              <a:ext cx="741128" cy="21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AF2A972-437D-49ED-8EF4-3C9A0A577A94}" type="TxLink">
                <a:rPr lang="en-US" sz="1100" b="0" i="0" u="none" strike="noStrike" kern="1200">
                  <a:solidFill>
                    <a:srgbClr val="FFFFFF"/>
                  </a:solidFill>
                  <a:latin typeface="Calibri"/>
                  <a:ea typeface="Calibri"/>
                  <a:cs typeface="Calibri"/>
                </a:rPr>
                <a:pPr algn="l"/>
                <a:t>Egypt</a:t>
              </a:fld>
              <a:endParaRPr lang="en-IN" sz="2000" b="0" kern="1200">
                <a:solidFill>
                  <a:schemeClr val="bg1"/>
                </a:solidFill>
                <a:latin typeface="Avenir"/>
              </a:endParaRPr>
            </a:p>
          </xdr:txBody>
        </xdr:sp>
        <xdr:sp macro="" textlink="Pivottables!I55">
          <xdr:nvSpPr>
            <xdr:cNvPr id="56" name="TextBox 55">
              <a:extLst>
                <a:ext uri="{FF2B5EF4-FFF2-40B4-BE49-F238E27FC236}">
                  <a16:creationId xmlns:a16="http://schemas.microsoft.com/office/drawing/2014/main" id="{D3343A74-CC64-24FA-28AE-562CFC340BD4}"/>
                </a:ext>
              </a:extLst>
            </xdr:cNvPr>
            <xdr:cNvSpPr txBox="1"/>
          </xdr:nvSpPr>
          <xdr:spPr>
            <a:xfrm>
              <a:off x="4847533" y="2894055"/>
              <a:ext cx="1056914" cy="345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7765CC-AE8C-44D5-A4CB-983B6F4BEAEE}" type="TxLink">
                <a:rPr lang="en-US" sz="1200" b="0" i="0" u="none" strike="noStrike" kern="1200">
                  <a:solidFill>
                    <a:srgbClr val="FFFFFF"/>
                  </a:solidFill>
                  <a:latin typeface="Calibri"/>
                  <a:ea typeface="Calibri"/>
                  <a:cs typeface="Calibri"/>
                </a:rPr>
                <a:pPr algn="ctr"/>
                <a:t> $1,90,380 </a:t>
              </a:fld>
              <a:endParaRPr lang="en-IN" sz="3200" b="0" kern="1200">
                <a:solidFill>
                  <a:schemeClr val="bg1"/>
                </a:solidFill>
                <a:latin typeface="Avenir"/>
              </a:endParaRPr>
            </a:p>
          </xdr:txBody>
        </xdr:sp>
      </xdr:grpSp>
      <xdr:grpSp>
        <xdr:nvGrpSpPr>
          <xdr:cNvPr id="59" name="Group 58">
            <a:extLst>
              <a:ext uri="{FF2B5EF4-FFF2-40B4-BE49-F238E27FC236}">
                <a16:creationId xmlns:a16="http://schemas.microsoft.com/office/drawing/2014/main" id="{AE599B7F-7B05-4484-8CC9-0B77DF795B7D}"/>
              </a:ext>
            </a:extLst>
          </xdr:cNvPr>
          <xdr:cNvGrpSpPr/>
        </xdr:nvGrpSpPr>
        <xdr:grpSpPr>
          <a:xfrm>
            <a:off x="7883236" y="2237877"/>
            <a:ext cx="1360913" cy="455386"/>
            <a:chOff x="4585251" y="2772216"/>
            <a:chExt cx="1463660" cy="427497"/>
          </a:xfrm>
        </xdr:grpSpPr>
        <xdr:grpSp>
          <xdr:nvGrpSpPr>
            <xdr:cNvPr id="60" name="Group 59">
              <a:extLst>
                <a:ext uri="{FF2B5EF4-FFF2-40B4-BE49-F238E27FC236}">
                  <a16:creationId xmlns:a16="http://schemas.microsoft.com/office/drawing/2014/main" id="{0F0B37C5-E033-EA11-A894-DA526CB4CD9D}"/>
                </a:ext>
              </a:extLst>
            </xdr:cNvPr>
            <xdr:cNvGrpSpPr/>
          </xdr:nvGrpSpPr>
          <xdr:grpSpPr>
            <a:xfrm>
              <a:off x="4585251" y="2772216"/>
              <a:ext cx="1365320" cy="427497"/>
              <a:chOff x="4585251" y="2796207"/>
              <a:chExt cx="1365320" cy="430695"/>
            </a:xfrm>
          </xdr:grpSpPr>
          <xdr:sp macro="" textlink="">
            <xdr:nvSpPr>
              <xdr:cNvPr id="64" name="Rectangle: Rounded Corners 63">
                <a:extLst>
                  <a:ext uri="{FF2B5EF4-FFF2-40B4-BE49-F238E27FC236}">
                    <a16:creationId xmlns:a16="http://schemas.microsoft.com/office/drawing/2014/main" id="{5246215A-3622-A26C-0511-7B9CA2B776C5}"/>
                  </a:ext>
                </a:extLst>
              </xdr:cNvPr>
              <xdr:cNvSpPr/>
            </xdr:nvSpPr>
            <xdr:spPr>
              <a:xfrm>
                <a:off x="4585251" y="2796207"/>
                <a:ext cx="1365320" cy="430695"/>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sp macro="" textlink="">
            <xdr:nvSpPr>
              <xdr:cNvPr id="65" name="Rectangle: Rounded Corners 64">
                <a:extLst>
                  <a:ext uri="{FF2B5EF4-FFF2-40B4-BE49-F238E27FC236}">
                    <a16:creationId xmlns:a16="http://schemas.microsoft.com/office/drawing/2014/main" id="{F980A875-CE54-9805-3471-270EF2CFBBD7}"/>
                  </a:ext>
                </a:extLst>
              </xdr:cNvPr>
              <xdr:cNvSpPr/>
            </xdr:nvSpPr>
            <xdr:spPr>
              <a:xfrm>
                <a:off x="4680041" y="2883122"/>
                <a:ext cx="278295" cy="251791"/>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grpSp>
        <xdr:pic>
          <xdr:nvPicPr>
            <xdr:cNvPr id="61" name="Graphic 60" descr="City with solid fill">
              <a:extLst>
                <a:ext uri="{FF2B5EF4-FFF2-40B4-BE49-F238E27FC236}">
                  <a16:creationId xmlns:a16="http://schemas.microsoft.com/office/drawing/2014/main" id="{5D2A10B2-48FC-7DD0-575C-0F30FB51B75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20614" y="2872083"/>
              <a:ext cx="212035" cy="210436"/>
            </a:xfrm>
            <a:prstGeom prst="rect">
              <a:avLst/>
            </a:prstGeom>
          </xdr:spPr>
        </xdr:pic>
        <xdr:sp macro="" textlink="Pivottables!G57">
          <xdr:nvSpPr>
            <xdr:cNvPr id="62" name="TextBox 61">
              <a:extLst>
                <a:ext uri="{FF2B5EF4-FFF2-40B4-BE49-F238E27FC236}">
                  <a16:creationId xmlns:a16="http://schemas.microsoft.com/office/drawing/2014/main" id="{A2BF71E7-877F-463E-0E81-806D64185B35}"/>
                </a:ext>
              </a:extLst>
            </xdr:cNvPr>
            <xdr:cNvSpPr txBox="1"/>
          </xdr:nvSpPr>
          <xdr:spPr>
            <a:xfrm>
              <a:off x="4894216" y="2802301"/>
              <a:ext cx="1154695" cy="21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C892E3-1634-414A-B2B1-5BF50CA0C98D}" type="TxLink">
                <a:rPr lang="en-US" sz="900" b="0" i="0" u="none" strike="noStrike" kern="1200">
                  <a:solidFill>
                    <a:srgbClr val="FFFFFF"/>
                  </a:solidFill>
                  <a:latin typeface="Calibri"/>
                  <a:ea typeface="Calibri"/>
                  <a:cs typeface="Calibri"/>
                </a:rPr>
                <a:pPr algn="ctr"/>
                <a:t>United Kingdom</a:t>
              </a:fld>
              <a:endParaRPr lang="en-IN" sz="1400" b="0" kern="1200">
                <a:solidFill>
                  <a:schemeClr val="bg1"/>
                </a:solidFill>
                <a:latin typeface="Avenir"/>
              </a:endParaRPr>
            </a:p>
          </xdr:txBody>
        </xdr:sp>
        <xdr:sp macro="" textlink="Pivottables!I57">
          <xdr:nvSpPr>
            <xdr:cNvPr id="63" name="TextBox 62">
              <a:extLst>
                <a:ext uri="{FF2B5EF4-FFF2-40B4-BE49-F238E27FC236}">
                  <a16:creationId xmlns:a16="http://schemas.microsoft.com/office/drawing/2014/main" id="{A02F4062-5B70-96AA-EEC7-9E12D9D828C9}"/>
                </a:ext>
              </a:extLst>
            </xdr:cNvPr>
            <xdr:cNvSpPr txBox="1"/>
          </xdr:nvSpPr>
          <xdr:spPr>
            <a:xfrm>
              <a:off x="4897840" y="2992916"/>
              <a:ext cx="1056913" cy="148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B5D4B37-6324-45AE-B3EA-F90ADF1C274F}" type="TxLink">
                <a:rPr lang="en-US" sz="1200" b="0" i="0" u="none" strike="noStrike" kern="1200">
                  <a:solidFill>
                    <a:srgbClr val="FFFFFF"/>
                  </a:solidFill>
                  <a:latin typeface="Calibri"/>
                  <a:ea typeface="Calibri"/>
                  <a:cs typeface="Calibri"/>
                </a:rPr>
                <a:pPr algn="l"/>
                <a:t> $1,06,948 </a:t>
              </a:fld>
              <a:endParaRPr lang="en-IN" sz="3200" b="0" kern="1200">
                <a:solidFill>
                  <a:schemeClr val="bg1"/>
                </a:solidFill>
                <a:latin typeface="Avenir"/>
              </a:endParaRPr>
            </a:p>
          </xdr:txBody>
        </xdr:sp>
      </xdr:grpSp>
      <xdr:grpSp>
        <xdr:nvGrpSpPr>
          <xdr:cNvPr id="70" name="Group 69">
            <a:extLst>
              <a:ext uri="{FF2B5EF4-FFF2-40B4-BE49-F238E27FC236}">
                <a16:creationId xmlns:a16="http://schemas.microsoft.com/office/drawing/2014/main" id="{0B2F8EF6-49DC-430A-92BC-3558FEC348EC}"/>
              </a:ext>
            </a:extLst>
          </xdr:cNvPr>
          <xdr:cNvGrpSpPr/>
        </xdr:nvGrpSpPr>
        <xdr:grpSpPr>
          <a:xfrm>
            <a:off x="10649875" y="2044447"/>
            <a:ext cx="1234308" cy="455196"/>
            <a:chOff x="4585251" y="2772216"/>
            <a:chExt cx="1327498" cy="427497"/>
          </a:xfrm>
        </xdr:grpSpPr>
        <xdr:grpSp>
          <xdr:nvGrpSpPr>
            <xdr:cNvPr id="71" name="Group 70">
              <a:extLst>
                <a:ext uri="{FF2B5EF4-FFF2-40B4-BE49-F238E27FC236}">
                  <a16:creationId xmlns:a16="http://schemas.microsoft.com/office/drawing/2014/main" id="{64DC524A-424E-D64B-8BE3-DAF7A56996F0}"/>
                </a:ext>
              </a:extLst>
            </xdr:cNvPr>
            <xdr:cNvGrpSpPr/>
          </xdr:nvGrpSpPr>
          <xdr:grpSpPr>
            <a:xfrm>
              <a:off x="4585251" y="2772216"/>
              <a:ext cx="1179445" cy="427497"/>
              <a:chOff x="4585251" y="2796207"/>
              <a:chExt cx="1179445" cy="430695"/>
            </a:xfrm>
          </xdr:grpSpPr>
          <xdr:sp macro="" textlink="">
            <xdr:nvSpPr>
              <xdr:cNvPr id="75" name="Rectangle: Rounded Corners 74">
                <a:extLst>
                  <a:ext uri="{FF2B5EF4-FFF2-40B4-BE49-F238E27FC236}">
                    <a16:creationId xmlns:a16="http://schemas.microsoft.com/office/drawing/2014/main" id="{C945B827-8F3E-B742-D336-13D76C8F3834}"/>
                  </a:ext>
                </a:extLst>
              </xdr:cNvPr>
              <xdr:cNvSpPr/>
            </xdr:nvSpPr>
            <xdr:spPr>
              <a:xfrm>
                <a:off x="4585251" y="2796207"/>
                <a:ext cx="1179445" cy="430695"/>
              </a:xfrm>
              <a:prstGeom prst="roundRect">
                <a:avLst/>
              </a:prstGeom>
              <a:solidFill>
                <a:srgbClr val="070E0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sp macro="" textlink="">
            <xdr:nvSpPr>
              <xdr:cNvPr id="76" name="Rectangle: Rounded Corners 75">
                <a:extLst>
                  <a:ext uri="{FF2B5EF4-FFF2-40B4-BE49-F238E27FC236}">
                    <a16:creationId xmlns:a16="http://schemas.microsoft.com/office/drawing/2014/main" id="{7FB13AD4-CA9F-7878-91DC-272CEBD3F7A4}"/>
                  </a:ext>
                </a:extLst>
              </xdr:cNvPr>
              <xdr:cNvSpPr/>
            </xdr:nvSpPr>
            <xdr:spPr>
              <a:xfrm>
                <a:off x="4680041" y="2883122"/>
                <a:ext cx="278295" cy="251791"/>
              </a:xfrm>
              <a:prstGeom prst="roundRect">
                <a:avLst/>
              </a:prstGeom>
              <a:solidFill>
                <a:srgbClr val="D39F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kern="1200"/>
              </a:p>
            </xdr:txBody>
          </xdr:sp>
        </xdr:grpSp>
        <xdr:pic>
          <xdr:nvPicPr>
            <xdr:cNvPr id="72" name="Graphic 71" descr="City with solid fill">
              <a:extLst>
                <a:ext uri="{FF2B5EF4-FFF2-40B4-BE49-F238E27FC236}">
                  <a16:creationId xmlns:a16="http://schemas.microsoft.com/office/drawing/2014/main" id="{2C810D36-3649-B4A6-9944-BF7A19C4974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20614" y="2872083"/>
              <a:ext cx="212035" cy="210436"/>
            </a:xfrm>
            <a:prstGeom prst="rect">
              <a:avLst/>
            </a:prstGeom>
          </xdr:spPr>
        </xdr:pic>
        <xdr:sp macro="" textlink="Pivottables!G56">
          <xdr:nvSpPr>
            <xdr:cNvPr id="73" name="TextBox 72">
              <a:extLst>
                <a:ext uri="{FF2B5EF4-FFF2-40B4-BE49-F238E27FC236}">
                  <a16:creationId xmlns:a16="http://schemas.microsoft.com/office/drawing/2014/main" id="{7140EC5C-FF40-3EDA-C1AD-98CE963EF91D}"/>
                </a:ext>
              </a:extLst>
            </xdr:cNvPr>
            <xdr:cNvSpPr txBox="1"/>
          </xdr:nvSpPr>
          <xdr:spPr>
            <a:xfrm>
              <a:off x="4941769" y="2786748"/>
              <a:ext cx="741128" cy="21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5736069-2171-47D7-B400-30AA3F80A562}" type="TxLink">
                <a:rPr lang="en-US" sz="1100" b="0" i="0" u="none" strike="noStrike" kern="1200">
                  <a:solidFill>
                    <a:srgbClr val="FFFFFF"/>
                  </a:solidFill>
                  <a:latin typeface="Calibri"/>
                  <a:ea typeface="Calibri"/>
                  <a:cs typeface="Calibri"/>
                </a:rPr>
                <a:pPr algn="l"/>
                <a:t>Russia</a:t>
              </a:fld>
              <a:endParaRPr lang="en-IN" sz="2000" b="0" kern="1200">
                <a:solidFill>
                  <a:schemeClr val="bg1"/>
                </a:solidFill>
                <a:latin typeface="Avenir"/>
              </a:endParaRPr>
            </a:p>
          </xdr:txBody>
        </xdr:sp>
        <xdr:sp macro="" textlink="Pivottables!I56">
          <xdr:nvSpPr>
            <xdr:cNvPr id="74" name="TextBox 73">
              <a:extLst>
                <a:ext uri="{FF2B5EF4-FFF2-40B4-BE49-F238E27FC236}">
                  <a16:creationId xmlns:a16="http://schemas.microsoft.com/office/drawing/2014/main" id="{8D155A2D-75AC-13D3-C034-49857CC00B81}"/>
                </a:ext>
              </a:extLst>
            </xdr:cNvPr>
            <xdr:cNvSpPr txBox="1"/>
          </xdr:nvSpPr>
          <xdr:spPr>
            <a:xfrm>
              <a:off x="4855836" y="2963839"/>
              <a:ext cx="1056913" cy="19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16BDC5F-6E48-4719-B489-EB9BBCAC8FDA}" type="TxLink">
                <a:rPr lang="en-US" sz="1200" b="0" i="0" u="none" strike="noStrike" kern="1200">
                  <a:solidFill>
                    <a:srgbClr val="FFFFFF"/>
                  </a:solidFill>
                  <a:latin typeface="Calibri"/>
                  <a:ea typeface="Calibri"/>
                  <a:cs typeface="Calibri"/>
                </a:rPr>
                <a:pPr algn="l"/>
                <a:t> $1,12,620 </a:t>
              </a:fld>
              <a:endParaRPr lang="en-IN" sz="3200" b="0" kern="1200">
                <a:solidFill>
                  <a:schemeClr val="bg1"/>
                </a:solidFill>
                <a:latin typeface="Avenir"/>
              </a:endParaRPr>
            </a:p>
          </xdr:txBody>
        </xdr:sp>
      </xdr:grpSp>
    </xdr:grpSp>
    <xdr:clientData/>
  </xdr:twoCellAnchor>
  <xdr:twoCellAnchor>
    <xdr:from>
      <xdr:col>7</xdr:col>
      <xdr:colOff>147919</xdr:colOff>
      <xdr:row>10</xdr:row>
      <xdr:rowOff>60849</xdr:rowOff>
    </xdr:from>
    <xdr:to>
      <xdr:col>14</xdr:col>
      <xdr:colOff>472788</xdr:colOff>
      <xdr:row>14</xdr:row>
      <xdr:rowOff>159589</xdr:rowOff>
    </xdr:to>
    <xdr:sp macro="" textlink="">
      <xdr:nvSpPr>
        <xdr:cNvPr id="536" name="Arc 535">
          <a:extLst>
            <a:ext uri="{FF2B5EF4-FFF2-40B4-BE49-F238E27FC236}">
              <a16:creationId xmlns:a16="http://schemas.microsoft.com/office/drawing/2014/main" id="{6063A1C2-E0E5-2A26-C042-B816CD69D389}"/>
            </a:ext>
          </a:extLst>
        </xdr:cNvPr>
        <xdr:cNvSpPr/>
      </xdr:nvSpPr>
      <xdr:spPr>
        <a:xfrm rot="252455">
          <a:off x="4415119" y="1889649"/>
          <a:ext cx="4592069" cy="830260"/>
        </a:xfrm>
        <a:prstGeom prst="arc">
          <a:avLst>
            <a:gd name="adj1" fmla="val 11422872"/>
            <a:gd name="adj2" fmla="val 21165351"/>
          </a:avLst>
        </a:prstGeom>
        <a:ln w="22225">
          <a:gradFill flip="none" rotWithShape="1">
            <a:gsLst>
              <a:gs pos="0">
                <a:srgbClr val="5063F3">
                  <a:alpha val="80000"/>
                </a:srgbClr>
              </a:gs>
              <a:gs pos="86000">
                <a:srgbClr val="296EFC">
                  <a:alpha val="8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kern="1200"/>
        </a:p>
      </xdr:txBody>
    </xdr:sp>
    <xdr:clientData/>
  </xdr:twoCellAnchor>
  <xdr:twoCellAnchor>
    <xdr:from>
      <xdr:col>8</xdr:col>
      <xdr:colOff>304339</xdr:colOff>
      <xdr:row>11</xdr:row>
      <xdr:rowOff>146792</xdr:rowOff>
    </xdr:from>
    <xdr:to>
      <xdr:col>14</xdr:col>
      <xdr:colOff>533423</xdr:colOff>
      <xdr:row>16</xdr:row>
      <xdr:rowOff>60001</xdr:rowOff>
    </xdr:to>
    <xdr:sp macro="" textlink="">
      <xdr:nvSpPr>
        <xdr:cNvPr id="537" name="Arc 536">
          <a:extLst>
            <a:ext uri="{FF2B5EF4-FFF2-40B4-BE49-F238E27FC236}">
              <a16:creationId xmlns:a16="http://schemas.microsoft.com/office/drawing/2014/main" id="{EF798625-7C61-47A2-BCFD-54D026F06D8C}"/>
            </a:ext>
          </a:extLst>
        </xdr:cNvPr>
        <xdr:cNvSpPr/>
      </xdr:nvSpPr>
      <xdr:spPr>
        <a:xfrm rot="21333831">
          <a:off x="5181139" y="2158472"/>
          <a:ext cx="3886684" cy="827609"/>
        </a:xfrm>
        <a:prstGeom prst="arc">
          <a:avLst>
            <a:gd name="adj1" fmla="val 11079455"/>
            <a:gd name="adj2" fmla="val 21000615"/>
          </a:avLst>
        </a:prstGeom>
        <a:ln w="22225">
          <a:gradFill flip="none" rotWithShape="1">
            <a:gsLst>
              <a:gs pos="0">
                <a:srgbClr val="C240D8">
                  <a:alpha val="80000"/>
                </a:srgbClr>
              </a:gs>
              <a:gs pos="86000">
                <a:srgbClr val="296EFC">
                  <a:alpha val="8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557813</xdr:colOff>
      <xdr:row>15</xdr:row>
      <xdr:rowOff>8183</xdr:rowOff>
    </xdr:from>
    <xdr:to>
      <xdr:col>14</xdr:col>
      <xdr:colOff>69146</xdr:colOff>
      <xdr:row>19</xdr:row>
      <xdr:rowOff>104272</xdr:rowOff>
    </xdr:to>
    <xdr:sp macro="" textlink="">
      <xdr:nvSpPr>
        <xdr:cNvPr id="538" name="Arc 537">
          <a:extLst>
            <a:ext uri="{FF2B5EF4-FFF2-40B4-BE49-F238E27FC236}">
              <a16:creationId xmlns:a16="http://schemas.microsoft.com/office/drawing/2014/main" id="{ACF1E773-F365-477D-A0E5-EAD4F7580BAF}"/>
            </a:ext>
          </a:extLst>
        </xdr:cNvPr>
        <xdr:cNvSpPr/>
      </xdr:nvSpPr>
      <xdr:spPr>
        <a:xfrm rot="753031">
          <a:off x="4215413" y="2751383"/>
          <a:ext cx="4388133" cy="827609"/>
        </a:xfrm>
        <a:prstGeom prst="arc">
          <a:avLst>
            <a:gd name="adj1" fmla="val 11740675"/>
            <a:gd name="adj2" fmla="val 21218822"/>
          </a:avLst>
        </a:prstGeom>
        <a:ln w="22225">
          <a:gradFill flip="none" rotWithShape="1">
            <a:gsLst>
              <a:gs pos="0">
                <a:srgbClr val="C240D8">
                  <a:alpha val="80000"/>
                </a:srgbClr>
              </a:gs>
              <a:gs pos="86000">
                <a:srgbClr val="296EFC">
                  <a:alpha val="8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kern="1200"/>
        </a:p>
      </xdr:txBody>
    </xdr:sp>
    <xdr:clientData/>
  </xdr:twoCellAnchor>
  <xdr:twoCellAnchor>
    <xdr:from>
      <xdr:col>8</xdr:col>
      <xdr:colOff>275431</xdr:colOff>
      <xdr:row>13</xdr:row>
      <xdr:rowOff>53251</xdr:rowOff>
    </xdr:from>
    <xdr:to>
      <xdr:col>9</xdr:col>
      <xdr:colOff>506692</xdr:colOff>
      <xdr:row>25</xdr:row>
      <xdr:rowOff>19452</xdr:rowOff>
    </xdr:to>
    <xdr:sp macro="" textlink="">
      <xdr:nvSpPr>
        <xdr:cNvPr id="539" name="Arc 538">
          <a:extLst>
            <a:ext uri="{FF2B5EF4-FFF2-40B4-BE49-F238E27FC236}">
              <a16:creationId xmlns:a16="http://schemas.microsoft.com/office/drawing/2014/main" id="{94BAD00C-CD60-48E5-8436-0F9BEF120D14}"/>
            </a:ext>
          </a:extLst>
        </xdr:cNvPr>
        <xdr:cNvSpPr/>
      </xdr:nvSpPr>
      <xdr:spPr>
        <a:xfrm rot="3776811">
          <a:off x="4492281" y="3090641"/>
          <a:ext cx="2160761" cy="840861"/>
        </a:xfrm>
        <a:prstGeom prst="arc">
          <a:avLst>
            <a:gd name="adj1" fmla="val 11422872"/>
            <a:gd name="adj2" fmla="val 20812051"/>
          </a:avLst>
        </a:prstGeom>
        <a:ln w="22225">
          <a:gradFill flip="none" rotWithShape="1">
            <a:gsLst>
              <a:gs pos="0">
                <a:srgbClr val="5063F3">
                  <a:alpha val="80000"/>
                </a:srgbClr>
              </a:gs>
              <a:gs pos="86000">
                <a:srgbClr val="296EFC">
                  <a:alpha val="8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533400</xdr:colOff>
      <xdr:row>10</xdr:row>
      <xdr:rowOff>115933</xdr:rowOff>
    </xdr:from>
    <xdr:to>
      <xdr:col>18</xdr:col>
      <xdr:colOff>151411</xdr:colOff>
      <xdr:row>15</xdr:row>
      <xdr:rowOff>27969</xdr:rowOff>
    </xdr:to>
    <xdr:sp macro="" textlink="">
      <xdr:nvSpPr>
        <xdr:cNvPr id="540" name="Arc 539">
          <a:extLst>
            <a:ext uri="{FF2B5EF4-FFF2-40B4-BE49-F238E27FC236}">
              <a16:creationId xmlns:a16="http://schemas.microsoft.com/office/drawing/2014/main" id="{5DC8BE36-FFAB-46E0-9AAB-1B139BD7599B}"/>
            </a:ext>
          </a:extLst>
        </xdr:cNvPr>
        <xdr:cNvSpPr/>
      </xdr:nvSpPr>
      <xdr:spPr>
        <a:xfrm>
          <a:off x="8458200" y="1944733"/>
          <a:ext cx="2666011" cy="826436"/>
        </a:xfrm>
        <a:prstGeom prst="arc">
          <a:avLst>
            <a:gd name="adj1" fmla="val 11283556"/>
            <a:gd name="adj2" fmla="val 21181073"/>
          </a:avLst>
        </a:prstGeom>
        <a:ln w="22225">
          <a:gradFill flip="none" rotWithShape="1">
            <a:gsLst>
              <a:gs pos="0">
                <a:srgbClr val="C240D8">
                  <a:alpha val="80000"/>
                </a:srgbClr>
              </a:gs>
              <a:gs pos="86000">
                <a:srgbClr val="C240D8">
                  <a:alpha val="80000"/>
                </a:srgbClr>
              </a:gs>
            </a:gsLst>
            <a:lin ang="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36157</xdr:colOff>
      <xdr:row>31</xdr:row>
      <xdr:rowOff>82608</xdr:rowOff>
    </xdr:from>
    <xdr:to>
      <xdr:col>14</xdr:col>
      <xdr:colOff>409274</xdr:colOff>
      <xdr:row>32</xdr:row>
      <xdr:rowOff>117807</xdr:rowOff>
    </xdr:to>
    <xdr:sp macro="" textlink="Pivottables!W62">
      <xdr:nvSpPr>
        <xdr:cNvPr id="29" name="TextBox 28">
          <a:extLst>
            <a:ext uri="{FF2B5EF4-FFF2-40B4-BE49-F238E27FC236}">
              <a16:creationId xmlns:a16="http://schemas.microsoft.com/office/drawing/2014/main" id="{3624880D-B091-4941-AABE-2A37112F7FAF}"/>
            </a:ext>
          </a:extLst>
        </xdr:cNvPr>
        <xdr:cNvSpPr txBox="1"/>
      </xdr:nvSpPr>
      <xdr:spPr>
        <a:xfrm>
          <a:off x="7960957" y="5751888"/>
          <a:ext cx="982717" cy="21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7D089B6-9EC4-491A-928C-67E836DA359B}" type="TxLink">
            <a:rPr lang="en-US" sz="900" b="0" i="0" u="none" strike="noStrike" kern="1200">
              <a:solidFill>
                <a:srgbClr val="FFFFFF"/>
              </a:solidFill>
              <a:latin typeface="Calibri"/>
              <a:ea typeface="Calibri"/>
              <a:cs typeface="Calibri"/>
            </a:rPr>
            <a:pPr algn="l"/>
            <a:t>Payroll Tax</a:t>
          </a:fld>
          <a:endParaRPr lang="en-IN" sz="1200" b="0" kern="1200">
            <a:solidFill>
              <a:schemeClr val="bg1"/>
            </a:solidFill>
            <a:latin typeface="Avenir"/>
          </a:endParaRPr>
        </a:p>
      </xdr:txBody>
    </xdr:sp>
    <xdr:clientData/>
  </xdr:twoCellAnchor>
  <xdr:twoCellAnchor>
    <xdr:from>
      <xdr:col>12</xdr:col>
      <xdr:colOff>580052</xdr:colOff>
      <xdr:row>32</xdr:row>
      <xdr:rowOff>17124</xdr:rowOff>
    </xdr:from>
    <xdr:to>
      <xdr:col>14</xdr:col>
      <xdr:colOff>550744</xdr:colOff>
      <xdr:row>34</xdr:row>
      <xdr:rowOff>28235</xdr:rowOff>
    </xdr:to>
    <xdr:sp macro="" textlink="Pivottables!W64">
      <xdr:nvSpPr>
        <xdr:cNvPr id="480" name="TextBox 479">
          <a:extLst>
            <a:ext uri="{FF2B5EF4-FFF2-40B4-BE49-F238E27FC236}">
              <a16:creationId xmlns:a16="http://schemas.microsoft.com/office/drawing/2014/main" id="{BFCCE42A-2B08-44B6-B188-9CFC3A97893B}"/>
            </a:ext>
          </a:extLst>
        </xdr:cNvPr>
        <xdr:cNvSpPr txBox="1"/>
      </xdr:nvSpPr>
      <xdr:spPr>
        <a:xfrm>
          <a:off x="7895252" y="5869284"/>
          <a:ext cx="1189892" cy="37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46F2DF-268E-415B-91E5-79EEA1FDB366}" type="TxLink">
            <a:rPr lang="en-US" sz="1600" b="0" i="0" u="none" strike="noStrike" kern="1200">
              <a:solidFill>
                <a:schemeClr val="bg1"/>
              </a:solidFill>
              <a:latin typeface="Calibri"/>
              <a:ea typeface="Calibri"/>
              <a:cs typeface="Calibri"/>
            </a:rPr>
            <a:pPr algn="l"/>
            <a:t> $59,283 </a:t>
          </a:fld>
          <a:endParaRPr lang="en-IN" sz="1600" b="0" kern="1200">
            <a:solidFill>
              <a:schemeClr val="bg1"/>
            </a:solidFill>
            <a:latin typeface="Avenir"/>
          </a:endParaRPr>
        </a:p>
      </xdr:txBody>
    </xdr:sp>
    <xdr:clientData/>
  </xdr:twoCellAnchor>
  <xdr:twoCellAnchor>
    <xdr:from>
      <xdr:col>13</xdr:col>
      <xdr:colOff>29067</xdr:colOff>
      <xdr:row>33</xdr:row>
      <xdr:rowOff>142960</xdr:rowOff>
    </xdr:from>
    <xdr:to>
      <xdr:col>13</xdr:col>
      <xdr:colOff>580050</xdr:colOff>
      <xdr:row>34</xdr:row>
      <xdr:rowOff>180382</xdr:rowOff>
    </xdr:to>
    <xdr:sp macro="" textlink="Pivottables!W63">
      <xdr:nvSpPr>
        <xdr:cNvPr id="481" name="TextBox 480">
          <a:extLst>
            <a:ext uri="{FF2B5EF4-FFF2-40B4-BE49-F238E27FC236}">
              <a16:creationId xmlns:a16="http://schemas.microsoft.com/office/drawing/2014/main" id="{FCFEEE5F-7B82-43DC-AF21-235A7FA4413B}"/>
            </a:ext>
          </a:extLst>
        </xdr:cNvPr>
        <xdr:cNvSpPr txBox="1"/>
      </xdr:nvSpPr>
      <xdr:spPr>
        <a:xfrm>
          <a:off x="7953867" y="6178000"/>
          <a:ext cx="550983" cy="22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0BB2460-BE10-4E43-AA6E-D28CAB35A15A}" type="TxLink">
            <a:rPr lang="en-US" sz="1200" b="0" i="0" u="none" strike="noStrike" kern="1200">
              <a:solidFill>
                <a:schemeClr val="bg1"/>
              </a:solidFill>
              <a:latin typeface="Calibri"/>
              <a:ea typeface="Calibri"/>
              <a:cs typeface="Calibri"/>
            </a:rPr>
            <a:pPr algn="l"/>
            <a:t>9.2%</a:t>
          </a:fld>
          <a:endParaRPr lang="en-IN" sz="3600" b="0" kern="1200">
            <a:solidFill>
              <a:schemeClr val="bg1"/>
            </a:solidFill>
            <a:latin typeface="Avenir"/>
          </a:endParaRPr>
        </a:p>
      </xdr:txBody>
    </xdr:sp>
    <xdr:clientData/>
  </xdr:twoCellAnchor>
  <xdr:twoCellAnchor>
    <xdr:from>
      <xdr:col>15</xdr:col>
      <xdr:colOff>120240</xdr:colOff>
      <xdr:row>31</xdr:row>
      <xdr:rowOff>56333</xdr:rowOff>
    </xdr:from>
    <xdr:to>
      <xdr:col>16</xdr:col>
      <xdr:colOff>493357</xdr:colOff>
      <xdr:row>32</xdr:row>
      <xdr:rowOff>91532</xdr:rowOff>
    </xdr:to>
    <xdr:sp macro="" textlink="Pivottables!X62">
      <xdr:nvSpPr>
        <xdr:cNvPr id="589" name="TextBox 588">
          <a:extLst>
            <a:ext uri="{FF2B5EF4-FFF2-40B4-BE49-F238E27FC236}">
              <a16:creationId xmlns:a16="http://schemas.microsoft.com/office/drawing/2014/main" id="{8325FE9E-F0A8-4F55-B682-0A0EF795F495}"/>
            </a:ext>
          </a:extLst>
        </xdr:cNvPr>
        <xdr:cNvSpPr txBox="1"/>
      </xdr:nvSpPr>
      <xdr:spPr>
        <a:xfrm>
          <a:off x="9264240" y="5725613"/>
          <a:ext cx="982717" cy="21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8D99B86-129B-402B-978D-CC8712A4A2C1}" type="TxLink">
            <a:rPr lang="en-US" sz="900" b="0" i="0" u="none" strike="noStrike" kern="1200">
              <a:solidFill>
                <a:srgbClr val="FFFFFF"/>
              </a:solidFill>
              <a:latin typeface="Calibri"/>
              <a:ea typeface="Calibri"/>
              <a:cs typeface="Calibri"/>
            </a:rPr>
            <a:pPr algn="l"/>
            <a:t>Property Tax</a:t>
          </a:fld>
          <a:endParaRPr lang="en-US" sz="900" b="0" i="0" u="none" strike="noStrike" kern="1200">
            <a:solidFill>
              <a:srgbClr val="FFFFFF"/>
            </a:solidFill>
            <a:latin typeface="Calibri"/>
            <a:ea typeface="Calibri"/>
            <a:cs typeface="Calibri"/>
          </a:endParaRPr>
        </a:p>
      </xdr:txBody>
    </xdr:sp>
    <xdr:clientData/>
  </xdr:twoCellAnchor>
  <xdr:twoCellAnchor>
    <xdr:from>
      <xdr:col>15</xdr:col>
      <xdr:colOff>54535</xdr:colOff>
      <xdr:row>31</xdr:row>
      <xdr:rowOff>173729</xdr:rowOff>
    </xdr:from>
    <xdr:to>
      <xdr:col>16</xdr:col>
      <xdr:colOff>516583</xdr:colOff>
      <xdr:row>34</xdr:row>
      <xdr:rowOff>1960</xdr:rowOff>
    </xdr:to>
    <xdr:sp macro="" textlink="Pivottables!X64">
      <xdr:nvSpPr>
        <xdr:cNvPr id="590" name="TextBox 589">
          <a:extLst>
            <a:ext uri="{FF2B5EF4-FFF2-40B4-BE49-F238E27FC236}">
              <a16:creationId xmlns:a16="http://schemas.microsoft.com/office/drawing/2014/main" id="{803FDD4C-7093-4B92-9B0A-83B476E502D6}"/>
            </a:ext>
          </a:extLst>
        </xdr:cNvPr>
        <xdr:cNvSpPr txBox="1"/>
      </xdr:nvSpPr>
      <xdr:spPr>
        <a:xfrm>
          <a:off x="9198535" y="5843009"/>
          <a:ext cx="1071648" cy="37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267129-7152-473D-844E-DBB7879A84AF}" type="TxLink">
            <a:rPr lang="en-US" sz="1600" b="0" i="0" u="none" strike="noStrike" kern="1200">
              <a:solidFill>
                <a:schemeClr val="bg1"/>
              </a:solidFill>
              <a:latin typeface="Calibri"/>
              <a:ea typeface="Calibri"/>
              <a:cs typeface="Calibri"/>
            </a:rPr>
            <a:pPr algn="l"/>
            <a:t> $47,684 </a:t>
          </a:fld>
          <a:endParaRPr lang="en-IN" sz="2400" b="0" kern="1200">
            <a:solidFill>
              <a:schemeClr val="bg1"/>
            </a:solidFill>
            <a:latin typeface="Avenir"/>
          </a:endParaRPr>
        </a:p>
      </xdr:txBody>
    </xdr:sp>
    <xdr:clientData/>
  </xdr:twoCellAnchor>
  <xdr:twoCellAnchor>
    <xdr:from>
      <xdr:col>15</xdr:col>
      <xdr:colOff>113150</xdr:colOff>
      <xdr:row>33</xdr:row>
      <xdr:rowOff>116685</xdr:rowOff>
    </xdr:from>
    <xdr:to>
      <xdr:col>16</xdr:col>
      <xdr:colOff>54533</xdr:colOff>
      <xdr:row>34</xdr:row>
      <xdr:rowOff>154107</xdr:rowOff>
    </xdr:to>
    <xdr:sp macro="" textlink="Pivottables!X63">
      <xdr:nvSpPr>
        <xdr:cNvPr id="591" name="TextBox 590">
          <a:extLst>
            <a:ext uri="{FF2B5EF4-FFF2-40B4-BE49-F238E27FC236}">
              <a16:creationId xmlns:a16="http://schemas.microsoft.com/office/drawing/2014/main" id="{B3189F3D-17D4-4F5B-98A1-2EC3B7851217}"/>
            </a:ext>
          </a:extLst>
        </xdr:cNvPr>
        <xdr:cNvSpPr txBox="1"/>
      </xdr:nvSpPr>
      <xdr:spPr>
        <a:xfrm>
          <a:off x="9257150" y="6151725"/>
          <a:ext cx="550983" cy="22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6010CF2-27D0-47F9-926D-24E51E4E1FB1}" type="TxLink">
            <a:rPr lang="en-US" sz="1100" b="0" i="0" u="none" strike="noStrike" kern="1200">
              <a:solidFill>
                <a:schemeClr val="bg1"/>
              </a:solidFill>
              <a:latin typeface="Calibri"/>
              <a:ea typeface="Calibri"/>
              <a:cs typeface="Calibri"/>
            </a:rPr>
            <a:pPr algn="l"/>
            <a:t>7.4%</a:t>
          </a:fld>
          <a:endParaRPr lang="en-IN" sz="3600" b="0" kern="1200">
            <a:solidFill>
              <a:schemeClr val="bg1"/>
            </a:solidFill>
            <a:latin typeface="Avenir"/>
          </a:endParaRPr>
        </a:p>
      </xdr:txBody>
    </xdr:sp>
    <xdr:clientData/>
  </xdr:twoCellAnchor>
  <xdr:twoCellAnchor>
    <xdr:from>
      <xdr:col>17</xdr:col>
      <xdr:colOff>131801</xdr:colOff>
      <xdr:row>31</xdr:row>
      <xdr:rowOff>67368</xdr:rowOff>
    </xdr:from>
    <xdr:to>
      <xdr:col>18</xdr:col>
      <xdr:colOff>504918</xdr:colOff>
      <xdr:row>32</xdr:row>
      <xdr:rowOff>102567</xdr:rowOff>
    </xdr:to>
    <xdr:sp macro="" textlink="Pivottables!Y62">
      <xdr:nvSpPr>
        <xdr:cNvPr id="638" name="TextBox 637">
          <a:extLst>
            <a:ext uri="{FF2B5EF4-FFF2-40B4-BE49-F238E27FC236}">
              <a16:creationId xmlns:a16="http://schemas.microsoft.com/office/drawing/2014/main" id="{580655F1-3624-464A-B4D2-077CD1E179B4}"/>
            </a:ext>
          </a:extLst>
        </xdr:cNvPr>
        <xdr:cNvSpPr txBox="1"/>
      </xdr:nvSpPr>
      <xdr:spPr>
        <a:xfrm>
          <a:off x="10495001" y="5736648"/>
          <a:ext cx="982717" cy="21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9320999-1030-4054-9AC5-FFE11772A448}" type="TxLink">
            <a:rPr lang="en-US" sz="900" b="0" i="0" u="none" strike="noStrike" kern="1200">
              <a:solidFill>
                <a:srgbClr val="FFFFFF"/>
              </a:solidFill>
              <a:latin typeface="Calibri"/>
              <a:ea typeface="Calibri"/>
              <a:cs typeface="Calibri"/>
            </a:rPr>
            <a:pPr algn="l"/>
            <a:t>Excise Tax</a:t>
          </a:fld>
          <a:endParaRPr lang="en-IN" sz="1000" b="0" kern="1200">
            <a:solidFill>
              <a:schemeClr val="bg1"/>
            </a:solidFill>
            <a:latin typeface="Avenir"/>
          </a:endParaRPr>
        </a:p>
      </xdr:txBody>
    </xdr:sp>
    <xdr:clientData/>
  </xdr:twoCellAnchor>
  <xdr:twoCellAnchor>
    <xdr:from>
      <xdr:col>17</xdr:col>
      <xdr:colOff>71352</xdr:colOff>
      <xdr:row>32</xdr:row>
      <xdr:rowOff>74405</xdr:rowOff>
    </xdr:from>
    <xdr:to>
      <xdr:col>19</xdr:col>
      <xdr:colOff>42044</xdr:colOff>
      <xdr:row>33</xdr:row>
      <xdr:rowOff>143729</xdr:rowOff>
    </xdr:to>
    <xdr:sp macro="" textlink="Pivottables!Y64">
      <xdr:nvSpPr>
        <xdr:cNvPr id="639" name="TextBox 638">
          <a:extLst>
            <a:ext uri="{FF2B5EF4-FFF2-40B4-BE49-F238E27FC236}">
              <a16:creationId xmlns:a16="http://schemas.microsoft.com/office/drawing/2014/main" id="{88944D0C-D24D-4F8C-B307-ED101328AC96}"/>
            </a:ext>
          </a:extLst>
        </xdr:cNvPr>
        <xdr:cNvSpPr txBox="1"/>
      </xdr:nvSpPr>
      <xdr:spPr>
        <a:xfrm>
          <a:off x="10434552" y="5926565"/>
          <a:ext cx="1189892" cy="252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E490050-3966-4089-886B-1F60ECDE768D}" type="TxLink">
            <a:rPr lang="en-US" sz="1600" b="0" i="0" u="none" strike="noStrike" kern="1200">
              <a:solidFill>
                <a:schemeClr val="bg1"/>
              </a:solidFill>
              <a:latin typeface="Calibri"/>
              <a:ea typeface="Calibri"/>
              <a:cs typeface="Calibri"/>
            </a:rPr>
            <a:pPr algn="l"/>
            <a:t> $39,952 </a:t>
          </a:fld>
          <a:endParaRPr lang="en-IN" sz="2400" b="0" kern="1200">
            <a:solidFill>
              <a:schemeClr val="bg1"/>
            </a:solidFill>
            <a:latin typeface="Avenir"/>
          </a:endParaRPr>
        </a:p>
      </xdr:txBody>
    </xdr:sp>
    <xdr:clientData/>
  </xdr:twoCellAnchor>
  <xdr:twoCellAnchor>
    <xdr:from>
      <xdr:col>17</xdr:col>
      <xdr:colOff>124711</xdr:colOff>
      <xdr:row>33</xdr:row>
      <xdr:rowOff>127720</xdr:rowOff>
    </xdr:from>
    <xdr:to>
      <xdr:col>18</xdr:col>
      <xdr:colOff>66094</xdr:colOff>
      <xdr:row>34</xdr:row>
      <xdr:rowOff>165142</xdr:rowOff>
    </xdr:to>
    <xdr:sp macro="" textlink="Pivottables!Y63">
      <xdr:nvSpPr>
        <xdr:cNvPr id="640" name="TextBox 639">
          <a:extLst>
            <a:ext uri="{FF2B5EF4-FFF2-40B4-BE49-F238E27FC236}">
              <a16:creationId xmlns:a16="http://schemas.microsoft.com/office/drawing/2014/main" id="{671BBED6-9DA9-4F24-B319-D6267A915DD9}"/>
            </a:ext>
          </a:extLst>
        </xdr:cNvPr>
        <xdr:cNvSpPr txBox="1"/>
      </xdr:nvSpPr>
      <xdr:spPr>
        <a:xfrm>
          <a:off x="10487911" y="6162760"/>
          <a:ext cx="550983" cy="22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E42FA4C-0B53-4A31-B0C2-C65C38234FE7}" type="TxLink">
            <a:rPr lang="en-US" sz="1100" b="0" i="0" u="none" strike="noStrike" kern="1200">
              <a:solidFill>
                <a:schemeClr val="bg1"/>
              </a:solidFill>
              <a:latin typeface="Calibri"/>
              <a:ea typeface="Calibri"/>
              <a:cs typeface="Calibri"/>
            </a:rPr>
            <a:pPr algn="l"/>
            <a:t>6.2%</a:t>
          </a:fld>
          <a:endParaRPr lang="en-IN" sz="3600" b="0" kern="1200">
            <a:solidFill>
              <a:schemeClr val="bg1"/>
            </a:solidFill>
            <a:latin typeface="Avenir"/>
          </a:endParaRPr>
        </a:p>
      </xdr:txBody>
    </xdr:sp>
    <xdr:clientData/>
  </xdr:twoCellAnchor>
  <xdr:twoCellAnchor>
    <xdr:from>
      <xdr:col>10</xdr:col>
      <xdr:colOff>457435</xdr:colOff>
      <xdr:row>31</xdr:row>
      <xdr:rowOff>85872</xdr:rowOff>
    </xdr:from>
    <xdr:to>
      <xdr:col>12</xdr:col>
      <xdr:colOff>220952</xdr:colOff>
      <xdr:row>32</xdr:row>
      <xdr:rowOff>121071</xdr:rowOff>
    </xdr:to>
    <xdr:sp macro="" textlink="Pivottables!Z62">
      <xdr:nvSpPr>
        <xdr:cNvPr id="648" name="TextBox 647">
          <a:extLst>
            <a:ext uri="{FF2B5EF4-FFF2-40B4-BE49-F238E27FC236}">
              <a16:creationId xmlns:a16="http://schemas.microsoft.com/office/drawing/2014/main" id="{86BCE41E-A5AA-41FA-8CE5-EAE8B9B53D80}"/>
            </a:ext>
          </a:extLst>
        </xdr:cNvPr>
        <xdr:cNvSpPr txBox="1"/>
      </xdr:nvSpPr>
      <xdr:spPr>
        <a:xfrm>
          <a:off x="6553435" y="5755152"/>
          <a:ext cx="982717" cy="21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8D703C2-A661-4875-AB88-DAA5AFAFB36F}" type="TxLink">
            <a:rPr lang="en-US" sz="900" b="0" i="0" u="none" strike="noStrike" kern="1200">
              <a:solidFill>
                <a:srgbClr val="FFFFFF"/>
              </a:solidFill>
              <a:latin typeface="Calibri"/>
              <a:ea typeface="Calibri"/>
              <a:cs typeface="Calibri"/>
            </a:rPr>
            <a:pPr algn="l"/>
            <a:t>Total Taxes</a:t>
          </a:fld>
          <a:endParaRPr lang="en-IN" sz="1000" b="0" kern="1200">
            <a:solidFill>
              <a:schemeClr val="bg1"/>
            </a:solidFill>
            <a:latin typeface="Avenir"/>
          </a:endParaRPr>
        </a:p>
      </xdr:txBody>
    </xdr:sp>
    <xdr:clientData/>
  </xdr:twoCellAnchor>
  <xdr:twoCellAnchor>
    <xdr:from>
      <xdr:col>10</xdr:col>
      <xdr:colOff>396083</xdr:colOff>
      <xdr:row>32</xdr:row>
      <xdr:rowOff>69374</xdr:rowOff>
    </xdr:from>
    <xdr:to>
      <xdr:col>12</xdr:col>
      <xdr:colOff>392974</xdr:colOff>
      <xdr:row>33</xdr:row>
      <xdr:rowOff>181791</xdr:rowOff>
    </xdr:to>
    <xdr:sp macro="" textlink="Pivottables!Z64">
      <xdr:nvSpPr>
        <xdr:cNvPr id="649" name="TextBox 648">
          <a:extLst>
            <a:ext uri="{FF2B5EF4-FFF2-40B4-BE49-F238E27FC236}">
              <a16:creationId xmlns:a16="http://schemas.microsoft.com/office/drawing/2014/main" id="{1192651D-F5D5-43F9-A6C8-90DC6D0C986B}"/>
            </a:ext>
          </a:extLst>
        </xdr:cNvPr>
        <xdr:cNvSpPr txBox="1"/>
      </xdr:nvSpPr>
      <xdr:spPr>
        <a:xfrm>
          <a:off x="6492083" y="5921534"/>
          <a:ext cx="1216091" cy="295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31C0E17-9E3F-4ED0-889E-E0E2FBE3EB32}" type="TxLink">
            <a:rPr lang="en-US" sz="1600" b="0" i="0" u="none" strike="noStrike" kern="1200">
              <a:solidFill>
                <a:schemeClr val="bg1"/>
              </a:solidFill>
              <a:latin typeface="Calibri"/>
              <a:ea typeface="Calibri"/>
              <a:cs typeface="Calibri"/>
            </a:rPr>
            <a:pPr algn="l"/>
            <a:t> $1,46,920 </a:t>
          </a:fld>
          <a:endParaRPr lang="en-IN" sz="2400" b="0" kern="1200">
            <a:solidFill>
              <a:schemeClr val="bg1"/>
            </a:solidFill>
            <a:latin typeface="Avenir"/>
          </a:endParaRPr>
        </a:p>
      </xdr:txBody>
    </xdr:sp>
    <xdr:clientData/>
  </xdr:twoCellAnchor>
  <xdr:twoCellAnchor>
    <xdr:from>
      <xdr:col>10</xdr:col>
      <xdr:colOff>463407</xdr:colOff>
      <xdr:row>33</xdr:row>
      <xdr:rowOff>141870</xdr:rowOff>
    </xdr:from>
    <xdr:to>
      <xdr:col>11</xdr:col>
      <xdr:colOff>404790</xdr:colOff>
      <xdr:row>34</xdr:row>
      <xdr:rowOff>179292</xdr:rowOff>
    </xdr:to>
    <xdr:sp macro="" textlink="Pivottables!Z63">
      <xdr:nvSpPr>
        <xdr:cNvPr id="650" name="TextBox 649">
          <a:extLst>
            <a:ext uri="{FF2B5EF4-FFF2-40B4-BE49-F238E27FC236}">
              <a16:creationId xmlns:a16="http://schemas.microsoft.com/office/drawing/2014/main" id="{E01A2DBB-B78D-4DC3-9D19-44C4CC2D1431}"/>
            </a:ext>
          </a:extLst>
        </xdr:cNvPr>
        <xdr:cNvSpPr txBox="1"/>
      </xdr:nvSpPr>
      <xdr:spPr>
        <a:xfrm>
          <a:off x="6559407" y="6176910"/>
          <a:ext cx="550983" cy="220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0B8F48E-A3D1-41FC-B087-93ADEB8CA1A2}" type="TxLink">
            <a:rPr lang="en-US" sz="1100" b="0" i="0" u="none" strike="noStrike" kern="1200">
              <a:solidFill>
                <a:schemeClr val="bg1"/>
              </a:solidFill>
              <a:latin typeface="Calibri"/>
              <a:ea typeface="Calibri"/>
              <a:cs typeface="Calibri"/>
            </a:rPr>
            <a:pPr algn="l"/>
            <a:t>22.8%</a:t>
          </a:fld>
          <a:endParaRPr lang="en-IN" sz="3600" b="0" kern="1200">
            <a:solidFill>
              <a:schemeClr val="bg1"/>
            </a:solidFill>
            <a:latin typeface="Avenir"/>
          </a:endParaRPr>
        </a:p>
      </xdr:txBody>
    </xdr:sp>
    <xdr:clientData/>
  </xdr:twoCellAnchor>
  <xdr:twoCellAnchor>
    <xdr:from>
      <xdr:col>12</xdr:col>
      <xdr:colOff>236220</xdr:colOff>
      <xdr:row>30</xdr:row>
      <xdr:rowOff>137160</xdr:rowOff>
    </xdr:from>
    <xdr:to>
      <xdr:col>13</xdr:col>
      <xdr:colOff>15240</xdr:colOff>
      <xdr:row>35</xdr:row>
      <xdr:rowOff>76200</xdr:rowOff>
    </xdr:to>
    <xdr:graphicFrame macro="">
      <xdr:nvGraphicFramePr>
        <xdr:cNvPr id="541" name="Chart 540">
          <a:extLst>
            <a:ext uri="{FF2B5EF4-FFF2-40B4-BE49-F238E27FC236}">
              <a16:creationId xmlns:a16="http://schemas.microsoft.com/office/drawing/2014/main" id="{4352EE5B-6652-4DD6-9037-9B13DF026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24</xdr:col>
      <xdr:colOff>249384</xdr:colOff>
      <xdr:row>11</xdr:row>
      <xdr:rowOff>46516</xdr:rowOff>
    </xdr:from>
    <xdr:to>
      <xdr:col>25</xdr:col>
      <xdr:colOff>291384</xdr:colOff>
      <xdr:row>14</xdr:row>
      <xdr:rowOff>157345</xdr:rowOff>
    </xdr:to>
    <xdr:sp macro="" textlink="">
      <xdr:nvSpPr>
        <xdr:cNvPr id="44" name="Flowchart: Alternate Process 43">
          <a:extLst>
            <a:ext uri="{FF2B5EF4-FFF2-40B4-BE49-F238E27FC236}">
              <a16:creationId xmlns:a16="http://schemas.microsoft.com/office/drawing/2014/main" id="{5919AB24-DB0F-FCD2-636B-A07E1CDF5FD9}"/>
            </a:ext>
          </a:extLst>
        </xdr:cNvPr>
        <xdr:cNvSpPr/>
      </xdr:nvSpPr>
      <xdr:spPr>
        <a:xfrm>
          <a:off x="14879784" y="2082145"/>
          <a:ext cx="651600" cy="666000"/>
        </a:xfrm>
        <a:prstGeom prst="flowChartAlternateProcess">
          <a:avLst/>
        </a:prstGeom>
        <a:solidFill>
          <a:schemeClr val="tx1"/>
        </a:solidFill>
        <a:ln w="3175">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219286</xdr:colOff>
      <xdr:row>25</xdr:row>
      <xdr:rowOff>162862</xdr:rowOff>
    </xdr:from>
    <xdr:to>
      <xdr:col>6</xdr:col>
      <xdr:colOff>45250</xdr:colOff>
      <xdr:row>25</xdr:row>
      <xdr:rowOff>170062</xdr:rowOff>
    </xdr:to>
    <xdr:sp macro="" textlink="Pivottables!P86">
      <xdr:nvSpPr>
        <xdr:cNvPr id="41" name="TextBox 40">
          <a:extLst>
            <a:ext uri="{FF2B5EF4-FFF2-40B4-BE49-F238E27FC236}">
              <a16:creationId xmlns:a16="http://schemas.microsoft.com/office/drawing/2014/main" id="{4BCA8C99-58FB-453C-B4A0-9713C62436C9}"/>
            </a:ext>
          </a:extLst>
        </xdr:cNvPr>
        <xdr:cNvSpPr txBox="1"/>
      </xdr:nvSpPr>
      <xdr:spPr>
        <a:xfrm rot="2936694" flipH="1">
          <a:off x="2262268" y="3355909"/>
          <a:ext cx="7200" cy="28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C5E3AD-6AB9-479D-A6D2-52B9FB6ED038}" type="TxLink">
            <a:rPr lang="en-US" sz="41300" b="0" i="0" u="none" strike="noStrike">
              <a:solidFill>
                <a:schemeClr val="bg1"/>
              </a:solidFill>
              <a:latin typeface="Calibri"/>
              <a:ea typeface="Calibri"/>
              <a:cs typeface="Calibri"/>
            </a:rPr>
            <a:pPr algn="ctr"/>
            <a:t>|</a:t>
          </a:fld>
          <a:endParaRPr lang="en-IN" sz="41300">
            <a:solidFill>
              <a:schemeClr val="bg1"/>
            </a:solidFill>
            <a:latin typeface="+mj-lt"/>
          </a:endParaRPr>
        </a:p>
      </xdr:txBody>
    </xdr:sp>
    <xdr:clientData/>
  </xdr:twoCellAnchor>
  <xdr:twoCellAnchor editAs="absolute">
    <xdr:from>
      <xdr:col>5</xdr:col>
      <xdr:colOff>85109</xdr:colOff>
      <xdr:row>11</xdr:row>
      <xdr:rowOff>96991</xdr:rowOff>
    </xdr:from>
    <xdr:to>
      <xdr:col>6</xdr:col>
      <xdr:colOff>554183</xdr:colOff>
      <xdr:row>14</xdr:row>
      <xdr:rowOff>21780</xdr:rowOff>
    </xdr:to>
    <xdr:sp macro="" textlink="Pivottables!S86">
      <xdr:nvSpPr>
        <xdr:cNvPr id="37" name="TextBox 36">
          <a:extLst>
            <a:ext uri="{FF2B5EF4-FFF2-40B4-BE49-F238E27FC236}">
              <a16:creationId xmlns:a16="http://schemas.microsoft.com/office/drawing/2014/main" id="{3133B7ED-B4F9-4D47-92B6-B5C29392B3C5}"/>
            </a:ext>
          </a:extLst>
        </xdr:cNvPr>
        <xdr:cNvSpPr txBox="1"/>
      </xdr:nvSpPr>
      <xdr:spPr>
        <a:xfrm>
          <a:off x="3133109" y="2132620"/>
          <a:ext cx="1078674" cy="479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26F04C-BF81-4FC9-A244-FDCEB30B5AD9}" type="TxLink">
            <a:rPr lang="en-US" sz="1800" b="0" i="0" u="none" strike="noStrike">
              <a:solidFill>
                <a:schemeClr val="bg1"/>
              </a:solidFill>
              <a:latin typeface="Avenir"/>
              <a:ea typeface="Calibri"/>
              <a:cs typeface="Calibri"/>
            </a:rPr>
            <a:pPr algn="ctr"/>
            <a:t>411</a:t>
          </a:fld>
          <a:endParaRPr lang="en-IN" sz="2400">
            <a:solidFill>
              <a:schemeClr val="bg1"/>
            </a:solidFill>
            <a:latin typeface="Avenir"/>
          </a:endParaRPr>
        </a:p>
      </xdr:txBody>
    </xdr:sp>
    <xdr:clientData/>
  </xdr:twoCellAnchor>
  <xdr:twoCellAnchor editAs="absolute">
    <xdr:from>
      <xdr:col>1</xdr:col>
      <xdr:colOff>509100</xdr:colOff>
      <xdr:row>20</xdr:row>
      <xdr:rowOff>136304</xdr:rowOff>
    </xdr:from>
    <xdr:to>
      <xdr:col>5</xdr:col>
      <xdr:colOff>230700</xdr:colOff>
      <xdr:row>31</xdr:row>
      <xdr:rowOff>136836</xdr:rowOff>
    </xdr:to>
    <xdr:cxnSp macro="">
      <xdr:nvCxnSpPr>
        <xdr:cNvPr id="24" name="Straight Connector 23">
          <a:extLst>
            <a:ext uri="{FF2B5EF4-FFF2-40B4-BE49-F238E27FC236}">
              <a16:creationId xmlns:a16="http://schemas.microsoft.com/office/drawing/2014/main" id="{96330794-42AB-32C1-8C9F-F09AC7EBC9B5}"/>
            </a:ext>
          </a:extLst>
        </xdr:cNvPr>
        <xdr:cNvCxnSpPr>
          <a:cxnSpLocks/>
        </xdr:cNvCxnSpPr>
      </xdr:nvCxnSpPr>
      <xdr:spPr>
        <a:xfrm flipV="1">
          <a:off x="1118700" y="3837447"/>
          <a:ext cx="2160000" cy="2036160"/>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7509</xdr:colOff>
      <xdr:row>35</xdr:row>
      <xdr:rowOff>19158</xdr:rowOff>
    </xdr:from>
    <xdr:to>
      <xdr:col>6</xdr:col>
      <xdr:colOff>14709</xdr:colOff>
      <xdr:row>44</xdr:row>
      <xdr:rowOff>177323</xdr:rowOff>
    </xdr:to>
    <xdr:sp macro="" textlink="Pivottables!P87">
      <xdr:nvSpPr>
        <xdr:cNvPr id="54" name="TextBox 53">
          <a:extLst>
            <a:ext uri="{FF2B5EF4-FFF2-40B4-BE49-F238E27FC236}">
              <a16:creationId xmlns:a16="http://schemas.microsoft.com/office/drawing/2014/main" id="{44E0888D-717F-49F5-928F-98D507BCF521}"/>
            </a:ext>
          </a:extLst>
        </xdr:cNvPr>
        <xdr:cNvSpPr txBox="1"/>
      </xdr:nvSpPr>
      <xdr:spPr>
        <a:xfrm flipH="1">
          <a:off x="3665109" y="6496158"/>
          <a:ext cx="7200" cy="182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AFD778-3B25-412A-B5DD-3E11FDBE2B9D}" type="TxLink">
            <a:rPr lang="en-US" sz="16600" b="0" i="0" u="none" strike="noStrike">
              <a:solidFill>
                <a:schemeClr val="bg1"/>
              </a:solidFill>
              <a:latin typeface="Calibri"/>
              <a:ea typeface="Calibri"/>
              <a:cs typeface="Calibri"/>
            </a:rPr>
            <a:pPr algn="ctr"/>
            <a:t> </a:t>
          </a:fld>
          <a:endParaRPr lang="en-IN" sz="16600">
            <a:solidFill>
              <a:schemeClr val="bg1"/>
            </a:solidFill>
            <a:latin typeface="+mj-lt"/>
          </a:endParaRPr>
        </a:p>
      </xdr:txBody>
    </xdr:sp>
    <xdr:clientData/>
  </xdr:twoCellAnchor>
  <xdr:twoCellAnchor editAs="absolute">
    <xdr:from>
      <xdr:col>1</xdr:col>
      <xdr:colOff>79302</xdr:colOff>
      <xdr:row>40</xdr:row>
      <xdr:rowOff>111160</xdr:rowOff>
    </xdr:from>
    <xdr:to>
      <xdr:col>5</xdr:col>
      <xdr:colOff>582742</xdr:colOff>
      <xdr:row>40</xdr:row>
      <xdr:rowOff>118360</xdr:rowOff>
    </xdr:to>
    <xdr:sp macro="" textlink="Pivottables!P87">
      <xdr:nvSpPr>
        <xdr:cNvPr id="55" name="TextBox 54">
          <a:extLst>
            <a:ext uri="{FF2B5EF4-FFF2-40B4-BE49-F238E27FC236}">
              <a16:creationId xmlns:a16="http://schemas.microsoft.com/office/drawing/2014/main" id="{D60F5A9D-80AA-44BB-BBCF-CBC462DA7ABA}"/>
            </a:ext>
          </a:extLst>
        </xdr:cNvPr>
        <xdr:cNvSpPr txBox="1"/>
      </xdr:nvSpPr>
      <xdr:spPr>
        <a:xfrm rot="18794551" flipH="1">
          <a:off x="2156222" y="6046126"/>
          <a:ext cx="7200" cy="2941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AFD778-3B25-412A-B5DD-3E11FDBE2B9D}" type="TxLink">
            <a:rPr lang="en-US" sz="28700" b="0" i="0" u="none" strike="noStrike">
              <a:solidFill>
                <a:schemeClr val="bg1"/>
              </a:solidFill>
              <a:latin typeface="Calibri"/>
              <a:ea typeface="Calibri"/>
              <a:cs typeface="Calibri"/>
            </a:rPr>
            <a:pPr algn="ctr"/>
            <a:t> </a:t>
          </a:fld>
          <a:endParaRPr lang="en-IN" sz="28700">
            <a:solidFill>
              <a:schemeClr val="bg1"/>
            </a:solidFill>
            <a:latin typeface="+mj-lt"/>
          </a:endParaRPr>
        </a:p>
      </xdr:txBody>
    </xdr:sp>
    <xdr:clientData/>
  </xdr:twoCellAnchor>
  <xdr:twoCellAnchor editAs="absolute">
    <xdr:from>
      <xdr:col>12</xdr:col>
      <xdr:colOff>555171</xdr:colOff>
      <xdr:row>33</xdr:row>
      <xdr:rowOff>117771</xdr:rowOff>
    </xdr:from>
    <xdr:to>
      <xdr:col>17</xdr:col>
      <xdr:colOff>43543</xdr:colOff>
      <xdr:row>33</xdr:row>
      <xdr:rowOff>139543</xdr:rowOff>
    </xdr:to>
    <xdr:cxnSp macro="">
      <xdr:nvCxnSpPr>
        <xdr:cNvPr id="23" name="Straight Connector 22">
          <a:extLst>
            <a:ext uri="{FF2B5EF4-FFF2-40B4-BE49-F238E27FC236}">
              <a16:creationId xmlns:a16="http://schemas.microsoft.com/office/drawing/2014/main" id="{496FB660-5889-4B18-B820-F74E23675236}"/>
            </a:ext>
          </a:extLst>
        </xdr:cNvPr>
        <xdr:cNvCxnSpPr>
          <a:cxnSpLocks/>
        </xdr:cNvCxnSpPr>
      </xdr:nvCxnSpPr>
      <xdr:spPr>
        <a:xfrm flipH="1" flipV="1">
          <a:off x="7870371" y="6224657"/>
          <a:ext cx="2536372" cy="2177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17</xdr:col>
      <xdr:colOff>174171</xdr:colOff>
      <xdr:row>32</xdr:row>
      <xdr:rowOff>8915</xdr:rowOff>
    </xdr:from>
    <xdr:to>
      <xdr:col>18</xdr:col>
      <xdr:colOff>97971</xdr:colOff>
      <xdr:row>34</xdr:row>
      <xdr:rowOff>172200</xdr:rowOff>
    </xdr:to>
    <xdr:pic>
      <xdr:nvPicPr>
        <xdr:cNvPr id="125" name="Graphic 124" descr="Coins with solid fill">
          <a:extLst>
            <a:ext uri="{FF2B5EF4-FFF2-40B4-BE49-F238E27FC236}">
              <a16:creationId xmlns:a16="http://schemas.microsoft.com/office/drawing/2014/main" id="{FE5FAB9A-E909-25DA-19C6-F5B2D47D55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37371" y="5930744"/>
          <a:ext cx="533400" cy="533399"/>
        </a:xfrm>
        <a:prstGeom prst="rect">
          <a:avLst/>
        </a:prstGeom>
      </xdr:spPr>
    </xdr:pic>
    <xdr:clientData/>
  </xdr:twoCellAnchor>
  <xdr:twoCellAnchor editAs="absolute">
    <xdr:from>
      <xdr:col>16</xdr:col>
      <xdr:colOff>188026</xdr:colOff>
      <xdr:row>28</xdr:row>
      <xdr:rowOff>19797</xdr:rowOff>
    </xdr:from>
    <xdr:to>
      <xdr:col>19</xdr:col>
      <xdr:colOff>100940</xdr:colOff>
      <xdr:row>39</xdr:row>
      <xdr:rowOff>35632</xdr:rowOff>
    </xdr:to>
    <xdr:sp macro="" textlink="">
      <xdr:nvSpPr>
        <xdr:cNvPr id="30" name="TextBox 29">
          <a:extLst>
            <a:ext uri="{FF2B5EF4-FFF2-40B4-BE49-F238E27FC236}">
              <a16:creationId xmlns:a16="http://schemas.microsoft.com/office/drawing/2014/main" id="{1CD2FCD1-392D-4D9B-9396-1821FA039779}"/>
            </a:ext>
          </a:extLst>
        </xdr:cNvPr>
        <xdr:cNvSpPr txBox="1"/>
      </xdr:nvSpPr>
      <xdr:spPr>
        <a:xfrm>
          <a:off x="9941626" y="5201397"/>
          <a:ext cx="1741714" cy="2051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500" b="0">
              <a:solidFill>
                <a:schemeClr val="bg1"/>
              </a:solidFill>
              <a:effectLst>
                <a:glow rad="63500">
                  <a:srgbClr val="194AFE">
                    <a:alpha val="40000"/>
                  </a:srgbClr>
                </a:glow>
                <a:outerShdw blurRad="177800" sx="114000" sy="114000" algn="ctr" rotWithShape="0">
                  <a:srgbClr val="194AFE"/>
                </a:outerShdw>
              </a:effectLst>
              <a:latin typeface="+mj-lt"/>
              <a:sym typeface="Wingdings 2" panose="05020102010507070707" pitchFamily="18" charset="2"/>
            </a:rPr>
            <a:t></a:t>
          </a:r>
          <a:endParaRPr lang="en-IN" sz="11500" b="0">
            <a:solidFill>
              <a:schemeClr val="bg1"/>
            </a:solidFill>
            <a:effectLst>
              <a:glow rad="63500">
                <a:srgbClr val="194AFE">
                  <a:alpha val="40000"/>
                </a:srgbClr>
              </a:glow>
              <a:outerShdw blurRad="177800" sx="114000" sy="114000" algn="ctr" rotWithShape="0">
                <a:srgbClr val="194AFE"/>
              </a:outerShdw>
            </a:effectLst>
            <a:latin typeface="+mj-lt"/>
          </a:endParaRPr>
        </a:p>
      </xdr:txBody>
    </xdr:sp>
    <xdr:clientData/>
  </xdr:twoCellAnchor>
  <xdr:twoCellAnchor editAs="absolute">
    <xdr:from>
      <xdr:col>0</xdr:col>
      <xdr:colOff>0</xdr:colOff>
      <xdr:row>0</xdr:row>
      <xdr:rowOff>0</xdr:rowOff>
    </xdr:from>
    <xdr:to>
      <xdr:col>25</xdr:col>
      <xdr:colOff>415636</xdr:colOff>
      <xdr:row>2</xdr:row>
      <xdr:rowOff>119743</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0" y="0"/>
          <a:ext cx="15655636" cy="479961"/>
          <a:chOff x="0" y="0"/>
          <a:chExt cx="14371320" cy="405962"/>
        </a:xfrm>
      </xdr:grpSpPr>
      <xdr:grpSp>
        <xdr:nvGrpSpPr>
          <xdr:cNvPr id="3" name="Group 2">
            <a:extLst>
              <a:ext uri="{FF2B5EF4-FFF2-40B4-BE49-F238E27FC236}">
                <a16:creationId xmlns:a16="http://schemas.microsoft.com/office/drawing/2014/main" id="{00000000-0008-0000-0400-000003000000}"/>
              </a:ext>
            </a:extLst>
          </xdr:cNvPr>
          <xdr:cNvGrpSpPr/>
        </xdr:nvGrpSpPr>
        <xdr:grpSpPr>
          <a:xfrm>
            <a:off x="0" y="0"/>
            <a:ext cx="14371320" cy="405962"/>
            <a:chOff x="74342" y="0"/>
            <a:chExt cx="14371320" cy="403860"/>
          </a:xfrm>
        </xdr:grpSpPr>
        <xdr:sp macro="" textlink="">
          <xdr:nvSpPr>
            <xdr:cNvPr id="5" name="Rectangle 4">
              <a:extLst>
                <a:ext uri="{FF2B5EF4-FFF2-40B4-BE49-F238E27FC236}">
                  <a16:creationId xmlns:a16="http://schemas.microsoft.com/office/drawing/2014/main" id="{00000000-0008-0000-0400-000005000000}"/>
                </a:ext>
              </a:extLst>
            </xdr:cNvPr>
            <xdr:cNvSpPr/>
          </xdr:nvSpPr>
          <xdr:spPr>
            <a:xfrm>
              <a:off x="74342" y="0"/>
              <a:ext cx="14371320" cy="403860"/>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latin typeface="Bahnschrift" panose="020B0502040204020203" pitchFamily="34" charset="0"/>
              </a:endParaRPr>
            </a:p>
          </xdr:txBody>
        </xdr:sp>
        <xdr:pic>
          <xdr:nvPicPr>
            <xdr:cNvPr id="6" name="Graphic 5" descr="Target with solid fill">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780" y="76200"/>
              <a:ext cx="251460" cy="251460"/>
            </a:xfrm>
            <a:prstGeom prst="rect">
              <a:avLst/>
            </a:prstGeom>
          </xdr:spPr>
        </xdr:pic>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358140" y="762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kern="1200">
                  <a:solidFill>
                    <a:schemeClr val="bg1"/>
                  </a:solidFill>
                  <a:latin typeface="Bahnschrift" panose="020B0502040204020203" pitchFamily="34" charset="0"/>
                </a:rPr>
                <a:t>Manthan Patel</a:t>
              </a:r>
            </a:p>
          </xdr:txBody>
        </xdr:sp>
        <xdr:sp macro="" textlink="">
          <xdr:nvSpPr>
            <xdr:cNvPr id="8" name="TextBox 7">
              <a:hlinkClick xmlns:r="http://schemas.openxmlformats.org/officeDocument/2006/relationships" r:id="rId5" tooltip="https://www.linkedin.com/in/manthan-patel-2311a4329/"/>
              <a:extLst>
                <a:ext uri="{FF2B5EF4-FFF2-40B4-BE49-F238E27FC236}">
                  <a16:creationId xmlns:a16="http://schemas.microsoft.com/office/drawing/2014/main" id="{00000000-0008-0000-0400-000008000000}"/>
                </a:ext>
              </a:extLst>
            </xdr:cNvPr>
            <xdr:cNvSpPr txBox="1"/>
          </xdr:nvSpPr>
          <xdr:spPr>
            <a:xfrm>
              <a:off x="3863340" y="0"/>
              <a:ext cx="708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kern="1200">
                  <a:solidFill>
                    <a:schemeClr val="bg1"/>
                  </a:solidFill>
                  <a:latin typeface="Bahnschrift" panose="020B0502040204020203" pitchFamily="34" charset="0"/>
                </a:rPr>
                <a:t>Linkdin</a:t>
              </a:r>
              <a:r>
                <a:rPr lang="en-IN" sz="1100" b="1" kern="1200">
                  <a:solidFill>
                    <a:schemeClr val="bg1"/>
                  </a:solidFill>
                  <a:latin typeface="Bahnschrift" panose="020B0502040204020203" pitchFamily="34" charset="0"/>
                </a:rPr>
                <a:t> </a:t>
              </a:r>
              <a:r>
                <a:rPr lang="en-IN" sz="1100" b="1" kern="1200" baseline="0">
                  <a:solidFill>
                    <a:schemeClr val="bg1"/>
                  </a:solidFill>
                  <a:latin typeface="Bahnschrift" panose="020B0502040204020203" pitchFamily="34" charset="0"/>
                </a:rPr>
                <a:t> </a:t>
              </a:r>
              <a:endParaRPr lang="en-IN" sz="1100" b="1" kern="1200">
                <a:solidFill>
                  <a:schemeClr val="bg1"/>
                </a:solidFill>
                <a:latin typeface="Bahnschrift" panose="020B0502040204020203" pitchFamily="34" charset="0"/>
              </a:endParaRPr>
            </a:p>
          </xdr:txBody>
        </xdr:sp>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1102360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latin typeface="Bahnschrift" panose="020B0502040204020203" pitchFamily="34" charset="0"/>
                </a:rPr>
                <a:t>Sales</a:t>
              </a:r>
              <a:r>
                <a:rPr lang="en-IN" sz="1050" b="0" kern="1200" baseline="0">
                  <a:solidFill>
                    <a:schemeClr val="bg1"/>
                  </a:solidFill>
                  <a:latin typeface="Bahnschrift" panose="020B0502040204020203" pitchFamily="34" charset="0"/>
                </a:rPr>
                <a:t> Process</a:t>
              </a:r>
              <a:endParaRPr lang="en-IN" sz="1050" b="0" kern="1200">
                <a:solidFill>
                  <a:schemeClr val="bg1"/>
                </a:solidFill>
                <a:latin typeface="Bahnschrift" panose="020B0502040204020203" pitchFamily="34" charset="0"/>
              </a:endParaRPr>
            </a:p>
          </xdr:txBody>
        </xdr:sp>
        <xdr:sp macro="" textlink="">
          <xdr:nvSpPr>
            <xdr:cNvPr id="10" name="TextBox 9">
              <a:hlinkClick xmlns:r="http://schemas.openxmlformats.org/officeDocument/2006/relationships" r:id="rId6" tooltip="Income Source"/>
              <a:extLst>
                <a:ext uri="{FF2B5EF4-FFF2-40B4-BE49-F238E27FC236}">
                  <a16:creationId xmlns:a16="http://schemas.microsoft.com/office/drawing/2014/main" id="{00000000-0008-0000-0400-00000A000000}"/>
                </a:ext>
              </a:extLst>
            </xdr:cNvPr>
            <xdr:cNvSpPr txBox="1"/>
          </xdr:nvSpPr>
          <xdr:spPr>
            <a:xfrm>
              <a:off x="888492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latin typeface="Bahnschrift" panose="020B0502040204020203" pitchFamily="34" charset="0"/>
                </a:rPr>
                <a:t>Income</a:t>
              </a:r>
              <a:r>
                <a:rPr lang="en-IN" sz="1050" b="1" kern="1200" baseline="0">
                  <a:solidFill>
                    <a:schemeClr val="bg1"/>
                  </a:solidFill>
                  <a:latin typeface="Bahnschrift" panose="020B0502040204020203" pitchFamily="34" charset="0"/>
                </a:rPr>
                <a:t> </a:t>
              </a:r>
              <a:r>
                <a:rPr lang="en-IN" sz="1050" b="0" kern="1200" baseline="0">
                  <a:solidFill>
                    <a:schemeClr val="bg1"/>
                  </a:solidFill>
                  <a:latin typeface="Bahnschrift" panose="020B0502040204020203" pitchFamily="34" charset="0"/>
                </a:rPr>
                <a:t>Source</a:t>
              </a:r>
              <a:endParaRPr lang="en-IN" sz="1050" b="0" kern="1200">
                <a:solidFill>
                  <a:schemeClr val="bg1"/>
                </a:solidFill>
                <a:latin typeface="Bahnschrift" panose="020B0502040204020203" pitchFamily="34" charset="0"/>
              </a:endParaRPr>
            </a:p>
          </xdr:txBody>
        </xdr:sp>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10003497"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latin typeface="Bahnschrift" panose="020B0502040204020203" pitchFamily="34" charset="0"/>
                </a:rPr>
                <a:t>Geographically</a:t>
              </a:r>
            </a:p>
          </xdr:txBody>
        </xdr:sp>
        <xdr:sp macro="" textlink="">
          <xdr:nvSpPr>
            <xdr:cNvPr id="12" name="TextBox 11">
              <a:extLst>
                <a:ext uri="{FF2B5EF4-FFF2-40B4-BE49-F238E27FC236}">
                  <a16:creationId xmlns:a16="http://schemas.microsoft.com/office/drawing/2014/main" id="{00000000-0008-0000-0400-00000C000000}"/>
                </a:ext>
              </a:extLst>
            </xdr:cNvPr>
            <xdr:cNvSpPr txBox="1"/>
          </xdr:nvSpPr>
          <xdr:spPr>
            <a:xfrm>
              <a:off x="1206246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latin typeface="Bahnschrift" panose="020B0502040204020203" pitchFamily="34" charset="0"/>
                </a:rPr>
                <a:t>Projects</a:t>
              </a:r>
              <a:r>
                <a:rPr lang="en-IN" sz="1050" b="0" kern="1200" baseline="0">
                  <a:solidFill>
                    <a:schemeClr val="bg1"/>
                  </a:solidFill>
                  <a:latin typeface="Bahnschrift" panose="020B0502040204020203" pitchFamily="34" charset="0"/>
                </a:rPr>
                <a:t> Status</a:t>
              </a:r>
            </a:p>
          </xdr:txBody>
        </xdr:sp>
        <xdr:pic>
          <xdr:nvPicPr>
            <xdr:cNvPr id="13" name="Graphic 12" descr="Research with solid fill">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713558" y="93990"/>
              <a:ext cx="218785" cy="218669"/>
            </a:xfrm>
            <a:prstGeom prst="rect">
              <a:avLst/>
            </a:prstGeom>
          </xdr:spPr>
        </xdr:pic>
      </xdr:grpSp>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11178148" y="296980"/>
            <a:ext cx="274320" cy="45720"/>
          </a:xfrm>
          <a:prstGeom prst="roundRect">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latin typeface="Bahnschrift" panose="020B0502040204020203" pitchFamily="34" charset="0"/>
            </a:endParaRPr>
          </a:p>
        </xdr:txBody>
      </xdr:sp>
    </xdr:grpSp>
    <xdr:clientData/>
  </xdr:twoCellAnchor>
  <xdr:twoCellAnchor editAs="absolute">
    <xdr:from>
      <xdr:col>20</xdr:col>
      <xdr:colOff>44630</xdr:colOff>
      <xdr:row>22</xdr:row>
      <xdr:rowOff>3927</xdr:rowOff>
    </xdr:from>
    <xdr:to>
      <xdr:col>29</xdr:col>
      <xdr:colOff>560792</xdr:colOff>
      <xdr:row>48</xdr:row>
      <xdr:rowOff>112609</xdr:rowOff>
    </xdr:to>
    <xdr:graphicFrame macro="">
      <xdr:nvGraphicFramePr>
        <xdr:cNvPr id="14" name="Chart 13">
          <a:extLst>
            <a:ext uri="{FF2B5EF4-FFF2-40B4-BE49-F238E27FC236}">
              <a16:creationId xmlns:a16="http://schemas.microsoft.com/office/drawing/2014/main" id="{FEA042B1-0A23-46D8-AE9F-86A684890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20</xdr:col>
      <xdr:colOff>225409</xdr:colOff>
      <xdr:row>20</xdr:row>
      <xdr:rowOff>74730</xdr:rowOff>
    </xdr:from>
    <xdr:to>
      <xdr:col>29</xdr:col>
      <xdr:colOff>261009</xdr:colOff>
      <xdr:row>50</xdr:row>
      <xdr:rowOff>139424</xdr:rowOff>
    </xdr:to>
    <xdr:sp macro="" textlink="">
      <xdr:nvSpPr>
        <xdr:cNvPr id="15" name="Circle: Hollow 14">
          <a:extLst>
            <a:ext uri="{FF2B5EF4-FFF2-40B4-BE49-F238E27FC236}">
              <a16:creationId xmlns:a16="http://schemas.microsoft.com/office/drawing/2014/main" id="{D810866D-3E45-393C-FA42-8788658FB31D}"/>
            </a:ext>
          </a:extLst>
        </xdr:cNvPr>
        <xdr:cNvSpPr/>
      </xdr:nvSpPr>
      <xdr:spPr>
        <a:xfrm>
          <a:off x="12417409" y="3775873"/>
          <a:ext cx="5522000" cy="5616408"/>
        </a:xfrm>
        <a:prstGeom prst="donut">
          <a:avLst>
            <a:gd name="adj" fmla="val 441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absolute">
    <xdr:from>
      <xdr:col>18</xdr:col>
      <xdr:colOff>524477</xdr:colOff>
      <xdr:row>13</xdr:row>
      <xdr:rowOff>88079</xdr:rowOff>
    </xdr:from>
    <xdr:to>
      <xdr:col>31</xdr:col>
      <xdr:colOff>231677</xdr:colOff>
      <xdr:row>55</xdr:row>
      <xdr:rowOff>156208</xdr:rowOff>
    </xdr:to>
    <xdr:sp macro="" textlink="">
      <xdr:nvSpPr>
        <xdr:cNvPr id="16" name="Oval 15">
          <a:extLst>
            <a:ext uri="{FF2B5EF4-FFF2-40B4-BE49-F238E27FC236}">
              <a16:creationId xmlns:a16="http://schemas.microsoft.com/office/drawing/2014/main" id="{60CB8966-8720-5A6D-6BA8-8E7614BD8115}"/>
            </a:ext>
          </a:extLst>
        </xdr:cNvPr>
        <xdr:cNvSpPr/>
      </xdr:nvSpPr>
      <xdr:spPr>
        <a:xfrm>
          <a:off x="11497277" y="2493822"/>
          <a:ext cx="7632000" cy="7840529"/>
        </a:xfrm>
        <a:prstGeom prst="ellipse">
          <a:avLst/>
        </a:prstGeom>
        <a:noFill/>
        <a:ln w="3175">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39084</xdr:colOff>
      <xdr:row>9</xdr:row>
      <xdr:rowOff>88030</xdr:rowOff>
    </xdr:from>
    <xdr:to>
      <xdr:col>33</xdr:col>
      <xdr:colOff>343113</xdr:colOff>
      <xdr:row>65</xdr:row>
      <xdr:rowOff>83853</xdr:rowOff>
    </xdr:to>
    <xdr:sp macro="" textlink="">
      <xdr:nvSpPr>
        <xdr:cNvPr id="17" name="Oval 16">
          <a:extLst>
            <a:ext uri="{FF2B5EF4-FFF2-40B4-BE49-F238E27FC236}">
              <a16:creationId xmlns:a16="http://schemas.microsoft.com/office/drawing/2014/main" id="{5264BED7-A6C9-4FDF-82C9-89E898ABEC60}"/>
            </a:ext>
          </a:extLst>
        </xdr:cNvPr>
        <xdr:cNvSpPr/>
      </xdr:nvSpPr>
      <xdr:spPr>
        <a:xfrm>
          <a:off x="10402284" y="1753544"/>
          <a:ext cx="10057629" cy="10359023"/>
        </a:xfrm>
        <a:prstGeom prst="ellipse">
          <a:avLst/>
        </a:prstGeom>
        <a:noFill/>
        <a:ln w="3175">
          <a:solidFill>
            <a:schemeClr val="bg1">
              <a:alpha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426036</xdr:colOff>
      <xdr:row>6</xdr:row>
      <xdr:rowOff>34389</xdr:rowOff>
    </xdr:from>
    <xdr:to>
      <xdr:col>34</xdr:col>
      <xdr:colOff>484911</xdr:colOff>
      <xdr:row>69</xdr:row>
      <xdr:rowOff>143495</xdr:rowOff>
    </xdr:to>
    <xdr:sp macro="" textlink="">
      <xdr:nvSpPr>
        <xdr:cNvPr id="18" name="Oval 17">
          <a:extLst>
            <a:ext uri="{FF2B5EF4-FFF2-40B4-BE49-F238E27FC236}">
              <a16:creationId xmlns:a16="http://schemas.microsoft.com/office/drawing/2014/main" id="{48582DEC-BB73-4261-ADD3-EC6D304030BA}"/>
            </a:ext>
          </a:extLst>
        </xdr:cNvPr>
        <xdr:cNvSpPr/>
      </xdr:nvSpPr>
      <xdr:spPr>
        <a:xfrm>
          <a:off x="9570036" y="1144732"/>
          <a:ext cx="11641275" cy="11767706"/>
        </a:xfrm>
        <a:prstGeom prst="ellipse">
          <a:avLst/>
        </a:prstGeom>
        <a:noFill/>
        <a:ln w="3175">
          <a:solidFill>
            <a:schemeClr val="bg1">
              <a:alpha val="1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387924</xdr:colOff>
      <xdr:row>31</xdr:row>
      <xdr:rowOff>13862</xdr:rowOff>
    </xdr:from>
    <xdr:to>
      <xdr:col>2</xdr:col>
      <xdr:colOff>83125</xdr:colOff>
      <xdr:row>36</xdr:row>
      <xdr:rowOff>13861</xdr:rowOff>
    </xdr:to>
    <xdr:sp macro="" textlink="">
      <xdr:nvSpPr>
        <xdr:cNvPr id="19" name="Oval 18">
          <a:extLst>
            <a:ext uri="{FF2B5EF4-FFF2-40B4-BE49-F238E27FC236}">
              <a16:creationId xmlns:a16="http://schemas.microsoft.com/office/drawing/2014/main" id="{ADA77CDB-A775-9DB5-A4AF-13157A3B217C}"/>
            </a:ext>
          </a:extLst>
        </xdr:cNvPr>
        <xdr:cNvSpPr/>
      </xdr:nvSpPr>
      <xdr:spPr>
        <a:xfrm>
          <a:off x="387924" y="5750633"/>
          <a:ext cx="914401" cy="925285"/>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166252</xdr:colOff>
      <xdr:row>31</xdr:row>
      <xdr:rowOff>13862</xdr:rowOff>
    </xdr:from>
    <xdr:to>
      <xdr:col>6</xdr:col>
      <xdr:colOff>471053</xdr:colOff>
      <xdr:row>36</xdr:row>
      <xdr:rowOff>13861</xdr:rowOff>
    </xdr:to>
    <xdr:sp macro="" textlink="">
      <xdr:nvSpPr>
        <xdr:cNvPr id="20" name="Oval 19">
          <a:extLst>
            <a:ext uri="{FF2B5EF4-FFF2-40B4-BE49-F238E27FC236}">
              <a16:creationId xmlns:a16="http://schemas.microsoft.com/office/drawing/2014/main" id="{DF6A2128-217A-4E7F-9A8C-4E60413C4A84}"/>
            </a:ext>
          </a:extLst>
        </xdr:cNvPr>
        <xdr:cNvSpPr/>
      </xdr:nvSpPr>
      <xdr:spPr>
        <a:xfrm>
          <a:off x="3214252" y="5750633"/>
          <a:ext cx="914401" cy="925285"/>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171955</xdr:colOff>
      <xdr:row>16</xdr:row>
      <xdr:rowOff>75039</xdr:rowOff>
    </xdr:from>
    <xdr:to>
      <xdr:col>6</xdr:col>
      <xdr:colOff>476756</xdr:colOff>
      <xdr:row>21</xdr:row>
      <xdr:rowOff>75038</xdr:rowOff>
    </xdr:to>
    <xdr:sp macro="" textlink="">
      <xdr:nvSpPr>
        <xdr:cNvPr id="21" name="Oval 20">
          <a:extLst>
            <a:ext uri="{FF2B5EF4-FFF2-40B4-BE49-F238E27FC236}">
              <a16:creationId xmlns:a16="http://schemas.microsoft.com/office/drawing/2014/main" id="{34710B4A-99F3-4AE5-A406-FCDE64C1AA19}"/>
            </a:ext>
          </a:extLst>
        </xdr:cNvPr>
        <xdr:cNvSpPr/>
      </xdr:nvSpPr>
      <xdr:spPr>
        <a:xfrm>
          <a:off x="3219955" y="3035953"/>
          <a:ext cx="914401" cy="925285"/>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146693</xdr:colOff>
      <xdr:row>45</xdr:row>
      <xdr:rowOff>88089</xdr:rowOff>
    </xdr:from>
    <xdr:to>
      <xdr:col>6</xdr:col>
      <xdr:colOff>451494</xdr:colOff>
      <xdr:row>50</xdr:row>
      <xdr:rowOff>88087</xdr:rowOff>
    </xdr:to>
    <xdr:sp macro="" textlink="">
      <xdr:nvSpPr>
        <xdr:cNvPr id="22" name="Oval 21">
          <a:extLst>
            <a:ext uri="{FF2B5EF4-FFF2-40B4-BE49-F238E27FC236}">
              <a16:creationId xmlns:a16="http://schemas.microsoft.com/office/drawing/2014/main" id="{17C31CF5-BDF6-4CD4-AAB6-8BBDF04741E9}"/>
            </a:ext>
          </a:extLst>
        </xdr:cNvPr>
        <xdr:cNvSpPr/>
      </xdr:nvSpPr>
      <xdr:spPr>
        <a:xfrm>
          <a:off x="3194693" y="8415660"/>
          <a:ext cx="914401" cy="925284"/>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558814</xdr:colOff>
      <xdr:row>35</xdr:row>
      <xdr:rowOff>66818</xdr:rowOff>
    </xdr:from>
    <xdr:to>
      <xdr:col>5</xdr:col>
      <xdr:colOff>280604</xdr:colOff>
      <xdr:row>46</xdr:row>
      <xdr:rowOff>39264</xdr:rowOff>
    </xdr:to>
    <xdr:cxnSp macro="">
      <xdr:nvCxnSpPr>
        <xdr:cNvPr id="26" name="Straight Connector 25">
          <a:extLst>
            <a:ext uri="{FF2B5EF4-FFF2-40B4-BE49-F238E27FC236}">
              <a16:creationId xmlns:a16="http://schemas.microsoft.com/office/drawing/2014/main" id="{7273125B-BE27-42C9-9870-65FC53AD957B}"/>
            </a:ext>
          </a:extLst>
        </xdr:cNvPr>
        <xdr:cNvCxnSpPr>
          <a:cxnSpLocks/>
          <a:stCxn id="19" idx="5"/>
          <a:endCxn id="22" idx="1"/>
        </xdr:cNvCxnSpPr>
      </xdr:nvCxnSpPr>
      <xdr:spPr>
        <a:xfrm>
          <a:off x="1168414" y="6543818"/>
          <a:ext cx="2160190" cy="2008075"/>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19556</xdr:colOff>
      <xdr:row>21</xdr:row>
      <xdr:rowOff>75038</xdr:rowOff>
    </xdr:from>
    <xdr:to>
      <xdr:col>6</xdr:col>
      <xdr:colOff>26896</xdr:colOff>
      <xdr:row>31</xdr:row>
      <xdr:rowOff>83193</xdr:rowOff>
    </xdr:to>
    <xdr:cxnSp macro="">
      <xdr:nvCxnSpPr>
        <xdr:cNvPr id="29" name="Straight Connector 28">
          <a:extLst>
            <a:ext uri="{FF2B5EF4-FFF2-40B4-BE49-F238E27FC236}">
              <a16:creationId xmlns:a16="http://schemas.microsoft.com/office/drawing/2014/main" id="{ECAD5802-C25D-4E9E-855B-100E60E18AD1}"/>
            </a:ext>
          </a:extLst>
        </xdr:cNvPr>
        <xdr:cNvCxnSpPr>
          <a:cxnSpLocks/>
          <a:stCxn id="21" idx="4"/>
        </xdr:cNvCxnSpPr>
      </xdr:nvCxnSpPr>
      <xdr:spPr>
        <a:xfrm>
          <a:off x="3677156" y="3961238"/>
          <a:ext cx="7340" cy="1858726"/>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603894</xdr:colOff>
      <xdr:row>36</xdr:row>
      <xdr:rowOff>13861</xdr:rowOff>
    </xdr:from>
    <xdr:to>
      <xdr:col>6</xdr:col>
      <xdr:colOff>15894</xdr:colOff>
      <xdr:row>45</xdr:row>
      <xdr:rowOff>88089</xdr:rowOff>
    </xdr:to>
    <xdr:cxnSp macro="">
      <xdr:nvCxnSpPr>
        <xdr:cNvPr id="32" name="Straight Connector 31">
          <a:extLst>
            <a:ext uri="{FF2B5EF4-FFF2-40B4-BE49-F238E27FC236}">
              <a16:creationId xmlns:a16="http://schemas.microsoft.com/office/drawing/2014/main" id="{07DA536F-737B-436F-BDCC-0A4196083A12}"/>
            </a:ext>
          </a:extLst>
        </xdr:cNvPr>
        <xdr:cNvCxnSpPr>
          <a:cxnSpLocks/>
          <a:stCxn id="20" idx="4"/>
          <a:endCxn id="22" idx="0"/>
        </xdr:cNvCxnSpPr>
      </xdr:nvCxnSpPr>
      <xdr:spPr>
        <a:xfrm flipH="1">
          <a:off x="3651894" y="6675918"/>
          <a:ext cx="21600" cy="1739742"/>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235529</xdr:colOff>
      <xdr:row>22</xdr:row>
      <xdr:rowOff>43255</xdr:rowOff>
    </xdr:from>
    <xdr:to>
      <xdr:col>9</xdr:col>
      <xdr:colOff>540330</xdr:colOff>
      <xdr:row>27</xdr:row>
      <xdr:rowOff>43254</xdr:rowOff>
    </xdr:to>
    <xdr:sp macro="" textlink="">
      <xdr:nvSpPr>
        <xdr:cNvPr id="46" name="Oval 45">
          <a:extLst>
            <a:ext uri="{FF2B5EF4-FFF2-40B4-BE49-F238E27FC236}">
              <a16:creationId xmlns:a16="http://schemas.microsoft.com/office/drawing/2014/main" id="{F5E94CBF-8293-43D7-9D8C-F03034660992}"/>
            </a:ext>
          </a:extLst>
        </xdr:cNvPr>
        <xdr:cNvSpPr/>
      </xdr:nvSpPr>
      <xdr:spPr>
        <a:xfrm>
          <a:off x="5112329" y="4114512"/>
          <a:ext cx="914401" cy="925285"/>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235529</xdr:colOff>
      <xdr:row>39</xdr:row>
      <xdr:rowOff>154102</xdr:rowOff>
    </xdr:from>
    <xdr:to>
      <xdr:col>9</xdr:col>
      <xdr:colOff>540330</xdr:colOff>
      <xdr:row>44</xdr:row>
      <xdr:rowOff>154103</xdr:rowOff>
    </xdr:to>
    <xdr:sp macro="" textlink="">
      <xdr:nvSpPr>
        <xdr:cNvPr id="47" name="Oval 46">
          <a:extLst>
            <a:ext uri="{FF2B5EF4-FFF2-40B4-BE49-F238E27FC236}">
              <a16:creationId xmlns:a16="http://schemas.microsoft.com/office/drawing/2014/main" id="{AAA80508-C4BC-4B96-98A6-5EA6FE078282}"/>
            </a:ext>
          </a:extLst>
        </xdr:cNvPr>
        <xdr:cNvSpPr/>
      </xdr:nvSpPr>
      <xdr:spPr>
        <a:xfrm>
          <a:off x="5112329" y="7371331"/>
          <a:ext cx="914401" cy="925286"/>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235538</xdr:colOff>
      <xdr:row>31</xdr:row>
      <xdr:rowOff>13862</xdr:rowOff>
    </xdr:from>
    <xdr:to>
      <xdr:col>12</xdr:col>
      <xdr:colOff>540339</xdr:colOff>
      <xdr:row>36</xdr:row>
      <xdr:rowOff>13861</xdr:rowOff>
    </xdr:to>
    <xdr:sp macro="" textlink="">
      <xdr:nvSpPr>
        <xdr:cNvPr id="48" name="Oval 47">
          <a:extLst>
            <a:ext uri="{FF2B5EF4-FFF2-40B4-BE49-F238E27FC236}">
              <a16:creationId xmlns:a16="http://schemas.microsoft.com/office/drawing/2014/main" id="{3197990F-CC82-4502-A49D-9F2A54117F49}"/>
            </a:ext>
          </a:extLst>
        </xdr:cNvPr>
        <xdr:cNvSpPr/>
      </xdr:nvSpPr>
      <xdr:spPr>
        <a:xfrm>
          <a:off x="6941138" y="5750633"/>
          <a:ext cx="914401" cy="925285"/>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401787</xdr:colOff>
      <xdr:row>22</xdr:row>
      <xdr:rowOff>98675</xdr:rowOff>
    </xdr:from>
    <xdr:to>
      <xdr:col>16</xdr:col>
      <xdr:colOff>96988</xdr:colOff>
      <xdr:row>27</xdr:row>
      <xdr:rowOff>98674</xdr:rowOff>
    </xdr:to>
    <xdr:sp macro="" textlink="">
      <xdr:nvSpPr>
        <xdr:cNvPr id="49" name="Oval 48">
          <a:extLst>
            <a:ext uri="{FF2B5EF4-FFF2-40B4-BE49-F238E27FC236}">
              <a16:creationId xmlns:a16="http://schemas.microsoft.com/office/drawing/2014/main" id="{AEE7F22C-C3BA-4A84-A0BE-B7732460FD21}"/>
            </a:ext>
          </a:extLst>
        </xdr:cNvPr>
        <xdr:cNvSpPr/>
      </xdr:nvSpPr>
      <xdr:spPr>
        <a:xfrm>
          <a:off x="8936187" y="4169932"/>
          <a:ext cx="914401" cy="925285"/>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401787</xdr:colOff>
      <xdr:row>39</xdr:row>
      <xdr:rowOff>154102</xdr:rowOff>
    </xdr:from>
    <xdr:to>
      <xdr:col>16</xdr:col>
      <xdr:colOff>96988</xdr:colOff>
      <xdr:row>44</xdr:row>
      <xdr:rowOff>154103</xdr:rowOff>
    </xdr:to>
    <xdr:sp macro="" textlink="">
      <xdr:nvSpPr>
        <xdr:cNvPr id="50" name="Oval 49">
          <a:extLst>
            <a:ext uri="{FF2B5EF4-FFF2-40B4-BE49-F238E27FC236}">
              <a16:creationId xmlns:a16="http://schemas.microsoft.com/office/drawing/2014/main" id="{0AE82618-E067-4C74-A969-C5422F1F5130}"/>
            </a:ext>
          </a:extLst>
        </xdr:cNvPr>
        <xdr:cNvSpPr/>
      </xdr:nvSpPr>
      <xdr:spPr>
        <a:xfrm>
          <a:off x="8936187" y="7371331"/>
          <a:ext cx="914401" cy="925286"/>
        </a:xfrm>
        <a:prstGeom prst="ellipse">
          <a:avLst/>
        </a:prstGeom>
        <a:noFill/>
        <a:ln>
          <a:solidFill>
            <a:schemeClr val="accent1">
              <a:shade val="15000"/>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337142</xdr:colOff>
      <xdr:row>26</xdr:row>
      <xdr:rowOff>91481</xdr:rowOff>
    </xdr:from>
    <xdr:to>
      <xdr:col>8</xdr:col>
      <xdr:colOff>369440</xdr:colOff>
      <xdr:row>31</xdr:row>
      <xdr:rowOff>150692</xdr:rowOff>
    </xdr:to>
    <xdr:cxnSp macro="">
      <xdr:nvCxnSpPr>
        <xdr:cNvPr id="66" name="Straight Connector 65">
          <a:extLst>
            <a:ext uri="{FF2B5EF4-FFF2-40B4-BE49-F238E27FC236}">
              <a16:creationId xmlns:a16="http://schemas.microsoft.com/office/drawing/2014/main" id="{0CF8CFE6-82F6-4FCA-9E0A-2330A71FABE7}"/>
            </a:ext>
          </a:extLst>
        </xdr:cNvPr>
        <xdr:cNvCxnSpPr>
          <a:cxnSpLocks/>
          <a:stCxn id="46" idx="3"/>
          <a:endCxn id="20" idx="7"/>
        </xdr:cNvCxnSpPr>
      </xdr:nvCxnSpPr>
      <xdr:spPr>
        <a:xfrm flipH="1">
          <a:off x="3994742" y="4902967"/>
          <a:ext cx="1251498" cy="984496"/>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337142</xdr:colOff>
      <xdr:row>35</xdr:row>
      <xdr:rowOff>67036</xdr:rowOff>
    </xdr:from>
    <xdr:to>
      <xdr:col>8</xdr:col>
      <xdr:colOff>369440</xdr:colOff>
      <xdr:row>40</xdr:row>
      <xdr:rowOff>105875</xdr:rowOff>
    </xdr:to>
    <xdr:cxnSp macro="">
      <xdr:nvCxnSpPr>
        <xdr:cNvPr id="69" name="Straight Connector 68">
          <a:extLst>
            <a:ext uri="{FF2B5EF4-FFF2-40B4-BE49-F238E27FC236}">
              <a16:creationId xmlns:a16="http://schemas.microsoft.com/office/drawing/2014/main" id="{D5857B15-73E6-45E4-8BB9-FBA2EB8B60C6}"/>
            </a:ext>
          </a:extLst>
        </xdr:cNvPr>
        <xdr:cNvCxnSpPr>
          <a:cxnSpLocks/>
          <a:stCxn id="47" idx="1"/>
          <a:endCxn id="20" idx="5"/>
        </xdr:cNvCxnSpPr>
      </xdr:nvCxnSpPr>
      <xdr:spPr>
        <a:xfrm flipH="1" flipV="1">
          <a:off x="3994742" y="6544036"/>
          <a:ext cx="1251498" cy="964125"/>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406419</xdr:colOff>
      <xdr:row>35</xdr:row>
      <xdr:rowOff>67036</xdr:rowOff>
    </xdr:from>
    <xdr:to>
      <xdr:col>11</xdr:col>
      <xdr:colOff>369449</xdr:colOff>
      <xdr:row>40</xdr:row>
      <xdr:rowOff>105875</xdr:rowOff>
    </xdr:to>
    <xdr:cxnSp macro="">
      <xdr:nvCxnSpPr>
        <xdr:cNvPr id="72" name="Straight Connector 71">
          <a:extLst>
            <a:ext uri="{FF2B5EF4-FFF2-40B4-BE49-F238E27FC236}">
              <a16:creationId xmlns:a16="http://schemas.microsoft.com/office/drawing/2014/main" id="{0F3070A8-0FBC-48F9-847C-733132E23382}"/>
            </a:ext>
          </a:extLst>
        </xdr:cNvPr>
        <xdr:cNvCxnSpPr>
          <a:cxnSpLocks/>
          <a:stCxn id="47" idx="7"/>
          <a:endCxn id="48" idx="3"/>
        </xdr:cNvCxnSpPr>
      </xdr:nvCxnSpPr>
      <xdr:spPr>
        <a:xfrm flipV="1">
          <a:off x="5892819" y="6544036"/>
          <a:ext cx="1182230" cy="964125"/>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406419</xdr:colOff>
      <xdr:row>26</xdr:row>
      <xdr:rowOff>91481</xdr:rowOff>
    </xdr:from>
    <xdr:to>
      <xdr:col>11</xdr:col>
      <xdr:colOff>369449</xdr:colOff>
      <xdr:row>31</xdr:row>
      <xdr:rowOff>150692</xdr:rowOff>
    </xdr:to>
    <xdr:cxnSp macro="">
      <xdr:nvCxnSpPr>
        <xdr:cNvPr id="76" name="Straight Connector 75">
          <a:extLst>
            <a:ext uri="{FF2B5EF4-FFF2-40B4-BE49-F238E27FC236}">
              <a16:creationId xmlns:a16="http://schemas.microsoft.com/office/drawing/2014/main" id="{8A70B8B0-8F10-477B-BED9-DE22ED969F7A}"/>
            </a:ext>
          </a:extLst>
        </xdr:cNvPr>
        <xdr:cNvCxnSpPr>
          <a:cxnSpLocks/>
          <a:stCxn id="46" idx="5"/>
          <a:endCxn id="48" idx="1"/>
        </xdr:cNvCxnSpPr>
      </xdr:nvCxnSpPr>
      <xdr:spPr>
        <a:xfrm>
          <a:off x="5892819" y="4902967"/>
          <a:ext cx="1182230" cy="984496"/>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471053</xdr:colOff>
      <xdr:row>33</xdr:row>
      <xdr:rowOff>108864</xdr:rowOff>
    </xdr:from>
    <xdr:to>
      <xdr:col>11</xdr:col>
      <xdr:colOff>235538</xdr:colOff>
      <xdr:row>33</xdr:row>
      <xdr:rowOff>108864</xdr:rowOff>
    </xdr:to>
    <xdr:cxnSp macro="">
      <xdr:nvCxnSpPr>
        <xdr:cNvPr id="79" name="Straight Connector 78">
          <a:extLst>
            <a:ext uri="{FF2B5EF4-FFF2-40B4-BE49-F238E27FC236}">
              <a16:creationId xmlns:a16="http://schemas.microsoft.com/office/drawing/2014/main" id="{30B960B1-EE15-49E9-9730-7555ECB6BA39}"/>
            </a:ext>
          </a:extLst>
        </xdr:cNvPr>
        <xdr:cNvCxnSpPr>
          <a:cxnSpLocks/>
          <a:stCxn id="20" idx="6"/>
          <a:endCxn id="48" idx="2"/>
        </xdr:cNvCxnSpPr>
      </xdr:nvCxnSpPr>
      <xdr:spPr>
        <a:xfrm>
          <a:off x="4128653" y="6215750"/>
          <a:ext cx="2812485" cy="0"/>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406428</xdr:colOff>
      <xdr:row>26</xdr:row>
      <xdr:rowOff>146901</xdr:rowOff>
    </xdr:from>
    <xdr:to>
      <xdr:col>14</xdr:col>
      <xdr:colOff>535698</xdr:colOff>
      <xdr:row>31</xdr:row>
      <xdr:rowOff>150692</xdr:rowOff>
    </xdr:to>
    <xdr:cxnSp macro="">
      <xdr:nvCxnSpPr>
        <xdr:cNvPr id="82" name="Straight Connector 81">
          <a:extLst>
            <a:ext uri="{FF2B5EF4-FFF2-40B4-BE49-F238E27FC236}">
              <a16:creationId xmlns:a16="http://schemas.microsoft.com/office/drawing/2014/main" id="{7C63CF8D-E819-4777-BC88-9D12E5101CBC}"/>
            </a:ext>
          </a:extLst>
        </xdr:cNvPr>
        <xdr:cNvCxnSpPr>
          <a:cxnSpLocks/>
          <a:stCxn id="49" idx="3"/>
          <a:endCxn id="48" idx="7"/>
        </xdr:cNvCxnSpPr>
      </xdr:nvCxnSpPr>
      <xdr:spPr>
        <a:xfrm flipH="1">
          <a:off x="7721628" y="4958387"/>
          <a:ext cx="1348470" cy="929076"/>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406428</xdr:colOff>
      <xdr:row>35</xdr:row>
      <xdr:rowOff>67036</xdr:rowOff>
    </xdr:from>
    <xdr:to>
      <xdr:col>14</xdr:col>
      <xdr:colOff>535698</xdr:colOff>
      <xdr:row>40</xdr:row>
      <xdr:rowOff>105875</xdr:rowOff>
    </xdr:to>
    <xdr:cxnSp macro="">
      <xdr:nvCxnSpPr>
        <xdr:cNvPr id="85" name="Straight Connector 84">
          <a:extLst>
            <a:ext uri="{FF2B5EF4-FFF2-40B4-BE49-F238E27FC236}">
              <a16:creationId xmlns:a16="http://schemas.microsoft.com/office/drawing/2014/main" id="{9B467F12-B63D-4214-A3D2-863EF0F906DC}"/>
            </a:ext>
          </a:extLst>
        </xdr:cNvPr>
        <xdr:cNvCxnSpPr>
          <a:cxnSpLocks/>
          <a:stCxn id="50" idx="1"/>
          <a:endCxn id="48" idx="5"/>
        </xdr:cNvCxnSpPr>
      </xdr:nvCxnSpPr>
      <xdr:spPr>
        <a:xfrm flipH="1" flipV="1">
          <a:off x="7721628" y="6544036"/>
          <a:ext cx="1348470" cy="964125"/>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235528</xdr:colOff>
      <xdr:row>37</xdr:row>
      <xdr:rowOff>32665</xdr:rowOff>
    </xdr:from>
    <xdr:to>
      <xdr:col>2</xdr:col>
      <xdr:colOff>180109</xdr:colOff>
      <xdr:row>39</xdr:row>
      <xdr:rowOff>171205</xdr:rowOff>
    </xdr:to>
    <xdr:sp macro="" textlink="">
      <xdr:nvSpPr>
        <xdr:cNvPr id="89" name="TextBox 88">
          <a:extLst>
            <a:ext uri="{FF2B5EF4-FFF2-40B4-BE49-F238E27FC236}">
              <a16:creationId xmlns:a16="http://schemas.microsoft.com/office/drawing/2014/main" id="{78E10514-F0E7-0749-32C7-5BC88435A1FE}"/>
            </a:ext>
          </a:extLst>
        </xdr:cNvPr>
        <xdr:cNvSpPr txBox="1"/>
      </xdr:nvSpPr>
      <xdr:spPr>
        <a:xfrm>
          <a:off x="235528" y="6879779"/>
          <a:ext cx="1163781" cy="508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Customers</a:t>
          </a:r>
        </a:p>
      </xdr:txBody>
    </xdr:sp>
    <xdr:clientData/>
  </xdr:twoCellAnchor>
  <xdr:twoCellAnchor editAs="absolute">
    <xdr:from>
      <xdr:col>5</xdr:col>
      <xdr:colOff>110838</xdr:colOff>
      <xdr:row>12</xdr:row>
      <xdr:rowOff>143492</xdr:rowOff>
    </xdr:from>
    <xdr:to>
      <xdr:col>6</xdr:col>
      <xdr:colOff>568037</xdr:colOff>
      <xdr:row>15</xdr:row>
      <xdr:rowOff>153391</xdr:rowOff>
    </xdr:to>
    <xdr:sp macro="" textlink="">
      <xdr:nvSpPr>
        <xdr:cNvPr id="90" name="TextBox 89">
          <a:extLst>
            <a:ext uri="{FF2B5EF4-FFF2-40B4-BE49-F238E27FC236}">
              <a16:creationId xmlns:a16="http://schemas.microsoft.com/office/drawing/2014/main" id="{EE483BD0-6301-44AB-B4D5-323492CC43B0}"/>
            </a:ext>
          </a:extLst>
        </xdr:cNvPr>
        <xdr:cNvSpPr txBox="1"/>
      </xdr:nvSpPr>
      <xdr:spPr>
        <a:xfrm>
          <a:off x="3158838" y="2364178"/>
          <a:ext cx="1066799" cy="56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Branches</a:t>
          </a:r>
        </a:p>
      </xdr:txBody>
    </xdr:sp>
    <xdr:clientData/>
  </xdr:twoCellAnchor>
  <xdr:twoCellAnchor editAs="absolute">
    <xdr:from>
      <xdr:col>8</xdr:col>
      <xdr:colOff>170213</xdr:colOff>
      <xdr:row>45</xdr:row>
      <xdr:rowOff>2977</xdr:rowOff>
    </xdr:from>
    <xdr:to>
      <xdr:col>9</xdr:col>
      <xdr:colOff>562098</xdr:colOff>
      <xdr:row>47</xdr:row>
      <xdr:rowOff>122719</xdr:rowOff>
    </xdr:to>
    <xdr:sp macro="" textlink="">
      <xdr:nvSpPr>
        <xdr:cNvPr id="92" name="TextBox 91">
          <a:extLst>
            <a:ext uri="{FF2B5EF4-FFF2-40B4-BE49-F238E27FC236}">
              <a16:creationId xmlns:a16="http://schemas.microsoft.com/office/drawing/2014/main" id="{2E681396-0F0E-493E-9BE8-4E820936E6CB}"/>
            </a:ext>
          </a:extLst>
        </xdr:cNvPr>
        <xdr:cNvSpPr txBox="1"/>
      </xdr:nvSpPr>
      <xdr:spPr>
        <a:xfrm>
          <a:off x="5047013" y="8330548"/>
          <a:ext cx="1001485"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Cash</a:t>
          </a:r>
          <a:endParaRPr lang="en-IN" sz="1400">
            <a:solidFill>
              <a:schemeClr val="bg1"/>
            </a:solidFill>
            <a:latin typeface="+mj-lt"/>
          </a:endParaRPr>
        </a:p>
      </xdr:txBody>
    </xdr:sp>
    <xdr:clientData/>
  </xdr:twoCellAnchor>
  <xdr:twoCellAnchor editAs="absolute">
    <xdr:from>
      <xdr:col>14</xdr:col>
      <xdr:colOff>206829</xdr:colOff>
      <xdr:row>45</xdr:row>
      <xdr:rowOff>19799</xdr:rowOff>
    </xdr:from>
    <xdr:to>
      <xdr:col>16</xdr:col>
      <xdr:colOff>337457</xdr:colOff>
      <xdr:row>48</xdr:row>
      <xdr:rowOff>128655</xdr:rowOff>
    </xdr:to>
    <xdr:sp macro="" textlink="">
      <xdr:nvSpPr>
        <xdr:cNvPr id="93" name="TextBox 92">
          <a:extLst>
            <a:ext uri="{FF2B5EF4-FFF2-40B4-BE49-F238E27FC236}">
              <a16:creationId xmlns:a16="http://schemas.microsoft.com/office/drawing/2014/main" id="{85F78C16-0BBD-4D98-94CF-1FB1AE916E9D}"/>
            </a:ext>
          </a:extLst>
        </xdr:cNvPr>
        <xdr:cNvSpPr txBox="1"/>
      </xdr:nvSpPr>
      <xdr:spPr>
        <a:xfrm>
          <a:off x="8741229" y="8347370"/>
          <a:ext cx="1349828" cy="66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Non-Registered</a:t>
          </a:r>
          <a:r>
            <a:rPr lang="en-IN" sz="1400" baseline="0">
              <a:solidFill>
                <a:schemeClr val="bg1"/>
              </a:solidFill>
              <a:effectLst/>
              <a:latin typeface="+mn-lt"/>
              <a:ea typeface="+mn-ea"/>
              <a:cs typeface="+mn-cs"/>
            </a:rPr>
            <a:t> Customer Info</a:t>
          </a:r>
          <a:endParaRPr lang="en-IN" sz="1600">
            <a:solidFill>
              <a:schemeClr val="bg1"/>
            </a:solidFill>
            <a:effectLst/>
          </a:endParaRPr>
        </a:p>
      </xdr:txBody>
    </xdr:sp>
    <xdr:clientData/>
  </xdr:twoCellAnchor>
  <xdr:twoCellAnchor editAs="absolute">
    <xdr:from>
      <xdr:col>13</xdr:col>
      <xdr:colOff>411677</xdr:colOff>
      <xdr:row>18</xdr:row>
      <xdr:rowOff>45527</xdr:rowOff>
    </xdr:from>
    <xdr:to>
      <xdr:col>17</xdr:col>
      <xdr:colOff>69272</xdr:colOff>
      <xdr:row>21</xdr:row>
      <xdr:rowOff>156359</xdr:rowOff>
    </xdr:to>
    <xdr:sp macro="" textlink="">
      <xdr:nvSpPr>
        <xdr:cNvPr id="94" name="TextBox 93">
          <a:extLst>
            <a:ext uri="{FF2B5EF4-FFF2-40B4-BE49-F238E27FC236}">
              <a16:creationId xmlns:a16="http://schemas.microsoft.com/office/drawing/2014/main" id="{6D3329BE-2576-423B-B2D7-52E3E01B0559}"/>
            </a:ext>
          </a:extLst>
        </xdr:cNvPr>
        <xdr:cNvSpPr txBox="1"/>
      </xdr:nvSpPr>
      <xdr:spPr>
        <a:xfrm>
          <a:off x="8336477" y="3376556"/>
          <a:ext cx="2095995" cy="666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Register</a:t>
          </a:r>
        </a:p>
        <a:p>
          <a:pPr algn="ctr"/>
          <a:r>
            <a:rPr lang="en-IN" sz="1600" baseline="0">
              <a:solidFill>
                <a:schemeClr val="bg1"/>
              </a:solidFill>
              <a:latin typeface="+mj-lt"/>
            </a:rPr>
            <a:t> Customer Info</a:t>
          </a:r>
          <a:endParaRPr lang="en-IN" sz="1600">
            <a:solidFill>
              <a:schemeClr val="bg1"/>
            </a:solidFill>
            <a:latin typeface="+mj-lt"/>
          </a:endParaRPr>
        </a:p>
      </xdr:txBody>
    </xdr:sp>
    <xdr:clientData/>
  </xdr:twoCellAnchor>
  <xdr:twoCellAnchor editAs="absolute">
    <xdr:from>
      <xdr:col>8</xdr:col>
      <xdr:colOff>43544</xdr:colOff>
      <xdr:row>19</xdr:row>
      <xdr:rowOff>57404</xdr:rowOff>
    </xdr:from>
    <xdr:to>
      <xdr:col>10</xdr:col>
      <xdr:colOff>55418</xdr:colOff>
      <xdr:row>21</xdr:row>
      <xdr:rowOff>172198</xdr:rowOff>
    </xdr:to>
    <xdr:sp macro="" textlink="">
      <xdr:nvSpPr>
        <xdr:cNvPr id="95" name="TextBox 94">
          <a:extLst>
            <a:ext uri="{FF2B5EF4-FFF2-40B4-BE49-F238E27FC236}">
              <a16:creationId xmlns:a16="http://schemas.microsoft.com/office/drawing/2014/main" id="{9F4F5240-6C2D-4B75-AFE2-7FE6A483541E}"/>
            </a:ext>
          </a:extLst>
        </xdr:cNvPr>
        <xdr:cNvSpPr txBox="1"/>
      </xdr:nvSpPr>
      <xdr:spPr>
        <a:xfrm>
          <a:off x="4920344" y="3573490"/>
          <a:ext cx="1231074" cy="484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Credit</a:t>
          </a:r>
          <a:r>
            <a:rPr lang="en-IN" sz="1600" baseline="0">
              <a:solidFill>
                <a:schemeClr val="bg1"/>
              </a:solidFill>
              <a:latin typeface="+mj-lt"/>
            </a:rPr>
            <a:t> Card</a:t>
          </a:r>
          <a:endParaRPr lang="en-IN" sz="1600">
            <a:solidFill>
              <a:schemeClr val="bg1"/>
            </a:solidFill>
            <a:latin typeface="+mj-lt"/>
          </a:endParaRPr>
        </a:p>
      </xdr:txBody>
    </xdr:sp>
    <xdr:clientData/>
  </xdr:twoCellAnchor>
  <xdr:twoCellAnchor editAs="absolute">
    <xdr:from>
      <xdr:col>16</xdr:col>
      <xdr:colOff>515586</xdr:colOff>
      <xdr:row>26</xdr:row>
      <xdr:rowOff>101936</xdr:rowOff>
    </xdr:from>
    <xdr:to>
      <xdr:col>18</xdr:col>
      <xdr:colOff>482928</xdr:colOff>
      <xdr:row>29</xdr:row>
      <xdr:rowOff>41570</xdr:rowOff>
    </xdr:to>
    <xdr:sp macro="" textlink="">
      <xdr:nvSpPr>
        <xdr:cNvPr id="96" name="TextBox 95">
          <a:extLst>
            <a:ext uri="{FF2B5EF4-FFF2-40B4-BE49-F238E27FC236}">
              <a16:creationId xmlns:a16="http://schemas.microsoft.com/office/drawing/2014/main" id="{C7648A9D-8743-485E-909F-1599B9AE2F84}"/>
            </a:ext>
          </a:extLst>
        </xdr:cNvPr>
        <xdr:cNvSpPr txBox="1"/>
      </xdr:nvSpPr>
      <xdr:spPr>
        <a:xfrm>
          <a:off x="10269186" y="4913422"/>
          <a:ext cx="1186542"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Paid</a:t>
          </a:r>
          <a:r>
            <a:rPr lang="en-IN" sz="1600" baseline="0">
              <a:solidFill>
                <a:schemeClr val="bg1"/>
              </a:solidFill>
              <a:latin typeface="+mj-lt"/>
            </a:rPr>
            <a:t> Orders</a:t>
          </a:r>
          <a:endParaRPr lang="en-IN" sz="1600">
            <a:solidFill>
              <a:schemeClr val="bg1"/>
            </a:solidFill>
            <a:latin typeface="+mj-lt"/>
          </a:endParaRPr>
        </a:p>
      </xdr:txBody>
    </xdr:sp>
    <xdr:clientData/>
  </xdr:twoCellAnchor>
  <xdr:twoCellAnchor editAs="absolute">
    <xdr:from>
      <xdr:col>0</xdr:col>
      <xdr:colOff>587829</xdr:colOff>
      <xdr:row>32</xdr:row>
      <xdr:rowOff>8914</xdr:rowOff>
    </xdr:from>
    <xdr:to>
      <xdr:col>1</xdr:col>
      <xdr:colOff>511629</xdr:colOff>
      <xdr:row>34</xdr:row>
      <xdr:rowOff>172199</xdr:rowOff>
    </xdr:to>
    <xdr:pic>
      <xdr:nvPicPr>
        <xdr:cNvPr id="98" name="Graphic 97" descr="User with solid fill">
          <a:extLst>
            <a:ext uri="{FF2B5EF4-FFF2-40B4-BE49-F238E27FC236}">
              <a16:creationId xmlns:a16="http://schemas.microsoft.com/office/drawing/2014/main" id="{4CBE3A99-CF6F-30A8-AAFA-DCA8EB23120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7829" y="5930743"/>
          <a:ext cx="533400" cy="533399"/>
        </a:xfrm>
        <a:prstGeom prst="rect">
          <a:avLst/>
        </a:prstGeom>
      </xdr:spPr>
    </xdr:pic>
    <xdr:clientData/>
  </xdr:twoCellAnchor>
  <xdr:twoCellAnchor editAs="absolute">
    <xdr:from>
      <xdr:col>5</xdr:col>
      <xdr:colOff>386763</xdr:colOff>
      <xdr:row>17</xdr:row>
      <xdr:rowOff>85115</xdr:rowOff>
    </xdr:from>
    <xdr:to>
      <xdr:col>6</xdr:col>
      <xdr:colOff>277905</xdr:colOff>
      <xdr:row>20</xdr:row>
      <xdr:rowOff>35633</xdr:rowOff>
    </xdr:to>
    <xdr:pic>
      <xdr:nvPicPr>
        <xdr:cNvPr id="100" name="Graphic 99" descr="Shopping cart with solid fill">
          <a:extLst>
            <a:ext uri="{FF2B5EF4-FFF2-40B4-BE49-F238E27FC236}">
              <a16:creationId xmlns:a16="http://schemas.microsoft.com/office/drawing/2014/main" id="{E1B43D30-3CEE-580E-787A-2FA2964AEA7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34763" y="3231086"/>
          <a:ext cx="500742" cy="505690"/>
        </a:xfrm>
        <a:prstGeom prst="rect">
          <a:avLst/>
        </a:prstGeom>
      </xdr:spPr>
    </xdr:pic>
    <xdr:clientData/>
  </xdr:twoCellAnchor>
  <xdr:twoCellAnchor editAs="absolute">
    <xdr:from>
      <xdr:col>15</xdr:col>
      <xdr:colOff>10885</xdr:colOff>
      <xdr:row>23</xdr:row>
      <xdr:rowOff>74231</xdr:rowOff>
    </xdr:from>
    <xdr:to>
      <xdr:col>15</xdr:col>
      <xdr:colOff>500742</xdr:colOff>
      <xdr:row>26</xdr:row>
      <xdr:rowOff>8916</xdr:rowOff>
    </xdr:to>
    <xdr:pic>
      <xdr:nvPicPr>
        <xdr:cNvPr id="102" name="Graphic 101" descr="Employee badge with solid fill">
          <a:extLst>
            <a:ext uri="{FF2B5EF4-FFF2-40B4-BE49-F238E27FC236}">
              <a16:creationId xmlns:a16="http://schemas.microsoft.com/office/drawing/2014/main" id="{361302FC-DB90-E4EE-EA2F-8AA4DD3A630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154885" y="4330545"/>
          <a:ext cx="489857" cy="489857"/>
        </a:xfrm>
        <a:prstGeom prst="rect">
          <a:avLst/>
        </a:prstGeom>
      </xdr:spPr>
    </xdr:pic>
    <xdr:clientData/>
  </xdr:twoCellAnchor>
  <xdr:twoCellAnchor editAs="absolute">
    <xdr:from>
      <xdr:col>8</xdr:col>
      <xdr:colOff>435429</xdr:colOff>
      <xdr:row>40</xdr:row>
      <xdr:rowOff>150428</xdr:rowOff>
    </xdr:from>
    <xdr:to>
      <xdr:col>9</xdr:col>
      <xdr:colOff>337457</xdr:colOff>
      <xdr:row>43</xdr:row>
      <xdr:rowOff>106884</xdr:rowOff>
    </xdr:to>
    <xdr:pic>
      <xdr:nvPicPr>
        <xdr:cNvPr id="104" name="Graphic 103" descr="Money with solid fill">
          <a:extLst>
            <a:ext uri="{FF2B5EF4-FFF2-40B4-BE49-F238E27FC236}">
              <a16:creationId xmlns:a16="http://schemas.microsoft.com/office/drawing/2014/main" id="{7EFB4FDD-BD9D-A169-E934-BF1EBB179A6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312229" y="7552714"/>
          <a:ext cx="511628" cy="511627"/>
        </a:xfrm>
        <a:prstGeom prst="rect">
          <a:avLst/>
        </a:prstGeom>
      </xdr:spPr>
    </xdr:pic>
    <xdr:clientData/>
  </xdr:twoCellAnchor>
  <xdr:twoCellAnchor editAs="absolute">
    <xdr:from>
      <xdr:col>5</xdr:col>
      <xdr:colOff>342581</xdr:colOff>
      <xdr:row>46</xdr:row>
      <xdr:rowOff>74229</xdr:rowOff>
    </xdr:from>
    <xdr:to>
      <xdr:col>6</xdr:col>
      <xdr:colOff>228600</xdr:colOff>
      <xdr:row>49</xdr:row>
      <xdr:rowOff>14676</xdr:rowOff>
    </xdr:to>
    <xdr:pic>
      <xdr:nvPicPr>
        <xdr:cNvPr id="106" name="Graphic 105" descr="City with solid fill">
          <a:extLst>
            <a:ext uri="{FF2B5EF4-FFF2-40B4-BE49-F238E27FC236}">
              <a16:creationId xmlns:a16="http://schemas.microsoft.com/office/drawing/2014/main" id="{53A8EA3B-036B-75D1-2E28-9075A8CDF7E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390581" y="8586858"/>
          <a:ext cx="495619" cy="495618"/>
        </a:xfrm>
        <a:prstGeom prst="rect">
          <a:avLst/>
        </a:prstGeom>
      </xdr:spPr>
    </xdr:pic>
    <xdr:clientData/>
  </xdr:twoCellAnchor>
  <xdr:twoCellAnchor editAs="absolute">
    <xdr:from>
      <xdr:col>5</xdr:col>
      <xdr:colOff>293913</xdr:colOff>
      <xdr:row>31</xdr:row>
      <xdr:rowOff>128658</xdr:rowOff>
    </xdr:from>
    <xdr:to>
      <xdr:col>6</xdr:col>
      <xdr:colOff>315685</xdr:colOff>
      <xdr:row>35</xdr:row>
      <xdr:rowOff>19800</xdr:rowOff>
    </xdr:to>
    <xdr:pic>
      <xdr:nvPicPr>
        <xdr:cNvPr id="108" name="Graphic 107" descr="Boardroom with solid fill">
          <a:extLst>
            <a:ext uri="{FF2B5EF4-FFF2-40B4-BE49-F238E27FC236}">
              <a16:creationId xmlns:a16="http://schemas.microsoft.com/office/drawing/2014/main" id="{3A6A05BA-EEFB-C6CF-F8A1-5A9D57EC41B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341913" y="5865429"/>
          <a:ext cx="631372" cy="631371"/>
        </a:xfrm>
        <a:prstGeom prst="rect">
          <a:avLst/>
        </a:prstGeom>
      </xdr:spPr>
    </xdr:pic>
    <xdr:clientData/>
  </xdr:twoCellAnchor>
  <xdr:twoCellAnchor editAs="absolute">
    <xdr:from>
      <xdr:col>14</xdr:col>
      <xdr:colOff>587829</xdr:colOff>
      <xdr:row>40</xdr:row>
      <xdr:rowOff>161313</xdr:rowOff>
    </xdr:from>
    <xdr:to>
      <xdr:col>15</xdr:col>
      <xdr:colOff>522516</xdr:colOff>
      <xdr:row>43</xdr:row>
      <xdr:rowOff>150428</xdr:rowOff>
    </xdr:to>
    <xdr:pic>
      <xdr:nvPicPr>
        <xdr:cNvPr id="117" name="Graphic 116" descr="No sign with solid fill">
          <a:extLst>
            <a:ext uri="{FF2B5EF4-FFF2-40B4-BE49-F238E27FC236}">
              <a16:creationId xmlns:a16="http://schemas.microsoft.com/office/drawing/2014/main" id="{D926FAF2-91EF-4280-ED5A-2EC9880C6FA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122229" y="7563599"/>
          <a:ext cx="544287" cy="544286"/>
        </a:xfrm>
        <a:prstGeom prst="rect">
          <a:avLst/>
        </a:prstGeom>
      </xdr:spPr>
    </xdr:pic>
    <xdr:clientData/>
  </xdr:twoCellAnchor>
  <xdr:twoCellAnchor editAs="absolute">
    <xdr:from>
      <xdr:col>8</xdr:col>
      <xdr:colOff>468086</xdr:colOff>
      <xdr:row>23</xdr:row>
      <xdr:rowOff>46520</xdr:rowOff>
    </xdr:from>
    <xdr:to>
      <xdr:col>9</xdr:col>
      <xdr:colOff>337457</xdr:colOff>
      <xdr:row>25</xdr:row>
      <xdr:rowOff>150428</xdr:rowOff>
    </xdr:to>
    <xdr:pic>
      <xdr:nvPicPr>
        <xdr:cNvPr id="119" name="Graphic 118" descr="Bank with solid fill">
          <a:extLst>
            <a:ext uri="{FF2B5EF4-FFF2-40B4-BE49-F238E27FC236}">
              <a16:creationId xmlns:a16="http://schemas.microsoft.com/office/drawing/2014/main" id="{02F8B5A5-F1EF-6313-2CB9-933B1EB7A5CE}"/>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344886" y="4302834"/>
          <a:ext cx="478971" cy="474023"/>
        </a:xfrm>
        <a:prstGeom prst="rect">
          <a:avLst/>
        </a:prstGeom>
      </xdr:spPr>
    </xdr:pic>
    <xdr:clientData/>
  </xdr:twoCellAnchor>
  <xdr:twoCellAnchor editAs="absolute">
    <xdr:from>
      <xdr:col>11</xdr:col>
      <xdr:colOff>381000</xdr:colOff>
      <xdr:row>31</xdr:row>
      <xdr:rowOff>128657</xdr:rowOff>
    </xdr:from>
    <xdr:to>
      <xdr:col>12</xdr:col>
      <xdr:colOff>370114</xdr:colOff>
      <xdr:row>34</xdr:row>
      <xdr:rowOff>172198</xdr:rowOff>
    </xdr:to>
    <xdr:pic>
      <xdr:nvPicPr>
        <xdr:cNvPr id="121" name="Graphic 120" descr="Schoolhouse with solid fill">
          <a:extLst>
            <a:ext uri="{FF2B5EF4-FFF2-40B4-BE49-F238E27FC236}">
              <a16:creationId xmlns:a16="http://schemas.microsoft.com/office/drawing/2014/main" id="{C1BCD280-1309-C958-4178-0D33A0A250F7}"/>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7086600" y="5865428"/>
          <a:ext cx="598714" cy="598713"/>
        </a:xfrm>
        <a:prstGeom prst="rect">
          <a:avLst/>
        </a:prstGeom>
      </xdr:spPr>
    </xdr:pic>
    <xdr:clientData/>
  </xdr:twoCellAnchor>
  <xdr:twoCellAnchor editAs="absolute">
    <xdr:from>
      <xdr:col>10</xdr:col>
      <xdr:colOff>424543</xdr:colOff>
      <xdr:row>28</xdr:row>
      <xdr:rowOff>19797</xdr:rowOff>
    </xdr:from>
    <xdr:to>
      <xdr:col>13</xdr:col>
      <xdr:colOff>337457</xdr:colOff>
      <xdr:row>39</xdr:row>
      <xdr:rowOff>35632</xdr:rowOff>
    </xdr:to>
    <xdr:sp macro="" textlink="">
      <xdr:nvSpPr>
        <xdr:cNvPr id="28" name="TextBox 27">
          <a:extLst>
            <a:ext uri="{FF2B5EF4-FFF2-40B4-BE49-F238E27FC236}">
              <a16:creationId xmlns:a16="http://schemas.microsoft.com/office/drawing/2014/main" id="{52AEE74E-2426-422C-A931-9291F2411BD3}"/>
            </a:ext>
          </a:extLst>
        </xdr:cNvPr>
        <xdr:cNvSpPr txBox="1"/>
      </xdr:nvSpPr>
      <xdr:spPr>
        <a:xfrm>
          <a:off x="6520543" y="5201397"/>
          <a:ext cx="1741714" cy="2051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500" b="0">
              <a:solidFill>
                <a:schemeClr val="bg1"/>
              </a:solidFill>
              <a:effectLst>
                <a:glow rad="63500">
                  <a:srgbClr val="194AFE">
                    <a:alpha val="40000"/>
                  </a:srgbClr>
                </a:glow>
                <a:outerShdw blurRad="177800" sx="114000" sy="114000" algn="ctr" rotWithShape="0">
                  <a:srgbClr val="194AFE"/>
                </a:outerShdw>
              </a:effectLst>
              <a:latin typeface="+mj-lt"/>
              <a:sym typeface="Wingdings 2" panose="05020102010507070707" pitchFamily="18" charset="2"/>
            </a:rPr>
            <a:t></a:t>
          </a:r>
          <a:endParaRPr lang="en-IN" sz="11500" b="0">
            <a:solidFill>
              <a:schemeClr val="bg1"/>
            </a:solidFill>
            <a:effectLst>
              <a:glow rad="63500">
                <a:srgbClr val="194AFE">
                  <a:alpha val="40000"/>
                </a:srgbClr>
              </a:glow>
              <a:outerShdw blurRad="177800" sx="114000" sy="114000" algn="ctr" rotWithShape="0">
                <a:srgbClr val="194AFE"/>
              </a:outerShdw>
            </a:effectLst>
            <a:latin typeface="+mj-lt"/>
          </a:endParaRPr>
        </a:p>
      </xdr:txBody>
    </xdr:sp>
    <xdr:clientData/>
  </xdr:twoCellAnchor>
  <xdr:twoCellAnchor editAs="absolute">
    <xdr:from>
      <xdr:col>6</xdr:col>
      <xdr:colOff>308</xdr:colOff>
      <xdr:row>20</xdr:row>
      <xdr:rowOff>136982</xdr:rowOff>
    </xdr:from>
    <xdr:to>
      <xdr:col>6</xdr:col>
      <xdr:colOff>21908</xdr:colOff>
      <xdr:row>30</xdr:row>
      <xdr:rowOff>110090</xdr:rowOff>
    </xdr:to>
    <xdr:sp macro="" textlink="Pivottables!P86">
      <xdr:nvSpPr>
        <xdr:cNvPr id="36" name="TextBox 35">
          <a:extLst>
            <a:ext uri="{FF2B5EF4-FFF2-40B4-BE49-F238E27FC236}">
              <a16:creationId xmlns:a16="http://schemas.microsoft.com/office/drawing/2014/main" id="{1F1A3463-3CE2-4109-9CB0-1E64131D6F5C}"/>
            </a:ext>
          </a:extLst>
        </xdr:cNvPr>
        <xdr:cNvSpPr txBox="1"/>
      </xdr:nvSpPr>
      <xdr:spPr>
        <a:xfrm>
          <a:off x="3657908" y="3838125"/>
          <a:ext cx="21600" cy="182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C5E3AD-6AB9-479D-A6D2-52B9FB6ED038}" type="TxLink">
            <a:rPr lang="en-US" sz="16600" b="0" i="0" u="none" strike="noStrike">
              <a:solidFill>
                <a:schemeClr val="bg1"/>
              </a:solidFill>
              <a:latin typeface="Calibri"/>
              <a:ea typeface="Calibri"/>
              <a:cs typeface="Calibri"/>
            </a:rPr>
            <a:pPr algn="ctr"/>
            <a:t>|</a:t>
          </a:fld>
          <a:endParaRPr lang="en-IN" sz="16600">
            <a:solidFill>
              <a:schemeClr val="bg1"/>
            </a:solidFill>
            <a:latin typeface="+mj-lt"/>
          </a:endParaRPr>
        </a:p>
      </xdr:txBody>
    </xdr:sp>
    <xdr:clientData/>
  </xdr:twoCellAnchor>
  <xdr:twoCellAnchor editAs="absolute">
    <xdr:from>
      <xdr:col>0</xdr:col>
      <xdr:colOff>0</xdr:colOff>
      <xdr:row>28</xdr:row>
      <xdr:rowOff>46516</xdr:rowOff>
    </xdr:from>
    <xdr:to>
      <xdr:col>2</xdr:col>
      <xdr:colOff>522514</xdr:colOff>
      <xdr:row>39</xdr:row>
      <xdr:rowOff>57403</xdr:rowOff>
    </xdr:to>
    <xdr:sp macro="" textlink="">
      <xdr:nvSpPr>
        <xdr:cNvPr id="25" name="TextBox 24">
          <a:extLst>
            <a:ext uri="{FF2B5EF4-FFF2-40B4-BE49-F238E27FC236}">
              <a16:creationId xmlns:a16="http://schemas.microsoft.com/office/drawing/2014/main" id="{53DF4254-8617-4CB3-B5E0-F480F89DD8FB}"/>
            </a:ext>
          </a:extLst>
        </xdr:cNvPr>
        <xdr:cNvSpPr txBox="1"/>
      </xdr:nvSpPr>
      <xdr:spPr>
        <a:xfrm>
          <a:off x="0" y="5228116"/>
          <a:ext cx="1741714" cy="2046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500" b="0">
              <a:solidFill>
                <a:schemeClr val="bg1"/>
              </a:solidFill>
              <a:effectLst>
                <a:glow rad="63500">
                  <a:srgbClr val="194AFE">
                    <a:alpha val="40000"/>
                  </a:srgbClr>
                </a:glow>
                <a:outerShdw blurRad="177800" sx="114000" sy="114000" algn="ctr" rotWithShape="0">
                  <a:srgbClr val="194AFE"/>
                </a:outerShdw>
              </a:effectLst>
              <a:latin typeface="+mj-lt"/>
              <a:sym typeface="Wingdings 2" panose="05020102010507070707" pitchFamily="18" charset="2"/>
            </a:rPr>
            <a:t></a:t>
          </a:r>
          <a:endParaRPr lang="en-IN" sz="11500" b="0">
            <a:solidFill>
              <a:schemeClr val="bg1"/>
            </a:solidFill>
            <a:effectLst>
              <a:glow rad="63500">
                <a:srgbClr val="194AFE">
                  <a:alpha val="40000"/>
                </a:srgbClr>
              </a:glow>
              <a:outerShdw blurRad="177800" sx="114000" sy="114000" algn="ctr" rotWithShape="0">
                <a:srgbClr val="194AFE"/>
              </a:outerShdw>
            </a:effectLst>
            <a:latin typeface="+mj-lt"/>
          </a:endParaRPr>
        </a:p>
      </xdr:txBody>
    </xdr:sp>
    <xdr:clientData/>
  </xdr:twoCellAnchor>
  <xdr:twoCellAnchor editAs="absolute">
    <xdr:from>
      <xdr:col>4</xdr:col>
      <xdr:colOff>266849</xdr:colOff>
      <xdr:row>42</xdr:row>
      <xdr:rowOff>44885</xdr:rowOff>
    </xdr:from>
    <xdr:to>
      <xdr:col>7</xdr:col>
      <xdr:colOff>318655</xdr:colOff>
      <xdr:row>51</xdr:row>
      <xdr:rowOff>129642</xdr:rowOff>
    </xdr:to>
    <xdr:sp macro="" textlink="Pivottables!Q87">
      <xdr:nvSpPr>
        <xdr:cNvPr id="53" name="TextBox 52">
          <a:extLst>
            <a:ext uri="{FF2B5EF4-FFF2-40B4-BE49-F238E27FC236}">
              <a16:creationId xmlns:a16="http://schemas.microsoft.com/office/drawing/2014/main" id="{9378468C-CD2E-45B7-87C9-6F92F2385CBF}"/>
            </a:ext>
          </a:extLst>
        </xdr:cNvPr>
        <xdr:cNvSpPr txBox="1"/>
      </xdr:nvSpPr>
      <xdr:spPr>
        <a:xfrm>
          <a:off x="2705249" y="7817285"/>
          <a:ext cx="1880606" cy="1750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52A329-07DB-49F6-AA3A-3A328A1FFFB1}" type="TxLink">
            <a:rPr lang="en-US" sz="16600" b="1" i="0" u="none" strike="noStrike">
              <a:solidFill>
                <a:schemeClr val="bg1"/>
              </a:solidFill>
              <a:effectLst>
                <a:glow rad="63500">
                  <a:srgbClr val="194AFE">
                    <a:alpha val="40000"/>
                  </a:srgbClr>
                </a:glow>
                <a:outerShdw blurRad="177800" sx="114000" sy="114000" algn="ctr" rotWithShape="0">
                  <a:srgbClr val="194AFE"/>
                </a:outerShdw>
              </a:effectLst>
              <a:latin typeface="Calibri"/>
              <a:ea typeface="Calibri"/>
              <a:cs typeface="Calibri"/>
            </a:rPr>
            <a:pPr marL="0" indent="0" algn="ctr"/>
            <a:t> </a:t>
          </a:fld>
          <a:endParaRPr lang="en-IN" sz="2778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clientData/>
  </xdr:twoCellAnchor>
  <xdr:twoCellAnchor editAs="absolute">
    <xdr:from>
      <xdr:col>5</xdr:col>
      <xdr:colOff>3843</xdr:colOff>
      <xdr:row>45</xdr:row>
      <xdr:rowOff>61945</xdr:rowOff>
    </xdr:from>
    <xdr:to>
      <xdr:col>6</xdr:col>
      <xdr:colOff>543004</xdr:colOff>
      <xdr:row>49</xdr:row>
      <xdr:rowOff>126032</xdr:rowOff>
    </xdr:to>
    <xdr:sp macro="" textlink="Pivottables!R87">
      <xdr:nvSpPr>
        <xdr:cNvPr id="34" name="TextBox 33">
          <a:extLst>
            <a:ext uri="{FF2B5EF4-FFF2-40B4-BE49-F238E27FC236}">
              <a16:creationId xmlns:a16="http://schemas.microsoft.com/office/drawing/2014/main" id="{9F6B592D-A86A-4D91-B103-FB4DEE366FA9}"/>
            </a:ext>
          </a:extLst>
        </xdr:cNvPr>
        <xdr:cNvSpPr txBox="1"/>
      </xdr:nvSpPr>
      <xdr:spPr>
        <a:xfrm>
          <a:off x="3051843" y="8389516"/>
          <a:ext cx="1148761" cy="804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A2867A-0600-4F02-A29C-FA5E14C5572C}" type="TxLink">
            <a:rPr lang="en-US" sz="16600" b="0" i="0" u="none" strike="noStrike">
              <a:solidFill>
                <a:schemeClr val="tx1">
                  <a:alpha val="65000"/>
                </a:schemeClr>
              </a:solidFill>
              <a:latin typeface="Calibri"/>
              <a:ea typeface="Calibri"/>
              <a:cs typeface="Calibri"/>
            </a:rPr>
            <a:pPr algn="ctr"/>
            <a:t>•</a:t>
          </a:fld>
          <a:endParaRPr lang="en-IN" sz="16600">
            <a:solidFill>
              <a:schemeClr val="tx1">
                <a:alpha val="65000"/>
              </a:schemeClr>
            </a:solidFill>
            <a:latin typeface="+mj-lt"/>
          </a:endParaRPr>
        </a:p>
      </xdr:txBody>
    </xdr:sp>
    <xdr:clientData/>
  </xdr:twoCellAnchor>
  <xdr:twoCellAnchor editAs="absolute">
    <xdr:from>
      <xdr:col>5</xdr:col>
      <xdr:colOff>52509</xdr:colOff>
      <xdr:row>16</xdr:row>
      <xdr:rowOff>42734</xdr:rowOff>
    </xdr:from>
    <xdr:to>
      <xdr:col>6</xdr:col>
      <xdr:colOff>591670</xdr:colOff>
      <xdr:row>20</xdr:row>
      <xdr:rowOff>106006</xdr:rowOff>
    </xdr:to>
    <xdr:sp macro="" textlink="Pivottables!R86">
      <xdr:nvSpPr>
        <xdr:cNvPr id="35" name="TextBox 34">
          <a:extLst>
            <a:ext uri="{FF2B5EF4-FFF2-40B4-BE49-F238E27FC236}">
              <a16:creationId xmlns:a16="http://schemas.microsoft.com/office/drawing/2014/main" id="{44E8A532-50F9-482F-AB0A-C13F8C7F89B4}"/>
            </a:ext>
          </a:extLst>
        </xdr:cNvPr>
        <xdr:cNvSpPr txBox="1"/>
      </xdr:nvSpPr>
      <xdr:spPr>
        <a:xfrm>
          <a:off x="3100509" y="3003648"/>
          <a:ext cx="1148761" cy="80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27304-9D42-4F85-9645-58C19C1575C3}" type="TxLink">
            <a:rPr lang="en-US" sz="1100" b="0" i="0" u="none" strike="noStrike">
              <a:solidFill>
                <a:srgbClr val="000000"/>
              </a:solidFill>
              <a:latin typeface="Calibri"/>
              <a:ea typeface="Calibri"/>
              <a:cs typeface="Calibri"/>
            </a:rPr>
            <a:pPr algn="ctr"/>
            <a:t> </a:t>
          </a:fld>
          <a:endParaRPr lang="en-IN" sz="16600">
            <a:solidFill>
              <a:schemeClr val="tx1">
                <a:alpha val="65000"/>
              </a:schemeClr>
            </a:solidFill>
            <a:latin typeface="+mj-lt"/>
          </a:endParaRPr>
        </a:p>
      </xdr:txBody>
    </xdr:sp>
    <xdr:clientData/>
  </xdr:twoCellAnchor>
  <xdr:twoCellAnchor editAs="absolute">
    <xdr:from>
      <xdr:col>8</xdr:col>
      <xdr:colOff>168235</xdr:colOff>
      <xdr:row>17</xdr:row>
      <xdr:rowOff>140533</xdr:rowOff>
    </xdr:from>
    <xdr:to>
      <xdr:col>9</xdr:col>
      <xdr:colOff>560120</xdr:colOff>
      <xdr:row>20</xdr:row>
      <xdr:rowOff>75217</xdr:rowOff>
    </xdr:to>
    <xdr:sp macro="" textlink="Pivottables!S94">
      <xdr:nvSpPr>
        <xdr:cNvPr id="38" name="TextBox 37">
          <a:extLst>
            <a:ext uri="{FF2B5EF4-FFF2-40B4-BE49-F238E27FC236}">
              <a16:creationId xmlns:a16="http://schemas.microsoft.com/office/drawing/2014/main" id="{B0E972DD-E6F6-42D2-8624-32AD9E121FE8}"/>
            </a:ext>
          </a:extLst>
        </xdr:cNvPr>
        <xdr:cNvSpPr txBox="1"/>
      </xdr:nvSpPr>
      <xdr:spPr>
        <a:xfrm>
          <a:off x="5045035" y="3286504"/>
          <a:ext cx="1001485" cy="48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EE1279-C5D5-4027-BAE5-56D51F424E28}" type="TxLink">
            <a:rPr lang="en-US" sz="1800" b="0" i="0" u="none" strike="noStrike">
              <a:solidFill>
                <a:schemeClr val="bg1"/>
              </a:solidFill>
              <a:latin typeface="Calibri"/>
              <a:ea typeface="Calibri"/>
              <a:cs typeface="Calibri"/>
            </a:rPr>
            <a:pPr algn="ctr"/>
            <a:t>510</a:t>
          </a:fld>
          <a:endParaRPr lang="en-IN" sz="2400">
            <a:solidFill>
              <a:schemeClr val="bg1"/>
            </a:solidFill>
            <a:latin typeface="+mj-lt"/>
          </a:endParaRPr>
        </a:p>
      </xdr:txBody>
    </xdr:sp>
    <xdr:clientData/>
  </xdr:twoCellAnchor>
  <xdr:twoCellAnchor editAs="absolute">
    <xdr:from>
      <xdr:col>0</xdr:col>
      <xdr:colOff>263237</xdr:colOff>
      <xdr:row>39</xdr:row>
      <xdr:rowOff>7</xdr:rowOff>
    </xdr:from>
    <xdr:to>
      <xdr:col>2</xdr:col>
      <xdr:colOff>207818</xdr:colOff>
      <xdr:row>41</xdr:row>
      <xdr:rowOff>143496</xdr:rowOff>
    </xdr:to>
    <xdr:sp macro="" textlink="">
      <xdr:nvSpPr>
        <xdr:cNvPr id="39" name="TextBox 38">
          <a:extLst>
            <a:ext uri="{FF2B5EF4-FFF2-40B4-BE49-F238E27FC236}">
              <a16:creationId xmlns:a16="http://schemas.microsoft.com/office/drawing/2014/main" id="{E75E456C-2E97-4E1A-BFCE-98290F16EDA8}"/>
            </a:ext>
          </a:extLst>
        </xdr:cNvPr>
        <xdr:cNvSpPr txBox="1"/>
      </xdr:nvSpPr>
      <xdr:spPr>
        <a:xfrm>
          <a:off x="263237" y="7217236"/>
          <a:ext cx="1163781" cy="513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a:solidFill>
              <a:schemeClr val="bg1"/>
            </a:solidFill>
            <a:latin typeface="+mj-lt"/>
          </a:endParaRPr>
        </a:p>
      </xdr:txBody>
    </xdr:sp>
    <xdr:clientData/>
  </xdr:twoCellAnchor>
  <xdr:twoCellAnchor editAs="absolute">
    <xdr:from>
      <xdr:col>14</xdr:col>
      <xdr:colOff>348346</xdr:colOff>
      <xdr:row>16</xdr:row>
      <xdr:rowOff>69283</xdr:rowOff>
    </xdr:from>
    <xdr:to>
      <xdr:col>16</xdr:col>
      <xdr:colOff>130631</xdr:colOff>
      <xdr:row>18</xdr:row>
      <xdr:rowOff>179128</xdr:rowOff>
    </xdr:to>
    <xdr:sp macro="" textlink="Pivottables!$S$101">
      <xdr:nvSpPr>
        <xdr:cNvPr id="40" name="TextBox 39">
          <a:extLst>
            <a:ext uri="{FF2B5EF4-FFF2-40B4-BE49-F238E27FC236}">
              <a16:creationId xmlns:a16="http://schemas.microsoft.com/office/drawing/2014/main" id="{320FAAA3-1E74-42A1-A5E4-C863FAB30E7A}"/>
            </a:ext>
          </a:extLst>
        </xdr:cNvPr>
        <xdr:cNvSpPr txBox="1"/>
      </xdr:nvSpPr>
      <xdr:spPr>
        <a:xfrm>
          <a:off x="8882746" y="3030197"/>
          <a:ext cx="1001485" cy="479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DC2DB7-9B2E-40A9-BA89-7FA066271BF9}" type="TxLink">
            <a:rPr lang="en-US" sz="1800" b="0" i="0" u="none" strike="noStrike">
              <a:solidFill>
                <a:schemeClr val="bg1"/>
              </a:solidFill>
              <a:latin typeface="Calibri"/>
              <a:ea typeface="Calibri"/>
              <a:cs typeface="Calibri"/>
            </a:rPr>
            <a:pPr algn="ctr"/>
            <a:t>357</a:t>
          </a:fld>
          <a:endParaRPr lang="en-IN" sz="4000">
            <a:solidFill>
              <a:schemeClr val="bg1"/>
            </a:solidFill>
            <a:latin typeface="+mj-lt"/>
          </a:endParaRPr>
        </a:p>
      </xdr:txBody>
    </xdr:sp>
    <xdr:clientData/>
  </xdr:twoCellAnchor>
  <xdr:twoCellAnchor editAs="absolute">
    <xdr:from>
      <xdr:col>14</xdr:col>
      <xdr:colOff>360217</xdr:colOff>
      <xdr:row>48</xdr:row>
      <xdr:rowOff>3</xdr:rowOff>
    </xdr:from>
    <xdr:to>
      <xdr:col>16</xdr:col>
      <xdr:colOff>142502</xdr:colOff>
      <xdr:row>50</xdr:row>
      <xdr:rowOff>119744</xdr:rowOff>
    </xdr:to>
    <xdr:sp macro="" textlink="Pivottables!$S$100">
      <xdr:nvSpPr>
        <xdr:cNvPr id="42" name="TextBox 41">
          <a:extLst>
            <a:ext uri="{FF2B5EF4-FFF2-40B4-BE49-F238E27FC236}">
              <a16:creationId xmlns:a16="http://schemas.microsoft.com/office/drawing/2014/main" id="{46A6007D-271D-4766-929B-FD2856722CE7}"/>
            </a:ext>
          </a:extLst>
        </xdr:cNvPr>
        <xdr:cNvSpPr txBox="1"/>
      </xdr:nvSpPr>
      <xdr:spPr>
        <a:xfrm>
          <a:off x="8894617" y="8882746"/>
          <a:ext cx="1001485" cy="489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F27660-BDD8-4E3F-B67B-051CC81E417A}" type="TxLink">
            <a:rPr lang="en-US" sz="1800" b="0" i="0" u="none" strike="noStrike">
              <a:solidFill>
                <a:schemeClr val="bg1"/>
              </a:solidFill>
              <a:latin typeface="Calibri"/>
              <a:ea typeface="Calibri"/>
              <a:cs typeface="Calibri"/>
            </a:rPr>
            <a:pPr algn="ctr"/>
            <a:t>407</a:t>
          </a:fld>
          <a:endParaRPr lang="en-IN" sz="6000">
            <a:solidFill>
              <a:schemeClr val="bg1"/>
            </a:solidFill>
            <a:latin typeface="+mj-lt"/>
          </a:endParaRPr>
        </a:p>
      </xdr:txBody>
    </xdr:sp>
    <xdr:clientData/>
  </xdr:twoCellAnchor>
  <xdr:twoCellAnchor editAs="absolute">
    <xdr:from>
      <xdr:col>8</xdr:col>
      <xdr:colOff>152399</xdr:colOff>
      <xdr:row>46</xdr:row>
      <xdr:rowOff>129642</xdr:rowOff>
    </xdr:from>
    <xdr:to>
      <xdr:col>9</xdr:col>
      <xdr:colOff>544284</xdr:colOff>
      <xdr:row>49</xdr:row>
      <xdr:rowOff>64326</xdr:rowOff>
    </xdr:to>
    <xdr:sp macro="" textlink="Pivottables!$S$93">
      <xdr:nvSpPr>
        <xdr:cNvPr id="43" name="TextBox 42">
          <a:extLst>
            <a:ext uri="{FF2B5EF4-FFF2-40B4-BE49-F238E27FC236}">
              <a16:creationId xmlns:a16="http://schemas.microsoft.com/office/drawing/2014/main" id="{703932D2-21F1-4F91-8901-624A266300EC}"/>
            </a:ext>
          </a:extLst>
        </xdr:cNvPr>
        <xdr:cNvSpPr txBox="1"/>
      </xdr:nvSpPr>
      <xdr:spPr>
        <a:xfrm>
          <a:off x="5029199" y="8642271"/>
          <a:ext cx="1001485" cy="489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A72CCB-F239-4A78-AAF4-54C984AE5551}" type="TxLink">
            <a:rPr lang="en-US" sz="1600" b="0" i="0" u="none" strike="noStrike">
              <a:solidFill>
                <a:schemeClr val="bg1"/>
              </a:solidFill>
              <a:latin typeface="Calibri"/>
              <a:ea typeface="Calibri"/>
              <a:cs typeface="Calibri"/>
            </a:rPr>
            <a:pPr algn="ctr"/>
            <a:t>254</a:t>
          </a:fld>
          <a:endParaRPr lang="en-IN" sz="8000">
            <a:solidFill>
              <a:schemeClr val="bg1"/>
            </a:solidFill>
            <a:latin typeface="+mj-lt"/>
          </a:endParaRPr>
        </a:p>
      </xdr:txBody>
    </xdr:sp>
    <xdr:clientData/>
  </xdr:twoCellAnchor>
  <xdr:twoCellAnchor editAs="absolute">
    <xdr:from>
      <xdr:col>4</xdr:col>
      <xdr:colOff>321451</xdr:colOff>
      <xdr:row>13</xdr:row>
      <xdr:rowOff>154909</xdr:rowOff>
    </xdr:from>
    <xdr:to>
      <xdr:col>7</xdr:col>
      <xdr:colOff>331695</xdr:colOff>
      <xdr:row>21</xdr:row>
      <xdr:rowOff>172840</xdr:rowOff>
    </xdr:to>
    <xdr:sp macro="" textlink="Pivottables!Q86">
      <xdr:nvSpPr>
        <xdr:cNvPr id="52" name="TextBox 51">
          <a:extLst>
            <a:ext uri="{FF2B5EF4-FFF2-40B4-BE49-F238E27FC236}">
              <a16:creationId xmlns:a16="http://schemas.microsoft.com/office/drawing/2014/main" id="{7CE12146-B482-4DE5-A61F-2ADEBE08DC4D}"/>
            </a:ext>
          </a:extLst>
        </xdr:cNvPr>
        <xdr:cNvSpPr txBox="1"/>
      </xdr:nvSpPr>
      <xdr:spPr>
        <a:xfrm>
          <a:off x="2759851" y="2560652"/>
          <a:ext cx="1839044" cy="149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5E3FAA-B49A-472E-9EB3-E9E40151D291}" type="TxLink">
            <a:rPr lang="en-US" sz="16600" b="1" i="0" u="none" strike="noStrike">
              <a:solidFill>
                <a:schemeClr val="bg1"/>
              </a:solidFill>
              <a:effectLst>
                <a:glow rad="63500">
                  <a:srgbClr val="194AFE">
                    <a:alpha val="40000"/>
                  </a:srgbClr>
                </a:glow>
                <a:outerShdw blurRad="177800" sx="114000" sy="114000" algn="ctr" rotWithShape="0">
                  <a:srgbClr val="194AFE"/>
                </a:outerShdw>
              </a:effectLst>
              <a:latin typeface="Calibri"/>
              <a:ea typeface="Calibri"/>
              <a:cs typeface="Calibri"/>
            </a:rPr>
            <a:pPr marL="0" indent="0" algn="ctr"/>
            <a:t>○</a:t>
          </a:fld>
          <a:endParaRPr lang="en-US" sz="13800" b="0">
            <a:solidFill>
              <a:schemeClr val="bg1"/>
            </a:solidFill>
            <a:effectLst>
              <a:glow rad="63500">
                <a:srgbClr val="194AFE">
                  <a:alpha val="40000"/>
                </a:srgbClr>
              </a:glow>
              <a:outerShdw blurRad="177800" sx="114000" sy="114000" algn="ctr" rotWithShape="0">
                <a:srgbClr val="194AFE"/>
              </a:outerShdw>
            </a:effectLst>
            <a:ea typeface="+mn-ea"/>
            <a:cs typeface="+mn-cs"/>
          </a:endParaRPr>
        </a:p>
      </xdr:txBody>
    </xdr:sp>
    <xdr:clientData/>
  </xdr:twoCellAnchor>
  <xdr:twoCellAnchor>
    <xdr:from>
      <xdr:col>4</xdr:col>
      <xdr:colOff>249382</xdr:colOff>
      <xdr:row>8</xdr:row>
      <xdr:rowOff>177141</xdr:rowOff>
    </xdr:from>
    <xdr:to>
      <xdr:col>12</xdr:col>
      <xdr:colOff>110836</xdr:colOff>
      <xdr:row>11</xdr:row>
      <xdr:rowOff>150222</xdr:rowOff>
    </xdr:to>
    <mc:AlternateContent xmlns:mc="http://schemas.openxmlformats.org/markup-compatibility/2006" xmlns:a14="http://schemas.microsoft.com/office/drawing/2010/main">
      <mc:Choice Requires="a14">
        <xdr:graphicFrame macro="">
          <xdr:nvGraphicFramePr>
            <xdr:cNvPr id="45" name="Year 7">
              <a:extLst>
                <a:ext uri="{FF2B5EF4-FFF2-40B4-BE49-F238E27FC236}">
                  <a16:creationId xmlns:a16="http://schemas.microsoft.com/office/drawing/2014/main" id="{7E4F3B21-2D71-4885-AEF4-CCD1E782FE8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2687782" y="1657598"/>
              <a:ext cx="4738254" cy="528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59377</xdr:colOff>
      <xdr:row>21</xdr:row>
      <xdr:rowOff>97980</xdr:rowOff>
    </xdr:from>
    <xdr:to>
      <xdr:col>9</xdr:col>
      <xdr:colOff>566056</xdr:colOff>
      <xdr:row>27</xdr:row>
      <xdr:rowOff>33650</xdr:rowOff>
    </xdr:to>
    <xdr:sp macro="" textlink="Pivottables!R94">
      <xdr:nvSpPr>
        <xdr:cNvPr id="51" name="TextBox 50">
          <a:extLst>
            <a:ext uri="{FF2B5EF4-FFF2-40B4-BE49-F238E27FC236}">
              <a16:creationId xmlns:a16="http://schemas.microsoft.com/office/drawing/2014/main" id="{D3D479CA-6459-4A35-B9F8-6128E0031890}"/>
            </a:ext>
          </a:extLst>
        </xdr:cNvPr>
        <xdr:cNvSpPr txBox="1"/>
      </xdr:nvSpPr>
      <xdr:spPr>
        <a:xfrm>
          <a:off x="4936177" y="3984180"/>
          <a:ext cx="1116279" cy="104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AC1457-556B-4F8F-A504-24494D0DA2ED}" type="TxLink">
            <a:rPr lang="en-US" sz="16600" b="0" i="0" u="none" strike="noStrike">
              <a:solidFill>
                <a:schemeClr val="tx1">
                  <a:alpha val="65000"/>
                </a:schemeClr>
              </a:solidFill>
              <a:latin typeface="Calibri"/>
              <a:ea typeface="Calibri"/>
              <a:cs typeface="Calibri"/>
            </a:rPr>
            <a:pPr algn="ctr"/>
            <a:t> </a:t>
          </a:fld>
          <a:endParaRPr lang="en-IN" sz="49600">
            <a:solidFill>
              <a:schemeClr val="tx1">
                <a:alpha val="65000"/>
              </a:schemeClr>
            </a:solidFill>
            <a:latin typeface="+mj-lt"/>
          </a:endParaRPr>
        </a:p>
      </xdr:txBody>
    </xdr:sp>
    <xdr:clientData/>
  </xdr:twoCellAnchor>
  <xdr:twoCellAnchor editAs="absolute">
    <xdr:from>
      <xdr:col>6</xdr:col>
      <xdr:colOff>106913</xdr:colOff>
      <xdr:row>29</xdr:row>
      <xdr:rowOff>11574</xdr:rowOff>
    </xdr:from>
    <xdr:to>
      <xdr:col>9</xdr:col>
      <xdr:colOff>96845</xdr:colOff>
      <xdr:row>29</xdr:row>
      <xdr:rowOff>18774</xdr:rowOff>
    </xdr:to>
    <xdr:sp macro="" textlink="Pivottables!P94">
      <xdr:nvSpPr>
        <xdr:cNvPr id="56" name="TextBox 55">
          <a:extLst>
            <a:ext uri="{FF2B5EF4-FFF2-40B4-BE49-F238E27FC236}">
              <a16:creationId xmlns:a16="http://schemas.microsoft.com/office/drawing/2014/main" id="{41B1764B-3D9D-4A76-AA06-3A03DE460710}"/>
            </a:ext>
          </a:extLst>
        </xdr:cNvPr>
        <xdr:cNvSpPr txBox="1"/>
      </xdr:nvSpPr>
      <xdr:spPr>
        <a:xfrm rot="3072445">
          <a:off x="4670279" y="4472465"/>
          <a:ext cx="7200" cy="181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003FDE-8622-4F9E-A215-18AF342EE12C}" type="TxLink">
            <a:rPr lang="en-US" sz="1100" b="0" i="0" u="none" strike="noStrike">
              <a:solidFill>
                <a:srgbClr val="000000"/>
              </a:solidFill>
              <a:latin typeface="Calibri"/>
              <a:ea typeface="Calibri"/>
              <a:cs typeface="Calibri"/>
            </a:rPr>
            <a:pPr algn="ctr"/>
            <a:t>|</a:t>
          </a:fld>
          <a:endParaRPr lang="en-IN" sz="16600">
            <a:solidFill>
              <a:schemeClr val="bg1"/>
            </a:solidFill>
            <a:latin typeface="+mj-lt"/>
          </a:endParaRPr>
        </a:p>
      </xdr:txBody>
    </xdr:sp>
    <xdr:clientData/>
  </xdr:twoCellAnchor>
  <xdr:twoCellAnchor editAs="absolute">
    <xdr:from>
      <xdr:col>7</xdr:col>
      <xdr:colOff>130936</xdr:colOff>
      <xdr:row>33</xdr:row>
      <xdr:rowOff>161723</xdr:rowOff>
    </xdr:from>
    <xdr:to>
      <xdr:col>7</xdr:col>
      <xdr:colOff>138136</xdr:colOff>
      <xdr:row>43</xdr:row>
      <xdr:rowOff>129883</xdr:rowOff>
    </xdr:to>
    <xdr:sp macro="" textlink="Pivottables!P93">
      <xdr:nvSpPr>
        <xdr:cNvPr id="57" name="TextBox 56">
          <a:extLst>
            <a:ext uri="{FF2B5EF4-FFF2-40B4-BE49-F238E27FC236}">
              <a16:creationId xmlns:a16="http://schemas.microsoft.com/office/drawing/2014/main" id="{7D45CA39-600D-4CD7-89E0-8A256FFCF1D6}"/>
            </a:ext>
          </a:extLst>
        </xdr:cNvPr>
        <xdr:cNvSpPr txBox="1"/>
      </xdr:nvSpPr>
      <xdr:spPr>
        <a:xfrm>
          <a:off x="4398136" y="6268609"/>
          <a:ext cx="7200" cy="181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A1DCB1-546A-4945-B268-E754C2603C4C}" type="TxLink">
            <a:rPr lang="en-US" sz="1100" b="0" i="0" u="none" strike="noStrike">
              <a:solidFill>
                <a:srgbClr val="000000"/>
              </a:solidFill>
              <a:latin typeface="Calibri"/>
              <a:ea typeface="Calibri"/>
              <a:cs typeface="Calibri"/>
            </a:rPr>
            <a:pPr algn="ctr"/>
            <a:t> </a:t>
          </a:fld>
          <a:endParaRPr lang="en-IN" sz="16600">
            <a:solidFill>
              <a:schemeClr val="bg1"/>
            </a:solidFill>
            <a:latin typeface="+mj-lt"/>
          </a:endParaRPr>
        </a:p>
      </xdr:txBody>
    </xdr:sp>
    <xdr:clientData/>
  </xdr:twoCellAnchor>
  <xdr:twoCellAnchor editAs="absolute">
    <xdr:from>
      <xdr:col>6</xdr:col>
      <xdr:colOff>85143</xdr:colOff>
      <xdr:row>38</xdr:row>
      <xdr:rowOff>11575</xdr:rowOff>
    </xdr:from>
    <xdr:to>
      <xdr:col>9</xdr:col>
      <xdr:colOff>75075</xdr:colOff>
      <xdr:row>38</xdr:row>
      <xdr:rowOff>18775</xdr:rowOff>
    </xdr:to>
    <xdr:sp macro="" textlink="Pivottables!P93">
      <xdr:nvSpPr>
        <xdr:cNvPr id="58" name="TextBox 57">
          <a:extLst>
            <a:ext uri="{FF2B5EF4-FFF2-40B4-BE49-F238E27FC236}">
              <a16:creationId xmlns:a16="http://schemas.microsoft.com/office/drawing/2014/main" id="{BF7B7228-B212-4A4A-B9CA-001CF387AFDE}"/>
            </a:ext>
          </a:extLst>
        </xdr:cNvPr>
        <xdr:cNvSpPr txBox="1"/>
      </xdr:nvSpPr>
      <xdr:spPr>
        <a:xfrm rot="7736359">
          <a:off x="4648509" y="6137980"/>
          <a:ext cx="7200" cy="181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1A7F35-BADD-4A8F-BD33-E1FC00649634}" type="TxLink">
            <a:rPr lang="en-US" sz="1100" b="0" i="0" u="none" strike="noStrike">
              <a:solidFill>
                <a:srgbClr val="000000"/>
              </a:solidFill>
              <a:latin typeface="Calibri"/>
              <a:ea typeface="Calibri"/>
              <a:cs typeface="Calibri"/>
            </a:rPr>
            <a:pPr algn="ctr"/>
            <a:t> </a:t>
          </a:fld>
          <a:endParaRPr lang="en-IN" sz="16600">
            <a:solidFill>
              <a:schemeClr val="bg1"/>
            </a:solidFill>
            <a:latin typeface="+mj-lt"/>
          </a:endParaRPr>
        </a:p>
      </xdr:txBody>
    </xdr:sp>
    <xdr:clientData/>
  </xdr:twoCellAnchor>
  <xdr:twoCellAnchor editAs="absolute">
    <xdr:from>
      <xdr:col>8</xdr:col>
      <xdr:colOff>174171</xdr:colOff>
      <xdr:row>39</xdr:row>
      <xdr:rowOff>95993</xdr:rowOff>
    </xdr:from>
    <xdr:to>
      <xdr:col>10</xdr:col>
      <xdr:colOff>97971</xdr:colOff>
      <xdr:row>44</xdr:row>
      <xdr:rowOff>109850</xdr:rowOff>
    </xdr:to>
    <xdr:sp macro="" textlink="Pivottables!R93">
      <xdr:nvSpPr>
        <xdr:cNvPr id="60" name="TextBox 59">
          <a:extLst>
            <a:ext uri="{FF2B5EF4-FFF2-40B4-BE49-F238E27FC236}">
              <a16:creationId xmlns:a16="http://schemas.microsoft.com/office/drawing/2014/main" id="{66BA67E2-F585-4843-A4EA-897C977D92F8}"/>
            </a:ext>
          </a:extLst>
        </xdr:cNvPr>
        <xdr:cNvSpPr txBox="1"/>
      </xdr:nvSpPr>
      <xdr:spPr>
        <a:xfrm>
          <a:off x="5050971" y="7313222"/>
          <a:ext cx="1143000" cy="939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A5964D-27A1-42B2-ACF4-96420D2419E0}" type="TxLink">
            <a:rPr lang="en-US" sz="16600" b="0" i="0" u="none" strike="noStrike">
              <a:solidFill>
                <a:schemeClr val="tx1">
                  <a:alpha val="65000"/>
                </a:schemeClr>
              </a:solidFill>
              <a:latin typeface="Calibri"/>
              <a:ea typeface="Calibri"/>
              <a:cs typeface="Calibri"/>
            </a:rPr>
            <a:pPr algn="ctr"/>
            <a:t>•</a:t>
          </a:fld>
          <a:endParaRPr lang="en-IN" sz="368400">
            <a:solidFill>
              <a:schemeClr val="tx1">
                <a:alpha val="65000"/>
              </a:schemeClr>
            </a:solidFill>
            <a:latin typeface="+mj-lt"/>
          </a:endParaRPr>
        </a:p>
      </xdr:txBody>
    </xdr:sp>
    <xdr:clientData/>
  </xdr:twoCellAnchor>
  <xdr:twoCellAnchor editAs="absolute">
    <xdr:from>
      <xdr:col>14</xdr:col>
      <xdr:colOff>348347</xdr:colOff>
      <xdr:row>39</xdr:row>
      <xdr:rowOff>152411</xdr:rowOff>
    </xdr:from>
    <xdr:to>
      <xdr:col>16</xdr:col>
      <xdr:colOff>152402</xdr:colOff>
      <xdr:row>44</xdr:row>
      <xdr:rowOff>109851</xdr:rowOff>
    </xdr:to>
    <xdr:sp macro="" textlink="Pivottables!R100">
      <xdr:nvSpPr>
        <xdr:cNvPr id="61" name="TextBox 60">
          <a:extLst>
            <a:ext uri="{FF2B5EF4-FFF2-40B4-BE49-F238E27FC236}">
              <a16:creationId xmlns:a16="http://schemas.microsoft.com/office/drawing/2014/main" id="{1805A287-878E-466E-897B-A40D1B4B93B1}"/>
            </a:ext>
          </a:extLst>
        </xdr:cNvPr>
        <xdr:cNvSpPr txBox="1"/>
      </xdr:nvSpPr>
      <xdr:spPr>
        <a:xfrm>
          <a:off x="8882747" y="7369640"/>
          <a:ext cx="1023255" cy="882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E29D68-B2A7-4243-891D-0B98D31E42D9}" type="TxLink">
            <a:rPr lang="en-US" sz="16600" b="0" i="0" u="none" strike="noStrike">
              <a:solidFill>
                <a:schemeClr val="tx1">
                  <a:alpha val="65000"/>
                </a:schemeClr>
              </a:solidFill>
              <a:latin typeface="Calibri"/>
              <a:ea typeface="Calibri"/>
              <a:cs typeface="Calibri"/>
            </a:rPr>
            <a:pPr algn="ctr"/>
            <a:t> </a:t>
          </a:fld>
          <a:endParaRPr lang="en-IN" sz="16600">
            <a:solidFill>
              <a:schemeClr val="tx1">
                <a:alpha val="65000"/>
              </a:schemeClr>
            </a:solidFill>
            <a:latin typeface="+mj-lt"/>
          </a:endParaRPr>
        </a:p>
      </xdr:txBody>
    </xdr:sp>
    <xdr:clientData/>
  </xdr:twoCellAnchor>
  <xdr:twoCellAnchor editAs="absolute">
    <xdr:from>
      <xdr:col>7</xdr:col>
      <xdr:colOff>331520</xdr:colOff>
      <xdr:row>18</xdr:row>
      <xdr:rowOff>136571</xdr:rowOff>
    </xdr:from>
    <xdr:to>
      <xdr:col>10</xdr:col>
      <xdr:colOff>468086</xdr:colOff>
      <xdr:row>29</xdr:row>
      <xdr:rowOff>17815</xdr:rowOff>
    </xdr:to>
    <xdr:sp macro="" textlink="Pivottables!Q94">
      <xdr:nvSpPr>
        <xdr:cNvPr id="63" name="TextBox 62">
          <a:extLst>
            <a:ext uri="{FF2B5EF4-FFF2-40B4-BE49-F238E27FC236}">
              <a16:creationId xmlns:a16="http://schemas.microsoft.com/office/drawing/2014/main" id="{612C5389-9920-4C04-BDDF-618ED70EA975}"/>
            </a:ext>
          </a:extLst>
        </xdr:cNvPr>
        <xdr:cNvSpPr txBox="1"/>
      </xdr:nvSpPr>
      <xdr:spPr>
        <a:xfrm>
          <a:off x="4598720" y="3467600"/>
          <a:ext cx="1965366" cy="1916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8C5136-BEBE-4F7B-8B54-0661D909DF37}" type="TxLink">
            <a:rPr lang="en-US" sz="166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a:t>
          </a:fld>
          <a:endParaRPr lang="en-IN" sz="166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clientData/>
  </xdr:twoCellAnchor>
  <xdr:twoCellAnchor editAs="absolute">
    <xdr:from>
      <xdr:col>7</xdr:col>
      <xdr:colOff>522513</xdr:colOff>
      <xdr:row>35</xdr:row>
      <xdr:rowOff>181101</xdr:rowOff>
    </xdr:from>
    <xdr:to>
      <xdr:col>10</xdr:col>
      <xdr:colOff>261257</xdr:colOff>
      <xdr:row>47</xdr:row>
      <xdr:rowOff>44535</xdr:rowOff>
    </xdr:to>
    <xdr:sp macro="" textlink="Pivottables!Q93">
      <xdr:nvSpPr>
        <xdr:cNvPr id="64" name="TextBox 63">
          <a:extLst>
            <a:ext uri="{FF2B5EF4-FFF2-40B4-BE49-F238E27FC236}">
              <a16:creationId xmlns:a16="http://schemas.microsoft.com/office/drawing/2014/main" id="{481B23A6-A993-4690-AFA4-12F14CD1E9EA}"/>
            </a:ext>
          </a:extLst>
        </xdr:cNvPr>
        <xdr:cNvSpPr txBox="1"/>
      </xdr:nvSpPr>
      <xdr:spPr>
        <a:xfrm>
          <a:off x="4789713" y="6658101"/>
          <a:ext cx="1567544" cy="208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1147B2-295C-479F-B1BD-55C75FD36A05}" type="TxLink">
            <a:rPr lang="en-US" sz="166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 </a:t>
          </a:fld>
          <a:endParaRPr lang="en-IN" sz="166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clientData/>
  </xdr:twoCellAnchor>
  <xdr:twoCellAnchor editAs="absolute">
    <xdr:from>
      <xdr:col>14</xdr:col>
      <xdr:colOff>304800</xdr:colOff>
      <xdr:row>22</xdr:row>
      <xdr:rowOff>33650</xdr:rowOff>
    </xdr:from>
    <xdr:to>
      <xdr:col>16</xdr:col>
      <xdr:colOff>108855</xdr:colOff>
      <xdr:row>26</xdr:row>
      <xdr:rowOff>166249</xdr:rowOff>
    </xdr:to>
    <xdr:sp macro="" textlink="Pivottables!R101">
      <xdr:nvSpPr>
        <xdr:cNvPr id="62" name="TextBox 61">
          <a:extLst>
            <a:ext uri="{FF2B5EF4-FFF2-40B4-BE49-F238E27FC236}">
              <a16:creationId xmlns:a16="http://schemas.microsoft.com/office/drawing/2014/main" id="{58A89125-A6D6-453E-8FC2-18D2870CD0BC}"/>
            </a:ext>
          </a:extLst>
        </xdr:cNvPr>
        <xdr:cNvSpPr txBox="1"/>
      </xdr:nvSpPr>
      <xdr:spPr>
        <a:xfrm>
          <a:off x="8839200" y="4104907"/>
          <a:ext cx="1023255" cy="872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DBA3CC-D1C9-4CF0-AD21-7E8614E8E09C}" type="TxLink">
            <a:rPr lang="en-US" sz="16600" b="0" i="0" u="none" strike="noStrike">
              <a:solidFill>
                <a:schemeClr val="tx1">
                  <a:alpha val="65000"/>
                </a:schemeClr>
              </a:solidFill>
              <a:latin typeface="Calibri"/>
              <a:ea typeface="Calibri"/>
              <a:cs typeface="Calibri"/>
            </a:rPr>
            <a:pPr algn="ctr"/>
            <a:t>•</a:t>
          </a:fld>
          <a:endParaRPr lang="en-IN" sz="16600">
            <a:solidFill>
              <a:schemeClr val="tx1">
                <a:alpha val="65000"/>
              </a:schemeClr>
            </a:solidFill>
            <a:latin typeface="+mj-lt"/>
          </a:endParaRPr>
        </a:p>
      </xdr:txBody>
    </xdr:sp>
    <xdr:clientData/>
  </xdr:twoCellAnchor>
  <xdr:twoCellAnchor editAs="absolute">
    <xdr:from>
      <xdr:col>13</xdr:col>
      <xdr:colOff>566060</xdr:colOff>
      <xdr:row>19</xdr:row>
      <xdr:rowOff>141525</xdr:rowOff>
    </xdr:from>
    <xdr:to>
      <xdr:col>16</xdr:col>
      <xdr:colOff>544285</xdr:colOff>
      <xdr:row>28</xdr:row>
      <xdr:rowOff>77193</xdr:rowOff>
    </xdr:to>
    <xdr:sp macro="" textlink="Pivottables!Q101">
      <xdr:nvSpPr>
        <xdr:cNvPr id="65" name="TextBox 64">
          <a:extLst>
            <a:ext uri="{FF2B5EF4-FFF2-40B4-BE49-F238E27FC236}">
              <a16:creationId xmlns:a16="http://schemas.microsoft.com/office/drawing/2014/main" id="{AC6C3874-1D0C-4345-A16B-84FEC873E8EB}"/>
            </a:ext>
          </a:extLst>
        </xdr:cNvPr>
        <xdr:cNvSpPr txBox="1"/>
      </xdr:nvSpPr>
      <xdr:spPr>
        <a:xfrm>
          <a:off x="8490860" y="3657611"/>
          <a:ext cx="1807025" cy="160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E43580-A1D3-4A80-887D-DF0571588E75}" type="TxLink">
            <a:rPr lang="en-US" sz="166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 </a:t>
          </a:fld>
          <a:endParaRPr lang="en-IN" sz="166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clientData/>
  </xdr:twoCellAnchor>
  <xdr:twoCellAnchor editAs="absolute">
    <xdr:from>
      <xdr:col>14</xdr:col>
      <xdr:colOff>33644</xdr:colOff>
      <xdr:row>37</xdr:row>
      <xdr:rowOff>2</xdr:rowOff>
    </xdr:from>
    <xdr:to>
      <xdr:col>16</xdr:col>
      <xdr:colOff>446313</xdr:colOff>
      <xdr:row>46</xdr:row>
      <xdr:rowOff>44536</xdr:rowOff>
    </xdr:to>
    <xdr:sp macro="" textlink="Pivottables!Q100">
      <xdr:nvSpPr>
        <xdr:cNvPr id="68" name="TextBox 67">
          <a:extLst>
            <a:ext uri="{FF2B5EF4-FFF2-40B4-BE49-F238E27FC236}">
              <a16:creationId xmlns:a16="http://schemas.microsoft.com/office/drawing/2014/main" id="{7BC0797A-7633-42E8-A4D4-E89A630521B9}"/>
            </a:ext>
          </a:extLst>
        </xdr:cNvPr>
        <xdr:cNvSpPr txBox="1"/>
      </xdr:nvSpPr>
      <xdr:spPr>
        <a:xfrm>
          <a:off x="8568044" y="6847116"/>
          <a:ext cx="1631869" cy="171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DF9B0-110C-404A-A269-9E6192070E66}" type="TxLink">
            <a:rPr lang="en-US" sz="166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a:t>
          </a:fld>
          <a:endParaRPr lang="en-IN" sz="16600" b="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clientData/>
  </xdr:twoCellAnchor>
  <xdr:twoCellAnchor editAs="absolute">
    <xdr:from>
      <xdr:col>6</xdr:col>
      <xdr:colOff>169973</xdr:colOff>
      <xdr:row>28</xdr:row>
      <xdr:rowOff>104515</xdr:rowOff>
    </xdr:from>
    <xdr:to>
      <xdr:col>9</xdr:col>
      <xdr:colOff>58911</xdr:colOff>
      <xdr:row>28</xdr:row>
      <xdr:rowOff>121166</xdr:rowOff>
    </xdr:to>
    <xdr:sp macro="" textlink="Pivottables!P94">
      <xdr:nvSpPr>
        <xdr:cNvPr id="71" name="TextBox 70">
          <a:extLst>
            <a:ext uri="{FF2B5EF4-FFF2-40B4-BE49-F238E27FC236}">
              <a16:creationId xmlns:a16="http://schemas.microsoft.com/office/drawing/2014/main" id="{30BAC481-7CA0-416D-B1FA-838902746140}"/>
            </a:ext>
          </a:extLst>
        </xdr:cNvPr>
        <xdr:cNvSpPr txBox="1"/>
      </xdr:nvSpPr>
      <xdr:spPr>
        <a:xfrm rot="3200609" flipH="1">
          <a:off x="4678116" y="4435572"/>
          <a:ext cx="16651" cy="171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53A2F6-6083-4CC2-B536-BF14BE4BD72F}" type="TxLink">
            <a:rPr lang="en-US" sz="13800" b="0" i="0" u="none" strike="noStrike">
              <a:solidFill>
                <a:schemeClr val="bg1"/>
              </a:solidFill>
              <a:latin typeface="Calibri"/>
              <a:ea typeface="Calibri"/>
              <a:cs typeface="Calibri"/>
            </a:rPr>
            <a:pPr marL="0" indent="0" algn="ctr"/>
            <a:t>|</a:t>
          </a:fld>
          <a:endParaRPr lang="en-IN" sz="400000" b="0" i="0" u="none" strike="noStrike">
            <a:solidFill>
              <a:schemeClr val="bg1"/>
            </a:solidFill>
            <a:latin typeface="Calibri"/>
            <a:ea typeface="Calibri"/>
            <a:cs typeface="Calibri"/>
          </a:endParaRPr>
        </a:p>
      </xdr:txBody>
    </xdr:sp>
    <xdr:clientData/>
  </xdr:twoCellAnchor>
  <xdr:twoCellAnchor editAs="absolute">
    <xdr:from>
      <xdr:col>5</xdr:col>
      <xdr:colOff>314646</xdr:colOff>
      <xdr:row>37</xdr:row>
      <xdr:rowOff>98841</xdr:rowOff>
    </xdr:from>
    <xdr:to>
      <xdr:col>9</xdr:col>
      <xdr:colOff>128492</xdr:colOff>
      <xdr:row>37</xdr:row>
      <xdr:rowOff>120441</xdr:rowOff>
    </xdr:to>
    <xdr:sp macro="" textlink="Pivottables!P93">
      <xdr:nvSpPr>
        <xdr:cNvPr id="73" name="TextBox 72">
          <a:extLst>
            <a:ext uri="{FF2B5EF4-FFF2-40B4-BE49-F238E27FC236}">
              <a16:creationId xmlns:a16="http://schemas.microsoft.com/office/drawing/2014/main" id="{183951F4-DA43-4319-B33F-DB873B9FE66F}"/>
            </a:ext>
          </a:extLst>
        </xdr:cNvPr>
        <xdr:cNvSpPr txBox="1"/>
      </xdr:nvSpPr>
      <xdr:spPr>
        <a:xfrm rot="18592394">
          <a:off x="4477969" y="5830632"/>
          <a:ext cx="21600" cy="2252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140A49-77B2-4318-AC33-A3A3E803C2F4}" type="TxLink">
            <a:rPr lang="en-US" sz="13800" b="0" i="0" u="none" strike="noStrike">
              <a:solidFill>
                <a:schemeClr val="bg1"/>
              </a:solidFill>
              <a:latin typeface="Calibri"/>
              <a:ea typeface="Calibri"/>
              <a:cs typeface="Calibri"/>
            </a:rPr>
            <a:pPr algn="ctr"/>
            <a:t> </a:t>
          </a:fld>
          <a:endParaRPr lang="en-IN" sz="400000">
            <a:solidFill>
              <a:schemeClr val="bg1"/>
            </a:solidFill>
            <a:latin typeface="+mj-lt"/>
          </a:endParaRPr>
        </a:p>
      </xdr:txBody>
    </xdr:sp>
    <xdr:clientData/>
  </xdr:twoCellAnchor>
  <xdr:twoCellAnchor editAs="absolute">
    <xdr:from>
      <xdr:col>9</xdr:col>
      <xdr:colOff>53370</xdr:colOff>
      <xdr:row>37</xdr:row>
      <xdr:rowOff>60838</xdr:rowOff>
    </xdr:from>
    <xdr:to>
      <xdr:col>12</xdr:col>
      <xdr:colOff>476816</xdr:colOff>
      <xdr:row>37</xdr:row>
      <xdr:rowOff>82438</xdr:rowOff>
    </xdr:to>
    <xdr:sp macro="" textlink="Pivottables!P93">
      <xdr:nvSpPr>
        <xdr:cNvPr id="74" name="TextBox 73">
          <a:extLst>
            <a:ext uri="{FF2B5EF4-FFF2-40B4-BE49-F238E27FC236}">
              <a16:creationId xmlns:a16="http://schemas.microsoft.com/office/drawing/2014/main" id="{0E81AB85-034E-44AA-94D5-3016FA636040}"/>
            </a:ext>
          </a:extLst>
        </xdr:cNvPr>
        <xdr:cNvSpPr txBox="1"/>
      </xdr:nvSpPr>
      <xdr:spPr>
        <a:xfrm rot="3030082">
          <a:off x="6655093" y="5792629"/>
          <a:ext cx="21600" cy="2252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140A49-77B2-4318-AC33-A3A3E803C2F4}" type="TxLink">
            <a:rPr lang="en-US" sz="13800" b="0" i="0" u="none" strike="noStrike">
              <a:solidFill>
                <a:schemeClr val="bg1"/>
              </a:solidFill>
              <a:latin typeface="Calibri"/>
              <a:ea typeface="Calibri"/>
              <a:cs typeface="Calibri"/>
            </a:rPr>
            <a:pPr algn="ctr"/>
            <a:t> </a:t>
          </a:fld>
          <a:endParaRPr lang="en-IN" sz="400000">
            <a:solidFill>
              <a:schemeClr val="bg1"/>
            </a:solidFill>
            <a:latin typeface="+mj-lt"/>
          </a:endParaRPr>
        </a:p>
      </xdr:txBody>
    </xdr:sp>
    <xdr:clientData/>
  </xdr:twoCellAnchor>
  <xdr:twoCellAnchor editAs="absolute">
    <xdr:from>
      <xdr:col>9</xdr:col>
      <xdr:colOff>230732</xdr:colOff>
      <xdr:row>29</xdr:row>
      <xdr:rowOff>121130</xdr:rowOff>
    </xdr:from>
    <xdr:to>
      <xdr:col>12</xdr:col>
      <xdr:colOff>119670</xdr:colOff>
      <xdr:row>29</xdr:row>
      <xdr:rowOff>142730</xdr:rowOff>
    </xdr:to>
    <xdr:sp macro="" textlink="Pivottables!P94">
      <xdr:nvSpPr>
        <xdr:cNvPr id="75" name="TextBox 74">
          <a:extLst>
            <a:ext uri="{FF2B5EF4-FFF2-40B4-BE49-F238E27FC236}">
              <a16:creationId xmlns:a16="http://schemas.microsoft.com/office/drawing/2014/main" id="{756290CE-F129-4619-9CA1-775F0B8613FA}"/>
            </a:ext>
          </a:extLst>
        </xdr:cNvPr>
        <xdr:cNvSpPr txBox="1"/>
      </xdr:nvSpPr>
      <xdr:spPr>
        <a:xfrm rot="7915796" flipH="1">
          <a:off x="6565201" y="4639718"/>
          <a:ext cx="21600" cy="171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53A2F6-6083-4CC2-B536-BF14BE4BD72F}" type="TxLink">
            <a:rPr lang="en-US" sz="13800" b="0" i="0" u="none" strike="noStrike">
              <a:solidFill>
                <a:schemeClr val="bg1"/>
              </a:solidFill>
              <a:latin typeface="Calibri"/>
              <a:ea typeface="Calibri"/>
              <a:cs typeface="Calibri"/>
            </a:rPr>
            <a:pPr marL="0" indent="0" algn="ctr"/>
            <a:t>|</a:t>
          </a:fld>
          <a:endParaRPr lang="en-IN" sz="400000" b="0" i="0" u="none" strike="noStrike">
            <a:solidFill>
              <a:schemeClr val="bg1"/>
            </a:solidFill>
            <a:latin typeface="Calibri"/>
            <a:ea typeface="Calibri"/>
            <a:cs typeface="Calibri"/>
          </a:endParaRPr>
        </a:p>
      </xdr:txBody>
    </xdr:sp>
    <xdr:clientData/>
  </xdr:twoCellAnchor>
  <xdr:twoCellAnchor editAs="absolute">
    <xdr:from>
      <xdr:col>4</xdr:col>
      <xdr:colOff>348343</xdr:colOff>
      <xdr:row>28</xdr:row>
      <xdr:rowOff>19797</xdr:rowOff>
    </xdr:from>
    <xdr:to>
      <xdr:col>7</xdr:col>
      <xdr:colOff>261257</xdr:colOff>
      <xdr:row>39</xdr:row>
      <xdr:rowOff>35632</xdr:rowOff>
    </xdr:to>
    <xdr:sp macro="" textlink="">
      <xdr:nvSpPr>
        <xdr:cNvPr id="27" name="TextBox 26">
          <a:extLst>
            <a:ext uri="{FF2B5EF4-FFF2-40B4-BE49-F238E27FC236}">
              <a16:creationId xmlns:a16="http://schemas.microsoft.com/office/drawing/2014/main" id="{C72ED472-D68A-4294-A3A2-45B8798C7AD8}"/>
            </a:ext>
          </a:extLst>
        </xdr:cNvPr>
        <xdr:cNvSpPr txBox="1"/>
      </xdr:nvSpPr>
      <xdr:spPr>
        <a:xfrm>
          <a:off x="2786743" y="5201397"/>
          <a:ext cx="1741714" cy="2051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500" b="0">
              <a:solidFill>
                <a:schemeClr val="bg1"/>
              </a:solidFill>
              <a:effectLst>
                <a:glow rad="63500">
                  <a:srgbClr val="194AFE">
                    <a:alpha val="40000"/>
                  </a:srgbClr>
                </a:glow>
                <a:outerShdw blurRad="177800" sx="114000" sy="114000" algn="ctr" rotWithShape="0">
                  <a:srgbClr val="194AFE"/>
                </a:outerShdw>
              </a:effectLst>
              <a:latin typeface="+mj-lt"/>
              <a:sym typeface="Wingdings 2" panose="05020102010507070707" pitchFamily="18" charset="2"/>
            </a:rPr>
            <a:t></a:t>
          </a:r>
          <a:endParaRPr lang="en-IN" sz="11500" b="0">
            <a:solidFill>
              <a:schemeClr val="bg1"/>
            </a:solidFill>
            <a:effectLst>
              <a:glow rad="63500">
                <a:srgbClr val="194AFE">
                  <a:alpha val="40000"/>
                </a:srgbClr>
              </a:glow>
              <a:outerShdw blurRad="177800" sx="114000" sy="114000" algn="ctr" rotWithShape="0">
                <a:srgbClr val="194AFE"/>
              </a:outerShdw>
            </a:effectLst>
            <a:latin typeface="+mj-lt"/>
          </a:endParaRPr>
        </a:p>
      </xdr:txBody>
    </xdr:sp>
    <xdr:clientData/>
  </xdr:twoCellAnchor>
  <xdr:twoCellAnchor editAs="absolute">
    <xdr:from>
      <xdr:col>12</xdr:col>
      <xdr:colOff>246847</xdr:colOff>
      <xdr:row>29</xdr:row>
      <xdr:rowOff>4805</xdr:rowOff>
    </xdr:from>
    <xdr:to>
      <xdr:col>15</xdr:col>
      <xdr:colOff>199236</xdr:colOff>
      <xdr:row>29</xdr:row>
      <xdr:rowOff>26405</xdr:rowOff>
    </xdr:to>
    <xdr:sp macro="" textlink="Pivottables!P101">
      <xdr:nvSpPr>
        <xdr:cNvPr id="77" name="TextBox 76">
          <a:extLst>
            <a:ext uri="{FF2B5EF4-FFF2-40B4-BE49-F238E27FC236}">
              <a16:creationId xmlns:a16="http://schemas.microsoft.com/office/drawing/2014/main" id="{127A2764-D351-4951-879B-38EA512690DF}"/>
            </a:ext>
          </a:extLst>
        </xdr:cNvPr>
        <xdr:cNvSpPr txBox="1"/>
      </xdr:nvSpPr>
      <xdr:spPr>
        <a:xfrm rot="3352249" flipH="1">
          <a:off x="8441842" y="4491667"/>
          <a:ext cx="21600" cy="1781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CC0B25-7B0C-45A5-A908-24D0BA10DACE}" type="TxLink">
            <a:rPr lang="en-US" sz="16600" b="0" i="0" u="none" strike="noStrike">
              <a:solidFill>
                <a:schemeClr val="bg1"/>
              </a:solidFill>
              <a:latin typeface="Calibri"/>
              <a:ea typeface="Calibri"/>
              <a:cs typeface="Calibri"/>
            </a:rPr>
            <a:pPr algn="ctr"/>
            <a:t> </a:t>
          </a:fld>
          <a:endParaRPr lang="en-IN" sz="400000">
            <a:solidFill>
              <a:schemeClr val="bg1"/>
            </a:solidFill>
            <a:latin typeface="+mj-lt"/>
          </a:endParaRPr>
        </a:p>
      </xdr:txBody>
    </xdr:sp>
    <xdr:clientData/>
  </xdr:twoCellAnchor>
  <xdr:twoCellAnchor editAs="absolute">
    <xdr:from>
      <xdr:col>12</xdr:col>
      <xdr:colOff>206829</xdr:colOff>
      <xdr:row>38</xdr:row>
      <xdr:rowOff>6929</xdr:rowOff>
    </xdr:from>
    <xdr:to>
      <xdr:col>15</xdr:col>
      <xdr:colOff>159218</xdr:colOff>
      <xdr:row>38</xdr:row>
      <xdr:rowOff>33477</xdr:rowOff>
    </xdr:to>
    <xdr:sp macro="" textlink="Pivottables!P100">
      <xdr:nvSpPr>
        <xdr:cNvPr id="78" name="TextBox 77">
          <a:extLst>
            <a:ext uri="{FF2B5EF4-FFF2-40B4-BE49-F238E27FC236}">
              <a16:creationId xmlns:a16="http://schemas.microsoft.com/office/drawing/2014/main" id="{468AE7ED-C5D0-43A6-9016-723AF6DA023F}"/>
            </a:ext>
          </a:extLst>
        </xdr:cNvPr>
        <xdr:cNvSpPr txBox="1"/>
      </xdr:nvSpPr>
      <xdr:spPr>
        <a:xfrm rot="7650422" flipH="1">
          <a:off x="8399350" y="6161779"/>
          <a:ext cx="26548" cy="1781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80AC35-0E69-42B7-9449-63F48BA893CB}" type="TxLink">
            <a:rPr lang="en-US" sz="16600" b="0" i="0" u="none" strike="noStrike">
              <a:solidFill>
                <a:schemeClr val="bg1"/>
              </a:solidFill>
              <a:latin typeface="Calibri"/>
              <a:ea typeface="Calibri"/>
              <a:cs typeface="Calibri"/>
            </a:rPr>
            <a:pPr algn="ctr"/>
            <a:t>|</a:t>
          </a:fld>
          <a:endParaRPr lang="en-IN" sz="400000">
            <a:solidFill>
              <a:schemeClr val="bg1"/>
            </a:solidFill>
            <a:latin typeface="+mj-lt"/>
          </a:endParaRPr>
        </a:p>
      </xdr:txBody>
    </xdr:sp>
    <xdr:clientData/>
  </xdr:twoCellAnchor>
  <xdr:twoCellAnchor editAs="absolute">
    <xdr:from>
      <xdr:col>0</xdr:col>
      <xdr:colOff>277090</xdr:colOff>
      <xdr:row>39</xdr:row>
      <xdr:rowOff>13856</xdr:rowOff>
    </xdr:from>
    <xdr:to>
      <xdr:col>2</xdr:col>
      <xdr:colOff>59375</xdr:colOff>
      <xdr:row>41</xdr:row>
      <xdr:rowOff>133598</xdr:rowOff>
    </xdr:to>
    <xdr:sp macro="" textlink="Pivottables!N88">
      <xdr:nvSpPr>
        <xdr:cNvPr id="80" name="TextBox 79">
          <a:extLst>
            <a:ext uri="{FF2B5EF4-FFF2-40B4-BE49-F238E27FC236}">
              <a16:creationId xmlns:a16="http://schemas.microsoft.com/office/drawing/2014/main" id="{D474C659-ABE6-45D9-9118-0C4EF7FB5E54}"/>
            </a:ext>
          </a:extLst>
        </xdr:cNvPr>
        <xdr:cNvSpPr txBox="1"/>
      </xdr:nvSpPr>
      <xdr:spPr>
        <a:xfrm>
          <a:off x="277090" y="7231085"/>
          <a:ext cx="1001485" cy="48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8C5E31-4805-4096-8FC6-E9BFDBD7663B}" type="TxLink">
            <a:rPr lang="en-US" sz="2000" b="0" i="0" u="none" strike="noStrike">
              <a:solidFill>
                <a:schemeClr val="bg1"/>
              </a:solidFill>
              <a:latin typeface="Calibri"/>
              <a:ea typeface="Calibri"/>
              <a:cs typeface="Calibri"/>
            </a:rPr>
            <a:pPr algn="ctr"/>
            <a:t>764</a:t>
          </a:fld>
          <a:endParaRPr lang="en-IN" sz="9600">
            <a:solidFill>
              <a:schemeClr val="bg1"/>
            </a:solidFill>
            <a:latin typeface="+mj-lt"/>
          </a:endParaRPr>
        </a:p>
      </xdr:txBody>
    </xdr:sp>
    <xdr:clientData/>
  </xdr:twoCellAnchor>
  <xdr:twoCellAnchor editAs="absolute">
    <xdr:from>
      <xdr:col>23</xdr:col>
      <xdr:colOff>490850</xdr:colOff>
      <xdr:row>34</xdr:row>
      <xdr:rowOff>10890</xdr:rowOff>
    </xdr:from>
    <xdr:to>
      <xdr:col>27</xdr:col>
      <xdr:colOff>360222</xdr:colOff>
      <xdr:row>36</xdr:row>
      <xdr:rowOff>135581</xdr:rowOff>
    </xdr:to>
    <xdr:sp macro="" textlink="">
      <xdr:nvSpPr>
        <xdr:cNvPr id="31" name="TextBox 30">
          <a:extLst>
            <a:ext uri="{FF2B5EF4-FFF2-40B4-BE49-F238E27FC236}">
              <a16:creationId xmlns:a16="http://schemas.microsoft.com/office/drawing/2014/main" id="{927E0243-8824-4F4A-B74D-A68AEBDCBE9A}"/>
            </a:ext>
          </a:extLst>
        </xdr:cNvPr>
        <xdr:cNvSpPr txBox="1"/>
      </xdr:nvSpPr>
      <xdr:spPr>
        <a:xfrm>
          <a:off x="14511650" y="6302833"/>
          <a:ext cx="2307772"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latin typeface="+mj-lt"/>
            </a:rPr>
            <a:t>Financial</a:t>
          </a:r>
          <a:r>
            <a:rPr lang="en-IN" sz="2000" baseline="0">
              <a:solidFill>
                <a:schemeClr val="bg1"/>
              </a:solidFill>
              <a:latin typeface="+mj-lt"/>
            </a:rPr>
            <a:t> Statistics</a:t>
          </a:r>
          <a:endParaRPr lang="en-IN" sz="2000">
            <a:solidFill>
              <a:schemeClr val="bg1"/>
            </a:solidFill>
            <a:latin typeface="+mj-lt"/>
          </a:endParaRPr>
        </a:p>
      </xdr:txBody>
    </xdr:sp>
    <xdr:clientData/>
  </xdr:twoCellAnchor>
  <xdr:twoCellAnchor editAs="absolute">
    <xdr:from>
      <xdr:col>23</xdr:col>
      <xdr:colOff>33646</xdr:colOff>
      <xdr:row>35</xdr:row>
      <xdr:rowOff>14850</xdr:rowOff>
    </xdr:from>
    <xdr:to>
      <xdr:col>28</xdr:col>
      <xdr:colOff>166255</xdr:colOff>
      <xdr:row>41</xdr:row>
      <xdr:rowOff>129642</xdr:rowOff>
    </xdr:to>
    <xdr:sp macro="" textlink="Pivottables!P110">
      <xdr:nvSpPr>
        <xdr:cNvPr id="33" name="TextBox 32">
          <a:extLst>
            <a:ext uri="{FF2B5EF4-FFF2-40B4-BE49-F238E27FC236}">
              <a16:creationId xmlns:a16="http://schemas.microsoft.com/office/drawing/2014/main" id="{AEA48B73-79C4-4A21-9A15-4961D84CEDA5}"/>
            </a:ext>
          </a:extLst>
        </xdr:cNvPr>
        <xdr:cNvSpPr txBox="1"/>
      </xdr:nvSpPr>
      <xdr:spPr>
        <a:xfrm>
          <a:off x="14054446" y="6491850"/>
          <a:ext cx="3180609" cy="1225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93CDF7-A15D-429E-A2C2-F533681C0263}" type="TxLink">
            <a:rPr lang="en-US" sz="4800" b="0" i="0" u="none" strike="noStrike">
              <a:solidFill>
                <a:schemeClr val="bg1"/>
              </a:solidFill>
              <a:latin typeface="Calibri"/>
              <a:ea typeface="Calibri"/>
              <a:cs typeface="Calibri"/>
            </a:rPr>
            <a:pPr algn="ctr"/>
            <a:t> $3,21,585 </a:t>
          </a:fld>
          <a:endParaRPr lang="en-IN" sz="7200">
            <a:solidFill>
              <a:schemeClr val="bg1"/>
            </a:solidFill>
            <a:latin typeface="+mj-lt"/>
          </a:endParaRPr>
        </a:p>
      </xdr:txBody>
    </xdr:sp>
    <xdr:clientData/>
  </xdr:twoCellAnchor>
  <xdr:twoCellAnchor editAs="absolute">
    <xdr:from>
      <xdr:col>23</xdr:col>
      <xdr:colOff>235527</xdr:colOff>
      <xdr:row>29</xdr:row>
      <xdr:rowOff>74224</xdr:rowOff>
    </xdr:from>
    <xdr:to>
      <xdr:col>24</xdr:col>
      <xdr:colOff>540327</xdr:colOff>
      <xdr:row>34</xdr:row>
      <xdr:rowOff>88079</xdr:rowOff>
    </xdr:to>
    <xdr:pic>
      <xdr:nvPicPr>
        <xdr:cNvPr id="59" name="Graphic 58" descr="Connections with solid fill">
          <a:extLst>
            <a:ext uri="{FF2B5EF4-FFF2-40B4-BE49-F238E27FC236}">
              <a16:creationId xmlns:a16="http://schemas.microsoft.com/office/drawing/2014/main" id="{DF82456B-6A61-92C6-72CD-D758D7151622}"/>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4256327" y="5440881"/>
          <a:ext cx="914400" cy="939141"/>
        </a:xfrm>
        <a:prstGeom prst="rect">
          <a:avLst/>
        </a:prstGeom>
      </xdr:spPr>
    </xdr:pic>
    <xdr:clientData/>
  </xdr:twoCellAnchor>
  <xdr:twoCellAnchor editAs="absolute">
    <xdr:from>
      <xdr:col>24</xdr:col>
      <xdr:colOff>13855</xdr:colOff>
      <xdr:row>14</xdr:row>
      <xdr:rowOff>143498</xdr:rowOff>
    </xdr:from>
    <xdr:to>
      <xdr:col>25</xdr:col>
      <xdr:colOff>590797</xdr:colOff>
      <xdr:row>17</xdr:row>
      <xdr:rowOff>83132</xdr:rowOff>
    </xdr:to>
    <xdr:sp macro="" textlink="">
      <xdr:nvSpPr>
        <xdr:cNvPr id="67" name="TextBox 66">
          <a:extLst>
            <a:ext uri="{FF2B5EF4-FFF2-40B4-BE49-F238E27FC236}">
              <a16:creationId xmlns:a16="http://schemas.microsoft.com/office/drawing/2014/main" id="{21C68507-4B1F-4AD9-A74F-C6C0940A44D5}"/>
            </a:ext>
          </a:extLst>
        </xdr:cNvPr>
        <xdr:cNvSpPr txBox="1"/>
      </xdr:nvSpPr>
      <xdr:spPr>
        <a:xfrm>
          <a:off x="14644255" y="2734298"/>
          <a:ext cx="1186542"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Download</a:t>
          </a:r>
        </a:p>
      </xdr:txBody>
    </xdr:sp>
    <xdr:clientData/>
  </xdr:twoCellAnchor>
  <xdr:twoCellAnchor editAs="absolute">
    <xdr:from>
      <xdr:col>24</xdr:col>
      <xdr:colOff>13855</xdr:colOff>
      <xdr:row>16</xdr:row>
      <xdr:rowOff>88073</xdr:rowOff>
    </xdr:from>
    <xdr:to>
      <xdr:col>25</xdr:col>
      <xdr:colOff>590797</xdr:colOff>
      <xdr:row>19</xdr:row>
      <xdr:rowOff>22758</xdr:rowOff>
    </xdr:to>
    <xdr:sp macro="" textlink="Pivottables!P108">
      <xdr:nvSpPr>
        <xdr:cNvPr id="81" name="TextBox 80">
          <a:extLst>
            <a:ext uri="{FF2B5EF4-FFF2-40B4-BE49-F238E27FC236}">
              <a16:creationId xmlns:a16="http://schemas.microsoft.com/office/drawing/2014/main" id="{287B6600-7508-47AB-837E-4DD260DD148E}"/>
            </a:ext>
          </a:extLst>
        </xdr:cNvPr>
        <xdr:cNvSpPr txBox="1"/>
      </xdr:nvSpPr>
      <xdr:spPr>
        <a:xfrm>
          <a:off x="14644255" y="3048987"/>
          <a:ext cx="11865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D93D16-261C-42DE-95A9-01911C42EB23}" type="TxLink">
            <a:rPr lang="en-US" sz="2000" b="0" i="0" u="none" strike="noStrike">
              <a:solidFill>
                <a:schemeClr val="bg1"/>
              </a:solidFill>
              <a:latin typeface="Calibri"/>
              <a:ea typeface="Calibri"/>
              <a:cs typeface="Calibri"/>
            </a:rPr>
            <a:pPr algn="ctr"/>
            <a:t> 96,640 </a:t>
          </a:fld>
          <a:endParaRPr lang="en-IN" sz="3200">
            <a:solidFill>
              <a:schemeClr val="bg1"/>
            </a:solidFill>
            <a:latin typeface="+mj-lt"/>
          </a:endParaRPr>
        </a:p>
      </xdr:txBody>
    </xdr:sp>
    <xdr:clientData/>
  </xdr:twoCellAnchor>
  <xdr:twoCellAnchor editAs="absolute">
    <xdr:from>
      <xdr:col>29</xdr:col>
      <xdr:colOff>374072</xdr:colOff>
      <xdr:row>52</xdr:row>
      <xdr:rowOff>88080</xdr:rowOff>
    </xdr:from>
    <xdr:to>
      <xdr:col>31</xdr:col>
      <xdr:colOff>498763</xdr:colOff>
      <xdr:row>56</xdr:row>
      <xdr:rowOff>166251</xdr:rowOff>
    </xdr:to>
    <xdr:grpSp>
      <xdr:nvGrpSpPr>
        <xdr:cNvPr id="88" name="Group 87">
          <a:extLst>
            <a:ext uri="{FF2B5EF4-FFF2-40B4-BE49-F238E27FC236}">
              <a16:creationId xmlns:a16="http://schemas.microsoft.com/office/drawing/2014/main" id="{6AB4C373-B67B-32DD-3F64-D533A72CD189}"/>
            </a:ext>
          </a:extLst>
        </xdr:cNvPr>
        <xdr:cNvGrpSpPr/>
      </xdr:nvGrpSpPr>
      <xdr:grpSpPr>
        <a:xfrm>
          <a:off x="18052472" y="9453753"/>
          <a:ext cx="1343891" cy="798607"/>
          <a:chOff x="18218726" y="7883239"/>
          <a:chExt cx="1343891" cy="798608"/>
        </a:xfrm>
      </xdr:grpSpPr>
      <xdr:sp macro="" textlink="">
        <xdr:nvSpPr>
          <xdr:cNvPr id="83" name="TextBox 82">
            <a:extLst>
              <a:ext uri="{FF2B5EF4-FFF2-40B4-BE49-F238E27FC236}">
                <a16:creationId xmlns:a16="http://schemas.microsoft.com/office/drawing/2014/main" id="{3837CD86-7816-4D7C-A834-05066CB2F5DA}"/>
              </a:ext>
            </a:extLst>
          </xdr:cNvPr>
          <xdr:cNvSpPr txBox="1"/>
        </xdr:nvSpPr>
        <xdr:spPr>
          <a:xfrm>
            <a:off x="18315710" y="7883239"/>
            <a:ext cx="1186542" cy="47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Branch</a:t>
            </a:r>
          </a:p>
        </xdr:txBody>
      </xdr:sp>
      <xdr:sp macro="" textlink="Pivottables!P107">
        <xdr:nvSpPr>
          <xdr:cNvPr id="84" name="TextBox 83">
            <a:extLst>
              <a:ext uri="{FF2B5EF4-FFF2-40B4-BE49-F238E27FC236}">
                <a16:creationId xmlns:a16="http://schemas.microsoft.com/office/drawing/2014/main" id="{094EFCC4-FFF3-4DDD-BF4D-A3E5699FA866}"/>
              </a:ext>
            </a:extLst>
          </xdr:cNvPr>
          <xdr:cNvSpPr txBox="1"/>
        </xdr:nvSpPr>
        <xdr:spPr>
          <a:xfrm>
            <a:off x="18218726" y="8201886"/>
            <a:ext cx="1343891" cy="47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4FF2BE-3FE6-44EE-AAEB-B028AE648D4A}" type="TxLink">
              <a:rPr lang="en-US" sz="2000" b="0" i="0" u="none" strike="noStrike">
                <a:solidFill>
                  <a:schemeClr val="bg1"/>
                </a:solidFill>
                <a:latin typeface="Calibri"/>
                <a:ea typeface="Calibri"/>
                <a:cs typeface="Calibri"/>
              </a:rPr>
              <a:pPr algn="ctr"/>
              <a:t> 92,150 </a:t>
            </a:fld>
            <a:endParaRPr lang="en-IN" sz="5400">
              <a:solidFill>
                <a:schemeClr val="bg1"/>
              </a:solidFill>
              <a:latin typeface="+mj-lt"/>
            </a:endParaRPr>
          </a:p>
        </xdr:txBody>
      </xdr:sp>
    </xdr:grpSp>
    <xdr:clientData/>
  </xdr:twoCellAnchor>
  <xdr:twoCellAnchor editAs="absolute">
    <xdr:from>
      <xdr:col>18</xdr:col>
      <xdr:colOff>166257</xdr:colOff>
      <xdr:row>52</xdr:row>
      <xdr:rowOff>101934</xdr:rowOff>
    </xdr:from>
    <xdr:to>
      <xdr:col>20</xdr:col>
      <xdr:colOff>133600</xdr:colOff>
      <xdr:row>56</xdr:row>
      <xdr:rowOff>166251</xdr:rowOff>
    </xdr:to>
    <xdr:grpSp>
      <xdr:nvGrpSpPr>
        <xdr:cNvPr id="91" name="Group 90">
          <a:extLst>
            <a:ext uri="{FF2B5EF4-FFF2-40B4-BE49-F238E27FC236}">
              <a16:creationId xmlns:a16="http://schemas.microsoft.com/office/drawing/2014/main" id="{16EDF591-5DF6-631F-3E37-FD8F6E10FBD3}"/>
            </a:ext>
          </a:extLst>
        </xdr:cNvPr>
        <xdr:cNvGrpSpPr/>
      </xdr:nvGrpSpPr>
      <xdr:grpSpPr>
        <a:xfrm>
          <a:off x="11139057" y="9467607"/>
          <a:ext cx="1186543" cy="784753"/>
          <a:chOff x="11028220" y="7924800"/>
          <a:chExt cx="1186543" cy="784754"/>
        </a:xfrm>
      </xdr:grpSpPr>
      <xdr:sp macro="" textlink="">
        <xdr:nvSpPr>
          <xdr:cNvPr id="86" name="TextBox 85">
            <a:extLst>
              <a:ext uri="{FF2B5EF4-FFF2-40B4-BE49-F238E27FC236}">
                <a16:creationId xmlns:a16="http://schemas.microsoft.com/office/drawing/2014/main" id="{AEE0289B-8888-4118-9AF4-7445DAADDB82}"/>
              </a:ext>
            </a:extLst>
          </xdr:cNvPr>
          <xdr:cNvSpPr txBox="1"/>
        </xdr:nvSpPr>
        <xdr:spPr>
          <a:xfrm>
            <a:off x="11028221" y="7924800"/>
            <a:ext cx="1186542" cy="47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latin typeface="+mj-lt"/>
              </a:rPr>
              <a:t>Shipment</a:t>
            </a:r>
          </a:p>
        </xdr:txBody>
      </xdr:sp>
      <xdr:sp macro="" textlink="Pivottables!P109">
        <xdr:nvSpPr>
          <xdr:cNvPr id="87" name="TextBox 86">
            <a:extLst>
              <a:ext uri="{FF2B5EF4-FFF2-40B4-BE49-F238E27FC236}">
                <a16:creationId xmlns:a16="http://schemas.microsoft.com/office/drawing/2014/main" id="{1103B817-7410-4D4E-A6A7-956845F61B18}"/>
              </a:ext>
            </a:extLst>
          </xdr:cNvPr>
          <xdr:cNvSpPr txBox="1"/>
        </xdr:nvSpPr>
        <xdr:spPr>
          <a:xfrm>
            <a:off x="11028220" y="8229593"/>
            <a:ext cx="1186542" cy="479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CED9EE-BD4C-4164-A883-F1B6C7B0CECA}" type="TxLink">
              <a:rPr lang="en-US" sz="2000" b="0" i="0" u="none" strike="noStrike">
                <a:solidFill>
                  <a:schemeClr val="bg1"/>
                </a:solidFill>
                <a:latin typeface="Calibri"/>
                <a:ea typeface="Calibri"/>
                <a:cs typeface="Calibri"/>
              </a:rPr>
              <a:pPr algn="ctr"/>
              <a:t> 1,32,795 </a:t>
            </a:fld>
            <a:endParaRPr lang="en-IN" sz="8800">
              <a:solidFill>
                <a:schemeClr val="bg1"/>
              </a:solidFill>
              <a:latin typeface="+mj-lt"/>
            </a:endParaRPr>
          </a:p>
        </xdr:txBody>
      </xdr:sp>
    </xdr:grpSp>
    <xdr:clientData/>
  </xdr:twoCellAnchor>
  <xdr:twoCellAnchor editAs="absolute">
    <xdr:from>
      <xdr:col>30</xdr:col>
      <xdr:colOff>138546</xdr:colOff>
      <xdr:row>48</xdr:row>
      <xdr:rowOff>157474</xdr:rowOff>
    </xdr:from>
    <xdr:to>
      <xdr:col>31</xdr:col>
      <xdr:colOff>180546</xdr:colOff>
      <xdr:row>52</xdr:row>
      <xdr:rowOff>88079</xdr:rowOff>
    </xdr:to>
    <xdr:grpSp>
      <xdr:nvGrpSpPr>
        <xdr:cNvPr id="114" name="Group 113">
          <a:extLst>
            <a:ext uri="{FF2B5EF4-FFF2-40B4-BE49-F238E27FC236}">
              <a16:creationId xmlns:a16="http://schemas.microsoft.com/office/drawing/2014/main" id="{60984E4B-D603-EB8C-358B-711621F7D2D6}"/>
            </a:ext>
          </a:extLst>
        </xdr:cNvPr>
        <xdr:cNvGrpSpPr/>
      </xdr:nvGrpSpPr>
      <xdr:grpSpPr>
        <a:xfrm>
          <a:off x="18426546" y="8802710"/>
          <a:ext cx="651600" cy="651042"/>
          <a:chOff x="18565092" y="8700654"/>
          <a:chExt cx="651600" cy="651156"/>
        </a:xfrm>
      </xdr:grpSpPr>
      <xdr:sp macro="" textlink="">
        <xdr:nvSpPr>
          <xdr:cNvPr id="109" name="Flowchart: Alternate Process 108">
            <a:extLst>
              <a:ext uri="{FF2B5EF4-FFF2-40B4-BE49-F238E27FC236}">
                <a16:creationId xmlns:a16="http://schemas.microsoft.com/office/drawing/2014/main" id="{929720C0-E5ED-4E51-A3DC-5CCDB20B9AEB}"/>
              </a:ext>
            </a:extLst>
          </xdr:cNvPr>
          <xdr:cNvSpPr/>
        </xdr:nvSpPr>
        <xdr:spPr>
          <a:xfrm>
            <a:off x="18565092" y="8700654"/>
            <a:ext cx="651600" cy="651156"/>
          </a:xfrm>
          <a:prstGeom prst="flowChartAlternateProcess">
            <a:avLst/>
          </a:prstGeom>
          <a:solidFill>
            <a:schemeClr val="tx1"/>
          </a:solidFill>
          <a:ln w="3175">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99" name="Graphic 98" descr="House with solid fill">
            <a:extLst>
              <a:ext uri="{FF2B5EF4-FFF2-40B4-BE49-F238E27FC236}">
                <a16:creationId xmlns:a16="http://schemas.microsoft.com/office/drawing/2014/main" id="{B8263BA2-42E9-2D6B-0744-1AF1FDA29EE9}"/>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8621627" y="8742098"/>
            <a:ext cx="557912" cy="557912"/>
          </a:xfrm>
          <a:prstGeom prst="rect">
            <a:avLst/>
          </a:prstGeom>
        </xdr:spPr>
      </xdr:pic>
    </xdr:grpSp>
    <xdr:clientData/>
  </xdr:twoCellAnchor>
  <xdr:twoCellAnchor editAs="absolute">
    <xdr:from>
      <xdr:col>24</xdr:col>
      <xdr:colOff>366154</xdr:colOff>
      <xdr:row>11</xdr:row>
      <xdr:rowOff>171207</xdr:rowOff>
    </xdr:from>
    <xdr:to>
      <xdr:col>25</xdr:col>
      <xdr:colOff>172189</xdr:colOff>
      <xdr:row>14</xdr:row>
      <xdr:rowOff>46515</xdr:rowOff>
    </xdr:to>
    <xdr:pic>
      <xdr:nvPicPr>
        <xdr:cNvPr id="103" name="Graphic 102" descr="Line arrow: Straight with solid fill">
          <a:extLst>
            <a:ext uri="{FF2B5EF4-FFF2-40B4-BE49-F238E27FC236}">
              <a16:creationId xmlns:a16="http://schemas.microsoft.com/office/drawing/2014/main" id="{48E0F91E-0955-D35F-A76F-38E95B70FFAB}"/>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rot="16200000">
          <a:off x="14989132" y="2214258"/>
          <a:ext cx="430479" cy="415635"/>
        </a:xfrm>
        <a:prstGeom prst="rect">
          <a:avLst/>
        </a:prstGeom>
      </xdr:spPr>
    </xdr:pic>
    <xdr:clientData/>
  </xdr:twoCellAnchor>
  <xdr:twoCellAnchor editAs="absolute">
    <xdr:from>
      <xdr:col>18</xdr:col>
      <xdr:colOff>429491</xdr:colOff>
      <xdr:row>48</xdr:row>
      <xdr:rowOff>157362</xdr:rowOff>
    </xdr:from>
    <xdr:to>
      <xdr:col>19</xdr:col>
      <xdr:colOff>471491</xdr:colOff>
      <xdr:row>52</xdr:row>
      <xdr:rowOff>88083</xdr:rowOff>
    </xdr:to>
    <xdr:grpSp>
      <xdr:nvGrpSpPr>
        <xdr:cNvPr id="113" name="Group 112">
          <a:extLst>
            <a:ext uri="{FF2B5EF4-FFF2-40B4-BE49-F238E27FC236}">
              <a16:creationId xmlns:a16="http://schemas.microsoft.com/office/drawing/2014/main" id="{30E581AF-D5B8-812F-4E77-6508A80A3EBD}"/>
            </a:ext>
          </a:extLst>
        </xdr:cNvPr>
        <xdr:cNvGrpSpPr/>
      </xdr:nvGrpSpPr>
      <xdr:grpSpPr>
        <a:xfrm>
          <a:off x="11402291" y="8802598"/>
          <a:ext cx="651600" cy="651158"/>
          <a:chOff x="11333018" y="8783781"/>
          <a:chExt cx="651600" cy="651156"/>
        </a:xfrm>
      </xdr:grpSpPr>
      <xdr:sp macro="" textlink="">
        <xdr:nvSpPr>
          <xdr:cNvPr id="110" name="Flowchart: Alternate Process 109">
            <a:extLst>
              <a:ext uri="{FF2B5EF4-FFF2-40B4-BE49-F238E27FC236}">
                <a16:creationId xmlns:a16="http://schemas.microsoft.com/office/drawing/2014/main" id="{7524B3CE-09AD-48AB-9F3E-2CDC85BE7B95}"/>
              </a:ext>
            </a:extLst>
          </xdr:cNvPr>
          <xdr:cNvSpPr/>
        </xdr:nvSpPr>
        <xdr:spPr>
          <a:xfrm>
            <a:off x="11333018" y="8783781"/>
            <a:ext cx="651600" cy="651156"/>
          </a:xfrm>
          <a:prstGeom prst="flowChartAlternateProcess">
            <a:avLst/>
          </a:prstGeom>
          <a:solidFill>
            <a:schemeClr val="tx1"/>
          </a:solidFill>
          <a:ln w="3175">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2" name="Graphic 111" descr="Truck with solid fill">
            <a:extLst>
              <a:ext uri="{FF2B5EF4-FFF2-40B4-BE49-F238E27FC236}">
                <a16:creationId xmlns:a16="http://schemas.microsoft.com/office/drawing/2014/main" id="{88DFD566-6ECC-B23E-B939-07632CBEB658}"/>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1443854" y="8894619"/>
            <a:ext cx="471054" cy="471054"/>
          </a:xfrm>
          <a:prstGeom prst="rect">
            <a:avLst/>
          </a:prstGeom>
        </xdr:spPr>
      </xdr:pic>
    </xdr:grpSp>
    <xdr:clientData/>
  </xdr:twoCellAnchor>
  <xdr:twoCellAnchor editAs="absolute">
    <xdr:from>
      <xdr:col>0</xdr:col>
      <xdr:colOff>212666</xdr:colOff>
      <xdr:row>4</xdr:row>
      <xdr:rowOff>3464</xdr:rowOff>
    </xdr:from>
    <xdr:to>
      <xdr:col>4</xdr:col>
      <xdr:colOff>26391</xdr:colOff>
      <xdr:row>7</xdr:row>
      <xdr:rowOff>72736</xdr:rowOff>
    </xdr:to>
    <xdr:grpSp>
      <xdr:nvGrpSpPr>
        <xdr:cNvPr id="118" name="Group 117">
          <a:extLst>
            <a:ext uri="{FF2B5EF4-FFF2-40B4-BE49-F238E27FC236}">
              <a16:creationId xmlns:a16="http://schemas.microsoft.com/office/drawing/2014/main" id="{CD733160-E3BE-4A0F-944D-3B1A236E9DB6}"/>
            </a:ext>
          </a:extLst>
        </xdr:cNvPr>
        <xdr:cNvGrpSpPr>
          <a:grpSpLocks noChangeAspect="1"/>
        </xdr:cNvGrpSpPr>
      </xdr:nvGrpSpPr>
      <xdr:grpSpPr>
        <a:xfrm>
          <a:off x="212666" y="723900"/>
          <a:ext cx="2252125" cy="609600"/>
          <a:chOff x="402413" y="706415"/>
          <a:chExt cx="1554480" cy="429075"/>
        </a:xfrm>
      </xdr:grpSpPr>
      <xdr:sp macro="" textlink="">
        <xdr:nvSpPr>
          <xdr:cNvPr id="120" name="Flowchart: Terminator 119">
            <a:extLst>
              <a:ext uri="{FF2B5EF4-FFF2-40B4-BE49-F238E27FC236}">
                <a16:creationId xmlns:a16="http://schemas.microsoft.com/office/drawing/2014/main" id="{F87302E8-2A00-2049-FE02-42B09F2AA7B4}"/>
              </a:ext>
            </a:extLst>
          </xdr:cNvPr>
          <xdr:cNvSpPr/>
        </xdr:nvSpPr>
        <xdr:spPr>
          <a:xfrm>
            <a:off x="402413" y="706415"/>
            <a:ext cx="1554480" cy="429075"/>
          </a:xfrm>
          <a:prstGeom prst="flowChartTerminator">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kern="1200"/>
          </a:p>
        </xdr:txBody>
      </xdr:sp>
      <xdr:sp macro="" textlink="">
        <xdr:nvSpPr>
          <xdr:cNvPr id="122" name="TextBox 121">
            <a:extLst>
              <a:ext uri="{FF2B5EF4-FFF2-40B4-BE49-F238E27FC236}">
                <a16:creationId xmlns:a16="http://schemas.microsoft.com/office/drawing/2014/main" id="{7A0CDD03-3315-2D7B-4BFA-E27D7EB31EDD}"/>
              </a:ext>
            </a:extLst>
          </xdr:cNvPr>
          <xdr:cNvSpPr txBox="1"/>
        </xdr:nvSpPr>
        <xdr:spPr>
          <a:xfrm>
            <a:off x="532015" y="841289"/>
            <a:ext cx="1323386" cy="15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kern="1200">
                <a:solidFill>
                  <a:schemeClr val="bg1"/>
                </a:solidFill>
                <a:latin typeface="Avenir"/>
              </a:rPr>
              <a:t>Sales</a:t>
            </a:r>
            <a:r>
              <a:rPr lang="en-IN" sz="1800" b="0" kern="1200" baseline="0">
                <a:solidFill>
                  <a:schemeClr val="bg1"/>
                </a:solidFill>
                <a:latin typeface="Avenir"/>
              </a:rPr>
              <a:t> Process</a:t>
            </a:r>
            <a:endParaRPr lang="en-IN" sz="1800" b="0" kern="1200">
              <a:solidFill>
                <a:schemeClr val="bg1"/>
              </a:solidFill>
              <a:latin typeface="Avenir"/>
            </a:endParaRPr>
          </a:p>
        </xdr:txBody>
      </xdr:sp>
    </xdr:grpSp>
    <xdr:clientData/>
  </xdr:twoCellAnchor>
  <xdr:twoCellAnchor editAs="absolute">
    <xdr:from>
      <xdr:col>4</xdr:col>
      <xdr:colOff>318655</xdr:colOff>
      <xdr:row>4</xdr:row>
      <xdr:rowOff>55419</xdr:rowOff>
    </xdr:from>
    <xdr:to>
      <xdr:col>12</xdr:col>
      <xdr:colOff>387927</xdr:colOff>
      <xdr:row>8</xdr:row>
      <xdr:rowOff>69273</xdr:rowOff>
    </xdr:to>
    <xdr:sp macro="" textlink="">
      <xdr:nvSpPr>
        <xdr:cNvPr id="123" name="TextBox 122">
          <a:extLst>
            <a:ext uri="{FF2B5EF4-FFF2-40B4-BE49-F238E27FC236}">
              <a16:creationId xmlns:a16="http://schemas.microsoft.com/office/drawing/2014/main" id="{726F85C7-C47A-64AB-5CAA-F15ADCCFA96A}"/>
            </a:ext>
          </a:extLst>
        </xdr:cNvPr>
        <xdr:cNvSpPr txBox="1"/>
      </xdr:nvSpPr>
      <xdr:spPr>
        <a:xfrm>
          <a:off x="2757055" y="775855"/>
          <a:ext cx="4946072" cy="734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Set of repeatable</a:t>
          </a:r>
          <a:r>
            <a:rPr lang="en-IN" sz="1400" baseline="0">
              <a:solidFill>
                <a:schemeClr val="bg1"/>
              </a:solidFill>
            </a:rPr>
            <a:t> steps that a sales takes to take a prospective buyers from the early stage of awareness to a closed sales</a:t>
          </a:r>
          <a:endParaRPr lang="en-IN" sz="1400">
            <a:solidFill>
              <a:schemeClr val="bg1"/>
            </a:solidFill>
          </a:endParaRPr>
        </a:p>
      </xdr:txBody>
    </xdr:sp>
    <xdr:clientData/>
  </xdr:twoCellAnchor>
  <xdr:twoCellAnchor editAs="absolute">
    <xdr:from>
      <xdr:col>16</xdr:col>
      <xdr:colOff>291639</xdr:colOff>
      <xdr:row>4</xdr:row>
      <xdr:rowOff>135774</xdr:rowOff>
    </xdr:from>
    <xdr:to>
      <xdr:col>20</xdr:col>
      <xdr:colOff>160020</xdr:colOff>
      <xdr:row>9</xdr:row>
      <xdr:rowOff>121920</xdr:rowOff>
    </xdr:to>
    <xdr:graphicFrame macro="">
      <xdr:nvGraphicFramePr>
        <xdr:cNvPr id="124" name="Chart 123">
          <a:extLst>
            <a:ext uri="{FF2B5EF4-FFF2-40B4-BE49-F238E27FC236}">
              <a16:creationId xmlns:a16="http://schemas.microsoft.com/office/drawing/2014/main" id="{C8973CCE-F13F-46BF-BA1F-CFD4BDEFE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editAs="absolute">
    <xdr:from>
      <xdr:col>14</xdr:col>
      <xdr:colOff>137160</xdr:colOff>
      <xdr:row>4</xdr:row>
      <xdr:rowOff>144780</xdr:rowOff>
    </xdr:from>
    <xdr:to>
      <xdr:col>15</xdr:col>
      <xdr:colOff>487680</xdr:colOff>
      <xdr:row>10</xdr:row>
      <xdr:rowOff>8700</xdr:rowOff>
    </xdr:to>
    <xdr:grpSp>
      <xdr:nvGrpSpPr>
        <xdr:cNvPr id="129" name="Group 128">
          <a:extLst>
            <a:ext uri="{FF2B5EF4-FFF2-40B4-BE49-F238E27FC236}">
              <a16:creationId xmlns:a16="http://schemas.microsoft.com/office/drawing/2014/main" id="{A29DF0E8-A7E8-70C0-0A7C-C2F57D2D3A89}"/>
            </a:ext>
          </a:extLst>
        </xdr:cNvPr>
        <xdr:cNvGrpSpPr/>
      </xdr:nvGrpSpPr>
      <xdr:grpSpPr>
        <a:xfrm>
          <a:off x="8671560" y="865216"/>
          <a:ext cx="960120" cy="944575"/>
          <a:chOff x="8671560" y="876300"/>
          <a:chExt cx="960120" cy="961200"/>
        </a:xfrm>
      </xdr:grpSpPr>
      <xdr:sp macro="" textlink="">
        <xdr:nvSpPr>
          <xdr:cNvPr id="127" name="Oval 126">
            <a:extLst>
              <a:ext uri="{FF2B5EF4-FFF2-40B4-BE49-F238E27FC236}">
                <a16:creationId xmlns:a16="http://schemas.microsoft.com/office/drawing/2014/main" id="{52621E42-3F08-9823-F9BB-D58C586A4A29}"/>
              </a:ext>
            </a:extLst>
          </xdr:cNvPr>
          <xdr:cNvSpPr/>
        </xdr:nvSpPr>
        <xdr:spPr>
          <a:xfrm>
            <a:off x="8671560" y="876300"/>
            <a:ext cx="960120" cy="961200"/>
          </a:xfrm>
          <a:prstGeom prst="ellipse">
            <a:avLst/>
          </a:prstGeom>
          <a:noFill/>
          <a:ln w="38100">
            <a:solidFill>
              <a:schemeClr val="bg1">
                <a:alpha val="37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8" name="Oval 127">
            <a:extLst>
              <a:ext uri="{FF2B5EF4-FFF2-40B4-BE49-F238E27FC236}">
                <a16:creationId xmlns:a16="http://schemas.microsoft.com/office/drawing/2014/main" id="{71E01105-B1A4-2F76-1875-4E2DDD96BB87}"/>
              </a:ext>
            </a:extLst>
          </xdr:cNvPr>
          <xdr:cNvSpPr/>
        </xdr:nvSpPr>
        <xdr:spPr>
          <a:xfrm>
            <a:off x="8878020" y="1089660"/>
            <a:ext cx="547200" cy="548640"/>
          </a:xfrm>
          <a:prstGeom prst="ellipse">
            <a:avLst/>
          </a:prstGeom>
          <a:gradFill>
            <a:gsLst>
              <a:gs pos="0">
                <a:srgbClr val="0F11A7"/>
              </a:gs>
              <a:gs pos="100000">
                <a:srgbClr val="FF6C8F"/>
              </a:gs>
            </a:gsLst>
            <a:lin ang="108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14</xdr:col>
      <xdr:colOff>121920</xdr:colOff>
      <xdr:row>4</xdr:row>
      <xdr:rowOff>121920</xdr:rowOff>
    </xdr:from>
    <xdr:to>
      <xdr:col>15</xdr:col>
      <xdr:colOff>495300</xdr:colOff>
      <xdr:row>10</xdr:row>
      <xdr:rowOff>38100</xdr:rowOff>
    </xdr:to>
    <xdr:graphicFrame macro="">
      <xdr:nvGraphicFramePr>
        <xdr:cNvPr id="126" name="Chart 125">
          <a:extLst>
            <a:ext uri="{FF2B5EF4-FFF2-40B4-BE49-F238E27FC236}">
              <a16:creationId xmlns:a16="http://schemas.microsoft.com/office/drawing/2014/main" id="{65EBF4D6-7266-4CA5-AE25-F6DE0A998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editAs="absolute">
    <xdr:from>
      <xdr:col>14</xdr:col>
      <xdr:colOff>324398</xdr:colOff>
      <xdr:row>6</xdr:row>
      <xdr:rowOff>110846</xdr:rowOff>
    </xdr:from>
    <xdr:to>
      <xdr:col>15</xdr:col>
      <xdr:colOff>379912</xdr:colOff>
      <xdr:row>9</xdr:row>
      <xdr:rowOff>78378</xdr:rowOff>
    </xdr:to>
    <xdr:sp macro="" textlink="Pivottables!O115">
      <xdr:nvSpPr>
        <xdr:cNvPr id="130" name="TextBox 129">
          <a:extLst>
            <a:ext uri="{FF2B5EF4-FFF2-40B4-BE49-F238E27FC236}">
              <a16:creationId xmlns:a16="http://schemas.microsoft.com/office/drawing/2014/main" id="{412781A0-254D-4BDB-B1A8-6EF7B89AA4DD}"/>
            </a:ext>
          </a:extLst>
        </xdr:cNvPr>
        <xdr:cNvSpPr txBox="1"/>
      </xdr:nvSpPr>
      <xdr:spPr>
        <a:xfrm>
          <a:off x="8858798" y="1221189"/>
          <a:ext cx="665114" cy="52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A920BAE-A592-41DA-AFB4-B8E63B19B095}" type="TxLink">
            <a:rPr lang="en-US" sz="1000" b="0" i="0" u="none" strike="noStrike">
              <a:solidFill>
                <a:schemeClr val="tx1"/>
              </a:solidFill>
              <a:latin typeface="Calibri"/>
              <a:ea typeface="Calibri"/>
              <a:cs typeface="Calibri"/>
            </a:rPr>
            <a:pPr algn="r"/>
            <a:t>15%</a:t>
          </a:fld>
          <a:endParaRPr lang="en-US" sz="800" b="0" i="0" u="none" strike="noStrike">
            <a:solidFill>
              <a:schemeClr val="tx1"/>
            </a:solidFill>
            <a:latin typeface="Calibri"/>
            <a:ea typeface="Calibri"/>
            <a:cs typeface="Calibri"/>
          </a:endParaRPr>
        </a:p>
        <a:p>
          <a:pPr algn="l"/>
          <a:r>
            <a:rPr lang="en-US" sz="800" b="0" i="0" u="none" strike="noStrike">
              <a:solidFill>
                <a:schemeClr val="tx1"/>
              </a:solidFill>
              <a:latin typeface="Calibri"/>
              <a:ea typeface="Calibri"/>
              <a:cs typeface="Calibri"/>
            </a:rPr>
            <a:t>Refunded</a:t>
          </a:r>
          <a:endParaRPr lang="en-IN" sz="500">
            <a:solidFill>
              <a:schemeClr val="tx1"/>
            </a:solidFill>
            <a:latin typeface="+mj-lt"/>
          </a:endParaRPr>
        </a:p>
      </xdr:txBody>
    </xdr:sp>
    <xdr:clientData/>
  </xdr:twoCellAnchor>
  <xdr:twoCellAnchor editAs="absolute">
    <xdr:from>
      <xdr:col>2</xdr:col>
      <xdr:colOff>381001</xdr:colOff>
      <xdr:row>8</xdr:row>
      <xdr:rowOff>108856</xdr:rowOff>
    </xdr:from>
    <xdr:to>
      <xdr:col>4</xdr:col>
      <xdr:colOff>250371</xdr:colOff>
      <xdr:row>11</xdr:row>
      <xdr:rowOff>185055</xdr:rowOff>
    </xdr:to>
    <xdr:sp macro="" textlink="">
      <xdr:nvSpPr>
        <xdr:cNvPr id="131" name="TextBox 130">
          <a:extLst>
            <a:ext uri="{FF2B5EF4-FFF2-40B4-BE49-F238E27FC236}">
              <a16:creationId xmlns:a16="http://schemas.microsoft.com/office/drawing/2014/main" id="{70B81FD1-28B3-66EF-DE51-98567743E450}"/>
            </a:ext>
          </a:extLst>
        </xdr:cNvPr>
        <xdr:cNvSpPr txBox="1"/>
      </xdr:nvSpPr>
      <xdr:spPr>
        <a:xfrm>
          <a:off x="1600201" y="1589313"/>
          <a:ext cx="1088570" cy="631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2"/>
              </a:solidFill>
            </a:rPr>
            <a:t>CRM </a:t>
          </a:r>
        </a:p>
        <a:p>
          <a:r>
            <a:rPr lang="en-IN" sz="1400">
              <a:solidFill>
                <a:schemeClr val="bg2"/>
              </a:solidFill>
            </a:rPr>
            <a:t>Speed Score</a:t>
          </a:r>
        </a:p>
      </xdr:txBody>
    </xdr:sp>
    <xdr:clientData/>
  </xdr:twoCellAnchor>
  <xdr:twoCellAnchor editAs="absolute">
    <xdr:from>
      <xdr:col>1</xdr:col>
      <xdr:colOff>272143</xdr:colOff>
      <xdr:row>9</xdr:row>
      <xdr:rowOff>54430</xdr:rowOff>
    </xdr:from>
    <xdr:to>
      <xdr:col>2</xdr:col>
      <xdr:colOff>391886</xdr:colOff>
      <xdr:row>11</xdr:row>
      <xdr:rowOff>152400</xdr:rowOff>
    </xdr:to>
    <xdr:sp macro="" textlink="">
      <xdr:nvSpPr>
        <xdr:cNvPr id="132" name="TextBox 131">
          <a:extLst>
            <a:ext uri="{FF2B5EF4-FFF2-40B4-BE49-F238E27FC236}">
              <a16:creationId xmlns:a16="http://schemas.microsoft.com/office/drawing/2014/main" id="{E3A4D698-9725-4960-9E53-D3D01C306BD0}"/>
            </a:ext>
          </a:extLst>
        </xdr:cNvPr>
        <xdr:cNvSpPr txBox="1"/>
      </xdr:nvSpPr>
      <xdr:spPr>
        <a:xfrm>
          <a:off x="881743" y="1719944"/>
          <a:ext cx="729343" cy="468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b="1">
              <a:solidFill>
                <a:schemeClr val="accent6"/>
              </a:solidFill>
            </a:rPr>
            <a:t>28</a:t>
          </a:r>
          <a:r>
            <a:rPr lang="en-IN" sz="1400" b="1">
              <a:solidFill>
                <a:schemeClr val="accent6"/>
              </a:solidFill>
            </a:rPr>
            <a:t>%</a:t>
          </a:r>
          <a:endParaRPr lang="en-IN" sz="2000" b="1">
            <a:solidFill>
              <a:schemeClr val="accent6"/>
            </a:solidFill>
          </a:endParaRPr>
        </a:p>
      </xdr:txBody>
    </xdr:sp>
    <xdr:clientData/>
  </xdr:twoCellAnchor>
  <xdr:twoCellAnchor editAs="absolute">
    <xdr:from>
      <xdr:col>1</xdr:col>
      <xdr:colOff>195941</xdr:colOff>
      <xdr:row>9</xdr:row>
      <xdr:rowOff>97970</xdr:rowOff>
    </xdr:from>
    <xdr:to>
      <xdr:col>1</xdr:col>
      <xdr:colOff>424542</xdr:colOff>
      <xdr:row>10</xdr:row>
      <xdr:rowOff>65312</xdr:rowOff>
    </xdr:to>
    <xdr:sp macro="" textlink="">
      <xdr:nvSpPr>
        <xdr:cNvPr id="133" name="Isosceles Triangle 132">
          <a:extLst>
            <a:ext uri="{FF2B5EF4-FFF2-40B4-BE49-F238E27FC236}">
              <a16:creationId xmlns:a16="http://schemas.microsoft.com/office/drawing/2014/main" id="{FB933347-DFB5-4431-7BE6-D7BA997300F5}"/>
            </a:ext>
          </a:extLst>
        </xdr:cNvPr>
        <xdr:cNvSpPr/>
      </xdr:nvSpPr>
      <xdr:spPr>
        <a:xfrm rot="10800000">
          <a:off x="805541" y="1763484"/>
          <a:ext cx="228601" cy="152399"/>
        </a:xfrm>
        <a:prstGeom prst="triangl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350520</xdr:colOff>
      <xdr:row>2</xdr:row>
      <xdr:rowOff>40202</xdr:rowOff>
    </xdr:to>
    <xdr:grpSp>
      <xdr:nvGrpSpPr>
        <xdr:cNvPr id="4" name="Group 3">
          <a:extLst>
            <a:ext uri="{FF2B5EF4-FFF2-40B4-BE49-F238E27FC236}">
              <a16:creationId xmlns:a16="http://schemas.microsoft.com/office/drawing/2014/main" id="{00000000-0008-0000-0500-000004000000}"/>
            </a:ext>
          </a:extLst>
        </xdr:cNvPr>
        <xdr:cNvGrpSpPr/>
      </xdr:nvGrpSpPr>
      <xdr:grpSpPr>
        <a:xfrm>
          <a:off x="0" y="0"/>
          <a:ext cx="14371320" cy="410316"/>
          <a:chOff x="0" y="0"/>
          <a:chExt cx="14371320" cy="405962"/>
        </a:xfrm>
      </xdr:grpSpPr>
      <xdr:grpSp>
        <xdr:nvGrpSpPr>
          <xdr:cNvPr id="5" name="Group 4">
            <a:extLst>
              <a:ext uri="{FF2B5EF4-FFF2-40B4-BE49-F238E27FC236}">
                <a16:creationId xmlns:a16="http://schemas.microsoft.com/office/drawing/2014/main" id="{00000000-0008-0000-0500-000005000000}"/>
              </a:ext>
            </a:extLst>
          </xdr:cNvPr>
          <xdr:cNvGrpSpPr/>
        </xdr:nvGrpSpPr>
        <xdr:grpSpPr>
          <a:xfrm>
            <a:off x="0" y="0"/>
            <a:ext cx="14371320" cy="405962"/>
            <a:chOff x="74342" y="0"/>
            <a:chExt cx="14371320" cy="403860"/>
          </a:xfrm>
        </xdr:grpSpPr>
        <xdr:sp macro="" textlink="">
          <xdr:nvSpPr>
            <xdr:cNvPr id="7" name="Rectangle 6">
              <a:extLst>
                <a:ext uri="{FF2B5EF4-FFF2-40B4-BE49-F238E27FC236}">
                  <a16:creationId xmlns:a16="http://schemas.microsoft.com/office/drawing/2014/main" id="{00000000-0008-0000-0500-000007000000}"/>
                </a:ext>
              </a:extLst>
            </xdr:cNvPr>
            <xdr:cNvSpPr/>
          </xdr:nvSpPr>
          <xdr:spPr>
            <a:xfrm>
              <a:off x="74342" y="0"/>
              <a:ext cx="14371320" cy="403860"/>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pic>
          <xdr:nvPicPr>
            <xdr:cNvPr id="8" name="Graphic 7" descr="Target with solid fill">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76200"/>
              <a:ext cx="251460" cy="251460"/>
            </a:xfrm>
            <a:prstGeom prst="rect">
              <a:avLst/>
            </a:prstGeom>
          </xdr:spPr>
        </xdr:pic>
        <xdr:sp macro="" textlink="">
          <xdr:nvSpPr>
            <xdr:cNvPr id="9" name="TextBox 8">
              <a:extLst>
                <a:ext uri="{FF2B5EF4-FFF2-40B4-BE49-F238E27FC236}">
                  <a16:creationId xmlns:a16="http://schemas.microsoft.com/office/drawing/2014/main" id="{00000000-0008-0000-0500-000009000000}"/>
                </a:ext>
              </a:extLst>
            </xdr:cNvPr>
            <xdr:cNvSpPr txBox="1"/>
          </xdr:nvSpPr>
          <xdr:spPr>
            <a:xfrm>
              <a:off x="358140" y="7620"/>
              <a:ext cx="1473284"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kern="1200">
                  <a:solidFill>
                    <a:schemeClr val="bg1"/>
                  </a:solidFill>
                </a:rPr>
                <a:t>Manthan</a:t>
              </a:r>
              <a:r>
                <a:rPr lang="en-IN" sz="1200" b="1" kern="1200">
                  <a:solidFill>
                    <a:schemeClr val="bg1"/>
                  </a:solidFill>
                </a:rPr>
                <a:t> </a:t>
              </a:r>
              <a:r>
                <a:rPr lang="en-IN" sz="1400" b="1" kern="1200">
                  <a:solidFill>
                    <a:schemeClr val="bg1"/>
                  </a:solidFill>
                </a:rPr>
                <a:t>Patel</a:t>
              </a:r>
              <a:endParaRPr lang="en-IN" sz="1200" b="1" kern="1200">
                <a:solidFill>
                  <a:schemeClr val="bg1"/>
                </a:solidFill>
              </a:endParaRPr>
            </a:p>
          </xdr:txBody>
        </xdr:sp>
        <xdr:sp macro="" textlink="">
          <xdr:nvSpPr>
            <xdr:cNvPr id="10" name="TextBox 9">
              <a:hlinkClick xmlns:r="http://schemas.openxmlformats.org/officeDocument/2006/relationships" r:id="rId3" tooltip="https://www.linkedin.com/in/manthan-patel-2311a4329/"/>
              <a:extLst>
                <a:ext uri="{FF2B5EF4-FFF2-40B4-BE49-F238E27FC236}">
                  <a16:creationId xmlns:a16="http://schemas.microsoft.com/office/drawing/2014/main" id="{00000000-0008-0000-0500-00000A000000}"/>
                </a:ext>
              </a:extLst>
            </xdr:cNvPr>
            <xdr:cNvSpPr txBox="1"/>
          </xdr:nvSpPr>
          <xdr:spPr>
            <a:xfrm>
              <a:off x="3904370" y="0"/>
              <a:ext cx="708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kern="1200">
                  <a:solidFill>
                    <a:schemeClr val="bg1"/>
                  </a:solidFill>
                </a:rPr>
                <a:t>Linkdin</a:t>
              </a:r>
              <a:r>
                <a:rPr lang="en-IN" sz="1100" b="1" kern="1200">
                  <a:solidFill>
                    <a:schemeClr val="bg1"/>
                  </a:solidFill>
                </a:rPr>
                <a:t> </a:t>
              </a:r>
              <a:r>
                <a:rPr lang="en-IN" sz="1100" b="1" kern="1200" baseline="0">
                  <a:solidFill>
                    <a:schemeClr val="bg1"/>
                  </a:solidFill>
                </a:rPr>
                <a:t> </a:t>
              </a:r>
              <a:endParaRPr lang="en-IN" sz="1100" b="1" kern="1200">
                <a:solidFill>
                  <a:schemeClr val="bg1"/>
                </a:solidFill>
              </a:endParaRPr>
            </a:p>
          </xdr:txBody>
        </xdr:sp>
        <xdr:sp macro="" textlink="">
          <xdr:nvSpPr>
            <xdr:cNvPr id="11" name="TextBox 10">
              <a:extLst>
                <a:ext uri="{FF2B5EF4-FFF2-40B4-BE49-F238E27FC236}">
                  <a16:creationId xmlns:a16="http://schemas.microsoft.com/office/drawing/2014/main" id="{00000000-0008-0000-0500-00000B000000}"/>
                </a:ext>
              </a:extLst>
            </xdr:cNvPr>
            <xdr:cNvSpPr txBox="1"/>
          </xdr:nvSpPr>
          <xdr:spPr>
            <a:xfrm>
              <a:off x="1102360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Sales</a:t>
              </a:r>
              <a:r>
                <a:rPr lang="en-IN" sz="1050" b="0" kern="1200" baseline="0">
                  <a:solidFill>
                    <a:schemeClr val="bg1"/>
                  </a:solidFill>
                </a:rPr>
                <a:t> Process</a:t>
              </a:r>
              <a:endParaRPr lang="en-IN" sz="1050" b="0" kern="1200">
                <a:solidFill>
                  <a:schemeClr val="bg1"/>
                </a:solidFill>
              </a:endParaRPr>
            </a:p>
          </xdr:txBody>
        </xdr:sp>
        <xdr:sp macro="" textlink="">
          <xdr:nvSpPr>
            <xdr:cNvPr id="12" name="TextBox 11">
              <a:hlinkClick xmlns:r="http://schemas.openxmlformats.org/officeDocument/2006/relationships" r:id="rId4" tooltip="Income Source"/>
              <a:extLst>
                <a:ext uri="{FF2B5EF4-FFF2-40B4-BE49-F238E27FC236}">
                  <a16:creationId xmlns:a16="http://schemas.microsoft.com/office/drawing/2014/main" id="{00000000-0008-0000-0500-00000C000000}"/>
                </a:ext>
              </a:extLst>
            </xdr:cNvPr>
            <xdr:cNvSpPr txBox="1"/>
          </xdr:nvSpPr>
          <xdr:spPr>
            <a:xfrm>
              <a:off x="888492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Income</a:t>
              </a:r>
              <a:r>
                <a:rPr lang="en-IN" sz="1050" b="1" kern="1200" baseline="0">
                  <a:solidFill>
                    <a:schemeClr val="bg1"/>
                  </a:solidFill>
                </a:rPr>
                <a:t> </a:t>
              </a:r>
              <a:r>
                <a:rPr lang="en-IN" sz="1050" b="0" kern="1200" baseline="0">
                  <a:solidFill>
                    <a:schemeClr val="bg1"/>
                  </a:solidFill>
                </a:rPr>
                <a:t>Source</a:t>
              </a:r>
              <a:endParaRPr lang="en-IN" sz="1050" b="0" kern="1200">
                <a:solidFill>
                  <a:schemeClr val="bg1"/>
                </a:solidFill>
              </a:endParaRPr>
            </a:p>
          </xdr:txBody>
        </xdr:sp>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10003497"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Geographically</a:t>
              </a:r>
            </a:p>
          </xdr:txBody>
        </xdr:sp>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12062460" y="0"/>
              <a:ext cx="11734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kern="1200">
                  <a:solidFill>
                    <a:schemeClr val="bg1"/>
                  </a:solidFill>
                </a:rPr>
                <a:t>Projects</a:t>
              </a:r>
              <a:r>
                <a:rPr lang="en-IN" sz="1050" b="0" kern="1200" baseline="0">
                  <a:solidFill>
                    <a:schemeClr val="bg1"/>
                  </a:solidFill>
                </a:rPr>
                <a:t> Status</a:t>
              </a:r>
            </a:p>
          </xdr:txBody>
        </xdr:sp>
        <xdr:pic>
          <xdr:nvPicPr>
            <xdr:cNvPr id="15" name="Graphic 14" descr="Research with solid fill">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13558" y="93990"/>
              <a:ext cx="218785" cy="218669"/>
            </a:xfrm>
            <a:prstGeom prst="rect">
              <a:avLst/>
            </a:prstGeom>
          </xdr:spPr>
        </xdr:pic>
      </xdr:grpSp>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12161128" y="296980"/>
            <a:ext cx="274320" cy="45720"/>
          </a:xfrm>
          <a:prstGeom prst="roundRect">
            <a:avLst/>
          </a:prstGeom>
          <a:solidFill>
            <a:srgbClr val="194A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xdr:from>
      <xdr:col>9</xdr:col>
      <xdr:colOff>521603</xdr:colOff>
      <xdr:row>28</xdr:row>
      <xdr:rowOff>6334</xdr:rowOff>
    </xdr:from>
    <xdr:to>
      <xdr:col>17</xdr:col>
      <xdr:colOff>286259</xdr:colOff>
      <xdr:row>32</xdr:row>
      <xdr:rowOff>96997</xdr:rowOff>
    </xdr:to>
    <xdr:sp macro="" textlink="">
      <xdr:nvSpPr>
        <xdr:cNvPr id="2" name="Wave 1">
          <a:extLst>
            <a:ext uri="{FF2B5EF4-FFF2-40B4-BE49-F238E27FC236}">
              <a16:creationId xmlns:a16="http://schemas.microsoft.com/office/drawing/2014/main" id="{5FFC8C69-65A4-EC7E-6ECA-36D2EA4C1D0D}"/>
            </a:ext>
          </a:extLst>
        </xdr:cNvPr>
        <xdr:cNvSpPr/>
      </xdr:nvSpPr>
      <xdr:spPr>
        <a:xfrm flipV="1">
          <a:off x="6008003" y="5026569"/>
          <a:ext cx="4641456" cy="807840"/>
        </a:xfrm>
        <a:prstGeom prst="wave">
          <a:avLst>
            <a:gd name="adj1" fmla="val 20000"/>
            <a:gd name="adj2" fmla="val -1688"/>
          </a:avLst>
        </a:prstGeom>
        <a:gradFill>
          <a:gsLst>
            <a:gs pos="0">
              <a:srgbClr val="F5B2DB">
                <a:alpha val="40000"/>
              </a:srgbClr>
            </a:gs>
            <a:gs pos="100000">
              <a:srgbClr val="4145EE"/>
            </a:gs>
          </a:gsLst>
          <a:lin ang="0" scaled="0"/>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11</xdr:col>
      <xdr:colOff>425360</xdr:colOff>
      <xdr:row>23</xdr:row>
      <xdr:rowOff>24352</xdr:rowOff>
    </xdr:from>
    <xdr:to>
      <xdr:col>17</xdr:col>
      <xdr:colOff>362735</xdr:colOff>
      <xdr:row>28</xdr:row>
      <xdr:rowOff>172688</xdr:rowOff>
    </xdr:to>
    <xdr:sp macro="" textlink="">
      <xdr:nvSpPr>
        <xdr:cNvPr id="3" name="Wave 2">
          <a:extLst>
            <a:ext uri="{FF2B5EF4-FFF2-40B4-BE49-F238E27FC236}">
              <a16:creationId xmlns:a16="http://schemas.microsoft.com/office/drawing/2014/main" id="{EE4E976D-C2BC-EC7D-0D5C-C5A9BF3AEB27}"/>
            </a:ext>
          </a:extLst>
        </xdr:cNvPr>
        <xdr:cNvSpPr/>
      </xdr:nvSpPr>
      <xdr:spPr>
        <a:xfrm rot="1497066">
          <a:off x="7130960" y="4148117"/>
          <a:ext cx="3594975" cy="1044806"/>
        </a:xfrm>
        <a:prstGeom prst="wave">
          <a:avLst>
            <a:gd name="adj1" fmla="val 20000"/>
            <a:gd name="adj2" fmla="val 2738"/>
          </a:avLst>
        </a:prstGeom>
        <a:gradFill>
          <a:gsLst>
            <a:gs pos="0">
              <a:srgbClr val="F5B2DB">
                <a:alpha val="40000"/>
              </a:srgbClr>
            </a:gs>
            <a:gs pos="100000">
              <a:srgbClr val="4145EE"/>
            </a:gs>
          </a:gsLst>
          <a:lin ang="0" scaled="0"/>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12</xdr:col>
      <xdr:colOff>75924</xdr:colOff>
      <xdr:row>15</xdr:row>
      <xdr:rowOff>29311</xdr:rowOff>
    </xdr:from>
    <xdr:to>
      <xdr:col>16</xdr:col>
      <xdr:colOff>553627</xdr:colOff>
      <xdr:row>19</xdr:row>
      <xdr:rowOff>28594</xdr:rowOff>
    </xdr:to>
    <xdr:sp macro="" textlink="">
      <xdr:nvSpPr>
        <xdr:cNvPr id="16" name="Wave 15">
          <a:extLst>
            <a:ext uri="{FF2B5EF4-FFF2-40B4-BE49-F238E27FC236}">
              <a16:creationId xmlns:a16="http://schemas.microsoft.com/office/drawing/2014/main" id="{B7D37E67-7696-72B4-53F8-A1F49E2970C6}"/>
            </a:ext>
          </a:extLst>
        </xdr:cNvPr>
        <xdr:cNvSpPr/>
      </xdr:nvSpPr>
      <xdr:spPr>
        <a:xfrm rot="19891860" flipV="1">
          <a:off x="7391124" y="2718723"/>
          <a:ext cx="2916103" cy="716459"/>
        </a:xfrm>
        <a:prstGeom prst="wave">
          <a:avLst>
            <a:gd name="adj1" fmla="val 12887"/>
            <a:gd name="adj2" fmla="val 5262"/>
          </a:avLst>
        </a:prstGeom>
        <a:gradFill>
          <a:gsLst>
            <a:gs pos="0">
              <a:srgbClr val="F5B2DB">
                <a:alpha val="40000"/>
              </a:srgbClr>
            </a:gs>
            <a:gs pos="100000">
              <a:srgbClr val="4145EE"/>
            </a:gs>
          </a:gsLst>
          <a:lin ang="0" scaled="0"/>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12</xdr:col>
      <xdr:colOff>400838</xdr:colOff>
      <xdr:row>10</xdr:row>
      <xdr:rowOff>39956</xdr:rowOff>
    </xdr:from>
    <xdr:to>
      <xdr:col>16</xdr:col>
      <xdr:colOff>357659</xdr:colOff>
      <xdr:row>13</xdr:row>
      <xdr:rowOff>8966</xdr:rowOff>
    </xdr:to>
    <xdr:sp macro="" textlink="">
      <xdr:nvSpPr>
        <xdr:cNvPr id="17" name="Rectangle 16">
          <a:extLst>
            <a:ext uri="{FF2B5EF4-FFF2-40B4-BE49-F238E27FC236}">
              <a16:creationId xmlns:a16="http://schemas.microsoft.com/office/drawing/2014/main" id="{90A94C62-2699-3DB3-026E-66B52EA6F67D}"/>
            </a:ext>
          </a:extLst>
        </xdr:cNvPr>
        <xdr:cNvSpPr/>
      </xdr:nvSpPr>
      <xdr:spPr>
        <a:xfrm>
          <a:off x="7716038" y="1832897"/>
          <a:ext cx="2395221" cy="506893"/>
        </a:xfrm>
        <a:prstGeom prst="rect">
          <a:avLst/>
        </a:prstGeom>
        <a:gradFill flip="none" rotWithShape="1">
          <a:gsLst>
            <a:gs pos="100000">
              <a:srgbClr val="FF6C8F"/>
            </a:gs>
            <a:gs pos="15000">
              <a:srgbClr val="FF6C8F">
                <a:alpha val="40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2</xdr:col>
      <xdr:colOff>407202</xdr:colOff>
      <xdr:row>18</xdr:row>
      <xdr:rowOff>94039</xdr:rowOff>
    </xdr:from>
    <xdr:to>
      <xdr:col>10</xdr:col>
      <xdr:colOff>171858</xdr:colOff>
      <xdr:row>24</xdr:row>
      <xdr:rowOff>63080</xdr:rowOff>
    </xdr:to>
    <xdr:sp macro="" textlink="">
      <xdr:nvSpPr>
        <xdr:cNvPr id="18" name="Wave 17">
          <a:extLst>
            <a:ext uri="{FF2B5EF4-FFF2-40B4-BE49-F238E27FC236}">
              <a16:creationId xmlns:a16="http://schemas.microsoft.com/office/drawing/2014/main" id="{3E31D859-96BB-A145-F24F-A7B9C35AF0E9}"/>
            </a:ext>
          </a:extLst>
        </xdr:cNvPr>
        <xdr:cNvSpPr/>
      </xdr:nvSpPr>
      <xdr:spPr>
        <a:xfrm flipV="1">
          <a:off x="1626402" y="3321333"/>
          <a:ext cx="4641456" cy="1044806"/>
        </a:xfrm>
        <a:prstGeom prst="wave">
          <a:avLst>
            <a:gd name="adj1" fmla="val 20000"/>
            <a:gd name="adj2" fmla="val -1688"/>
          </a:avLst>
        </a:prstGeom>
        <a:gradFill flip="none" rotWithShape="1">
          <a:gsLst>
            <a:gs pos="100000">
              <a:srgbClr val="FF6C8F"/>
            </a:gs>
            <a:gs pos="15000">
              <a:srgbClr val="FF6C8F">
                <a:alpha val="40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2</xdr:col>
      <xdr:colOff>455146</xdr:colOff>
      <xdr:row>13</xdr:row>
      <xdr:rowOff>82225</xdr:rowOff>
    </xdr:from>
    <xdr:to>
      <xdr:col>10</xdr:col>
      <xdr:colOff>72232</xdr:colOff>
      <xdr:row>19</xdr:row>
      <xdr:rowOff>51267</xdr:rowOff>
    </xdr:to>
    <xdr:sp macro="" textlink="">
      <xdr:nvSpPr>
        <xdr:cNvPr id="19" name="Wave 18">
          <a:extLst>
            <a:ext uri="{FF2B5EF4-FFF2-40B4-BE49-F238E27FC236}">
              <a16:creationId xmlns:a16="http://schemas.microsoft.com/office/drawing/2014/main" id="{5F724A28-A4DF-7A20-5B7D-05D0D2F83C4B}"/>
            </a:ext>
          </a:extLst>
        </xdr:cNvPr>
        <xdr:cNvSpPr/>
      </xdr:nvSpPr>
      <xdr:spPr>
        <a:xfrm rot="20555007" flipV="1">
          <a:off x="1674346" y="2413049"/>
          <a:ext cx="4493886" cy="1044806"/>
        </a:xfrm>
        <a:prstGeom prst="wave">
          <a:avLst>
            <a:gd name="adj1" fmla="val 20000"/>
            <a:gd name="adj2" fmla="val 0"/>
          </a:avLst>
        </a:prstGeom>
        <a:gradFill flip="none" rotWithShape="1">
          <a:gsLst>
            <a:gs pos="78000">
              <a:srgbClr val="FF6C8F"/>
            </a:gs>
            <a:gs pos="20000">
              <a:srgbClr val="55D9FB">
                <a:alpha val="60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2</xdr:col>
      <xdr:colOff>486987</xdr:colOff>
      <xdr:row>22</xdr:row>
      <xdr:rowOff>69080</xdr:rowOff>
    </xdr:from>
    <xdr:to>
      <xdr:col>10</xdr:col>
      <xdr:colOff>120250</xdr:colOff>
      <xdr:row>28</xdr:row>
      <xdr:rowOff>38122</xdr:rowOff>
    </xdr:to>
    <xdr:sp macro="" textlink="">
      <xdr:nvSpPr>
        <xdr:cNvPr id="20" name="Wave 19">
          <a:extLst>
            <a:ext uri="{FF2B5EF4-FFF2-40B4-BE49-F238E27FC236}">
              <a16:creationId xmlns:a16="http://schemas.microsoft.com/office/drawing/2014/main" id="{9055B09B-DB34-774A-EDA0-5187783ED230}"/>
            </a:ext>
          </a:extLst>
        </xdr:cNvPr>
        <xdr:cNvSpPr/>
      </xdr:nvSpPr>
      <xdr:spPr>
        <a:xfrm rot="1070437">
          <a:off x="1706187" y="4013551"/>
          <a:ext cx="4510063" cy="1044806"/>
        </a:xfrm>
        <a:prstGeom prst="wave">
          <a:avLst>
            <a:gd name="adj1" fmla="val 20000"/>
            <a:gd name="adj2" fmla="val 0"/>
          </a:avLst>
        </a:prstGeom>
        <a:gradFill flip="none" rotWithShape="1">
          <a:gsLst>
            <a:gs pos="65000">
              <a:srgbClr val="FF6C8F"/>
            </a:gs>
            <a:gs pos="15000">
              <a:srgbClr val="55D9FB">
                <a:alpha val="40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1</xdr:col>
      <xdr:colOff>0</xdr:colOff>
      <xdr:row>16</xdr:row>
      <xdr:rowOff>35343</xdr:rowOff>
    </xdr:from>
    <xdr:to>
      <xdr:col>4</xdr:col>
      <xdr:colOff>73152</xdr:colOff>
      <xdr:row>25</xdr:row>
      <xdr:rowOff>122480</xdr:rowOff>
    </xdr:to>
    <xdr:sp macro="" textlink="">
      <xdr:nvSpPr>
        <xdr:cNvPr id="21" name="Rectangle: Rounded Corners 20">
          <a:extLst>
            <a:ext uri="{FF2B5EF4-FFF2-40B4-BE49-F238E27FC236}">
              <a16:creationId xmlns:a16="http://schemas.microsoft.com/office/drawing/2014/main" id="{848ECCB2-F906-D26F-E5F3-3A9A5D5B5EA0}"/>
            </a:ext>
          </a:extLst>
        </xdr:cNvPr>
        <xdr:cNvSpPr/>
      </xdr:nvSpPr>
      <xdr:spPr>
        <a:xfrm>
          <a:off x="609600" y="2904049"/>
          <a:ext cx="1901952" cy="1700784"/>
        </a:xfrm>
        <a:prstGeom prst="roundRect">
          <a:avLst/>
        </a:prstGeom>
        <a:solidFill>
          <a:schemeClr val="bg1"/>
        </a:soli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9</xdr:col>
      <xdr:colOff>106430</xdr:colOff>
      <xdr:row>8</xdr:row>
      <xdr:rowOff>123538</xdr:rowOff>
    </xdr:from>
    <xdr:to>
      <xdr:col>12</xdr:col>
      <xdr:colOff>400839</xdr:colOff>
      <xdr:row>16</xdr:row>
      <xdr:rowOff>60785</xdr:rowOff>
    </xdr:to>
    <xdr:sp macro="" textlink="">
      <xdr:nvSpPr>
        <xdr:cNvPr id="22" name="Rectangle: Rounded Corners 21">
          <a:extLst>
            <a:ext uri="{FF2B5EF4-FFF2-40B4-BE49-F238E27FC236}">
              <a16:creationId xmlns:a16="http://schemas.microsoft.com/office/drawing/2014/main" id="{64C97B06-E9B2-0A41-FA18-83D61A488069}"/>
            </a:ext>
          </a:extLst>
        </xdr:cNvPr>
        <xdr:cNvSpPr/>
      </xdr:nvSpPr>
      <xdr:spPr>
        <a:xfrm>
          <a:off x="5592830" y="1557891"/>
          <a:ext cx="2123209" cy="1371600"/>
        </a:xfrm>
        <a:prstGeom prst="roundRect">
          <a:avLst/>
        </a:prstGeom>
        <a:gradFill>
          <a:gsLst>
            <a:gs pos="64000">
              <a:srgbClr val="FF6C8F"/>
            </a:gs>
            <a:gs pos="0">
              <a:srgbClr val="F387DE"/>
            </a:gs>
          </a:gsLst>
          <a:lin ang="8100000" scaled="0"/>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9</xdr:col>
      <xdr:colOff>106430</xdr:colOff>
      <xdr:row>25</xdr:row>
      <xdr:rowOff>123410</xdr:rowOff>
    </xdr:from>
    <xdr:to>
      <xdr:col>12</xdr:col>
      <xdr:colOff>400839</xdr:colOff>
      <xdr:row>33</xdr:row>
      <xdr:rowOff>60657</xdr:rowOff>
    </xdr:to>
    <xdr:sp macro="" textlink="">
      <xdr:nvSpPr>
        <xdr:cNvPr id="23" name="Rectangle: Rounded Corners 22">
          <a:extLst>
            <a:ext uri="{FF2B5EF4-FFF2-40B4-BE49-F238E27FC236}">
              <a16:creationId xmlns:a16="http://schemas.microsoft.com/office/drawing/2014/main" id="{3A11C9B2-C441-ABED-A46A-F4436C02A20F}"/>
            </a:ext>
          </a:extLst>
        </xdr:cNvPr>
        <xdr:cNvSpPr/>
      </xdr:nvSpPr>
      <xdr:spPr>
        <a:xfrm>
          <a:off x="5592830" y="4605763"/>
          <a:ext cx="2123209" cy="1371600"/>
        </a:xfrm>
        <a:prstGeom prst="roundRect">
          <a:avLst/>
        </a:prstGeom>
        <a:gradFill>
          <a:gsLst>
            <a:gs pos="64000">
              <a:srgbClr val="FF6C8F"/>
            </a:gs>
            <a:gs pos="0">
              <a:srgbClr val="F387DE"/>
            </a:gs>
          </a:gsLst>
          <a:lin ang="8100000" scaled="0"/>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16</xdr:col>
      <xdr:colOff>23310</xdr:colOff>
      <xdr:row>17</xdr:row>
      <xdr:rowOff>37449</xdr:rowOff>
    </xdr:from>
    <xdr:to>
      <xdr:col>19</xdr:col>
      <xdr:colOff>317719</xdr:colOff>
      <xdr:row>24</xdr:row>
      <xdr:rowOff>153990</xdr:rowOff>
    </xdr:to>
    <xdr:sp macro="" textlink="">
      <xdr:nvSpPr>
        <xdr:cNvPr id="24" name="Rectangle: Rounded Corners 23">
          <a:extLst>
            <a:ext uri="{FF2B5EF4-FFF2-40B4-BE49-F238E27FC236}">
              <a16:creationId xmlns:a16="http://schemas.microsoft.com/office/drawing/2014/main" id="{46BFBEBA-CDD8-D4A9-D164-C4EBA427A37B}"/>
            </a:ext>
          </a:extLst>
        </xdr:cNvPr>
        <xdr:cNvSpPr/>
      </xdr:nvSpPr>
      <xdr:spPr>
        <a:xfrm>
          <a:off x="9776910" y="3085449"/>
          <a:ext cx="2123209" cy="1371600"/>
        </a:xfrm>
        <a:prstGeom prst="roundRect">
          <a:avLst/>
        </a:prstGeom>
        <a:gradFill flip="none" rotWithShape="1">
          <a:gsLst>
            <a:gs pos="0">
              <a:srgbClr val="0F49FB"/>
            </a:gs>
            <a:gs pos="79000">
              <a:srgbClr val="B23DD1"/>
            </a:gs>
          </a:gsLst>
          <a:lin ang="2700000" scaled="1"/>
          <a:tileRect/>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16</xdr:col>
      <xdr:colOff>23310</xdr:colOff>
      <xdr:row>25</xdr:row>
      <xdr:rowOff>123410</xdr:rowOff>
    </xdr:from>
    <xdr:to>
      <xdr:col>19</xdr:col>
      <xdr:colOff>317719</xdr:colOff>
      <xdr:row>33</xdr:row>
      <xdr:rowOff>60657</xdr:rowOff>
    </xdr:to>
    <xdr:sp macro="" textlink="">
      <xdr:nvSpPr>
        <xdr:cNvPr id="25" name="Rectangle: Rounded Corners 24">
          <a:extLst>
            <a:ext uri="{FF2B5EF4-FFF2-40B4-BE49-F238E27FC236}">
              <a16:creationId xmlns:a16="http://schemas.microsoft.com/office/drawing/2014/main" id="{40E80637-58AF-ADFA-F473-3AB68B0F46FC}"/>
            </a:ext>
          </a:extLst>
        </xdr:cNvPr>
        <xdr:cNvSpPr/>
      </xdr:nvSpPr>
      <xdr:spPr>
        <a:xfrm>
          <a:off x="9776910" y="4605763"/>
          <a:ext cx="2123209" cy="1371600"/>
        </a:xfrm>
        <a:prstGeom prst="roundRect">
          <a:avLst/>
        </a:prstGeom>
        <a:gradFill flip="none" rotWithShape="1">
          <a:gsLst>
            <a:gs pos="0">
              <a:srgbClr val="0F49FB"/>
            </a:gs>
            <a:gs pos="79000">
              <a:srgbClr val="B23DD1"/>
            </a:gs>
          </a:gsLst>
          <a:lin ang="2700000" scaled="1"/>
          <a:tileRect/>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16</xdr:col>
      <xdr:colOff>23310</xdr:colOff>
      <xdr:row>8</xdr:row>
      <xdr:rowOff>123538</xdr:rowOff>
    </xdr:from>
    <xdr:to>
      <xdr:col>19</xdr:col>
      <xdr:colOff>317719</xdr:colOff>
      <xdr:row>16</xdr:row>
      <xdr:rowOff>60785</xdr:rowOff>
    </xdr:to>
    <xdr:sp macro="" textlink="">
      <xdr:nvSpPr>
        <xdr:cNvPr id="26" name="Rectangle: Rounded Corners 25">
          <a:extLst>
            <a:ext uri="{FF2B5EF4-FFF2-40B4-BE49-F238E27FC236}">
              <a16:creationId xmlns:a16="http://schemas.microsoft.com/office/drawing/2014/main" id="{03504922-0349-B06A-87D6-76EA72B09A23}"/>
            </a:ext>
          </a:extLst>
        </xdr:cNvPr>
        <xdr:cNvSpPr/>
      </xdr:nvSpPr>
      <xdr:spPr>
        <a:xfrm>
          <a:off x="9776910" y="1557891"/>
          <a:ext cx="2123209" cy="1371600"/>
        </a:xfrm>
        <a:prstGeom prst="roundRect">
          <a:avLst/>
        </a:prstGeom>
        <a:gradFill flip="none" rotWithShape="1">
          <a:gsLst>
            <a:gs pos="0">
              <a:srgbClr val="0F49FB"/>
            </a:gs>
            <a:gs pos="79000">
              <a:srgbClr val="B23DD1"/>
            </a:gs>
          </a:gsLst>
          <a:lin ang="2700000" scaled="1"/>
          <a:tileRect/>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9</xdr:col>
      <xdr:colOff>106429</xdr:colOff>
      <xdr:row>17</xdr:row>
      <xdr:rowOff>37449</xdr:rowOff>
    </xdr:from>
    <xdr:to>
      <xdr:col>12</xdr:col>
      <xdr:colOff>400838</xdr:colOff>
      <xdr:row>24</xdr:row>
      <xdr:rowOff>153990</xdr:rowOff>
    </xdr:to>
    <xdr:sp macro="" textlink="">
      <xdr:nvSpPr>
        <xdr:cNvPr id="27" name="Rectangle: Rounded Corners 26">
          <a:extLst>
            <a:ext uri="{FF2B5EF4-FFF2-40B4-BE49-F238E27FC236}">
              <a16:creationId xmlns:a16="http://schemas.microsoft.com/office/drawing/2014/main" id="{76EE744D-9706-57BA-99CB-B75B960B1081}"/>
            </a:ext>
          </a:extLst>
        </xdr:cNvPr>
        <xdr:cNvSpPr/>
      </xdr:nvSpPr>
      <xdr:spPr>
        <a:xfrm>
          <a:off x="5592829" y="3085449"/>
          <a:ext cx="2123209" cy="1371600"/>
        </a:xfrm>
        <a:prstGeom prst="roundRect">
          <a:avLst/>
        </a:prstGeom>
        <a:gradFill>
          <a:gsLst>
            <a:gs pos="64000">
              <a:srgbClr val="FF6C8F"/>
            </a:gs>
            <a:gs pos="0">
              <a:srgbClr val="F387DE"/>
            </a:gs>
          </a:gsLst>
          <a:lin ang="8100000" scaled="0"/>
        </a:gradFill>
        <a:ln>
          <a:noFill/>
        </a:ln>
        <a:effectLst>
          <a:outerShdw blurRad="152400" dist="127000" dir="5400000" algn="t" rotWithShape="0">
            <a:prstClr val="black">
              <a:alpha val="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000"/>
        </a:p>
      </xdr:txBody>
    </xdr:sp>
    <xdr:clientData/>
  </xdr:twoCellAnchor>
  <xdr:twoCellAnchor>
    <xdr:from>
      <xdr:col>6</xdr:col>
      <xdr:colOff>111032</xdr:colOff>
      <xdr:row>3</xdr:row>
      <xdr:rowOff>127747</xdr:rowOff>
    </xdr:from>
    <xdr:to>
      <xdr:col>15</xdr:col>
      <xdr:colOff>396233</xdr:colOff>
      <xdr:row>7</xdr:row>
      <xdr:rowOff>142486</xdr:rowOff>
    </xdr:to>
    <xdr:sp macro="" textlink="">
      <xdr:nvSpPr>
        <xdr:cNvPr id="28" name="TextBox 29">
          <a:extLst>
            <a:ext uri="{FF2B5EF4-FFF2-40B4-BE49-F238E27FC236}">
              <a16:creationId xmlns:a16="http://schemas.microsoft.com/office/drawing/2014/main" id="{E8258F06-8DAE-D531-0F46-FC7FC093C818}"/>
            </a:ext>
          </a:extLst>
        </xdr:cNvPr>
        <xdr:cNvSpPr txBox="1"/>
      </xdr:nvSpPr>
      <xdr:spPr>
        <a:xfrm>
          <a:off x="3768632" y="665629"/>
          <a:ext cx="5771601" cy="73191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4000" b="1">
              <a:solidFill>
                <a:schemeClr val="bg1"/>
              </a:solidFill>
            </a:rPr>
            <a:t>Flow Process Chart</a:t>
          </a:r>
        </a:p>
      </xdr:txBody>
    </xdr:sp>
    <xdr:clientData/>
  </xdr:twoCellAnchor>
  <xdr:twoCellAnchor>
    <xdr:from>
      <xdr:col>9</xdr:col>
      <xdr:colOff>156370</xdr:colOff>
      <xdr:row>9</xdr:row>
      <xdr:rowOff>2635</xdr:rowOff>
    </xdr:from>
    <xdr:to>
      <xdr:col>12</xdr:col>
      <xdr:colOff>125890</xdr:colOff>
      <xdr:row>10</xdr:row>
      <xdr:rowOff>131118</xdr:rowOff>
    </xdr:to>
    <xdr:sp macro="" textlink="">
      <xdr:nvSpPr>
        <xdr:cNvPr id="30" name="TextBox 31">
          <a:extLst>
            <a:ext uri="{FF2B5EF4-FFF2-40B4-BE49-F238E27FC236}">
              <a16:creationId xmlns:a16="http://schemas.microsoft.com/office/drawing/2014/main" id="{C5CD0889-A88A-E4C1-0817-C323A7368ECA}"/>
            </a:ext>
          </a:extLst>
        </xdr:cNvPr>
        <xdr:cNvSpPr txBox="1"/>
      </xdr:nvSpPr>
      <xdr:spPr>
        <a:xfrm>
          <a:off x="5642770" y="1616282"/>
          <a:ext cx="179832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solidFill>
                <a:schemeClr val="bg1"/>
              </a:solidFill>
            </a:rPr>
            <a:t>Investment</a:t>
          </a:r>
          <a:endParaRPr lang="en-IN">
            <a:solidFill>
              <a:schemeClr val="bg1"/>
            </a:solidFill>
          </a:endParaRPr>
        </a:p>
      </xdr:txBody>
    </xdr:sp>
    <xdr:clientData/>
  </xdr:twoCellAnchor>
  <xdr:twoCellAnchor>
    <xdr:from>
      <xdr:col>9</xdr:col>
      <xdr:colOff>200625</xdr:colOff>
      <xdr:row>18</xdr:row>
      <xdr:rowOff>3129</xdr:rowOff>
    </xdr:from>
    <xdr:to>
      <xdr:col>12</xdr:col>
      <xdr:colOff>170145</xdr:colOff>
      <xdr:row>19</xdr:row>
      <xdr:rowOff>131612</xdr:rowOff>
    </xdr:to>
    <xdr:sp macro="" textlink="">
      <xdr:nvSpPr>
        <xdr:cNvPr id="31" name="TextBox 32">
          <a:extLst>
            <a:ext uri="{FF2B5EF4-FFF2-40B4-BE49-F238E27FC236}">
              <a16:creationId xmlns:a16="http://schemas.microsoft.com/office/drawing/2014/main" id="{678A2D68-D7B0-733D-E81D-62EB28E63C23}"/>
            </a:ext>
          </a:extLst>
        </xdr:cNvPr>
        <xdr:cNvSpPr txBox="1"/>
      </xdr:nvSpPr>
      <xdr:spPr>
        <a:xfrm>
          <a:off x="5687025" y="3230423"/>
          <a:ext cx="179832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solidFill>
                <a:schemeClr val="bg1"/>
              </a:solidFill>
            </a:rPr>
            <a:t>Projects</a:t>
          </a:r>
        </a:p>
      </xdr:txBody>
    </xdr:sp>
    <xdr:clientData/>
  </xdr:twoCellAnchor>
  <xdr:twoCellAnchor>
    <xdr:from>
      <xdr:col>9</xdr:col>
      <xdr:colOff>157616</xdr:colOff>
      <xdr:row>26</xdr:row>
      <xdr:rowOff>70757</xdr:rowOff>
    </xdr:from>
    <xdr:to>
      <xdr:col>12</xdr:col>
      <xdr:colOff>127136</xdr:colOff>
      <xdr:row>28</xdr:row>
      <xdr:rowOff>19946</xdr:rowOff>
    </xdr:to>
    <xdr:sp macro="" textlink="">
      <xdr:nvSpPr>
        <xdr:cNvPr id="32" name="TextBox 33">
          <a:extLst>
            <a:ext uri="{FF2B5EF4-FFF2-40B4-BE49-F238E27FC236}">
              <a16:creationId xmlns:a16="http://schemas.microsoft.com/office/drawing/2014/main" id="{05188AB1-C0F1-4D47-8639-B519ED8873FE}"/>
            </a:ext>
          </a:extLst>
        </xdr:cNvPr>
        <xdr:cNvSpPr txBox="1"/>
      </xdr:nvSpPr>
      <xdr:spPr>
        <a:xfrm>
          <a:off x="5644016" y="4732404"/>
          <a:ext cx="179832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solidFill>
                <a:schemeClr val="bg1"/>
              </a:solidFill>
            </a:rPr>
            <a:t>Sales</a:t>
          </a:r>
        </a:p>
      </xdr:txBody>
    </xdr:sp>
    <xdr:clientData/>
  </xdr:twoCellAnchor>
  <xdr:twoCellAnchor>
    <xdr:from>
      <xdr:col>16</xdr:col>
      <xdr:colOff>135954</xdr:colOff>
      <xdr:row>9</xdr:row>
      <xdr:rowOff>28531</xdr:rowOff>
    </xdr:from>
    <xdr:to>
      <xdr:col>19</xdr:col>
      <xdr:colOff>105474</xdr:colOff>
      <xdr:row>10</xdr:row>
      <xdr:rowOff>157014</xdr:rowOff>
    </xdr:to>
    <xdr:sp macro="" textlink="">
      <xdr:nvSpPr>
        <xdr:cNvPr id="33" name="TextBox 34">
          <a:extLst>
            <a:ext uri="{FF2B5EF4-FFF2-40B4-BE49-F238E27FC236}">
              <a16:creationId xmlns:a16="http://schemas.microsoft.com/office/drawing/2014/main" id="{59EA49F2-CD12-5E2D-CCB4-73EA402A6B79}"/>
            </a:ext>
          </a:extLst>
        </xdr:cNvPr>
        <xdr:cNvSpPr txBox="1"/>
      </xdr:nvSpPr>
      <xdr:spPr>
        <a:xfrm>
          <a:off x="9889554" y="1642178"/>
          <a:ext cx="179832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solidFill>
                <a:schemeClr val="bg1"/>
              </a:solidFill>
            </a:rPr>
            <a:t>Department</a:t>
          </a:r>
        </a:p>
      </xdr:txBody>
    </xdr:sp>
    <xdr:clientData/>
  </xdr:twoCellAnchor>
  <xdr:twoCellAnchor>
    <xdr:from>
      <xdr:col>16</xdr:col>
      <xdr:colOff>71676</xdr:colOff>
      <xdr:row>18</xdr:row>
      <xdr:rowOff>3128</xdr:rowOff>
    </xdr:from>
    <xdr:to>
      <xdr:col>19</xdr:col>
      <xdr:colOff>41196</xdr:colOff>
      <xdr:row>19</xdr:row>
      <xdr:rowOff>131611</xdr:rowOff>
    </xdr:to>
    <xdr:sp macro="" textlink="">
      <xdr:nvSpPr>
        <xdr:cNvPr id="34" name="TextBox 35">
          <a:extLst>
            <a:ext uri="{FF2B5EF4-FFF2-40B4-BE49-F238E27FC236}">
              <a16:creationId xmlns:a16="http://schemas.microsoft.com/office/drawing/2014/main" id="{DFD485F2-4377-D8FD-2EE0-6EA01AD2F618}"/>
            </a:ext>
          </a:extLst>
        </xdr:cNvPr>
        <xdr:cNvSpPr txBox="1"/>
      </xdr:nvSpPr>
      <xdr:spPr>
        <a:xfrm>
          <a:off x="9825276" y="3230422"/>
          <a:ext cx="179832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solidFill>
                <a:schemeClr val="bg1"/>
              </a:solidFill>
            </a:rPr>
            <a:t>Technical</a:t>
          </a:r>
        </a:p>
      </xdr:txBody>
    </xdr:sp>
    <xdr:clientData/>
  </xdr:twoCellAnchor>
  <xdr:twoCellAnchor>
    <xdr:from>
      <xdr:col>16</xdr:col>
      <xdr:colOff>61243</xdr:colOff>
      <xdr:row>26</xdr:row>
      <xdr:rowOff>70756</xdr:rowOff>
    </xdr:from>
    <xdr:to>
      <xdr:col>19</xdr:col>
      <xdr:colOff>30763</xdr:colOff>
      <xdr:row>28</xdr:row>
      <xdr:rowOff>19945</xdr:rowOff>
    </xdr:to>
    <xdr:sp macro="" textlink="">
      <xdr:nvSpPr>
        <xdr:cNvPr id="35" name="TextBox 36">
          <a:extLst>
            <a:ext uri="{FF2B5EF4-FFF2-40B4-BE49-F238E27FC236}">
              <a16:creationId xmlns:a16="http://schemas.microsoft.com/office/drawing/2014/main" id="{B3E2927C-9B67-8A82-6B4F-985DA938CE0C}"/>
            </a:ext>
          </a:extLst>
        </xdr:cNvPr>
        <xdr:cNvSpPr txBox="1"/>
      </xdr:nvSpPr>
      <xdr:spPr>
        <a:xfrm>
          <a:off x="9814843" y="4732403"/>
          <a:ext cx="1798320" cy="30777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solidFill>
                <a:schemeClr val="bg1"/>
              </a:solidFill>
            </a:rPr>
            <a:t>Sales</a:t>
          </a:r>
        </a:p>
      </xdr:txBody>
    </xdr:sp>
    <xdr:clientData/>
  </xdr:twoCellAnchor>
  <xdr:twoCellAnchor>
    <xdr:from>
      <xdr:col>9</xdr:col>
      <xdr:colOff>149949</xdr:colOff>
      <xdr:row>11</xdr:row>
      <xdr:rowOff>77524</xdr:rowOff>
    </xdr:from>
    <xdr:to>
      <xdr:col>11</xdr:col>
      <xdr:colOff>372748</xdr:colOff>
      <xdr:row>13</xdr:row>
      <xdr:rowOff>57489</xdr:rowOff>
    </xdr:to>
    <xdr:sp macro="" textlink="">
      <xdr:nvSpPr>
        <xdr:cNvPr id="36" name="TextBox 37">
          <a:extLst>
            <a:ext uri="{FF2B5EF4-FFF2-40B4-BE49-F238E27FC236}">
              <a16:creationId xmlns:a16="http://schemas.microsoft.com/office/drawing/2014/main" id="{7F48CAA6-FED9-1791-C90C-B809028E790E}"/>
            </a:ext>
          </a:extLst>
        </xdr:cNvPr>
        <xdr:cNvSpPr txBox="1"/>
      </xdr:nvSpPr>
      <xdr:spPr>
        <a:xfrm>
          <a:off x="5636349" y="2049759"/>
          <a:ext cx="1441999"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latin typeface="Arial" panose="020B0604020202020204" pitchFamily="34" charset="0"/>
              <a:cs typeface="Arial" panose="020B0604020202020204" pitchFamily="34" charset="0"/>
            </a:rPr>
            <a:t>125,937</a:t>
          </a:r>
        </a:p>
      </xdr:txBody>
    </xdr:sp>
    <xdr:clientData/>
  </xdr:twoCellAnchor>
  <xdr:twoCellAnchor>
    <xdr:from>
      <xdr:col>9</xdr:col>
      <xdr:colOff>124903</xdr:colOff>
      <xdr:row>20</xdr:row>
      <xdr:rowOff>79347</xdr:rowOff>
    </xdr:from>
    <xdr:to>
      <xdr:col>11</xdr:col>
      <xdr:colOff>347702</xdr:colOff>
      <xdr:row>22</xdr:row>
      <xdr:rowOff>59312</xdr:rowOff>
    </xdr:to>
    <xdr:sp macro="" textlink="">
      <xdr:nvSpPr>
        <xdr:cNvPr id="37" name="TextBox 38">
          <a:extLst>
            <a:ext uri="{FF2B5EF4-FFF2-40B4-BE49-F238E27FC236}">
              <a16:creationId xmlns:a16="http://schemas.microsoft.com/office/drawing/2014/main" id="{97BED5A3-8017-1A02-9F6B-2FB2F85A6392}"/>
            </a:ext>
          </a:extLst>
        </xdr:cNvPr>
        <xdr:cNvSpPr txBox="1"/>
      </xdr:nvSpPr>
      <xdr:spPr>
        <a:xfrm>
          <a:off x="5611303" y="3665229"/>
          <a:ext cx="1441999"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latin typeface="Arial" panose="020B0604020202020204" pitchFamily="34" charset="0"/>
              <a:cs typeface="Arial" panose="020B0604020202020204" pitchFamily="34" charset="0"/>
            </a:rPr>
            <a:t>523,137</a:t>
          </a:r>
        </a:p>
      </xdr:txBody>
    </xdr:sp>
    <xdr:clientData/>
  </xdr:twoCellAnchor>
  <xdr:twoCellAnchor>
    <xdr:from>
      <xdr:col>9</xdr:col>
      <xdr:colOff>149949</xdr:colOff>
      <xdr:row>28</xdr:row>
      <xdr:rowOff>173173</xdr:rowOff>
    </xdr:from>
    <xdr:to>
      <xdr:col>11</xdr:col>
      <xdr:colOff>372748</xdr:colOff>
      <xdr:row>30</xdr:row>
      <xdr:rowOff>153138</xdr:rowOff>
    </xdr:to>
    <xdr:sp macro="" textlink="">
      <xdr:nvSpPr>
        <xdr:cNvPr id="38" name="TextBox 39">
          <a:extLst>
            <a:ext uri="{FF2B5EF4-FFF2-40B4-BE49-F238E27FC236}">
              <a16:creationId xmlns:a16="http://schemas.microsoft.com/office/drawing/2014/main" id="{48A2F5E4-AB4A-E797-A59A-62D540DF18CF}"/>
            </a:ext>
          </a:extLst>
        </xdr:cNvPr>
        <xdr:cNvSpPr txBox="1"/>
      </xdr:nvSpPr>
      <xdr:spPr>
        <a:xfrm>
          <a:off x="5636349" y="5193408"/>
          <a:ext cx="1441999"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latin typeface="Arial" panose="020B0604020202020204" pitchFamily="34" charset="0"/>
              <a:cs typeface="Arial" panose="020B0604020202020204" pitchFamily="34" charset="0"/>
            </a:rPr>
            <a:t>834,268</a:t>
          </a:r>
        </a:p>
      </xdr:txBody>
    </xdr:sp>
    <xdr:clientData/>
  </xdr:twoCellAnchor>
  <xdr:twoCellAnchor>
    <xdr:from>
      <xdr:col>16</xdr:col>
      <xdr:colOff>122231</xdr:colOff>
      <xdr:row>11</xdr:row>
      <xdr:rowOff>114108</xdr:rowOff>
    </xdr:from>
    <xdr:to>
      <xdr:col>18</xdr:col>
      <xdr:colOff>345030</xdr:colOff>
      <xdr:row>13</xdr:row>
      <xdr:rowOff>94073</xdr:rowOff>
    </xdr:to>
    <xdr:sp macro="" textlink="">
      <xdr:nvSpPr>
        <xdr:cNvPr id="39" name="TextBox 40">
          <a:extLst>
            <a:ext uri="{FF2B5EF4-FFF2-40B4-BE49-F238E27FC236}">
              <a16:creationId xmlns:a16="http://schemas.microsoft.com/office/drawing/2014/main" id="{D0C191BA-B67D-7F25-2048-9C33888CCB0E}"/>
            </a:ext>
          </a:extLst>
        </xdr:cNvPr>
        <xdr:cNvSpPr txBox="1"/>
      </xdr:nvSpPr>
      <xdr:spPr>
        <a:xfrm>
          <a:off x="9875831" y="2086343"/>
          <a:ext cx="1441999"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latin typeface="Arial" panose="020B0604020202020204" pitchFamily="34" charset="0"/>
              <a:cs typeface="Arial" panose="020B0604020202020204" pitchFamily="34" charset="0"/>
            </a:rPr>
            <a:t>723,839</a:t>
          </a:r>
        </a:p>
      </xdr:txBody>
    </xdr:sp>
    <xdr:clientData/>
  </xdr:twoCellAnchor>
  <xdr:twoCellAnchor>
    <xdr:from>
      <xdr:col>16</xdr:col>
      <xdr:colOff>61243</xdr:colOff>
      <xdr:row>20</xdr:row>
      <xdr:rowOff>73188</xdr:rowOff>
    </xdr:from>
    <xdr:to>
      <xdr:col>18</xdr:col>
      <xdr:colOff>284042</xdr:colOff>
      <xdr:row>22</xdr:row>
      <xdr:rowOff>53153</xdr:rowOff>
    </xdr:to>
    <xdr:sp macro="" textlink="">
      <xdr:nvSpPr>
        <xdr:cNvPr id="40" name="TextBox 41">
          <a:extLst>
            <a:ext uri="{FF2B5EF4-FFF2-40B4-BE49-F238E27FC236}">
              <a16:creationId xmlns:a16="http://schemas.microsoft.com/office/drawing/2014/main" id="{940364E9-BDBB-1D98-4E93-B283D07665B8}"/>
            </a:ext>
          </a:extLst>
        </xdr:cNvPr>
        <xdr:cNvSpPr txBox="1"/>
      </xdr:nvSpPr>
      <xdr:spPr>
        <a:xfrm>
          <a:off x="9814843" y="3659070"/>
          <a:ext cx="1441999"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latin typeface="Arial" panose="020B0604020202020204" pitchFamily="34" charset="0"/>
              <a:cs typeface="Arial" panose="020B0604020202020204" pitchFamily="34" charset="0"/>
            </a:rPr>
            <a:t>153,937</a:t>
          </a:r>
        </a:p>
      </xdr:txBody>
    </xdr:sp>
    <xdr:clientData/>
  </xdr:twoCellAnchor>
  <xdr:twoCellAnchor>
    <xdr:from>
      <xdr:col>16</xdr:col>
      <xdr:colOff>56312</xdr:colOff>
      <xdr:row>29</xdr:row>
      <xdr:rowOff>7023</xdr:rowOff>
    </xdr:from>
    <xdr:to>
      <xdr:col>18</xdr:col>
      <xdr:colOff>279111</xdr:colOff>
      <xdr:row>30</xdr:row>
      <xdr:rowOff>166282</xdr:rowOff>
    </xdr:to>
    <xdr:sp macro="" textlink="">
      <xdr:nvSpPr>
        <xdr:cNvPr id="41" name="TextBox 42">
          <a:extLst>
            <a:ext uri="{FF2B5EF4-FFF2-40B4-BE49-F238E27FC236}">
              <a16:creationId xmlns:a16="http://schemas.microsoft.com/office/drawing/2014/main" id="{2D343D4F-45AF-398E-459A-16709C698BD9}"/>
            </a:ext>
          </a:extLst>
        </xdr:cNvPr>
        <xdr:cNvSpPr txBox="1"/>
      </xdr:nvSpPr>
      <xdr:spPr>
        <a:xfrm>
          <a:off x="9809912" y="5206552"/>
          <a:ext cx="1441999" cy="33855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b="1">
              <a:solidFill>
                <a:schemeClr val="bg1"/>
              </a:solidFill>
              <a:latin typeface="Arial" panose="020B0604020202020204" pitchFamily="34" charset="0"/>
              <a:cs typeface="Arial" panose="020B0604020202020204" pitchFamily="34" charset="0"/>
            </a:rPr>
            <a:t>383,130</a:t>
          </a:r>
        </a:p>
      </xdr:txBody>
    </xdr:sp>
    <xdr:clientData/>
  </xdr:twoCellAnchor>
  <xdr:twoCellAnchor>
    <xdr:from>
      <xdr:col>1</xdr:col>
      <xdr:colOff>91506</xdr:colOff>
      <xdr:row>21</xdr:row>
      <xdr:rowOff>139491</xdr:rowOff>
    </xdr:from>
    <xdr:to>
      <xdr:col>3</xdr:col>
      <xdr:colOff>50145</xdr:colOff>
      <xdr:row>23</xdr:row>
      <xdr:rowOff>150234</xdr:rowOff>
    </xdr:to>
    <xdr:sp macro="" textlink="">
      <xdr:nvSpPr>
        <xdr:cNvPr id="42" name="TextBox 43">
          <a:extLst>
            <a:ext uri="{FF2B5EF4-FFF2-40B4-BE49-F238E27FC236}">
              <a16:creationId xmlns:a16="http://schemas.microsoft.com/office/drawing/2014/main" id="{774E8620-2622-4D28-4305-C90E324E4D49}"/>
            </a:ext>
          </a:extLst>
        </xdr:cNvPr>
        <xdr:cNvSpPr txBox="1"/>
      </xdr:nvSpPr>
      <xdr:spPr>
        <a:xfrm>
          <a:off x="701106" y="3904667"/>
          <a:ext cx="1177839"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t>Finance</a:t>
          </a:r>
        </a:p>
      </xdr:txBody>
    </xdr:sp>
    <xdr:clientData/>
  </xdr:twoCellAnchor>
  <xdr:twoCellAnchor>
    <xdr:from>
      <xdr:col>9</xdr:col>
      <xdr:colOff>126508</xdr:colOff>
      <xdr:row>13</xdr:row>
      <xdr:rowOff>7122</xdr:rowOff>
    </xdr:from>
    <xdr:to>
      <xdr:col>12</xdr:col>
      <xdr:colOff>24908</xdr:colOff>
      <xdr:row>14</xdr:row>
      <xdr:rowOff>104827</xdr:rowOff>
    </xdr:to>
    <xdr:sp macro="" textlink="">
      <xdr:nvSpPr>
        <xdr:cNvPr id="43" name="TextBox 44">
          <a:extLst>
            <a:ext uri="{FF2B5EF4-FFF2-40B4-BE49-F238E27FC236}">
              <a16:creationId xmlns:a16="http://schemas.microsoft.com/office/drawing/2014/main" id="{11871D61-458F-2BE4-BB05-0DC6E9D056FF}"/>
            </a:ext>
          </a:extLst>
        </xdr:cNvPr>
        <xdr:cNvSpPr txBox="1"/>
      </xdr:nvSpPr>
      <xdr:spPr>
        <a:xfrm>
          <a:off x="5612908" y="2337946"/>
          <a:ext cx="172720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a:solidFill>
                <a:schemeClr val="bg1"/>
              </a:solidFill>
              <a:latin typeface="+mj-lt"/>
            </a:rPr>
            <a:t>20% Monthly increased</a:t>
          </a:r>
        </a:p>
      </xdr:txBody>
    </xdr:sp>
    <xdr:clientData/>
  </xdr:twoCellAnchor>
  <xdr:twoCellAnchor>
    <xdr:from>
      <xdr:col>9</xdr:col>
      <xdr:colOff>136799</xdr:colOff>
      <xdr:row>22</xdr:row>
      <xdr:rowOff>723</xdr:rowOff>
    </xdr:from>
    <xdr:to>
      <xdr:col>12</xdr:col>
      <xdr:colOff>35199</xdr:colOff>
      <xdr:row>23</xdr:row>
      <xdr:rowOff>98428</xdr:rowOff>
    </xdr:to>
    <xdr:sp macro="" textlink="">
      <xdr:nvSpPr>
        <xdr:cNvPr id="44" name="TextBox 45">
          <a:extLst>
            <a:ext uri="{FF2B5EF4-FFF2-40B4-BE49-F238E27FC236}">
              <a16:creationId xmlns:a16="http://schemas.microsoft.com/office/drawing/2014/main" id="{DD96AD55-6BA6-8A4D-AC74-87FDDAB17D13}"/>
            </a:ext>
          </a:extLst>
        </xdr:cNvPr>
        <xdr:cNvSpPr txBox="1"/>
      </xdr:nvSpPr>
      <xdr:spPr>
        <a:xfrm>
          <a:off x="5623199" y="3945194"/>
          <a:ext cx="172720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a:solidFill>
                <a:schemeClr val="bg1"/>
              </a:solidFill>
              <a:latin typeface="+mj-lt"/>
            </a:rPr>
            <a:t>37% Quarterly increased</a:t>
          </a:r>
        </a:p>
      </xdr:txBody>
    </xdr:sp>
    <xdr:clientData/>
  </xdr:twoCellAnchor>
  <xdr:twoCellAnchor>
    <xdr:from>
      <xdr:col>9</xdr:col>
      <xdr:colOff>124606</xdr:colOff>
      <xdr:row>30</xdr:row>
      <xdr:rowOff>82163</xdr:rowOff>
    </xdr:from>
    <xdr:to>
      <xdr:col>12</xdr:col>
      <xdr:colOff>23006</xdr:colOff>
      <xdr:row>32</xdr:row>
      <xdr:rowOff>574</xdr:rowOff>
    </xdr:to>
    <xdr:sp macro="" textlink="">
      <xdr:nvSpPr>
        <xdr:cNvPr id="45" name="TextBox 46">
          <a:extLst>
            <a:ext uri="{FF2B5EF4-FFF2-40B4-BE49-F238E27FC236}">
              <a16:creationId xmlns:a16="http://schemas.microsoft.com/office/drawing/2014/main" id="{A04E5793-4087-792A-6738-910E528541E7}"/>
            </a:ext>
          </a:extLst>
        </xdr:cNvPr>
        <xdr:cNvSpPr txBox="1"/>
      </xdr:nvSpPr>
      <xdr:spPr>
        <a:xfrm>
          <a:off x="5611006" y="5460987"/>
          <a:ext cx="172720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a:solidFill>
                <a:schemeClr val="bg1"/>
              </a:solidFill>
              <a:latin typeface="+mj-lt"/>
            </a:rPr>
            <a:t>38% Yearly increased</a:t>
          </a:r>
        </a:p>
      </xdr:txBody>
    </xdr:sp>
    <xdr:clientData/>
  </xdr:twoCellAnchor>
  <xdr:twoCellAnchor>
    <xdr:from>
      <xdr:col>16</xdr:col>
      <xdr:colOff>96803</xdr:colOff>
      <xdr:row>13</xdr:row>
      <xdr:rowOff>42061</xdr:rowOff>
    </xdr:from>
    <xdr:to>
      <xdr:col>18</xdr:col>
      <xdr:colOff>604803</xdr:colOff>
      <xdr:row>14</xdr:row>
      <xdr:rowOff>139766</xdr:rowOff>
    </xdr:to>
    <xdr:sp macro="" textlink="">
      <xdr:nvSpPr>
        <xdr:cNvPr id="46" name="TextBox 47">
          <a:extLst>
            <a:ext uri="{FF2B5EF4-FFF2-40B4-BE49-F238E27FC236}">
              <a16:creationId xmlns:a16="http://schemas.microsoft.com/office/drawing/2014/main" id="{46F52656-8EAF-7583-AC14-462EF8DCEF1B}"/>
            </a:ext>
          </a:extLst>
        </xdr:cNvPr>
        <xdr:cNvSpPr txBox="1"/>
      </xdr:nvSpPr>
      <xdr:spPr>
        <a:xfrm>
          <a:off x="9850403" y="2372885"/>
          <a:ext cx="172720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a:solidFill>
                <a:schemeClr val="bg1"/>
              </a:solidFill>
              <a:latin typeface="+mj-lt"/>
            </a:rPr>
            <a:t>40% Yearly increased</a:t>
          </a:r>
        </a:p>
      </xdr:txBody>
    </xdr:sp>
    <xdr:clientData/>
  </xdr:twoCellAnchor>
  <xdr:twoCellAnchor>
    <xdr:from>
      <xdr:col>16</xdr:col>
      <xdr:colOff>83874</xdr:colOff>
      <xdr:row>21</xdr:row>
      <xdr:rowOff>171577</xdr:rowOff>
    </xdr:from>
    <xdr:to>
      <xdr:col>18</xdr:col>
      <xdr:colOff>591874</xdr:colOff>
      <xdr:row>23</xdr:row>
      <xdr:rowOff>89987</xdr:rowOff>
    </xdr:to>
    <xdr:sp macro="" textlink="">
      <xdr:nvSpPr>
        <xdr:cNvPr id="47" name="TextBox 48">
          <a:extLst>
            <a:ext uri="{FF2B5EF4-FFF2-40B4-BE49-F238E27FC236}">
              <a16:creationId xmlns:a16="http://schemas.microsoft.com/office/drawing/2014/main" id="{145D94EC-4F6F-46A7-8EB5-4E0F85CC6225}"/>
            </a:ext>
          </a:extLst>
        </xdr:cNvPr>
        <xdr:cNvSpPr txBox="1"/>
      </xdr:nvSpPr>
      <xdr:spPr>
        <a:xfrm>
          <a:off x="9837474" y="3936753"/>
          <a:ext cx="172720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a:solidFill>
                <a:schemeClr val="bg1"/>
              </a:solidFill>
              <a:latin typeface="+mj-lt"/>
            </a:rPr>
            <a:t>24% Monthly increased</a:t>
          </a:r>
        </a:p>
      </xdr:txBody>
    </xdr:sp>
    <xdr:clientData/>
  </xdr:twoCellAnchor>
  <xdr:twoCellAnchor>
    <xdr:from>
      <xdr:col>16</xdr:col>
      <xdr:colOff>57306</xdr:colOff>
      <xdr:row>30</xdr:row>
      <xdr:rowOff>111564</xdr:rowOff>
    </xdr:from>
    <xdr:to>
      <xdr:col>18</xdr:col>
      <xdr:colOff>565306</xdr:colOff>
      <xdr:row>32</xdr:row>
      <xdr:rowOff>29975</xdr:rowOff>
    </xdr:to>
    <xdr:sp macro="" textlink="">
      <xdr:nvSpPr>
        <xdr:cNvPr id="48" name="TextBox 49">
          <a:extLst>
            <a:ext uri="{FF2B5EF4-FFF2-40B4-BE49-F238E27FC236}">
              <a16:creationId xmlns:a16="http://schemas.microsoft.com/office/drawing/2014/main" id="{A69F71AF-CCF9-5633-7148-EB7E10CDECBF}"/>
            </a:ext>
          </a:extLst>
        </xdr:cNvPr>
        <xdr:cNvSpPr txBox="1"/>
      </xdr:nvSpPr>
      <xdr:spPr>
        <a:xfrm>
          <a:off x="9810906" y="5490388"/>
          <a:ext cx="172720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a:solidFill>
                <a:schemeClr val="bg1"/>
              </a:solidFill>
              <a:latin typeface="+mj-lt"/>
            </a:rPr>
            <a:t>20% Monthly increased</a:t>
          </a:r>
        </a:p>
      </xdr:txBody>
    </xdr:sp>
    <xdr:clientData/>
  </xdr:twoCellAnchor>
  <xdr:twoCellAnchor>
    <xdr:from>
      <xdr:col>4</xdr:col>
      <xdr:colOff>265270</xdr:colOff>
      <xdr:row>36</xdr:row>
      <xdr:rowOff>70494</xdr:rowOff>
    </xdr:from>
    <xdr:to>
      <xdr:col>8</xdr:col>
      <xdr:colOff>71191</xdr:colOff>
      <xdr:row>39</xdr:row>
      <xdr:rowOff>624</xdr:rowOff>
    </xdr:to>
    <xdr:sp macro="" textlink="">
      <xdr:nvSpPr>
        <xdr:cNvPr id="49" name="TextBox 50">
          <a:extLst>
            <a:ext uri="{FF2B5EF4-FFF2-40B4-BE49-F238E27FC236}">
              <a16:creationId xmlns:a16="http://schemas.microsoft.com/office/drawing/2014/main" id="{319A0452-0C50-AE68-B92F-105CCE1A6FB4}"/>
            </a:ext>
          </a:extLst>
        </xdr:cNvPr>
        <xdr:cNvSpPr txBox="1"/>
      </xdr:nvSpPr>
      <xdr:spPr>
        <a:xfrm>
          <a:off x="2703670" y="6525082"/>
          <a:ext cx="2244321" cy="4680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400">
              <a:solidFill>
                <a:schemeClr val="bg1"/>
              </a:solidFill>
            </a:rPr>
            <a:t>158,432,231</a:t>
          </a:r>
        </a:p>
      </xdr:txBody>
    </xdr:sp>
    <xdr:clientData/>
  </xdr:twoCellAnchor>
  <xdr:twoCellAnchor>
    <xdr:from>
      <xdr:col>9</xdr:col>
      <xdr:colOff>445681</xdr:colOff>
      <xdr:row>36</xdr:row>
      <xdr:rowOff>92295</xdr:rowOff>
    </xdr:from>
    <xdr:to>
      <xdr:col>11</xdr:col>
      <xdr:colOff>486647</xdr:colOff>
      <xdr:row>39</xdr:row>
      <xdr:rowOff>22425</xdr:rowOff>
    </xdr:to>
    <xdr:sp macro="" textlink="">
      <xdr:nvSpPr>
        <xdr:cNvPr id="50" name="TextBox 51">
          <a:extLst>
            <a:ext uri="{FF2B5EF4-FFF2-40B4-BE49-F238E27FC236}">
              <a16:creationId xmlns:a16="http://schemas.microsoft.com/office/drawing/2014/main" id="{B81676AF-FE5A-2E14-41C9-D6756EC9ED25}"/>
            </a:ext>
          </a:extLst>
        </xdr:cNvPr>
        <xdr:cNvSpPr txBox="1"/>
      </xdr:nvSpPr>
      <xdr:spPr>
        <a:xfrm>
          <a:off x="5932081" y="6546883"/>
          <a:ext cx="1260166" cy="4680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400">
              <a:solidFill>
                <a:schemeClr val="bg1"/>
              </a:solidFill>
            </a:rPr>
            <a:t>75,343</a:t>
          </a:r>
        </a:p>
      </xdr:txBody>
    </xdr:sp>
    <xdr:clientData/>
  </xdr:twoCellAnchor>
  <xdr:twoCellAnchor>
    <xdr:from>
      <xdr:col>4</xdr:col>
      <xdr:colOff>265270</xdr:colOff>
      <xdr:row>35</xdr:row>
      <xdr:rowOff>23354</xdr:rowOff>
    </xdr:from>
    <xdr:to>
      <xdr:col>6</xdr:col>
      <xdr:colOff>306236</xdr:colOff>
      <xdr:row>36</xdr:row>
      <xdr:rowOff>155556</xdr:rowOff>
    </xdr:to>
    <xdr:sp macro="" textlink="">
      <xdr:nvSpPr>
        <xdr:cNvPr id="51" name="TextBox 52">
          <a:extLst>
            <a:ext uri="{FF2B5EF4-FFF2-40B4-BE49-F238E27FC236}">
              <a16:creationId xmlns:a16="http://schemas.microsoft.com/office/drawing/2014/main" id="{4A41F3F0-2F84-DA45-FD7C-6E2B48C56AC4}"/>
            </a:ext>
          </a:extLst>
        </xdr:cNvPr>
        <xdr:cNvSpPr txBox="1"/>
      </xdr:nvSpPr>
      <xdr:spPr>
        <a:xfrm>
          <a:off x="2703670" y="6298648"/>
          <a:ext cx="1260166"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b="1">
              <a:solidFill>
                <a:schemeClr val="bg1"/>
              </a:solidFill>
            </a:rPr>
            <a:t>Current Status</a:t>
          </a:r>
        </a:p>
      </xdr:txBody>
    </xdr:sp>
    <xdr:clientData/>
  </xdr:twoCellAnchor>
  <xdr:twoCellAnchor>
    <xdr:from>
      <xdr:col>9</xdr:col>
      <xdr:colOff>433287</xdr:colOff>
      <xdr:row>35</xdr:row>
      <xdr:rowOff>4397</xdr:rowOff>
    </xdr:from>
    <xdr:to>
      <xdr:col>11</xdr:col>
      <xdr:colOff>435527</xdr:colOff>
      <xdr:row>36</xdr:row>
      <xdr:rowOff>136599</xdr:rowOff>
    </xdr:to>
    <xdr:sp macro="" textlink="">
      <xdr:nvSpPr>
        <xdr:cNvPr id="52" name="TextBox 53">
          <a:extLst>
            <a:ext uri="{FF2B5EF4-FFF2-40B4-BE49-F238E27FC236}">
              <a16:creationId xmlns:a16="http://schemas.microsoft.com/office/drawing/2014/main" id="{E5E7EB4D-ADF5-97EC-14BC-2AE1F568F71B}"/>
            </a:ext>
          </a:extLst>
        </xdr:cNvPr>
        <xdr:cNvSpPr txBox="1"/>
      </xdr:nvSpPr>
      <xdr:spPr>
        <a:xfrm>
          <a:off x="5919687" y="6279691"/>
          <a:ext cx="1221440"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b="1">
              <a:solidFill>
                <a:schemeClr val="bg1"/>
              </a:solidFill>
            </a:rPr>
            <a:t>Total Projects</a:t>
          </a:r>
        </a:p>
      </xdr:txBody>
    </xdr:sp>
    <xdr:clientData/>
  </xdr:twoCellAnchor>
  <xdr:twoCellAnchor>
    <xdr:from>
      <xdr:col>14</xdr:col>
      <xdr:colOff>537176</xdr:colOff>
      <xdr:row>36</xdr:row>
      <xdr:rowOff>129032</xdr:rowOff>
    </xdr:from>
    <xdr:to>
      <xdr:col>16</xdr:col>
      <xdr:colOff>578142</xdr:colOff>
      <xdr:row>39</xdr:row>
      <xdr:rowOff>59162</xdr:rowOff>
    </xdr:to>
    <xdr:sp macro="" textlink="">
      <xdr:nvSpPr>
        <xdr:cNvPr id="53" name="TextBox 54">
          <a:extLst>
            <a:ext uri="{FF2B5EF4-FFF2-40B4-BE49-F238E27FC236}">
              <a16:creationId xmlns:a16="http://schemas.microsoft.com/office/drawing/2014/main" id="{03678476-A662-851B-D2F0-046DD01A7371}"/>
            </a:ext>
          </a:extLst>
        </xdr:cNvPr>
        <xdr:cNvSpPr txBox="1"/>
      </xdr:nvSpPr>
      <xdr:spPr>
        <a:xfrm>
          <a:off x="9071576" y="6583620"/>
          <a:ext cx="1260166" cy="4680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400">
              <a:solidFill>
                <a:schemeClr val="bg1"/>
              </a:solidFill>
            </a:rPr>
            <a:t>32%</a:t>
          </a:r>
        </a:p>
      </xdr:txBody>
    </xdr:sp>
    <xdr:clientData/>
  </xdr:twoCellAnchor>
  <xdr:twoCellAnchor>
    <xdr:from>
      <xdr:col>14</xdr:col>
      <xdr:colOff>537176</xdr:colOff>
      <xdr:row>35</xdr:row>
      <xdr:rowOff>549</xdr:rowOff>
    </xdr:from>
    <xdr:to>
      <xdr:col>16</xdr:col>
      <xdr:colOff>376527</xdr:colOff>
      <xdr:row>36</xdr:row>
      <xdr:rowOff>132751</xdr:rowOff>
    </xdr:to>
    <xdr:sp macro="" textlink="">
      <xdr:nvSpPr>
        <xdr:cNvPr id="54" name="TextBox 55">
          <a:extLst>
            <a:ext uri="{FF2B5EF4-FFF2-40B4-BE49-F238E27FC236}">
              <a16:creationId xmlns:a16="http://schemas.microsoft.com/office/drawing/2014/main" id="{AD8B6F88-DC78-001D-05B5-54B956203E2D}"/>
            </a:ext>
          </a:extLst>
        </xdr:cNvPr>
        <xdr:cNvSpPr txBox="1"/>
      </xdr:nvSpPr>
      <xdr:spPr>
        <a:xfrm>
          <a:off x="9071576" y="6275843"/>
          <a:ext cx="1058551" cy="31149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b="1">
              <a:solidFill>
                <a:schemeClr val="bg1"/>
              </a:solidFill>
            </a:rPr>
            <a:t>Saving</a:t>
          </a:r>
        </a:p>
      </xdr:txBody>
    </xdr:sp>
    <xdr:clientData/>
  </xdr:twoCellAnchor>
  <xdr:twoCellAnchor>
    <xdr:from>
      <xdr:col>1</xdr:col>
      <xdr:colOff>87376</xdr:colOff>
      <xdr:row>23</xdr:row>
      <xdr:rowOff>16816</xdr:rowOff>
    </xdr:from>
    <xdr:to>
      <xdr:col>3</xdr:col>
      <xdr:colOff>595376</xdr:colOff>
      <xdr:row>24</xdr:row>
      <xdr:rowOff>114521</xdr:rowOff>
    </xdr:to>
    <xdr:sp macro="" textlink="">
      <xdr:nvSpPr>
        <xdr:cNvPr id="55" name="TextBox 56">
          <a:extLst>
            <a:ext uri="{FF2B5EF4-FFF2-40B4-BE49-F238E27FC236}">
              <a16:creationId xmlns:a16="http://schemas.microsoft.com/office/drawing/2014/main" id="{1E1F625E-CACD-F279-4C56-B34925B543EA}"/>
            </a:ext>
          </a:extLst>
        </xdr:cNvPr>
        <xdr:cNvSpPr txBox="1"/>
      </xdr:nvSpPr>
      <xdr:spPr>
        <a:xfrm>
          <a:off x="696976" y="4140581"/>
          <a:ext cx="1727200" cy="276999"/>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200">
              <a:latin typeface="+mj-lt"/>
            </a:rPr>
            <a:t>Increased by 120%</a:t>
          </a:r>
        </a:p>
      </xdr:txBody>
    </xdr:sp>
    <xdr:clientData/>
  </xdr:twoCellAnchor>
  <xdr:twoCellAnchor editAs="oneCell">
    <xdr:from>
      <xdr:col>1</xdr:col>
      <xdr:colOff>166345</xdr:colOff>
      <xdr:row>16</xdr:row>
      <xdr:rowOff>121863</xdr:rowOff>
    </xdr:from>
    <xdr:to>
      <xdr:col>2</xdr:col>
      <xdr:colOff>36451</xdr:colOff>
      <xdr:row>19</xdr:row>
      <xdr:rowOff>63687</xdr:rowOff>
    </xdr:to>
    <xdr:pic>
      <xdr:nvPicPr>
        <xdr:cNvPr id="56" name="Graphic 58" descr="Bank with solid fill">
          <a:extLst>
            <a:ext uri="{FF2B5EF4-FFF2-40B4-BE49-F238E27FC236}">
              <a16:creationId xmlns:a16="http://schemas.microsoft.com/office/drawing/2014/main" id="{998172F0-5197-D092-FD05-0AA7E6A809F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5945" y="2990569"/>
          <a:ext cx="479706" cy="479706"/>
        </a:xfrm>
        <a:prstGeom prst="rect">
          <a:avLst/>
        </a:prstGeom>
      </xdr:spPr>
    </xdr:pic>
    <xdr:clientData/>
  </xdr:twoCellAnchor>
  <xdr:twoCellAnchor editAs="oneCell">
    <xdr:from>
      <xdr:col>3</xdr:col>
      <xdr:colOff>45713</xdr:colOff>
      <xdr:row>34</xdr:row>
      <xdr:rowOff>78453</xdr:rowOff>
    </xdr:from>
    <xdr:to>
      <xdr:col>4</xdr:col>
      <xdr:colOff>350513</xdr:colOff>
      <xdr:row>39</xdr:row>
      <xdr:rowOff>96382</xdr:rowOff>
    </xdr:to>
    <xdr:pic>
      <xdr:nvPicPr>
        <xdr:cNvPr id="57" name="Graphic 60" descr="Arrow circle with solid fill">
          <a:extLst>
            <a:ext uri="{FF2B5EF4-FFF2-40B4-BE49-F238E27FC236}">
              <a16:creationId xmlns:a16="http://schemas.microsoft.com/office/drawing/2014/main" id="{BA71169D-0703-AF87-F14D-C0B4D33D169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74513" y="6174453"/>
          <a:ext cx="914400" cy="914400"/>
        </a:xfrm>
        <a:prstGeom prst="rect">
          <a:avLst/>
        </a:prstGeom>
      </xdr:spPr>
    </xdr:pic>
    <xdr:clientData/>
  </xdr:twoCellAnchor>
  <xdr:twoCellAnchor editAs="oneCell">
    <xdr:from>
      <xdr:col>8</xdr:col>
      <xdr:colOff>211361</xdr:colOff>
      <xdr:row>34</xdr:row>
      <xdr:rowOff>112265</xdr:rowOff>
    </xdr:from>
    <xdr:to>
      <xdr:col>9</xdr:col>
      <xdr:colOff>516161</xdr:colOff>
      <xdr:row>39</xdr:row>
      <xdr:rowOff>130194</xdr:rowOff>
    </xdr:to>
    <xdr:pic>
      <xdr:nvPicPr>
        <xdr:cNvPr id="58" name="Graphic 63" descr="Single gear with solid fill">
          <a:extLst>
            <a:ext uri="{FF2B5EF4-FFF2-40B4-BE49-F238E27FC236}">
              <a16:creationId xmlns:a16="http://schemas.microsoft.com/office/drawing/2014/main" id="{BEE8B128-7C42-4134-1E78-9E3ECD63C50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88161" y="6208265"/>
          <a:ext cx="914400" cy="914400"/>
        </a:xfrm>
        <a:prstGeom prst="rect">
          <a:avLst/>
        </a:prstGeom>
      </xdr:spPr>
    </xdr:pic>
    <xdr:clientData/>
  </xdr:twoCellAnchor>
  <xdr:twoCellAnchor editAs="oneCell">
    <xdr:from>
      <xdr:col>13</xdr:col>
      <xdr:colOff>241265</xdr:colOff>
      <xdr:row>34</xdr:row>
      <xdr:rowOff>100592</xdr:rowOff>
    </xdr:from>
    <xdr:to>
      <xdr:col>14</xdr:col>
      <xdr:colOff>546065</xdr:colOff>
      <xdr:row>39</xdr:row>
      <xdr:rowOff>118521</xdr:rowOff>
    </xdr:to>
    <xdr:pic>
      <xdr:nvPicPr>
        <xdr:cNvPr id="59" name="Graphic 65" descr="Piggy Bank with solid fill">
          <a:extLst>
            <a:ext uri="{FF2B5EF4-FFF2-40B4-BE49-F238E27FC236}">
              <a16:creationId xmlns:a16="http://schemas.microsoft.com/office/drawing/2014/main" id="{A220A01F-2140-1DA6-4E87-071B0B967A0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166065" y="6196592"/>
          <a:ext cx="914400" cy="914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30</xdr:col>
      <xdr:colOff>198119</xdr:colOff>
      <xdr:row>2</xdr:row>
      <xdr:rowOff>144780</xdr:rowOff>
    </xdr:from>
    <xdr:to>
      <xdr:col>32</xdr:col>
      <xdr:colOff>914399</xdr:colOff>
      <xdr:row>18</xdr:row>
      <xdr:rowOff>163830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1082040</xdr:colOff>
      <xdr:row>30</xdr:row>
      <xdr:rowOff>3810</xdr:rowOff>
    </xdr:from>
    <xdr:to>
      <xdr:col>31</xdr:col>
      <xdr:colOff>381000</xdr:colOff>
      <xdr:row>40</xdr:row>
      <xdr:rowOff>121920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209931</xdr:colOff>
      <xdr:row>31</xdr:row>
      <xdr:rowOff>102680</xdr:rowOff>
    </xdr:from>
    <xdr:to>
      <xdr:col>8</xdr:col>
      <xdr:colOff>448784</xdr:colOff>
      <xdr:row>41</xdr:row>
      <xdr:rowOff>23480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58</xdr:row>
      <xdr:rowOff>60960</xdr:rowOff>
    </xdr:from>
    <xdr:to>
      <xdr:col>1</xdr:col>
      <xdr:colOff>824804</xdr:colOff>
      <xdr:row>71</xdr:row>
      <xdr:rowOff>68994</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5236106A-6028-1E51-3317-3C2B32F9E84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10534996"/>
              <a:ext cx="1824644" cy="2430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502920</xdr:colOff>
      <xdr:row>54</xdr:row>
      <xdr:rowOff>102870</xdr:rowOff>
    </xdr:from>
    <xdr:to>
      <xdr:col>5</xdr:col>
      <xdr:colOff>998220</xdr:colOff>
      <xdr:row>56</xdr:row>
      <xdr:rowOff>129540</xdr:rowOff>
    </xdr:to>
    <xdr:graphicFrame macro="">
      <xdr:nvGraphicFramePr>
        <xdr:cNvPr id="6" name="Chart 5">
          <a:extLst>
            <a:ext uri="{FF2B5EF4-FFF2-40B4-BE49-F238E27FC236}">
              <a16:creationId xmlns:a16="http://schemas.microsoft.com/office/drawing/2014/main" id="{B7FE90F2-B515-465C-517E-DD025D69D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1333500</xdr:colOff>
      <xdr:row>57</xdr:row>
      <xdr:rowOff>110490</xdr:rowOff>
    </xdr:from>
    <xdr:to>
      <xdr:col>15</xdr:col>
      <xdr:colOff>777240</xdr:colOff>
      <xdr:row>73</xdr:row>
      <xdr:rowOff>114300</xdr:rowOff>
    </xdr:to>
    <xdr:graphicFrame macro="">
      <xdr:nvGraphicFramePr>
        <xdr:cNvPr id="7" name="Chart 6">
          <a:extLst>
            <a:ext uri="{FF2B5EF4-FFF2-40B4-BE49-F238E27FC236}">
              <a16:creationId xmlns:a16="http://schemas.microsoft.com/office/drawing/2014/main" id="{1EC245DA-937A-0CD4-BFD1-1B5949E01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243840</xdr:colOff>
      <xdr:row>57</xdr:row>
      <xdr:rowOff>125730</xdr:rowOff>
    </xdr:from>
    <xdr:to>
      <xdr:col>20</xdr:col>
      <xdr:colOff>1196340</xdr:colOff>
      <xdr:row>73</xdr:row>
      <xdr:rowOff>129540</xdr:rowOff>
    </xdr:to>
    <xdr:graphicFrame macro="">
      <xdr:nvGraphicFramePr>
        <xdr:cNvPr id="9" name="Chart 8">
          <a:extLst>
            <a:ext uri="{FF2B5EF4-FFF2-40B4-BE49-F238E27FC236}">
              <a16:creationId xmlns:a16="http://schemas.microsoft.com/office/drawing/2014/main" id="{55281426-384E-12B0-8AB4-5DC649C95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524436</xdr:colOff>
      <xdr:row>66</xdr:row>
      <xdr:rowOff>8965</xdr:rowOff>
    </xdr:from>
    <xdr:to>
      <xdr:col>22</xdr:col>
      <xdr:colOff>981636</xdr:colOff>
      <xdr:row>71</xdr:row>
      <xdr:rowOff>173916</xdr:rowOff>
    </xdr:to>
    <xdr:graphicFrame macro="">
      <xdr:nvGraphicFramePr>
        <xdr:cNvPr id="8" name="Chart 7">
          <a:extLst>
            <a:ext uri="{FF2B5EF4-FFF2-40B4-BE49-F238E27FC236}">
              <a16:creationId xmlns:a16="http://schemas.microsoft.com/office/drawing/2014/main" id="{CAE385BB-A250-96F6-6C96-3BDE16CD0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286630</xdr:colOff>
      <xdr:row>82</xdr:row>
      <xdr:rowOff>48944</xdr:rowOff>
    </xdr:from>
    <xdr:to>
      <xdr:col>7</xdr:col>
      <xdr:colOff>554230</xdr:colOff>
      <xdr:row>91</xdr:row>
      <xdr:rowOff>32804</xdr:rowOff>
    </xdr:to>
    <xdr:graphicFrame macro="">
      <xdr:nvGraphicFramePr>
        <xdr:cNvPr id="10" name="Chart 9">
          <a:extLst>
            <a:ext uri="{FF2B5EF4-FFF2-40B4-BE49-F238E27FC236}">
              <a16:creationId xmlns:a16="http://schemas.microsoft.com/office/drawing/2014/main" id="{79778D1F-05F2-0597-2F45-2A98B3520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559043</xdr:colOff>
      <xdr:row>82</xdr:row>
      <xdr:rowOff>49456</xdr:rowOff>
    </xdr:from>
    <xdr:to>
      <xdr:col>10</xdr:col>
      <xdr:colOff>952499</xdr:colOff>
      <xdr:row>96</xdr:row>
      <xdr:rowOff>80963</xdr:rowOff>
    </xdr:to>
    <xdr:graphicFrame macro="">
      <xdr:nvGraphicFramePr>
        <xdr:cNvPr id="11" name="Chart 10">
          <a:extLst>
            <a:ext uri="{FF2B5EF4-FFF2-40B4-BE49-F238E27FC236}">
              <a16:creationId xmlns:a16="http://schemas.microsoft.com/office/drawing/2014/main" id="{3BE1C4AF-ABE0-4DE4-AC1B-F371D62C1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0</xdr:colOff>
      <xdr:row>89</xdr:row>
      <xdr:rowOff>0</xdr:rowOff>
    </xdr:from>
    <xdr:to>
      <xdr:col>22</xdr:col>
      <xdr:colOff>728478</xdr:colOff>
      <xdr:row>91</xdr:row>
      <xdr:rowOff>35950</xdr:rowOff>
    </xdr:to>
    <mc:AlternateContent xmlns:mc="http://schemas.openxmlformats.org/markup-compatibility/2006" xmlns:a14="http://schemas.microsoft.com/office/drawing/2010/main">
      <mc:Choice Requires="a14">
        <xdr:graphicFrame macro="">
          <xdr:nvGraphicFramePr>
            <xdr:cNvPr id="15" name="Year 8">
              <a:extLst>
                <a:ext uri="{FF2B5EF4-FFF2-40B4-BE49-F238E27FC236}">
                  <a16:creationId xmlns:a16="http://schemas.microsoft.com/office/drawing/2014/main" id="{22F2AE07-6701-45D7-9B02-BF2005C27093}"/>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22089035" y="16145435"/>
              <a:ext cx="3041372" cy="394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461682</xdr:colOff>
      <xdr:row>104</xdr:row>
      <xdr:rowOff>107576</xdr:rowOff>
    </xdr:from>
    <xdr:to>
      <xdr:col>22</xdr:col>
      <xdr:colOff>35858</xdr:colOff>
      <xdr:row>110</xdr:row>
      <xdr:rowOff>44823</xdr:rowOff>
    </xdr:to>
    <xdr:graphicFrame macro="">
      <xdr:nvGraphicFramePr>
        <xdr:cNvPr id="12" name="Chart 11">
          <a:extLst>
            <a:ext uri="{FF2B5EF4-FFF2-40B4-BE49-F238E27FC236}">
              <a16:creationId xmlns:a16="http://schemas.microsoft.com/office/drawing/2014/main" id="{C5BE7815-3F8A-7B8D-D2E1-3625A9D24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201706</xdr:colOff>
      <xdr:row>113</xdr:row>
      <xdr:rowOff>89647</xdr:rowOff>
    </xdr:from>
    <xdr:to>
      <xdr:col>18</xdr:col>
      <xdr:colOff>510989</xdr:colOff>
      <xdr:row>123</xdr:row>
      <xdr:rowOff>152400</xdr:rowOff>
    </xdr:to>
    <xdr:graphicFrame macro="">
      <xdr:nvGraphicFramePr>
        <xdr:cNvPr id="13" name="Chart 12">
          <a:extLst>
            <a:ext uri="{FF2B5EF4-FFF2-40B4-BE49-F238E27FC236}">
              <a16:creationId xmlns:a16="http://schemas.microsoft.com/office/drawing/2014/main" id="{48D521A3-F60F-C73F-2A5B-B5B303FF9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62.365404861113" createdVersion="8" refreshedVersion="8" minRefreshableVersion="3" recordCount="900" xr:uid="{0A4BE9B2-6273-446E-A400-6B3EBA54DB3C}">
  <cacheSource type="worksheet">
    <worksheetSource name="Table3"/>
  </cacheSource>
  <cacheFields count="9">
    <cacheField name="Year" numFmtId="0">
      <sharedItems containsSemiMixedTypes="0" containsString="0" containsNumber="1" containsInteger="1" minValue="2020" maxValue="2024" count="5">
        <n v="2020"/>
        <n v="2021"/>
        <n v="2022"/>
        <n v="2023"/>
        <n v="2024"/>
      </sharedItems>
    </cacheField>
    <cacheField name="Month" numFmtId="0">
      <sharedItems count="12">
        <s v="Jan"/>
        <s v="Feb"/>
        <s v="Mar"/>
        <s v="Apr"/>
        <s v="May"/>
        <s v="Jun"/>
        <s v="Jul"/>
        <s v="Aug"/>
        <s v="Sep"/>
        <s v="Oct"/>
        <s v="Nov"/>
        <s v="Dec"/>
      </sharedItems>
    </cacheField>
    <cacheField name="Income sources" numFmtId="0">
      <sharedItems count="6">
        <s v="Licensing"/>
        <s v="Renting"/>
        <s v="Subscription"/>
        <s v="Usage fees"/>
        <s v="Advertising"/>
        <s v="Asset sale"/>
      </sharedItems>
    </cacheField>
    <cacheField name="Income Breakdowns" numFmtId="0">
      <sharedItems count="15">
        <s v="Software Metered License"/>
        <s v="Floating License"/>
        <s v="Equipments"/>
        <s v="Prime"/>
        <s v="Renewal"/>
        <s v="Premium"/>
        <s v="New "/>
        <s v="Offices"/>
        <s v="Facebook Page"/>
        <s v="Google Ad"/>
        <s v="Company Website"/>
        <s v="Youtube Channel"/>
        <s v="Lands"/>
        <s v="Asset sale"/>
        <s v="Television Ad"/>
      </sharedItems>
    </cacheField>
    <cacheField name="Counts" numFmtId="165">
      <sharedItems containsSemiMixedTypes="0" containsString="0" containsNumber="1" minValue="2" maxValue="10368.4" count="41">
        <n v="3566"/>
        <n v="2498"/>
        <n v="1245"/>
        <n v="644"/>
        <n v="643"/>
        <n v="455"/>
        <n v="345"/>
        <n v="122"/>
        <n v="78"/>
        <n v="76"/>
        <n v="46"/>
        <n v="34"/>
        <n v="7"/>
        <n v="3"/>
        <n v="2"/>
        <n v="6591.1679999999997"/>
        <n v="8270.64"/>
        <n v="8470"/>
        <n v="6055.1985000000004"/>
        <n v="10368.4"/>
        <n v="3101.2624999999998"/>
        <n v="6590.7359999999999"/>
        <n v="288"/>
        <n v="6590.5919999999996"/>
        <n v="4032.9300000000003"/>
        <n v="7986"/>
        <n v="5538.5330000000004"/>
        <n v="240"/>
        <n v="5492.16"/>
        <n v="5492.76"/>
        <n v="7920"/>
        <n v="9600"/>
        <n v="5492.6399999999994"/>
        <n v="6892.2"/>
        <n v="5034.5899999999992"/>
        <n v="220"/>
        <n v="5034.4800000000005"/>
        <n v="7260"/>
        <n v="5035.0300000000007"/>
        <n v="8800"/>
        <n v="5034.92"/>
      </sharedItems>
    </cacheField>
    <cacheField name="Income" numFmtId="165">
      <sharedItems containsSemiMixedTypes="0" containsString="0" containsNumber="1" minValue="100" maxValue="22000"/>
    </cacheField>
    <cacheField name="Target Income" numFmtId="165">
      <sharedItems containsSemiMixedTypes="0" containsString="0" containsNumber="1" minValue="112" maxValue="12480"/>
    </cacheField>
    <cacheField name="operating profit" numFmtId="165">
      <sharedItems containsSemiMixedTypes="0" containsString="0" containsNumber="1" minValue="20" maxValue="4400"/>
    </cacheField>
    <cacheField name="Marketing Strategies" numFmtId="165">
      <sharedItems count="2">
        <s v="B2B"/>
        <s v="B2C"/>
      </sharedItems>
    </cacheField>
  </cacheFields>
  <extLst>
    <ext xmlns:x14="http://schemas.microsoft.com/office/spreadsheetml/2009/9/main" uri="{725AE2AE-9491-48be-B2B4-4EB974FC3084}">
      <x14:pivotCacheDefinition pivotCacheId="11854517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63.687729050929" createdVersion="8" refreshedVersion="8" minRefreshableVersion="3" recordCount="30" xr:uid="{98F9F30F-4C7F-444B-B063-EA10441850DE}">
  <cacheSource type="worksheet">
    <worksheetSource name="Map"/>
  </cacheSource>
  <cacheFields count="4">
    <cacheField name="Year" numFmtId="0">
      <sharedItems containsSemiMixedTypes="0" containsString="0" containsNumber="1" containsInteger="1" minValue="2020" maxValue="2024" count="5">
        <n v="2020"/>
        <n v="2021"/>
        <n v="2022"/>
        <n v="2023"/>
        <n v="2024"/>
      </sharedItems>
    </cacheField>
    <cacheField name="Country" numFmtId="0">
      <sharedItems count="6">
        <s v="Egypt"/>
        <s v="USA"/>
        <s v="Russia"/>
        <s v="United Kingdom"/>
        <s v="Brazil"/>
        <s v="Canada"/>
      </sharedItems>
    </cacheField>
    <cacheField name="Amount" numFmtId="1">
      <sharedItems containsSemiMixedTypes="0" containsString="0" containsNumber="1" containsInteger="1" minValue="62240" maxValue="387584"/>
    </cacheField>
    <cacheField name="Target" numFmtId="1">
      <sharedItems containsSemiMixedTypes="0" containsString="0" containsNumber="1" minValue="90151.200000000041" maxValue="700000"/>
    </cacheField>
  </cacheFields>
  <extLst>
    <ext xmlns:x14="http://schemas.microsoft.com/office/spreadsheetml/2009/9/main" uri="{725AE2AE-9491-48be-B2B4-4EB974FC3084}">
      <x14:pivotCacheDefinition pivotCacheId="19422677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76.855232638889" createdVersion="8" refreshedVersion="8" minRefreshableVersion="3" recordCount="3115" xr:uid="{460A49E5-C1B7-4FB7-BB0E-A598B5F8234E}">
  <cacheSource type="worksheet">
    <worksheetSource name="Table_1"/>
  </cacheSource>
  <cacheFields count="11">
    <cacheField name="Order Number" numFmtId="0">
      <sharedItems/>
    </cacheField>
    <cacheField name="Year" numFmtId="0">
      <sharedItems containsSemiMixedTypes="0" containsString="0" containsNumber="1" containsInteger="1" minValue="2020" maxValue="2024" count="5">
        <n v="2020"/>
        <n v="2021"/>
        <n v="2022"/>
        <n v="2023"/>
        <n v="2024"/>
      </sharedItems>
    </cacheField>
    <cacheField name="Month" numFmtId="0">
      <sharedItems/>
    </cacheField>
    <cacheField name="POS" numFmtId="0">
      <sharedItems count="2">
        <s v="Website"/>
        <s v="Branches"/>
      </sharedItems>
    </cacheField>
    <cacheField name="Payment Method" numFmtId="0">
      <sharedItems count="2">
        <s v="Credit Card"/>
        <s v="Cash on Delivery"/>
      </sharedItems>
    </cacheField>
    <cacheField name="Assembly Stage" numFmtId="0">
      <sharedItems/>
    </cacheField>
    <cacheField name="Registration Status" numFmtId="0">
      <sharedItems count="2">
        <s v="Register Customer info"/>
        <s v="Non-Registered Customer info"/>
      </sharedItems>
    </cacheField>
    <cacheField name="Sale Status" numFmtId="0">
      <sharedItems count="2">
        <s v="Paid"/>
        <s v="Refunded"/>
      </sharedItems>
    </cacheField>
    <cacheField name="Delivery Type" numFmtId="0">
      <sharedItems count="3">
        <s v="Shipment"/>
        <s v="Download"/>
        <s v="Branch "/>
      </sharedItems>
    </cacheField>
    <cacheField name="Amount" numFmtId="0">
      <sharedItems containsSemiMixedTypes="0" containsString="0" containsNumber="1" containsInteger="1" minValue="127" maxValue="1111"/>
    </cacheField>
    <cacheField name="Target" numFmtId="0">
      <sharedItems containsSemiMixedTypes="0" containsString="0" containsNumber="1" minValue="174.07999999999998" maxValue="1588.73"/>
    </cacheField>
  </cacheFields>
  <extLst>
    <ext xmlns:x14="http://schemas.microsoft.com/office/spreadsheetml/2009/9/main" uri="{725AE2AE-9491-48be-B2B4-4EB974FC3084}">
      <x14:pivotCacheDefinition pivotCacheId="1450717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x v="0"/>
    <n v="5492.76"/>
    <n v="5126.576"/>
    <n v="1098.5520000000001"/>
    <x v="0"/>
  </r>
  <r>
    <x v="0"/>
    <x v="0"/>
    <x v="0"/>
    <x v="1"/>
    <x v="1"/>
    <n v="9600"/>
    <n v="8960"/>
    <n v="1920"/>
    <x v="0"/>
  </r>
  <r>
    <x v="0"/>
    <x v="0"/>
    <x v="1"/>
    <x v="2"/>
    <x v="2"/>
    <n v="5492.6399999999994"/>
    <n v="5126.4639999999999"/>
    <n v="1098.528"/>
    <x v="0"/>
  </r>
  <r>
    <x v="0"/>
    <x v="0"/>
    <x v="2"/>
    <x v="3"/>
    <x v="3"/>
    <n v="6892.2"/>
    <n v="6432.72"/>
    <n v="1378.44"/>
    <x v="0"/>
  </r>
  <r>
    <x v="0"/>
    <x v="0"/>
    <x v="3"/>
    <x v="4"/>
    <x v="4"/>
    <n v="7700"/>
    <n v="7840"/>
    <n v="1540"/>
    <x v="0"/>
  </r>
  <r>
    <x v="0"/>
    <x v="0"/>
    <x v="2"/>
    <x v="5"/>
    <x v="5"/>
    <n v="5265.39"/>
    <n v="5128.0320000000002"/>
    <n v="1053.0780000000002"/>
    <x v="0"/>
  </r>
  <r>
    <x v="0"/>
    <x v="0"/>
    <x v="3"/>
    <x v="6"/>
    <x v="6"/>
    <n v="9016"/>
    <n v="7840"/>
    <n v="1803.2"/>
    <x v="0"/>
  </r>
  <r>
    <x v="0"/>
    <x v="0"/>
    <x v="1"/>
    <x v="7"/>
    <x v="7"/>
    <n v="2696.75"/>
    <n v="112"/>
    <n v="539.35"/>
    <x v="0"/>
  </r>
  <r>
    <x v="0"/>
    <x v="0"/>
    <x v="4"/>
    <x v="8"/>
    <x v="8"/>
    <n v="5492.6399999999994"/>
    <n v="5126.4639999999999"/>
    <n v="1098.528"/>
    <x v="0"/>
  </r>
  <r>
    <x v="0"/>
    <x v="0"/>
    <x v="4"/>
    <x v="9"/>
    <x v="9"/>
    <n v="5492.28"/>
    <n v="5126.1279999999997"/>
    <n v="1098.4559999999999"/>
    <x v="0"/>
  </r>
  <r>
    <x v="0"/>
    <x v="0"/>
    <x v="4"/>
    <x v="10"/>
    <x v="10"/>
    <n v="240"/>
    <n v="224"/>
    <n v="48"/>
    <x v="0"/>
  </r>
  <r>
    <x v="0"/>
    <x v="0"/>
    <x v="4"/>
    <x v="11"/>
    <x v="11"/>
    <n v="5492.16"/>
    <n v="5126.0160000000005"/>
    <n v="1098.432"/>
    <x v="0"/>
  </r>
  <r>
    <x v="0"/>
    <x v="0"/>
    <x v="1"/>
    <x v="12"/>
    <x v="12"/>
    <n v="3666.3"/>
    <n v="224"/>
    <n v="733.2600000000001"/>
    <x v="0"/>
  </r>
  <r>
    <x v="0"/>
    <x v="0"/>
    <x v="5"/>
    <x v="13"/>
    <x v="13"/>
    <n v="7260"/>
    <n v="7392"/>
    <n v="1452"/>
    <x v="0"/>
  </r>
  <r>
    <x v="0"/>
    <x v="0"/>
    <x v="4"/>
    <x v="14"/>
    <x v="13"/>
    <n v="5035.0300000000007"/>
    <n v="5126.576"/>
    <n v="1007.0060000000002"/>
    <x v="0"/>
  </r>
  <r>
    <x v="0"/>
    <x v="1"/>
    <x v="0"/>
    <x v="0"/>
    <x v="0"/>
    <n v="5035.0300000000007"/>
    <n v="5126.576"/>
    <n v="1007.0060000000002"/>
    <x v="0"/>
  </r>
  <r>
    <x v="0"/>
    <x v="1"/>
    <x v="0"/>
    <x v="1"/>
    <x v="1"/>
    <n v="8800"/>
    <n v="8960"/>
    <n v="1760"/>
    <x v="0"/>
  </r>
  <r>
    <x v="0"/>
    <x v="1"/>
    <x v="1"/>
    <x v="2"/>
    <x v="2"/>
    <n v="5034.92"/>
    <n v="5126.4639999999999"/>
    <n v="1006.984"/>
    <x v="0"/>
  </r>
  <r>
    <x v="0"/>
    <x v="1"/>
    <x v="2"/>
    <x v="3"/>
    <x v="3"/>
    <n v="6317.85"/>
    <n v="6432.72"/>
    <n v="1263.5700000000002"/>
    <x v="0"/>
  </r>
  <r>
    <x v="0"/>
    <x v="1"/>
    <x v="3"/>
    <x v="4"/>
    <x v="4"/>
    <n v="7000"/>
    <n v="7840"/>
    <n v="1400"/>
    <x v="0"/>
  </r>
  <r>
    <x v="0"/>
    <x v="1"/>
    <x v="2"/>
    <x v="5"/>
    <x v="5"/>
    <n v="4578.6000000000004"/>
    <n v="5128.0320000000002"/>
    <n v="915.72000000000014"/>
    <x v="0"/>
  </r>
  <r>
    <x v="0"/>
    <x v="1"/>
    <x v="3"/>
    <x v="6"/>
    <x v="6"/>
    <n v="7000"/>
    <n v="7840"/>
    <n v="1400"/>
    <x v="0"/>
  </r>
  <r>
    <x v="0"/>
    <x v="1"/>
    <x v="1"/>
    <x v="7"/>
    <x v="7"/>
    <n v="100"/>
    <n v="112"/>
    <n v="20"/>
    <x v="0"/>
  </r>
  <r>
    <x v="0"/>
    <x v="1"/>
    <x v="4"/>
    <x v="8"/>
    <x v="8"/>
    <n v="4577.2"/>
    <n v="5126.4639999999999"/>
    <n v="915.44"/>
    <x v="0"/>
  </r>
  <r>
    <x v="0"/>
    <x v="1"/>
    <x v="4"/>
    <x v="9"/>
    <x v="9"/>
    <n v="4576.8999999999996"/>
    <n v="5126.1279999999997"/>
    <n v="915.38"/>
    <x v="0"/>
  </r>
  <r>
    <x v="0"/>
    <x v="1"/>
    <x v="4"/>
    <x v="10"/>
    <x v="10"/>
    <n v="200"/>
    <n v="224"/>
    <n v="40"/>
    <x v="0"/>
  </r>
  <r>
    <x v="0"/>
    <x v="1"/>
    <x v="4"/>
    <x v="11"/>
    <x v="11"/>
    <n v="4576.8"/>
    <n v="5126.0160000000005"/>
    <n v="915.36000000000013"/>
    <x v="0"/>
  </r>
  <r>
    <x v="0"/>
    <x v="1"/>
    <x v="1"/>
    <x v="12"/>
    <x v="12"/>
    <n v="200"/>
    <n v="224"/>
    <n v="40"/>
    <x v="0"/>
  </r>
  <r>
    <x v="0"/>
    <x v="1"/>
    <x v="4"/>
    <x v="14"/>
    <x v="13"/>
    <n v="4577.3"/>
    <n v="5126.576"/>
    <n v="915.46"/>
    <x v="0"/>
  </r>
  <r>
    <x v="0"/>
    <x v="1"/>
    <x v="5"/>
    <x v="13"/>
    <x v="14"/>
    <n v="6600"/>
    <n v="7392"/>
    <n v="1320"/>
    <x v="0"/>
  </r>
  <r>
    <x v="0"/>
    <x v="2"/>
    <x v="0"/>
    <x v="0"/>
    <x v="0"/>
    <n v="4577.3"/>
    <n v="5126.576"/>
    <n v="915.46"/>
    <x v="0"/>
  </r>
  <r>
    <x v="0"/>
    <x v="2"/>
    <x v="0"/>
    <x v="1"/>
    <x v="1"/>
    <n v="8000"/>
    <n v="8960"/>
    <n v="1600"/>
    <x v="0"/>
  </r>
  <r>
    <x v="0"/>
    <x v="2"/>
    <x v="1"/>
    <x v="2"/>
    <x v="2"/>
    <n v="4577.2"/>
    <n v="5126.4639999999999"/>
    <n v="915.44"/>
    <x v="0"/>
  </r>
  <r>
    <x v="0"/>
    <x v="2"/>
    <x v="2"/>
    <x v="3"/>
    <x v="3"/>
    <n v="5743.5"/>
    <n v="6432.72"/>
    <n v="1148.7"/>
    <x v="0"/>
  </r>
  <r>
    <x v="0"/>
    <x v="2"/>
    <x v="3"/>
    <x v="4"/>
    <x v="4"/>
    <n v="7000"/>
    <n v="7840"/>
    <n v="1400"/>
    <x v="0"/>
  </r>
  <r>
    <x v="0"/>
    <x v="2"/>
    <x v="2"/>
    <x v="5"/>
    <x v="5"/>
    <n v="4578.6000000000004"/>
    <n v="5128.0320000000002"/>
    <n v="915.72000000000014"/>
    <x v="0"/>
  </r>
  <r>
    <x v="0"/>
    <x v="2"/>
    <x v="3"/>
    <x v="6"/>
    <x v="6"/>
    <n v="7000"/>
    <n v="7840"/>
    <n v="1400"/>
    <x v="0"/>
  </r>
  <r>
    <x v="0"/>
    <x v="2"/>
    <x v="1"/>
    <x v="7"/>
    <x v="7"/>
    <n v="100"/>
    <n v="112"/>
    <n v="20"/>
    <x v="0"/>
  </r>
  <r>
    <x v="0"/>
    <x v="2"/>
    <x v="4"/>
    <x v="8"/>
    <x v="8"/>
    <n v="4577.2"/>
    <n v="5126.4639999999999"/>
    <n v="915.44"/>
    <x v="0"/>
  </r>
  <r>
    <x v="0"/>
    <x v="2"/>
    <x v="4"/>
    <x v="9"/>
    <x v="9"/>
    <n v="4576.8999999999996"/>
    <n v="5126.1279999999997"/>
    <n v="915.38"/>
    <x v="0"/>
  </r>
  <r>
    <x v="0"/>
    <x v="2"/>
    <x v="4"/>
    <x v="10"/>
    <x v="10"/>
    <n v="200"/>
    <n v="224"/>
    <n v="40"/>
    <x v="0"/>
  </r>
  <r>
    <x v="0"/>
    <x v="2"/>
    <x v="4"/>
    <x v="11"/>
    <x v="11"/>
    <n v="4576.8"/>
    <n v="5126.0160000000005"/>
    <n v="915.36000000000013"/>
    <x v="1"/>
  </r>
  <r>
    <x v="0"/>
    <x v="2"/>
    <x v="1"/>
    <x v="12"/>
    <x v="12"/>
    <n v="200"/>
    <n v="224"/>
    <n v="40"/>
    <x v="1"/>
  </r>
  <r>
    <x v="0"/>
    <x v="2"/>
    <x v="4"/>
    <x v="14"/>
    <x v="13"/>
    <n v="3333"/>
    <n v="5126.576"/>
    <n v="666.6"/>
    <x v="1"/>
  </r>
  <r>
    <x v="0"/>
    <x v="2"/>
    <x v="5"/>
    <x v="13"/>
    <x v="14"/>
    <n v="6600"/>
    <n v="7392"/>
    <n v="1320"/>
    <x v="1"/>
  </r>
  <r>
    <x v="0"/>
    <x v="3"/>
    <x v="0"/>
    <x v="0"/>
    <x v="0"/>
    <n v="4577.3"/>
    <n v="5126.576"/>
    <n v="915.46"/>
    <x v="1"/>
  </r>
  <r>
    <x v="0"/>
    <x v="3"/>
    <x v="0"/>
    <x v="1"/>
    <x v="1"/>
    <n v="8000"/>
    <n v="8960"/>
    <n v="1600"/>
    <x v="1"/>
  </r>
  <r>
    <x v="0"/>
    <x v="3"/>
    <x v="1"/>
    <x v="2"/>
    <x v="2"/>
    <n v="4577.2"/>
    <n v="5126.4639999999999"/>
    <n v="915.44"/>
    <x v="1"/>
  </r>
  <r>
    <x v="0"/>
    <x v="3"/>
    <x v="2"/>
    <x v="3"/>
    <x v="3"/>
    <n v="5743.5"/>
    <n v="6432.72"/>
    <n v="1148.7"/>
    <x v="1"/>
  </r>
  <r>
    <x v="0"/>
    <x v="3"/>
    <x v="3"/>
    <x v="4"/>
    <x v="4"/>
    <n v="7000"/>
    <n v="7840"/>
    <n v="1400"/>
    <x v="1"/>
  </r>
  <r>
    <x v="0"/>
    <x v="3"/>
    <x v="2"/>
    <x v="5"/>
    <x v="5"/>
    <n v="4578.6000000000004"/>
    <n v="5128.0320000000002"/>
    <n v="915.72000000000014"/>
    <x v="1"/>
  </r>
  <r>
    <x v="0"/>
    <x v="3"/>
    <x v="3"/>
    <x v="6"/>
    <x v="6"/>
    <n v="7000"/>
    <n v="7840"/>
    <n v="1400"/>
    <x v="1"/>
  </r>
  <r>
    <x v="0"/>
    <x v="3"/>
    <x v="1"/>
    <x v="7"/>
    <x v="7"/>
    <n v="100"/>
    <n v="112"/>
    <n v="20"/>
    <x v="1"/>
  </r>
  <r>
    <x v="0"/>
    <x v="3"/>
    <x v="4"/>
    <x v="8"/>
    <x v="8"/>
    <n v="4577.2"/>
    <n v="5126.4639999999999"/>
    <n v="915.44"/>
    <x v="1"/>
  </r>
  <r>
    <x v="0"/>
    <x v="3"/>
    <x v="4"/>
    <x v="9"/>
    <x v="9"/>
    <n v="4576.8999999999996"/>
    <n v="5126.1279999999997"/>
    <n v="915.38"/>
    <x v="1"/>
  </r>
  <r>
    <x v="0"/>
    <x v="3"/>
    <x v="4"/>
    <x v="10"/>
    <x v="10"/>
    <n v="200"/>
    <n v="224"/>
    <n v="40"/>
    <x v="1"/>
  </r>
  <r>
    <x v="0"/>
    <x v="3"/>
    <x v="4"/>
    <x v="11"/>
    <x v="11"/>
    <n v="4576.8"/>
    <n v="5126.0160000000005"/>
    <n v="915.36000000000013"/>
    <x v="1"/>
  </r>
  <r>
    <x v="0"/>
    <x v="3"/>
    <x v="1"/>
    <x v="12"/>
    <x v="12"/>
    <n v="200"/>
    <n v="224"/>
    <n v="40"/>
    <x v="1"/>
  </r>
  <r>
    <x v="0"/>
    <x v="3"/>
    <x v="4"/>
    <x v="14"/>
    <x v="13"/>
    <n v="4577.3"/>
    <n v="5126.576"/>
    <n v="915.46"/>
    <x v="1"/>
  </r>
  <r>
    <x v="0"/>
    <x v="3"/>
    <x v="5"/>
    <x v="13"/>
    <x v="14"/>
    <n v="6600"/>
    <n v="7392"/>
    <n v="1320"/>
    <x v="1"/>
  </r>
  <r>
    <x v="0"/>
    <x v="4"/>
    <x v="0"/>
    <x v="0"/>
    <x v="0"/>
    <n v="4577.3"/>
    <n v="5126.576"/>
    <n v="915.46"/>
    <x v="1"/>
  </r>
  <r>
    <x v="0"/>
    <x v="4"/>
    <x v="0"/>
    <x v="1"/>
    <x v="1"/>
    <n v="8000"/>
    <n v="8960"/>
    <n v="1600"/>
    <x v="1"/>
  </r>
  <r>
    <x v="0"/>
    <x v="4"/>
    <x v="1"/>
    <x v="2"/>
    <x v="2"/>
    <n v="4577.2"/>
    <n v="5126.4639999999999"/>
    <n v="915.44"/>
    <x v="1"/>
  </r>
  <r>
    <x v="0"/>
    <x v="4"/>
    <x v="2"/>
    <x v="3"/>
    <x v="3"/>
    <n v="5743.5"/>
    <n v="6432.72"/>
    <n v="1148.7"/>
    <x v="1"/>
  </r>
  <r>
    <x v="0"/>
    <x v="4"/>
    <x v="3"/>
    <x v="4"/>
    <x v="4"/>
    <n v="7000"/>
    <n v="7840"/>
    <n v="1400"/>
    <x v="0"/>
  </r>
  <r>
    <x v="0"/>
    <x v="4"/>
    <x v="2"/>
    <x v="5"/>
    <x v="5"/>
    <n v="4578.6000000000004"/>
    <n v="5128.0320000000002"/>
    <n v="915.72000000000014"/>
    <x v="0"/>
  </r>
  <r>
    <x v="0"/>
    <x v="4"/>
    <x v="3"/>
    <x v="6"/>
    <x v="6"/>
    <n v="7000"/>
    <n v="7840"/>
    <n v="1400"/>
    <x v="0"/>
  </r>
  <r>
    <x v="0"/>
    <x v="4"/>
    <x v="1"/>
    <x v="7"/>
    <x v="7"/>
    <n v="100"/>
    <n v="112"/>
    <n v="20"/>
    <x v="0"/>
  </r>
  <r>
    <x v="0"/>
    <x v="4"/>
    <x v="4"/>
    <x v="8"/>
    <x v="8"/>
    <n v="4577.2"/>
    <n v="5126.4639999999999"/>
    <n v="915.44"/>
    <x v="0"/>
  </r>
  <r>
    <x v="0"/>
    <x v="4"/>
    <x v="4"/>
    <x v="9"/>
    <x v="9"/>
    <n v="4576.8999999999996"/>
    <n v="5126.1279999999997"/>
    <n v="915.38"/>
    <x v="0"/>
  </r>
  <r>
    <x v="0"/>
    <x v="4"/>
    <x v="4"/>
    <x v="10"/>
    <x v="10"/>
    <n v="200"/>
    <n v="224"/>
    <n v="40"/>
    <x v="0"/>
  </r>
  <r>
    <x v="0"/>
    <x v="4"/>
    <x v="4"/>
    <x v="11"/>
    <x v="11"/>
    <n v="4576.8"/>
    <n v="5126.0160000000005"/>
    <n v="915.36000000000013"/>
    <x v="0"/>
  </r>
  <r>
    <x v="0"/>
    <x v="4"/>
    <x v="1"/>
    <x v="12"/>
    <x v="12"/>
    <n v="200"/>
    <n v="224"/>
    <n v="40"/>
    <x v="0"/>
  </r>
  <r>
    <x v="0"/>
    <x v="4"/>
    <x v="4"/>
    <x v="14"/>
    <x v="13"/>
    <n v="4577.3"/>
    <n v="5126.576"/>
    <n v="915.46"/>
    <x v="0"/>
  </r>
  <r>
    <x v="0"/>
    <x v="4"/>
    <x v="5"/>
    <x v="13"/>
    <x v="14"/>
    <n v="6600"/>
    <n v="7392"/>
    <n v="1320"/>
    <x v="0"/>
  </r>
  <r>
    <x v="0"/>
    <x v="5"/>
    <x v="0"/>
    <x v="0"/>
    <x v="0"/>
    <n v="4577.3"/>
    <n v="5126.576"/>
    <n v="915.46"/>
    <x v="0"/>
  </r>
  <r>
    <x v="0"/>
    <x v="5"/>
    <x v="0"/>
    <x v="1"/>
    <x v="1"/>
    <n v="8000"/>
    <n v="8960"/>
    <n v="1600"/>
    <x v="0"/>
  </r>
  <r>
    <x v="0"/>
    <x v="5"/>
    <x v="1"/>
    <x v="2"/>
    <x v="2"/>
    <n v="4577.2"/>
    <n v="5126.4639999999999"/>
    <n v="915.44"/>
    <x v="0"/>
  </r>
  <r>
    <x v="0"/>
    <x v="5"/>
    <x v="2"/>
    <x v="3"/>
    <x v="3"/>
    <n v="5743.5"/>
    <n v="6432.72"/>
    <n v="1148.7"/>
    <x v="0"/>
  </r>
  <r>
    <x v="0"/>
    <x v="5"/>
    <x v="3"/>
    <x v="4"/>
    <x v="4"/>
    <n v="7000"/>
    <n v="7840"/>
    <n v="1400"/>
    <x v="0"/>
  </r>
  <r>
    <x v="0"/>
    <x v="5"/>
    <x v="2"/>
    <x v="5"/>
    <x v="5"/>
    <n v="4578.6000000000004"/>
    <n v="5128.0320000000002"/>
    <n v="915.72000000000014"/>
    <x v="0"/>
  </r>
  <r>
    <x v="0"/>
    <x v="5"/>
    <x v="3"/>
    <x v="6"/>
    <x v="6"/>
    <n v="7000"/>
    <n v="7840"/>
    <n v="1400"/>
    <x v="0"/>
  </r>
  <r>
    <x v="0"/>
    <x v="5"/>
    <x v="1"/>
    <x v="7"/>
    <x v="7"/>
    <n v="100"/>
    <n v="112"/>
    <n v="20"/>
    <x v="0"/>
  </r>
  <r>
    <x v="0"/>
    <x v="5"/>
    <x v="4"/>
    <x v="8"/>
    <x v="8"/>
    <n v="4577.2"/>
    <n v="5126.4639999999999"/>
    <n v="915.44"/>
    <x v="0"/>
  </r>
  <r>
    <x v="0"/>
    <x v="5"/>
    <x v="4"/>
    <x v="9"/>
    <x v="9"/>
    <n v="4576.8999999999996"/>
    <n v="5126.1279999999997"/>
    <n v="915.38"/>
    <x v="0"/>
  </r>
  <r>
    <x v="0"/>
    <x v="5"/>
    <x v="4"/>
    <x v="10"/>
    <x v="10"/>
    <n v="200"/>
    <n v="224"/>
    <n v="40"/>
    <x v="0"/>
  </r>
  <r>
    <x v="0"/>
    <x v="5"/>
    <x v="4"/>
    <x v="11"/>
    <x v="11"/>
    <n v="4576.8"/>
    <n v="5126.0160000000005"/>
    <n v="915.36000000000013"/>
    <x v="0"/>
  </r>
  <r>
    <x v="0"/>
    <x v="5"/>
    <x v="1"/>
    <x v="12"/>
    <x v="12"/>
    <n v="200"/>
    <n v="224"/>
    <n v="40"/>
    <x v="0"/>
  </r>
  <r>
    <x v="0"/>
    <x v="5"/>
    <x v="5"/>
    <x v="13"/>
    <x v="13"/>
    <n v="6600"/>
    <n v="7392"/>
    <n v="1320"/>
    <x v="0"/>
  </r>
  <r>
    <x v="0"/>
    <x v="5"/>
    <x v="4"/>
    <x v="14"/>
    <x v="13"/>
    <n v="4577.3"/>
    <n v="5126.576"/>
    <n v="915.46"/>
    <x v="0"/>
  </r>
  <r>
    <x v="0"/>
    <x v="6"/>
    <x v="0"/>
    <x v="0"/>
    <x v="0"/>
    <n v="4577.3"/>
    <n v="5126.576"/>
    <n v="915.46"/>
    <x v="0"/>
  </r>
  <r>
    <x v="0"/>
    <x v="6"/>
    <x v="0"/>
    <x v="1"/>
    <x v="1"/>
    <n v="8000"/>
    <n v="8960"/>
    <n v="1600"/>
    <x v="0"/>
  </r>
  <r>
    <x v="0"/>
    <x v="6"/>
    <x v="1"/>
    <x v="2"/>
    <x v="2"/>
    <n v="4577.2"/>
    <n v="5126.4639999999999"/>
    <n v="915.44"/>
    <x v="0"/>
  </r>
  <r>
    <x v="0"/>
    <x v="6"/>
    <x v="2"/>
    <x v="3"/>
    <x v="3"/>
    <n v="5743.5"/>
    <n v="6432.72"/>
    <n v="1148.7"/>
    <x v="0"/>
  </r>
  <r>
    <x v="0"/>
    <x v="6"/>
    <x v="3"/>
    <x v="4"/>
    <x v="4"/>
    <n v="7000"/>
    <n v="7840"/>
    <n v="1400"/>
    <x v="0"/>
  </r>
  <r>
    <x v="0"/>
    <x v="6"/>
    <x v="2"/>
    <x v="5"/>
    <x v="5"/>
    <n v="4578.6000000000004"/>
    <n v="5128.0320000000002"/>
    <n v="915.72000000000014"/>
    <x v="0"/>
  </r>
  <r>
    <x v="0"/>
    <x v="6"/>
    <x v="3"/>
    <x v="6"/>
    <x v="6"/>
    <n v="7000"/>
    <n v="7840"/>
    <n v="1400"/>
    <x v="0"/>
  </r>
  <r>
    <x v="0"/>
    <x v="6"/>
    <x v="1"/>
    <x v="7"/>
    <x v="7"/>
    <n v="100"/>
    <n v="112"/>
    <n v="20"/>
    <x v="0"/>
  </r>
  <r>
    <x v="0"/>
    <x v="6"/>
    <x v="4"/>
    <x v="8"/>
    <x v="8"/>
    <n v="4577.2"/>
    <n v="5126.4639999999999"/>
    <n v="915.44"/>
    <x v="0"/>
  </r>
  <r>
    <x v="0"/>
    <x v="6"/>
    <x v="4"/>
    <x v="9"/>
    <x v="9"/>
    <n v="4576.8999999999996"/>
    <n v="5126.1279999999997"/>
    <n v="915.38"/>
    <x v="0"/>
  </r>
  <r>
    <x v="0"/>
    <x v="6"/>
    <x v="4"/>
    <x v="10"/>
    <x v="10"/>
    <n v="200"/>
    <n v="224"/>
    <n v="40"/>
    <x v="0"/>
  </r>
  <r>
    <x v="0"/>
    <x v="6"/>
    <x v="4"/>
    <x v="11"/>
    <x v="11"/>
    <n v="4576.8"/>
    <n v="5126.0160000000005"/>
    <n v="915.36000000000013"/>
    <x v="0"/>
  </r>
  <r>
    <x v="0"/>
    <x v="6"/>
    <x v="1"/>
    <x v="12"/>
    <x v="12"/>
    <n v="200"/>
    <n v="224"/>
    <n v="40"/>
    <x v="0"/>
  </r>
  <r>
    <x v="0"/>
    <x v="6"/>
    <x v="4"/>
    <x v="14"/>
    <x v="13"/>
    <n v="4577.3"/>
    <n v="5126.576"/>
    <n v="915.46"/>
    <x v="0"/>
  </r>
  <r>
    <x v="0"/>
    <x v="6"/>
    <x v="5"/>
    <x v="13"/>
    <x v="14"/>
    <n v="6600"/>
    <n v="7392"/>
    <n v="1320"/>
    <x v="0"/>
  </r>
  <r>
    <x v="0"/>
    <x v="7"/>
    <x v="0"/>
    <x v="0"/>
    <x v="0"/>
    <n v="4577.3"/>
    <n v="5126.576"/>
    <n v="915.46"/>
    <x v="0"/>
  </r>
  <r>
    <x v="0"/>
    <x v="7"/>
    <x v="0"/>
    <x v="1"/>
    <x v="1"/>
    <n v="8000"/>
    <n v="8960"/>
    <n v="1600"/>
    <x v="1"/>
  </r>
  <r>
    <x v="0"/>
    <x v="7"/>
    <x v="1"/>
    <x v="2"/>
    <x v="2"/>
    <n v="4577.2"/>
    <n v="5126.4639999999999"/>
    <n v="915.44"/>
    <x v="1"/>
  </r>
  <r>
    <x v="0"/>
    <x v="7"/>
    <x v="2"/>
    <x v="3"/>
    <x v="3"/>
    <n v="5743.5"/>
    <n v="6432.72"/>
    <n v="1148.7"/>
    <x v="1"/>
  </r>
  <r>
    <x v="0"/>
    <x v="7"/>
    <x v="3"/>
    <x v="4"/>
    <x v="4"/>
    <n v="7000"/>
    <n v="7840"/>
    <n v="1400"/>
    <x v="1"/>
  </r>
  <r>
    <x v="0"/>
    <x v="7"/>
    <x v="2"/>
    <x v="5"/>
    <x v="5"/>
    <n v="4578.6000000000004"/>
    <n v="5128.0320000000002"/>
    <n v="915.72000000000014"/>
    <x v="1"/>
  </r>
  <r>
    <x v="0"/>
    <x v="7"/>
    <x v="3"/>
    <x v="6"/>
    <x v="6"/>
    <n v="7000"/>
    <n v="7840"/>
    <n v="1400"/>
    <x v="1"/>
  </r>
  <r>
    <x v="0"/>
    <x v="7"/>
    <x v="1"/>
    <x v="7"/>
    <x v="7"/>
    <n v="100"/>
    <n v="112"/>
    <n v="20"/>
    <x v="1"/>
  </r>
  <r>
    <x v="0"/>
    <x v="7"/>
    <x v="4"/>
    <x v="8"/>
    <x v="8"/>
    <n v="4577.2"/>
    <n v="5126.4639999999999"/>
    <n v="915.44"/>
    <x v="1"/>
  </r>
  <r>
    <x v="0"/>
    <x v="7"/>
    <x v="4"/>
    <x v="9"/>
    <x v="9"/>
    <n v="4576.8999999999996"/>
    <n v="5126.1279999999997"/>
    <n v="915.38"/>
    <x v="1"/>
  </r>
  <r>
    <x v="0"/>
    <x v="7"/>
    <x v="4"/>
    <x v="10"/>
    <x v="10"/>
    <n v="200"/>
    <n v="224"/>
    <n v="40"/>
    <x v="1"/>
  </r>
  <r>
    <x v="0"/>
    <x v="7"/>
    <x v="4"/>
    <x v="11"/>
    <x v="11"/>
    <n v="4576.8"/>
    <n v="5126.0160000000005"/>
    <n v="915.36000000000013"/>
    <x v="1"/>
  </r>
  <r>
    <x v="0"/>
    <x v="7"/>
    <x v="1"/>
    <x v="12"/>
    <x v="12"/>
    <n v="200"/>
    <n v="224"/>
    <n v="40"/>
    <x v="1"/>
  </r>
  <r>
    <x v="0"/>
    <x v="7"/>
    <x v="4"/>
    <x v="14"/>
    <x v="13"/>
    <n v="4577.3"/>
    <n v="5126.576"/>
    <n v="915.46"/>
    <x v="1"/>
  </r>
  <r>
    <x v="0"/>
    <x v="7"/>
    <x v="5"/>
    <x v="13"/>
    <x v="14"/>
    <n v="6600"/>
    <n v="7392"/>
    <n v="1320"/>
    <x v="1"/>
  </r>
  <r>
    <x v="0"/>
    <x v="8"/>
    <x v="0"/>
    <x v="0"/>
    <x v="0"/>
    <n v="4577.3"/>
    <n v="5126.576"/>
    <n v="915.46"/>
    <x v="1"/>
  </r>
  <r>
    <x v="0"/>
    <x v="8"/>
    <x v="0"/>
    <x v="1"/>
    <x v="1"/>
    <n v="8000"/>
    <n v="8960"/>
    <n v="1600"/>
    <x v="1"/>
  </r>
  <r>
    <x v="0"/>
    <x v="8"/>
    <x v="1"/>
    <x v="2"/>
    <x v="2"/>
    <n v="4577.2"/>
    <n v="5126.4639999999999"/>
    <n v="915.44"/>
    <x v="1"/>
  </r>
  <r>
    <x v="0"/>
    <x v="8"/>
    <x v="2"/>
    <x v="3"/>
    <x v="3"/>
    <n v="5743.5"/>
    <n v="6432.72"/>
    <n v="1148.7"/>
    <x v="1"/>
  </r>
  <r>
    <x v="0"/>
    <x v="8"/>
    <x v="3"/>
    <x v="4"/>
    <x v="4"/>
    <n v="7000"/>
    <n v="7840"/>
    <n v="1400"/>
    <x v="1"/>
  </r>
  <r>
    <x v="0"/>
    <x v="8"/>
    <x v="2"/>
    <x v="5"/>
    <x v="5"/>
    <n v="4578.6000000000004"/>
    <n v="5128.0320000000002"/>
    <n v="915.72000000000014"/>
    <x v="1"/>
  </r>
  <r>
    <x v="0"/>
    <x v="8"/>
    <x v="3"/>
    <x v="6"/>
    <x v="6"/>
    <n v="7000"/>
    <n v="7840"/>
    <n v="1400"/>
    <x v="1"/>
  </r>
  <r>
    <x v="0"/>
    <x v="8"/>
    <x v="1"/>
    <x v="7"/>
    <x v="7"/>
    <n v="100"/>
    <n v="112"/>
    <n v="20"/>
    <x v="1"/>
  </r>
  <r>
    <x v="0"/>
    <x v="8"/>
    <x v="4"/>
    <x v="8"/>
    <x v="8"/>
    <n v="4577.2"/>
    <n v="5126.4639999999999"/>
    <n v="915.44"/>
    <x v="1"/>
  </r>
  <r>
    <x v="0"/>
    <x v="8"/>
    <x v="4"/>
    <x v="9"/>
    <x v="9"/>
    <n v="4576.8999999999996"/>
    <n v="5126.1279999999997"/>
    <n v="915.38"/>
    <x v="1"/>
  </r>
  <r>
    <x v="0"/>
    <x v="8"/>
    <x v="4"/>
    <x v="10"/>
    <x v="10"/>
    <n v="200"/>
    <n v="224"/>
    <n v="40"/>
    <x v="1"/>
  </r>
  <r>
    <x v="0"/>
    <x v="8"/>
    <x v="4"/>
    <x v="11"/>
    <x v="11"/>
    <n v="4576.8"/>
    <n v="5126.0160000000005"/>
    <n v="915.36000000000013"/>
    <x v="0"/>
  </r>
  <r>
    <x v="0"/>
    <x v="8"/>
    <x v="1"/>
    <x v="12"/>
    <x v="12"/>
    <n v="200"/>
    <n v="224"/>
    <n v="40"/>
    <x v="0"/>
  </r>
  <r>
    <x v="0"/>
    <x v="8"/>
    <x v="4"/>
    <x v="14"/>
    <x v="13"/>
    <n v="4577.3"/>
    <n v="5126.576"/>
    <n v="915.46"/>
    <x v="0"/>
  </r>
  <r>
    <x v="0"/>
    <x v="8"/>
    <x v="5"/>
    <x v="13"/>
    <x v="14"/>
    <n v="6600"/>
    <n v="7392"/>
    <n v="1320"/>
    <x v="0"/>
  </r>
  <r>
    <x v="0"/>
    <x v="9"/>
    <x v="0"/>
    <x v="0"/>
    <x v="0"/>
    <n v="4577.3"/>
    <n v="5126.576"/>
    <n v="915.46"/>
    <x v="0"/>
  </r>
  <r>
    <x v="0"/>
    <x v="9"/>
    <x v="0"/>
    <x v="1"/>
    <x v="1"/>
    <n v="8000"/>
    <n v="8960"/>
    <n v="1600"/>
    <x v="0"/>
  </r>
  <r>
    <x v="0"/>
    <x v="9"/>
    <x v="1"/>
    <x v="2"/>
    <x v="2"/>
    <n v="4577.2"/>
    <n v="5126.4639999999999"/>
    <n v="915.44"/>
    <x v="0"/>
  </r>
  <r>
    <x v="0"/>
    <x v="9"/>
    <x v="2"/>
    <x v="3"/>
    <x v="3"/>
    <n v="5743.5"/>
    <n v="6432.72"/>
    <n v="1148.7"/>
    <x v="0"/>
  </r>
  <r>
    <x v="0"/>
    <x v="9"/>
    <x v="3"/>
    <x v="4"/>
    <x v="4"/>
    <n v="7000"/>
    <n v="7840"/>
    <n v="1400"/>
    <x v="0"/>
  </r>
  <r>
    <x v="0"/>
    <x v="9"/>
    <x v="2"/>
    <x v="5"/>
    <x v="5"/>
    <n v="4578.6000000000004"/>
    <n v="5128.0320000000002"/>
    <n v="915.72000000000014"/>
    <x v="0"/>
  </r>
  <r>
    <x v="0"/>
    <x v="9"/>
    <x v="3"/>
    <x v="6"/>
    <x v="6"/>
    <n v="7000"/>
    <n v="7840"/>
    <n v="1400"/>
    <x v="0"/>
  </r>
  <r>
    <x v="0"/>
    <x v="9"/>
    <x v="1"/>
    <x v="7"/>
    <x v="7"/>
    <n v="100"/>
    <n v="112"/>
    <n v="20"/>
    <x v="0"/>
  </r>
  <r>
    <x v="0"/>
    <x v="9"/>
    <x v="4"/>
    <x v="8"/>
    <x v="8"/>
    <n v="4577.2"/>
    <n v="5126.4639999999999"/>
    <n v="915.44"/>
    <x v="0"/>
  </r>
  <r>
    <x v="0"/>
    <x v="9"/>
    <x v="4"/>
    <x v="9"/>
    <x v="9"/>
    <n v="4576.8999999999996"/>
    <n v="5126.1279999999997"/>
    <n v="915.38"/>
    <x v="0"/>
  </r>
  <r>
    <x v="0"/>
    <x v="9"/>
    <x v="4"/>
    <x v="10"/>
    <x v="10"/>
    <n v="200"/>
    <n v="224"/>
    <n v="40"/>
    <x v="0"/>
  </r>
  <r>
    <x v="0"/>
    <x v="9"/>
    <x v="4"/>
    <x v="11"/>
    <x v="11"/>
    <n v="4576.8"/>
    <n v="5126.0160000000005"/>
    <n v="915.36000000000013"/>
    <x v="0"/>
  </r>
  <r>
    <x v="0"/>
    <x v="9"/>
    <x v="1"/>
    <x v="12"/>
    <x v="12"/>
    <n v="200"/>
    <n v="224"/>
    <n v="40"/>
    <x v="0"/>
  </r>
  <r>
    <x v="0"/>
    <x v="9"/>
    <x v="4"/>
    <x v="14"/>
    <x v="13"/>
    <n v="4577.3"/>
    <n v="5126.576"/>
    <n v="915.46"/>
    <x v="1"/>
  </r>
  <r>
    <x v="0"/>
    <x v="9"/>
    <x v="5"/>
    <x v="13"/>
    <x v="14"/>
    <n v="6600"/>
    <n v="7392"/>
    <n v="1320"/>
    <x v="1"/>
  </r>
  <r>
    <x v="0"/>
    <x v="10"/>
    <x v="0"/>
    <x v="0"/>
    <x v="0"/>
    <n v="4577.3"/>
    <n v="5126.576"/>
    <n v="915.46"/>
    <x v="1"/>
  </r>
  <r>
    <x v="0"/>
    <x v="10"/>
    <x v="0"/>
    <x v="1"/>
    <x v="1"/>
    <n v="8000"/>
    <n v="8960"/>
    <n v="1600"/>
    <x v="1"/>
  </r>
  <r>
    <x v="0"/>
    <x v="10"/>
    <x v="1"/>
    <x v="2"/>
    <x v="2"/>
    <n v="4577.2"/>
    <n v="5126.4639999999999"/>
    <n v="915.44"/>
    <x v="1"/>
  </r>
  <r>
    <x v="0"/>
    <x v="10"/>
    <x v="2"/>
    <x v="3"/>
    <x v="3"/>
    <n v="5743.5"/>
    <n v="6432.72"/>
    <n v="1148.7"/>
    <x v="1"/>
  </r>
  <r>
    <x v="0"/>
    <x v="10"/>
    <x v="3"/>
    <x v="4"/>
    <x v="4"/>
    <n v="7000"/>
    <n v="7840"/>
    <n v="1400"/>
    <x v="1"/>
  </r>
  <r>
    <x v="0"/>
    <x v="10"/>
    <x v="2"/>
    <x v="5"/>
    <x v="5"/>
    <n v="4578.6000000000004"/>
    <n v="5128.0320000000002"/>
    <n v="915.72000000000014"/>
    <x v="1"/>
  </r>
  <r>
    <x v="0"/>
    <x v="10"/>
    <x v="3"/>
    <x v="6"/>
    <x v="6"/>
    <n v="7000"/>
    <n v="7840"/>
    <n v="1400"/>
    <x v="1"/>
  </r>
  <r>
    <x v="0"/>
    <x v="10"/>
    <x v="1"/>
    <x v="7"/>
    <x v="7"/>
    <n v="100"/>
    <n v="112"/>
    <n v="20"/>
    <x v="1"/>
  </r>
  <r>
    <x v="0"/>
    <x v="10"/>
    <x v="4"/>
    <x v="8"/>
    <x v="8"/>
    <n v="4577.2"/>
    <n v="5126.4639999999999"/>
    <n v="915.44"/>
    <x v="1"/>
  </r>
  <r>
    <x v="0"/>
    <x v="10"/>
    <x v="4"/>
    <x v="9"/>
    <x v="9"/>
    <n v="4576.8999999999996"/>
    <n v="5126.1279999999997"/>
    <n v="915.38"/>
    <x v="1"/>
  </r>
  <r>
    <x v="0"/>
    <x v="10"/>
    <x v="4"/>
    <x v="10"/>
    <x v="10"/>
    <n v="200"/>
    <n v="224"/>
    <n v="40"/>
    <x v="1"/>
  </r>
  <r>
    <x v="0"/>
    <x v="10"/>
    <x v="4"/>
    <x v="11"/>
    <x v="11"/>
    <n v="4576.8"/>
    <n v="5126.0160000000005"/>
    <n v="915.36000000000013"/>
    <x v="1"/>
  </r>
  <r>
    <x v="0"/>
    <x v="10"/>
    <x v="1"/>
    <x v="12"/>
    <x v="12"/>
    <n v="200"/>
    <n v="224"/>
    <n v="40"/>
    <x v="1"/>
  </r>
  <r>
    <x v="0"/>
    <x v="10"/>
    <x v="4"/>
    <x v="14"/>
    <x v="13"/>
    <n v="4577.3"/>
    <n v="5126.576"/>
    <n v="915.46"/>
    <x v="1"/>
  </r>
  <r>
    <x v="0"/>
    <x v="10"/>
    <x v="5"/>
    <x v="13"/>
    <x v="14"/>
    <n v="6600"/>
    <n v="7392"/>
    <n v="1320"/>
    <x v="0"/>
  </r>
  <r>
    <x v="0"/>
    <x v="11"/>
    <x v="0"/>
    <x v="0"/>
    <x v="0"/>
    <n v="4577.3"/>
    <n v="5126.576"/>
    <n v="915.46"/>
    <x v="0"/>
  </r>
  <r>
    <x v="0"/>
    <x v="11"/>
    <x v="0"/>
    <x v="1"/>
    <x v="1"/>
    <n v="8000"/>
    <n v="8960"/>
    <n v="1600"/>
    <x v="0"/>
  </r>
  <r>
    <x v="0"/>
    <x v="11"/>
    <x v="1"/>
    <x v="2"/>
    <x v="2"/>
    <n v="4577.2"/>
    <n v="5126.4639999999999"/>
    <n v="915.44"/>
    <x v="0"/>
  </r>
  <r>
    <x v="0"/>
    <x v="11"/>
    <x v="2"/>
    <x v="3"/>
    <x v="3"/>
    <n v="5743.5"/>
    <n v="6432.72"/>
    <n v="1148.7"/>
    <x v="0"/>
  </r>
  <r>
    <x v="0"/>
    <x v="11"/>
    <x v="3"/>
    <x v="4"/>
    <x v="4"/>
    <n v="7000"/>
    <n v="7840"/>
    <n v="1400"/>
    <x v="1"/>
  </r>
  <r>
    <x v="0"/>
    <x v="11"/>
    <x v="2"/>
    <x v="5"/>
    <x v="5"/>
    <n v="4578.6000000000004"/>
    <n v="5128.0320000000002"/>
    <n v="915.72000000000014"/>
    <x v="1"/>
  </r>
  <r>
    <x v="0"/>
    <x v="11"/>
    <x v="3"/>
    <x v="6"/>
    <x v="6"/>
    <n v="7000"/>
    <n v="7840"/>
    <n v="1400"/>
    <x v="1"/>
  </r>
  <r>
    <x v="0"/>
    <x v="11"/>
    <x v="1"/>
    <x v="7"/>
    <x v="7"/>
    <n v="100"/>
    <n v="112"/>
    <n v="20"/>
    <x v="1"/>
  </r>
  <r>
    <x v="0"/>
    <x v="11"/>
    <x v="4"/>
    <x v="8"/>
    <x v="8"/>
    <n v="4577.2"/>
    <n v="5126.4639999999999"/>
    <n v="915.44"/>
    <x v="1"/>
  </r>
  <r>
    <x v="0"/>
    <x v="11"/>
    <x v="4"/>
    <x v="9"/>
    <x v="9"/>
    <n v="4576.8999999999996"/>
    <n v="5126.1279999999997"/>
    <n v="915.38"/>
    <x v="1"/>
  </r>
  <r>
    <x v="0"/>
    <x v="11"/>
    <x v="4"/>
    <x v="10"/>
    <x v="10"/>
    <n v="200"/>
    <n v="224"/>
    <n v="40"/>
    <x v="1"/>
  </r>
  <r>
    <x v="0"/>
    <x v="11"/>
    <x v="4"/>
    <x v="11"/>
    <x v="11"/>
    <n v="4576.8"/>
    <n v="5126.0160000000005"/>
    <n v="915.36000000000013"/>
    <x v="1"/>
  </r>
  <r>
    <x v="0"/>
    <x v="11"/>
    <x v="1"/>
    <x v="12"/>
    <x v="12"/>
    <n v="200"/>
    <n v="224"/>
    <n v="40"/>
    <x v="1"/>
  </r>
  <r>
    <x v="0"/>
    <x v="11"/>
    <x v="4"/>
    <x v="14"/>
    <x v="13"/>
    <n v="4577.3"/>
    <n v="5126.576"/>
    <n v="915.46"/>
    <x v="0"/>
  </r>
  <r>
    <x v="0"/>
    <x v="11"/>
    <x v="5"/>
    <x v="13"/>
    <x v="14"/>
    <n v="6600"/>
    <n v="7392"/>
    <n v="1320"/>
    <x v="1"/>
  </r>
  <r>
    <x v="1"/>
    <x v="0"/>
    <x v="0"/>
    <x v="0"/>
    <x v="15"/>
    <n v="4577.3"/>
    <n v="5126.576"/>
    <n v="915.46"/>
    <x v="0"/>
  </r>
  <r>
    <x v="1"/>
    <x v="0"/>
    <x v="0"/>
    <x v="1"/>
    <x v="16"/>
    <n v="8800"/>
    <n v="8960"/>
    <n v="1760"/>
    <x v="0"/>
  </r>
  <r>
    <x v="1"/>
    <x v="0"/>
    <x v="1"/>
    <x v="2"/>
    <x v="17"/>
    <n v="5034.92"/>
    <n v="5126.4639999999999"/>
    <n v="1006.984"/>
    <x v="0"/>
  </r>
  <r>
    <x v="1"/>
    <x v="0"/>
    <x v="2"/>
    <x v="3"/>
    <x v="18"/>
    <n v="6317.85"/>
    <n v="6432.72"/>
    <n v="1263.5700000000002"/>
    <x v="0"/>
  </r>
  <r>
    <x v="1"/>
    <x v="0"/>
    <x v="3"/>
    <x v="4"/>
    <x v="19"/>
    <n v="7700"/>
    <n v="7840"/>
    <n v="1540"/>
    <x v="0"/>
  </r>
  <r>
    <x v="1"/>
    <x v="0"/>
    <x v="2"/>
    <x v="5"/>
    <x v="20"/>
    <n v="5036.46"/>
    <n v="5128.0320000000002"/>
    <n v="1007.292"/>
    <x v="0"/>
  </r>
  <r>
    <x v="1"/>
    <x v="0"/>
    <x v="3"/>
    <x v="6"/>
    <x v="15"/>
    <n v="7700"/>
    <n v="7840"/>
    <n v="1540"/>
    <x v="0"/>
  </r>
  <r>
    <x v="1"/>
    <x v="0"/>
    <x v="1"/>
    <x v="7"/>
    <x v="21"/>
    <n v="110"/>
    <n v="112"/>
    <n v="22"/>
    <x v="0"/>
  </r>
  <r>
    <x v="1"/>
    <x v="0"/>
    <x v="4"/>
    <x v="8"/>
    <x v="22"/>
    <n v="5034.92"/>
    <n v="5126.4639999999999"/>
    <n v="1006.984"/>
    <x v="0"/>
  </r>
  <r>
    <x v="1"/>
    <x v="0"/>
    <x v="4"/>
    <x v="9"/>
    <x v="23"/>
    <n v="4576.8999999999996"/>
    <n v="5126.1279999999997"/>
    <n v="915.38"/>
    <x v="0"/>
  </r>
  <r>
    <x v="1"/>
    <x v="0"/>
    <x v="4"/>
    <x v="10"/>
    <x v="24"/>
    <n v="200"/>
    <n v="224"/>
    <n v="40"/>
    <x v="0"/>
  </r>
  <r>
    <x v="1"/>
    <x v="0"/>
    <x v="4"/>
    <x v="11"/>
    <x v="25"/>
    <n v="4576.8"/>
    <n v="5126.0160000000005"/>
    <n v="915.36000000000013"/>
    <x v="0"/>
  </r>
  <r>
    <x v="1"/>
    <x v="0"/>
    <x v="1"/>
    <x v="12"/>
    <x v="26"/>
    <n v="200"/>
    <n v="224"/>
    <n v="40"/>
    <x v="0"/>
  </r>
  <r>
    <x v="1"/>
    <x v="0"/>
    <x v="5"/>
    <x v="13"/>
    <x v="13"/>
    <n v="6600"/>
    <n v="7392"/>
    <n v="1320"/>
    <x v="0"/>
  </r>
  <r>
    <x v="1"/>
    <x v="0"/>
    <x v="4"/>
    <x v="14"/>
    <x v="13"/>
    <n v="4577.3"/>
    <n v="5126.576"/>
    <n v="915.46"/>
    <x v="0"/>
  </r>
  <r>
    <x v="1"/>
    <x v="1"/>
    <x v="0"/>
    <x v="0"/>
    <x v="0"/>
    <n v="4577.3"/>
    <n v="5126.576"/>
    <n v="915.46"/>
    <x v="0"/>
  </r>
  <r>
    <x v="1"/>
    <x v="1"/>
    <x v="0"/>
    <x v="1"/>
    <x v="1"/>
    <n v="8000"/>
    <n v="8960"/>
    <n v="1600"/>
    <x v="0"/>
  </r>
  <r>
    <x v="1"/>
    <x v="1"/>
    <x v="1"/>
    <x v="2"/>
    <x v="2"/>
    <n v="4577.2"/>
    <n v="5126.4639999999999"/>
    <n v="915.44"/>
    <x v="0"/>
  </r>
  <r>
    <x v="1"/>
    <x v="1"/>
    <x v="2"/>
    <x v="3"/>
    <x v="3"/>
    <n v="5743.5"/>
    <n v="6432.72"/>
    <n v="1148.7"/>
    <x v="0"/>
  </r>
  <r>
    <x v="1"/>
    <x v="1"/>
    <x v="3"/>
    <x v="4"/>
    <x v="4"/>
    <n v="7000"/>
    <n v="7840"/>
    <n v="1400"/>
    <x v="0"/>
  </r>
  <r>
    <x v="1"/>
    <x v="1"/>
    <x v="2"/>
    <x v="5"/>
    <x v="5"/>
    <n v="4578.6000000000004"/>
    <n v="5128.0320000000002"/>
    <n v="915.72000000000014"/>
    <x v="0"/>
  </r>
  <r>
    <x v="1"/>
    <x v="1"/>
    <x v="3"/>
    <x v="6"/>
    <x v="6"/>
    <n v="7000"/>
    <n v="7840"/>
    <n v="1400"/>
    <x v="0"/>
  </r>
  <r>
    <x v="1"/>
    <x v="1"/>
    <x v="1"/>
    <x v="7"/>
    <x v="7"/>
    <n v="100"/>
    <n v="112"/>
    <n v="20"/>
    <x v="0"/>
  </r>
  <r>
    <x v="1"/>
    <x v="1"/>
    <x v="4"/>
    <x v="8"/>
    <x v="8"/>
    <n v="4577.2"/>
    <n v="5126.4639999999999"/>
    <n v="915.44"/>
    <x v="0"/>
  </r>
  <r>
    <x v="1"/>
    <x v="1"/>
    <x v="4"/>
    <x v="9"/>
    <x v="27"/>
    <n v="4576.8999999999996"/>
    <n v="5126.1279999999997"/>
    <n v="915.38"/>
    <x v="0"/>
  </r>
  <r>
    <x v="1"/>
    <x v="1"/>
    <x v="4"/>
    <x v="10"/>
    <x v="28"/>
    <n v="200"/>
    <n v="224"/>
    <n v="40"/>
    <x v="0"/>
  </r>
  <r>
    <x v="1"/>
    <x v="1"/>
    <x v="4"/>
    <x v="11"/>
    <x v="27"/>
    <n v="4576.8"/>
    <n v="5126.0160000000005"/>
    <n v="915.36000000000013"/>
    <x v="0"/>
  </r>
  <r>
    <x v="1"/>
    <x v="1"/>
    <x v="1"/>
    <x v="12"/>
    <x v="29"/>
    <n v="200"/>
    <n v="224"/>
    <n v="40"/>
    <x v="0"/>
  </r>
  <r>
    <x v="1"/>
    <x v="1"/>
    <x v="4"/>
    <x v="14"/>
    <x v="30"/>
    <n v="4577.3"/>
    <n v="5126.576"/>
    <n v="915.46"/>
    <x v="0"/>
  </r>
  <r>
    <x v="1"/>
    <x v="1"/>
    <x v="5"/>
    <x v="13"/>
    <x v="29"/>
    <n v="6600"/>
    <n v="7392"/>
    <n v="1320"/>
    <x v="0"/>
  </r>
  <r>
    <x v="1"/>
    <x v="2"/>
    <x v="0"/>
    <x v="0"/>
    <x v="31"/>
    <n v="4577.3"/>
    <n v="5126.576"/>
    <n v="915.46"/>
    <x v="0"/>
  </r>
  <r>
    <x v="1"/>
    <x v="2"/>
    <x v="0"/>
    <x v="1"/>
    <x v="32"/>
    <n v="8000"/>
    <n v="8960"/>
    <n v="1600"/>
    <x v="0"/>
  </r>
  <r>
    <x v="1"/>
    <x v="2"/>
    <x v="1"/>
    <x v="2"/>
    <x v="33"/>
    <n v="4577.2"/>
    <n v="5126.4639999999999"/>
    <n v="915.44"/>
    <x v="0"/>
  </r>
  <r>
    <x v="1"/>
    <x v="2"/>
    <x v="2"/>
    <x v="3"/>
    <x v="3"/>
    <n v="5743.5"/>
    <n v="6432.72"/>
    <n v="1148.7"/>
    <x v="0"/>
  </r>
  <r>
    <x v="1"/>
    <x v="2"/>
    <x v="3"/>
    <x v="4"/>
    <x v="4"/>
    <n v="7000"/>
    <n v="7840"/>
    <n v="1400"/>
    <x v="0"/>
  </r>
  <r>
    <x v="1"/>
    <x v="2"/>
    <x v="2"/>
    <x v="5"/>
    <x v="5"/>
    <n v="4578.6000000000004"/>
    <n v="5128.0320000000002"/>
    <n v="915.72000000000014"/>
    <x v="0"/>
  </r>
  <r>
    <x v="1"/>
    <x v="2"/>
    <x v="3"/>
    <x v="6"/>
    <x v="6"/>
    <n v="7000"/>
    <n v="7840"/>
    <n v="1400"/>
    <x v="0"/>
  </r>
  <r>
    <x v="1"/>
    <x v="2"/>
    <x v="1"/>
    <x v="7"/>
    <x v="7"/>
    <n v="100"/>
    <n v="112"/>
    <n v="20"/>
    <x v="0"/>
  </r>
  <r>
    <x v="1"/>
    <x v="2"/>
    <x v="4"/>
    <x v="8"/>
    <x v="8"/>
    <n v="4577.2"/>
    <n v="5126.4639999999999"/>
    <n v="915.44"/>
    <x v="0"/>
  </r>
  <r>
    <x v="1"/>
    <x v="2"/>
    <x v="4"/>
    <x v="9"/>
    <x v="9"/>
    <n v="4576.8999999999996"/>
    <n v="5126.1279999999997"/>
    <n v="915.38"/>
    <x v="0"/>
  </r>
  <r>
    <x v="1"/>
    <x v="2"/>
    <x v="4"/>
    <x v="10"/>
    <x v="10"/>
    <n v="200"/>
    <n v="224"/>
    <n v="40"/>
    <x v="0"/>
  </r>
  <r>
    <x v="1"/>
    <x v="2"/>
    <x v="4"/>
    <x v="11"/>
    <x v="11"/>
    <n v="4576.8"/>
    <n v="5126.0160000000005"/>
    <n v="915.36000000000013"/>
    <x v="0"/>
  </r>
  <r>
    <x v="1"/>
    <x v="2"/>
    <x v="1"/>
    <x v="12"/>
    <x v="12"/>
    <n v="200"/>
    <n v="224"/>
    <n v="40"/>
    <x v="0"/>
  </r>
  <r>
    <x v="1"/>
    <x v="2"/>
    <x v="4"/>
    <x v="14"/>
    <x v="13"/>
    <n v="4577.3"/>
    <n v="5126.576"/>
    <n v="915.46"/>
    <x v="0"/>
  </r>
  <r>
    <x v="1"/>
    <x v="2"/>
    <x v="5"/>
    <x v="13"/>
    <x v="14"/>
    <n v="6600"/>
    <n v="7392"/>
    <n v="1320"/>
    <x v="0"/>
  </r>
  <r>
    <x v="1"/>
    <x v="3"/>
    <x v="0"/>
    <x v="0"/>
    <x v="0"/>
    <n v="4577.3"/>
    <n v="5126.576"/>
    <n v="915.46"/>
    <x v="0"/>
  </r>
  <r>
    <x v="1"/>
    <x v="3"/>
    <x v="0"/>
    <x v="1"/>
    <x v="1"/>
    <n v="8000"/>
    <n v="8960"/>
    <n v="1600"/>
    <x v="0"/>
  </r>
  <r>
    <x v="1"/>
    <x v="3"/>
    <x v="1"/>
    <x v="2"/>
    <x v="2"/>
    <n v="4577.2"/>
    <n v="5126.4639999999999"/>
    <n v="915.44"/>
    <x v="0"/>
  </r>
  <r>
    <x v="1"/>
    <x v="3"/>
    <x v="2"/>
    <x v="3"/>
    <x v="3"/>
    <n v="5743.5"/>
    <n v="6432.72"/>
    <n v="1148.7"/>
    <x v="0"/>
  </r>
  <r>
    <x v="1"/>
    <x v="3"/>
    <x v="3"/>
    <x v="4"/>
    <x v="4"/>
    <n v="7000"/>
    <n v="7840"/>
    <n v="1400"/>
    <x v="0"/>
  </r>
  <r>
    <x v="1"/>
    <x v="3"/>
    <x v="2"/>
    <x v="5"/>
    <x v="5"/>
    <n v="4578.6000000000004"/>
    <n v="5128.0320000000002"/>
    <n v="915.72000000000014"/>
    <x v="0"/>
  </r>
  <r>
    <x v="1"/>
    <x v="3"/>
    <x v="3"/>
    <x v="6"/>
    <x v="6"/>
    <n v="7000"/>
    <n v="7840"/>
    <n v="1400"/>
    <x v="0"/>
  </r>
  <r>
    <x v="1"/>
    <x v="3"/>
    <x v="1"/>
    <x v="7"/>
    <x v="7"/>
    <n v="100"/>
    <n v="112"/>
    <n v="20"/>
    <x v="0"/>
  </r>
  <r>
    <x v="1"/>
    <x v="3"/>
    <x v="4"/>
    <x v="8"/>
    <x v="8"/>
    <n v="4577.2"/>
    <n v="5126.4639999999999"/>
    <n v="915.44"/>
    <x v="0"/>
  </r>
  <r>
    <x v="1"/>
    <x v="3"/>
    <x v="4"/>
    <x v="9"/>
    <x v="9"/>
    <n v="4576.8999999999996"/>
    <n v="5126.1279999999997"/>
    <n v="915.38"/>
    <x v="0"/>
  </r>
  <r>
    <x v="1"/>
    <x v="3"/>
    <x v="4"/>
    <x v="10"/>
    <x v="10"/>
    <n v="200"/>
    <n v="224"/>
    <n v="40"/>
    <x v="0"/>
  </r>
  <r>
    <x v="1"/>
    <x v="3"/>
    <x v="4"/>
    <x v="11"/>
    <x v="11"/>
    <n v="4576.8"/>
    <n v="5126.0160000000005"/>
    <n v="915.36000000000013"/>
    <x v="0"/>
  </r>
  <r>
    <x v="1"/>
    <x v="3"/>
    <x v="1"/>
    <x v="12"/>
    <x v="12"/>
    <n v="200"/>
    <n v="224"/>
    <n v="40"/>
    <x v="0"/>
  </r>
  <r>
    <x v="1"/>
    <x v="3"/>
    <x v="4"/>
    <x v="14"/>
    <x v="13"/>
    <n v="4577.3"/>
    <n v="5126.576"/>
    <n v="915.46"/>
    <x v="0"/>
  </r>
  <r>
    <x v="1"/>
    <x v="3"/>
    <x v="5"/>
    <x v="13"/>
    <x v="14"/>
    <n v="7920"/>
    <n v="10296"/>
    <n v="1584"/>
    <x v="0"/>
  </r>
  <r>
    <x v="1"/>
    <x v="4"/>
    <x v="0"/>
    <x v="0"/>
    <x v="0"/>
    <n v="5492.76"/>
    <n v="7140.5879999999997"/>
    <n v="1098.5520000000001"/>
    <x v="0"/>
  </r>
  <r>
    <x v="1"/>
    <x v="4"/>
    <x v="0"/>
    <x v="1"/>
    <x v="1"/>
    <n v="9600"/>
    <n v="12480"/>
    <n v="1920"/>
    <x v="0"/>
  </r>
  <r>
    <x v="1"/>
    <x v="4"/>
    <x v="1"/>
    <x v="2"/>
    <x v="2"/>
    <n v="5492.6399999999994"/>
    <n v="7140.4319999999989"/>
    <n v="1098.528"/>
    <x v="0"/>
  </r>
  <r>
    <x v="1"/>
    <x v="4"/>
    <x v="2"/>
    <x v="3"/>
    <x v="3"/>
    <n v="6892.2"/>
    <n v="8959.86"/>
    <n v="1378.44"/>
    <x v="0"/>
  </r>
  <r>
    <x v="1"/>
    <x v="4"/>
    <x v="3"/>
    <x v="4"/>
    <x v="4"/>
    <n v="8400"/>
    <n v="10920"/>
    <n v="1680"/>
    <x v="0"/>
  </r>
  <r>
    <x v="1"/>
    <x v="4"/>
    <x v="2"/>
    <x v="5"/>
    <x v="5"/>
    <n v="5494.3200000000006"/>
    <n v="7142.6160000000009"/>
    <n v="1098.8640000000003"/>
    <x v="0"/>
  </r>
  <r>
    <x v="1"/>
    <x v="4"/>
    <x v="3"/>
    <x v="6"/>
    <x v="6"/>
    <n v="8400"/>
    <n v="10920"/>
    <n v="1680"/>
    <x v="0"/>
  </r>
  <r>
    <x v="1"/>
    <x v="4"/>
    <x v="1"/>
    <x v="7"/>
    <x v="7"/>
    <n v="120"/>
    <n v="156"/>
    <n v="24"/>
    <x v="0"/>
  </r>
  <r>
    <x v="1"/>
    <x v="4"/>
    <x v="4"/>
    <x v="8"/>
    <x v="8"/>
    <n v="4577.2"/>
    <n v="5126.4639999999999"/>
    <n v="915.44"/>
    <x v="0"/>
  </r>
  <r>
    <x v="1"/>
    <x v="4"/>
    <x v="4"/>
    <x v="9"/>
    <x v="9"/>
    <n v="4576.8999999999996"/>
    <n v="5126.1279999999997"/>
    <n v="915.38"/>
    <x v="0"/>
  </r>
  <r>
    <x v="1"/>
    <x v="4"/>
    <x v="4"/>
    <x v="10"/>
    <x v="10"/>
    <n v="200"/>
    <n v="224"/>
    <n v="40"/>
    <x v="0"/>
  </r>
  <r>
    <x v="1"/>
    <x v="4"/>
    <x v="4"/>
    <x v="11"/>
    <x v="11"/>
    <n v="4576.8"/>
    <n v="5126.0160000000005"/>
    <n v="915.36000000000013"/>
    <x v="0"/>
  </r>
  <r>
    <x v="1"/>
    <x v="4"/>
    <x v="1"/>
    <x v="12"/>
    <x v="12"/>
    <n v="200"/>
    <n v="224"/>
    <n v="40"/>
    <x v="0"/>
  </r>
  <r>
    <x v="1"/>
    <x v="4"/>
    <x v="4"/>
    <x v="14"/>
    <x v="13"/>
    <n v="4577.3"/>
    <n v="5126.576"/>
    <n v="915.46"/>
    <x v="0"/>
  </r>
  <r>
    <x v="1"/>
    <x v="4"/>
    <x v="5"/>
    <x v="13"/>
    <x v="14"/>
    <n v="6600"/>
    <n v="7392"/>
    <n v="1320"/>
    <x v="0"/>
  </r>
  <r>
    <x v="1"/>
    <x v="5"/>
    <x v="0"/>
    <x v="0"/>
    <x v="0"/>
    <n v="4577.3"/>
    <n v="5126.576"/>
    <n v="915.46"/>
    <x v="0"/>
  </r>
  <r>
    <x v="1"/>
    <x v="5"/>
    <x v="0"/>
    <x v="1"/>
    <x v="1"/>
    <n v="8000"/>
    <n v="8960"/>
    <n v="1600"/>
    <x v="0"/>
  </r>
  <r>
    <x v="1"/>
    <x v="5"/>
    <x v="1"/>
    <x v="2"/>
    <x v="2"/>
    <n v="4577.2"/>
    <n v="5126.4639999999999"/>
    <n v="915.44"/>
    <x v="0"/>
  </r>
  <r>
    <x v="1"/>
    <x v="5"/>
    <x v="2"/>
    <x v="3"/>
    <x v="3"/>
    <n v="5743.5"/>
    <n v="6432.72"/>
    <n v="1148.7"/>
    <x v="0"/>
  </r>
  <r>
    <x v="1"/>
    <x v="5"/>
    <x v="3"/>
    <x v="4"/>
    <x v="4"/>
    <n v="7000"/>
    <n v="7840"/>
    <n v="1400"/>
    <x v="0"/>
  </r>
  <r>
    <x v="1"/>
    <x v="5"/>
    <x v="2"/>
    <x v="5"/>
    <x v="5"/>
    <n v="4578.6000000000004"/>
    <n v="5128.0320000000002"/>
    <n v="915.72000000000014"/>
    <x v="0"/>
  </r>
  <r>
    <x v="1"/>
    <x v="5"/>
    <x v="3"/>
    <x v="6"/>
    <x v="6"/>
    <n v="7000"/>
    <n v="7840"/>
    <n v="1400"/>
    <x v="0"/>
  </r>
  <r>
    <x v="1"/>
    <x v="5"/>
    <x v="1"/>
    <x v="7"/>
    <x v="7"/>
    <n v="100"/>
    <n v="112"/>
    <n v="20"/>
    <x v="0"/>
  </r>
  <r>
    <x v="1"/>
    <x v="5"/>
    <x v="4"/>
    <x v="8"/>
    <x v="8"/>
    <n v="4577.2"/>
    <n v="5126.4639999999999"/>
    <n v="915.44"/>
    <x v="0"/>
  </r>
  <r>
    <x v="1"/>
    <x v="5"/>
    <x v="4"/>
    <x v="9"/>
    <x v="34"/>
    <n v="4576.8999999999996"/>
    <n v="5126.1279999999997"/>
    <n v="915.38"/>
    <x v="0"/>
  </r>
  <r>
    <x v="1"/>
    <x v="5"/>
    <x v="4"/>
    <x v="10"/>
    <x v="35"/>
    <n v="200"/>
    <n v="224"/>
    <n v="40"/>
    <x v="0"/>
  </r>
  <r>
    <x v="1"/>
    <x v="5"/>
    <x v="4"/>
    <x v="11"/>
    <x v="36"/>
    <n v="4576.8"/>
    <n v="5126.0160000000005"/>
    <n v="915.36000000000013"/>
    <x v="0"/>
  </r>
  <r>
    <x v="1"/>
    <x v="5"/>
    <x v="1"/>
    <x v="12"/>
    <x v="35"/>
    <n v="200"/>
    <n v="224"/>
    <n v="40"/>
    <x v="0"/>
  </r>
  <r>
    <x v="1"/>
    <x v="5"/>
    <x v="5"/>
    <x v="13"/>
    <x v="37"/>
    <n v="6600"/>
    <n v="7392"/>
    <n v="1320"/>
    <x v="0"/>
  </r>
  <r>
    <x v="1"/>
    <x v="5"/>
    <x v="4"/>
    <x v="14"/>
    <x v="38"/>
    <n v="4577.3"/>
    <n v="5126.576"/>
    <n v="915.46"/>
    <x v="0"/>
  </r>
  <r>
    <x v="1"/>
    <x v="6"/>
    <x v="0"/>
    <x v="0"/>
    <x v="38"/>
    <n v="4577.3"/>
    <n v="5126.576"/>
    <n v="915.46"/>
    <x v="0"/>
  </r>
  <r>
    <x v="1"/>
    <x v="6"/>
    <x v="0"/>
    <x v="1"/>
    <x v="39"/>
    <n v="8000"/>
    <n v="8960"/>
    <n v="1600"/>
    <x v="0"/>
  </r>
  <r>
    <x v="1"/>
    <x v="6"/>
    <x v="1"/>
    <x v="2"/>
    <x v="40"/>
    <n v="4577.2"/>
    <n v="5126.4639999999999"/>
    <n v="915.44"/>
    <x v="0"/>
  </r>
  <r>
    <x v="1"/>
    <x v="6"/>
    <x v="2"/>
    <x v="3"/>
    <x v="3"/>
    <n v="5743.5"/>
    <n v="6432.72"/>
    <n v="1148.7"/>
    <x v="0"/>
  </r>
  <r>
    <x v="1"/>
    <x v="6"/>
    <x v="3"/>
    <x v="4"/>
    <x v="4"/>
    <n v="7000"/>
    <n v="7840"/>
    <n v="1400"/>
    <x v="0"/>
  </r>
  <r>
    <x v="1"/>
    <x v="6"/>
    <x v="2"/>
    <x v="5"/>
    <x v="5"/>
    <n v="4578.6000000000004"/>
    <n v="5128.0320000000002"/>
    <n v="915.72000000000014"/>
    <x v="0"/>
  </r>
  <r>
    <x v="1"/>
    <x v="6"/>
    <x v="3"/>
    <x v="6"/>
    <x v="6"/>
    <n v="7000"/>
    <n v="7840"/>
    <n v="1400"/>
    <x v="0"/>
  </r>
  <r>
    <x v="1"/>
    <x v="6"/>
    <x v="1"/>
    <x v="7"/>
    <x v="7"/>
    <n v="100"/>
    <n v="112"/>
    <n v="20"/>
    <x v="0"/>
  </r>
  <r>
    <x v="1"/>
    <x v="6"/>
    <x v="4"/>
    <x v="8"/>
    <x v="8"/>
    <n v="4577.2"/>
    <n v="5126.4639999999999"/>
    <n v="915.44"/>
    <x v="0"/>
  </r>
  <r>
    <x v="1"/>
    <x v="6"/>
    <x v="4"/>
    <x v="9"/>
    <x v="9"/>
    <n v="4576.8999999999996"/>
    <n v="5126.1279999999997"/>
    <n v="915.38"/>
    <x v="0"/>
  </r>
  <r>
    <x v="1"/>
    <x v="6"/>
    <x v="4"/>
    <x v="10"/>
    <x v="10"/>
    <n v="200"/>
    <n v="224"/>
    <n v="40"/>
    <x v="0"/>
  </r>
  <r>
    <x v="1"/>
    <x v="6"/>
    <x v="4"/>
    <x v="11"/>
    <x v="11"/>
    <n v="4576.8"/>
    <n v="5126.0160000000005"/>
    <n v="915.36000000000013"/>
    <x v="0"/>
  </r>
  <r>
    <x v="1"/>
    <x v="6"/>
    <x v="1"/>
    <x v="12"/>
    <x v="12"/>
    <n v="200"/>
    <n v="224"/>
    <n v="40"/>
    <x v="0"/>
  </r>
  <r>
    <x v="1"/>
    <x v="6"/>
    <x v="4"/>
    <x v="14"/>
    <x v="13"/>
    <n v="4577.3"/>
    <n v="5126.576"/>
    <n v="915.46"/>
    <x v="0"/>
  </r>
  <r>
    <x v="1"/>
    <x v="6"/>
    <x v="5"/>
    <x v="13"/>
    <x v="14"/>
    <n v="6600"/>
    <n v="7392"/>
    <n v="1320"/>
    <x v="0"/>
  </r>
  <r>
    <x v="1"/>
    <x v="7"/>
    <x v="0"/>
    <x v="0"/>
    <x v="0"/>
    <n v="4577.3"/>
    <n v="5126.576"/>
    <n v="915.46"/>
    <x v="0"/>
  </r>
  <r>
    <x v="1"/>
    <x v="7"/>
    <x v="0"/>
    <x v="1"/>
    <x v="1"/>
    <n v="8000"/>
    <n v="8960"/>
    <n v="1600"/>
    <x v="0"/>
  </r>
  <r>
    <x v="1"/>
    <x v="7"/>
    <x v="1"/>
    <x v="2"/>
    <x v="2"/>
    <n v="4577.2"/>
    <n v="5126.4639999999999"/>
    <n v="915.44"/>
    <x v="0"/>
  </r>
  <r>
    <x v="1"/>
    <x v="7"/>
    <x v="2"/>
    <x v="3"/>
    <x v="3"/>
    <n v="5743.5"/>
    <n v="6432.72"/>
    <n v="1148.7"/>
    <x v="0"/>
  </r>
  <r>
    <x v="1"/>
    <x v="7"/>
    <x v="3"/>
    <x v="4"/>
    <x v="4"/>
    <n v="7000"/>
    <n v="7840"/>
    <n v="1400"/>
    <x v="0"/>
  </r>
  <r>
    <x v="1"/>
    <x v="7"/>
    <x v="2"/>
    <x v="5"/>
    <x v="5"/>
    <n v="5036.46"/>
    <n v="5128.0320000000002"/>
    <n v="1007.292"/>
    <x v="0"/>
  </r>
  <r>
    <x v="1"/>
    <x v="7"/>
    <x v="3"/>
    <x v="6"/>
    <x v="6"/>
    <n v="7700"/>
    <n v="7840"/>
    <n v="1540"/>
    <x v="0"/>
  </r>
  <r>
    <x v="1"/>
    <x v="7"/>
    <x v="1"/>
    <x v="7"/>
    <x v="7"/>
    <n v="110"/>
    <n v="112"/>
    <n v="22"/>
    <x v="0"/>
  </r>
  <r>
    <x v="1"/>
    <x v="7"/>
    <x v="4"/>
    <x v="8"/>
    <x v="8"/>
    <n v="5034.92"/>
    <n v="5126.4639999999999"/>
    <n v="1006.984"/>
    <x v="0"/>
  </r>
  <r>
    <x v="1"/>
    <x v="7"/>
    <x v="4"/>
    <x v="9"/>
    <x v="9"/>
    <n v="5034.5899999999992"/>
    <n v="5126.1279999999997"/>
    <n v="1006.9179999999999"/>
    <x v="0"/>
  </r>
  <r>
    <x v="1"/>
    <x v="7"/>
    <x v="4"/>
    <x v="10"/>
    <x v="10"/>
    <n v="230"/>
    <n v="224"/>
    <n v="46"/>
    <x v="0"/>
  </r>
  <r>
    <x v="1"/>
    <x v="7"/>
    <x v="4"/>
    <x v="11"/>
    <x v="11"/>
    <n v="5263.32"/>
    <n v="5126.0160000000005"/>
    <n v="1052.664"/>
    <x v="0"/>
  </r>
  <r>
    <x v="1"/>
    <x v="7"/>
    <x v="1"/>
    <x v="12"/>
    <x v="12"/>
    <n v="230"/>
    <n v="224"/>
    <n v="46"/>
    <x v="1"/>
  </r>
  <r>
    <x v="1"/>
    <x v="7"/>
    <x v="4"/>
    <x v="14"/>
    <x v="13"/>
    <n v="5263.8950000000004"/>
    <n v="5126.576"/>
    <n v="1052.7790000000002"/>
    <x v="1"/>
  </r>
  <r>
    <x v="1"/>
    <x v="7"/>
    <x v="5"/>
    <x v="13"/>
    <x v="14"/>
    <n v="7590"/>
    <n v="7392"/>
    <n v="1518"/>
    <x v="1"/>
  </r>
  <r>
    <x v="1"/>
    <x v="8"/>
    <x v="0"/>
    <x v="0"/>
    <x v="0"/>
    <n v="5263.8950000000004"/>
    <n v="5126.576"/>
    <n v="1052.7790000000002"/>
    <x v="1"/>
  </r>
  <r>
    <x v="1"/>
    <x v="8"/>
    <x v="0"/>
    <x v="1"/>
    <x v="1"/>
    <n v="8800"/>
    <n v="8960"/>
    <n v="1760"/>
    <x v="1"/>
  </r>
  <r>
    <x v="1"/>
    <x v="8"/>
    <x v="1"/>
    <x v="2"/>
    <x v="2"/>
    <n v="5034.92"/>
    <n v="5126.4639999999999"/>
    <n v="1006.984"/>
    <x v="1"/>
  </r>
  <r>
    <x v="1"/>
    <x v="8"/>
    <x v="2"/>
    <x v="3"/>
    <x v="3"/>
    <n v="6317.85"/>
    <n v="6432.72"/>
    <n v="1263.5700000000002"/>
    <x v="1"/>
  </r>
  <r>
    <x v="1"/>
    <x v="8"/>
    <x v="3"/>
    <x v="4"/>
    <x v="4"/>
    <n v="7700"/>
    <n v="7840"/>
    <n v="1540"/>
    <x v="1"/>
  </r>
  <r>
    <x v="1"/>
    <x v="8"/>
    <x v="2"/>
    <x v="5"/>
    <x v="5"/>
    <n v="5036.46"/>
    <n v="5128.0320000000002"/>
    <n v="1007.292"/>
    <x v="1"/>
  </r>
  <r>
    <x v="1"/>
    <x v="8"/>
    <x v="3"/>
    <x v="6"/>
    <x v="6"/>
    <n v="7700"/>
    <n v="7840"/>
    <n v="1540"/>
    <x v="1"/>
  </r>
  <r>
    <x v="1"/>
    <x v="8"/>
    <x v="1"/>
    <x v="7"/>
    <x v="7"/>
    <n v="110"/>
    <n v="112"/>
    <n v="22"/>
    <x v="1"/>
  </r>
  <r>
    <x v="1"/>
    <x v="8"/>
    <x v="4"/>
    <x v="8"/>
    <x v="8"/>
    <n v="5034.92"/>
    <n v="5126.4639999999999"/>
    <n v="1006.984"/>
    <x v="1"/>
  </r>
  <r>
    <x v="1"/>
    <x v="8"/>
    <x v="4"/>
    <x v="9"/>
    <x v="9"/>
    <n v="4576.8999999999996"/>
    <n v="5126.1279999999997"/>
    <n v="915.38"/>
    <x v="1"/>
  </r>
  <r>
    <x v="1"/>
    <x v="8"/>
    <x v="4"/>
    <x v="10"/>
    <x v="10"/>
    <n v="200"/>
    <n v="224"/>
    <n v="40"/>
    <x v="1"/>
  </r>
  <r>
    <x v="1"/>
    <x v="8"/>
    <x v="4"/>
    <x v="11"/>
    <x v="11"/>
    <n v="4576.8"/>
    <n v="5126.0160000000005"/>
    <n v="915.36000000000013"/>
    <x v="1"/>
  </r>
  <r>
    <x v="1"/>
    <x v="8"/>
    <x v="1"/>
    <x v="12"/>
    <x v="12"/>
    <n v="200"/>
    <n v="224"/>
    <n v="40"/>
    <x v="1"/>
  </r>
  <r>
    <x v="1"/>
    <x v="8"/>
    <x v="4"/>
    <x v="14"/>
    <x v="13"/>
    <n v="4577.3"/>
    <n v="5126.576"/>
    <n v="915.46"/>
    <x v="1"/>
  </r>
  <r>
    <x v="1"/>
    <x v="8"/>
    <x v="5"/>
    <x v="13"/>
    <x v="14"/>
    <n v="6600"/>
    <n v="7392"/>
    <n v="1320"/>
    <x v="1"/>
  </r>
  <r>
    <x v="1"/>
    <x v="9"/>
    <x v="0"/>
    <x v="0"/>
    <x v="0"/>
    <n v="4577.3"/>
    <n v="5126.576"/>
    <n v="915.46"/>
    <x v="1"/>
  </r>
  <r>
    <x v="1"/>
    <x v="9"/>
    <x v="0"/>
    <x v="1"/>
    <x v="1"/>
    <n v="8000"/>
    <n v="8960"/>
    <n v="1600"/>
    <x v="1"/>
  </r>
  <r>
    <x v="1"/>
    <x v="9"/>
    <x v="1"/>
    <x v="2"/>
    <x v="2"/>
    <n v="4577.2"/>
    <n v="5126.4639999999999"/>
    <n v="915.44"/>
    <x v="1"/>
  </r>
  <r>
    <x v="1"/>
    <x v="9"/>
    <x v="2"/>
    <x v="3"/>
    <x v="3"/>
    <n v="5743.5"/>
    <n v="6432.72"/>
    <n v="1148.7"/>
    <x v="1"/>
  </r>
  <r>
    <x v="1"/>
    <x v="9"/>
    <x v="3"/>
    <x v="4"/>
    <x v="4"/>
    <n v="7000"/>
    <n v="7840"/>
    <n v="1400"/>
    <x v="1"/>
  </r>
  <r>
    <x v="1"/>
    <x v="9"/>
    <x v="2"/>
    <x v="5"/>
    <x v="5"/>
    <n v="4578.6000000000004"/>
    <n v="5128.0320000000002"/>
    <n v="915.72000000000014"/>
    <x v="0"/>
  </r>
  <r>
    <x v="1"/>
    <x v="9"/>
    <x v="3"/>
    <x v="6"/>
    <x v="6"/>
    <n v="7000"/>
    <n v="7840"/>
    <n v="1400"/>
    <x v="0"/>
  </r>
  <r>
    <x v="1"/>
    <x v="9"/>
    <x v="1"/>
    <x v="7"/>
    <x v="7"/>
    <n v="100"/>
    <n v="112"/>
    <n v="20"/>
    <x v="0"/>
  </r>
  <r>
    <x v="1"/>
    <x v="9"/>
    <x v="4"/>
    <x v="8"/>
    <x v="8"/>
    <n v="4577.2"/>
    <n v="5126.4639999999999"/>
    <n v="915.44"/>
    <x v="0"/>
  </r>
  <r>
    <x v="1"/>
    <x v="9"/>
    <x v="4"/>
    <x v="9"/>
    <x v="9"/>
    <n v="4576.8999999999996"/>
    <n v="5126.1279999999997"/>
    <n v="915.38"/>
    <x v="0"/>
  </r>
  <r>
    <x v="1"/>
    <x v="9"/>
    <x v="4"/>
    <x v="10"/>
    <x v="10"/>
    <n v="200"/>
    <n v="224"/>
    <n v="40"/>
    <x v="0"/>
  </r>
  <r>
    <x v="1"/>
    <x v="9"/>
    <x v="4"/>
    <x v="11"/>
    <x v="11"/>
    <n v="4576.8"/>
    <n v="5126.0160000000005"/>
    <n v="915.36000000000013"/>
    <x v="0"/>
  </r>
  <r>
    <x v="1"/>
    <x v="9"/>
    <x v="1"/>
    <x v="12"/>
    <x v="12"/>
    <n v="200"/>
    <n v="224"/>
    <n v="40"/>
    <x v="0"/>
  </r>
  <r>
    <x v="1"/>
    <x v="9"/>
    <x v="4"/>
    <x v="14"/>
    <x v="13"/>
    <n v="4577.3"/>
    <n v="5126.576"/>
    <n v="915.46"/>
    <x v="0"/>
  </r>
  <r>
    <x v="1"/>
    <x v="9"/>
    <x v="5"/>
    <x v="13"/>
    <x v="14"/>
    <n v="6600"/>
    <n v="7392"/>
    <n v="1320"/>
    <x v="0"/>
  </r>
  <r>
    <x v="1"/>
    <x v="10"/>
    <x v="0"/>
    <x v="0"/>
    <x v="0"/>
    <n v="4577.3"/>
    <n v="5126.576"/>
    <n v="915.46"/>
    <x v="0"/>
  </r>
  <r>
    <x v="1"/>
    <x v="10"/>
    <x v="0"/>
    <x v="1"/>
    <x v="1"/>
    <n v="8000"/>
    <n v="8960"/>
    <n v="1600"/>
    <x v="0"/>
  </r>
  <r>
    <x v="1"/>
    <x v="10"/>
    <x v="1"/>
    <x v="2"/>
    <x v="2"/>
    <n v="4577.2"/>
    <n v="5126.4639999999999"/>
    <n v="915.44"/>
    <x v="0"/>
  </r>
  <r>
    <x v="1"/>
    <x v="10"/>
    <x v="2"/>
    <x v="3"/>
    <x v="3"/>
    <n v="5743.5"/>
    <n v="6432.72"/>
    <n v="1148.7"/>
    <x v="0"/>
  </r>
  <r>
    <x v="1"/>
    <x v="10"/>
    <x v="3"/>
    <x v="4"/>
    <x v="4"/>
    <n v="7000"/>
    <n v="7840"/>
    <n v="1400"/>
    <x v="0"/>
  </r>
  <r>
    <x v="1"/>
    <x v="10"/>
    <x v="2"/>
    <x v="5"/>
    <x v="5"/>
    <n v="4578.6000000000004"/>
    <n v="5128.0320000000002"/>
    <n v="915.72000000000014"/>
    <x v="0"/>
  </r>
  <r>
    <x v="1"/>
    <x v="10"/>
    <x v="3"/>
    <x v="6"/>
    <x v="6"/>
    <n v="7000"/>
    <n v="7840"/>
    <n v="1400"/>
    <x v="0"/>
  </r>
  <r>
    <x v="1"/>
    <x v="10"/>
    <x v="1"/>
    <x v="7"/>
    <x v="7"/>
    <n v="100"/>
    <n v="112"/>
    <n v="20"/>
    <x v="0"/>
  </r>
  <r>
    <x v="1"/>
    <x v="10"/>
    <x v="4"/>
    <x v="8"/>
    <x v="8"/>
    <n v="4577.2"/>
    <n v="5126.4639999999999"/>
    <n v="915.44"/>
    <x v="0"/>
  </r>
  <r>
    <x v="1"/>
    <x v="10"/>
    <x v="4"/>
    <x v="9"/>
    <x v="9"/>
    <n v="4576.8999999999996"/>
    <n v="5126.1279999999997"/>
    <n v="915.38"/>
    <x v="0"/>
  </r>
  <r>
    <x v="1"/>
    <x v="10"/>
    <x v="4"/>
    <x v="10"/>
    <x v="10"/>
    <n v="200"/>
    <n v="224"/>
    <n v="40"/>
    <x v="0"/>
  </r>
  <r>
    <x v="1"/>
    <x v="10"/>
    <x v="4"/>
    <x v="11"/>
    <x v="11"/>
    <n v="5492.16"/>
    <n v="5126.0160000000005"/>
    <n v="1098.432"/>
    <x v="0"/>
  </r>
  <r>
    <x v="1"/>
    <x v="10"/>
    <x v="1"/>
    <x v="12"/>
    <x v="12"/>
    <n v="240"/>
    <n v="224"/>
    <n v="48"/>
    <x v="0"/>
  </r>
  <r>
    <x v="1"/>
    <x v="10"/>
    <x v="4"/>
    <x v="14"/>
    <x v="13"/>
    <n v="5492.76"/>
    <n v="5126.576"/>
    <n v="1098.5520000000001"/>
    <x v="0"/>
  </r>
  <r>
    <x v="1"/>
    <x v="10"/>
    <x v="5"/>
    <x v="13"/>
    <x v="14"/>
    <n v="7920"/>
    <n v="7392"/>
    <n v="1584"/>
    <x v="0"/>
  </r>
  <r>
    <x v="1"/>
    <x v="11"/>
    <x v="0"/>
    <x v="0"/>
    <x v="0"/>
    <n v="4577.3"/>
    <n v="5126.576"/>
    <n v="915.46"/>
    <x v="0"/>
  </r>
  <r>
    <x v="1"/>
    <x v="11"/>
    <x v="0"/>
    <x v="1"/>
    <x v="1"/>
    <n v="8000"/>
    <n v="8960"/>
    <n v="1600"/>
    <x v="0"/>
  </r>
  <r>
    <x v="1"/>
    <x v="11"/>
    <x v="1"/>
    <x v="2"/>
    <x v="2"/>
    <n v="4577.2"/>
    <n v="5126.4639999999999"/>
    <n v="915.44"/>
    <x v="0"/>
  </r>
  <r>
    <x v="1"/>
    <x v="11"/>
    <x v="2"/>
    <x v="3"/>
    <x v="3"/>
    <n v="5743.5"/>
    <n v="6432.72"/>
    <n v="1148.7"/>
    <x v="0"/>
  </r>
  <r>
    <x v="1"/>
    <x v="11"/>
    <x v="3"/>
    <x v="4"/>
    <x v="4"/>
    <n v="7000"/>
    <n v="7840"/>
    <n v="1400"/>
    <x v="0"/>
  </r>
  <r>
    <x v="1"/>
    <x v="11"/>
    <x v="2"/>
    <x v="5"/>
    <x v="5"/>
    <n v="4578.6000000000004"/>
    <n v="5128.0320000000002"/>
    <n v="915.72000000000014"/>
    <x v="0"/>
  </r>
  <r>
    <x v="1"/>
    <x v="11"/>
    <x v="3"/>
    <x v="6"/>
    <x v="6"/>
    <n v="7000"/>
    <n v="7840"/>
    <n v="1400"/>
    <x v="0"/>
  </r>
  <r>
    <x v="1"/>
    <x v="11"/>
    <x v="1"/>
    <x v="7"/>
    <x v="7"/>
    <n v="100"/>
    <n v="112"/>
    <n v="20"/>
    <x v="0"/>
  </r>
  <r>
    <x v="1"/>
    <x v="11"/>
    <x v="4"/>
    <x v="8"/>
    <x v="8"/>
    <n v="4577.2"/>
    <n v="5126.4639999999999"/>
    <n v="915.44"/>
    <x v="0"/>
  </r>
  <r>
    <x v="1"/>
    <x v="11"/>
    <x v="4"/>
    <x v="9"/>
    <x v="9"/>
    <n v="4576.8999999999996"/>
    <n v="5126.1279999999997"/>
    <n v="915.38"/>
    <x v="0"/>
  </r>
  <r>
    <x v="1"/>
    <x v="11"/>
    <x v="4"/>
    <x v="10"/>
    <x v="10"/>
    <n v="200"/>
    <n v="224"/>
    <n v="40"/>
    <x v="0"/>
  </r>
  <r>
    <x v="1"/>
    <x v="11"/>
    <x v="4"/>
    <x v="11"/>
    <x v="11"/>
    <n v="4576.8"/>
    <n v="5126.0160000000005"/>
    <n v="915.36000000000013"/>
    <x v="0"/>
  </r>
  <r>
    <x v="1"/>
    <x v="11"/>
    <x v="1"/>
    <x v="12"/>
    <x v="12"/>
    <n v="200"/>
    <n v="224"/>
    <n v="40"/>
    <x v="0"/>
  </r>
  <r>
    <x v="1"/>
    <x v="11"/>
    <x v="4"/>
    <x v="14"/>
    <x v="13"/>
    <n v="4577.3"/>
    <n v="5126.576"/>
    <n v="915.46"/>
    <x v="0"/>
  </r>
  <r>
    <x v="1"/>
    <x v="11"/>
    <x v="5"/>
    <x v="13"/>
    <x v="14"/>
    <n v="6600"/>
    <n v="7392"/>
    <n v="1320"/>
    <x v="0"/>
  </r>
  <r>
    <x v="2"/>
    <x v="0"/>
    <x v="0"/>
    <x v="0"/>
    <x v="0"/>
    <n v="5492.76"/>
    <n v="5126.576"/>
    <n v="1098.5520000000001"/>
    <x v="0"/>
  </r>
  <r>
    <x v="2"/>
    <x v="0"/>
    <x v="0"/>
    <x v="1"/>
    <x v="1"/>
    <n v="9600"/>
    <n v="8960"/>
    <n v="1920"/>
    <x v="0"/>
  </r>
  <r>
    <x v="2"/>
    <x v="0"/>
    <x v="1"/>
    <x v="2"/>
    <x v="2"/>
    <n v="5492.6399999999994"/>
    <n v="5126.4639999999999"/>
    <n v="1098.528"/>
    <x v="1"/>
  </r>
  <r>
    <x v="2"/>
    <x v="0"/>
    <x v="2"/>
    <x v="3"/>
    <x v="3"/>
    <n v="6892.2"/>
    <n v="6432.72"/>
    <n v="1378.44"/>
    <x v="1"/>
  </r>
  <r>
    <x v="2"/>
    <x v="0"/>
    <x v="3"/>
    <x v="4"/>
    <x v="4"/>
    <n v="8400"/>
    <n v="7840"/>
    <n v="1680"/>
    <x v="1"/>
  </r>
  <r>
    <x v="2"/>
    <x v="0"/>
    <x v="2"/>
    <x v="5"/>
    <x v="5"/>
    <n v="5494.3200000000006"/>
    <n v="5128.0320000000002"/>
    <n v="1098.8640000000003"/>
    <x v="1"/>
  </r>
  <r>
    <x v="2"/>
    <x v="0"/>
    <x v="3"/>
    <x v="6"/>
    <x v="6"/>
    <n v="8400"/>
    <n v="7840"/>
    <n v="1680"/>
    <x v="1"/>
  </r>
  <r>
    <x v="2"/>
    <x v="0"/>
    <x v="1"/>
    <x v="7"/>
    <x v="7"/>
    <n v="120"/>
    <n v="112"/>
    <n v="24"/>
    <x v="1"/>
  </r>
  <r>
    <x v="2"/>
    <x v="0"/>
    <x v="4"/>
    <x v="8"/>
    <x v="8"/>
    <n v="2288.6"/>
    <n v="5126.4639999999999"/>
    <n v="457.72"/>
    <x v="1"/>
  </r>
  <r>
    <x v="2"/>
    <x v="0"/>
    <x v="4"/>
    <x v="9"/>
    <x v="9"/>
    <n v="2288.4499999999998"/>
    <n v="5126.1279999999997"/>
    <n v="457.69"/>
    <x v="1"/>
  </r>
  <r>
    <x v="2"/>
    <x v="0"/>
    <x v="4"/>
    <x v="10"/>
    <x v="10"/>
    <n v="100"/>
    <n v="224"/>
    <n v="20"/>
    <x v="1"/>
  </r>
  <r>
    <x v="2"/>
    <x v="0"/>
    <x v="4"/>
    <x v="11"/>
    <x v="11"/>
    <n v="2288.4"/>
    <n v="5126.0160000000005"/>
    <n v="457.68000000000006"/>
    <x v="1"/>
  </r>
  <r>
    <x v="2"/>
    <x v="0"/>
    <x v="1"/>
    <x v="12"/>
    <x v="12"/>
    <n v="200"/>
    <n v="224"/>
    <n v="40"/>
    <x v="1"/>
  </r>
  <r>
    <x v="2"/>
    <x v="0"/>
    <x v="5"/>
    <x v="13"/>
    <x v="13"/>
    <n v="4577.3"/>
    <n v="7392"/>
    <n v="915.46"/>
    <x v="1"/>
  </r>
  <r>
    <x v="2"/>
    <x v="0"/>
    <x v="4"/>
    <x v="14"/>
    <x v="13"/>
    <n v="3300"/>
    <n v="5126.576"/>
    <n v="660"/>
    <x v="1"/>
  </r>
  <r>
    <x v="2"/>
    <x v="1"/>
    <x v="0"/>
    <x v="0"/>
    <x v="0"/>
    <n v="4577.3"/>
    <n v="5126.576"/>
    <n v="915.46"/>
    <x v="1"/>
  </r>
  <r>
    <x v="2"/>
    <x v="1"/>
    <x v="0"/>
    <x v="1"/>
    <x v="1"/>
    <n v="8000"/>
    <n v="8960"/>
    <n v="1600"/>
    <x v="1"/>
  </r>
  <r>
    <x v="2"/>
    <x v="1"/>
    <x v="1"/>
    <x v="2"/>
    <x v="2"/>
    <n v="4577.2"/>
    <n v="5126.4639999999999"/>
    <n v="915.44"/>
    <x v="1"/>
  </r>
  <r>
    <x v="2"/>
    <x v="1"/>
    <x v="2"/>
    <x v="3"/>
    <x v="3"/>
    <n v="5743.5"/>
    <n v="6432.72"/>
    <n v="1148.7"/>
    <x v="1"/>
  </r>
  <r>
    <x v="2"/>
    <x v="1"/>
    <x v="3"/>
    <x v="4"/>
    <x v="4"/>
    <n v="7000"/>
    <n v="7840"/>
    <n v="1400"/>
    <x v="1"/>
  </r>
  <r>
    <x v="2"/>
    <x v="1"/>
    <x v="2"/>
    <x v="5"/>
    <x v="5"/>
    <n v="4578.6000000000004"/>
    <n v="5128.0320000000002"/>
    <n v="915.72000000000014"/>
    <x v="1"/>
  </r>
  <r>
    <x v="2"/>
    <x v="1"/>
    <x v="3"/>
    <x v="6"/>
    <x v="6"/>
    <n v="7000"/>
    <n v="7840"/>
    <n v="1400"/>
    <x v="1"/>
  </r>
  <r>
    <x v="2"/>
    <x v="1"/>
    <x v="1"/>
    <x v="7"/>
    <x v="7"/>
    <n v="100"/>
    <n v="112"/>
    <n v="20"/>
    <x v="1"/>
  </r>
  <r>
    <x v="2"/>
    <x v="1"/>
    <x v="4"/>
    <x v="8"/>
    <x v="8"/>
    <n v="2288.6"/>
    <n v="5126.4639999999999"/>
    <n v="457.72"/>
    <x v="1"/>
  </r>
  <r>
    <x v="2"/>
    <x v="1"/>
    <x v="4"/>
    <x v="9"/>
    <x v="9"/>
    <n v="2288.4499999999998"/>
    <n v="5126.1279999999997"/>
    <n v="457.69"/>
    <x v="1"/>
  </r>
  <r>
    <x v="2"/>
    <x v="1"/>
    <x v="4"/>
    <x v="10"/>
    <x v="10"/>
    <n v="100"/>
    <n v="224"/>
    <n v="20"/>
    <x v="1"/>
  </r>
  <r>
    <x v="2"/>
    <x v="1"/>
    <x v="4"/>
    <x v="11"/>
    <x v="11"/>
    <n v="2288.4"/>
    <n v="5126.0160000000005"/>
    <n v="457.68000000000006"/>
    <x v="1"/>
  </r>
  <r>
    <x v="2"/>
    <x v="1"/>
    <x v="1"/>
    <x v="12"/>
    <x v="12"/>
    <n v="200"/>
    <n v="224"/>
    <n v="40"/>
    <x v="0"/>
  </r>
  <r>
    <x v="2"/>
    <x v="1"/>
    <x v="4"/>
    <x v="14"/>
    <x v="13"/>
    <n v="3300"/>
    <n v="5126.576"/>
    <n v="660"/>
    <x v="0"/>
  </r>
  <r>
    <x v="2"/>
    <x v="1"/>
    <x v="5"/>
    <x v="13"/>
    <x v="14"/>
    <n v="6600"/>
    <n v="7392"/>
    <n v="1320"/>
    <x v="0"/>
  </r>
  <r>
    <x v="2"/>
    <x v="2"/>
    <x v="0"/>
    <x v="0"/>
    <x v="0"/>
    <n v="4577.3"/>
    <n v="5126.576"/>
    <n v="915.46"/>
    <x v="0"/>
  </r>
  <r>
    <x v="2"/>
    <x v="2"/>
    <x v="0"/>
    <x v="1"/>
    <x v="1"/>
    <n v="8000"/>
    <n v="8960"/>
    <n v="1600"/>
    <x v="0"/>
  </r>
  <r>
    <x v="2"/>
    <x v="2"/>
    <x v="1"/>
    <x v="2"/>
    <x v="2"/>
    <n v="4577.2"/>
    <n v="5126.4639999999999"/>
    <n v="915.44"/>
    <x v="0"/>
  </r>
  <r>
    <x v="2"/>
    <x v="2"/>
    <x v="2"/>
    <x v="3"/>
    <x v="3"/>
    <n v="5743.5"/>
    <n v="6432.72"/>
    <n v="1148.7"/>
    <x v="0"/>
  </r>
  <r>
    <x v="2"/>
    <x v="2"/>
    <x v="3"/>
    <x v="4"/>
    <x v="4"/>
    <n v="7000"/>
    <n v="7840"/>
    <n v="1400"/>
    <x v="0"/>
  </r>
  <r>
    <x v="2"/>
    <x v="2"/>
    <x v="2"/>
    <x v="5"/>
    <x v="5"/>
    <n v="4578.6000000000004"/>
    <n v="5128.0320000000002"/>
    <n v="915.72000000000014"/>
    <x v="0"/>
  </r>
  <r>
    <x v="2"/>
    <x v="2"/>
    <x v="3"/>
    <x v="6"/>
    <x v="6"/>
    <n v="7000"/>
    <n v="7840"/>
    <n v="1400"/>
    <x v="0"/>
  </r>
  <r>
    <x v="2"/>
    <x v="2"/>
    <x v="1"/>
    <x v="7"/>
    <x v="7"/>
    <n v="100"/>
    <n v="112"/>
    <n v="20"/>
    <x v="0"/>
  </r>
  <r>
    <x v="2"/>
    <x v="2"/>
    <x v="4"/>
    <x v="8"/>
    <x v="8"/>
    <n v="2288.6"/>
    <n v="5126.4639999999999"/>
    <n v="457.72"/>
    <x v="0"/>
  </r>
  <r>
    <x v="2"/>
    <x v="2"/>
    <x v="4"/>
    <x v="9"/>
    <x v="9"/>
    <n v="2288.4499999999998"/>
    <n v="5126.1279999999997"/>
    <n v="457.69"/>
    <x v="0"/>
  </r>
  <r>
    <x v="2"/>
    <x v="2"/>
    <x v="4"/>
    <x v="10"/>
    <x v="10"/>
    <n v="100"/>
    <n v="224"/>
    <n v="20"/>
    <x v="0"/>
  </r>
  <r>
    <x v="2"/>
    <x v="2"/>
    <x v="4"/>
    <x v="11"/>
    <x v="11"/>
    <n v="2288.4"/>
    <n v="5126.0160000000005"/>
    <n v="457.68000000000006"/>
    <x v="0"/>
  </r>
  <r>
    <x v="2"/>
    <x v="2"/>
    <x v="1"/>
    <x v="12"/>
    <x v="12"/>
    <n v="200"/>
    <n v="224"/>
    <n v="40"/>
    <x v="0"/>
  </r>
  <r>
    <x v="2"/>
    <x v="2"/>
    <x v="4"/>
    <x v="14"/>
    <x v="13"/>
    <n v="2288.65"/>
    <n v="5126.576"/>
    <n v="457.73"/>
    <x v="0"/>
  </r>
  <r>
    <x v="2"/>
    <x v="2"/>
    <x v="5"/>
    <x v="13"/>
    <x v="14"/>
    <n v="6600"/>
    <n v="7392"/>
    <n v="1320"/>
    <x v="1"/>
  </r>
  <r>
    <x v="2"/>
    <x v="3"/>
    <x v="0"/>
    <x v="0"/>
    <x v="0"/>
    <n v="4577.3"/>
    <n v="5126.576"/>
    <n v="915.46"/>
    <x v="1"/>
  </r>
  <r>
    <x v="2"/>
    <x v="3"/>
    <x v="0"/>
    <x v="1"/>
    <x v="1"/>
    <n v="8000"/>
    <n v="8960"/>
    <n v="1600"/>
    <x v="1"/>
  </r>
  <r>
    <x v="2"/>
    <x v="3"/>
    <x v="1"/>
    <x v="2"/>
    <x v="2"/>
    <n v="4577.2"/>
    <n v="5126.4639999999999"/>
    <n v="915.44"/>
    <x v="1"/>
  </r>
  <r>
    <x v="2"/>
    <x v="3"/>
    <x v="2"/>
    <x v="3"/>
    <x v="3"/>
    <n v="5743.5"/>
    <n v="6432.72"/>
    <n v="1148.7"/>
    <x v="1"/>
  </r>
  <r>
    <x v="2"/>
    <x v="3"/>
    <x v="3"/>
    <x v="4"/>
    <x v="4"/>
    <n v="7000"/>
    <n v="7840"/>
    <n v="1400"/>
    <x v="1"/>
  </r>
  <r>
    <x v="2"/>
    <x v="3"/>
    <x v="2"/>
    <x v="5"/>
    <x v="5"/>
    <n v="4578.6000000000004"/>
    <n v="5128.0320000000002"/>
    <n v="915.72000000000014"/>
    <x v="1"/>
  </r>
  <r>
    <x v="2"/>
    <x v="3"/>
    <x v="3"/>
    <x v="6"/>
    <x v="6"/>
    <n v="7000"/>
    <n v="7840"/>
    <n v="1400"/>
    <x v="1"/>
  </r>
  <r>
    <x v="2"/>
    <x v="3"/>
    <x v="1"/>
    <x v="7"/>
    <x v="7"/>
    <n v="100"/>
    <n v="112"/>
    <n v="20"/>
    <x v="1"/>
  </r>
  <r>
    <x v="2"/>
    <x v="3"/>
    <x v="4"/>
    <x v="8"/>
    <x v="8"/>
    <n v="2288.6"/>
    <n v="5126.4639999999999"/>
    <n v="457.72"/>
    <x v="1"/>
  </r>
  <r>
    <x v="2"/>
    <x v="3"/>
    <x v="4"/>
    <x v="9"/>
    <x v="9"/>
    <n v="2288.4499999999998"/>
    <n v="5126.1279999999997"/>
    <n v="457.69"/>
    <x v="1"/>
  </r>
  <r>
    <x v="2"/>
    <x v="3"/>
    <x v="4"/>
    <x v="10"/>
    <x v="10"/>
    <n v="100"/>
    <n v="224"/>
    <n v="20"/>
    <x v="1"/>
  </r>
  <r>
    <x v="2"/>
    <x v="3"/>
    <x v="4"/>
    <x v="11"/>
    <x v="11"/>
    <n v="2288.4"/>
    <n v="5126.0160000000005"/>
    <n v="457.68000000000006"/>
    <x v="1"/>
  </r>
  <r>
    <x v="2"/>
    <x v="3"/>
    <x v="1"/>
    <x v="12"/>
    <x v="12"/>
    <n v="200"/>
    <n v="224"/>
    <n v="40"/>
    <x v="1"/>
  </r>
  <r>
    <x v="2"/>
    <x v="3"/>
    <x v="4"/>
    <x v="14"/>
    <x v="13"/>
    <n v="2288.65"/>
    <n v="5126.576"/>
    <n v="457.73"/>
    <x v="1"/>
  </r>
  <r>
    <x v="2"/>
    <x v="3"/>
    <x v="5"/>
    <x v="13"/>
    <x v="14"/>
    <n v="7920"/>
    <n v="7392"/>
    <n v="1584"/>
    <x v="1"/>
  </r>
  <r>
    <x v="2"/>
    <x v="4"/>
    <x v="0"/>
    <x v="0"/>
    <x v="0"/>
    <n v="4577.3"/>
    <n v="5126.576"/>
    <n v="915.46"/>
    <x v="0"/>
  </r>
  <r>
    <x v="2"/>
    <x v="4"/>
    <x v="0"/>
    <x v="1"/>
    <x v="1"/>
    <n v="8800"/>
    <n v="8960"/>
    <n v="1760"/>
    <x v="0"/>
  </r>
  <r>
    <x v="2"/>
    <x v="4"/>
    <x v="1"/>
    <x v="2"/>
    <x v="2"/>
    <n v="5034.92"/>
    <n v="5126.4639999999999"/>
    <n v="1006.984"/>
    <x v="0"/>
  </r>
  <r>
    <x v="2"/>
    <x v="4"/>
    <x v="2"/>
    <x v="3"/>
    <x v="3"/>
    <n v="6317.85"/>
    <n v="6432.72"/>
    <n v="1263.5700000000002"/>
    <x v="0"/>
  </r>
  <r>
    <x v="2"/>
    <x v="4"/>
    <x v="3"/>
    <x v="4"/>
    <x v="4"/>
    <n v="7700"/>
    <n v="7840"/>
    <n v="1540"/>
    <x v="0"/>
  </r>
  <r>
    <x v="2"/>
    <x v="4"/>
    <x v="2"/>
    <x v="5"/>
    <x v="5"/>
    <n v="5036.46"/>
    <n v="5128.0320000000002"/>
    <n v="1007.292"/>
    <x v="1"/>
  </r>
  <r>
    <x v="2"/>
    <x v="4"/>
    <x v="3"/>
    <x v="6"/>
    <x v="6"/>
    <n v="7700"/>
    <n v="7840"/>
    <n v="1540"/>
    <x v="1"/>
  </r>
  <r>
    <x v="2"/>
    <x v="4"/>
    <x v="1"/>
    <x v="7"/>
    <x v="7"/>
    <n v="110"/>
    <n v="112"/>
    <n v="22"/>
    <x v="1"/>
  </r>
  <r>
    <x v="2"/>
    <x v="4"/>
    <x v="4"/>
    <x v="8"/>
    <x v="8"/>
    <n v="2517.46"/>
    <n v="5126.4639999999999"/>
    <n v="503.49200000000002"/>
    <x v="1"/>
  </r>
  <r>
    <x v="2"/>
    <x v="4"/>
    <x v="4"/>
    <x v="9"/>
    <x v="9"/>
    <n v="2288.4499999999998"/>
    <n v="5126.1279999999997"/>
    <n v="457.69"/>
    <x v="1"/>
  </r>
  <r>
    <x v="2"/>
    <x v="4"/>
    <x v="4"/>
    <x v="10"/>
    <x v="10"/>
    <n v="100"/>
    <n v="224"/>
    <n v="20"/>
    <x v="1"/>
  </r>
  <r>
    <x v="2"/>
    <x v="4"/>
    <x v="4"/>
    <x v="11"/>
    <x v="11"/>
    <n v="2288.4"/>
    <n v="5126.0160000000005"/>
    <n v="457.68000000000006"/>
    <x v="1"/>
  </r>
  <r>
    <x v="2"/>
    <x v="4"/>
    <x v="1"/>
    <x v="12"/>
    <x v="12"/>
    <n v="200"/>
    <n v="224"/>
    <n v="40"/>
    <x v="1"/>
  </r>
  <r>
    <x v="2"/>
    <x v="4"/>
    <x v="4"/>
    <x v="14"/>
    <x v="13"/>
    <n v="3300"/>
    <n v="5126.576"/>
    <n v="660"/>
    <x v="1"/>
  </r>
  <r>
    <x v="2"/>
    <x v="4"/>
    <x v="5"/>
    <x v="13"/>
    <x v="14"/>
    <n v="4577.3"/>
    <n v="7392"/>
    <n v="915.46"/>
    <x v="0"/>
  </r>
  <r>
    <x v="2"/>
    <x v="5"/>
    <x v="0"/>
    <x v="0"/>
    <x v="0"/>
    <n v="4577.3"/>
    <n v="5126.576"/>
    <n v="915.46"/>
    <x v="1"/>
  </r>
  <r>
    <x v="2"/>
    <x v="5"/>
    <x v="0"/>
    <x v="1"/>
    <x v="1"/>
    <n v="8000"/>
    <n v="8960"/>
    <n v="1600"/>
    <x v="0"/>
  </r>
  <r>
    <x v="2"/>
    <x v="5"/>
    <x v="1"/>
    <x v="2"/>
    <x v="2"/>
    <n v="4577.2"/>
    <n v="5126.4639999999999"/>
    <n v="915.44"/>
    <x v="0"/>
  </r>
  <r>
    <x v="2"/>
    <x v="5"/>
    <x v="2"/>
    <x v="3"/>
    <x v="3"/>
    <n v="5743.5"/>
    <n v="6432.72"/>
    <n v="1148.7"/>
    <x v="0"/>
  </r>
  <r>
    <x v="2"/>
    <x v="5"/>
    <x v="3"/>
    <x v="4"/>
    <x v="4"/>
    <n v="7000"/>
    <n v="7840"/>
    <n v="1400"/>
    <x v="0"/>
  </r>
  <r>
    <x v="2"/>
    <x v="5"/>
    <x v="2"/>
    <x v="5"/>
    <x v="5"/>
    <n v="4578.6000000000004"/>
    <n v="5128.0320000000002"/>
    <n v="915.72000000000014"/>
    <x v="0"/>
  </r>
  <r>
    <x v="2"/>
    <x v="5"/>
    <x v="3"/>
    <x v="6"/>
    <x v="6"/>
    <n v="7000"/>
    <n v="7840"/>
    <n v="1400"/>
    <x v="0"/>
  </r>
  <r>
    <x v="2"/>
    <x v="5"/>
    <x v="1"/>
    <x v="7"/>
    <x v="7"/>
    <n v="100"/>
    <n v="112"/>
    <n v="20"/>
    <x v="0"/>
  </r>
  <r>
    <x v="2"/>
    <x v="5"/>
    <x v="4"/>
    <x v="8"/>
    <x v="8"/>
    <n v="2288.6"/>
    <n v="5126.4639999999999"/>
    <n v="457.72"/>
    <x v="0"/>
  </r>
  <r>
    <x v="2"/>
    <x v="5"/>
    <x v="4"/>
    <x v="9"/>
    <x v="9"/>
    <n v="2288.4499999999998"/>
    <n v="5126.1279999999997"/>
    <n v="457.69"/>
    <x v="0"/>
  </r>
  <r>
    <x v="2"/>
    <x v="5"/>
    <x v="4"/>
    <x v="10"/>
    <x v="10"/>
    <n v="100"/>
    <n v="224"/>
    <n v="20"/>
    <x v="0"/>
  </r>
  <r>
    <x v="2"/>
    <x v="5"/>
    <x v="4"/>
    <x v="11"/>
    <x v="11"/>
    <n v="2288.4"/>
    <n v="5126.0160000000005"/>
    <n v="457.68000000000006"/>
    <x v="0"/>
  </r>
  <r>
    <x v="2"/>
    <x v="5"/>
    <x v="1"/>
    <x v="12"/>
    <x v="12"/>
    <n v="200"/>
    <n v="224"/>
    <n v="40"/>
    <x v="0"/>
  </r>
  <r>
    <x v="2"/>
    <x v="5"/>
    <x v="5"/>
    <x v="13"/>
    <x v="13"/>
    <n v="4577.3"/>
    <n v="7392"/>
    <n v="915.46"/>
    <x v="0"/>
  </r>
  <r>
    <x v="2"/>
    <x v="5"/>
    <x v="4"/>
    <x v="14"/>
    <x v="13"/>
    <n v="2288.65"/>
    <n v="5126.576"/>
    <n v="457.73"/>
    <x v="0"/>
  </r>
  <r>
    <x v="2"/>
    <x v="6"/>
    <x v="0"/>
    <x v="0"/>
    <x v="0"/>
    <n v="4577.3"/>
    <n v="5126.576"/>
    <n v="915.46"/>
    <x v="0"/>
  </r>
  <r>
    <x v="2"/>
    <x v="6"/>
    <x v="0"/>
    <x v="1"/>
    <x v="1"/>
    <n v="8000"/>
    <n v="8960"/>
    <n v="1600"/>
    <x v="0"/>
  </r>
  <r>
    <x v="2"/>
    <x v="6"/>
    <x v="1"/>
    <x v="2"/>
    <x v="2"/>
    <n v="4577.2"/>
    <n v="5126.4639999999999"/>
    <n v="915.44"/>
    <x v="0"/>
  </r>
  <r>
    <x v="2"/>
    <x v="6"/>
    <x v="2"/>
    <x v="3"/>
    <x v="3"/>
    <n v="5743.5"/>
    <n v="6432.72"/>
    <n v="1148.7"/>
    <x v="0"/>
  </r>
  <r>
    <x v="2"/>
    <x v="6"/>
    <x v="3"/>
    <x v="4"/>
    <x v="4"/>
    <n v="7000"/>
    <n v="7840"/>
    <n v="1400"/>
    <x v="0"/>
  </r>
  <r>
    <x v="2"/>
    <x v="6"/>
    <x v="2"/>
    <x v="5"/>
    <x v="5"/>
    <n v="4578.6000000000004"/>
    <n v="5128.0320000000002"/>
    <n v="915.72000000000014"/>
    <x v="0"/>
  </r>
  <r>
    <x v="2"/>
    <x v="6"/>
    <x v="3"/>
    <x v="6"/>
    <x v="6"/>
    <n v="7000"/>
    <n v="7840"/>
    <n v="1400"/>
    <x v="0"/>
  </r>
  <r>
    <x v="2"/>
    <x v="6"/>
    <x v="1"/>
    <x v="7"/>
    <x v="7"/>
    <n v="100"/>
    <n v="112"/>
    <n v="20"/>
    <x v="0"/>
  </r>
  <r>
    <x v="2"/>
    <x v="6"/>
    <x v="4"/>
    <x v="8"/>
    <x v="8"/>
    <n v="2288.6"/>
    <n v="5126.4639999999999"/>
    <n v="457.72"/>
    <x v="0"/>
  </r>
  <r>
    <x v="2"/>
    <x v="6"/>
    <x v="4"/>
    <x v="9"/>
    <x v="9"/>
    <n v="2288.4499999999998"/>
    <n v="5126.1279999999997"/>
    <n v="457.69"/>
    <x v="0"/>
  </r>
  <r>
    <x v="2"/>
    <x v="6"/>
    <x v="4"/>
    <x v="10"/>
    <x v="10"/>
    <n v="100"/>
    <n v="224"/>
    <n v="20"/>
    <x v="0"/>
  </r>
  <r>
    <x v="2"/>
    <x v="6"/>
    <x v="4"/>
    <x v="11"/>
    <x v="11"/>
    <n v="2288.4"/>
    <n v="5126.0160000000005"/>
    <n v="457.68000000000006"/>
    <x v="0"/>
  </r>
  <r>
    <x v="2"/>
    <x v="6"/>
    <x v="1"/>
    <x v="12"/>
    <x v="12"/>
    <n v="200"/>
    <n v="224"/>
    <n v="40"/>
    <x v="0"/>
  </r>
  <r>
    <x v="2"/>
    <x v="6"/>
    <x v="4"/>
    <x v="14"/>
    <x v="13"/>
    <n v="2288.65"/>
    <n v="5126.576"/>
    <n v="457.73"/>
    <x v="0"/>
  </r>
  <r>
    <x v="2"/>
    <x v="6"/>
    <x v="5"/>
    <x v="13"/>
    <x v="14"/>
    <n v="6600"/>
    <n v="7392"/>
    <n v="1320"/>
    <x v="0"/>
  </r>
  <r>
    <x v="2"/>
    <x v="7"/>
    <x v="0"/>
    <x v="0"/>
    <x v="0"/>
    <n v="4577.3"/>
    <n v="5126.576"/>
    <n v="915.46"/>
    <x v="0"/>
  </r>
  <r>
    <x v="2"/>
    <x v="7"/>
    <x v="0"/>
    <x v="1"/>
    <x v="1"/>
    <n v="8000"/>
    <n v="8960"/>
    <n v="1600"/>
    <x v="0"/>
  </r>
  <r>
    <x v="2"/>
    <x v="7"/>
    <x v="1"/>
    <x v="2"/>
    <x v="2"/>
    <n v="4577.2"/>
    <n v="5126.4639999999999"/>
    <n v="915.44"/>
    <x v="0"/>
  </r>
  <r>
    <x v="2"/>
    <x v="7"/>
    <x v="2"/>
    <x v="3"/>
    <x v="3"/>
    <n v="5743.5"/>
    <n v="6432.72"/>
    <n v="1148.7"/>
    <x v="0"/>
  </r>
  <r>
    <x v="2"/>
    <x v="7"/>
    <x v="3"/>
    <x v="4"/>
    <x v="4"/>
    <n v="7000"/>
    <n v="7840"/>
    <n v="1400"/>
    <x v="0"/>
  </r>
  <r>
    <x v="2"/>
    <x v="7"/>
    <x v="2"/>
    <x v="5"/>
    <x v="5"/>
    <n v="5036.46"/>
    <n v="5128.0320000000002"/>
    <n v="1007.292"/>
    <x v="0"/>
  </r>
  <r>
    <x v="2"/>
    <x v="7"/>
    <x v="3"/>
    <x v="6"/>
    <x v="6"/>
    <n v="7700"/>
    <n v="7840"/>
    <n v="1540"/>
    <x v="0"/>
  </r>
  <r>
    <x v="2"/>
    <x v="7"/>
    <x v="1"/>
    <x v="7"/>
    <x v="7"/>
    <n v="110"/>
    <n v="112"/>
    <n v="22"/>
    <x v="0"/>
  </r>
  <r>
    <x v="2"/>
    <x v="7"/>
    <x v="4"/>
    <x v="8"/>
    <x v="8"/>
    <n v="2517.46"/>
    <n v="5126.4639999999999"/>
    <n v="503.49200000000002"/>
    <x v="0"/>
  </r>
  <r>
    <x v="2"/>
    <x v="7"/>
    <x v="4"/>
    <x v="9"/>
    <x v="9"/>
    <n v="2517.2949999999996"/>
    <n v="5126.1279999999997"/>
    <n v="503.45899999999995"/>
    <x v="0"/>
  </r>
  <r>
    <x v="2"/>
    <x v="7"/>
    <x v="4"/>
    <x v="10"/>
    <x v="10"/>
    <n v="115"/>
    <n v="224"/>
    <n v="23"/>
    <x v="0"/>
  </r>
  <r>
    <x v="2"/>
    <x v="7"/>
    <x v="4"/>
    <x v="11"/>
    <x v="11"/>
    <n v="2631.66"/>
    <n v="5126.0160000000005"/>
    <n v="526.33199999999999"/>
    <x v="0"/>
  </r>
  <r>
    <x v="2"/>
    <x v="7"/>
    <x v="1"/>
    <x v="12"/>
    <x v="12"/>
    <n v="230"/>
    <n v="224"/>
    <n v="46"/>
    <x v="0"/>
  </r>
  <r>
    <x v="2"/>
    <x v="7"/>
    <x v="4"/>
    <x v="14"/>
    <x v="13"/>
    <n v="2631.9475000000002"/>
    <n v="5126.576"/>
    <n v="526.38950000000011"/>
    <x v="0"/>
  </r>
  <r>
    <x v="2"/>
    <x v="7"/>
    <x v="5"/>
    <x v="13"/>
    <x v="14"/>
    <n v="7590"/>
    <n v="7392"/>
    <n v="1518"/>
    <x v="0"/>
  </r>
  <r>
    <x v="2"/>
    <x v="8"/>
    <x v="0"/>
    <x v="0"/>
    <x v="0"/>
    <n v="4577.3"/>
    <n v="5126.576"/>
    <n v="915.46"/>
    <x v="0"/>
  </r>
  <r>
    <x v="2"/>
    <x v="8"/>
    <x v="0"/>
    <x v="1"/>
    <x v="1"/>
    <n v="8000"/>
    <n v="8960"/>
    <n v="1600"/>
    <x v="0"/>
  </r>
  <r>
    <x v="2"/>
    <x v="8"/>
    <x v="1"/>
    <x v="2"/>
    <x v="2"/>
    <n v="4577.2"/>
    <n v="5126.4639999999999"/>
    <n v="915.44"/>
    <x v="0"/>
  </r>
  <r>
    <x v="2"/>
    <x v="8"/>
    <x v="2"/>
    <x v="3"/>
    <x v="3"/>
    <n v="5743.5"/>
    <n v="6432.72"/>
    <n v="1148.7"/>
    <x v="0"/>
  </r>
  <r>
    <x v="2"/>
    <x v="8"/>
    <x v="3"/>
    <x v="4"/>
    <x v="4"/>
    <n v="7000"/>
    <n v="7840"/>
    <n v="1400"/>
    <x v="0"/>
  </r>
  <r>
    <x v="2"/>
    <x v="8"/>
    <x v="2"/>
    <x v="5"/>
    <x v="5"/>
    <n v="4578.6000000000004"/>
    <n v="5128.0320000000002"/>
    <n v="915.72000000000014"/>
    <x v="0"/>
  </r>
  <r>
    <x v="2"/>
    <x v="8"/>
    <x v="3"/>
    <x v="6"/>
    <x v="6"/>
    <n v="7000"/>
    <n v="7840"/>
    <n v="1400"/>
    <x v="0"/>
  </r>
  <r>
    <x v="2"/>
    <x v="8"/>
    <x v="1"/>
    <x v="7"/>
    <x v="7"/>
    <n v="100"/>
    <n v="112"/>
    <n v="20"/>
    <x v="0"/>
  </r>
  <r>
    <x v="2"/>
    <x v="8"/>
    <x v="4"/>
    <x v="8"/>
    <x v="8"/>
    <n v="2288.6"/>
    <n v="5126.4639999999999"/>
    <n v="457.72"/>
    <x v="0"/>
  </r>
  <r>
    <x v="2"/>
    <x v="8"/>
    <x v="4"/>
    <x v="9"/>
    <x v="9"/>
    <n v="2288.4499999999998"/>
    <n v="5126.1279999999997"/>
    <n v="457.69"/>
    <x v="0"/>
  </r>
  <r>
    <x v="2"/>
    <x v="8"/>
    <x v="4"/>
    <x v="10"/>
    <x v="10"/>
    <n v="100"/>
    <n v="224"/>
    <n v="20"/>
    <x v="0"/>
  </r>
  <r>
    <x v="2"/>
    <x v="8"/>
    <x v="4"/>
    <x v="11"/>
    <x v="11"/>
    <n v="2746.08"/>
    <n v="5126.0160000000005"/>
    <n v="549.21600000000001"/>
    <x v="0"/>
  </r>
  <r>
    <x v="2"/>
    <x v="8"/>
    <x v="1"/>
    <x v="12"/>
    <x v="12"/>
    <n v="240"/>
    <n v="224"/>
    <n v="48"/>
    <x v="0"/>
  </r>
  <r>
    <x v="2"/>
    <x v="8"/>
    <x v="4"/>
    <x v="14"/>
    <x v="13"/>
    <n v="2746.38"/>
    <n v="5126.576"/>
    <n v="549.27600000000007"/>
    <x v="0"/>
  </r>
  <r>
    <x v="2"/>
    <x v="8"/>
    <x v="5"/>
    <x v="13"/>
    <x v="14"/>
    <n v="7920"/>
    <n v="7392"/>
    <n v="1584"/>
    <x v="0"/>
  </r>
  <r>
    <x v="2"/>
    <x v="9"/>
    <x v="0"/>
    <x v="0"/>
    <x v="0"/>
    <n v="5035.0300000000007"/>
    <n v="5126.576"/>
    <n v="1007.0060000000002"/>
    <x v="0"/>
  </r>
  <r>
    <x v="2"/>
    <x v="9"/>
    <x v="0"/>
    <x v="1"/>
    <x v="1"/>
    <n v="9200"/>
    <n v="8960"/>
    <n v="1840"/>
    <x v="0"/>
  </r>
  <r>
    <x v="2"/>
    <x v="9"/>
    <x v="1"/>
    <x v="2"/>
    <x v="2"/>
    <n v="5263.78"/>
    <n v="5126.4639999999999"/>
    <n v="1052.7560000000001"/>
    <x v="0"/>
  </r>
  <r>
    <x v="2"/>
    <x v="9"/>
    <x v="2"/>
    <x v="3"/>
    <x v="3"/>
    <n v="6605.0249999999996"/>
    <n v="6432.72"/>
    <n v="1321.0050000000001"/>
    <x v="0"/>
  </r>
  <r>
    <x v="2"/>
    <x v="9"/>
    <x v="3"/>
    <x v="4"/>
    <x v="4"/>
    <n v="8400"/>
    <n v="7840"/>
    <n v="1680"/>
    <x v="0"/>
  </r>
  <r>
    <x v="2"/>
    <x v="9"/>
    <x v="2"/>
    <x v="5"/>
    <x v="5"/>
    <n v="5494.3200000000006"/>
    <n v="5128.0320000000002"/>
    <n v="1098.8640000000003"/>
    <x v="0"/>
  </r>
  <r>
    <x v="2"/>
    <x v="9"/>
    <x v="3"/>
    <x v="6"/>
    <x v="6"/>
    <n v="8400"/>
    <n v="7840"/>
    <n v="1680"/>
    <x v="0"/>
  </r>
  <r>
    <x v="2"/>
    <x v="9"/>
    <x v="1"/>
    <x v="7"/>
    <x v="7"/>
    <n v="120"/>
    <n v="112"/>
    <n v="24"/>
    <x v="0"/>
  </r>
  <r>
    <x v="2"/>
    <x v="9"/>
    <x v="4"/>
    <x v="8"/>
    <x v="8"/>
    <n v="2517.46"/>
    <n v="5126.4639999999999"/>
    <n v="503.49200000000002"/>
    <x v="0"/>
  </r>
  <r>
    <x v="2"/>
    <x v="9"/>
    <x v="4"/>
    <x v="9"/>
    <x v="9"/>
    <n v="2517.2949999999996"/>
    <n v="5126.1279999999997"/>
    <n v="503.45899999999995"/>
    <x v="0"/>
  </r>
  <r>
    <x v="2"/>
    <x v="9"/>
    <x v="4"/>
    <x v="10"/>
    <x v="10"/>
    <n v="110"/>
    <n v="224"/>
    <n v="22"/>
    <x v="0"/>
  </r>
  <r>
    <x v="2"/>
    <x v="9"/>
    <x v="4"/>
    <x v="11"/>
    <x v="11"/>
    <n v="2517.2400000000002"/>
    <n v="5126.0160000000005"/>
    <n v="503.44800000000009"/>
    <x v="0"/>
  </r>
  <r>
    <x v="2"/>
    <x v="9"/>
    <x v="1"/>
    <x v="12"/>
    <x v="12"/>
    <n v="220"/>
    <n v="224"/>
    <n v="44"/>
    <x v="0"/>
  </r>
  <r>
    <x v="2"/>
    <x v="9"/>
    <x v="4"/>
    <x v="14"/>
    <x v="13"/>
    <n v="2517.5150000000003"/>
    <n v="5126.576"/>
    <n v="503.5030000000001"/>
    <x v="0"/>
  </r>
  <r>
    <x v="2"/>
    <x v="9"/>
    <x v="5"/>
    <x v="13"/>
    <x v="14"/>
    <n v="7260"/>
    <n v="7392"/>
    <n v="1452"/>
    <x v="0"/>
  </r>
  <r>
    <x v="2"/>
    <x v="10"/>
    <x v="0"/>
    <x v="0"/>
    <x v="0"/>
    <n v="5263.8950000000004"/>
    <n v="5126.576"/>
    <n v="1052.7790000000002"/>
    <x v="0"/>
  </r>
  <r>
    <x v="2"/>
    <x v="10"/>
    <x v="0"/>
    <x v="1"/>
    <x v="1"/>
    <n v="8800"/>
    <n v="8960"/>
    <n v="1760"/>
    <x v="0"/>
  </r>
  <r>
    <x v="2"/>
    <x v="10"/>
    <x v="1"/>
    <x v="2"/>
    <x v="2"/>
    <n v="5034.92"/>
    <n v="5126.4639999999999"/>
    <n v="1006.984"/>
    <x v="0"/>
  </r>
  <r>
    <x v="2"/>
    <x v="10"/>
    <x v="2"/>
    <x v="3"/>
    <x v="3"/>
    <n v="6317.85"/>
    <n v="6432.72"/>
    <n v="1263.5700000000002"/>
    <x v="0"/>
  </r>
  <r>
    <x v="2"/>
    <x v="10"/>
    <x v="3"/>
    <x v="4"/>
    <x v="4"/>
    <n v="7700"/>
    <n v="7840"/>
    <n v="1540"/>
    <x v="0"/>
  </r>
  <r>
    <x v="2"/>
    <x v="10"/>
    <x v="2"/>
    <x v="5"/>
    <x v="5"/>
    <n v="5036.46"/>
    <n v="5128.0320000000002"/>
    <n v="1007.292"/>
    <x v="0"/>
  </r>
  <r>
    <x v="2"/>
    <x v="10"/>
    <x v="3"/>
    <x v="6"/>
    <x v="6"/>
    <n v="7700"/>
    <n v="7840"/>
    <n v="1540"/>
    <x v="0"/>
  </r>
  <r>
    <x v="2"/>
    <x v="10"/>
    <x v="1"/>
    <x v="7"/>
    <x v="7"/>
    <n v="110"/>
    <n v="112"/>
    <n v="22"/>
    <x v="0"/>
  </r>
  <r>
    <x v="2"/>
    <x v="10"/>
    <x v="4"/>
    <x v="8"/>
    <x v="8"/>
    <n v="2517.46"/>
    <n v="5126.4639999999999"/>
    <n v="503.49200000000002"/>
    <x v="0"/>
  </r>
  <r>
    <x v="2"/>
    <x v="10"/>
    <x v="4"/>
    <x v="9"/>
    <x v="9"/>
    <n v="2288.4499999999998"/>
    <n v="5126.1279999999997"/>
    <n v="457.69"/>
    <x v="0"/>
  </r>
  <r>
    <x v="2"/>
    <x v="10"/>
    <x v="4"/>
    <x v="10"/>
    <x v="10"/>
    <n v="100"/>
    <n v="224"/>
    <n v="20"/>
    <x v="0"/>
  </r>
  <r>
    <x v="2"/>
    <x v="10"/>
    <x v="4"/>
    <x v="11"/>
    <x v="11"/>
    <n v="2288.4"/>
    <n v="5126.0160000000005"/>
    <n v="457.68000000000006"/>
    <x v="1"/>
  </r>
  <r>
    <x v="2"/>
    <x v="10"/>
    <x v="1"/>
    <x v="12"/>
    <x v="12"/>
    <n v="200"/>
    <n v="224"/>
    <n v="40"/>
    <x v="1"/>
  </r>
  <r>
    <x v="2"/>
    <x v="10"/>
    <x v="4"/>
    <x v="14"/>
    <x v="13"/>
    <n v="2288.65"/>
    <n v="5126.576"/>
    <n v="457.73"/>
    <x v="1"/>
  </r>
  <r>
    <x v="2"/>
    <x v="10"/>
    <x v="5"/>
    <x v="13"/>
    <x v="14"/>
    <n v="6600"/>
    <n v="7392"/>
    <n v="1320"/>
    <x v="1"/>
  </r>
  <r>
    <x v="2"/>
    <x v="11"/>
    <x v="0"/>
    <x v="0"/>
    <x v="0"/>
    <n v="4577.3"/>
    <n v="5126.576"/>
    <n v="915.46"/>
    <x v="1"/>
  </r>
  <r>
    <x v="2"/>
    <x v="11"/>
    <x v="0"/>
    <x v="1"/>
    <x v="1"/>
    <n v="8000"/>
    <n v="8960"/>
    <n v="1600"/>
    <x v="1"/>
  </r>
  <r>
    <x v="2"/>
    <x v="11"/>
    <x v="1"/>
    <x v="2"/>
    <x v="2"/>
    <n v="4577.2"/>
    <n v="5126.4639999999999"/>
    <n v="915.44"/>
    <x v="1"/>
  </r>
  <r>
    <x v="2"/>
    <x v="11"/>
    <x v="2"/>
    <x v="3"/>
    <x v="3"/>
    <n v="5743.5"/>
    <n v="6432.72"/>
    <n v="1148.7"/>
    <x v="1"/>
  </r>
  <r>
    <x v="2"/>
    <x v="11"/>
    <x v="3"/>
    <x v="4"/>
    <x v="4"/>
    <n v="7000"/>
    <n v="7840"/>
    <n v="1400"/>
    <x v="1"/>
  </r>
  <r>
    <x v="2"/>
    <x v="11"/>
    <x v="2"/>
    <x v="5"/>
    <x v="5"/>
    <n v="4578.6000000000004"/>
    <n v="5128.0320000000002"/>
    <n v="915.72000000000014"/>
    <x v="1"/>
  </r>
  <r>
    <x v="2"/>
    <x v="11"/>
    <x v="3"/>
    <x v="6"/>
    <x v="6"/>
    <n v="7000"/>
    <n v="7840"/>
    <n v="1400"/>
    <x v="1"/>
  </r>
  <r>
    <x v="2"/>
    <x v="11"/>
    <x v="1"/>
    <x v="7"/>
    <x v="7"/>
    <n v="100"/>
    <n v="112"/>
    <n v="20"/>
    <x v="1"/>
  </r>
  <r>
    <x v="2"/>
    <x v="11"/>
    <x v="4"/>
    <x v="8"/>
    <x v="8"/>
    <n v="2288.6"/>
    <n v="5126.4639999999999"/>
    <n v="457.72"/>
    <x v="1"/>
  </r>
  <r>
    <x v="2"/>
    <x v="11"/>
    <x v="4"/>
    <x v="9"/>
    <x v="9"/>
    <n v="2288.4499999999998"/>
    <n v="5126.1279999999997"/>
    <n v="457.69"/>
    <x v="1"/>
  </r>
  <r>
    <x v="2"/>
    <x v="11"/>
    <x v="4"/>
    <x v="10"/>
    <x v="10"/>
    <n v="100"/>
    <n v="224"/>
    <n v="20"/>
    <x v="1"/>
  </r>
  <r>
    <x v="2"/>
    <x v="11"/>
    <x v="4"/>
    <x v="11"/>
    <x v="11"/>
    <n v="2288.4"/>
    <n v="5126.0160000000005"/>
    <n v="457.68000000000006"/>
    <x v="1"/>
  </r>
  <r>
    <x v="2"/>
    <x v="11"/>
    <x v="1"/>
    <x v="12"/>
    <x v="12"/>
    <n v="200"/>
    <n v="224"/>
    <n v="40"/>
    <x v="1"/>
  </r>
  <r>
    <x v="2"/>
    <x v="11"/>
    <x v="4"/>
    <x v="14"/>
    <x v="13"/>
    <n v="2288.65"/>
    <n v="5126.576"/>
    <n v="457.73"/>
    <x v="1"/>
  </r>
  <r>
    <x v="2"/>
    <x v="11"/>
    <x v="5"/>
    <x v="13"/>
    <x v="14"/>
    <n v="6600"/>
    <n v="7392"/>
    <n v="1320"/>
    <x v="1"/>
  </r>
  <r>
    <x v="3"/>
    <x v="0"/>
    <x v="0"/>
    <x v="0"/>
    <x v="0"/>
    <n v="5492.76"/>
    <n v="5126.576"/>
    <n v="1098.5520000000001"/>
    <x v="1"/>
  </r>
  <r>
    <x v="3"/>
    <x v="0"/>
    <x v="0"/>
    <x v="1"/>
    <x v="1"/>
    <n v="9600"/>
    <n v="8960"/>
    <n v="1920"/>
    <x v="1"/>
  </r>
  <r>
    <x v="3"/>
    <x v="0"/>
    <x v="1"/>
    <x v="2"/>
    <x v="2"/>
    <n v="5492.6399999999994"/>
    <n v="5126.4639999999999"/>
    <n v="1098.528"/>
    <x v="1"/>
  </r>
  <r>
    <x v="3"/>
    <x v="0"/>
    <x v="2"/>
    <x v="3"/>
    <x v="3"/>
    <n v="6892.2"/>
    <n v="6432.72"/>
    <n v="1378.44"/>
    <x v="1"/>
  </r>
  <r>
    <x v="3"/>
    <x v="0"/>
    <x v="3"/>
    <x v="4"/>
    <x v="4"/>
    <n v="8400"/>
    <n v="7840"/>
    <n v="1680"/>
    <x v="0"/>
  </r>
  <r>
    <x v="3"/>
    <x v="0"/>
    <x v="2"/>
    <x v="5"/>
    <x v="5"/>
    <n v="5494.3200000000006"/>
    <n v="5128.0320000000002"/>
    <n v="1098.8640000000003"/>
    <x v="0"/>
  </r>
  <r>
    <x v="3"/>
    <x v="0"/>
    <x v="3"/>
    <x v="6"/>
    <x v="6"/>
    <n v="8400"/>
    <n v="7840"/>
    <n v="1680"/>
    <x v="0"/>
  </r>
  <r>
    <x v="3"/>
    <x v="0"/>
    <x v="1"/>
    <x v="7"/>
    <x v="7"/>
    <n v="120"/>
    <n v="112"/>
    <n v="24"/>
    <x v="0"/>
  </r>
  <r>
    <x v="3"/>
    <x v="0"/>
    <x v="4"/>
    <x v="8"/>
    <x v="8"/>
    <n v="2288.6"/>
    <n v="5126.4639999999999"/>
    <n v="457.72"/>
    <x v="0"/>
  </r>
  <r>
    <x v="3"/>
    <x v="0"/>
    <x v="4"/>
    <x v="9"/>
    <x v="9"/>
    <n v="2288.4499999999998"/>
    <n v="5126.1279999999997"/>
    <n v="457.69"/>
    <x v="0"/>
  </r>
  <r>
    <x v="3"/>
    <x v="0"/>
    <x v="4"/>
    <x v="10"/>
    <x v="10"/>
    <n v="100"/>
    <n v="224"/>
    <n v="20"/>
    <x v="0"/>
  </r>
  <r>
    <x v="3"/>
    <x v="0"/>
    <x v="4"/>
    <x v="11"/>
    <x v="11"/>
    <n v="2288.4"/>
    <n v="5126.0160000000005"/>
    <n v="457.68000000000006"/>
    <x v="0"/>
  </r>
  <r>
    <x v="3"/>
    <x v="0"/>
    <x v="1"/>
    <x v="12"/>
    <x v="12"/>
    <n v="200"/>
    <n v="224"/>
    <n v="40"/>
    <x v="0"/>
  </r>
  <r>
    <x v="3"/>
    <x v="0"/>
    <x v="5"/>
    <x v="13"/>
    <x v="13"/>
    <n v="4577.3"/>
    <n v="7392"/>
    <n v="915.46"/>
    <x v="0"/>
  </r>
  <r>
    <x v="3"/>
    <x v="0"/>
    <x v="4"/>
    <x v="14"/>
    <x v="13"/>
    <n v="3300"/>
    <n v="5126.576"/>
    <n v="660"/>
    <x v="0"/>
  </r>
  <r>
    <x v="3"/>
    <x v="1"/>
    <x v="0"/>
    <x v="0"/>
    <x v="0"/>
    <n v="4577.3"/>
    <n v="5126.576"/>
    <n v="915.46"/>
    <x v="0"/>
  </r>
  <r>
    <x v="3"/>
    <x v="1"/>
    <x v="0"/>
    <x v="1"/>
    <x v="1"/>
    <n v="8000"/>
    <n v="8960"/>
    <n v="1600"/>
    <x v="0"/>
  </r>
  <r>
    <x v="3"/>
    <x v="1"/>
    <x v="1"/>
    <x v="2"/>
    <x v="2"/>
    <n v="4577.2"/>
    <n v="5126.4639999999999"/>
    <n v="915.44"/>
    <x v="0"/>
  </r>
  <r>
    <x v="3"/>
    <x v="1"/>
    <x v="2"/>
    <x v="3"/>
    <x v="3"/>
    <n v="5743.5"/>
    <n v="6432.72"/>
    <n v="1148.7"/>
    <x v="0"/>
  </r>
  <r>
    <x v="3"/>
    <x v="1"/>
    <x v="3"/>
    <x v="4"/>
    <x v="4"/>
    <n v="7000"/>
    <n v="7840"/>
    <n v="1400"/>
    <x v="0"/>
  </r>
  <r>
    <x v="3"/>
    <x v="1"/>
    <x v="2"/>
    <x v="5"/>
    <x v="5"/>
    <n v="4578.6000000000004"/>
    <n v="5128.0320000000002"/>
    <n v="915.72000000000014"/>
    <x v="0"/>
  </r>
  <r>
    <x v="3"/>
    <x v="1"/>
    <x v="3"/>
    <x v="6"/>
    <x v="6"/>
    <n v="7000"/>
    <n v="7840"/>
    <n v="1400"/>
    <x v="0"/>
  </r>
  <r>
    <x v="3"/>
    <x v="1"/>
    <x v="1"/>
    <x v="7"/>
    <x v="7"/>
    <n v="100"/>
    <n v="112"/>
    <n v="20"/>
    <x v="0"/>
  </r>
  <r>
    <x v="3"/>
    <x v="1"/>
    <x v="4"/>
    <x v="8"/>
    <x v="8"/>
    <n v="2288.6"/>
    <n v="5126.4639999999999"/>
    <n v="457.72"/>
    <x v="0"/>
  </r>
  <r>
    <x v="3"/>
    <x v="1"/>
    <x v="4"/>
    <x v="9"/>
    <x v="9"/>
    <n v="2288.4499999999998"/>
    <n v="5126.1279999999997"/>
    <n v="457.69"/>
    <x v="0"/>
  </r>
  <r>
    <x v="3"/>
    <x v="1"/>
    <x v="4"/>
    <x v="10"/>
    <x v="10"/>
    <n v="100"/>
    <n v="224"/>
    <n v="20"/>
    <x v="0"/>
  </r>
  <r>
    <x v="3"/>
    <x v="1"/>
    <x v="4"/>
    <x v="11"/>
    <x v="11"/>
    <n v="2288.4"/>
    <n v="5126.0160000000005"/>
    <n v="457.68000000000006"/>
    <x v="0"/>
  </r>
  <r>
    <x v="3"/>
    <x v="1"/>
    <x v="1"/>
    <x v="12"/>
    <x v="12"/>
    <n v="200"/>
    <n v="224"/>
    <n v="40"/>
    <x v="0"/>
  </r>
  <r>
    <x v="3"/>
    <x v="1"/>
    <x v="4"/>
    <x v="14"/>
    <x v="13"/>
    <n v="3300"/>
    <n v="5126.576"/>
    <n v="660"/>
    <x v="0"/>
  </r>
  <r>
    <x v="3"/>
    <x v="1"/>
    <x v="5"/>
    <x v="13"/>
    <x v="14"/>
    <n v="6600"/>
    <n v="7392"/>
    <n v="1320"/>
    <x v="0"/>
  </r>
  <r>
    <x v="3"/>
    <x v="2"/>
    <x v="0"/>
    <x v="0"/>
    <x v="0"/>
    <n v="4577.3"/>
    <n v="5126.576"/>
    <n v="915.46"/>
    <x v="0"/>
  </r>
  <r>
    <x v="3"/>
    <x v="2"/>
    <x v="0"/>
    <x v="1"/>
    <x v="1"/>
    <n v="8000"/>
    <n v="8960"/>
    <n v="1600"/>
    <x v="0"/>
  </r>
  <r>
    <x v="3"/>
    <x v="2"/>
    <x v="1"/>
    <x v="2"/>
    <x v="2"/>
    <n v="4577.2"/>
    <n v="5126.4639999999999"/>
    <n v="915.44"/>
    <x v="0"/>
  </r>
  <r>
    <x v="3"/>
    <x v="2"/>
    <x v="2"/>
    <x v="3"/>
    <x v="3"/>
    <n v="10000"/>
    <n v="6432.72"/>
    <n v="2000"/>
    <x v="0"/>
  </r>
  <r>
    <x v="3"/>
    <x v="2"/>
    <x v="3"/>
    <x v="4"/>
    <x v="4"/>
    <n v="7000"/>
    <n v="7840"/>
    <n v="1400"/>
    <x v="0"/>
  </r>
  <r>
    <x v="3"/>
    <x v="2"/>
    <x v="2"/>
    <x v="5"/>
    <x v="5"/>
    <n v="4578.6000000000004"/>
    <n v="5128.0320000000002"/>
    <n v="915.72000000000014"/>
    <x v="0"/>
  </r>
  <r>
    <x v="3"/>
    <x v="2"/>
    <x v="3"/>
    <x v="6"/>
    <x v="6"/>
    <n v="7000"/>
    <n v="7840"/>
    <n v="1400"/>
    <x v="0"/>
  </r>
  <r>
    <x v="3"/>
    <x v="2"/>
    <x v="1"/>
    <x v="7"/>
    <x v="7"/>
    <n v="100"/>
    <n v="112"/>
    <n v="20"/>
    <x v="0"/>
  </r>
  <r>
    <x v="3"/>
    <x v="2"/>
    <x v="4"/>
    <x v="8"/>
    <x v="8"/>
    <n v="2288.6"/>
    <n v="5126.4639999999999"/>
    <n v="457.72"/>
    <x v="0"/>
  </r>
  <r>
    <x v="3"/>
    <x v="2"/>
    <x v="4"/>
    <x v="9"/>
    <x v="9"/>
    <n v="2288.4499999999998"/>
    <n v="5126.1279999999997"/>
    <n v="457.69"/>
    <x v="0"/>
  </r>
  <r>
    <x v="3"/>
    <x v="2"/>
    <x v="4"/>
    <x v="10"/>
    <x v="10"/>
    <n v="100"/>
    <n v="224"/>
    <n v="20"/>
    <x v="0"/>
  </r>
  <r>
    <x v="3"/>
    <x v="2"/>
    <x v="4"/>
    <x v="11"/>
    <x v="11"/>
    <n v="2288.4"/>
    <n v="5126.0160000000005"/>
    <n v="457.68000000000006"/>
    <x v="0"/>
  </r>
  <r>
    <x v="3"/>
    <x v="2"/>
    <x v="1"/>
    <x v="12"/>
    <x v="12"/>
    <n v="200"/>
    <n v="224"/>
    <n v="40"/>
    <x v="0"/>
  </r>
  <r>
    <x v="3"/>
    <x v="2"/>
    <x v="4"/>
    <x v="14"/>
    <x v="13"/>
    <n v="2288.65"/>
    <n v="5126.576"/>
    <n v="457.73"/>
    <x v="0"/>
  </r>
  <r>
    <x v="3"/>
    <x v="2"/>
    <x v="5"/>
    <x v="13"/>
    <x v="14"/>
    <n v="6600"/>
    <n v="7392"/>
    <n v="1320"/>
    <x v="0"/>
  </r>
  <r>
    <x v="3"/>
    <x v="3"/>
    <x v="0"/>
    <x v="0"/>
    <x v="0"/>
    <n v="4577.3"/>
    <n v="5126.576"/>
    <n v="915.46"/>
    <x v="0"/>
  </r>
  <r>
    <x v="3"/>
    <x v="3"/>
    <x v="0"/>
    <x v="1"/>
    <x v="1"/>
    <n v="8000"/>
    <n v="8960"/>
    <n v="1600"/>
    <x v="1"/>
  </r>
  <r>
    <x v="3"/>
    <x v="3"/>
    <x v="1"/>
    <x v="2"/>
    <x v="2"/>
    <n v="4577.2"/>
    <n v="5126.4639999999999"/>
    <n v="915.44"/>
    <x v="1"/>
  </r>
  <r>
    <x v="3"/>
    <x v="3"/>
    <x v="2"/>
    <x v="3"/>
    <x v="3"/>
    <n v="15000"/>
    <n v="6432.72"/>
    <n v="3000"/>
    <x v="1"/>
  </r>
  <r>
    <x v="3"/>
    <x v="3"/>
    <x v="3"/>
    <x v="4"/>
    <x v="4"/>
    <n v="7000"/>
    <n v="7840"/>
    <n v="1400"/>
    <x v="1"/>
  </r>
  <r>
    <x v="3"/>
    <x v="3"/>
    <x v="2"/>
    <x v="5"/>
    <x v="5"/>
    <n v="14000"/>
    <n v="5128.0320000000002"/>
    <n v="2800"/>
    <x v="1"/>
  </r>
  <r>
    <x v="3"/>
    <x v="3"/>
    <x v="3"/>
    <x v="6"/>
    <x v="6"/>
    <n v="7000"/>
    <n v="7840"/>
    <n v="1400"/>
    <x v="1"/>
  </r>
  <r>
    <x v="3"/>
    <x v="3"/>
    <x v="1"/>
    <x v="7"/>
    <x v="7"/>
    <n v="100"/>
    <n v="112"/>
    <n v="20"/>
    <x v="1"/>
  </r>
  <r>
    <x v="3"/>
    <x v="3"/>
    <x v="4"/>
    <x v="8"/>
    <x v="8"/>
    <n v="2288.6"/>
    <n v="5126.4639999999999"/>
    <n v="457.72"/>
    <x v="1"/>
  </r>
  <r>
    <x v="3"/>
    <x v="3"/>
    <x v="4"/>
    <x v="9"/>
    <x v="9"/>
    <n v="2288.4499999999998"/>
    <n v="5126.1279999999997"/>
    <n v="457.69"/>
    <x v="1"/>
  </r>
  <r>
    <x v="3"/>
    <x v="3"/>
    <x v="4"/>
    <x v="10"/>
    <x v="10"/>
    <n v="100"/>
    <n v="224"/>
    <n v="20"/>
    <x v="1"/>
  </r>
  <r>
    <x v="3"/>
    <x v="3"/>
    <x v="4"/>
    <x v="11"/>
    <x v="11"/>
    <n v="2288.4"/>
    <n v="5126.0160000000005"/>
    <n v="457.68000000000006"/>
    <x v="1"/>
  </r>
  <r>
    <x v="3"/>
    <x v="3"/>
    <x v="1"/>
    <x v="12"/>
    <x v="12"/>
    <n v="200"/>
    <n v="224"/>
    <n v="40"/>
    <x v="1"/>
  </r>
  <r>
    <x v="3"/>
    <x v="3"/>
    <x v="4"/>
    <x v="14"/>
    <x v="13"/>
    <n v="2288.65"/>
    <n v="5126.576"/>
    <n v="457.73"/>
    <x v="1"/>
  </r>
  <r>
    <x v="3"/>
    <x v="3"/>
    <x v="5"/>
    <x v="13"/>
    <x v="14"/>
    <n v="7920"/>
    <n v="7392"/>
    <n v="1584"/>
    <x v="1"/>
  </r>
  <r>
    <x v="3"/>
    <x v="4"/>
    <x v="0"/>
    <x v="0"/>
    <x v="0"/>
    <n v="4577.3"/>
    <n v="5126.576"/>
    <n v="915.46"/>
    <x v="1"/>
  </r>
  <r>
    <x v="3"/>
    <x v="4"/>
    <x v="0"/>
    <x v="1"/>
    <x v="1"/>
    <n v="8800"/>
    <n v="8960"/>
    <n v="1760"/>
    <x v="1"/>
  </r>
  <r>
    <x v="3"/>
    <x v="4"/>
    <x v="1"/>
    <x v="2"/>
    <x v="2"/>
    <n v="5034.92"/>
    <n v="5126.4639999999999"/>
    <n v="1006.984"/>
    <x v="1"/>
  </r>
  <r>
    <x v="3"/>
    <x v="4"/>
    <x v="2"/>
    <x v="3"/>
    <x v="3"/>
    <n v="6317.85"/>
    <n v="6432.72"/>
    <n v="1263.5700000000002"/>
    <x v="1"/>
  </r>
  <r>
    <x v="3"/>
    <x v="4"/>
    <x v="3"/>
    <x v="4"/>
    <x v="4"/>
    <n v="7700"/>
    <n v="7840"/>
    <n v="1540"/>
    <x v="1"/>
  </r>
  <r>
    <x v="3"/>
    <x v="4"/>
    <x v="2"/>
    <x v="5"/>
    <x v="5"/>
    <n v="5036.46"/>
    <n v="5128.0320000000002"/>
    <n v="1007.292"/>
    <x v="1"/>
  </r>
  <r>
    <x v="3"/>
    <x v="4"/>
    <x v="3"/>
    <x v="6"/>
    <x v="6"/>
    <n v="7700"/>
    <n v="7840"/>
    <n v="1540"/>
    <x v="1"/>
  </r>
  <r>
    <x v="3"/>
    <x v="4"/>
    <x v="1"/>
    <x v="7"/>
    <x v="7"/>
    <n v="110"/>
    <n v="112"/>
    <n v="22"/>
    <x v="1"/>
  </r>
  <r>
    <x v="3"/>
    <x v="4"/>
    <x v="4"/>
    <x v="8"/>
    <x v="8"/>
    <n v="2517.46"/>
    <n v="5126.4639999999999"/>
    <n v="503.49200000000002"/>
    <x v="1"/>
  </r>
  <r>
    <x v="3"/>
    <x v="4"/>
    <x v="4"/>
    <x v="9"/>
    <x v="9"/>
    <n v="2288.4499999999998"/>
    <n v="5126.1279999999997"/>
    <n v="457.69"/>
    <x v="1"/>
  </r>
  <r>
    <x v="3"/>
    <x v="4"/>
    <x v="4"/>
    <x v="10"/>
    <x v="10"/>
    <n v="100"/>
    <n v="224"/>
    <n v="20"/>
    <x v="1"/>
  </r>
  <r>
    <x v="3"/>
    <x v="4"/>
    <x v="4"/>
    <x v="11"/>
    <x v="11"/>
    <n v="2288.4"/>
    <n v="5126.0160000000005"/>
    <n v="457.68000000000006"/>
    <x v="0"/>
  </r>
  <r>
    <x v="3"/>
    <x v="4"/>
    <x v="1"/>
    <x v="12"/>
    <x v="12"/>
    <n v="200"/>
    <n v="224"/>
    <n v="40"/>
    <x v="0"/>
  </r>
  <r>
    <x v="3"/>
    <x v="4"/>
    <x v="4"/>
    <x v="14"/>
    <x v="13"/>
    <n v="3300"/>
    <n v="5126.576"/>
    <n v="660"/>
    <x v="0"/>
  </r>
  <r>
    <x v="3"/>
    <x v="4"/>
    <x v="5"/>
    <x v="13"/>
    <x v="14"/>
    <n v="4577.3"/>
    <n v="7392"/>
    <n v="915.46"/>
    <x v="0"/>
  </r>
  <r>
    <x v="3"/>
    <x v="5"/>
    <x v="0"/>
    <x v="0"/>
    <x v="0"/>
    <n v="4577.3"/>
    <n v="5126.576"/>
    <n v="915.46"/>
    <x v="0"/>
  </r>
  <r>
    <x v="3"/>
    <x v="5"/>
    <x v="0"/>
    <x v="1"/>
    <x v="1"/>
    <n v="8000"/>
    <n v="8960"/>
    <n v="1600"/>
    <x v="0"/>
  </r>
  <r>
    <x v="3"/>
    <x v="5"/>
    <x v="1"/>
    <x v="2"/>
    <x v="2"/>
    <n v="4577.2"/>
    <n v="5126.4639999999999"/>
    <n v="915.44"/>
    <x v="0"/>
  </r>
  <r>
    <x v="3"/>
    <x v="5"/>
    <x v="2"/>
    <x v="3"/>
    <x v="3"/>
    <n v="10000"/>
    <n v="6432.72"/>
    <n v="2000"/>
    <x v="0"/>
  </r>
  <r>
    <x v="3"/>
    <x v="5"/>
    <x v="3"/>
    <x v="4"/>
    <x v="4"/>
    <n v="7000"/>
    <n v="7840"/>
    <n v="1400"/>
    <x v="0"/>
  </r>
  <r>
    <x v="3"/>
    <x v="5"/>
    <x v="2"/>
    <x v="5"/>
    <x v="5"/>
    <n v="8000"/>
    <n v="5128.0320000000002"/>
    <n v="1600"/>
    <x v="0"/>
  </r>
  <r>
    <x v="3"/>
    <x v="5"/>
    <x v="3"/>
    <x v="6"/>
    <x v="6"/>
    <n v="7000"/>
    <n v="7840"/>
    <n v="1400"/>
    <x v="0"/>
  </r>
  <r>
    <x v="3"/>
    <x v="5"/>
    <x v="1"/>
    <x v="7"/>
    <x v="7"/>
    <n v="100"/>
    <n v="112"/>
    <n v="20"/>
    <x v="0"/>
  </r>
  <r>
    <x v="3"/>
    <x v="5"/>
    <x v="4"/>
    <x v="8"/>
    <x v="8"/>
    <n v="2288.6"/>
    <n v="5126.4639999999999"/>
    <n v="457.72"/>
    <x v="0"/>
  </r>
  <r>
    <x v="3"/>
    <x v="5"/>
    <x v="4"/>
    <x v="9"/>
    <x v="9"/>
    <n v="2288.4499999999998"/>
    <n v="5126.1279999999997"/>
    <n v="457.69"/>
    <x v="0"/>
  </r>
  <r>
    <x v="3"/>
    <x v="5"/>
    <x v="4"/>
    <x v="10"/>
    <x v="10"/>
    <n v="100"/>
    <n v="224"/>
    <n v="20"/>
    <x v="0"/>
  </r>
  <r>
    <x v="3"/>
    <x v="5"/>
    <x v="4"/>
    <x v="11"/>
    <x v="11"/>
    <n v="2288.4"/>
    <n v="5126.0160000000005"/>
    <n v="457.68000000000006"/>
    <x v="0"/>
  </r>
  <r>
    <x v="3"/>
    <x v="5"/>
    <x v="1"/>
    <x v="12"/>
    <x v="12"/>
    <n v="200"/>
    <n v="224"/>
    <n v="40"/>
    <x v="0"/>
  </r>
  <r>
    <x v="3"/>
    <x v="5"/>
    <x v="5"/>
    <x v="13"/>
    <x v="13"/>
    <n v="4577.3"/>
    <n v="7392"/>
    <n v="915.46"/>
    <x v="1"/>
  </r>
  <r>
    <x v="3"/>
    <x v="5"/>
    <x v="4"/>
    <x v="14"/>
    <x v="13"/>
    <n v="2288.65"/>
    <n v="5126.576"/>
    <n v="457.73"/>
    <x v="1"/>
  </r>
  <r>
    <x v="3"/>
    <x v="6"/>
    <x v="0"/>
    <x v="0"/>
    <x v="0"/>
    <n v="4577.3"/>
    <n v="5126.576"/>
    <n v="915.46"/>
    <x v="1"/>
  </r>
  <r>
    <x v="3"/>
    <x v="6"/>
    <x v="0"/>
    <x v="1"/>
    <x v="1"/>
    <n v="8000"/>
    <n v="8960"/>
    <n v="1600"/>
    <x v="1"/>
  </r>
  <r>
    <x v="3"/>
    <x v="6"/>
    <x v="1"/>
    <x v="2"/>
    <x v="2"/>
    <n v="4577.2"/>
    <n v="5126.4639999999999"/>
    <n v="915.44"/>
    <x v="1"/>
  </r>
  <r>
    <x v="3"/>
    <x v="6"/>
    <x v="2"/>
    <x v="3"/>
    <x v="3"/>
    <n v="5743.5"/>
    <n v="6432.72"/>
    <n v="1148.7"/>
    <x v="1"/>
  </r>
  <r>
    <x v="3"/>
    <x v="6"/>
    <x v="3"/>
    <x v="4"/>
    <x v="4"/>
    <n v="7000"/>
    <n v="7840"/>
    <n v="1400"/>
    <x v="1"/>
  </r>
  <r>
    <x v="3"/>
    <x v="6"/>
    <x v="2"/>
    <x v="5"/>
    <x v="5"/>
    <n v="4578.6000000000004"/>
    <n v="5128.0320000000002"/>
    <n v="915.72000000000014"/>
    <x v="1"/>
  </r>
  <r>
    <x v="3"/>
    <x v="6"/>
    <x v="3"/>
    <x v="6"/>
    <x v="6"/>
    <n v="7000"/>
    <n v="7840"/>
    <n v="1400"/>
    <x v="1"/>
  </r>
  <r>
    <x v="3"/>
    <x v="6"/>
    <x v="1"/>
    <x v="7"/>
    <x v="7"/>
    <n v="100"/>
    <n v="112"/>
    <n v="20"/>
    <x v="1"/>
  </r>
  <r>
    <x v="3"/>
    <x v="6"/>
    <x v="4"/>
    <x v="8"/>
    <x v="8"/>
    <n v="2288.6"/>
    <n v="5126.4639999999999"/>
    <n v="457.72"/>
    <x v="1"/>
  </r>
  <r>
    <x v="3"/>
    <x v="6"/>
    <x v="4"/>
    <x v="9"/>
    <x v="9"/>
    <n v="2288.4499999999998"/>
    <n v="5126.1279999999997"/>
    <n v="457.69"/>
    <x v="1"/>
  </r>
  <r>
    <x v="3"/>
    <x v="6"/>
    <x v="4"/>
    <x v="10"/>
    <x v="10"/>
    <n v="100"/>
    <n v="224"/>
    <n v="20"/>
    <x v="1"/>
  </r>
  <r>
    <x v="3"/>
    <x v="6"/>
    <x v="4"/>
    <x v="11"/>
    <x v="11"/>
    <n v="2288.4"/>
    <n v="5126.0160000000005"/>
    <n v="457.68000000000006"/>
    <x v="1"/>
  </r>
  <r>
    <x v="3"/>
    <x v="6"/>
    <x v="1"/>
    <x v="12"/>
    <x v="12"/>
    <n v="200"/>
    <n v="224"/>
    <n v="40"/>
    <x v="1"/>
  </r>
  <r>
    <x v="3"/>
    <x v="6"/>
    <x v="4"/>
    <x v="14"/>
    <x v="13"/>
    <n v="2288.65"/>
    <n v="5126.576"/>
    <n v="457.73"/>
    <x v="1"/>
  </r>
  <r>
    <x v="3"/>
    <x v="6"/>
    <x v="5"/>
    <x v="13"/>
    <x v="14"/>
    <n v="6600"/>
    <n v="7392"/>
    <n v="1320"/>
    <x v="0"/>
  </r>
  <r>
    <x v="3"/>
    <x v="7"/>
    <x v="0"/>
    <x v="0"/>
    <x v="0"/>
    <n v="4577.3"/>
    <n v="5126.576"/>
    <n v="915.46"/>
    <x v="0"/>
  </r>
  <r>
    <x v="3"/>
    <x v="7"/>
    <x v="0"/>
    <x v="1"/>
    <x v="1"/>
    <n v="8000"/>
    <n v="8960"/>
    <n v="1600"/>
    <x v="0"/>
  </r>
  <r>
    <x v="3"/>
    <x v="7"/>
    <x v="1"/>
    <x v="2"/>
    <x v="2"/>
    <n v="4577.2"/>
    <n v="5126.4639999999999"/>
    <n v="915.44"/>
    <x v="0"/>
  </r>
  <r>
    <x v="3"/>
    <x v="7"/>
    <x v="2"/>
    <x v="3"/>
    <x v="3"/>
    <n v="5743.5"/>
    <n v="6432.72"/>
    <n v="1148.7"/>
    <x v="0"/>
  </r>
  <r>
    <x v="3"/>
    <x v="7"/>
    <x v="3"/>
    <x v="4"/>
    <x v="4"/>
    <n v="7000"/>
    <n v="7840"/>
    <n v="1400"/>
    <x v="1"/>
  </r>
  <r>
    <x v="3"/>
    <x v="7"/>
    <x v="2"/>
    <x v="5"/>
    <x v="5"/>
    <n v="5036.46"/>
    <n v="5128.0320000000002"/>
    <n v="1007.292"/>
    <x v="1"/>
  </r>
  <r>
    <x v="3"/>
    <x v="7"/>
    <x v="3"/>
    <x v="6"/>
    <x v="6"/>
    <n v="7700"/>
    <n v="7840"/>
    <n v="1540"/>
    <x v="1"/>
  </r>
  <r>
    <x v="3"/>
    <x v="7"/>
    <x v="1"/>
    <x v="7"/>
    <x v="7"/>
    <n v="110"/>
    <n v="112"/>
    <n v="22"/>
    <x v="1"/>
  </r>
  <r>
    <x v="3"/>
    <x v="7"/>
    <x v="4"/>
    <x v="8"/>
    <x v="8"/>
    <n v="2517.46"/>
    <n v="5126.4639999999999"/>
    <n v="503.49200000000002"/>
    <x v="1"/>
  </r>
  <r>
    <x v="3"/>
    <x v="7"/>
    <x v="4"/>
    <x v="9"/>
    <x v="9"/>
    <n v="2517.2949999999996"/>
    <n v="5126.1279999999997"/>
    <n v="503.45899999999995"/>
    <x v="1"/>
  </r>
  <r>
    <x v="3"/>
    <x v="7"/>
    <x v="4"/>
    <x v="10"/>
    <x v="10"/>
    <n v="115"/>
    <n v="224"/>
    <n v="23"/>
    <x v="1"/>
  </r>
  <r>
    <x v="3"/>
    <x v="7"/>
    <x v="4"/>
    <x v="11"/>
    <x v="11"/>
    <n v="2631.66"/>
    <n v="5126.0160000000005"/>
    <n v="526.33199999999999"/>
    <x v="1"/>
  </r>
  <r>
    <x v="3"/>
    <x v="7"/>
    <x v="1"/>
    <x v="12"/>
    <x v="12"/>
    <n v="230"/>
    <n v="224"/>
    <n v="46"/>
    <x v="1"/>
  </r>
  <r>
    <x v="3"/>
    <x v="7"/>
    <x v="4"/>
    <x v="14"/>
    <x v="13"/>
    <n v="2631.9475000000002"/>
    <n v="5126.576"/>
    <n v="526.38950000000011"/>
    <x v="0"/>
  </r>
  <r>
    <x v="3"/>
    <x v="7"/>
    <x v="5"/>
    <x v="13"/>
    <x v="14"/>
    <n v="7590"/>
    <n v="7392"/>
    <n v="1518"/>
    <x v="1"/>
  </r>
  <r>
    <x v="3"/>
    <x v="8"/>
    <x v="0"/>
    <x v="0"/>
    <x v="0"/>
    <n v="4577.3"/>
    <n v="5126.576"/>
    <n v="915.46"/>
    <x v="1"/>
  </r>
  <r>
    <x v="3"/>
    <x v="8"/>
    <x v="0"/>
    <x v="1"/>
    <x v="1"/>
    <n v="8000"/>
    <n v="8960"/>
    <n v="1600"/>
    <x v="1"/>
  </r>
  <r>
    <x v="3"/>
    <x v="8"/>
    <x v="1"/>
    <x v="2"/>
    <x v="2"/>
    <n v="4577.2"/>
    <n v="5126.4639999999999"/>
    <n v="915.44"/>
    <x v="1"/>
  </r>
  <r>
    <x v="3"/>
    <x v="8"/>
    <x v="2"/>
    <x v="3"/>
    <x v="3"/>
    <n v="5743.5"/>
    <n v="6432.72"/>
    <n v="1148.7"/>
    <x v="1"/>
  </r>
  <r>
    <x v="3"/>
    <x v="8"/>
    <x v="3"/>
    <x v="4"/>
    <x v="4"/>
    <n v="7000"/>
    <n v="7840"/>
    <n v="1400"/>
    <x v="1"/>
  </r>
  <r>
    <x v="3"/>
    <x v="8"/>
    <x v="2"/>
    <x v="5"/>
    <x v="5"/>
    <n v="4578.6000000000004"/>
    <n v="5128.0320000000002"/>
    <n v="915.72000000000014"/>
    <x v="1"/>
  </r>
  <r>
    <x v="3"/>
    <x v="8"/>
    <x v="3"/>
    <x v="6"/>
    <x v="6"/>
    <n v="7000"/>
    <n v="7840"/>
    <n v="1400"/>
    <x v="1"/>
  </r>
  <r>
    <x v="3"/>
    <x v="8"/>
    <x v="1"/>
    <x v="7"/>
    <x v="7"/>
    <n v="100"/>
    <n v="112"/>
    <n v="20"/>
    <x v="1"/>
  </r>
  <r>
    <x v="3"/>
    <x v="8"/>
    <x v="4"/>
    <x v="8"/>
    <x v="8"/>
    <n v="2288.6"/>
    <n v="5126.4639999999999"/>
    <n v="457.72"/>
    <x v="1"/>
  </r>
  <r>
    <x v="3"/>
    <x v="8"/>
    <x v="4"/>
    <x v="9"/>
    <x v="9"/>
    <n v="2288.4499999999998"/>
    <n v="5126.1279999999997"/>
    <n v="457.69"/>
    <x v="1"/>
  </r>
  <r>
    <x v="3"/>
    <x v="8"/>
    <x v="4"/>
    <x v="10"/>
    <x v="10"/>
    <n v="100"/>
    <n v="224"/>
    <n v="20"/>
    <x v="1"/>
  </r>
  <r>
    <x v="3"/>
    <x v="8"/>
    <x v="4"/>
    <x v="11"/>
    <x v="11"/>
    <n v="2746.08"/>
    <n v="5126.0160000000005"/>
    <n v="549.21600000000001"/>
    <x v="1"/>
  </r>
  <r>
    <x v="3"/>
    <x v="8"/>
    <x v="1"/>
    <x v="12"/>
    <x v="12"/>
    <n v="240"/>
    <n v="224"/>
    <n v="48"/>
    <x v="1"/>
  </r>
  <r>
    <x v="3"/>
    <x v="8"/>
    <x v="4"/>
    <x v="14"/>
    <x v="13"/>
    <n v="2746.38"/>
    <n v="5126.576"/>
    <n v="549.27600000000007"/>
    <x v="1"/>
  </r>
  <r>
    <x v="3"/>
    <x v="8"/>
    <x v="5"/>
    <x v="13"/>
    <x v="14"/>
    <n v="7920"/>
    <n v="7392"/>
    <n v="1584"/>
    <x v="1"/>
  </r>
  <r>
    <x v="3"/>
    <x v="9"/>
    <x v="0"/>
    <x v="0"/>
    <x v="0"/>
    <n v="5035.0300000000007"/>
    <n v="5126.576"/>
    <n v="1007.0060000000002"/>
    <x v="1"/>
  </r>
  <r>
    <x v="3"/>
    <x v="9"/>
    <x v="0"/>
    <x v="1"/>
    <x v="1"/>
    <n v="9200"/>
    <n v="8960"/>
    <n v="1840"/>
    <x v="1"/>
  </r>
  <r>
    <x v="3"/>
    <x v="9"/>
    <x v="1"/>
    <x v="2"/>
    <x v="2"/>
    <n v="5263.78"/>
    <n v="5126.4639999999999"/>
    <n v="1052.7560000000001"/>
    <x v="1"/>
  </r>
  <r>
    <x v="3"/>
    <x v="9"/>
    <x v="2"/>
    <x v="3"/>
    <x v="3"/>
    <n v="6605.0249999999996"/>
    <n v="6432.72"/>
    <n v="1321.0050000000001"/>
    <x v="1"/>
  </r>
  <r>
    <x v="3"/>
    <x v="9"/>
    <x v="3"/>
    <x v="4"/>
    <x v="4"/>
    <n v="8400"/>
    <n v="7840"/>
    <n v="1680"/>
    <x v="1"/>
  </r>
  <r>
    <x v="3"/>
    <x v="9"/>
    <x v="2"/>
    <x v="5"/>
    <x v="5"/>
    <n v="5494.3200000000006"/>
    <n v="5128.0320000000002"/>
    <n v="1098.8640000000003"/>
    <x v="1"/>
  </r>
  <r>
    <x v="3"/>
    <x v="9"/>
    <x v="3"/>
    <x v="6"/>
    <x v="6"/>
    <n v="8400"/>
    <n v="7840"/>
    <n v="1680"/>
    <x v="1"/>
  </r>
  <r>
    <x v="3"/>
    <x v="9"/>
    <x v="1"/>
    <x v="7"/>
    <x v="7"/>
    <n v="120"/>
    <n v="112"/>
    <n v="24"/>
    <x v="1"/>
  </r>
  <r>
    <x v="3"/>
    <x v="9"/>
    <x v="4"/>
    <x v="8"/>
    <x v="8"/>
    <n v="2517.46"/>
    <n v="5126.4639999999999"/>
    <n v="503.49200000000002"/>
    <x v="1"/>
  </r>
  <r>
    <x v="3"/>
    <x v="9"/>
    <x v="4"/>
    <x v="9"/>
    <x v="9"/>
    <n v="2517.2949999999996"/>
    <n v="5126.1279999999997"/>
    <n v="503.45899999999995"/>
    <x v="1"/>
  </r>
  <r>
    <x v="3"/>
    <x v="9"/>
    <x v="4"/>
    <x v="10"/>
    <x v="10"/>
    <n v="110"/>
    <n v="224"/>
    <n v="22"/>
    <x v="1"/>
  </r>
  <r>
    <x v="3"/>
    <x v="9"/>
    <x v="4"/>
    <x v="11"/>
    <x v="11"/>
    <n v="2517.2400000000002"/>
    <n v="5126.0160000000005"/>
    <n v="503.44800000000009"/>
    <x v="1"/>
  </r>
  <r>
    <x v="3"/>
    <x v="9"/>
    <x v="1"/>
    <x v="12"/>
    <x v="12"/>
    <n v="220"/>
    <n v="224"/>
    <n v="44"/>
    <x v="1"/>
  </r>
  <r>
    <x v="3"/>
    <x v="9"/>
    <x v="4"/>
    <x v="14"/>
    <x v="13"/>
    <n v="2517.5150000000003"/>
    <n v="5126.576"/>
    <n v="503.5030000000001"/>
    <x v="1"/>
  </r>
  <r>
    <x v="3"/>
    <x v="9"/>
    <x v="5"/>
    <x v="13"/>
    <x v="14"/>
    <n v="7260"/>
    <n v="7392"/>
    <n v="1452"/>
    <x v="1"/>
  </r>
  <r>
    <x v="3"/>
    <x v="10"/>
    <x v="0"/>
    <x v="0"/>
    <x v="0"/>
    <n v="5263.8950000000004"/>
    <n v="5126.576"/>
    <n v="1052.7790000000002"/>
    <x v="1"/>
  </r>
  <r>
    <x v="3"/>
    <x v="10"/>
    <x v="0"/>
    <x v="1"/>
    <x v="1"/>
    <n v="8800"/>
    <n v="8960"/>
    <n v="1760"/>
    <x v="1"/>
  </r>
  <r>
    <x v="3"/>
    <x v="10"/>
    <x v="1"/>
    <x v="2"/>
    <x v="2"/>
    <n v="5034.92"/>
    <n v="5126.4639999999999"/>
    <n v="1006.984"/>
    <x v="1"/>
  </r>
  <r>
    <x v="3"/>
    <x v="10"/>
    <x v="2"/>
    <x v="3"/>
    <x v="3"/>
    <n v="22000"/>
    <n v="6432.72"/>
    <n v="4400"/>
    <x v="1"/>
  </r>
  <r>
    <x v="3"/>
    <x v="10"/>
    <x v="3"/>
    <x v="4"/>
    <x v="4"/>
    <n v="7700"/>
    <n v="7840"/>
    <n v="1540"/>
    <x v="1"/>
  </r>
  <r>
    <x v="3"/>
    <x v="10"/>
    <x v="2"/>
    <x v="5"/>
    <x v="5"/>
    <n v="11111"/>
    <n v="5128.0320000000002"/>
    <n v="2222.2000000000003"/>
    <x v="1"/>
  </r>
  <r>
    <x v="3"/>
    <x v="10"/>
    <x v="3"/>
    <x v="6"/>
    <x v="6"/>
    <n v="7700"/>
    <n v="7840"/>
    <n v="1540"/>
    <x v="1"/>
  </r>
  <r>
    <x v="3"/>
    <x v="10"/>
    <x v="1"/>
    <x v="7"/>
    <x v="7"/>
    <n v="110"/>
    <n v="112"/>
    <n v="22"/>
    <x v="1"/>
  </r>
  <r>
    <x v="3"/>
    <x v="10"/>
    <x v="4"/>
    <x v="8"/>
    <x v="8"/>
    <n v="2517.46"/>
    <n v="5126.4639999999999"/>
    <n v="503.49200000000002"/>
    <x v="1"/>
  </r>
  <r>
    <x v="3"/>
    <x v="10"/>
    <x v="4"/>
    <x v="9"/>
    <x v="9"/>
    <n v="2288.4499999999998"/>
    <n v="5126.1279999999997"/>
    <n v="457.69"/>
    <x v="1"/>
  </r>
  <r>
    <x v="3"/>
    <x v="10"/>
    <x v="4"/>
    <x v="10"/>
    <x v="10"/>
    <n v="100"/>
    <n v="224"/>
    <n v="20"/>
    <x v="1"/>
  </r>
  <r>
    <x v="3"/>
    <x v="10"/>
    <x v="4"/>
    <x v="11"/>
    <x v="11"/>
    <n v="2288.4"/>
    <n v="5126.0160000000005"/>
    <n v="457.68000000000006"/>
    <x v="1"/>
  </r>
  <r>
    <x v="3"/>
    <x v="10"/>
    <x v="1"/>
    <x v="12"/>
    <x v="12"/>
    <n v="200"/>
    <n v="224"/>
    <n v="40"/>
    <x v="1"/>
  </r>
  <r>
    <x v="3"/>
    <x v="10"/>
    <x v="4"/>
    <x v="14"/>
    <x v="13"/>
    <n v="2288.65"/>
    <n v="5126.576"/>
    <n v="457.73"/>
    <x v="1"/>
  </r>
  <r>
    <x v="3"/>
    <x v="10"/>
    <x v="5"/>
    <x v="13"/>
    <x v="14"/>
    <n v="6600"/>
    <n v="7392"/>
    <n v="1320"/>
    <x v="1"/>
  </r>
  <r>
    <x v="3"/>
    <x v="11"/>
    <x v="0"/>
    <x v="0"/>
    <x v="0"/>
    <n v="4577.3"/>
    <n v="5126.576"/>
    <n v="915.46"/>
    <x v="1"/>
  </r>
  <r>
    <x v="3"/>
    <x v="11"/>
    <x v="0"/>
    <x v="1"/>
    <x v="1"/>
    <n v="8000"/>
    <n v="8960"/>
    <n v="1600"/>
    <x v="1"/>
  </r>
  <r>
    <x v="3"/>
    <x v="11"/>
    <x v="1"/>
    <x v="2"/>
    <x v="2"/>
    <n v="4577.2"/>
    <n v="5126.4639999999999"/>
    <n v="915.44"/>
    <x v="1"/>
  </r>
  <r>
    <x v="3"/>
    <x v="11"/>
    <x v="2"/>
    <x v="3"/>
    <x v="3"/>
    <n v="5743.5"/>
    <n v="6432.72"/>
    <n v="1148.7"/>
    <x v="1"/>
  </r>
  <r>
    <x v="3"/>
    <x v="11"/>
    <x v="3"/>
    <x v="4"/>
    <x v="4"/>
    <n v="7000"/>
    <n v="7840"/>
    <n v="1400"/>
    <x v="1"/>
  </r>
  <r>
    <x v="3"/>
    <x v="11"/>
    <x v="2"/>
    <x v="5"/>
    <x v="5"/>
    <n v="4578.6000000000004"/>
    <n v="5128.0320000000002"/>
    <n v="915.72000000000014"/>
    <x v="1"/>
  </r>
  <r>
    <x v="3"/>
    <x v="11"/>
    <x v="3"/>
    <x v="6"/>
    <x v="6"/>
    <n v="7000"/>
    <n v="7840"/>
    <n v="1400"/>
    <x v="1"/>
  </r>
  <r>
    <x v="3"/>
    <x v="11"/>
    <x v="1"/>
    <x v="7"/>
    <x v="7"/>
    <n v="100"/>
    <n v="112"/>
    <n v="20"/>
    <x v="1"/>
  </r>
  <r>
    <x v="3"/>
    <x v="11"/>
    <x v="4"/>
    <x v="8"/>
    <x v="8"/>
    <n v="2288.6"/>
    <n v="5126.4639999999999"/>
    <n v="457.72"/>
    <x v="1"/>
  </r>
  <r>
    <x v="3"/>
    <x v="11"/>
    <x v="4"/>
    <x v="9"/>
    <x v="9"/>
    <n v="2288.4499999999998"/>
    <n v="5126.1279999999997"/>
    <n v="457.69"/>
    <x v="1"/>
  </r>
  <r>
    <x v="3"/>
    <x v="11"/>
    <x v="4"/>
    <x v="10"/>
    <x v="10"/>
    <n v="100"/>
    <n v="224"/>
    <n v="20"/>
    <x v="1"/>
  </r>
  <r>
    <x v="3"/>
    <x v="11"/>
    <x v="4"/>
    <x v="11"/>
    <x v="11"/>
    <n v="2288.4"/>
    <n v="5126.0160000000005"/>
    <n v="457.68000000000006"/>
    <x v="1"/>
  </r>
  <r>
    <x v="3"/>
    <x v="11"/>
    <x v="1"/>
    <x v="12"/>
    <x v="12"/>
    <n v="200"/>
    <n v="224"/>
    <n v="40"/>
    <x v="1"/>
  </r>
  <r>
    <x v="3"/>
    <x v="11"/>
    <x v="4"/>
    <x v="14"/>
    <x v="13"/>
    <n v="2288.65"/>
    <n v="5126.576"/>
    <n v="457.73"/>
    <x v="1"/>
  </r>
  <r>
    <x v="3"/>
    <x v="11"/>
    <x v="5"/>
    <x v="13"/>
    <x v="14"/>
    <n v="6600"/>
    <n v="7392"/>
    <n v="1320"/>
    <x v="1"/>
  </r>
  <r>
    <x v="4"/>
    <x v="0"/>
    <x v="0"/>
    <x v="0"/>
    <x v="0"/>
    <n v="4577.3"/>
    <n v="5126.576"/>
    <n v="915.46"/>
    <x v="1"/>
  </r>
  <r>
    <x v="4"/>
    <x v="0"/>
    <x v="0"/>
    <x v="1"/>
    <x v="1"/>
    <n v="8000"/>
    <n v="8960"/>
    <n v="1600"/>
    <x v="1"/>
  </r>
  <r>
    <x v="4"/>
    <x v="0"/>
    <x v="1"/>
    <x v="2"/>
    <x v="2"/>
    <n v="4577.2"/>
    <n v="5126.4639999999999"/>
    <n v="915.44"/>
    <x v="1"/>
  </r>
  <r>
    <x v="4"/>
    <x v="0"/>
    <x v="2"/>
    <x v="3"/>
    <x v="3"/>
    <n v="5743.5"/>
    <n v="6432.72"/>
    <n v="1148.7"/>
    <x v="1"/>
  </r>
  <r>
    <x v="4"/>
    <x v="0"/>
    <x v="3"/>
    <x v="4"/>
    <x v="4"/>
    <n v="7000"/>
    <n v="7840"/>
    <n v="1400"/>
    <x v="1"/>
  </r>
  <r>
    <x v="4"/>
    <x v="0"/>
    <x v="2"/>
    <x v="5"/>
    <x v="5"/>
    <n v="4578.6000000000004"/>
    <n v="5128.0320000000002"/>
    <n v="915.72000000000014"/>
    <x v="1"/>
  </r>
  <r>
    <x v="4"/>
    <x v="0"/>
    <x v="3"/>
    <x v="6"/>
    <x v="6"/>
    <n v="7000"/>
    <n v="7840"/>
    <n v="1400"/>
    <x v="1"/>
  </r>
  <r>
    <x v="4"/>
    <x v="0"/>
    <x v="1"/>
    <x v="7"/>
    <x v="7"/>
    <n v="100"/>
    <n v="112"/>
    <n v="20"/>
    <x v="1"/>
  </r>
  <r>
    <x v="4"/>
    <x v="0"/>
    <x v="4"/>
    <x v="8"/>
    <x v="8"/>
    <n v="4577.2"/>
    <n v="5126.4639999999999"/>
    <n v="915.44"/>
    <x v="1"/>
  </r>
  <r>
    <x v="4"/>
    <x v="0"/>
    <x v="4"/>
    <x v="9"/>
    <x v="9"/>
    <n v="4576.8999999999996"/>
    <n v="5126.1279999999997"/>
    <n v="915.38"/>
    <x v="1"/>
  </r>
  <r>
    <x v="4"/>
    <x v="0"/>
    <x v="4"/>
    <x v="10"/>
    <x v="10"/>
    <n v="200"/>
    <n v="224"/>
    <n v="40"/>
    <x v="1"/>
  </r>
  <r>
    <x v="4"/>
    <x v="0"/>
    <x v="4"/>
    <x v="11"/>
    <x v="11"/>
    <n v="4576.8"/>
    <n v="5126.0160000000005"/>
    <n v="915.36000000000013"/>
    <x v="1"/>
  </r>
  <r>
    <x v="4"/>
    <x v="0"/>
    <x v="1"/>
    <x v="12"/>
    <x v="12"/>
    <n v="200"/>
    <n v="224"/>
    <n v="40"/>
    <x v="1"/>
  </r>
  <r>
    <x v="4"/>
    <x v="0"/>
    <x v="5"/>
    <x v="13"/>
    <x v="13"/>
    <n v="6600"/>
    <n v="7392"/>
    <n v="1320"/>
    <x v="1"/>
  </r>
  <r>
    <x v="4"/>
    <x v="0"/>
    <x v="4"/>
    <x v="14"/>
    <x v="13"/>
    <n v="4577.3"/>
    <n v="5126.576"/>
    <n v="915.46"/>
    <x v="1"/>
  </r>
  <r>
    <x v="4"/>
    <x v="1"/>
    <x v="0"/>
    <x v="0"/>
    <x v="0"/>
    <n v="4577.3"/>
    <n v="5126.576"/>
    <n v="915.46"/>
    <x v="1"/>
  </r>
  <r>
    <x v="4"/>
    <x v="1"/>
    <x v="0"/>
    <x v="1"/>
    <x v="1"/>
    <n v="8000"/>
    <n v="8960"/>
    <n v="1600"/>
    <x v="1"/>
  </r>
  <r>
    <x v="4"/>
    <x v="1"/>
    <x v="1"/>
    <x v="2"/>
    <x v="2"/>
    <n v="4577.2"/>
    <n v="5126.4639999999999"/>
    <n v="915.44"/>
    <x v="1"/>
  </r>
  <r>
    <x v="4"/>
    <x v="1"/>
    <x v="2"/>
    <x v="3"/>
    <x v="3"/>
    <n v="5743.5"/>
    <n v="6432.72"/>
    <n v="1148.7"/>
    <x v="1"/>
  </r>
  <r>
    <x v="4"/>
    <x v="1"/>
    <x v="3"/>
    <x v="4"/>
    <x v="4"/>
    <n v="7000"/>
    <n v="7840"/>
    <n v="1400"/>
    <x v="1"/>
  </r>
  <r>
    <x v="4"/>
    <x v="1"/>
    <x v="2"/>
    <x v="5"/>
    <x v="5"/>
    <n v="4578.6000000000004"/>
    <n v="5128.0320000000002"/>
    <n v="915.72000000000014"/>
    <x v="1"/>
  </r>
  <r>
    <x v="4"/>
    <x v="1"/>
    <x v="3"/>
    <x v="6"/>
    <x v="6"/>
    <n v="7000"/>
    <n v="7840"/>
    <n v="1400"/>
    <x v="1"/>
  </r>
  <r>
    <x v="4"/>
    <x v="1"/>
    <x v="1"/>
    <x v="7"/>
    <x v="7"/>
    <n v="100"/>
    <n v="112"/>
    <n v="20"/>
    <x v="1"/>
  </r>
  <r>
    <x v="4"/>
    <x v="1"/>
    <x v="4"/>
    <x v="8"/>
    <x v="8"/>
    <n v="4577.2"/>
    <n v="5126.4639999999999"/>
    <n v="915.44"/>
    <x v="1"/>
  </r>
  <r>
    <x v="4"/>
    <x v="1"/>
    <x v="4"/>
    <x v="9"/>
    <x v="9"/>
    <n v="4576.8999999999996"/>
    <n v="5126.1279999999997"/>
    <n v="915.38"/>
    <x v="1"/>
  </r>
  <r>
    <x v="4"/>
    <x v="1"/>
    <x v="4"/>
    <x v="10"/>
    <x v="10"/>
    <n v="200"/>
    <n v="224"/>
    <n v="40"/>
    <x v="1"/>
  </r>
  <r>
    <x v="4"/>
    <x v="1"/>
    <x v="4"/>
    <x v="11"/>
    <x v="11"/>
    <n v="4576.8"/>
    <n v="5126.0160000000005"/>
    <n v="915.36000000000013"/>
    <x v="1"/>
  </r>
  <r>
    <x v="4"/>
    <x v="1"/>
    <x v="1"/>
    <x v="12"/>
    <x v="12"/>
    <n v="200"/>
    <n v="224"/>
    <n v="40"/>
    <x v="1"/>
  </r>
  <r>
    <x v="4"/>
    <x v="1"/>
    <x v="4"/>
    <x v="14"/>
    <x v="13"/>
    <n v="4577.3"/>
    <n v="5126.576"/>
    <n v="915.46"/>
    <x v="1"/>
  </r>
  <r>
    <x v="4"/>
    <x v="1"/>
    <x v="5"/>
    <x v="13"/>
    <x v="14"/>
    <n v="6600"/>
    <n v="7392"/>
    <n v="1320"/>
    <x v="1"/>
  </r>
  <r>
    <x v="4"/>
    <x v="2"/>
    <x v="0"/>
    <x v="0"/>
    <x v="0"/>
    <n v="4577.3"/>
    <n v="5126.576"/>
    <n v="915.46"/>
    <x v="1"/>
  </r>
  <r>
    <x v="4"/>
    <x v="2"/>
    <x v="0"/>
    <x v="1"/>
    <x v="1"/>
    <n v="8000"/>
    <n v="8960"/>
    <n v="1600"/>
    <x v="1"/>
  </r>
  <r>
    <x v="4"/>
    <x v="2"/>
    <x v="1"/>
    <x v="2"/>
    <x v="2"/>
    <n v="4577.2"/>
    <n v="5126.4639999999999"/>
    <n v="915.44"/>
    <x v="1"/>
  </r>
  <r>
    <x v="4"/>
    <x v="2"/>
    <x v="2"/>
    <x v="3"/>
    <x v="3"/>
    <n v="5743.5"/>
    <n v="6432.72"/>
    <n v="1148.7"/>
    <x v="0"/>
  </r>
  <r>
    <x v="4"/>
    <x v="2"/>
    <x v="3"/>
    <x v="4"/>
    <x v="4"/>
    <n v="7000"/>
    <n v="7840"/>
    <n v="1400"/>
    <x v="0"/>
  </r>
  <r>
    <x v="4"/>
    <x v="2"/>
    <x v="2"/>
    <x v="5"/>
    <x v="5"/>
    <n v="4578.6000000000004"/>
    <n v="5128.0320000000002"/>
    <n v="915.72000000000014"/>
    <x v="0"/>
  </r>
  <r>
    <x v="4"/>
    <x v="2"/>
    <x v="3"/>
    <x v="6"/>
    <x v="6"/>
    <n v="7000"/>
    <n v="7840"/>
    <n v="1400"/>
    <x v="0"/>
  </r>
  <r>
    <x v="4"/>
    <x v="2"/>
    <x v="1"/>
    <x v="7"/>
    <x v="7"/>
    <n v="100"/>
    <n v="112"/>
    <n v="20"/>
    <x v="0"/>
  </r>
  <r>
    <x v="4"/>
    <x v="2"/>
    <x v="4"/>
    <x v="8"/>
    <x v="8"/>
    <n v="4577.2"/>
    <n v="5126.4639999999999"/>
    <n v="915.44"/>
    <x v="0"/>
  </r>
  <r>
    <x v="4"/>
    <x v="2"/>
    <x v="4"/>
    <x v="9"/>
    <x v="9"/>
    <n v="4576.8999999999996"/>
    <n v="5126.1279999999997"/>
    <n v="915.38"/>
    <x v="0"/>
  </r>
  <r>
    <x v="4"/>
    <x v="2"/>
    <x v="4"/>
    <x v="10"/>
    <x v="10"/>
    <n v="200"/>
    <n v="224"/>
    <n v="40"/>
    <x v="0"/>
  </r>
  <r>
    <x v="4"/>
    <x v="2"/>
    <x v="4"/>
    <x v="11"/>
    <x v="11"/>
    <n v="4576.8"/>
    <n v="5126.0160000000005"/>
    <n v="915.36000000000013"/>
    <x v="0"/>
  </r>
  <r>
    <x v="4"/>
    <x v="2"/>
    <x v="1"/>
    <x v="12"/>
    <x v="12"/>
    <n v="200"/>
    <n v="224"/>
    <n v="40"/>
    <x v="0"/>
  </r>
  <r>
    <x v="4"/>
    <x v="2"/>
    <x v="4"/>
    <x v="14"/>
    <x v="13"/>
    <n v="4577.3"/>
    <n v="5126.576"/>
    <n v="915.46"/>
    <x v="0"/>
  </r>
  <r>
    <x v="4"/>
    <x v="2"/>
    <x v="5"/>
    <x v="13"/>
    <x v="14"/>
    <n v="6600"/>
    <n v="7392"/>
    <n v="1320"/>
    <x v="0"/>
  </r>
  <r>
    <x v="4"/>
    <x v="3"/>
    <x v="0"/>
    <x v="0"/>
    <x v="0"/>
    <n v="4577.3"/>
    <n v="5126.576"/>
    <n v="915.46"/>
    <x v="0"/>
  </r>
  <r>
    <x v="4"/>
    <x v="3"/>
    <x v="0"/>
    <x v="1"/>
    <x v="1"/>
    <n v="8000"/>
    <n v="8960"/>
    <n v="1600"/>
    <x v="0"/>
  </r>
  <r>
    <x v="4"/>
    <x v="3"/>
    <x v="1"/>
    <x v="2"/>
    <x v="2"/>
    <n v="4577.2"/>
    <n v="5126.4639999999999"/>
    <n v="915.44"/>
    <x v="0"/>
  </r>
  <r>
    <x v="4"/>
    <x v="3"/>
    <x v="2"/>
    <x v="3"/>
    <x v="3"/>
    <n v="5743.5"/>
    <n v="6432.72"/>
    <n v="1148.7"/>
    <x v="0"/>
  </r>
  <r>
    <x v="4"/>
    <x v="3"/>
    <x v="3"/>
    <x v="4"/>
    <x v="4"/>
    <n v="7000"/>
    <n v="7840"/>
    <n v="1400"/>
    <x v="0"/>
  </r>
  <r>
    <x v="4"/>
    <x v="3"/>
    <x v="2"/>
    <x v="5"/>
    <x v="5"/>
    <n v="4578.6000000000004"/>
    <n v="5128.0320000000002"/>
    <n v="915.72000000000014"/>
    <x v="0"/>
  </r>
  <r>
    <x v="4"/>
    <x v="3"/>
    <x v="3"/>
    <x v="6"/>
    <x v="6"/>
    <n v="7000"/>
    <n v="7840"/>
    <n v="1400"/>
    <x v="0"/>
  </r>
  <r>
    <x v="4"/>
    <x v="3"/>
    <x v="1"/>
    <x v="7"/>
    <x v="7"/>
    <n v="100"/>
    <n v="112"/>
    <n v="20"/>
    <x v="0"/>
  </r>
  <r>
    <x v="4"/>
    <x v="3"/>
    <x v="4"/>
    <x v="8"/>
    <x v="8"/>
    <n v="4577.2"/>
    <n v="5126.4639999999999"/>
    <n v="915.44"/>
    <x v="0"/>
  </r>
  <r>
    <x v="4"/>
    <x v="3"/>
    <x v="4"/>
    <x v="9"/>
    <x v="9"/>
    <n v="4576.8999999999996"/>
    <n v="5126.1279999999997"/>
    <n v="915.38"/>
    <x v="0"/>
  </r>
  <r>
    <x v="4"/>
    <x v="3"/>
    <x v="4"/>
    <x v="10"/>
    <x v="10"/>
    <n v="200"/>
    <n v="224"/>
    <n v="40"/>
    <x v="0"/>
  </r>
  <r>
    <x v="4"/>
    <x v="3"/>
    <x v="4"/>
    <x v="11"/>
    <x v="11"/>
    <n v="4576.8"/>
    <n v="5126.0160000000005"/>
    <n v="915.36000000000013"/>
    <x v="0"/>
  </r>
  <r>
    <x v="4"/>
    <x v="3"/>
    <x v="1"/>
    <x v="12"/>
    <x v="12"/>
    <n v="200"/>
    <n v="224"/>
    <n v="40"/>
    <x v="0"/>
  </r>
  <r>
    <x v="4"/>
    <x v="3"/>
    <x v="4"/>
    <x v="14"/>
    <x v="13"/>
    <n v="4577.3"/>
    <n v="5126.576"/>
    <n v="915.46"/>
    <x v="0"/>
  </r>
  <r>
    <x v="4"/>
    <x v="3"/>
    <x v="5"/>
    <x v="13"/>
    <x v="14"/>
    <n v="6600"/>
    <n v="7392"/>
    <n v="1320"/>
    <x v="0"/>
  </r>
  <r>
    <x v="4"/>
    <x v="4"/>
    <x v="0"/>
    <x v="0"/>
    <x v="0"/>
    <n v="4577.3"/>
    <n v="5126.576"/>
    <n v="915.46"/>
    <x v="0"/>
  </r>
  <r>
    <x v="4"/>
    <x v="4"/>
    <x v="0"/>
    <x v="1"/>
    <x v="1"/>
    <n v="8000"/>
    <n v="8960"/>
    <n v="1600"/>
    <x v="0"/>
  </r>
  <r>
    <x v="4"/>
    <x v="4"/>
    <x v="1"/>
    <x v="2"/>
    <x v="2"/>
    <n v="4577.2"/>
    <n v="5126.4639999999999"/>
    <n v="915.44"/>
    <x v="0"/>
  </r>
  <r>
    <x v="4"/>
    <x v="4"/>
    <x v="2"/>
    <x v="3"/>
    <x v="3"/>
    <n v="5743.5"/>
    <n v="6432.72"/>
    <n v="1148.7"/>
    <x v="0"/>
  </r>
  <r>
    <x v="4"/>
    <x v="4"/>
    <x v="3"/>
    <x v="4"/>
    <x v="4"/>
    <n v="7000"/>
    <n v="7840"/>
    <n v="1400"/>
    <x v="0"/>
  </r>
  <r>
    <x v="4"/>
    <x v="4"/>
    <x v="2"/>
    <x v="5"/>
    <x v="5"/>
    <n v="4578.6000000000004"/>
    <n v="5128.0320000000002"/>
    <n v="915.72000000000014"/>
    <x v="0"/>
  </r>
  <r>
    <x v="4"/>
    <x v="4"/>
    <x v="3"/>
    <x v="6"/>
    <x v="6"/>
    <n v="7000"/>
    <n v="7840"/>
    <n v="1400"/>
    <x v="0"/>
  </r>
  <r>
    <x v="4"/>
    <x v="4"/>
    <x v="1"/>
    <x v="7"/>
    <x v="7"/>
    <n v="100"/>
    <n v="112"/>
    <n v="20"/>
    <x v="0"/>
  </r>
  <r>
    <x v="4"/>
    <x v="4"/>
    <x v="4"/>
    <x v="8"/>
    <x v="8"/>
    <n v="4577.2"/>
    <n v="5126.4639999999999"/>
    <n v="915.44"/>
    <x v="0"/>
  </r>
  <r>
    <x v="4"/>
    <x v="4"/>
    <x v="4"/>
    <x v="9"/>
    <x v="9"/>
    <n v="4576.8999999999996"/>
    <n v="5126.1279999999997"/>
    <n v="915.38"/>
    <x v="0"/>
  </r>
  <r>
    <x v="4"/>
    <x v="4"/>
    <x v="4"/>
    <x v="10"/>
    <x v="10"/>
    <n v="200"/>
    <n v="224"/>
    <n v="40"/>
    <x v="0"/>
  </r>
  <r>
    <x v="4"/>
    <x v="4"/>
    <x v="4"/>
    <x v="11"/>
    <x v="11"/>
    <n v="4576.8"/>
    <n v="5126.0160000000005"/>
    <n v="915.36000000000013"/>
    <x v="0"/>
  </r>
  <r>
    <x v="4"/>
    <x v="4"/>
    <x v="1"/>
    <x v="12"/>
    <x v="12"/>
    <n v="200"/>
    <n v="224"/>
    <n v="40"/>
    <x v="0"/>
  </r>
  <r>
    <x v="4"/>
    <x v="4"/>
    <x v="4"/>
    <x v="14"/>
    <x v="13"/>
    <n v="4577.3"/>
    <n v="5126.576"/>
    <n v="915.46"/>
    <x v="0"/>
  </r>
  <r>
    <x v="4"/>
    <x v="4"/>
    <x v="5"/>
    <x v="13"/>
    <x v="14"/>
    <n v="6600"/>
    <n v="7392"/>
    <n v="1320"/>
    <x v="1"/>
  </r>
  <r>
    <x v="4"/>
    <x v="5"/>
    <x v="0"/>
    <x v="0"/>
    <x v="0"/>
    <n v="4577.3"/>
    <n v="5126.576"/>
    <n v="915.46"/>
    <x v="1"/>
  </r>
  <r>
    <x v="4"/>
    <x v="5"/>
    <x v="0"/>
    <x v="1"/>
    <x v="1"/>
    <n v="8000"/>
    <n v="8960"/>
    <n v="1600"/>
    <x v="1"/>
  </r>
  <r>
    <x v="4"/>
    <x v="5"/>
    <x v="1"/>
    <x v="2"/>
    <x v="2"/>
    <n v="4577.2"/>
    <n v="5126.4639999999999"/>
    <n v="915.44"/>
    <x v="1"/>
  </r>
  <r>
    <x v="4"/>
    <x v="5"/>
    <x v="2"/>
    <x v="3"/>
    <x v="3"/>
    <n v="5743.5"/>
    <n v="6432.72"/>
    <n v="1148.7"/>
    <x v="1"/>
  </r>
  <r>
    <x v="4"/>
    <x v="5"/>
    <x v="3"/>
    <x v="4"/>
    <x v="4"/>
    <n v="7000"/>
    <n v="7840"/>
    <n v="1400"/>
    <x v="1"/>
  </r>
  <r>
    <x v="4"/>
    <x v="5"/>
    <x v="2"/>
    <x v="5"/>
    <x v="5"/>
    <n v="4578.6000000000004"/>
    <n v="5128.0320000000002"/>
    <n v="915.72000000000014"/>
    <x v="1"/>
  </r>
  <r>
    <x v="4"/>
    <x v="5"/>
    <x v="3"/>
    <x v="6"/>
    <x v="6"/>
    <n v="7000"/>
    <n v="7840"/>
    <n v="1400"/>
    <x v="1"/>
  </r>
  <r>
    <x v="4"/>
    <x v="5"/>
    <x v="1"/>
    <x v="7"/>
    <x v="7"/>
    <n v="100"/>
    <n v="112"/>
    <n v="20"/>
    <x v="1"/>
  </r>
  <r>
    <x v="4"/>
    <x v="5"/>
    <x v="4"/>
    <x v="8"/>
    <x v="8"/>
    <n v="4577.2"/>
    <n v="5126.4639999999999"/>
    <n v="915.44"/>
    <x v="1"/>
  </r>
  <r>
    <x v="4"/>
    <x v="5"/>
    <x v="4"/>
    <x v="9"/>
    <x v="9"/>
    <n v="4576.8999999999996"/>
    <n v="5126.1279999999997"/>
    <n v="915.38"/>
    <x v="1"/>
  </r>
  <r>
    <x v="4"/>
    <x v="5"/>
    <x v="4"/>
    <x v="10"/>
    <x v="10"/>
    <n v="200"/>
    <n v="224"/>
    <n v="40"/>
    <x v="1"/>
  </r>
  <r>
    <x v="4"/>
    <x v="5"/>
    <x v="4"/>
    <x v="11"/>
    <x v="11"/>
    <n v="4576.8"/>
    <n v="5126.0160000000005"/>
    <n v="915.36000000000013"/>
    <x v="1"/>
  </r>
  <r>
    <x v="4"/>
    <x v="5"/>
    <x v="1"/>
    <x v="12"/>
    <x v="12"/>
    <n v="200"/>
    <n v="224"/>
    <n v="40"/>
    <x v="1"/>
  </r>
  <r>
    <x v="4"/>
    <x v="5"/>
    <x v="5"/>
    <x v="13"/>
    <x v="13"/>
    <n v="6600"/>
    <n v="7392"/>
    <n v="1320"/>
    <x v="1"/>
  </r>
  <r>
    <x v="4"/>
    <x v="5"/>
    <x v="4"/>
    <x v="14"/>
    <x v="13"/>
    <n v="4577.3"/>
    <n v="5126.576"/>
    <n v="915.46"/>
    <x v="1"/>
  </r>
  <r>
    <x v="4"/>
    <x v="6"/>
    <x v="0"/>
    <x v="0"/>
    <x v="0"/>
    <n v="4577.3"/>
    <n v="5126.576"/>
    <n v="915.46"/>
    <x v="1"/>
  </r>
  <r>
    <x v="4"/>
    <x v="6"/>
    <x v="0"/>
    <x v="1"/>
    <x v="1"/>
    <n v="8000"/>
    <n v="8960"/>
    <n v="1600"/>
    <x v="1"/>
  </r>
  <r>
    <x v="4"/>
    <x v="6"/>
    <x v="1"/>
    <x v="2"/>
    <x v="2"/>
    <n v="4577.2"/>
    <n v="5126.4639999999999"/>
    <n v="915.44"/>
    <x v="1"/>
  </r>
  <r>
    <x v="4"/>
    <x v="6"/>
    <x v="2"/>
    <x v="3"/>
    <x v="3"/>
    <n v="5743.5"/>
    <n v="6432.72"/>
    <n v="1148.7"/>
    <x v="1"/>
  </r>
  <r>
    <x v="4"/>
    <x v="6"/>
    <x v="3"/>
    <x v="4"/>
    <x v="4"/>
    <n v="7000"/>
    <n v="7840"/>
    <n v="1400"/>
    <x v="1"/>
  </r>
  <r>
    <x v="4"/>
    <x v="6"/>
    <x v="2"/>
    <x v="5"/>
    <x v="5"/>
    <n v="4578.6000000000004"/>
    <n v="5128.0320000000002"/>
    <n v="915.72000000000014"/>
    <x v="1"/>
  </r>
  <r>
    <x v="4"/>
    <x v="6"/>
    <x v="3"/>
    <x v="6"/>
    <x v="6"/>
    <n v="7000"/>
    <n v="7840"/>
    <n v="1400"/>
    <x v="1"/>
  </r>
  <r>
    <x v="4"/>
    <x v="6"/>
    <x v="1"/>
    <x v="7"/>
    <x v="7"/>
    <n v="100"/>
    <n v="112"/>
    <n v="20"/>
    <x v="0"/>
  </r>
  <r>
    <x v="4"/>
    <x v="6"/>
    <x v="4"/>
    <x v="8"/>
    <x v="8"/>
    <n v="4577.2"/>
    <n v="5126.4639999999999"/>
    <n v="915.44"/>
    <x v="0"/>
  </r>
  <r>
    <x v="4"/>
    <x v="6"/>
    <x v="4"/>
    <x v="9"/>
    <x v="9"/>
    <n v="4576.8999999999996"/>
    <n v="5126.1279999999997"/>
    <n v="915.38"/>
    <x v="0"/>
  </r>
  <r>
    <x v="4"/>
    <x v="6"/>
    <x v="4"/>
    <x v="10"/>
    <x v="10"/>
    <n v="200"/>
    <n v="224"/>
    <n v="40"/>
    <x v="0"/>
  </r>
  <r>
    <x v="4"/>
    <x v="6"/>
    <x v="4"/>
    <x v="11"/>
    <x v="11"/>
    <n v="4576.8"/>
    <n v="5126.0160000000005"/>
    <n v="915.36000000000013"/>
    <x v="0"/>
  </r>
  <r>
    <x v="4"/>
    <x v="6"/>
    <x v="1"/>
    <x v="12"/>
    <x v="12"/>
    <n v="200"/>
    <n v="224"/>
    <n v="40"/>
    <x v="0"/>
  </r>
  <r>
    <x v="4"/>
    <x v="6"/>
    <x v="4"/>
    <x v="14"/>
    <x v="13"/>
    <n v="4577.3"/>
    <n v="5126.576"/>
    <n v="915.46"/>
    <x v="0"/>
  </r>
  <r>
    <x v="4"/>
    <x v="6"/>
    <x v="5"/>
    <x v="13"/>
    <x v="14"/>
    <n v="6600"/>
    <n v="7392"/>
    <n v="1320"/>
    <x v="0"/>
  </r>
  <r>
    <x v="4"/>
    <x v="7"/>
    <x v="0"/>
    <x v="0"/>
    <x v="0"/>
    <n v="4577.3"/>
    <n v="5126.576"/>
    <n v="915.46"/>
    <x v="0"/>
  </r>
  <r>
    <x v="4"/>
    <x v="7"/>
    <x v="0"/>
    <x v="1"/>
    <x v="1"/>
    <n v="8000"/>
    <n v="8960"/>
    <n v="1600"/>
    <x v="0"/>
  </r>
  <r>
    <x v="4"/>
    <x v="7"/>
    <x v="1"/>
    <x v="2"/>
    <x v="2"/>
    <n v="4577.2"/>
    <n v="5126.4639999999999"/>
    <n v="915.44"/>
    <x v="0"/>
  </r>
  <r>
    <x v="4"/>
    <x v="7"/>
    <x v="2"/>
    <x v="3"/>
    <x v="3"/>
    <n v="5743.5"/>
    <n v="6432.72"/>
    <n v="1148.7"/>
    <x v="0"/>
  </r>
  <r>
    <x v="4"/>
    <x v="7"/>
    <x v="3"/>
    <x v="4"/>
    <x v="4"/>
    <n v="7000"/>
    <n v="7840"/>
    <n v="1400"/>
    <x v="0"/>
  </r>
  <r>
    <x v="4"/>
    <x v="7"/>
    <x v="2"/>
    <x v="5"/>
    <x v="5"/>
    <n v="4578.6000000000004"/>
    <n v="5128.0320000000002"/>
    <n v="915.72000000000014"/>
    <x v="0"/>
  </r>
  <r>
    <x v="4"/>
    <x v="7"/>
    <x v="3"/>
    <x v="6"/>
    <x v="6"/>
    <n v="7000"/>
    <n v="7840"/>
    <n v="1400"/>
    <x v="0"/>
  </r>
  <r>
    <x v="4"/>
    <x v="7"/>
    <x v="1"/>
    <x v="7"/>
    <x v="7"/>
    <n v="100"/>
    <n v="112"/>
    <n v="20"/>
    <x v="0"/>
  </r>
  <r>
    <x v="4"/>
    <x v="7"/>
    <x v="4"/>
    <x v="8"/>
    <x v="8"/>
    <n v="4577.2"/>
    <n v="5126.4639999999999"/>
    <n v="915.44"/>
    <x v="0"/>
  </r>
  <r>
    <x v="4"/>
    <x v="7"/>
    <x v="4"/>
    <x v="9"/>
    <x v="9"/>
    <n v="4576.8999999999996"/>
    <n v="5126.1279999999997"/>
    <n v="915.38"/>
    <x v="0"/>
  </r>
  <r>
    <x v="4"/>
    <x v="7"/>
    <x v="4"/>
    <x v="10"/>
    <x v="10"/>
    <n v="200"/>
    <n v="224"/>
    <n v="40"/>
    <x v="0"/>
  </r>
  <r>
    <x v="4"/>
    <x v="7"/>
    <x v="4"/>
    <x v="11"/>
    <x v="11"/>
    <n v="4576.8"/>
    <n v="5126.0160000000005"/>
    <n v="915.36000000000013"/>
    <x v="0"/>
  </r>
  <r>
    <x v="4"/>
    <x v="7"/>
    <x v="1"/>
    <x v="12"/>
    <x v="12"/>
    <n v="200"/>
    <n v="224"/>
    <n v="40"/>
    <x v="0"/>
  </r>
  <r>
    <x v="4"/>
    <x v="7"/>
    <x v="4"/>
    <x v="14"/>
    <x v="13"/>
    <n v="4577.3"/>
    <n v="5126.576"/>
    <n v="915.46"/>
    <x v="0"/>
  </r>
  <r>
    <x v="4"/>
    <x v="7"/>
    <x v="5"/>
    <x v="13"/>
    <x v="14"/>
    <n v="6600"/>
    <n v="7392"/>
    <n v="1320"/>
    <x v="0"/>
  </r>
  <r>
    <x v="4"/>
    <x v="8"/>
    <x v="0"/>
    <x v="0"/>
    <x v="0"/>
    <n v="4577.3"/>
    <n v="5126.576"/>
    <n v="915.46"/>
    <x v="0"/>
  </r>
  <r>
    <x v="4"/>
    <x v="8"/>
    <x v="0"/>
    <x v="1"/>
    <x v="1"/>
    <n v="8000"/>
    <n v="8960"/>
    <n v="1600"/>
    <x v="0"/>
  </r>
  <r>
    <x v="4"/>
    <x v="8"/>
    <x v="1"/>
    <x v="2"/>
    <x v="2"/>
    <n v="4577.2"/>
    <n v="5126.4639999999999"/>
    <n v="915.44"/>
    <x v="0"/>
  </r>
  <r>
    <x v="4"/>
    <x v="8"/>
    <x v="2"/>
    <x v="3"/>
    <x v="3"/>
    <n v="5743.5"/>
    <n v="6432.72"/>
    <n v="1148.7"/>
    <x v="0"/>
  </r>
  <r>
    <x v="4"/>
    <x v="8"/>
    <x v="3"/>
    <x v="4"/>
    <x v="4"/>
    <n v="7000"/>
    <n v="7840"/>
    <n v="1400"/>
    <x v="0"/>
  </r>
  <r>
    <x v="4"/>
    <x v="8"/>
    <x v="2"/>
    <x v="5"/>
    <x v="5"/>
    <n v="4578.6000000000004"/>
    <n v="5128.0320000000002"/>
    <n v="915.72000000000014"/>
    <x v="0"/>
  </r>
  <r>
    <x v="4"/>
    <x v="8"/>
    <x v="3"/>
    <x v="6"/>
    <x v="6"/>
    <n v="7000"/>
    <n v="7840"/>
    <n v="1400"/>
    <x v="0"/>
  </r>
  <r>
    <x v="4"/>
    <x v="8"/>
    <x v="1"/>
    <x v="7"/>
    <x v="7"/>
    <n v="100"/>
    <n v="112"/>
    <n v="20"/>
    <x v="0"/>
  </r>
  <r>
    <x v="4"/>
    <x v="8"/>
    <x v="4"/>
    <x v="8"/>
    <x v="8"/>
    <n v="4577.2"/>
    <n v="5126.4639999999999"/>
    <n v="915.44"/>
    <x v="0"/>
  </r>
  <r>
    <x v="4"/>
    <x v="8"/>
    <x v="4"/>
    <x v="9"/>
    <x v="9"/>
    <n v="4576.8999999999996"/>
    <n v="5126.1279999999997"/>
    <n v="915.38"/>
    <x v="0"/>
  </r>
  <r>
    <x v="4"/>
    <x v="8"/>
    <x v="4"/>
    <x v="10"/>
    <x v="10"/>
    <n v="200"/>
    <n v="224"/>
    <n v="40"/>
    <x v="0"/>
  </r>
  <r>
    <x v="4"/>
    <x v="8"/>
    <x v="4"/>
    <x v="11"/>
    <x v="11"/>
    <n v="4576.8"/>
    <n v="5126.0160000000005"/>
    <n v="915.36000000000013"/>
    <x v="0"/>
  </r>
  <r>
    <x v="4"/>
    <x v="8"/>
    <x v="1"/>
    <x v="12"/>
    <x v="12"/>
    <n v="200"/>
    <n v="224"/>
    <n v="40"/>
    <x v="0"/>
  </r>
  <r>
    <x v="4"/>
    <x v="8"/>
    <x v="4"/>
    <x v="14"/>
    <x v="13"/>
    <n v="4577.3"/>
    <n v="5126.576"/>
    <n v="915.46"/>
    <x v="0"/>
  </r>
  <r>
    <x v="4"/>
    <x v="8"/>
    <x v="5"/>
    <x v="13"/>
    <x v="14"/>
    <n v="6600"/>
    <n v="7392"/>
    <n v="1320"/>
    <x v="0"/>
  </r>
  <r>
    <x v="4"/>
    <x v="9"/>
    <x v="0"/>
    <x v="0"/>
    <x v="0"/>
    <n v="4577.3"/>
    <n v="5126.576"/>
    <n v="915.46"/>
    <x v="0"/>
  </r>
  <r>
    <x v="4"/>
    <x v="9"/>
    <x v="0"/>
    <x v="1"/>
    <x v="1"/>
    <n v="8000"/>
    <n v="8960"/>
    <n v="1600"/>
    <x v="0"/>
  </r>
  <r>
    <x v="4"/>
    <x v="9"/>
    <x v="1"/>
    <x v="2"/>
    <x v="2"/>
    <n v="4577.2"/>
    <n v="5126.4639999999999"/>
    <n v="915.44"/>
    <x v="0"/>
  </r>
  <r>
    <x v="4"/>
    <x v="9"/>
    <x v="2"/>
    <x v="3"/>
    <x v="3"/>
    <n v="5743.5"/>
    <n v="6432.72"/>
    <n v="1148.7"/>
    <x v="0"/>
  </r>
  <r>
    <x v="4"/>
    <x v="9"/>
    <x v="3"/>
    <x v="4"/>
    <x v="4"/>
    <n v="7000"/>
    <n v="7840"/>
    <n v="1400"/>
    <x v="1"/>
  </r>
  <r>
    <x v="4"/>
    <x v="9"/>
    <x v="2"/>
    <x v="5"/>
    <x v="5"/>
    <n v="4578.6000000000004"/>
    <n v="5128.0320000000002"/>
    <n v="915.72000000000014"/>
    <x v="1"/>
  </r>
  <r>
    <x v="4"/>
    <x v="9"/>
    <x v="3"/>
    <x v="6"/>
    <x v="6"/>
    <n v="7000"/>
    <n v="7840"/>
    <n v="1400"/>
    <x v="1"/>
  </r>
  <r>
    <x v="4"/>
    <x v="9"/>
    <x v="1"/>
    <x v="7"/>
    <x v="7"/>
    <n v="100"/>
    <n v="112"/>
    <n v="20"/>
    <x v="1"/>
  </r>
  <r>
    <x v="4"/>
    <x v="9"/>
    <x v="4"/>
    <x v="8"/>
    <x v="8"/>
    <n v="4577.2"/>
    <n v="5126.4639999999999"/>
    <n v="915.44"/>
    <x v="1"/>
  </r>
  <r>
    <x v="4"/>
    <x v="9"/>
    <x v="4"/>
    <x v="9"/>
    <x v="9"/>
    <n v="4576.8999999999996"/>
    <n v="5126.1279999999997"/>
    <n v="915.38"/>
    <x v="1"/>
  </r>
  <r>
    <x v="4"/>
    <x v="9"/>
    <x v="4"/>
    <x v="10"/>
    <x v="10"/>
    <n v="200"/>
    <n v="224"/>
    <n v="40"/>
    <x v="1"/>
  </r>
  <r>
    <x v="4"/>
    <x v="9"/>
    <x v="4"/>
    <x v="11"/>
    <x v="11"/>
    <n v="4576.8"/>
    <n v="5126.0160000000005"/>
    <n v="915.36000000000013"/>
    <x v="1"/>
  </r>
  <r>
    <x v="4"/>
    <x v="9"/>
    <x v="1"/>
    <x v="12"/>
    <x v="12"/>
    <n v="200"/>
    <n v="224"/>
    <n v="40"/>
    <x v="1"/>
  </r>
  <r>
    <x v="4"/>
    <x v="9"/>
    <x v="4"/>
    <x v="14"/>
    <x v="13"/>
    <n v="4577.3"/>
    <n v="5126.576"/>
    <n v="915.46"/>
    <x v="1"/>
  </r>
  <r>
    <x v="4"/>
    <x v="9"/>
    <x v="5"/>
    <x v="13"/>
    <x v="14"/>
    <n v="6600"/>
    <n v="7392"/>
    <n v="1320"/>
    <x v="1"/>
  </r>
  <r>
    <x v="4"/>
    <x v="10"/>
    <x v="0"/>
    <x v="0"/>
    <x v="0"/>
    <n v="4577.3"/>
    <n v="5126.576"/>
    <n v="915.46"/>
    <x v="1"/>
  </r>
  <r>
    <x v="4"/>
    <x v="10"/>
    <x v="0"/>
    <x v="1"/>
    <x v="1"/>
    <n v="8000"/>
    <n v="8960"/>
    <n v="1600"/>
    <x v="1"/>
  </r>
  <r>
    <x v="4"/>
    <x v="10"/>
    <x v="1"/>
    <x v="2"/>
    <x v="2"/>
    <n v="4577.2"/>
    <n v="5126.4639999999999"/>
    <n v="915.44"/>
    <x v="1"/>
  </r>
  <r>
    <x v="4"/>
    <x v="10"/>
    <x v="2"/>
    <x v="3"/>
    <x v="3"/>
    <n v="5743.5"/>
    <n v="6432.72"/>
    <n v="1148.7"/>
    <x v="1"/>
  </r>
  <r>
    <x v="4"/>
    <x v="10"/>
    <x v="3"/>
    <x v="4"/>
    <x v="4"/>
    <n v="7000"/>
    <n v="7840"/>
    <n v="1400"/>
    <x v="1"/>
  </r>
  <r>
    <x v="4"/>
    <x v="10"/>
    <x v="2"/>
    <x v="5"/>
    <x v="5"/>
    <n v="4578.6000000000004"/>
    <n v="5128.0320000000002"/>
    <n v="915.72000000000014"/>
    <x v="1"/>
  </r>
  <r>
    <x v="4"/>
    <x v="10"/>
    <x v="3"/>
    <x v="6"/>
    <x v="6"/>
    <n v="7000"/>
    <n v="7840"/>
    <n v="1400"/>
    <x v="1"/>
  </r>
  <r>
    <x v="4"/>
    <x v="10"/>
    <x v="1"/>
    <x v="7"/>
    <x v="7"/>
    <n v="100"/>
    <n v="112"/>
    <n v="20"/>
    <x v="1"/>
  </r>
  <r>
    <x v="4"/>
    <x v="10"/>
    <x v="4"/>
    <x v="8"/>
    <x v="8"/>
    <n v="4577.2"/>
    <n v="5126.4639999999999"/>
    <n v="915.44"/>
    <x v="1"/>
  </r>
  <r>
    <x v="4"/>
    <x v="10"/>
    <x v="4"/>
    <x v="9"/>
    <x v="9"/>
    <n v="4576.8999999999996"/>
    <n v="5126.1279999999997"/>
    <n v="915.38"/>
    <x v="1"/>
  </r>
  <r>
    <x v="4"/>
    <x v="10"/>
    <x v="4"/>
    <x v="10"/>
    <x v="10"/>
    <n v="200"/>
    <n v="224"/>
    <n v="40"/>
    <x v="1"/>
  </r>
  <r>
    <x v="4"/>
    <x v="10"/>
    <x v="4"/>
    <x v="11"/>
    <x v="11"/>
    <n v="4576.8"/>
    <n v="5126.0160000000005"/>
    <n v="915.36000000000013"/>
    <x v="1"/>
  </r>
  <r>
    <x v="4"/>
    <x v="10"/>
    <x v="1"/>
    <x v="12"/>
    <x v="12"/>
    <n v="200"/>
    <n v="224"/>
    <n v="40"/>
    <x v="1"/>
  </r>
  <r>
    <x v="4"/>
    <x v="10"/>
    <x v="4"/>
    <x v="14"/>
    <x v="13"/>
    <n v="4577.3"/>
    <n v="5126.576"/>
    <n v="915.46"/>
    <x v="1"/>
  </r>
  <r>
    <x v="4"/>
    <x v="10"/>
    <x v="5"/>
    <x v="13"/>
    <x v="14"/>
    <n v="6600"/>
    <n v="7392"/>
    <n v="1320"/>
    <x v="0"/>
  </r>
  <r>
    <x v="4"/>
    <x v="11"/>
    <x v="0"/>
    <x v="0"/>
    <x v="0"/>
    <n v="4577.3"/>
    <n v="5126.576"/>
    <n v="915.46"/>
    <x v="0"/>
  </r>
  <r>
    <x v="4"/>
    <x v="11"/>
    <x v="0"/>
    <x v="1"/>
    <x v="1"/>
    <n v="8000"/>
    <n v="8960"/>
    <n v="1600"/>
    <x v="0"/>
  </r>
  <r>
    <x v="4"/>
    <x v="11"/>
    <x v="1"/>
    <x v="2"/>
    <x v="2"/>
    <n v="4577.2"/>
    <n v="5126.4639999999999"/>
    <n v="915.44"/>
    <x v="0"/>
  </r>
  <r>
    <x v="4"/>
    <x v="11"/>
    <x v="2"/>
    <x v="3"/>
    <x v="3"/>
    <n v="5743.5"/>
    <n v="6432.72"/>
    <n v="1148.7"/>
    <x v="0"/>
  </r>
  <r>
    <x v="4"/>
    <x v="11"/>
    <x v="3"/>
    <x v="4"/>
    <x v="4"/>
    <n v="7000"/>
    <n v="7840"/>
    <n v="1400"/>
    <x v="0"/>
  </r>
  <r>
    <x v="4"/>
    <x v="11"/>
    <x v="2"/>
    <x v="5"/>
    <x v="5"/>
    <n v="4578.6000000000004"/>
    <n v="5128.0320000000002"/>
    <n v="915.72000000000014"/>
    <x v="0"/>
  </r>
  <r>
    <x v="4"/>
    <x v="11"/>
    <x v="3"/>
    <x v="6"/>
    <x v="6"/>
    <n v="7000"/>
    <n v="7840"/>
    <n v="1400"/>
    <x v="0"/>
  </r>
  <r>
    <x v="4"/>
    <x v="11"/>
    <x v="1"/>
    <x v="7"/>
    <x v="7"/>
    <n v="100"/>
    <n v="112"/>
    <n v="20"/>
    <x v="0"/>
  </r>
  <r>
    <x v="4"/>
    <x v="11"/>
    <x v="4"/>
    <x v="8"/>
    <x v="8"/>
    <n v="4577.2"/>
    <n v="5126.4639999999999"/>
    <n v="915.44"/>
    <x v="0"/>
  </r>
  <r>
    <x v="4"/>
    <x v="11"/>
    <x v="4"/>
    <x v="9"/>
    <x v="9"/>
    <n v="4576.8999999999996"/>
    <n v="5126.1279999999997"/>
    <n v="915.38"/>
    <x v="0"/>
  </r>
  <r>
    <x v="4"/>
    <x v="11"/>
    <x v="4"/>
    <x v="10"/>
    <x v="10"/>
    <n v="200"/>
    <n v="224"/>
    <n v="40"/>
    <x v="0"/>
  </r>
  <r>
    <x v="4"/>
    <x v="11"/>
    <x v="4"/>
    <x v="11"/>
    <x v="11"/>
    <n v="4576.8"/>
    <n v="5126.0160000000005"/>
    <n v="915.36000000000013"/>
    <x v="0"/>
  </r>
  <r>
    <x v="4"/>
    <x v="11"/>
    <x v="1"/>
    <x v="12"/>
    <x v="12"/>
    <n v="200"/>
    <n v="224"/>
    <n v="40"/>
    <x v="0"/>
  </r>
  <r>
    <x v="4"/>
    <x v="11"/>
    <x v="4"/>
    <x v="14"/>
    <x v="13"/>
    <n v="4577.3"/>
    <n v="5126.576"/>
    <n v="915.46"/>
    <x v="0"/>
  </r>
  <r>
    <x v="4"/>
    <x v="11"/>
    <x v="5"/>
    <x v="13"/>
    <x v="14"/>
    <n v="6600"/>
    <n v="7392"/>
    <n v="132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364236"/>
    <n v="501558.1999999999"/>
  </r>
  <r>
    <x v="0"/>
    <x v="1"/>
    <n v="197480"/>
    <n v="360897.68000000005"/>
  </r>
  <r>
    <x v="0"/>
    <x v="2"/>
    <n v="187412"/>
    <n v="227490.12000000002"/>
  </r>
  <r>
    <x v="0"/>
    <x v="3"/>
    <n v="167840"/>
    <n v="281795.8000000001"/>
  </r>
  <r>
    <x v="0"/>
    <x v="4"/>
    <n v="126472"/>
    <n v="206264.59999999995"/>
  </r>
  <r>
    <x v="0"/>
    <x v="5"/>
    <n v="125960"/>
    <n v="202419.35999999975"/>
  </r>
  <r>
    <x v="1"/>
    <x v="0"/>
    <n v="342724"/>
    <n v="509978.03999999992"/>
  </r>
  <r>
    <x v="1"/>
    <x v="1"/>
    <n v="238460"/>
    <n v="280188.47999999992"/>
  </r>
  <r>
    <x v="1"/>
    <x v="2"/>
    <n v="231288"/>
    <n v="209586.52000000019"/>
  </r>
  <r>
    <x v="1"/>
    <x v="3"/>
    <n v="210228"/>
    <n v="273633.36"/>
  </r>
  <r>
    <x v="1"/>
    <x v="5"/>
    <n v="135984"/>
    <n v="204158.23999999973"/>
  </r>
  <r>
    <x v="1"/>
    <x v="4"/>
    <n v="128888"/>
    <n v="275347.0400000001"/>
  </r>
  <r>
    <x v="2"/>
    <x v="0"/>
    <n v="365892"/>
    <n v="524449.6399999999"/>
  </r>
  <r>
    <x v="2"/>
    <x v="2"/>
    <n v="188312"/>
    <n v="201424.08000000007"/>
  </r>
  <r>
    <x v="2"/>
    <x v="1"/>
    <n v="387584"/>
    <n v="700000"/>
  </r>
  <r>
    <x v="2"/>
    <x v="3"/>
    <n v="178572"/>
    <n v="255357.95999999996"/>
  </r>
  <r>
    <x v="2"/>
    <x v="4"/>
    <n v="127296"/>
    <n v="181256.00000000003"/>
  </r>
  <r>
    <x v="2"/>
    <x v="5"/>
    <n v="125136"/>
    <n v="199811.0399999998"/>
  </r>
  <r>
    <x v="3"/>
    <x v="0"/>
    <n v="204528"/>
    <n v="292475.04000000004"/>
  </r>
  <r>
    <x v="3"/>
    <x v="3"/>
    <n v="129304"/>
    <n v="184904.72"/>
  </r>
  <r>
    <x v="3"/>
    <x v="1"/>
    <n v="127904"/>
    <n v="182902.72000000003"/>
  </r>
  <r>
    <x v="3"/>
    <x v="2"/>
    <n v="219404"/>
    <n v="212626.8"/>
  </r>
  <r>
    <x v="3"/>
    <x v="5"/>
    <n v="73912"/>
    <n v="130072.80000000012"/>
  </r>
  <r>
    <x v="3"/>
    <x v="4"/>
    <n v="71992"/>
    <n v="104238.15999999999"/>
  </r>
  <r>
    <x v="4"/>
    <x v="0"/>
    <n v="190380"/>
    <n v="272243.39999999997"/>
  </r>
  <r>
    <x v="4"/>
    <x v="2"/>
    <n v="112620"/>
    <n v="107044.07999999994"/>
  </r>
  <r>
    <x v="4"/>
    <x v="1"/>
    <n v="109940"/>
    <n v="157214.20000000007"/>
  </r>
  <r>
    <x v="4"/>
    <x v="3"/>
    <n v="106948"/>
    <n v="152935.63999999998"/>
  </r>
  <r>
    <x v="4"/>
    <x v="5"/>
    <n v="62256"/>
    <n v="100660.56000000013"/>
  </r>
  <r>
    <x v="4"/>
    <x v="4"/>
    <n v="62240"/>
    <n v="90151.2000000000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5">
  <r>
    <s v="AD01-9361"/>
    <x v="0"/>
    <s v="Apr"/>
    <x v="0"/>
    <x v="0"/>
    <s v="Order assembled"/>
    <x v="0"/>
    <x v="0"/>
    <x v="0"/>
    <n v="350"/>
    <n v="500.5"/>
  </r>
  <r>
    <s v="AD01-9361"/>
    <x v="0"/>
    <s v="Apr"/>
    <x v="0"/>
    <x v="0"/>
    <s v="Order assembled"/>
    <x v="0"/>
    <x v="0"/>
    <x v="0"/>
    <n v="344"/>
    <n v="491.91999999999996"/>
  </r>
  <r>
    <s v="AD01-9362"/>
    <x v="0"/>
    <s v="Apr"/>
    <x v="0"/>
    <x v="0"/>
    <s v="Order assembled"/>
    <x v="0"/>
    <x v="0"/>
    <x v="1"/>
    <n v="236"/>
    <n v="337.48"/>
  </r>
  <r>
    <s v="AD01-9362"/>
    <x v="0"/>
    <s v="Apr"/>
    <x v="0"/>
    <x v="0"/>
    <s v="Order assembled"/>
    <x v="0"/>
    <x v="0"/>
    <x v="1"/>
    <n v="284"/>
    <n v="406.12"/>
  </r>
  <r>
    <s v="AD01-9364"/>
    <x v="0"/>
    <s v="Apr"/>
    <x v="0"/>
    <x v="0"/>
    <s v="Order assembled"/>
    <x v="0"/>
    <x v="0"/>
    <x v="1"/>
    <n v="238"/>
    <n v="340.34000000000003"/>
  </r>
  <r>
    <s v="AD01-9361"/>
    <x v="0"/>
    <s v="Apr"/>
    <x v="0"/>
    <x v="0"/>
    <s v="Order assembled"/>
    <x v="0"/>
    <x v="0"/>
    <x v="1"/>
    <n v="280"/>
    <n v="400.4"/>
  </r>
  <r>
    <s v="AD01-9361"/>
    <x v="0"/>
    <s v="Apr"/>
    <x v="0"/>
    <x v="0"/>
    <s v="Order assembled"/>
    <x v="0"/>
    <x v="0"/>
    <x v="1"/>
    <n v="208"/>
    <n v="297.44"/>
  </r>
  <r>
    <s v="AD01-9362"/>
    <x v="0"/>
    <s v="Apr"/>
    <x v="0"/>
    <x v="0"/>
    <s v="Order assembled"/>
    <x v="0"/>
    <x v="0"/>
    <x v="0"/>
    <n v="354"/>
    <n v="526.24"/>
  </r>
  <r>
    <s v="AD01-9361"/>
    <x v="0"/>
    <s v="Apr"/>
    <x v="0"/>
    <x v="0"/>
    <s v="Order assembled"/>
    <x v="0"/>
    <x v="0"/>
    <x v="0"/>
    <n v="348"/>
    <n v="526.24"/>
  </r>
  <r>
    <s v="AD01-9364"/>
    <x v="0"/>
    <s v="Apr"/>
    <x v="0"/>
    <x v="0"/>
    <s v="Order assembled"/>
    <x v="0"/>
    <x v="0"/>
    <x v="0"/>
    <n v="342"/>
    <n v="526.24"/>
  </r>
  <r>
    <s v="AD01-9363"/>
    <x v="0"/>
    <s v="Apr"/>
    <x v="0"/>
    <x v="0"/>
    <s v="Order assembled"/>
    <x v="0"/>
    <x v="0"/>
    <x v="1"/>
    <n v="677"/>
    <n v="968.11"/>
  </r>
  <r>
    <s v="AD01-9364"/>
    <x v="0"/>
    <s v="Apr"/>
    <x v="0"/>
    <x v="0"/>
    <s v="Order assembled"/>
    <x v="0"/>
    <x v="0"/>
    <x v="1"/>
    <n v="710"/>
    <n v="1015.3"/>
  </r>
  <r>
    <s v="AD01-9362"/>
    <x v="0"/>
    <s v="Apr"/>
    <x v="0"/>
    <x v="0"/>
    <s v="Order assembled"/>
    <x v="0"/>
    <x v="0"/>
    <x v="1"/>
    <n v="763"/>
    <n v="1091.0899999999999"/>
  </r>
  <r>
    <s v="AD01-9362"/>
    <x v="0"/>
    <s v="Apr"/>
    <x v="0"/>
    <x v="0"/>
    <s v="Order assembled"/>
    <x v="0"/>
    <x v="0"/>
    <x v="0"/>
    <n v="351"/>
    <n v="501.93"/>
  </r>
  <r>
    <s v="AD01-9364"/>
    <x v="0"/>
    <s v="Apr"/>
    <x v="0"/>
    <x v="0"/>
    <s v="Order assembled"/>
    <x v="0"/>
    <x v="0"/>
    <x v="0"/>
    <n v="345"/>
    <n v="493.35"/>
  </r>
  <r>
    <s v="AD01-9361"/>
    <x v="0"/>
    <s v="Apr"/>
    <x v="0"/>
    <x v="0"/>
    <s v="Order assembled"/>
    <x v="0"/>
    <x v="0"/>
    <x v="0"/>
    <n v="339"/>
    <n v="484.77"/>
  </r>
  <r>
    <s v="AD01-9362"/>
    <x v="0"/>
    <s v="Apr"/>
    <x v="0"/>
    <x v="0"/>
    <s v="Order assembled"/>
    <x v="0"/>
    <x v="0"/>
    <x v="1"/>
    <n v="237"/>
    <n v="338.90999999999997"/>
  </r>
  <r>
    <s v="AD01-9362"/>
    <x v="0"/>
    <s v="Apr"/>
    <x v="0"/>
    <x v="0"/>
    <s v="Order assembled"/>
    <x v="0"/>
    <x v="0"/>
    <x v="1"/>
    <n v="749"/>
    <n v="526.24"/>
  </r>
  <r>
    <s v="AD01-9363"/>
    <x v="0"/>
    <s v="Apr"/>
    <x v="0"/>
    <x v="0"/>
    <s v="Order assembled"/>
    <x v="0"/>
    <x v="0"/>
    <x v="1"/>
    <n v="803"/>
    <n v="526.24"/>
  </r>
  <r>
    <s v="AD01-9361"/>
    <x v="0"/>
    <s v="Apr"/>
    <x v="0"/>
    <x v="0"/>
    <s v="Order assembled"/>
    <x v="0"/>
    <x v="0"/>
    <x v="1"/>
    <n v="235"/>
    <n v="336.05"/>
  </r>
  <r>
    <s v="AD01-9361"/>
    <x v="0"/>
    <s v="Apr"/>
    <x v="0"/>
    <x v="0"/>
    <s v="Order assembled"/>
    <x v="0"/>
    <x v="0"/>
    <x v="1"/>
    <n v="283"/>
    <n v="404.69"/>
  </r>
  <r>
    <s v="AD01-9364"/>
    <x v="0"/>
    <s v="Apr"/>
    <x v="0"/>
    <x v="0"/>
    <s v="Order assembled"/>
    <x v="0"/>
    <x v="0"/>
    <x v="1"/>
    <n v="211"/>
    <n v="301.73"/>
  </r>
  <r>
    <s v="AD01-9361"/>
    <x v="0"/>
    <s v="Apr"/>
    <x v="0"/>
    <x v="0"/>
    <s v="Order assembled"/>
    <x v="0"/>
    <x v="0"/>
    <x v="0"/>
    <n v="876"/>
    <n v="1252.68"/>
  </r>
  <r>
    <s v="AD01-9361"/>
    <x v="0"/>
    <s v="Apr"/>
    <x v="0"/>
    <x v="0"/>
    <s v="Order assembled"/>
    <x v="0"/>
    <x v="0"/>
    <x v="0"/>
    <n v="877"/>
    <n v="1254.1100000000001"/>
  </r>
  <r>
    <s v="AD01-9361"/>
    <x v="0"/>
    <s v="Apr"/>
    <x v="0"/>
    <x v="0"/>
    <s v="Order assembled"/>
    <x v="0"/>
    <x v="0"/>
    <x v="0"/>
    <n v="878"/>
    <n v="1255.54"/>
  </r>
  <r>
    <s v="AD01-9364"/>
    <x v="0"/>
    <s v="Apr"/>
    <x v="0"/>
    <x v="0"/>
    <s v="Order assembled"/>
    <x v="0"/>
    <x v="0"/>
    <x v="1"/>
    <n v="281"/>
    <n v="401.83"/>
  </r>
  <r>
    <s v="AD01-9362"/>
    <x v="0"/>
    <s v="Apr"/>
    <x v="0"/>
    <x v="0"/>
    <s v="Order assembled"/>
    <x v="0"/>
    <x v="0"/>
    <x v="1"/>
    <n v="772"/>
    <n v="1103.96"/>
  </r>
  <r>
    <s v="AD01-9361"/>
    <x v="0"/>
    <s v="Aug"/>
    <x v="0"/>
    <x v="0"/>
    <s v="Order assembled"/>
    <x v="0"/>
    <x v="0"/>
    <x v="0"/>
    <n v="290"/>
    <n v="414.7"/>
  </r>
  <r>
    <s v="AD01-9361"/>
    <x v="0"/>
    <s v="Aug"/>
    <x v="0"/>
    <x v="0"/>
    <s v="Order assembled"/>
    <x v="0"/>
    <x v="0"/>
    <x v="0"/>
    <n v="284"/>
    <n v="406.12"/>
  </r>
  <r>
    <s v="AD01-9365"/>
    <x v="0"/>
    <s v="Aug"/>
    <x v="0"/>
    <x v="0"/>
    <s v="Order assembled"/>
    <x v="0"/>
    <x v="0"/>
    <x v="0"/>
    <n v="278"/>
    <n v="397.53999999999996"/>
  </r>
  <r>
    <s v="AD01-9362"/>
    <x v="0"/>
    <s v="Aug"/>
    <x v="0"/>
    <x v="0"/>
    <s v="Order assembled"/>
    <x v="0"/>
    <x v="0"/>
    <x v="1"/>
    <n v="212"/>
    <n v="303.15999999999997"/>
  </r>
  <r>
    <s v="AD01-9361"/>
    <x v="0"/>
    <s v="Aug"/>
    <x v="0"/>
    <x v="0"/>
    <s v="Order assembled"/>
    <x v="0"/>
    <x v="0"/>
    <x v="1"/>
    <n v="260"/>
    <n v="371.8"/>
  </r>
  <r>
    <s v="AD01-9361"/>
    <x v="0"/>
    <s v="Aug"/>
    <x v="0"/>
    <x v="0"/>
    <s v="Order assembled"/>
    <x v="0"/>
    <x v="0"/>
    <x v="1"/>
    <n v="188"/>
    <n v="268.84000000000003"/>
  </r>
  <r>
    <s v="AD01-9364"/>
    <x v="0"/>
    <s v="Aug"/>
    <x v="0"/>
    <x v="0"/>
    <s v="Order assembled"/>
    <x v="0"/>
    <x v="0"/>
    <x v="1"/>
    <n v="214"/>
    <n v="306.02"/>
  </r>
  <r>
    <s v="AD01-9362"/>
    <x v="0"/>
    <s v="Aug"/>
    <x v="0"/>
    <x v="0"/>
    <s v="Order assembled"/>
    <x v="0"/>
    <x v="0"/>
    <x v="1"/>
    <n v="262"/>
    <n v="374.65999999999997"/>
  </r>
  <r>
    <s v="AD01-9364"/>
    <x v="0"/>
    <s v="Aug"/>
    <x v="0"/>
    <x v="0"/>
    <s v="Order assembled"/>
    <x v="0"/>
    <x v="0"/>
    <x v="1"/>
    <n v="190"/>
    <n v="271.7"/>
  </r>
  <r>
    <s v="AD01-9363"/>
    <x v="0"/>
    <s v="Aug"/>
    <x v="0"/>
    <x v="0"/>
    <s v="Order assembled"/>
    <x v="0"/>
    <x v="0"/>
    <x v="1"/>
    <n v="288"/>
    <n v="526.24"/>
  </r>
  <r>
    <s v="AD01-9364"/>
    <x v="0"/>
    <s v="Aug"/>
    <x v="0"/>
    <x v="0"/>
    <s v="Order assembled"/>
    <x v="0"/>
    <x v="0"/>
    <x v="1"/>
    <n v="282"/>
    <n v="526.24"/>
  </r>
  <r>
    <s v="AD01-9361"/>
    <x v="0"/>
    <s v="Aug"/>
    <x v="0"/>
    <x v="0"/>
    <s v="Order assembled"/>
    <x v="0"/>
    <x v="0"/>
    <x v="1"/>
    <n v="276"/>
    <n v="526.24"/>
  </r>
  <r>
    <s v="AD01-9361"/>
    <x v="0"/>
    <s v="Aug"/>
    <x v="0"/>
    <x v="0"/>
    <s v="Order assembled"/>
    <x v="0"/>
    <x v="0"/>
    <x v="1"/>
    <n v="680"/>
    <n v="972.4"/>
  </r>
  <r>
    <s v="AD01-9364"/>
    <x v="0"/>
    <s v="Aug"/>
    <x v="0"/>
    <x v="0"/>
    <s v="Order assembled"/>
    <x v="0"/>
    <x v="0"/>
    <x v="1"/>
    <n v="767"/>
    <n v="1096.81"/>
  </r>
  <r>
    <s v="AD01-9362"/>
    <x v="0"/>
    <s v="Aug"/>
    <x v="0"/>
    <x v="0"/>
    <s v="Order assembled"/>
    <x v="0"/>
    <x v="0"/>
    <x v="1"/>
    <n v="285"/>
    <n v="407.55"/>
  </r>
  <r>
    <s v="AD01-9361"/>
    <x v="0"/>
    <s v="Aug"/>
    <x v="0"/>
    <x v="0"/>
    <s v="Order assembled"/>
    <x v="0"/>
    <x v="0"/>
    <x v="1"/>
    <n v="279"/>
    <n v="398.97"/>
  </r>
  <r>
    <s v="AD01-9364"/>
    <x v="0"/>
    <s v="Aug"/>
    <x v="0"/>
    <x v="0"/>
    <s v="Order assembled"/>
    <x v="0"/>
    <x v="0"/>
    <x v="1"/>
    <n v="213"/>
    <n v="304.59000000000003"/>
  </r>
  <r>
    <s v="AD01-9364"/>
    <x v="0"/>
    <s v="Aug"/>
    <x v="0"/>
    <x v="0"/>
    <s v="Order assembled"/>
    <x v="0"/>
    <x v="0"/>
    <x v="1"/>
    <n v="753"/>
    <n v="526.24"/>
  </r>
  <r>
    <s v="AD01-9361"/>
    <x v="0"/>
    <s v="Aug"/>
    <x v="0"/>
    <x v="0"/>
    <s v="Order assembled"/>
    <x v="0"/>
    <x v="0"/>
    <x v="1"/>
    <n v="806"/>
    <n v="526.24"/>
  </r>
  <r>
    <s v="AD01-9364"/>
    <x v="0"/>
    <s v="Aug"/>
    <x v="0"/>
    <x v="0"/>
    <s v="Order assembled"/>
    <x v="0"/>
    <x v="0"/>
    <x v="1"/>
    <n v="217"/>
    <n v="310.31"/>
  </r>
  <r>
    <s v="AD01-9361"/>
    <x v="0"/>
    <s v="Aug"/>
    <x v="0"/>
    <x v="0"/>
    <s v="Order assembled"/>
    <x v="0"/>
    <x v="0"/>
    <x v="1"/>
    <n v="259"/>
    <n v="370.37"/>
  </r>
  <r>
    <s v="AD01-9364"/>
    <x v="0"/>
    <s v="Aug"/>
    <x v="0"/>
    <x v="0"/>
    <s v="Order assembled"/>
    <x v="0"/>
    <x v="0"/>
    <x v="1"/>
    <n v="187"/>
    <n v="267.40999999999997"/>
  </r>
  <r>
    <s v="AD01-9361"/>
    <x v="0"/>
    <s v="Aug"/>
    <x v="0"/>
    <x v="0"/>
    <s v="Order assembled"/>
    <x v="0"/>
    <x v="0"/>
    <x v="0"/>
    <n v="287"/>
    <n v="410.40999999999997"/>
  </r>
  <r>
    <s v="AD01-9362"/>
    <x v="0"/>
    <s v="Aug"/>
    <x v="0"/>
    <x v="0"/>
    <s v="Order assembled"/>
    <x v="1"/>
    <x v="0"/>
    <x v="0"/>
    <n v="281"/>
    <n v="401.83"/>
  </r>
  <r>
    <s v="AD01-9362"/>
    <x v="0"/>
    <s v="Aug"/>
    <x v="0"/>
    <x v="0"/>
    <s v="Order assembled"/>
    <x v="1"/>
    <x v="0"/>
    <x v="0"/>
    <n v="275"/>
    <n v="393.25"/>
  </r>
  <r>
    <s v="AD01-9361"/>
    <x v="0"/>
    <s v="Aug"/>
    <x v="0"/>
    <x v="0"/>
    <s v="Order assembled"/>
    <x v="1"/>
    <x v="0"/>
    <x v="1"/>
    <n v="215"/>
    <n v="307.45"/>
  </r>
  <r>
    <s v="AD01-9363"/>
    <x v="0"/>
    <s v="Aug"/>
    <x v="0"/>
    <x v="0"/>
    <s v="Order assembled"/>
    <x v="1"/>
    <x v="0"/>
    <x v="1"/>
    <n v="263"/>
    <n v="376.09000000000003"/>
  </r>
  <r>
    <s v="AD01-9362"/>
    <x v="0"/>
    <s v="Aug"/>
    <x v="0"/>
    <x v="0"/>
    <s v="Order assembled"/>
    <x v="1"/>
    <x v="0"/>
    <x v="1"/>
    <n v="776"/>
    <n v="1109.68"/>
  </r>
  <r>
    <s v="AD01-9361"/>
    <x v="0"/>
    <s v="Dec"/>
    <x v="0"/>
    <x v="0"/>
    <s v="Order assembled"/>
    <x v="1"/>
    <x v="0"/>
    <x v="0"/>
    <n v="224"/>
    <n v="526.24"/>
  </r>
  <r>
    <s v="AD01-9361"/>
    <x v="0"/>
    <s v="Dec"/>
    <x v="0"/>
    <x v="0"/>
    <s v="Order assembled"/>
    <x v="1"/>
    <x v="0"/>
    <x v="0"/>
    <n v="218"/>
    <n v="526.24"/>
  </r>
  <r>
    <s v="AD01-9361"/>
    <x v="0"/>
    <s v="Dec"/>
    <x v="0"/>
    <x v="0"/>
    <s v="Order assembled"/>
    <x v="1"/>
    <x v="0"/>
    <x v="0"/>
    <n v="212"/>
    <n v="526.24"/>
  </r>
  <r>
    <s v="AD01-9361"/>
    <x v="0"/>
    <s v="Dec"/>
    <x v="0"/>
    <x v="0"/>
    <s v="Order assembled"/>
    <x v="1"/>
    <x v="0"/>
    <x v="1"/>
    <n v="194"/>
    <n v="277.42"/>
  </r>
  <r>
    <s v="AD01-9362"/>
    <x v="0"/>
    <s v="Dec"/>
    <x v="0"/>
    <x v="0"/>
    <s v="Order assembled"/>
    <x v="1"/>
    <x v="0"/>
    <x v="1"/>
    <n v="242"/>
    <n v="346.06"/>
  </r>
  <r>
    <s v="AD01-9362"/>
    <x v="0"/>
    <s v="Dec"/>
    <x v="0"/>
    <x v="0"/>
    <s v="Order assembled"/>
    <x v="1"/>
    <x v="0"/>
    <x v="1"/>
    <n v="164"/>
    <n v="234.51999999999998"/>
  </r>
  <r>
    <s v="AD01-9364"/>
    <x v="0"/>
    <s v="Dec"/>
    <x v="0"/>
    <x v="0"/>
    <s v="Order assembled"/>
    <x v="1"/>
    <x v="0"/>
    <x v="1"/>
    <n v="238"/>
    <n v="340.34000000000003"/>
  </r>
  <r>
    <s v="AD01-9361"/>
    <x v="0"/>
    <s v="Dec"/>
    <x v="0"/>
    <x v="0"/>
    <s v="Order assembled"/>
    <x v="1"/>
    <x v="0"/>
    <x v="1"/>
    <n v="166"/>
    <n v="237.38"/>
  </r>
  <r>
    <s v="AD01-9364"/>
    <x v="0"/>
    <s v="Dec"/>
    <x v="0"/>
    <x v="0"/>
    <s v="Order assembled"/>
    <x v="1"/>
    <x v="0"/>
    <x v="0"/>
    <n v="222"/>
    <n v="526.24"/>
  </r>
  <r>
    <s v="AD01-9361"/>
    <x v="0"/>
    <s v="Dec"/>
    <x v="0"/>
    <x v="0"/>
    <s v="Order assembled"/>
    <x v="1"/>
    <x v="0"/>
    <x v="0"/>
    <n v="216"/>
    <n v="526.24"/>
  </r>
  <r>
    <s v="AD01-9362"/>
    <x v="0"/>
    <s v="Dec"/>
    <x v="0"/>
    <x v="0"/>
    <s v="Order assembled"/>
    <x v="1"/>
    <x v="0"/>
    <x v="1"/>
    <n v="684"/>
    <n v="978.12"/>
  </r>
  <r>
    <s v="AD01-9363"/>
    <x v="0"/>
    <s v="Dec"/>
    <x v="0"/>
    <x v="0"/>
    <s v="Order assembled"/>
    <x v="1"/>
    <x v="0"/>
    <x v="1"/>
    <n v="717"/>
    <n v="1025.31"/>
  </r>
  <r>
    <s v="AD01-9362"/>
    <x v="0"/>
    <s v="Dec"/>
    <x v="0"/>
    <x v="0"/>
    <s v="Order assembled"/>
    <x v="1"/>
    <x v="0"/>
    <x v="1"/>
    <n v="770"/>
    <n v="1101.0999999999999"/>
  </r>
  <r>
    <s v="AD01-9362"/>
    <x v="0"/>
    <s v="Dec"/>
    <x v="0"/>
    <x v="0"/>
    <s v="Order assembled"/>
    <x v="1"/>
    <x v="0"/>
    <x v="0"/>
    <n v="225"/>
    <n v="321.75"/>
  </r>
  <r>
    <s v="AD01-9363"/>
    <x v="0"/>
    <s v="Dec"/>
    <x v="0"/>
    <x v="0"/>
    <s v="Order assembled"/>
    <x v="1"/>
    <x v="0"/>
    <x v="0"/>
    <n v="219"/>
    <n v="313.17"/>
  </r>
  <r>
    <s v="AD01-9364"/>
    <x v="0"/>
    <s v="Dec"/>
    <x v="0"/>
    <x v="0"/>
    <s v="Order assembled"/>
    <x v="1"/>
    <x v="0"/>
    <x v="0"/>
    <n v="213"/>
    <n v="304.59000000000003"/>
  </r>
  <r>
    <s v="AD01-9362"/>
    <x v="0"/>
    <s v="Dec"/>
    <x v="0"/>
    <x v="0"/>
    <s v="Order assembled"/>
    <x v="1"/>
    <x v="0"/>
    <x v="1"/>
    <n v="195"/>
    <n v="278.85000000000002"/>
  </r>
  <r>
    <s v="AD01-9362"/>
    <x v="0"/>
    <s v="Dec"/>
    <x v="0"/>
    <x v="0"/>
    <s v="Order assembled"/>
    <x v="1"/>
    <x v="0"/>
    <x v="1"/>
    <n v="810"/>
    <n v="526.24"/>
  </r>
  <r>
    <s v="AD01-9361"/>
    <x v="0"/>
    <s v="Dec"/>
    <x v="0"/>
    <x v="0"/>
    <s v="Order assembled"/>
    <x v="1"/>
    <x v="0"/>
    <x v="1"/>
    <n v="193"/>
    <n v="275.99"/>
  </r>
  <r>
    <s v="AD01-9364"/>
    <x v="0"/>
    <s v="Dec"/>
    <x v="0"/>
    <x v="0"/>
    <s v="Order assembled"/>
    <x v="1"/>
    <x v="0"/>
    <x v="1"/>
    <n v="241"/>
    <n v="344.63"/>
  </r>
  <r>
    <s v="AD01-9361"/>
    <x v="0"/>
    <s v="Dec"/>
    <x v="0"/>
    <x v="0"/>
    <s v="Order assembled"/>
    <x v="1"/>
    <x v="0"/>
    <x v="0"/>
    <n v="221"/>
    <n v="316.02999999999997"/>
  </r>
  <r>
    <s v="AD01-9362"/>
    <x v="0"/>
    <s v="Dec"/>
    <x v="0"/>
    <x v="0"/>
    <s v="Order assembled"/>
    <x v="1"/>
    <x v="0"/>
    <x v="0"/>
    <n v="215"/>
    <n v="307.45"/>
  </r>
  <r>
    <s v="AD01-9362"/>
    <x v="0"/>
    <s v="Dec"/>
    <x v="0"/>
    <x v="0"/>
    <s v="Order assembled"/>
    <x v="1"/>
    <x v="0"/>
    <x v="1"/>
    <n v="191"/>
    <n v="273.13"/>
  </r>
  <r>
    <s v="AD01-9361"/>
    <x v="0"/>
    <s v="Dec"/>
    <x v="0"/>
    <x v="0"/>
    <s v="Order assembled"/>
    <x v="1"/>
    <x v="0"/>
    <x v="1"/>
    <n v="239"/>
    <n v="341.77"/>
  </r>
  <r>
    <s v="AD01-9361"/>
    <x v="0"/>
    <s v="Dec"/>
    <x v="0"/>
    <x v="0"/>
    <s v="Order assembled"/>
    <x v="1"/>
    <x v="0"/>
    <x v="1"/>
    <n v="779"/>
    <n v="1113.97"/>
  </r>
  <r>
    <s v="AD01-9362"/>
    <x v="0"/>
    <s v="Feb"/>
    <x v="0"/>
    <x v="0"/>
    <s v="Order assembled"/>
    <x v="1"/>
    <x v="0"/>
    <x v="1"/>
    <n v="248"/>
    <n v="354.64"/>
  </r>
  <r>
    <s v="AD01-9364"/>
    <x v="0"/>
    <s v="Feb"/>
    <x v="0"/>
    <x v="0"/>
    <s v="Order assembled"/>
    <x v="1"/>
    <x v="0"/>
    <x v="1"/>
    <n v="218"/>
    <n v="311.74"/>
  </r>
  <r>
    <s v="AD01-9362"/>
    <x v="0"/>
    <s v="Feb"/>
    <x v="0"/>
    <x v="0"/>
    <s v="Order assembled"/>
    <x v="1"/>
    <x v="0"/>
    <x v="1"/>
    <n v="244"/>
    <n v="348.92"/>
  </r>
  <r>
    <s v="AD01-9364"/>
    <x v="0"/>
    <s v="Feb"/>
    <x v="0"/>
    <x v="0"/>
    <s v="Order assembled"/>
    <x v="1"/>
    <x v="0"/>
    <x v="1"/>
    <n v="292"/>
    <n v="417.56"/>
  </r>
  <r>
    <s v="AD01-9362"/>
    <x v="0"/>
    <s v="Feb"/>
    <x v="0"/>
    <x v="0"/>
    <s v="Order assembled"/>
    <x v="1"/>
    <x v="0"/>
    <x v="1"/>
    <n v="220"/>
    <n v="314.60000000000002"/>
  </r>
  <r>
    <s v="AD01-9364"/>
    <x v="0"/>
    <s v="Feb"/>
    <x v="0"/>
    <x v="0"/>
    <s v="Order assembled"/>
    <x v="1"/>
    <x v="0"/>
    <x v="1"/>
    <n v="675"/>
    <n v="965.25"/>
  </r>
  <r>
    <s v="AD01-9362"/>
    <x v="0"/>
    <s v="Feb"/>
    <x v="0"/>
    <x v="0"/>
    <s v="Order assembled"/>
    <x v="1"/>
    <x v="0"/>
    <x v="1"/>
    <n v="708"/>
    <n v="1012.44"/>
  </r>
  <r>
    <s v="AD01-9361"/>
    <x v="0"/>
    <s v="Feb"/>
    <x v="0"/>
    <x v="0"/>
    <s v="Order assembled"/>
    <x v="1"/>
    <x v="0"/>
    <x v="1"/>
    <n v="761"/>
    <n v="1088.23"/>
  </r>
  <r>
    <s v="AD01-9361"/>
    <x v="0"/>
    <s v="Feb"/>
    <x v="0"/>
    <x v="0"/>
    <s v="Order assembled"/>
    <x v="1"/>
    <x v="0"/>
    <x v="1"/>
    <n v="249"/>
    <n v="356.07"/>
  </r>
  <r>
    <s v="AD01-9362"/>
    <x v="0"/>
    <s v="Feb"/>
    <x v="0"/>
    <x v="0"/>
    <s v="Order assembled"/>
    <x v="1"/>
    <x v="0"/>
    <x v="1"/>
    <n v="748"/>
    <n v="526.24"/>
  </r>
  <r>
    <s v="AD01-9364"/>
    <x v="0"/>
    <s v="Feb"/>
    <x v="0"/>
    <x v="0"/>
    <s v="Order assembled"/>
    <x v="1"/>
    <x v="0"/>
    <x v="1"/>
    <n v="801"/>
    <n v="526.24"/>
  </r>
  <r>
    <s v="AD01-9362"/>
    <x v="0"/>
    <s v="Feb"/>
    <x v="0"/>
    <x v="0"/>
    <s v="Order assembled"/>
    <x v="1"/>
    <x v="0"/>
    <x v="1"/>
    <n v="247"/>
    <n v="353.21"/>
  </r>
  <r>
    <s v="AD01-9362"/>
    <x v="0"/>
    <s v="Feb"/>
    <x v="0"/>
    <x v="0"/>
    <s v="Order assembled"/>
    <x v="1"/>
    <x v="0"/>
    <x v="1"/>
    <n v="295"/>
    <n v="421.85"/>
  </r>
  <r>
    <s v="AD01-9362"/>
    <x v="0"/>
    <s v="Feb"/>
    <x v="0"/>
    <x v="0"/>
    <s v="Order assembled"/>
    <x v="1"/>
    <x v="0"/>
    <x v="1"/>
    <n v="217"/>
    <n v="310.31"/>
  </r>
  <r>
    <s v="AD01-9364"/>
    <x v="0"/>
    <s v="Feb"/>
    <x v="0"/>
    <x v="0"/>
    <s v="Order assembled"/>
    <x v="1"/>
    <x v="0"/>
    <x v="1"/>
    <n v="245"/>
    <n v="350.35"/>
  </r>
  <r>
    <s v="AD01-9361"/>
    <x v="0"/>
    <s v="Feb"/>
    <x v="0"/>
    <x v="0"/>
    <s v="Order assembled"/>
    <x v="1"/>
    <x v="0"/>
    <x v="1"/>
    <n v="293"/>
    <n v="418.99"/>
  </r>
  <r>
    <s v="AD01-9362"/>
    <x v="0"/>
    <s v="Feb"/>
    <x v="0"/>
    <x v="0"/>
    <s v="Order assembled"/>
    <x v="1"/>
    <x v="0"/>
    <x v="1"/>
    <n v="770"/>
    <n v="1101.0999999999999"/>
  </r>
  <r>
    <s v="AD01-9361"/>
    <x v="0"/>
    <s v="Jan"/>
    <x v="0"/>
    <x v="0"/>
    <s v="Order assembled"/>
    <x v="1"/>
    <x v="0"/>
    <x v="1"/>
    <n v="254"/>
    <n v="388.62"/>
  </r>
  <r>
    <s v="AD01-9361"/>
    <x v="0"/>
    <s v="Jan"/>
    <x v="0"/>
    <x v="0"/>
    <s v="Order assembled"/>
    <x v="1"/>
    <x v="0"/>
    <x v="1"/>
    <n v="296"/>
    <n v="423.28"/>
  </r>
  <r>
    <s v="AD01-9364"/>
    <x v="0"/>
    <s v="Jan"/>
    <x v="0"/>
    <x v="0"/>
    <s v="Order assembled"/>
    <x v="1"/>
    <x v="0"/>
    <x v="1"/>
    <n v="224"/>
    <n v="320.32"/>
  </r>
  <r>
    <s v="AD01-9362"/>
    <x v="0"/>
    <s v="Jan"/>
    <x v="0"/>
    <x v="0"/>
    <s v="Order assembled"/>
    <x v="1"/>
    <x v="0"/>
    <x v="0"/>
    <n v="370"/>
    <n v="529.1"/>
  </r>
  <r>
    <s v="AD01-9362"/>
    <x v="0"/>
    <s v="Jan"/>
    <x v="0"/>
    <x v="0"/>
    <s v="Order assembled"/>
    <x v="1"/>
    <x v="0"/>
    <x v="1"/>
    <n v="250"/>
    <n v="357.5"/>
  </r>
  <r>
    <s v="AD01-9362"/>
    <x v="0"/>
    <s v="Jan"/>
    <x v="0"/>
    <x v="0"/>
    <s v="Order assembled"/>
    <x v="1"/>
    <x v="0"/>
    <x v="1"/>
    <n v="298"/>
    <n v="426.14"/>
  </r>
  <r>
    <s v="AD01-9364"/>
    <x v="0"/>
    <s v="Jan"/>
    <x v="0"/>
    <x v="0"/>
    <s v="Order assembled"/>
    <x v="1"/>
    <x v="0"/>
    <x v="1"/>
    <n v="226"/>
    <n v="323.18"/>
  </r>
  <r>
    <s v="AD01-9364"/>
    <x v="0"/>
    <s v="Jan"/>
    <x v="0"/>
    <x v="0"/>
    <s v="Order assembled"/>
    <x v="1"/>
    <x v="0"/>
    <x v="0"/>
    <n v="372"/>
    <n v="526.24"/>
  </r>
  <r>
    <s v="AD01-9363"/>
    <x v="0"/>
    <s v="Jan"/>
    <x v="0"/>
    <x v="0"/>
    <s v="Order assembled"/>
    <x v="1"/>
    <x v="0"/>
    <x v="1"/>
    <n v="674"/>
    <n v="963.81999999999994"/>
  </r>
  <r>
    <s v="AD01-9364"/>
    <x v="0"/>
    <s v="Jan"/>
    <x v="0"/>
    <x v="0"/>
    <s v="Order assembled"/>
    <x v="1"/>
    <x v="0"/>
    <x v="1"/>
    <n v="707"/>
    <n v="1011.01"/>
  </r>
  <r>
    <s v="AD01-9361"/>
    <x v="0"/>
    <s v="Jan"/>
    <x v="0"/>
    <x v="0"/>
    <s v="Order assembled"/>
    <x v="1"/>
    <x v="0"/>
    <x v="1"/>
    <n v="747"/>
    <n v="526.24"/>
  </r>
  <r>
    <s v="AD01-9363"/>
    <x v="0"/>
    <s v="Jan"/>
    <x v="0"/>
    <x v="0"/>
    <s v="Order assembled"/>
    <x v="1"/>
    <x v="0"/>
    <x v="1"/>
    <n v="800"/>
    <n v="526.24"/>
  </r>
  <r>
    <s v="AD01-9364"/>
    <x v="0"/>
    <s v="Jan"/>
    <x v="0"/>
    <x v="0"/>
    <s v="Order assembled"/>
    <x v="1"/>
    <x v="0"/>
    <x v="1"/>
    <n v="253"/>
    <n v="361.78999999999996"/>
  </r>
  <r>
    <s v="AD01-9362"/>
    <x v="0"/>
    <s v="Jan"/>
    <x v="0"/>
    <x v="0"/>
    <s v="Order assembled"/>
    <x v="1"/>
    <x v="0"/>
    <x v="1"/>
    <n v="223"/>
    <n v="318.89"/>
  </r>
  <r>
    <s v="AD01-9361"/>
    <x v="0"/>
    <s v="Jan"/>
    <x v="0"/>
    <x v="0"/>
    <s v="Order assembled"/>
    <x v="1"/>
    <x v="0"/>
    <x v="0"/>
    <n v="873"/>
    <n v="1248.3899999999999"/>
  </r>
  <r>
    <s v="AD01-9364"/>
    <x v="0"/>
    <s v="Jan"/>
    <x v="0"/>
    <x v="0"/>
    <s v="Order assembled"/>
    <x v="1"/>
    <x v="0"/>
    <x v="1"/>
    <n v="251"/>
    <n v="358.93"/>
  </r>
  <r>
    <s v="AD01-9361"/>
    <x v="0"/>
    <s v="Jan"/>
    <x v="0"/>
    <x v="0"/>
    <s v="Order assembled"/>
    <x v="1"/>
    <x v="0"/>
    <x v="1"/>
    <n v="299"/>
    <n v="427.57"/>
  </r>
  <r>
    <s v="AD01-9361"/>
    <x v="0"/>
    <s v="Jan"/>
    <x v="0"/>
    <x v="0"/>
    <s v="Order assembled"/>
    <x v="1"/>
    <x v="0"/>
    <x v="1"/>
    <n v="769"/>
    <n v="1099.67"/>
  </r>
  <r>
    <s v="AD01-9361"/>
    <x v="0"/>
    <s v="Jul"/>
    <x v="0"/>
    <x v="0"/>
    <s v="Order assembled"/>
    <x v="1"/>
    <x v="0"/>
    <x v="0"/>
    <n v="302"/>
    <n v="431.86"/>
  </r>
  <r>
    <s v="AD01-9362"/>
    <x v="0"/>
    <s v="Jul"/>
    <x v="0"/>
    <x v="0"/>
    <s v="Order assembled"/>
    <x v="1"/>
    <x v="0"/>
    <x v="0"/>
    <n v="296"/>
    <n v="423.28"/>
  </r>
  <r>
    <s v="AD01-9362"/>
    <x v="0"/>
    <s v="Jul"/>
    <x v="0"/>
    <x v="0"/>
    <s v="Order assembled"/>
    <x v="1"/>
    <x v="0"/>
    <x v="1"/>
    <n v="218"/>
    <n v="311.74"/>
  </r>
  <r>
    <s v="AD01-9361"/>
    <x v="0"/>
    <s v="Jul"/>
    <x v="0"/>
    <x v="0"/>
    <s v="Order assembled"/>
    <x v="1"/>
    <x v="0"/>
    <x v="1"/>
    <n v="266"/>
    <n v="380.38"/>
  </r>
  <r>
    <s v="AD01-9362"/>
    <x v="0"/>
    <s v="Jul"/>
    <x v="0"/>
    <x v="0"/>
    <s v="Order assembled"/>
    <x v="1"/>
    <x v="0"/>
    <x v="1"/>
    <n v="194"/>
    <n v="277.42"/>
  </r>
  <r>
    <s v="AD01-9361"/>
    <x v="0"/>
    <s v="Jul"/>
    <x v="0"/>
    <x v="0"/>
    <s v="Order assembled"/>
    <x v="1"/>
    <x v="0"/>
    <x v="1"/>
    <n v="220"/>
    <n v="314.60000000000002"/>
  </r>
  <r>
    <s v="AD01-9361"/>
    <x v="0"/>
    <s v="Jul"/>
    <x v="0"/>
    <x v="0"/>
    <s v="Order assembled"/>
    <x v="1"/>
    <x v="0"/>
    <x v="1"/>
    <n v="268"/>
    <n v="383.24"/>
  </r>
  <r>
    <s v="AD01-9362"/>
    <x v="0"/>
    <s v="Jul"/>
    <x v="0"/>
    <x v="0"/>
    <s v="Order assembled"/>
    <x v="1"/>
    <x v="0"/>
    <x v="1"/>
    <n v="306"/>
    <n v="526.24"/>
  </r>
  <r>
    <s v="AD01-9364"/>
    <x v="0"/>
    <s v="Jul"/>
    <x v="0"/>
    <x v="0"/>
    <s v="Order assembled"/>
    <x v="1"/>
    <x v="0"/>
    <x v="1"/>
    <n v="300"/>
    <n v="526.24"/>
  </r>
  <r>
    <s v="AD01-9362"/>
    <x v="0"/>
    <s v="Jul"/>
    <x v="0"/>
    <x v="0"/>
    <s v="Order assembled"/>
    <x v="1"/>
    <x v="0"/>
    <x v="1"/>
    <n v="294"/>
    <n v="526.24"/>
  </r>
  <r>
    <s v="AD01-9362"/>
    <x v="0"/>
    <s v="Jul"/>
    <x v="0"/>
    <x v="0"/>
    <s v="Order assembled"/>
    <x v="1"/>
    <x v="0"/>
    <x v="1"/>
    <n v="679"/>
    <n v="970.97"/>
  </r>
  <r>
    <s v="AD01-9362"/>
    <x v="0"/>
    <s v="Jul"/>
    <x v="0"/>
    <x v="0"/>
    <s v="Order assembled"/>
    <x v="1"/>
    <x v="0"/>
    <x v="1"/>
    <n v="713"/>
    <n v="1019.5899999999999"/>
  </r>
  <r>
    <s v="AD01-9364"/>
    <x v="0"/>
    <s v="Jul"/>
    <x v="0"/>
    <x v="0"/>
    <s v="Order assembled"/>
    <x v="1"/>
    <x v="0"/>
    <x v="1"/>
    <n v="766"/>
    <n v="1095.3800000000001"/>
  </r>
  <r>
    <s v="AD01-9361"/>
    <x v="0"/>
    <s v="Jul"/>
    <x v="0"/>
    <x v="0"/>
    <s v="Order assembled"/>
    <x v="1"/>
    <x v="0"/>
    <x v="1"/>
    <n v="303"/>
    <n v="433.28999999999996"/>
  </r>
  <r>
    <s v="AD01-9361"/>
    <x v="0"/>
    <s v="Jul"/>
    <x v="0"/>
    <x v="0"/>
    <s v="Order assembled"/>
    <x v="1"/>
    <x v="0"/>
    <x v="1"/>
    <n v="297"/>
    <n v="424.71"/>
  </r>
  <r>
    <s v="AD01-9362"/>
    <x v="0"/>
    <s v="Jul"/>
    <x v="0"/>
    <x v="0"/>
    <s v="Order assembled"/>
    <x v="1"/>
    <x v="0"/>
    <x v="1"/>
    <n v="291"/>
    <n v="416.13"/>
  </r>
  <r>
    <s v="AD01-9364"/>
    <x v="0"/>
    <s v="Jul"/>
    <x v="0"/>
    <x v="0"/>
    <s v="Order assembled"/>
    <x v="1"/>
    <x v="0"/>
    <x v="1"/>
    <n v="219"/>
    <n v="313.17"/>
  </r>
  <r>
    <s v="AD01-9364"/>
    <x v="0"/>
    <s v="Jul"/>
    <x v="0"/>
    <x v="0"/>
    <s v="Order assembled"/>
    <x v="1"/>
    <x v="0"/>
    <x v="1"/>
    <n v="752"/>
    <n v="526.24"/>
  </r>
  <r>
    <s v="AD01-9362"/>
    <x v="0"/>
    <s v="Jul"/>
    <x v="0"/>
    <x v="0"/>
    <s v="Order assembled"/>
    <x v="1"/>
    <x v="0"/>
    <x v="1"/>
    <n v="805"/>
    <n v="526.24"/>
  </r>
  <r>
    <s v="AD01-9362"/>
    <x v="0"/>
    <s v="Jul"/>
    <x v="0"/>
    <x v="0"/>
    <s v="Order assembled"/>
    <x v="1"/>
    <x v="0"/>
    <x v="1"/>
    <n v="265"/>
    <n v="378.95"/>
  </r>
  <r>
    <s v="AD01-9361"/>
    <x v="0"/>
    <s v="Jul"/>
    <x v="0"/>
    <x v="0"/>
    <s v="Order assembled"/>
    <x v="1"/>
    <x v="0"/>
    <x v="1"/>
    <n v="193"/>
    <n v="275.99"/>
  </r>
  <r>
    <s v="AD01-9364"/>
    <x v="0"/>
    <s v="Jul"/>
    <x v="0"/>
    <x v="0"/>
    <s v="Order assembled"/>
    <x v="1"/>
    <x v="0"/>
    <x v="0"/>
    <n v="884"/>
    <n v="1264.1199999999999"/>
  </r>
  <r>
    <s v="AD01-9362"/>
    <x v="0"/>
    <s v="Jul"/>
    <x v="0"/>
    <x v="0"/>
    <s v="Order assembled"/>
    <x v="1"/>
    <x v="0"/>
    <x v="0"/>
    <n v="885"/>
    <n v="1265.55"/>
  </r>
  <r>
    <s v="AD01-9362"/>
    <x v="0"/>
    <s v="Jul"/>
    <x v="0"/>
    <x v="0"/>
    <s v="Order assembled"/>
    <x v="1"/>
    <x v="0"/>
    <x v="0"/>
    <n v="886"/>
    <n v="1266.98"/>
  </r>
  <r>
    <s v="AD01-9362"/>
    <x v="0"/>
    <s v="Jul"/>
    <x v="0"/>
    <x v="0"/>
    <s v="Order assembled"/>
    <x v="1"/>
    <x v="0"/>
    <x v="1"/>
    <n v="221"/>
    <n v="316.02999999999997"/>
  </r>
  <r>
    <s v="AD01-9362"/>
    <x v="0"/>
    <s v="Jul"/>
    <x v="0"/>
    <x v="0"/>
    <s v="Order assembled"/>
    <x v="1"/>
    <x v="0"/>
    <x v="1"/>
    <n v="269"/>
    <n v="384.67"/>
  </r>
  <r>
    <s v="AD01-9362"/>
    <x v="0"/>
    <s v="Jul"/>
    <x v="0"/>
    <x v="0"/>
    <s v="Order assembled"/>
    <x v="1"/>
    <x v="0"/>
    <x v="1"/>
    <n v="775"/>
    <n v="1108.25"/>
  </r>
  <r>
    <s v="AD01-9361"/>
    <x v="0"/>
    <s v="Jun"/>
    <x v="0"/>
    <x v="0"/>
    <s v="Order assembled"/>
    <x v="1"/>
    <x v="0"/>
    <x v="0"/>
    <n v="320"/>
    <n v="457.6"/>
  </r>
  <r>
    <s v="AD01-9362"/>
    <x v="0"/>
    <s v="Jun"/>
    <x v="0"/>
    <x v="0"/>
    <s v="Order assembled"/>
    <x v="1"/>
    <x v="0"/>
    <x v="0"/>
    <n v="314"/>
    <n v="449.02"/>
  </r>
  <r>
    <s v="AD01-9361"/>
    <x v="0"/>
    <s v="Jun"/>
    <x v="0"/>
    <x v="0"/>
    <s v="Order assembled"/>
    <x v="1"/>
    <x v="0"/>
    <x v="0"/>
    <n v="308"/>
    <n v="440.44"/>
  </r>
  <r>
    <s v="AD01-9362"/>
    <x v="0"/>
    <s v="Jun"/>
    <x v="0"/>
    <x v="0"/>
    <s v="Order assembled"/>
    <x v="1"/>
    <x v="0"/>
    <x v="1"/>
    <n v="224"/>
    <n v="320.32"/>
  </r>
  <r>
    <s v="AD01-9361"/>
    <x v="0"/>
    <s v="Jun"/>
    <x v="0"/>
    <x v="0"/>
    <s v="Order assembled"/>
    <x v="1"/>
    <x v="0"/>
    <x v="1"/>
    <n v="272"/>
    <n v="388.96"/>
  </r>
  <r>
    <s v="AD01-9364"/>
    <x v="0"/>
    <s v="Jun"/>
    <x v="0"/>
    <x v="0"/>
    <s v="Order assembled"/>
    <x v="1"/>
    <x v="0"/>
    <x v="1"/>
    <n v="200"/>
    <n v="286"/>
  </r>
  <r>
    <s v="AD01-9362"/>
    <x v="0"/>
    <s v="Jun"/>
    <x v="0"/>
    <x v="0"/>
    <s v="Order assembled"/>
    <x v="1"/>
    <x v="0"/>
    <x v="1"/>
    <n v="226"/>
    <n v="323.18"/>
  </r>
  <r>
    <s v="AD01-9362"/>
    <x v="0"/>
    <s v="Jun"/>
    <x v="0"/>
    <x v="0"/>
    <s v="Order assembled"/>
    <x v="1"/>
    <x v="0"/>
    <x v="1"/>
    <n v="274"/>
    <n v="391.82"/>
  </r>
  <r>
    <s v="AD01-9362"/>
    <x v="0"/>
    <s v="Jun"/>
    <x v="0"/>
    <x v="0"/>
    <s v="Order assembled"/>
    <x v="1"/>
    <x v="0"/>
    <x v="1"/>
    <n v="196"/>
    <n v="280.27999999999997"/>
  </r>
  <r>
    <s v="AD01-9361"/>
    <x v="0"/>
    <s v="Jun"/>
    <x v="0"/>
    <x v="0"/>
    <s v="Order assembled"/>
    <x v="1"/>
    <x v="0"/>
    <x v="1"/>
    <n v="318"/>
    <n v="526.24"/>
  </r>
  <r>
    <s v="AD01-9365"/>
    <x v="0"/>
    <s v="Jun"/>
    <x v="0"/>
    <x v="0"/>
    <s v="Order assembled"/>
    <x v="1"/>
    <x v="0"/>
    <x v="1"/>
    <n v="312"/>
    <n v="526.24"/>
  </r>
  <r>
    <s v="AD01-9364"/>
    <x v="0"/>
    <s v="Jun"/>
    <x v="0"/>
    <x v="0"/>
    <s v="Order assembled"/>
    <x v="1"/>
    <x v="0"/>
    <x v="1"/>
    <n v="712"/>
    <n v="1018.16"/>
  </r>
  <r>
    <s v="AD01-9361"/>
    <x v="0"/>
    <s v="Jun"/>
    <x v="0"/>
    <x v="0"/>
    <s v="Order assembled"/>
    <x v="1"/>
    <x v="0"/>
    <x v="1"/>
    <n v="765"/>
    <n v="1093.95"/>
  </r>
  <r>
    <s v="AD01-9362"/>
    <x v="0"/>
    <s v="Jun"/>
    <x v="0"/>
    <x v="0"/>
    <s v="Order assembled"/>
    <x v="1"/>
    <x v="0"/>
    <x v="0"/>
    <n v="321"/>
    <n v="459.03"/>
  </r>
  <r>
    <s v="AD01-9361"/>
    <x v="0"/>
    <s v="Jun"/>
    <x v="0"/>
    <x v="0"/>
    <s v="Order assembled"/>
    <x v="1"/>
    <x v="0"/>
    <x v="1"/>
    <n v="315"/>
    <n v="450.45"/>
  </r>
  <r>
    <s v="AD01-9364"/>
    <x v="0"/>
    <s v="Jun"/>
    <x v="0"/>
    <x v="0"/>
    <s v="Order assembled"/>
    <x v="1"/>
    <x v="0"/>
    <x v="1"/>
    <n v="309"/>
    <n v="441.87"/>
  </r>
  <r>
    <s v="AD01-9361"/>
    <x v="0"/>
    <s v="Jun"/>
    <x v="0"/>
    <x v="0"/>
    <s v="Order assembled"/>
    <x v="1"/>
    <x v="0"/>
    <x v="1"/>
    <n v="225"/>
    <n v="321.75"/>
  </r>
  <r>
    <s v="AD01-9361"/>
    <x v="0"/>
    <s v="Jun"/>
    <x v="0"/>
    <x v="0"/>
    <s v="Order assembled"/>
    <x v="1"/>
    <x v="0"/>
    <x v="1"/>
    <n v="751"/>
    <n v="526.24"/>
  </r>
  <r>
    <s v="AD01-9362"/>
    <x v="0"/>
    <s v="Jun"/>
    <x v="0"/>
    <x v="0"/>
    <s v="Order assembled"/>
    <x v="1"/>
    <x v="0"/>
    <x v="1"/>
    <n v="223"/>
    <n v="318.89"/>
  </r>
  <r>
    <s v="AD01-9365"/>
    <x v="0"/>
    <s v="Jun"/>
    <x v="0"/>
    <x v="0"/>
    <s v="Order assembled"/>
    <x v="1"/>
    <x v="0"/>
    <x v="1"/>
    <n v="271"/>
    <n v="387.53"/>
  </r>
  <r>
    <s v="AD01-9362"/>
    <x v="0"/>
    <s v="Jun"/>
    <x v="0"/>
    <x v="0"/>
    <s v="Order assembled"/>
    <x v="1"/>
    <x v="0"/>
    <x v="1"/>
    <n v="199"/>
    <n v="284.57"/>
  </r>
  <r>
    <s v="AD01-9364"/>
    <x v="0"/>
    <s v="Jun"/>
    <x v="0"/>
    <x v="0"/>
    <s v="Order assembled"/>
    <x v="1"/>
    <x v="0"/>
    <x v="0"/>
    <n v="882"/>
    <n v="1261.26"/>
  </r>
  <r>
    <s v="AD01-9361"/>
    <x v="0"/>
    <s v="Jun"/>
    <x v="0"/>
    <x v="0"/>
    <s v="Order assembled"/>
    <x v="1"/>
    <x v="0"/>
    <x v="0"/>
    <n v="883"/>
    <n v="1262.69"/>
  </r>
  <r>
    <s v="AD01-9364"/>
    <x v="0"/>
    <s v="Jun"/>
    <x v="0"/>
    <x v="0"/>
    <s v="Order assembled"/>
    <x v="1"/>
    <x v="0"/>
    <x v="1"/>
    <n v="227"/>
    <n v="324.61"/>
  </r>
  <r>
    <s v="AD01-9362"/>
    <x v="0"/>
    <s v="Jun"/>
    <x v="0"/>
    <x v="0"/>
    <s v="Order assembled"/>
    <x v="1"/>
    <x v="0"/>
    <x v="1"/>
    <n v="774"/>
    <n v="1106.82"/>
  </r>
  <r>
    <s v="AD01-9364"/>
    <x v="0"/>
    <s v="Mar"/>
    <x v="0"/>
    <x v="0"/>
    <s v="Order assembled"/>
    <x v="1"/>
    <x v="0"/>
    <x v="1"/>
    <n v="368"/>
    <n v="526.24"/>
  </r>
  <r>
    <s v="AD01-9364"/>
    <x v="0"/>
    <s v="Mar"/>
    <x v="0"/>
    <x v="0"/>
    <s v="Order assembled"/>
    <x v="1"/>
    <x v="0"/>
    <x v="0"/>
    <n v="362"/>
    <n v="517.66"/>
  </r>
  <r>
    <s v="AD01-9364"/>
    <x v="0"/>
    <s v="Mar"/>
    <x v="0"/>
    <x v="0"/>
    <s v="Order assembled"/>
    <x v="1"/>
    <x v="0"/>
    <x v="0"/>
    <n v="356"/>
    <n v="509.08"/>
  </r>
  <r>
    <s v="AD01-9363"/>
    <x v="0"/>
    <s v="Mar"/>
    <x v="0"/>
    <x v="0"/>
    <s v="Order assembled"/>
    <x v="1"/>
    <x v="0"/>
    <x v="1"/>
    <n v="242"/>
    <n v="346.06"/>
  </r>
  <r>
    <s v="AD01-9361"/>
    <x v="0"/>
    <s v="Mar"/>
    <x v="0"/>
    <x v="0"/>
    <s v="Order assembled"/>
    <x v="1"/>
    <x v="0"/>
    <x v="1"/>
    <n v="290"/>
    <n v="414.7"/>
  </r>
  <r>
    <s v="AD01-9362"/>
    <x v="0"/>
    <s v="Mar"/>
    <x v="0"/>
    <x v="0"/>
    <s v="Order assembled"/>
    <x v="1"/>
    <x v="0"/>
    <x v="1"/>
    <n v="212"/>
    <n v="303.15999999999997"/>
  </r>
  <r>
    <s v="AD01-9365"/>
    <x v="0"/>
    <s v="Mar"/>
    <x v="0"/>
    <x v="0"/>
    <s v="Order assembled"/>
    <x v="1"/>
    <x v="0"/>
    <x v="1"/>
    <n v="286"/>
    <n v="408.98"/>
  </r>
  <r>
    <s v="AD01-9363"/>
    <x v="0"/>
    <s v="Mar"/>
    <x v="0"/>
    <x v="0"/>
    <s v="Order assembled"/>
    <x v="1"/>
    <x v="0"/>
    <x v="1"/>
    <n v="214"/>
    <n v="306.02"/>
  </r>
  <r>
    <s v="AD01-9362"/>
    <x v="0"/>
    <s v="Mar"/>
    <x v="0"/>
    <x v="0"/>
    <s v="Order assembled"/>
    <x v="1"/>
    <x v="0"/>
    <x v="1"/>
    <n v="366"/>
    <n v="526.24"/>
  </r>
  <r>
    <s v="AD01-9362"/>
    <x v="0"/>
    <s v="Mar"/>
    <x v="0"/>
    <x v="0"/>
    <s v="Order assembled"/>
    <x v="1"/>
    <x v="0"/>
    <x v="0"/>
    <n v="360"/>
    <n v="526.24"/>
  </r>
  <r>
    <s v="AD01-9364"/>
    <x v="0"/>
    <s v="Mar"/>
    <x v="0"/>
    <x v="0"/>
    <s v="Order assembled"/>
    <x v="1"/>
    <x v="0"/>
    <x v="1"/>
    <n v="676"/>
    <n v="966.68000000000006"/>
  </r>
  <r>
    <s v="AD01-9364"/>
    <x v="0"/>
    <s v="Mar"/>
    <x v="0"/>
    <x v="0"/>
    <s v="Order assembled"/>
    <x v="1"/>
    <x v="0"/>
    <x v="1"/>
    <n v="709"/>
    <n v="1013.87"/>
  </r>
  <r>
    <s v="AD01-9361"/>
    <x v="0"/>
    <s v="Mar"/>
    <x v="0"/>
    <x v="0"/>
    <s v="Order assembled"/>
    <x v="1"/>
    <x v="0"/>
    <x v="1"/>
    <n v="762"/>
    <n v="1089.6599999999999"/>
  </r>
  <r>
    <s v="AD01-9361"/>
    <x v="0"/>
    <s v="Mar"/>
    <x v="0"/>
    <x v="0"/>
    <s v="Order assembled"/>
    <x v="1"/>
    <x v="0"/>
    <x v="1"/>
    <n v="369"/>
    <n v="527.66999999999996"/>
  </r>
  <r>
    <s v="AD01-9364"/>
    <x v="0"/>
    <s v="Mar"/>
    <x v="0"/>
    <x v="0"/>
    <s v="Order assembled"/>
    <x v="1"/>
    <x v="0"/>
    <x v="1"/>
    <n v="363"/>
    <n v="519.09"/>
  </r>
  <r>
    <s v="AD01-9365"/>
    <x v="0"/>
    <s v="Mar"/>
    <x v="0"/>
    <x v="0"/>
    <s v="Order assembled"/>
    <x v="1"/>
    <x v="0"/>
    <x v="0"/>
    <n v="357"/>
    <n v="510.51"/>
  </r>
  <r>
    <s v="AD01-9361"/>
    <x v="0"/>
    <s v="Mar"/>
    <x v="0"/>
    <x v="0"/>
    <s v="Order assembled"/>
    <x v="1"/>
    <x v="0"/>
    <x v="1"/>
    <n v="243"/>
    <n v="347.49"/>
  </r>
  <r>
    <s v="AD01-9364"/>
    <x v="0"/>
    <s v="Mar"/>
    <x v="0"/>
    <x v="0"/>
    <s v="Order assembled"/>
    <x v="1"/>
    <x v="0"/>
    <x v="1"/>
    <n v="802"/>
    <n v="526.24"/>
  </r>
  <r>
    <s v="AD01-9363"/>
    <x v="0"/>
    <s v="Mar"/>
    <x v="0"/>
    <x v="0"/>
    <s v="Order assembled"/>
    <x v="1"/>
    <x v="0"/>
    <x v="1"/>
    <n v="241"/>
    <n v="344.63"/>
  </r>
  <r>
    <s v="AD01-9362"/>
    <x v="0"/>
    <s v="Mar"/>
    <x v="0"/>
    <x v="0"/>
    <s v="Order assembled"/>
    <x v="1"/>
    <x v="0"/>
    <x v="1"/>
    <n v="289"/>
    <n v="413.27"/>
  </r>
  <r>
    <s v="AD01-9364"/>
    <x v="0"/>
    <s v="Mar"/>
    <x v="0"/>
    <x v="0"/>
    <s v="Order assembled"/>
    <x v="1"/>
    <x v="0"/>
    <x v="1"/>
    <n v="874"/>
    <n v="1249.82"/>
  </r>
  <r>
    <s v="AD01-9361"/>
    <x v="0"/>
    <s v="Mar"/>
    <x v="0"/>
    <x v="0"/>
    <s v="Order assembled"/>
    <x v="1"/>
    <x v="0"/>
    <x v="0"/>
    <n v="875"/>
    <n v="1251.25"/>
  </r>
  <r>
    <s v="AD01-9362"/>
    <x v="0"/>
    <s v="Mar"/>
    <x v="0"/>
    <x v="0"/>
    <s v="Order assembled"/>
    <x v="1"/>
    <x v="0"/>
    <x v="1"/>
    <n v="239"/>
    <n v="341.77"/>
  </r>
  <r>
    <s v="AD01-9362"/>
    <x v="0"/>
    <s v="Mar"/>
    <x v="0"/>
    <x v="0"/>
    <s v="Order assembled"/>
    <x v="1"/>
    <x v="0"/>
    <x v="1"/>
    <n v="287"/>
    <n v="410.40999999999997"/>
  </r>
  <r>
    <s v="AD01-9363"/>
    <x v="0"/>
    <s v="Mar"/>
    <x v="0"/>
    <x v="0"/>
    <s v="Order assembled"/>
    <x v="1"/>
    <x v="0"/>
    <x v="1"/>
    <n v="771"/>
    <n v="1102.53"/>
  </r>
  <r>
    <s v="AD01-9361"/>
    <x v="0"/>
    <s v="May"/>
    <x v="0"/>
    <x v="0"/>
    <s v="Order assembled"/>
    <x v="1"/>
    <x v="0"/>
    <x v="0"/>
    <n v="338"/>
    <n v="483.34000000000003"/>
  </r>
  <r>
    <s v="AD01-9361"/>
    <x v="0"/>
    <s v="May"/>
    <x v="0"/>
    <x v="0"/>
    <s v="Order assembled"/>
    <x v="1"/>
    <x v="0"/>
    <x v="0"/>
    <n v="332"/>
    <n v="474.76"/>
  </r>
  <r>
    <s v="AD01-9362"/>
    <x v="0"/>
    <s v="May"/>
    <x v="0"/>
    <x v="0"/>
    <s v="Order assembled"/>
    <x v="1"/>
    <x v="0"/>
    <x v="0"/>
    <n v="326"/>
    <n v="466.18"/>
  </r>
  <r>
    <s v="AD01-9362"/>
    <x v="0"/>
    <s v="May"/>
    <x v="0"/>
    <x v="0"/>
    <s v="Order assembled"/>
    <x v="1"/>
    <x v="0"/>
    <x v="1"/>
    <n v="230"/>
    <n v="328.9"/>
  </r>
  <r>
    <s v="AD01-9364"/>
    <x v="0"/>
    <s v="May"/>
    <x v="0"/>
    <x v="0"/>
    <s v="Order assembled"/>
    <x v="1"/>
    <x v="0"/>
    <x v="1"/>
    <n v="278"/>
    <n v="397.53999999999996"/>
  </r>
  <r>
    <s v="AD01-9362"/>
    <x v="0"/>
    <s v="May"/>
    <x v="0"/>
    <x v="0"/>
    <s v="Order assembled"/>
    <x v="1"/>
    <x v="0"/>
    <x v="1"/>
    <n v="206"/>
    <n v="294.58"/>
  </r>
  <r>
    <s v="AD01-9361"/>
    <x v="0"/>
    <s v="May"/>
    <x v="0"/>
    <x v="0"/>
    <s v="Order assembled"/>
    <x v="1"/>
    <x v="0"/>
    <x v="1"/>
    <n v="232"/>
    <n v="331.76"/>
  </r>
  <r>
    <s v="AD01-9361"/>
    <x v="0"/>
    <s v="May"/>
    <x v="0"/>
    <x v="0"/>
    <s v="Order assembled"/>
    <x v="1"/>
    <x v="0"/>
    <x v="1"/>
    <n v="202"/>
    <n v="288.86"/>
  </r>
  <r>
    <s v="AD01-9364"/>
    <x v="0"/>
    <s v="May"/>
    <x v="0"/>
    <x v="0"/>
    <s v="Order assembled"/>
    <x v="1"/>
    <x v="0"/>
    <x v="0"/>
    <n v="336"/>
    <n v="526.24"/>
  </r>
  <r>
    <s v="AD01-9362"/>
    <x v="0"/>
    <s v="May"/>
    <x v="0"/>
    <x v="0"/>
    <s v="Order assembled"/>
    <x v="1"/>
    <x v="0"/>
    <x v="0"/>
    <n v="330"/>
    <n v="526.24"/>
  </r>
  <r>
    <s v="AD01-9361"/>
    <x v="0"/>
    <s v="May"/>
    <x v="0"/>
    <x v="0"/>
    <s v="Order assembled"/>
    <x v="1"/>
    <x v="0"/>
    <x v="0"/>
    <n v="324"/>
    <n v="526.24"/>
  </r>
  <r>
    <s v="AD01-9362"/>
    <x v="0"/>
    <s v="May"/>
    <x v="0"/>
    <x v="0"/>
    <s v="Order assembled"/>
    <x v="1"/>
    <x v="0"/>
    <x v="1"/>
    <n v="678"/>
    <n v="969.54"/>
  </r>
  <r>
    <s v="AD01-9364"/>
    <x v="0"/>
    <s v="May"/>
    <x v="0"/>
    <x v="0"/>
    <s v="Order assembled"/>
    <x v="1"/>
    <x v="0"/>
    <x v="1"/>
    <n v="711"/>
    <n v="1016.73"/>
  </r>
  <r>
    <s v="AD01-9362"/>
    <x v="0"/>
    <s v="May"/>
    <x v="0"/>
    <x v="0"/>
    <s v="Order assembled"/>
    <x v="1"/>
    <x v="0"/>
    <x v="1"/>
    <n v="764"/>
    <n v="1092.52"/>
  </r>
  <r>
    <s v="AD01-9364"/>
    <x v="0"/>
    <s v="May"/>
    <x v="0"/>
    <x v="0"/>
    <s v="Order assembled"/>
    <x v="1"/>
    <x v="0"/>
    <x v="0"/>
    <n v="333"/>
    <n v="476.19"/>
  </r>
  <r>
    <s v="AD01-9364"/>
    <x v="0"/>
    <s v="May"/>
    <x v="0"/>
    <x v="0"/>
    <s v="Order assembled"/>
    <x v="1"/>
    <x v="0"/>
    <x v="0"/>
    <n v="327"/>
    <n v="467.61"/>
  </r>
  <r>
    <s v="AD01-9362"/>
    <x v="0"/>
    <s v="May"/>
    <x v="0"/>
    <x v="0"/>
    <s v="Order assembled"/>
    <x v="1"/>
    <x v="0"/>
    <x v="1"/>
    <n v="231"/>
    <n v="330.33"/>
  </r>
  <r>
    <s v="AD01-9364"/>
    <x v="0"/>
    <s v="May"/>
    <x v="0"/>
    <x v="0"/>
    <s v="Order assembled"/>
    <x v="1"/>
    <x v="0"/>
    <x v="1"/>
    <n v="750"/>
    <n v="526.24"/>
  </r>
  <r>
    <s v="AD01-9362"/>
    <x v="0"/>
    <s v="May"/>
    <x v="0"/>
    <x v="0"/>
    <s v="Order assembled"/>
    <x v="1"/>
    <x v="0"/>
    <x v="1"/>
    <n v="804"/>
    <n v="526.24"/>
  </r>
  <r>
    <s v="AD01-9361"/>
    <x v="0"/>
    <s v="May"/>
    <x v="0"/>
    <x v="0"/>
    <s v="Order assembled"/>
    <x v="1"/>
    <x v="0"/>
    <x v="1"/>
    <n v="229"/>
    <n v="327.47000000000003"/>
  </r>
  <r>
    <s v="AD01-9362"/>
    <x v="0"/>
    <s v="May"/>
    <x v="0"/>
    <x v="0"/>
    <s v="Order assembled"/>
    <x v="1"/>
    <x v="0"/>
    <x v="1"/>
    <n v="277"/>
    <n v="396.11"/>
  </r>
  <r>
    <s v="AD01-9361"/>
    <x v="0"/>
    <s v="May"/>
    <x v="0"/>
    <x v="0"/>
    <s v="Order assembled"/>
    <x v="0"/>
    <x v="0"/>
    <x v="1"/>
    <n v="205"/>
    <n v="293.14999999999998"/>
  </r>
  <r>
    <s v="AD01-9361"/>
    <x v="0"/>
    <s v="May"/>
    <x v="0"/>
    <x v="0"/>
    <s v="Order assembled"/>
    <x v="0"/>
    <x v="0"/>
    <x v="0"/>
    <n v="879"/>
    <n v="1256.97"/>
  </r>
  <r>
    <s v="AD01-9365"/>
    <x v="0"/>
    <s v="May"/>
    <x v="0"/>
    <x v="0"/>
    <s v="Order assembled"/>
    <x v="0"/>
    <x v="0"/>
    <x v="0"/>
    <n v="880"/>
    <n v="1258.4000000000001"/>
  </r>
  <r>
    <s v="AD01-9362"/>
    <x v="0"/>
    <s v="May"/>
    <x v="0"/>
    <x v="0"/>
    <s v="Order assembled"/>
    <x v="0"/>
    <x v="0"/>
    <x v="0"/>
    <n v="881"/>
    <n v="1259.83"/>
  </r>
  <r>
    <s v="AD01-9362"/>
    <x v="0"/>
    <s v="May"/>
    <x v="0"/>
    <x v="0"/>
    <s v="Order assembled"/>
    <x v="0"/>
    <x v="0"/>
    <x v="1"/>
    <n v="233"/>
    <n v="333.19"/>
  </r>
  <r>
    <s v="AD01-9361"/>
    <x v="0"/>
    <s v="May"/>
    <x v="0"/>
    <x v="0"/>
    <s v="Order assembled"/>
    <x v="0"/>
    <x v="0"/>
    <x v="1"/>
    <n v="275"/>
    <n v="393.25"/>
  </r>
  <r>
    <s v="AD01-9362"/>
    <x v="0"/>
    <s v="May"/>
    <x v="0"/>
    <x v="0"/>
    <s v="Order assembled"/>
    <x v="0"/>
    <x v="0"/>
    <x v="1"/>
    <n v="773"/>
    <n v="1105.3899999999999"/>
  </r>
  <r>
    <s v="AD01-9363"/>
    <x v="0"/>
    <s v="Nov"/>
    <x v="0"/>
    <x v="0"/>
    <s v="Order assembled"/>
    <x v="0"/>
    <x v="0"/>
    <x v="0"/>
    <n v="242"/>
    <n v="526.24"/>
  </r>
  <r>
    <s v="AD01-9362"/>
    <x v="0"/>
    <s v="Nov"/>
    <x v="0"/>
    <x v="0"/>
    <s v="Order assembled"/>
    <x v="0"/>
    <x v="0"/>
    <x v="0"/>
    <n v="236"/>
    <n v="526.24"/>
  </r>
  <r>
    <s v="AD01-9364"/>
    <x v="0"/>
    <s v="Nov"/>
    <x v="0"/>
    <x v="0"/>
    <s v="Order assembled"/>
    <x v="0"/>
    <x v="0"/>
    <x v="0"/>
    <n v="230"/>
    <n v="526.24"/>
  </r>
  <r>
    <s v="AD01-9363"/>
    <x v="0"/>
    <s v="Nov"/>
    <x v="0"/>
    <x v="0"/>
    <s v="Order assembled"/>
    <x v="0"/>
    <x v="0"/>
    <x v="1"/>
    <n v="200"/>
    <n v="286"/>
  </r>
  <r>
    <s v="AD01-9364"/>
    <x v="0"/>
    <s v="Nov"/>
    <x v="0"/>
    <x v="0"/>
    <s v="Order assembled"/>
    <x v="0"/>
    <x v="0"/>
    <x v="1"/>
    <n v="170"/>
    <n v="243.1"/>
  </r>
  <r>
    <s v="AD01-9364"/>
    <x v="0"/>
    <s v="Nov"/>
    <x v="0"/>
    <x v="0"/>
    <s v="Order assembled"/>
    <x v="0"/>
    <x v="0"/>
    <x v="1"/>
    <n v="196"/>
    <n v="280.27999999999997"/>
  </r>
  <r>
    <s v="AD01-9362"/>
    <x v="0"/>
    <s v="Nov"/>
    <x v="0"/>
    <x v="0"/>
    <s v="Order assembled"/>
    <x v="0"/>
    <x v="0"/>
    <x v="1"/>
    <n v="244"/>
    <n v="348.92"/>
  </r>
  <r>
    <s v="AD01-9361"/>
    <x v="0"/>
    <s v="Nov"/>
    <x v="0"/>
    <x v="0"/>
    <s v="Order assembled"/>
    <x v="0"/>
    <x v="0"/>
    <x v="1"/>
    <n v="172"/>
    <n v="245.95999999999998"/>
  </r>
  <r>
    <s v="AD01-9361"/>
    <x v="0"/>
    <s v="Nov"/>
    <x v="0"/>
    <x v="0"/>
    <s v="Order assembled"/>
    <x v="0"/>
    <x v="0"/>
    <x v="0"/>
    <n v="240"/>
    <n v="526.24"/>
  </r>
  <r>
    <s v="AD01-9364"/>
    <x v="0"/>
    <s v="Nov"/>
    <x v="0"/>
    <x v="0"/>
    <s v="Order assembled"/>
    <x v="0"/>
    <x v="0"/>
    <x v="0"/>
    <n v="234"/>
    <n v="526.24"/>
  </r>
  <r>
    <s v="AD01-9362"/>
    <x v="0"/>
    <s v="Nov"/>
    <x v="0"/>
    <x v="0"/>
    <s v="Order assembled"/>
    <x v="0"/>
    <x v="0"/>
    <x v="0"/>
    <n v="228"/>
    <n v="526.24"/>
  </r>
  <r>
    <s v="AD01-9361"/>
    <x v="0"/>
    <s v="Nov"/>
    <x v="0"/>
    <x v="0"/>
    <s v="Order assembled"/>
    <x v="0"/>
    <x v="0"/>
    <x v="1"/>
    <n v="683"/>
    <n v="976.69"/>
  </r>
  <r>
    <s v="AD01-9362"/>
    <x v="0"/>
    <s v="Nov"/>
    <x v="0"/>
    <x v="0"/>
    <s v="Order assembled"/>
    <x v="0"/>
    <x v="0"/>
    <x v="1"/>
    <n v="716"/>
    <n v="1023.88"/>
  </r>
  <r>
    <s v="AD01-9364"/>
    <x v="0"/>
    <s v="Nov"/>
    <x v="0"/>
    <x v="0"/>
    <s v="Order assembled"/>
    <x v="0"/>
    <x v="0"/>
    <x v="1"/>
    <n v="769"/>
    <n v="1099.67"/>
  </r>
  <r>
    <s v="AD01-9362"/>
    <x v="0"/>
    <s v="Nov"/>
    <x v="0"/>
    <x v="0"/>
    <s v="Order assembled"/>
    <x v="0"/>
    <x v="0"/>
    <x v="0"/>
    <n v="237"/>
    <n v="338.90999999999997"/>
  </r>
  <r>
    <s v="AD01-9362"/>
    <x v="0"/>
    <s v="Nov"/>
    <x v="0"/>
    <x v="0"/>
    <s v="Order assembled"/>
    <x v="0"/>
    <x v="0"/>
    <x v="0"/>
    <n v="231"/>
    <n v="330.33"/>
  </r>
  <r>
    <s v="AD01-9364"/>
    <x v="0"/>
    <s v="Nov"/>
    <x v="0"/>
    <x v="0"/>
    <s v="Order assembled"/>
    <x v="0"/>
    <x v="0"/>
    <x v="1"/>
    <n v="201"/>
    <n v="287.43"/>
  </r>
  <r>
    <s v="AD01-9362"/>
    <x v="0"/>
    <s v="Nov"/>
    <x v="0"/>
    <x v="0"/>
    <s v="Order assembled"/>
    <x v="0"/>
    <x v="0"/>
    <x v="1"/>
    <n v="756"/>
    <n v="526.24"/>
  </r>
  <r>
    <s v="AD01-9361"/>
    <x v="0"/>
    <s v="Nov"/>
    <x v="0"/>
    <x v="0"/>
    <s v="Order assembled"/>
    <x v="0"/>
    <x v="0"/>
    <x v="1"/>
    <n v="809"/>
    <n v="526.24"/>
  </r>
  <r>
    <s v="AD01-9361"/>
    <x v="0"/>
    <s v="Nov"/>
    <x v="0"/>
    <x v="0"/>
    <s v="Order assembled"/>
    <x v="0"/>
    <x v="0"/>
    <x v="1"/>
    <n v="199"/>
    <n v="284.57"/>
  </r>
  <r>
    <s v="AD01-9361"/>
    <x v="0"/>
    <s v="Nov"/>
    <x v="0"/>
    <x v="0"/>
    <s v="Order assembled"/>
    <x v="0"/>
    <x v="0"/>
    <x v="1"/>
    <n v="247"/>
    <n v="353.21"/>
  </r>
  <r>
    <s v="AD01-9364"/>
    <x v="0"/>
    <s v="Nov"/>
    <x v="0"/>
    <x v="0"/>
    <s v="Order assembled"/>
    <x v="0"/>
    <x v="0"/>
    <x v="1"/>
    <n v="169"/>
    <n v="241.67000000000002"/>
  </r>
  <r>
    <s v="AD01-9361"/>
    <x v="0"/>
    <s v="Nov"/>
    <x v="0"/>
    <x v="0"/>
    <s v="Order assembled"/>
    <x v="0"/>
    <x v="0"/>
    <x v="0"/>
    <n v="239"/>
    <n v="341.77"/>
  </r>
  <r>
    <s v="AD01-9362"/>
    <x v="0"/>
    <s v="Nov"/>
    <x v="0"/>
    <x v="0"/>
    <s v="Order assembled"/>
    <x v="0"/>
    <x v="0"/>
    <x v="0"/>
    <n v="233"/>
    <n v="333.19"/>
  </r>
  <r>
    <s v="AD01-9364"/>
    <x v="0"/>
    <s v="Nov"/>
    <x v="0"/>
    <x v="0"/>
    <s v="Order assembled"/>
    <x v="0"/>
    <x v="0"/>
    <x v="0"/>
    <n v="227"/>
    <n v="324.61"/>
  </r>
  <r>
    <s v="AD01-9364"/>
    <x v="0"/>
    <s v="Nov"/>
    <x v="0"/>
    <x v="0"/>
    <s v="Order assembled"/>
    <x v="0"/>
    <x v="0"/>
    <x v="1"/>
    <n v="197"/>
    <n v="281.70999999999998"/>
  </r>
  <r>
    <s v="AD01-9364"/>
    <x v="0"/>
    <s v="Nov"/>
    <x v="0"/>
    <x v="0"/>
    <s v="Order assembled"/>
    <x v="0"/>
    <x v="0"/>
    <x v="1"/>
    <n v="245"/>
    <n v="350.35"/>
  </r>
  <r>
    <s v="AD01-9363"/>
    <x v="0"/>
    <s v="Nov"/>
    <x v="0"/>
    <x v="0"/>
    <s v="Order assembled"/>
    <x v="0"/>
    <x v="0"/>
    <x v="1"/>
    <n v="778"/>
    <n v="1112.54"/>
  </r>
  <r>
    <s v="AD01-9362"/>
    <x v="0"/>
    <s v="Oct"/>
    <x v="0"/>
    <x v="0"/>
    <s v="Order assembled"/>
    <x v="0"/>
    <x v="0"/>
    <x v="0"/>
    <n v="254"/>
    <n v="526.24"/>
  </r>
  <r>
    <s v="AD01-9362"/>
    <x v="0"/>
    <s v="Oct"/>
    <x v="0"/>
    <x v="0"/>
    <s v="Order assembled"/>
    <x v="0"/>
    <x v="0"/>
    <x v="0"/>
    <n v="248"/>
    <n v="526.24"/>
  </r>
  <r>
    <s v="AD01-9362"/>
    <x v="0"/>
    <s v="Oct"/>
    <x v="0"/>
    <x v="0"/>
    <s v="Order assembled"/>
    <x v="0"/>
    <x v="0"/>
    <x v="1"/>
    <n v="206"/>
    <n v="294.58"/>
  </r>
  <r>
    <s v="AD01-9361"/>
    <x v="0"/>
    <s v="Oct"/>
    <x v="0"/>
    <x v="0"/>
    <s v="Order assembled"/>
    <x v="0"/>
    <x v="0"/>
    <x v="1"/>
    <n v="248"/>
    <n v="354.64"/>
  </r>
  <r>
    <s v="AD01-9364"/>
    <x v="0"/>
    <s v="Oct"/>
    <x v="0"/>
    <x v="0"/>
    <s v="Order assembled"/>
    <x v="0"/>
    <x v="0"/>
    <x v="1"/>
    <n v="176"/>
    <n v="251.68"/>
  </r>
  <r>
    <s v="AD01-9365"/>
    <x v="0"/>
    <s v="Oct"/>
    <x v="0"/>
    <x v="0"/>
    <s v="Order assembled"/>
    <x v="0"/>
    <x v="0"/>
    <x v="1"/>
    <n v="202"/>
    <n v="288.86"/>
  </r>
  <r>
    <s v="AD01-9362"/>
    <x v="0"/>
    <s v="Oct"/>
    <x v="0"/>
    <x v="0"/>
    <s v="Order assembled"/>
    <x v="0"/>
    <x v="0"/>
    <x v="1"/>
    <n v="250"/>
    <n v="357.5"/>
  </r>
  <r>
    <s v="AD01-9361"/>
    <x v="0"/>
    <s v="Oct"/>
    <x v="0"/>
    <x v="0"/>
    <s v="Order assembled"/>
    <x v="0"/>
    <x v="0"/>
    <x v="1"/>
    <n v="178"/>
    <n v="254.54"/>
  </r>
  <r>
    <s v="AD01-9361"/>
    <x v="0"/>
    <s v="Oct"/>
    <x v="0"/>
    <x v="0"/>
    <s v="Order assembled"/>
    <x v="0"/>
    <x v="0"/>
    <x v="1"/>
    <n v="258"/>
    <n v="526.24"/>
  </r>
  <r>
    <s v="AD01-9361"/>
    <x v="0"/>
    <s v="Oct"/>
    <x v="0"/>
    <x v="0"/>
    <s v="Order assembled"/>
    <x v="0"/>
    <x v="0"/>
    <x v="1"/>
    <n v="252"/>
    <n v="526.24"/>
  </r>
  <r>
    <s v="AD01-9361"/>
    <x v="0"/>
    <s v="Oct"/>
    <x v="0"/>
    <x v="0"/>
    <s v="Order assembled"/>
    <x v="0"/>
    <x v="0"/>
    <x v="0"/>
    <n v="246"/>
    <n v="526.24"/>
  </r>
  <r>
    <s v="AD01-9364"/>
    <x v="0"/>
    <s v="Oct"/>
    <x v="0"/>
    <x v="0"/>
    <s v="Order assembled"/>
    <x v="0"/>
    <x v="0"/>
    <x v="1"/>
    <n v="682"/>
    <n v="975.26"/>
  </r>
  <r>
    <s v="AD01-9362"/>
    <x v="0"/>
    <s v="Oct"/>
    <x v="0"/>
    <x v="0"/>
    <s v="Order assembled"/>
    <x v="0"/>
    <x v="0"/>
    <x v="1"/>
    <n v="715"/>
    <n v="1022.45"/>
  </r>
  <r>
    <s v="AD01-9362"/>
    <x v="0"/>
    <s v="Oct"/>
    <x v="0"/>
    <x v="0"/>
    <s v="Order assembled"/>
    <x v="0"/>
    <x v="0"/>
    <x v="1"/>
    <n v="255"/>
    <n v="364.65"/>
  </r>
  <r>
    <s v="AD01-9362"/>
    <x v="0"/>
    <s v="Oct"/>
    <x v="0"/>
    <x v="0"/>
    <s v="Order assembled"/>
    <x v="0"/>
    <x v="0"/>
    <x v="1"/>
    <n v="249"/>
    <n v="356.07"/>
  </r>
  <r>
    <s v="AD01-9361"/>
    <x v="0"/>
    <s v="Oct"/>
    <x v="0"/>
    <x v="0"/>
    <s v="Order assembled"/>
    <x v="0"/>
    <x v="0"/>
    <x v="0"/>
    <n v="243"/>
    <n v="347.49"/>
  </r>
  <r>
    <s v="AD01-9361"/>
    <x v="0"/>
    <s v="Oct"/>
    <x v="0"/>
    <x v="0"/>
    <s v="Order assembled"/>
    <x v="0"/>
    <x v="0"/>
    <x v="1"/>
    <n v="755"/>
    <n v="526.24"/>
  </r>
  <r>
    <s v="AD01-9364"/>
    <x v="0"/>
    <s v="Oct"/>
    <x v="0"/>
    <x v="0"/>
    <s v="Order assembled"/>
    <x v="0"/>
    <x v="0"/>
    <x v="1"/>
    <n v="808"/>
    <n v="526.24"/>
  </r>
  <r>
    <s v="AD01-9361"/>
    <x v="0"/>
    <s v="Oct"/>
    <x v="0"/>
    <x v="0"/>
    <s v="Order assembled"/>
    <x v="0"/>
    <x v="0"/>
    <x v="1"/>
    <n v="205"/>
    <n v="293.14999999999998"/>
  </r>
  <r>
    <s v="AD01-9361"/>
    <x v="0"/>
    <s v="Oct"/>
    <x v="0"/>
    <x v="0"/>
    <s v="Order assembled"/>
    <x v="0"/>
    <x v="0"/>
    <x v="1"/>
    <n v="253"/>
    <n v="361.78999999999996"/>
  </r>
  <r>
    <s v="AD01-9365"/>
    <x v="0"/>
    <s v="Oct"/>
    <x v="0"/>
    <x v="0"/>
    <s v="Order assembled"/>
    <x v="0"/>
    <x v="0"/>
    <x v="1"/>
    <n v="175"/>
    <n v="250.25"/>
  </r>
  <r>
    <s v="AD01-9363"/>
    <x v="0"/>
    <s v="Oct"/>
    <x v="0"/>
    <x v="0"/>
    <s v="Order assembled"/>
    <x v="0"/>
    <x v="0"/>
    <x v="0"/>
    <n v="257"/>
    <n v="367.51"/>
  </r>
  <r>
    <s v="AD01-9363"/>
    <x v="0"/>
    <s v="Oct"/>
    <x v="0"/>
    <x v="0"/>
    <s v="Order assembled"/>
    <x v="0"/>
    <x v="0"/>
    <x v="0"/>
    <n v="251"/>
    <n v="358.93"/>
  </r>
  <r>
    <s v="AD01-9362"/>
    <x v="0"/>
    <s v="Oct"/>
    <x v="0"/>
    <x v="0"/>
    <s v="Order assembled"/>
    <x v="0"/>
    <x v="0"/>
    <x v="0"/>
    <n v="245"/>
    <n v="350.35"/>
  </r>
  <r>
    <s v="AD01-9364"/>
    <x v="0"/>
    <s v="Oct"/>
    <x v="0"/>
    <x v="0"/>
    <s v="Order assembled"/>
    <x v="0"/>
    <x v="0"/>
    <x v="1"/>
    <n v="203"/>
    <n v="290.28999999999996"/>
  </r>
  <r>
    <s v="AD01-9361"/>
    <x v="0"/>
    <s v="Oct"/>
    <x v="0"/>
    <x v="0"/>
    <s v="Order assembled"/>
    <x v="0"/>
    <x v="0"/>
    <x v="1"/>
    <n v="251"/>
    <n v="358.93"/>
  </r>
  <r>
    <s v="AD01-9362"/>
    <x v="0"/>
    <s v="Oct"/>
    <x v="0"/>
    <x v="0"/>
    <s v="Order assembled"/>
    <x v="0"/>
    <x v="0"/>
    <x v="1"/>
    <n v="777"/>
    <n v="1111.1100000000001"/>
  </r>
  <r>
    <s v="AD01-9361"/>
    <x v="0"/>
    <s v="Sep"/>
    <x v="0"/>
    <x v="0"/>
    <s v="Order assembled"/>
    <x v="0"/>
    <x v="0"/>
    <x v="0"/>
    <n v="272"/>
    <n v="526.24"/>
  </r>
  <r>
    <s v="AD01-9361"/>
    <x v="0"/>
    <s v="Sep"/>
    <x v="0"/>
    <x v="0"/>
    <s v="Order assembled"/>
    <x v="0"/>
    <x v="0"/>
    <x v="0"/>
    <n v="266"/>
    <n v="526.24"/>
  </r>
  <r>
    <s v="AD01-9361"/>
    <x v="0"/>
    <s v="Sep"/>
    <x v="0"/>
    <x v="0"/>
    <s v="Order assembled"/>
    <x v="0"/>
    <x v="0"/>
    <x v="0"/>
    <n v="260"/>
    <n v="526.24"/>
  </r>
  <r>
    <s v="AD01-9364"/>
    <x v="0"/>
    <s v="Sep"/>
    <x v="0"/>
    <x v="0"/>
    <s v="Order assembled"/>
    <x v="0"/>
    <x v="0"/>
    <x v="1"/>
    <n v="254"/>
    <n v="363.22"/>
  </r>
  <r>
    <s v="AD01-9361"/>
    <x v="0"/>
    <s v="Sep"/>
    <x v="0"/>
    <x v="0"/>
    <s v="Order assembled"/>
    <x v="0"/>
    <x v="0"/>
    <x v="1"/>
    <n v="182"/>
    <n v="260.26"/>
  </r>
  <r>
    <s v="AD01-9363"/>
    <x v="0"/>
    <s v="Sep"/>
    <x v="0"/>
    <x v="0"/>
    <s v="Order assembled"/>
    <x v="0"/>
    <x v="0"/>
    <x v="1"/>
    <n v="208"/>
    <n v="297.44"/>
  </r>
  <r>
    <s v="AD01-9363"/>
    <x v="0"/>
    <s v="Sep"/>
    <x v="0"/>
    <x v="0"/>
    <s v="Order assembled"/>
    <x v="0"/>
    <x v="0"/>
    <x v="1"/>
    <n v="256"/>
    <n v="366.08"/>
  </r>
  <r>
    <s v="AD01-9364"/>
    <x v="0"/>
    <s v="Sep"/>
    <x v="0"/>
    <x v="0"/>
    <s v="Order assembled"/>
    <x v="0"/>
    <x v="0"/>
    <x v="1"/>
    <n v="184"/>
    <n v="263.12"/>
  </r>
  <r>
    <s v="AD01-9365"/>
    <x v="0"/>
    <s v="Sep"/>
    <x v="0"/>
    <x v="0"/>
    <s v="Order assembled"/>
    <x v="0"/>
    <x v="0"/>
    <x v="1"/>
    <n v="270"/>
    <n v="526.24"/>
  </r>
  <r>
    <s v="AD01-9361"/>
    <x v="0"/>
    <s v="Sep"/>
    <x v="0"/>
    <x v="0"/>
    <s v="Order assembled"/>
    <x v="0"/>
    <x v="0"/>
    <x v="1"/>
    <n v="264"/>
    <n v="526.24"/>
  </r>
  <r>
    <s v="AD01-9363"/>
    <x v="0"/>
    <s v="Sep"/>
    <x v="0"/>
    <x v="0"/>
    <s v="Order assembled"/>
    <x v="0"/>
    <x v="0"/>
    <x v="1"/>
    <n v="681"/>
    <n v="973.82999999999993"/>
  </r>
  <r>
    <s v="AD01-9361"/>
    <x v="0"/>
    <s v="Sep"/>
    <x v="0"/>
    <x v="0"/>
    <s v="Order assembled"/>
    <x v="0"/>
    <x v="0"/>
    <x v="1"/>
    <n v="714"/>
    <n v="1021.02"/>
  </r>
  <r>
    <s v="AD01-9361"/>
    <x v="0"/>
    <s v="Sep"/>
    <x v="0"/>
    <x v="0"/>
    <s v="Order assembled"/>
    <x v="0"/>
    <x v="0"/>
    <x v="1"/>
    <n v="768"/>
    <n v="1098.24"/>
  </r>
  <r>
    <s v="AD01-9361"/>
    <x v="0"/>
    <s v="Sep"/>
    <x v="0"/>
    <x v="0"/>
    <s v="Order assembled"/>
    <x v="0"/>
    <x v="0"/>
    <x v="1"/>
    <n v="273"/>
    <n v="390.39"/>
  </r>
  <r>
    <s v="AD01-9363"/>
    <x v="0"/>
    <s v="Sep"/>
    <x v="0"/>
    <x v="0"/>
    <s v="Order assembled"/>
    <x v="0"/>
    <x v="0"/>
    <x v="1"/>
    <n v="267"/>
    <n v="381.81"/>
  </r>
  <r>
    <s v="AD01-9364"/>
    <x v="0"/>
    <s v="Sep"/>
    <x v="0"/>
    <x v="0"/>
    <s v="Order assembled"/>
    <x v="0"/>
    <x v="0"/>
    <x v="1"/>
    <n v="261"/>
    <n v="373.23"/>
  </r>
  <r>
    <s v="AD01-9361"/>
    <x v="0"/>
    <s v="Sep"/>
    <x v="0"/>
    <x v="0"/>
    <s v="Order assembled"/>
    <x v="0"/>
    <x v="0"/>
    <x v="1"/>
    <n v="207"/>
    <n v="296.01"/>
  </r>
  <r>
    <s v="AD01-9361"/>
    <x v="0"/>
    <s v="Sep"/>
    <x v="0"/>
    <x v="0"/>
    <s v="Order assembled"/>
    <x v="0"/>
    <x v="0"/>
    <x v="1"/>
    <n v="754"/>
    <n v="526.24"/>
  </r>
  <r>
    <s v="AD01-9363"/>
    <x v="0"/>
    <s v="Sep"/>
    <x v="0"/>
    <x v="0"/>
    <s v="Order assembled"/>
    <x v="0"/>
    <x v="0"/>
    <x v="1"/>
    <n v="807"/>
    <n v="526.24"/>
  </r>
  <r>
    <s v="AD01-9364"/>
    <x v="0"/>
    <s v="Sep"/>
    <x v="0"/>
    <x v="0"/>
    <s v="Order assembled"/>
    <x v="0"/>
    <x v="0"/>
    <x v="1"/>
    <n v="211"/>
    <n v="301.73"/>
  </r>
  <r>
    <s v="AD01-9363"/>
    <x v="0"/>
    <s v="Sep"/>
    <x v="0"/>
    <x v="0"/>
    <s v="Order assembled"/>
    <x v="0"/>
    <x v="0"/>
    <x v="1"/>
    <n v="181"/>
    <n v="258.83"/>
  </r>
  <r>
    <s v="AD01-9361"/>
    <x v="0"/>
    <s v="Sep"/>
    <x v="0"/>
    <x v="0"/>
    <s v="Order assembled"/>
    <x v="0"/>
    <x v="0"/>
    <x v="0"/>
    <n v="269"/>
    <n v="384.67"/>
  </r>
  <r>
    <s v="AD01-9362"/>
    <x v="0"/>
    <s v="Sep"/>
    <x v="0"/>
    <x v="0"/>
    <s v="Order assembled"/>
    <x v="0"/>
    <x v="0"/>
    <x v="0"/>
    <n v="263"/>
    <n v="376.09000000000003"/>
  </r>
  <r>
    <s v="AD01-9361"/>
    <x v="0"/>
    <s v="Sep"/>
    <x v="0"/>
    <x v="0"/>
    <s v="Order assembled"/>
    <x v="0"/>
    <x v="0"/>
    <x v="1"/>
    <n v="209"/>
    <n v="298.87"/>
  </r>
  <r>
    <s v="AD01-9365"/>
    <x v="0"/>
    <s v="Sep"/>
    <x v="0"/>
    <x v="0"/>
    <s v="Order assembled"/>
    <x v="0"/>
    <x v="0"/>
    <x v="1"/>
    <n v="257"/>
    <n v="367.51"/>
  </r>
  <r>
    <s v="AD01-9361"/>
    <x v="0"/>
    <s v="Apr"/>
    <x v="1"/>
    <x v="0"/>
    <s v="Order assembled"/>
    <x v="0"/>
    <x v="0"/>
    <x v="0"/>
    <n v="128"/>
    <n v="183.04"/>
  </r>
  <r>
    <s v="AD01-9364"/>
    <x v="0"/>
    <s v="Apr"/>
    <x v="1"/>
    <x v="0"/>
    <s v="Order assembled"/>
    <x v="0"/>
    <x v="0"/>
    <x v="0"/>
    <n v="302"/>
    <n v="431.86"/>
  </r>
  <r>
    <s v="AD01-9362"/>
    <x v="0"/>
    <s v="Apr"/>
    <x v="1"/>
    <x v="0"/>
    <s v="Order assembled"/>
    <x v="0"/>
    <x v="0"/>
    <x v="0"/>
    <n v="328"/>
    <n v="526.24"/>
  </r>
  <r>
    <s v="AD01-9361"/>
    <x v="0"/>
    <s v="Apr"/>
    <x v="1"/>
    <x v="0"/>
    <s v="Order assembled"/>
    <x v="0"/>
    <x v="0"/>
    <x v="0"/>
    <n v="130"/>
    <n v="526.24"/>
  </r>
  <r>
    <s v="AD01-9361"/>
    <x v="0"/>
    <s v="Apr"/>
    <x v="1"/>
    <x v="0"/>
    <s v="Order assembled"/>
    <x v="0"/>
    <x v="0"/>
    <x v="0"/>
    <n v="304"/>
    <n v="526.24"/>
  </r>
  <r>
    <s v="AD01-9362"/>
    <x v="0"/>
    <s v="Apr"/>
    <x v="1"/>
    <x v="0"/>
    <s v="Order assembled"/>
    <x v="0"/>
    <x v="0"/>
    <x v="0"/>
    <n v="989"/>
    <n v="1414.27"/>
  </r>
  <r>
    <s v="AD01-9361"/>
    <x v="0"/>
    <s v="Apr"/>
    <x v="1"/>
    <x v="0"/>
    <s v="Order assembled"/>
    <x v="0"/>
    <x v="0"/>
    <x v="0"/>
    <n v="1022"/>
    <n v="1461.46"/>
  </r>
  <r>
    <s v="AD01-9364"/>
    <x v="0"/>
    <s v="Apr"/>
    <x v="1"/>
    <x v="0"/>
    <s v="Order assembled"/>
    <x v="0"/>
    <x v="0"/>
    <x v="0"/>
    <n v="300"/>
    <n v="429"/>
  </r>
  <r>
    <s v="AD01-9364"/>
    <x v="0"/>
    <s v="Apr"/>
    <x v="1"/>
    <x v="0"/>
    <s v="Order assembled"/>
    <x v="0"/>
    <x v="0"/>
    <x v="0"/>
    <n v="327"/>
    <n v="467.61"/>
  </r>
  <r>
    <s v="AD01-9361"/>
    <x v="0"/>
    <s v="Apr"/>
    <x v="1"/>
    <x v="0"/>
    <s v="Order assembled"/>
    <x v="0"/>
    <x v="0"/>
    <x v="0"/>
    <n v="129"/>
    <n v="184.47"/>
  </r>
  <r>
    <s v="AD01-9362"/>
    <x v="0"/>
    <s v="Apr"/>
    <x v="1"/>
    <x v="0"/>
    <s v="Order assembled"/>
    <x v="0"/>
    <x v="0"/>
    <x v="0"/>
    <n v="303"/>
    <n v="433.28999999999996"/>
  </r>
  <r>
    <s v="AD01-9361"/>
    <x v="0"/>
    <s v="Apr"/>
    <x v="1"/>
    <x v="0"/>
    <s v="Order assembled"/>
    <x v="0"/>
    <x v="0"/>
    <x v="0"/>
    <n v="770"/>
    <n v="1101.0999999999999"/>
  </r>
  <r>
    <s v="AD01-9362"/>
    <x v="0"/>
    <s v="Apr"/>
    <x v="1"/>
    <x v="0"/>
    <s v="Order assembled"/>
    <x v="0"/>
    <x v="0"/>
    <x v="0"/>
    <n v="857"/>
    <n v="1225.51"/>
  </r>
  <r>
    <s v="AD01-9364"/>
    <x v="0"/>
    <s v="Apr"/>
    <x v="1"/>
    <x v="0"/>
    <s v="Order assembled"/>
    <x v="0"/>
    <x v="0"/>
    <x v="0"/>
    <n v="329"/>
    <n v="470.47"/>
  </r>
  <r>
    <s v="AD01-9361"/>
    <x v="0"/>
    <s v="Apr"/>
    <x v="1"/>
    <x v="0"/>
    <s v="Order assembled"/>
    <x v="0"/>
    <x v="0"/>
    <x v="0"/>
    <n v="131"/>
    <n v="187.32999999999998"/>
  </r>
  <r>
    <s v="AD01-9364"/>
    <x v="0"/>
    <s v="Aug"/>
    <x v="1"/>
    <x v="0"/>
    <s v="Order assembled"/>
    <x v="0"/>
    <x v="0"/>
    <x v="0"/>
    <n v="308"/>
    <n v="440.44"/>
  </r>
  <r>
    <s v="AD01-9361"/>
    <x v="0"/>
    <s v="Aug"/>
    <x v="1"/>
    <x v="0"/>
    <s v="Order assembled"/>
    <x v="0"/>
    <x v="0"/>
    <x v="0"/>
    <n v="356"/>
    <n v="509.08"/>
  </r>
  <r>
    <s v="AD01-9362"/>
    <x v="0"/>
    <s v="Aug"/>
    <x v="1"/>
    <x v="0"/>
    <s v="Order assembled"/>
    <x v="0"/>
    <x v="0"/>
    <x v="0"/>
    <n v="310"/>
    <n v="526.24"/>
  </r>
  <r>
    <s v="AD01-9362"/>
    <x v="0"/>
    <s v="Aug"/>
    <x v="1"/>
    <x v="0"/>
    <s v="Order assembled"/>
    <x v="0"/>
    <x v="0"/>
    <x v="0"/>
    <n v="352"/>
    <n v="526.24"/>
  </r>
  <r>
    <s v="AD01-9362"/>
    <x v="0"/>
    <s v="Aug"/>
    <x v="1"/>
    <x v="0"/>
    <s v="Order assembled"/>
    <x v="0"/>
    <x v="0"/>
    <x v="0"/>
    <n v="280"/>
    <n v="526.24"/>
  </r>
  <r>
    <s v="AD01-9362"/>
    <x v="0"/>
    <s v="Aug"/>
    <x v="1"/>
    <x v="0"/>
    <s v="Order assembled"/>
    <x v="0"/>
    <x v="0"/>
    <x v="0"/>
    <n v="993"/>
    <n v="1419.99"/>
  </r>
  <r>
    <s v="AD01-9362"/>
    <x v="0"/>
    <s v="Aug"/>
    <x v="1"/>
    <x v="0"/>
    <s v="Order assembled"/>
    <x v="0"/>
    <x v="0"/>
    <x v="0"/>
    <n v="1026"/>
    <n v="1467.18"/>
  </r>
  <r>
    <s v="AD01-9364"/>
    <x v="0"/>
    <s v="Aug"/>
    <x v="1"/>
    <x v="0"/>
    <s v="Order assembled"/>
    <x v="0"/>
    <x v="0"/>
    <x v="0"/>
    <n v="282"/>
    <n v="403.26"/>
  </r>
  <r>
    <s v="AD01-9364"/>
    <x v="0"/>
    <s v="Aug"/>
    <x v="1"/>
    <x v="0"/>
    <s v="Order assembled"/>
    <x v="0"/>
    <x v="0"/>
    <x v="0"/>
    <n v="309"/>
    <n v="441.87"/>
  </r>
  <r>
    <s v="AD01-9361"/>
    <x v="0"/>
    <s v="Aug"/>
    <x v="1"/>
    <x v="0"/>
    <s v="Order assembled"/>
    <x v="0"/>
    <x v="0"/>
    <x v="0"/>
    <n v="357"/>
    <n v="510.51"/>
  </r>
  <r>
    <s v="AD01-9362"/>
    <x v="0"/>
    <s v="Aug"/>
    <x v="1"/>
    <x v="0"/>
    <s v="Order assembled"/>
    <x v="0"/>
    <x v="0"/>
    <x v="0"/>
    <n v="279"/>
    <n v="398.97"/>
  </r>
  <r>
    <s v="AD01-9362"/>
    <x v="0"/>
    <s v="Aug"/>
    <x v="1"/>
    <x v="0"/>
    <s v="Order assembled"/>
    <x v="0"/>
    <x v="0"/>
    <x v="0"/>
    <n v="774"/>
    <n v="1106.82"/>
  </r>
  <r>
    <s v="AD01-9361"/>
    <x v="0"/>
    <s v="Aug"/>
    <x v="1"/>
    <x v="0"/>
    <s v="Order assembled"/>
    <x v="0"/>
    <x v="0"/>
    <x v="0"/>
    <n v="807"/>
    <n v="1154.01"/>
  </r>
  <r>
    <s v="AD01-9362"/>
    <x v="0"/>
    <s v="Aug"/>
    <x v="1"/>
    <x v="0"/>
    <s v="Order assembled"/>
    <x v="0"/>
    <x v="0"/>
    <x v="0"/>
    <n v="860"/>
    <n v="1229.8"/>
  </r>
  <r>
    <s v="AD01-9365"/>
    <x v="0"/>
    <s v="Aug"/>
    <x v="1"/>
    <x v="0"/>
    <s v="Order assembled"/>
    <x v="0"/>
    <x v="0"/>
    <x v="0"/>
    <n v="353"/>
    <n v="504.78999999999996"/>
  </r>
  <r>
    <s v="AD01-9364"/>
    <x v="0"/>
    <s v="Aug"/>
    <x v="1"/>
    <x v="0"/>
    <s v="Order assembled"/>
    <x v="0"/>
    <x v="0"/>
    <x v="0"/>
    <n v="281"/>
    <n v="401.83"/>
  </r>
  <r>
    <s v="AD01-9364"/>
    <x v="0"/>
    <s v="Dec"/>
    <x v="1"/>
    <x v="0"/>
    <s v="Order assembled"/>
    <x v="0"/>
    <x v="0"/>
    <x v="0"/>
    <n v="284"/>
    <n v="406.12"/>
  </r>
  <r>
    <s v="AD01-9362"/>
    <x v="0"/>
    <s v="Dec"/>
    <x v="1"/>
    <x v="0"/>
    <s v="Order assembled"/>
    <x v="0"/>
    <x v="0"/>
    <x v="0"/>
    <n v="332"/>
    <n v="474.76"/>
  </r>
  <r>
    <s v="AD01-9364"/>
    <x v="0"/>
    <s v="Dec"/>
    <x v="1"/>
    <x v="0"/>
    <s v="Order assembled"/>
    <x v="0"/>
    <x v="0"/>
    <x v="0"/>
    <n v="260"/>
    <n v="371.8"/>
  </r>
  <r>
    <s v="AD01-9362"/>
    <x v="0"/>
    <s v="Dec"/>
    <x v="1"/>
    <x v="0"/>
    <s v="Order assembled"/>
    <x v="0"/>
    <x v="0"/>
    <x v="0"/>
    <n v="286"/>
    <n v="526.24"/>
  </r>
  <r>
    <s v="AD01-9361"/>
    <x v="0"/>
    <s v="Dec"/>
    <x v="1"/>
    <x v="0"/>
    <s v="Order assembled"/>
    <x v="0"/>
    <x v="0"/>
    <x v="0"/>
    <n v="334"/>
    <n v="526.24"/>
  </r>
  <r>
    <s v="AD01-9362"/>
    <x v="0"/>
    <s v="Dec"/>
    <x v="1"/>
    <x v="0"/>
    <s v="Order assembled"/>
    <x v="0"/>
    <x v="0"/>
    <x v="0"/>
    <n v="262"/>
    <n v="526.24"/>
  </r>
  <r>
    <s v="AD01-9361"/>
    <x v="0"/>
    <s v="Dec"/>
    <x v="1"/>
    <x v="0"/>
    <s v="Order assembled"/>
    <x v="0"/>
    <x v="0"/>
    <x v="0"/>
    <n v="996"/>
    <n v="1424.28"/>
  </r>
  <r>
    <s v="AD01-9362"/>
    <x v="0"/>
    <s v="Dec"/>
    <x v="1"/>
    <x v="0"/>
    <s v="Order assembled"/>
    <x v="0"/>
    <x v="0"/>
    <x v="0"/>
    <n v="258"/>
    <n v="368.94"/>
  </r>
  <r>
    <s v="AD01-9362"/>
    <x v="0"/>
    <s v="Dec"/>
    <x v="1"/>
    <x v="0"/>
    <s v="Order assembled"/>
    <x v="0"/>
    <x v="0"/>
    <x v="0"/>
    <n v="285"/>
    <n v="407.55"/>
  </r>
  <r>
    <s v="AD01-9361"/>
    <x v="0"/>
    <s v="Dec"/>
    <x v="1"/>
    <x v="0"/>
    <s v="Order assembled"/>
    <x v="0"/>
    <x v="0"/>
    <x v="0"/>
    <n v="333"/>
    <n v="476.19"/>
  </r>
  <r>
    <s v="AD01-9361"/>
    <x v="0"/>
    <s v="Dec"/>
    <x v="1"/>
    <x v="0"/>
    <s v="Order assembled"/>
    <x v="0"/>
    <x v="0"/>
    <x v="0"/>
    <n v="261"/>
    <n v="373.23"/>
  </r>
  <r>
    <s v="AD01-9362"/>
    <x v="0"/>
    <s v="Dec"/>
    <x v="1"/>
    <x v="0"/>
    <s v="Order assembled"/>
    <x v="0"/>
    <x v="0"/>
    <x v="0"/>
    <n v="777"/>
    <n v="1111.1100000000001"/>
  </r>
  <r>
    <s v="AD01-9361"/>
    <x v="0"/>
    <s v="Dec"/>
    <x v="1"/>
    <x v="0"/>
    <s v="Order assembled"/>
    <x v="0"/>
    <x v="0"/>
    <x v="0"/>
    <n v="811"/>
    <n v="1159.73"/>
  </r>
  <r>
    <s v="AD01-9362"/>
    <x v="0"/>
    <s v="Dec"/>
    <x v="1"/>
    <x v="0"/>
    <s v="Order assembled"/>
    <x v="0"/>
    <x v="0"/>
    <x v="0"/>
    <n v="864"/>
    <n v="1235.52"/>
  </r>
  <r>
    <s v="AD01-9364"/>
    <x v="0"/>
    <s v="Dec"/>
    <x v="1"/>
    <x v="0"/>
    <s v="Order assembled"/>
    <x v="0"/>
    <x v="0"/>
    <x v="0"/>
    <n v="287"/>
    <n v="410.40999999999997"/>
  </r>
  <r>
    <s v="AD01-9361"/>
    <x v="0"/>
    <s v="Dec"/>
    <x v="1"/>
    <x v="0"/>
    <s v="Order assembled"/>
    <x v="0"/>
    <x v="0"/>
    <x v="0"/>
    <n v="335"/>
    <n v="479.05"/>
  </r>
  <r>
    <s v="AD01-9364"/>
    <x v="0"/>
    <s v="Dec"/>
    <x v="1"/>
    <x v="0"/>
    <s v="Order assembled"/>
    <x v="0"/>
    <x v="0"/>
    <x v="0"/>
    <n v="257"/>
    <n v="367.51"/>
  </r>
  <r>
    <s v="AD01-9362"/>
    <x v="0"/>
    <s v="Feb"/>
    <x v="1"/>
    <x v="0"/>
    <s v="Order assembled"/>
    <x v="0"/>
    <x v="0"/>
    <x v="1"/>
    <n v="350"/>
    <n v="500.5"/>
  </r>
  <r>
    <s v="AD01-9364"/>
    <x v="0"/>
    <s v="Feb"/>
    <x v="1"/>
    <x v="0"/>
    <s v="Order assembled"/>
    <x v="0"/>
    <x v="0"/>
    <x v="1"/>
    <n v="344"/>
    <n v="491.91999999999996"/>
  </r>
  <r>
    <s v="AD01-9361"/>
    <x v="0"/>
    <s v="Feb"/>
    <x v="1"/>
    <x v="0"/>
    <s v="Order assembled"/>
    <x v="0"/>
    <x v="0"/>
    <x v="0"/>
    <n v="338"/>
    <n v="483.34000000000003"/>
  </r>
  <r>
    <s v="AD01-9361"/>
    <x v="0"/>
    <s v="Feb"/>
    <x v="1"/>
    <x v="0"/>
    <s v="Order assembled"/>
    <x v="0"/>
    <x v="0"/>
    <x v="0"/>
    <n v="140"/>
    <n v="200.2"/>
  </r>
  <r>
    <s v="AD01-9363"/>
    <x v="0"/>
    <s v="Feb"/>
    <x v="1"/>
    <x v="0"/>
    <s v="Order assembled"/>
    <x v="0"/>
    <x v="0"/>
    <x v="0"/>
    <n v="314"/>
    <n v="449.02"/>
  </r>
  <r>
    <s v="AD01-9361"/>
    <x v="0"/>
    <s v="Feb"/>
    <x v="1"/>
    <x v="0"/>
    <s v="Order assembled"/>
    <x v="0"/>
    <x v="0"/>
    <x v="1"/>
    <n v="352"/>
    <n v="503.36"/>
  </r>
  <r>
    <s v="AD01-9361"/>
    <x v="0"/>
    <s v="Feb"/>
    <x v="1"/>
    <x v="0"/>
    <s v="Order assembled"/>
    <x v="0"/>
    <x v="0"/>
    <x v="1"/>
    <n v="346"/>
    <n v="494.78"/>
  </r>
  <r>
    <s v="AD01-9362"/>
    <x v="0"/>
    <s v="Feb"/>
    <x v="1"/>
    <x v="0"/>
    <s v="Order assembled"/>
    <x v="0"/>
    <x v="0"/>
    <x v="1"/>
    <n v="340"/>
    <n v="486.2"/>
  </r>
  <r>
    <s v="AD01-9362"/>
    <x v="0"/>
    <s v="Feb"/>
    <x v="1"/>
    <x v="0"/>
    <s v="Order assembled"/>
    <x v="0"/>
    <x v="0"/>
    <x v="0"/>
    <n v="340"/>
    <n v="526.24"/>
  </r>
  <r>
    <s v="AD01-9361"/>
    <x v="0"/>
    <s v="Feb"/>
    <x v="1"/>
    <x v="0"/>
    <s v="Order assembled"/>
    <x v="0"/>
    <x v="0"/>
    <x v="0"/>
    <n v="142"/>
    <n v="526.24"/>
  </r>
  <r>
    <s v="AD01-9362"/>
    <x v="0"/>
    <s v="Feb"/>
    <x v="1"/>
    <x v="0"/>
    <s v="Order assembled"/>
    <x v="0"/>
    <x v="0"/>
    <x v="0"/>
    <n v="987"/>
    <n v="1411.4099999999999"/>
  </r>
  <r>
    <s v="AD01-9362"/>
    <x v="0"/>
    <s v="Feb"/>
    <x v="1"/>
    <x v="0"/>
    <s v="Order assembled"/>
    <x v="0"/>
    <x v="0"/>
    <x v="0"/>
    <n v="1021"/>
    <n v="1460.03"/>
  </r>
  <r>
    <s v="AD01-9362"/>
    <x v="0"/>
    <s v="Feb"/>
    <x v="1"/>
    <x v="0"/>
    <s v="Order assembled"/>
    <x v="0"/>
    <x v="0"/>
    <x v="0"/>
    <n v="312"/>
    <n v="446.15999999999997"/>
  </r>
  <r>
    <s v="AD01-9362"/>
    <x v="0"/>
    <s v="Feb"/>
    <x v="1"/>
    <x v="0"/>
    <s v="Order assembled"/>
    <x v="0"/>
    <x v="0"/>
    <x v="0"/>
    <n v="339"/>
    <n v="484.77"/>
  </r>
  <r>
    <s v="AD01-9361"/>
    <x v="0"/>
    <s v="Feb"/>
    <x v="1"/>
    <x v="0"/>
    <s v="Order assembled"/>
    <x v="0"/>
    <x v="0"/>
    <x v="0"/>
    <n v="141"/>
    <n v="201.63"/>
  </r>
  <r>
    <s v="AD01-9362"/>
    <x v="0"/>
    <s v="Feb"/>
    <x v="1"/>
    <x v="0"/>
    <s v="Order assembled"/>
    <x v="0"/>
    <x v="0"/>
    <x v="0"/>
    <n v="315"/>
    <n v="450.45"/>
  </r>
  <r>
    <s v="AD01-9362"/>
    <x v="0"/>
    <s v="Feb"/>
    <x v="1"/>
    <x v="0"/>
    <s v="Order assembled"/>
    <x v="0"/>
    <x v="0"/>
    <x v="0"/>
    <n v="355"/>
    <n v="507.65"/>
  </r>
  <r>
    <s v="AD01-9361"/>
    <x v="0"/>
    <s v="Feb"/>
    <x v="1"/>
    <x v="0"/>
    <s v="Order assembled"/>
    <x v="0"/>
    <x v="0"/>
    <x v="1"/>
    <n v="349"/>
    <n v="499.07"/>
  </r>
  <r>
    <s v="AD01-9362"/>
    <x v="0"/>
    <s v="Feb"/>
    <x v="1"/>
    <x v="0"/>
    <s v="Order assembled"/>
    <x v="0"/>
    <x v="0"/>
    <x v="1"/>
    <n v="343"/>
    <n v="490.49"/>
  </r>
  <r>
    <s v="AD01-9362"/>
    <x v="0"/>
    <s v="Feb"/>
    <x v="1"/>
    <x v="0"/>
    <s v="Order assembled"/>
    <x v="0"/>
    <x v="0"/>
    <x v="0"/>
    <n v="802"/>
    <n v="1146.8600000000001"/>
  </r>
  <r>
    <s v="AD01-9362"/>
    <x v="0"/>
    <s v="Feb"/>
    <x v="1"/>
    <x v="0"/>
    <s v="Order assembled"/>
    <x v="0"/>
    <x v="0"/>
    <x v="0"/>
    <n v="855"/>
    <n v="1222.6500000000001"/>
  </r>
  <r>
    <s v="AD01-9362"/>
    <x v="0"/>
    <s v="Feb"/>
    <x v="1"/>
    <x v="0"/>
    <s v="Order assembled"/>
    <x v="0"/>
    <x v="0"/>
    <x v="1"/>
    <n v="789"/>
    <n v="1128.27"/>
  </r>
  <r>
    <s v="AD01-9361"/>
    <x v="0"/>
    <s v="Feb"/>
    <x v="1"/>
    <x v="0"/>
    <s v="Order assembled"/>
    <x v="0"/>
    <x v="0"/>
    <x v="1"/>
    <n v="790"/>
    <n v="1129.7"/>
  </r>
  <r>
    <s v="AD01-9362"/>
    <x v="0"/>
    <s v="Feb"/>
    <x v="1"/>
    <x v="0"/>
    <s v="Order assembled"/>
    <x v="0"/>
    <x v="0"/>
    <x v="1"/>
    <n v="791"/>
    <n v="1131.1300000000001"/>
  </r>
  <r>
    <s v="AD01-9363"/>
    <x v="0"/>
    <s v="Feb"/>
    <x v="1"/>
    <x v="0"/>
    <s v="Order assembled"/>
    <x v="0"/>
    <x v="0"/>
    <x v="0"/>
    <n v="341"/>
    <n v="487.63"/>
  </r>
  <r>
    <s v="AD01-9362"/>
    <x v="0"/>
    <s v="Feb"/>
    <x v="1"/>
    <x v="0"/>
    <s v="Order assembled"/>
    <x v="0"/>
    <x v="0"/>
    <x v="0"/>
    <n v="143"/>
    <n v="204.49"/>
  </r>
  <r>
    <s v="AD01-9361"/>
    <x v="0"/>
    <s v="Feb"/>
    <x v="1"/>
    <x v="0"/>
    <s v="Order assembled"/>
    <x v="0"/>
    <x v="0"/>
    <x v="0"/>
    <n v="311"/>
    <n v="444.73"/>
  </r>
  <r>
    <s v="AD01-9361"/>
    <x v="0"/>
    <s v="Jan"/>
    <x v="1"/>
    <x v="0"/>
    <s v="Order assembled"/>
    <x v="0"/>
    <x v="0"/>
    <x v="0"/>
    <n v="356"/>
    <n v="509.08"/>
  </r>
  <r>
    <s v="AD01-9364"/>
    <x v="0"/>
    <s v="Jan"/>
    <x v="1"/>
    <x v="0"/>
    <s v="Order assembled"/>
    <x v="0"/>
    <x v="0"/>
    <x v="0"/>
    <n v="344"/>
    <n v="491.91999999999996"/>
  </r>
  <r>
    <s v="AD01-9362"/>
    <x v="0"/>
    <s v="Jan"/>
    <x v="1"/>
    <x v="0"/>
    <s v="Order assembled"/>
    <x v="0"/>
    <x v="0"/>
    <x v="0"/>
    <n v="146"/>
    <n v="208.78"/>
  </r>
  <r>
    <s v="AD01-9362"/>
    <x v="0"/>
    <s v="Jan"/>
    <x v="1"/>
    <x v="0"/>
    <s v="Order assembled"/>
    <x v="0"/>
    <x v="0"/>
    <x v="0"/>
    <n v="320"/>
    <n v="457.6"/>
  </r>
  <r>
    <s v="AD01-9362"/>
    <x v="0"/>
    <s v="Jan"/>
    <x v="1"/>
    <x v="0"/>
    <s v="Order assembled"/>
    <x v="0"/>
    <x v="0"/>
    <x v="0"/>
    <n v="358"/>
    <n v="511.94"/>
  </r>
  <r>
    <s v="AD01-9361"/>
    <x v="0"/>
    <s v="Jan"/>
    <x v="1"/>
    <x v="0"/>
    <s v="Order assembled"/>
    <x v="0"/>
    <x v="0"/>
    <x v="0"/>
    <n v="262"/>
    <n v="374.65999999999997"/>
  </r>
  <r>
    <s v="AD01-9364"/>
    <x v="0"/>
    <s v="Jan"/>
    <x v="1"/>
    <x v="0"/>
    <s v="Order assembled"/>
    <x v="0"/>
    <x v="0"/>
    <x v="0"/>
    <n v="346"/>
    <n v="526.24"/>
  </r>
  <r>
    <s v="AD01-9364"/>
    <x v="0"/>
    <s v="Jan"/>
    <x v="1"/>
    <x v="0"/>
    <s v="Order assembled"/>
    <x v="0"/>
    <x v="0"/>
    <x v="0"/>
    <n v="148"/>
    <n v="526.24"/>
  </r>
  <r>
    <s v="AD01-9362"/>
    <x v="0"/>
    <s v="Jan"/>
    <x v="1"/>
    <x v="0"/>
    <s v="Order assembled"/>
    <x v="0"/>
    <x v="0"/>
    <x v="0"/>
    <n v="316"/>
    <n v="526.24"/>
  </r>
  <r>
    <s v="AD01-9364"/>
    <x v="0"/>
    <s v="Jan"/>
    <x v="1"/>
    <x v="0"/>
    <s v="Order assembled"/>
    <x v="0"/>
    <x v="0"/>
    <x v="0"/>
    <n v="959"/>
    <n v="1371.37"/>
  </r>
  <r>
    <s v="AD01-9362"/>
    <x v="0"/>
    <s v="Jan"/>
    <x v="1"/>
    <x v="0"/>
    <s v="Order assembled"/>
    <x v="0"/>
    <x v="0"/>
    <x v="0"/>
    <n v="1020"/>
    <n v="1458.6"/>
  </r>
  <r>
    <s v="AD01-9362"/>
    <x v="0"/>
    <s v="Jan"/>
    <x v="1"/>
    <x v="0"/>
    <s v="Order assembled"/>
    <x v="0"/>
    <x v="0"/>
    <x v="0"/>
    <n v="318"/>
    <n v="454.74"/>
  </r>
  <r>
    <s v="AD01-9362"/>
    <x v="0"/>
    <s v="Jan"/>
    <x v="1"/>
    <x v="0"/>
    <s v="Order assembled"/>
    <x v="0"/>
    <x v="0"/>
    <x v="0"/>
    <n v="345"/>
    <n v="493.35"/>
  </r>
  <r>
    <s v="AD01-9364"/>
    <x v="0"/>
    <s v="Jan"/>
    <x v="1"/>
    <x v="0"/>
    <s v="Order assembled"/>
    <x v="0"/>
    <x v="0"/>
    <x v="0"/>
    <n v="147"/>
    <n v="210.21"/>
  </r>
  <r>
    <s v="AD01-9364"/>
    <x v="0"/>
    <s v="Jan"/>
    <x v="1"/>
    <x v="0"/>
    <s v="Order assembled"/>
    <x v="0"/>
    <x v="0"/>
    <x v="0"/>
    <n v="265"/>
    <n v="378.95"/>
  </r>
  <r>
    <s v="AD01-9362"/>
    <x v="0"/>
    <s v="Jan"/>
    <x v="1"/>
    <x v="0"/>
    <s v="Order assembled"/>
    <x v="0"/>
    <x v="0"/>
    <x v="0"/>
    <n v="768"/>
    <n v="1098.24"/>
  </r>
  <r>
    <s v="AD01-9361"/>
    <x v="0"/>
    <s v="Jan"/>
    <x v="1"/>
    <x v="0"/>
    <s v="Order assembled"/>
    <x v="0"/>
    <x v="0"/>
    <x v="0"/>
    <n v="801"/>
    <n v="1145.43"/>
  </r>
  <r>
    <s v="AD01-9364"/>
    <x v="0"/>
    <s v="Jan"/>
    <x v="1"/>
    <x v="0"/>
    <s v="Order assembled"/>
    <x v="0"/>
    <x v="0"/>
    <x v="0"/>
    <n v="854"/>
    <n v="1221.22"/>
  </r>
  <r>
    <s v="AD01-9361"/>
    <x v="0"/>
    <s v="Jan"/>
    <x v="1"/>
    <x v="0"/>
    <s v="Order assembled"/>
    <x v="0"/>
    <x v="0"/>
    <x v="0"/>
    <n v="788"/>
    <n v="1126.8399999999999"/>
  </r>
  <r>
    <s v="AD01-9362"/>
    <x v="0"/>
    <s v="Jan"/>
    <x v="1"/>
    <x v="0"/>
    <s v="Order assembled"/>
    <x v="0"/>
    <x v="0"/>
    <x v="0"/>
    <n v="263"/>
    <n v="376.09000000000003"/>
  </r>
  <r>
    <s v="AD01-9362"/>
    <x v="0"/>
    <s v="Jan"/>
    <x v="1"/>
    <x v="0"/>
    <s v="Order assembled"/>
    <x v="0"/>
    <x v="0"/>
    <x v="0"/>
    <n v="347"/>
    <n v="496.21000000000004"/>
  </r>
  <r>
    <s v="AD01-9364"/>
    <x v="0"/>
    <s v="Jan"/>
    <x v="1"/>
    <x v="0"/>
    <s v="Order assembled"/>
    <x v="0"/>
    <x v="0"/>
    <x v="0"/>
    <n v="317"/>
    <n v="453.31"/>
  </r>
  <r>
    <s v="AD01-9362"/>
    <x v="0"/>
    <s v="Jul"/>
    <x v="1"/>
    <x v="0"/>
    <s v="Order assembled"/>
    <x v="0"/>
    <x v="0"/>
    <x v="0"/>
    <n v="314"/>
    <n v="449.02"/>
  </r>
  <r>
    <s v="AD01-9364"/>
    <x v="0"/>
    <s v="Jul"/>
    <x v="1"/>
    <x v="0"/>
    <s v="Order assembled"/>
    <x v="0"/>
    <x v="0"/>
    <x v="0"/>
    <n v="362"/>
    <n v="517.66"/>
  </r>
  <r>
    <s v="AD01-9362"/>
    <x v="0"/>
    <s v="Jul"/>
    <x v="1"/>
    <x v="0"/>
    <s v="Order assembled"/>
    <x v="0"/>
    <x v="0"/>
    <x v="0"/>
    <n v="284"/>
    <n v="406.12"/>
  </r>
  <r>
    <s v="AD01-9362"/>
    <x v="0"/>
    <s v="Jul"/>
    <x v="1"/>
    <x v="0"/>
    <s v="Order assembled"/>
    <x v="0"/>
    <x v="0"/>
    <x v="0"/>
    <n v="358"/>
    <n v="526.24"/>
  </r>
  <r>
    <s v="AD01-9362"/>
    <x v="0"/>
    <s v="Jul"/>
    <x v="1"/>
    <x v="0"/>
    <s v="Order assembled"/>
    <x v="0"/>
    <x v="0"/>
    <x v="0"/>
    <n v="286"/>
    <n v="526.24"/>
  </r>
  <r>
    <s v="AD01-9362"/>
    <x v="0"/>
    <s v="Jul"/>
    <x v="1"/>
    <x v="0"/>
    <s v="Order assembled"/>
    <x v="0"/>
    <x v="0"/>
    <x v="0"/>
    <n v="992"/>
    <n v="1418.56"/>
  </r>
  <r>
    <s v="AD01-9362"/>
    <x v="0"/>
    <s v="Jul"/>
    <x v="1"/>
    <x v="0"/>
    <s v="Order assembled"/>
    <x v="0"/>
    <x v="0"/>
    <x v="0"/>
    <n v="1025"/>
    <n v="1465.75"/>
  </r>
  <r>
    <s v="AD01-9361"/>
    <x v="0"/>
    <s v="Jul"/>
    <x v="1"/>
    <x v="0"/>
    <s v="Order assembled"/>
    <x v="0"/>
    <x v="0"/>
    <x v="0"/>
    <n v="288"/>
    <n v="411.84000000000003"/>
  </r>
  <r>
    <s v="AD01-9361"/>
    <x v="0"/>
    <s v="Jul"/>
    <x v="1"/>
    <x v="0"/>
    <s v="Order assembled"/>
    <x v="0"/>
    <x v="0"/>
    <x v="0"/>
    <n v="315"/>
    <n v="450.45"/>
  </r>
  <r>
    <s v="AD01-9362"/>
    <x v="0"/>
    <s v="Jul"/>
    <x v="1"/>
    <x v="0"/>
    <s v="Order assembled"/>
    <x v="0"/>
    <x v="0"/>
    <x v="0"/>
    <n v="285"/>
    <n v="407.55"/>
  </r>
  <r>
    <s v="AD01-9362"/>
    <x v="0"/>
    <s v="Jul"/>
    <x v="1"/>
    <x v="0"/>
    <s v="Order assembled"/>
    <x v="0"/>
    <x v="0"/>
    <x v="0"/>
    <n v="773"/>
    <n v="1105.3899999999999"/>
  </r>
  <r>
    <s v="AD01-9361"/>
    <x v="0"/>
    <s v="Jul"/>
    <x v="1"/>
    <x v="0"/>
    <s v="Order assembled"/>
    <x v="0"/>
    <x v="0"/>
    <x v="0"/>
    <n v="806"/>
    <n v="1152.58"/>
  </r>
  <r>
    <s v="AD01-9362"/>
    <x v="0"/>
    <s v="Jul"/>
    <x v="1"/>
    <x v="0"/>
    <s v="Order assembled"/>
    <x v="0"/>
    <x v="0"/>
    <x v="0"/>
    <n v="311"/>
    <n v="444.73"/>
  </r>
  <r>
    <s v="AD01-9362"/>
    <x v="0"/>
    <s v="Jul"/>
    <x v="1"/>
    <x v="0"/>
    <s v="Order assembled"/>
    <x v="0"/>
    <x v="0"/>
    <x v="0"/>
    <n v="359"/>
    <n v="513.37"/>
  </r>
  <r>
    <s v="AD01-9362"/>
    <x v="0"/>
    <s v="Jul"/>
    <x v="1"/>
    <x v="0"/>
    <s v="Order assembled"/>
    <x v="0"/>
    <x v="0"/>
    <x v="0"/>
    <n v="287"/>
    <n v="410.40999999999997"/>
  </r>
  <r>
    <s v="AD01-9362"/>
    <x v="0"/>
    <s v="Jun"/>
    <x v="1"/>
    <x v="0"/>
    <s v="Order assembled"/>
    <x v="0"/>
    <x v="0"/>
    <x v="0"/>
    <n v="320"/>
    <n v="457.6"/>
  </r>
  <r>
    <s v="AD01-9362"/>
    <x v="0"/>
    <s v="Jun"/>
    <x v="1"/>
    <x v="0"/>
    <s v="Order assembled"/>
    <x v="0"/>
    <x v="0"/>
    <x v="0"/>
    <n v="290"/>
    <n v="414.7"/>
  </r>
  <r>
    <s v="AD01-9365"/>
    <x v="0"/>
    <s v="Jun"/>
    <x v="1"/>
    <x v="0"/>
    <s v="Order assembled"/>
    <x v="0"/>
    <x v="0"/>
    <x v="0"/>
    <n v="316"/>
    <n v="526.24"/>
  </r>
  <r>
    <s v="AD01-9361"/>
    <x v="0"/>
    <s v="Jun"/>
    <x v="1"/>
    <x v="0"/>
    <s v="Order assembled"/>
    <x v="0"/>
    <x v="0"/>
    <x v="0"/>
    <n v="364"/>
    <n v="526.24"/>
  </r>
  <r>
    <s v="AD01-9365"/>
    <x v="0"/>
    <s v="Jun"/>
    <x v="1"/>
    <x v="0"/>
    <s v="Order assembled"/>
    <x v="0"/>
    <x v="0"/>
    <x v="0"/>
    <n v="292"/>
    <n v="526.24"/>
  </r>
  <r>
    <s v="AD01-9362"/>
    <x v="0"/>
    <s v="Jun"/>
    <x v="1"/>
    <x v="0"/>
    <s v="Order assembled"/>
    <x v="0"/>
    <x v="0"/>
    <x v="0"/>
    <n v="991"/>
    <n v="1417.13"/>
  </r>
  <r>
    <s v="AD01-9364"/>
    <x v="0"/>
    <s v="Jun"/>
    <x v="1"/>
    <x v="0"/>
    <s v="Order assembled"/>
    <x v="0"/>
    <x v="0"/>
    <x v="0"/>
    <n v="1024"/>
    <n v="1464.32"/>
  </r>
  <r>
    <s v="AD01-9361"/>
    <x v="0"/>
    <s v="Jun"/>
    <x v="1"/>
    <x v="0"/>
    <s v="Order assembled"/>
    <x v="0"/>
    <x v="0"/>
    <x v="0"/>
    <n v="294"/>
    <n v="420.42"/>
  </r>
  <r>
    <s v="AD01-9361"/>
    <x v="0"/>
    <s v="Jun"/>
    <x v="1"/>
    <x v="0"/>
    <s v="Order assembled"/>
    <x v="0"/>
    <x v="0"/>
    <x v="0"/>
    <n v="321"/>
    <n v="459.03"/>
  </r>
  <r>
    <s v="AD01-9361"/>
    <x v="0"/>
    <s v="Jun"/>
    <x v="1"/>
    <x v="0"/>
    <s v="Order assembled"/>
    <x v="0"/>
    <x v="0"/>
    <x v="0"/>
    <n v="363"/>
    <n v="519.09"/>
  </r>
  <r>
    <s v="AD01-9362"/>
    <x v="0"/>
    <s v="Jun"/>
    <x v="1"/>
    <x v="0"/>
    <s v="Order assembled"/>
    <x v="0"/>
    <x v="0"/>
    <x v="0"/>
    <n v="291"/>
    <n v="416.13"/>
  </r>
  <r>
    <s v="AD01-9365"/>
    <x v="0"/>
    <s v="Jun"/>
    <x v="1"/>
    <x v="0"/>
    <s v="Order assembled"/>
    <x v="0"/>
    <x v="0"/>
    <x v="0"/>
    <n v="772"/>
    <n v="1103.96"/>
  </r>
  <r>
    <s v="AD01-9361"/>
    <x v="0"/>
    <s v="Jun"/>
    <x v="1"/>
    <x v="0"/>
    <s v="Order assembled"/>
    <x v="0"/>
    <x v="0"/>
    <x v="0"/>
    <n v="805"/>
    <n v="1151.1500000000001"/>
  </r>
  <r>
    <s v="AD01-9365"/>
    <x v="0"/>
    <s v="Jun"/>
    <x v="1"/>
    <x v="0"/>
    <s v="Order assembled"/>
    <x v="0"/>
    <x v="0"/>
    <x v="0"/>
    <n v="859"/>
    <n v="1228.3699999999999"/>
  </r>
  <r>
    <s v="AD01-9362"/>
    <x v="0"/>
    <s v="Jun"/>
    <x v="1"/>
    <x v="0"/>
    <s v="Order assembled"/>
    <x v="0"/>
    <x v="0"/>
    <x v="0"/>
    <n v="317"/>
    <n v="453.31"/>
  </r>
  <r>
    <s v="AD01-9362"/>
    <x v="0"/>
    <s v="Jun"/>
    <x v="1"/>
    <x v="0"/>
    <s v="Order assembled"/>
    <x v="0"/>
    <x v="0"/>
    <x v="0"/>
    <n v="365"/>
    <n v="521.95000000000005"/>
  </r>
  <r>
    <s v="AD01-9362"/>
    <x v="0"/>
    <s v="Jun"/>
    <x v="1"/>
    <x v="0"/>
    <s v="Order assembled"/>
    <x v="0"/>
    <x v="0"/>
    <x v="0"/>
    <n v="293"/>
    <n v="418.99"/>
  </r>
  <r>
    <s v="AD01-9364"/>
    <x v="0"/>
    <s v="Mar"/>
    <x v="1"/>
    <x v="0"/>
    <s v="Order assembled"/>
    <x v="0"/>
    <x v="0"/>
    <x v="0"/>
    <n v="332"/>
    <n v="474.76"/>
  </r>
  <r>
    <s v="AD01-9361"/>
    <x v="0"/>
    <s v="Mar"/>
    <x v="1"/>
    <x v="0"/>
    <s v="Order assembled"/>
    <x v="0"/>
    <x v="0"/>
    <x v="0"/>
    <n v="134"/>
    <n v="191.62"/>
  </r>
  <r>
    <s v="AD01-9362"/>
    <x v="0"/>
    <s v="Mar"/>
    <x v="1"/>
    <x v="0"/>
    <s v="Order assembled"/>
    <x v="0"/>
    <x v="0"/>
    <x v="0"/>
    <n v="308"/>
    <n v="440.44"/>
  </r>
  <r>
    <s v="AD01-9364"/>
    <x v="0"/>
    <s v="Mar"/>
    <x v="1"/>
    <x v="0"/>
    <s v="Order assembled"/>
    <x v="0"/>
    <x v="0"/>
    <x v="0"/>
    <n v="334"/>
    <n v="526.24"/>
  </r>
  <r>
    <s v="AD01-9364"/>
    <x v="0"/>
    <s v="Mar"/>
    <x v="1"/>
    <x v="0"/>
    <s v="Order assembled"/>
    <x v="0"/>
    <x v="0"/>
    <x v="0"/>
    <n v="136"/>
    <n v="526.24"/>
  </r>
  <r>
    <s v="AD01-9362"/>
    <x v="0"/>
    <s v="Mar"/>
    <x v="1"/>
    <x v="0"/>
    <s v="Order assembled"/>
    <x v="0"/>
    <x v="0"/>
    <x v="0"/>
    <n v="310"/>
    <n v="526.24"/>
  </r>
  <r>
    <s v="AD01-9362"/>
    <x v="0"/>
    <s v="Mar"/>
    <x v="1"/>
    <x v="0"/>
    <s v="Order assembled"/>
    <x v="0"/>
    <x v="0"/>
    <x v="0"/>
    <n v="988"/>
    <n v="1412.84"/>
  </r>
  <r>
    <s v="AD01-9361"/>
    <x v="0"/>
    <s v="Mar"/>
    <x v="1"/>
    <x v="0"/>
    <s v="Order assembled"/>
    <x v="0"/>
    <x v="0"/>
    <x v="0"/>
    <n v="306"/>
    <n v="437.58"/>
  </r>
  <r>
    <s v="AD01-9361"/>
    <x v="0"/>
    <s v="Mar"/>
    <x v="1"/>
    <x v="0"/>
    <s v="Order assembled"/>
    <x v="0"/>
    <x v="0"/>
    <x v="0"/>
    <n v="333"/>
    <n v="476.19"/>
  </r>
  <r>
    <s v="AD01-9364"/>
    <x v="0"/>
    <s v="Mar"/>
    <x v="1"/>
    <x v="0"/>
    <s v="Order assembled"/>
    <x v="0"/>
    <x v="0"/>
    <x v="0"/>
    <n v="135"/>
    <n v="193.05"/>
  </r>
  <r>
    <s v="AD01-9362"/>
    <x v="0"/>
    <s v="Mar"/>
    <x v="1"/>
    <x v="0"/>
    <s v="Order assembled"/>
    <x v="0"/>
    <x v="0"/>
    <x v="0"/>
    <n v="309"/>
    <n v="441.87"/>
  </r>
  <r>
    <s v="AD01-9362"/>
    <x v="0"/>
    <s v="Mar"/>
    <x v="1"/>
    <x v="0"/>
    <s v="Order assembled"/>
    <x v="0"/>
    <x v="0"/>
    <x v="0"/>
    <n v="769"/>
    <n v="1099.67"/>
  </r>
  <r>
    <s v="AD01-9364"/>
    <x v="0"/>
    <s v="Mar"/>
    <x v="1"/>
    <x v="0"/>
    <s v="Order assembled"/>
    <x v="0"/>
    <x v="0"/>
    <x v="0"/>
    <n v="803"/>
    <n v="1148.29"/>
  </r>
  <r>
    <s v="AD01-9364"/>
    <x v="0"/>
    <s v="Mar"/>
    <x v="1"/>
    <x v="0"/>
    <s v="Order assembled"/>
    <x v="0"/>
    <x v="0"/>
    <x v="0"/>
    <n v="856"/>
    <n v="1224.08"/>
  </r>
  <r>
    <s v="AD01-9362"/>
    <x v="0"/>
    <s v="Mar"/>
    <x v="1"/>
    <x v="0"/>
    <s v="Order assembled"/>
    <x v="0"/>
    <x v="0"/>
    <x v="0"/>
    <n v="335"/>
    <n v="479.05"/>
  </r>
  <r>
    <s v="AD01-9364"/>
    <x v="0"/>
    <s v="Mar"/>
    <x v="1"/>
    <x v="0"/>
    <s v="Order assembled"/>
    <x v="0"/>
    <x v="0"/>
    <x v="0"/>
    <n v="137"/>
    <n v="195.91"/>
  </r>
  <r>
    <s v="AD01-9364"/>
    <x v="0"/>
    <s v="Mar"/>
    <x v="1"/>
    <x v="0"/>
    <s v="Order assembled"/>
    <x v="0"/>
    <x v="0"/>
    <x v="0"/>
    <n v="305"/>
    <n v="436.15"/>
  </r>
  <r>
    <s v="AD01-9361"/>
    <x v="0"/>
    <s v="May"/>
    <x v="1"/>
    <x v="0"/>
    <s v="Order assembled"/>
    <x v="0"/>
    <x v="0"/>
    <x v="0"/>
    <n v="326"/>
    <n v="466.18"/>
  </r>
  <r>
    <s v="AD01-9362"/>
    <x v="0"/>
    <s v="May"/>
    <x v="1"/>
    <x v="0"/>
    <s v="Order assembled"/>
    <x v="0"/>
    <x v="0"/>
    <x v="0"/>
    <n v="368"/>
    <n v="526.24"/>
  </r>
  <r>
    <s v="AD01-9362"/>
    <x v="0"/>
    <s v="May"/>
    <x v="1"/>
    <x v="0"/>
    <s v="Order assembled"/>
    <x v="0"/>
    <x v="0"/>
    <x v="0"/>
    <n v="296"/>
    <n v="423.28"/>
  </r>
  <r>
    <s v="AD01-9362"/>
    <x v="0"/>
    <s v="May"/>
    <x v="1"/>
    <x v="0"/>
    <s v="Order assembled"/>
    <x v="0"/>
    <x v="0"/>
    <x v="0"/>
    <n v="322"/>
    <n v="526.24"/>
  </r>
  <r>
    <s v="AD01-9365"/>
    <x v="0"/>
    <s v="May"/>
    <x v="1"/>
    <x v="0"/>
    <s v="Order assembled"/>
    <x v="0"/>
    <x v="0"/>
    <x v="0"/>
    <n v="370"/>
    <n v="526.24"/>
  </r>
  <r>
    <s v="AD01-9364"/>
    <x v="0"/>
    <s v="May"/>
    <x v="1"/>
    <x v="0"/>
    <s v="Order assembled"/>
    <x v="0"/>
    <x v="0"/>
    <x v="0"/>
    <n v="298"/>
    <n v="526.24"/>
  </r>
  <r>
    <s v="AD01-9364"/>
    <x v="0"/>
    <s v="May"/>
    <x v="1"/>
    <x v="0"/>
    <s v="Order assembled"/>
    <x v="0"/>
    <x v="0"/>
    <x v="0"/>
    <n v="990"/>
    <n v="1415.7"/>
  </r>
  <r>
    <s v="AD01-9361"/>
    <x v="0"/>
    <s v="May"/>
    <x v="1"/>
    <x v="0"/>
    <s v="Order assembled"/>
    <x v="0"/>
    <x v="0"/>
    <x v="0"/>
    <n v="1023"/>
    <n v="1462.8899999999999"/>
  </r>
  <r>
    <s v="AD01-9362"/>
    <x v="0"/>
    <s v="May"/>
    <x v="1"/>
    <x v="0"/>
    <s v="Order assembled"/>
    <x v="0"/>
    <x v="0"/>
    <x v="0"/>
    <n v="369"/>
    <n v="527.66999999999996"/>
  </r>
  <r>
    <s v="AD01-9364"/>
    <x v="0"/>
    <s v="May"/>
    <x v="1"/>
    <x v="0"/>
    <s v="Order assembled"/>
    <x v="0"/>
    <x v="0"/>
    <x v="0"/>
    <n v="297"/>
    <n v="424.71"/>
  </r>
  <r>
    <s v="AD01-9364"/>
    <x v="0"/>
    <s v="May"/>
    <x v="1"/>
    <x v="0"/>
    <s v="Order assembled"/>
    <x v="0"/>
    <x v="0"/>
    <x v="0"/>
    <n v="771"/>
    <n v="1102.53"/>
  </r>
  <r>
    <s v="AD01-9361"/>
    <x v="0"/>
    <s v="May"/>
    <x v="1"/>
    <x v="0"/>
    <s v="Order assembled"/>
    <x v="0"/>
    <x v="0"/>
    <x v="0"/>
    <n v="804"/>
    <n v="1149.72"/>
  </r>
  <r>
    <s v="AD01-9362"/>
    <x v="0"/>
    <s v="May"/>
    <x v="1"/>
    <x v="0"/>
    <s v="Order assembled"/>
    <x v="0"/>
    <x v="0"/>
    <x v="0"/>
    <n v="858"/>
    <n v="1226.94"/>
  </r>
  <r>
    <s v="AD01-9362"/>
    <x v="0"/>
    <s v="May"/>
    <x v="1"/>
    <x v="0"/>
    <s v="Order assembled"/>
    <x v="0"/>
    <x v="0"/>
    <x v="0"/>
    <n v="323"/>
    <n v="461.89"/>
  </r>
  <r>
    <s v="AD01-9361"/>
    <x v="0"/>
    <s v="May"/>
    <x v="1"/>
    <x v="0"/>
    <s v="Order assembled"/>
    <x v="0"/>
    <x v="0"/>
    <x v="0"/>
    <n v="371"/>
    <n v="530.53"/>
  </r>
  <r>
    <s v="AD01-9361"/>
    <x v="0"/>
    <s v="May"/>
    <x v="1"/>
    <x v="0"/>
    <s v="Order assembled"/>
    <x v="0"/>
    <x v="0"/>
    <x v="0"/>
    <n v="299"/>
    <n v="427.57"/>
  </r>
  <r>
    <s v="AD01-9361"/>
    <x v="0"/>
    <s v="Nov"/>
    <x v="1"/>
    <x v="0"/>
    <s v="Order assembled"/>
    <x v="0"/>
    <x v="0"/>
    <x v="0"/>
    <n v="290"/>
    <n v="414.7"/>
  </r>
  <r>
    <s v="AD01-9362"/>
    <x v="0"/>
    <s v="Nov"/>
    <x v="1"/>
    <x v="0"/>
    <s v="Order assembled"/>
    <x v="0"/>
    <x v="0"/>
    <x v="0"/>
    <n v="338"/>
    <n v="483.34000000000003"/>
  </r>
  <r>
    <s v="AD01-9362"/>
    <x v="0"/>
    <s v="Nov"/>
    <x v="1"/>
    <x v="0"/>
    <s v="Order assembled"/>
    <x v="0"/>
    <x v="0"/>
    <x v="0"/>
    <n v="266"/>
    <n v="380.38"/>
  </r>
  <r>
    <s v="AD01-9361"/>
    <x v="0"/>
    <s v="Nov"/>
    <x v="1"/>
    <x v="0"/>
    <s v="Order assembled"/>
    <x v="0"/>
    <x v="0"/>
    <x v="0"/>
    <n v="292"/>
    <n v="526.24"/>
  </r>
  <r>
    <s v="AD01-9361"/>
    <x v="0"/>
    <s v="Nov"/>
    <x v="1"/>
    <x v="0"/>
    <s v="Order assembled"/>
    <x v="0"/>
    <x v="0"/>
    <x v="0"/>
    <n v="340"/>
    <n v="526.24"/>
  </r>
  <r>
    <s v="AD01-9362"/>
    <x v="0"/>
    <s v="Nov"/>
    <x v="1"/>
    <x v="0"/>
    <s v="Order assembled"/>
    <x v="0"/>
    <x v="0"/>
    <x v="0"/>
    <n v="995"/>
    <n v="1422.85"/>
  </r>
  <r>
    <s v="AD01-9364"/>
    <x v="0"/>
    <s v="Nov"/>
    <x v="1"/>
    <x v="0"/>
    <s v="Order assembled"/>
    <x v="0"/>
    <x v="0"/>
    <x v="0"/>
    <n v="1029"/>
    <n v="1471.47"/>
  </r>
  <r>
    <s v="AD01-9362"/>
    <x v="0"/>
    <s v="Nov"/>
    <x v="1"/>
    <x v="0"/>
    <s v="Order assembled"/>
    <x v="0"/>
    <x v="0"/>
    <x v="0"/>
    <n v="264"/>
    <n v="377.52"/>
  </r>
  <r>
    <s v="AD01-9362"/>
    <x v="0"/>
    <s v="Nov"/>
    <x v="1"/>
    <x v="0"/>
    <s v="Order assembled"/>
    <x v="0"/>
    <x v="0"/>
    <x v="0"/>
    <n v="291"/>
    <n v="416.13"/>
  </r>
  <r>
    <s v="AD01-9362"/>
    <x v="0"/>
    <s v="Nov"/>
    <x v="1"/>
    <x v="0"/>
    <s v="Order assembled"/>
    <x v="0"/>
    <x v="0"/>
    <x v="0"/>
    <n v="339"/>
    <n v="484.77"/>
  </r>
  <r>
    <s v="AD01-9362"/>
    <x v="0"/>
    <s v="Nov"/>
    <x v="1"/>
    <x v="0"/>
    <s v="Order assembled"/>
    <x v="0"/>
    <x v="0"/>
    <x v="0"/>
    <n v="267"/>
    <n v="381.81"/>
  </r>
  <r>
    <s v="AD01-9364"/>
    <x v="0"/>
    <s v="Nov"/>
    <x v="1"/>
    <x v="0"/>
    <s v="Order assembled"/>
    <x v="0"/>
    <x v="0"/>
    <x v="0"/>
    <n v="810"/>
    <n v="1158.3"/>
  </r>
  <r>
    <s v="AD01-9361"/>
    <x v="0"/>
    <s v="Nov"/>
    <x v="1"/>
    <x v="0"/>
    <s v="Order assembled"/>
    <x v="0"/>
    <x v="0"/>
    <x v="0"/>
    <n v="863"/>
    <n v="1234.0899999999999"/>
  </r>
  <r>
    <s v="AD01-9362"/>
    <x v="0"/>
    <s v="Nov"/>
    <x v="1"/>
    <x v="0"/>
    <s v="Order assembled"/>
    <x v="0"/>
    <x v="1"/>
    <x v="0"/>
    <n v="293"/>
    <n v="418.99"/>
  </r>
  <r>
    <s v="AD01-9363"/>
    <x v="0"/>
    <s v="Nov"/>
    <x v="1"/>
    <x v="0"/>
    <s v="Order assembled"/>
    <x v="0"/>
    <x v="1"/>
    <x v="0"/>
    <n v="341"/>
    <n v="487.63"/>
  </r>
  <r>
    <s v="AD01-9361"/>
    <x v="0"/>
    <s v="Nov"/>
    <x v="1"/>
    <x v="0"/>
    <s v="Order assembled"/>
    <x v="0"/>
    <x v="1"/>
    <x v="0"/>
    <n v="263"/>
    <n v="376.09000000000003"/>
  </r>
  <r>
    <s v="AD01-9362"/>
    <x v="0"/>
    <s v="Oct"/>
    <x v="1"/>
    <x v="0"/>
    <s v="Order assembled"/>
    <x v="0"/>
    <x v="1"/>
    <x v="0"/>
    <n v="296"/>
    <n v="423.28"/>
  </r>
  <r>
    <s v="AD01-9363"/>
    <x v="0"/>
    <s v="Oct"/>
    <x v="1"/>
    <x v="0"/>
    <s v="Order assembled"/>
    <x v="0"/>
    <x v="1"/>
    <x v="0"/>
    <n v="344"/>
    <n v="491.91999999999996"/>
  </r>
  <r>
    <s v="AD01-9362"/>
    <x v="0"/>
    <s v="Oct"/>
    <x v="1"/>
    <x v="0"/>
    <s v="Order assembled"/>
    <x v="0"/>
    <x v="1"/>
    <x v="0"/>
    <n v="272"/>
    <n v="388.96"/>
  </r>
  <r>
    <s v="AD01-9361"/>
    <x v="0"/>
    <s v="Oct"/>
    <x v="1"/>
    <x v="0"/>
    <s v="Order assembled"/>
    <x v="0"/>
    <x v="1"/>
    <x v="0"/>
    <n v="298"/>
    <n v="526.24"/>
  </r>
  <r>
    <s v="AD01-9363"/>
    <x v="0"/>
    <s v="Oct"/>
    <x v="1"/>
    <x v="0"/>
    <s v="Order assembled"/>
    <x v="0"/>
    <x v="1"/>
    <x v="0"/>
    <n v="346"/>
    <n v="526.24"/>
  </r>
  <r>
    <s v="AD01-9365"/>
    <x v="0"/>
    <s v="Oct"/>
    <x v="1"/>
    <x v="0"/>
    <s v="Order assembled"/>
    <x v="0"/>
    <x v="1"/>
    <x v="0"/>
    <n v="268"/>
    <n v="526.24"/>
  </r>
  <r>
    <s v="AD01-9362"/>
    <x v="0"/>
    <s v="Oct"/>
    <x v="1"/>
    <x v="0"/>
    <s v="Order assembled"/>
    <x v="0"/>
    <x v="1"/>
    <x v="0"/>
    <n v="1028"/>
    <n v="1470.04"/>
  </r>
  <r>
    <s v="AD01-9364"/>
    <x v="0"/>
    <s v="Oct"/>
    <x v="1"/>
    <x v="0"/>
    <s v="Order assembled"/>
    <x v="0"/>
    <x v="1"/>
    <x v="0"/>
    <n v="270"/>
    <n v="386.1"/>
  </r>
  <r>
    <s v="AD01-9364"/>
    <x v="0"/>
    <s v="Oct"/>
    <x v="1"/>
    <x v="0"/>
    <s v="Order assembled"/>
    <x v="0"/>
    <x v="1"/>
    <x v="0"/>
    <n v="297"/>
    <n v="424.71"/>
  </r>
  <r>
    <s v="AD01-9362"/>
    <x v="0"/>
    <s v="Oct"/>
    <x v="1"/>
    <x v="0"/>
    <s v="Order assembled"/>
    <x v="0"/>
    <x v="1"/>
    <x v="0"/>
    <n v="345"/>
    <n v="493.35"/>
  </r>
  <r>
    <s v="AD01-9365"/>
    <x v="0"/>
    <s v="Oct"/>
    <x v="1"/>
    <x v="0"/>
    <s v="Order assembled"/>
    <x v="0"/>
    <x v="1"/>
    <x v="0"/>
    <n v="776"/>
    <n v="1109.68"/>
  </r>
  <r>
    <s v="AD01-9362"/>
    <x v="0"/>
    <s v="Oct"/>
    <x v="1"/>
    <x v="0"/>
    <s v="Order assembled"/>
    <x v="0"/>
    <x v="1"/>
    <x v="0"/>
    <n v="809"/>
    <n v="1156.8699999999999"/>
  </r>
  <r>
    <s v="AD01-9361"/>
    <x v="0"/>
    <s v="Oct"/>
    <x v="1"/>
    <x v="0"/>
    <s v="Order assembled"/>
    <x v="0"/>
    <x v="1"/>
    <x v="0"/>
    <n v="862"/>
    <n v="1232.6599999999999"/>
  </r>
  <r>
    <s v="AD01-9362"/>
    <x v="0"/>
    <s v="Oct"/>
    <x v="1"/>
    <x v="0"/>
    <s v="Order assembled"/>
    <x v="0"/>
    <x v="1"/>
    <x v="0"/>
    <n v="299"/>
    <n v="427.57"/>
  </r>
  <r>
    <s v="AD01-9362"/>
    <x v="0"/>
    <s v="Oct"/>
    <x v="1"/>
    <x v="0"/>
    <s v="Order assembled"/>
    <x v="0"/>
    <x v="1"/>
    <x v="0"/>
    <n v="269"/>
    <n v="384.67"/>
  </r>
  <r>
    <s v="AD01-9362"/>
    <x v="0"/>
    <s v="Sep"/>
    <x v="1"/>
    <x v="0"/>
    <s v="Order assembled"/>
    <x v="0"/>
    <x v="1"/>
    <x v="0"/>
    <n v="302"/>
    <n v="431.86"/>
  </r>
  <r>
    <s v="AD01-9361"/>
    <x v="0"/>
    <s v="Sep"/>
    <x v="1"/>
    <x v="0"/>
    <s v="Order assembled"/>
    <x v="0"/>
    <x v="1"/>
    <x v="0"/>
    <n v="350"/>
    <n v="500.5"/>
  </r>
  <r>
    <s v="AD01-9361"/>
    <x v="0"/>
    <s v="Sep"/>
    <x v="1"/>
    <x v="0"/>
    <s v="Order assembled"/>
    <x v="0"/>
    <x v="1"/>
    <x v="0"/>
    <n v="278"/>
    <n v="397.53999999999996"/>
  </r>
  <r>
    <s v="AD01-9362"/>
    <x v="0"/>
    <s v="Sep"/>
    <x v="1"/>
    <x v="0"/>
    <s v="Order assembled"/>
    <x v="0"/>
    <x v="1"/>
    <x v="0"/>
    <n v="304"/>
    <n v="526.24"/>
  </r>
  <r>
    <s v="AD01-9361"/>
    <x v="0"/>
    <s v="Sep"/>
    <x v="1"/>
    <x v="0"/>
    <s v="Order assembled"/>
    <x v="0"/>
    <x v="1"/>
    <x v="0"/>
    <n v="274"/>
    <n v="526.24"/>
  </r>
  <r>
    <s v="AD01-9363"/>
    <x v="0"/>
    <s v="Sep"/>
    <x v="1"/>
    <x v="0"/>
    <s v="Order assembled"/>
    <x v="0"/>
    <x v="1"/>
    <x v="0"/>
    <n v="994"/>
    <n v="1421.42"/>
  </r>
  <r>
    <s v="AD01-9362"/>
    <x v="0"/>
    <s v="Sep"/>
    <x v="1"/>
    <x v="0"/>
    <s v="Order assembled"/>
    <x v="0"/>
    <x v="1"/>
    <x v="0"/>
    <n v="1027"/>
    <n v="1468.6100000000001"/>
  </r>
  <r>
    <s v="AD01-9361"/>
    <x v="0"/>
    <s v="Sep"/>
    <x v="1"/>
    <x v="0"/>
    <s v="Order assembled"/>
    <x v="0"/>
    <x v="1"/>
    <x v="0"/>
    <n v="276"/>
    <n v="394.68"/>
  </r>
  <r>
    <s v="AD01-9361"/>
    <x v="0"/>
    <s v="Sep"/>
    <x v="1"/>
    <x v="0"/>
    <s v="Order assembled"/>
    <x v="0"/>
    <x v="1"/>
    <x v="0"/>
    <n v="303"/>
    <n v="433.28999999999996"/>
  </r>
  <r>
    <s v="AD01-9361"/>
    <x v="0"/>
    <s v="Sep"/>
    <x v="1"/>
    <x v="0"/>
    <s v="Order assembled"/>
    <x v="0"/>
    <x v="1"/>
    <x v="0"/>
    <n v="351"/>
    <n v="501.93"/>
  </r>
  <r>
    <s v="AD01-9363"/>
    <x v="0"/>
    <s v="Sep"/>
    <x v="1"/>
    <x v="0"/>
    <s v="Order assembled"/>
    <x v="0"/>
    <x v="1"/>
    <x v="0"/>
    <n v="273"/>
    <n v="390.39"/>
  </r>
  <r>
    <s v="AD01-9361"/>
    <x v="0"/>
    <s v="Sep"/>
    <x v="1"/>
    <x v="0"/>
    <s v="Order assembled"/>
    <x v="0"/>
    <x v="1"/>
    <x v="0"/>
    <n v="775"/>
    <n v="1108.25"/>
  </r>
  <r>
    <s v="AD01-9361"/>
    <x v="0"/>
    <s v="Sep"/>
    <x v="1"/>
    <x v="0"/>
    <s v="Order assembled"/>
    <x v="0"/>
    <x v="1"/>
    <x v="0"/>
    <n v="808"/>
    <n v="1155.44"/>
  </r>
  <r>
    <s v="AD01-9362"/>
    <x v="0"/>
    <s v="Sep"/>
    <x v="1"/>
    <x v="0"/>
    <s v="Order assembled"/>
    <x v="0"/>
    <x v="1"/>
    <x v="0"/>
    <n v="861"/>
    <n v="1231.23"/>
  </r>
  <r>
    <s v="AD01-9361"/>
    <x v="0"/>
    <s v="Sep"/>
    <x v="1"/>
    <x v="0"/>
    <s v="Order assembled"/>
    <x v="0"/>
    <x v="1"/>
    <x v="0"/>
    <n v="305"/>
    <n v="436.15"/>
  </r>
  <r>
    <s v="AD01-9361"/>
    <x v="0"/>
    <s v="Sep"/>
    <x v="1"/>
    <x v="0"/>
    <s v="Order assembled"/>
    <x v="0"/>
    <x v="1"/>
    <x v="0"/>
    <n v="347"/>
    <n v="496.21000000000004"/>
  </r>
  <r>
    <s v="AD01-9362"/>
    <x v="0"/>
    <s v="Sep"/>
    <x v="1"/>
    <x v="0"/>
    <s v="Order assembled"/>
    <x v="0"/>
    <x v="1"/>
    <x v="0"/>
    <n v="1111"/>
    <n v="1588.73"/>
  </r>
  <r>
    <s v="AD01-9362"/>
    <x v="0"/>
    <s v="Apr"/>
    <x v="0"/>
    <x v="1"/>
    <s v="Cancelld"/>
    <x v="1"/>
    <x v="1"/>
    <x v="0"/>
    <n v="352"/>
    <n v="503.36"/>
  </r>
  <r>
    <s v="AD01-9362"/>
    <x v="0"/>
    <s v="Apr"/>
    <x v="0"/>
    <x v="1"/>
    <s v="Cancelld"/>
    <x v="1"/>
    <x v="1"/>
    <x v="0"/>
    <n v="346"/>
    <n v="494.78"/>
  </r>
  <r>
    <s v="AD01-9362"/>
    <x v="0"/>
    <s v="Apr"/>
    <x v="0"/>
    <x v="1"/>
    <s v="Cancelld"/>
    <x v="1"/>
    <x v="1"/>
    <x v="0"/>
    <n v="340"/>
    <n v="486.2"/>
  </r>
  <r>
    <s v="AD01-9364"/>
    <x v="0"/>
    <s v="Apr"/>
    <x v="0"/>
    <x v="1"/>
    <s v="Cancelld"/>
    <x v="1"/>
    <x v="1"/>
    <x v="0"/>
    <n v="349"/>
    <n v="499.07"/>
  </r>
  <r>
    <s v="AD01-9361"/>
    <x v="0"/>
    <s v="Apr"/>
    <x v="0"/>
    <x v="1"/>
    <s v="Cancelld"/>
    <x v="1"/>
    <x v="1"/>
    <x v="0"/>
    <n v="343"/>
    <n v="490.49"/>
  </r>
  <r>
    <s v="AD01-9363"/>
    <x v="0"/>
    <s v="Aug"/>
    <x v="0"/>
    <x v="1"/>
    <s v="Cancelld"/>
    <x v="1"/>
    <x v="1"/>
    <x v="2"/>
    <n v="286"/>
    <n v="408.98"/>
  </r>
  <r>
    <s v="AD01-9362"/>
    <x v="0"/>
    <s v="Aug"/>
    <x v="0"/>
    <x v="1"/>
    <s v="Cancelld"/>
    <x v="1"/>
    <x v="1"/>
    <x v="2"/>
    <n v="280"/>
    <n v="400.4"/>
  </r>
  <r>
    <s v="AD01-9361"/>
    <x v="0"/>
    <s v="Aug"/>
    <x v="0"/>
    <x v="1"/>
    <s v="Cancelld"/>
    <x v="1"/>
    <x v="1"/>
    <x v="2"/>
    <n v="289"/>
    <n v="413.27"/>
  </r>
  <r>
    <s v="AD01-9364"/>
    <x v="0"/>
    <s v="Aug"/>
    <x v="0"/>
    <x v="1"/>
    <s v="Cancelld"/>
    <x v="1"/>
    <x v="1"/>
    <x v="2"/>
    <n v="283"/>
    <n v="404.69"/>
  </r>
  <r>
    <s v="AD01-9361"/>
    <x v="0"/>
    <s v="Aug"/>
    <x v="0"/>
    <x v="1"/>
    <s v="Cancelld"/>
    <x v="1"/>
    <x v="1"/>
    <x v="2"/>
    <n v="277"/>
    <n v="396.11"/>
  </r>
  <r>
    <s v="AD01-9362"/>
    <x v="0"/>
    <s v="Dec"/>
    <x v="0"/>
    <x v="1"/>
    <s v="Cancelld"/>
    <x v="1"/>
    <x v="1"/>
    <x v="0"/>
    <n v="226"/>
    <n v="323.18"/>
  </r>
  <r>
    <s v="AD01-9361"/>
    <x v="0"/>
    <s v="Dec"/>
    <x v="0"/>
    <x v="1"/>
    <s v="Cancelld"/>
    <x v="1"/>
    <x v="0"/>
    <x v="0"/>
    <n v="220"/>
    <n v="314.60000000000002"/>
  </r>
  <r>
    <s v="AD01-9364"/>
    <x v="0"/>
    <s v="Dec"/>
    <x v="0"/>
    <x v="1"/>
    <s v="Cancelld"/>
    <x v="1"/>
    <x v="0"/>
    <x v="0"/>
    <n v="214"/>
    <n v="306.02"/>
  </r>
  <r>
    <s v="AD01-9361"/>
    <x v="0"/>
    <s v="Dec"/>
    <x v="0"/>
    <x v="1"/>
    <s v="Cancelld"/>
    <x v="1"/>
    <x v="0"/>
    <x v="0"/>
    <n v="223"/>
    <n v="318.89"/>
  </r>
  <r>
    <s v="AD01-9364"/>
    <x v="0"/>
    <s v="Dec"/>
    <x v="0"/>
    <x v="1"/>
    <s v="Cancelld"/>
    <x v="1"/>
    <x v="0"/>
    <x v="0"/>
    <n v="217"/>
    <n v="310.31"/>
  </r>
  <r>
    <s v="AD01-9361"/>
    <x v="0"/>
    <s v="Dec"/>
    <x v="0"/>
    <x v="1"/>
    <s v="Cancelld"/>
    <x v="1"/>
    <x v="0"/>
    <x v="0"/>
    <n v="211"/>
    <n v="301.73"/>
  </r>
  <r>
    <s v="AD01-9361"/>
    <x v="0"/>
    <s v="Jul"/>
    <x v="0"/>
    <x v="1"/>
    <s v="Cancelld"/>
    <x v="1"/>
    <x v="0"/>
    <x v="2"/>
    <n v="304"/>
    <n v="434.72"/>
  </r>
  <r>
    <s v="AD01-9362"/>
    <x v="0"/>
    <s v="Jul"/>
    <x v="0"/>
    <x v="1"/>
    <s v="Cancelld"/>
    <x v="1"/>
    <x v="0"/>
    <x v="2"/>
    <n v="298"/>
    <n v="426.14"/>
  </r>
  <r>
    <s v="AD01-9362"/>
    <x v="0"/>
    <s v="Jul"/>
    <x v="0"/>
    <x v="1"/>
    <s v="Cancelld"/>
    <x v="1"/>
    <x v="0"/>
    <x v="2"/>
    <n v="292"/>
    <n v="417.56"/>
  </r>
  <r>
    <s v="AD01-9364"/>
    <x v="0"/>
    <s v="Jul"/>
    <x v="0"/>
    <x v="1"/>
    <s v="Cancelld"/>
    <x v="1"/>
    <x v="0"/>
    <x v="2"/>
    <n v="301"/>
    <n v="430.43"/>
  </r>
  <r>
    <s v="AD01-9362"/>
    <x v="0"/>
    <s v="Jul"/>
    <x v="0"/>
    <x v="1"/>
    <s v="Cancelld"/>
    <x v="1"/>
    <x v="0"/>
    <x v="2"/>
    <n v="295"/>
    <n v="421.85"/>
  </r>
  <r>
    <s v="AD01-9362"/>
    <x v="0"/>
    <s v="Jun"/>
    <x v="0"/>
    <x v="1"/>
    <s v="Cancelld"/>
    <x v="1"/>
    <x v="0"/>
    <x v="0"/>
    <n v="322"/>
    <n v="460.46000000000004"/>
  </r>
  <r>
    <s v="AD01-9361"/>
    <x v="0"/>
    <s v="Jun"/>
    <x v="0"/>
    <x v="1"/>
    <s v="Cancelld"/>
    <x v="1"/>
    <x v="0"/>
    <x v="2"/>
    <n v="316"/>
    <n v="451.88"/>
  </r>
  <r>
    <s v="AD01-9364"/>
    <x v="0"/>
    <s v="Jun"/>
    <x v="0"/>
    <x v="1"/>
    <s v="Cancelld"/>
    <x v="1"/>
    <x v="0"/>
    <x v="2"/>
    <n v="310"/>
    <n v="443.3"/>
  </r>
  <r>
    <s v="AD01-9361"/>
    <x v="0"/>
    <s v="Jun"/>
    <x v="0"/>
    <x v="1"/>
    <s v="Cancelld"/>
    <x v="1"/>
    <x v="0"/>
    <x v="2"/>
    <n v="319"/>
    <n v="456.16999999999996"/>
  </r>
  <r>
    <s v="AD01-9362"/>
    <x v="0"/>
    <s v="Jun"/>
    <x v="0"/>
    <x v="1"/>
    <s v="Cancelld"/>
    <x v="1"/>
    <x v="0"/>
    <x v="2"/>
    <n v="313"/>
    <n v="447.59000000000003"/>
  </r>
  <r>
    <s v="AD01-9362"/>
    <x v="0"/>
    <s v="Jun"/>
    <x v="0"/>
    <x v="1"/>
    <s v="Cancelld"/>
    <x v="1"/>
    <x v="0"/>
    <x v="2"/>
    <n v="307"/>
    <n v="439.01"/>
  </r>
  <r>
    <s v="AD01-9361"/>
    <x v="0"/>
    <s v="May"/>
    <x v="0"/>
    <x v="1"/>
    <s v="Cancelld"/>
    <x v="1"/>
    <x v="0"/>
    <x v="0"/>
    <n v="334"/>
    <n v="477.62"/>
  </r>
  <r>
    <s v="AD01-9362"/>
    <x v="0"/>
    <s v="May"/>
    <x v="0"/>
    <x v="1"/>
    <s v="Cancelld"/>
    <x v="1"/>
    <x v="0"/>
    <x v="0"/>
    <n v="328"/>
    <n v="469.03999999999996"/>
  </r>
  <r>
    <s v="AD01-9364"/>
    <x v="0"/>
    <s v="May"/>
    <x v="0"/>
    <x v="1"/>
    <s v="Cancelld"/>
    <x v="1"/>
    <x v="0"/>
    <x v="0"/>
    <n v="337"/>
    <n v="481.90999999999997"/>
  </r>
  <r>
    <s v="AD01-9362"/>
    <x v="0"/>
    <s v="May"/>
    <x v="0"/>
    <x v="1"/>
    <s v="Cancelld"/>
    <x v="1"/>
    <x v="0"/>
    <x v="0"/>
    <n v="331"/>
    <n v="473.33"/>
  </r>
  <r>
    <s v="AD01-9363"/>
    <x v="0"/>
    <s v="May"/>
    <x v="0"/>
    <x v="1"/>
    <s v="Cancelld"/>
    <x v="1"/>
    <x v="0"/>
    <x v="0"/>
    <n v="325"/>
    <n v="464.75"/>
  </r>
  <r>
    <s v="AD01-9361"/>
    <x v="0"/>
    <s v="Nov"/>
    <x v="0"/>
    <x v="1"/>
    <s v="Cancelld"/>
    <x v="1"/>
    <x v="0"/>
    <x v="0"/>
    <n v="238"/>
    <n v="340.34000000000003"/>
  </r>
  <r>
    <s v="AD01-9361"/>
    <x v="0"/>
    <s v="Nov"/>
    <x v="0"/>
    <x v="1"/>
    <s v="Cancelld"/>
    <x v="1"/>
    <x v="0"/>
    <x v="0"/>
    <n v="232"/>
    <n v="331.76"/>
  </r>
  <r>
    <s v="AD01-9365"/>
    <x v="0"/>
    <s v="Nov"/>
    <x v="0"/>
    <x v="1"/>
    <s v="Cancelld"/>
    <x v="1"/>
    <x v="0"/>
    <x v="0"/>
    <n v="241"/>
    <n v="344.63"/>
  </r>
  <r>
    <s v="AD01-9361"/>
    <x v="0"/>
    <s v="Nov"/>
    <x v="0"/>
    <x v="1"/>
    <s v="Cancelld"/>
    <x v="1"/>
    <x v="0"/>
    <x v="0"/>
    <n v="235"/>
    <n v="336.05"/>
  </r>
  <r>
    <s v="AD01-9362"/>
    <x v="0"/>
    <s v="Nov"/>
    <x v="0"/>
    <x v="1"/>
    <s v="Cancelld"/>
    <x v="1"/>
    <x v="0"/>
    <x v="0"/>
    <n v="229"/>
    <n v="327.47000000000003"/>
  </r>
  <r>
    <s v="AD01-9362"/>
    <x v="0"/>
    <s v="Oct"/>
    <x v="0"/>
    <x v="1"/>
    <s v="Cancelld"/>
    <x v="1"/>
    <x v="0"/>
    <x v="2"/>
    <n v="256"/>
    <n v="366.08"/>
  </r>
  <r>
    <s v="AD01-9364"/>
    <x v="0"/>
    <s v="Oct"/>
    <x v="0"/>
    <x v="1"/>
    <s v="Cancelld"/>
    <x v="1"/>
    <x v="0"/>
    <x v="2"/>
    <n v="250"/>
    <n v="357.5"/>
  </r>
  <r>
    <s v="AD01-9361"/>
    <x v="0"/>
    <s v="Oct"/>
    <x v="0"/>
    <x v="1"/>
    <s v="Cancelld"/>
    <x v="1"/>
    <x v="0"/>
    <x v="0"/>
    <n v="244"/>
    <n v="348.92"/>
  </r>
  <r>
    <s v="AD01-9362"/>
    <x v="0"/>
    <s v="Oct"/>
    <x v="0"/>
    <x v="1"/>
    <s v="Cancelld"/>
    <x v="1"/>
    <x v="0"/>
    <x v="2"/>
    <n v="253"/>
    <n v="361.78999999999996"/>
  </r>
  <r>
    <s v="AD01-9361"/>
    <x v="0"/>
    <s v="Oct"/>
    <x v="0"/>
    <x v="1"/>
    <s v="Cancelld"/>
    <x v="1"/>
    <x v="0"/>
    <x v="2"/>
    <n v="247"/>
    <n v="353.21"/>
  </r>
  <r>
    <s v="AD01-9362"/>
    <x v="0"/>
    <s v="Sep"/>
    <x v="0"/>
    <x v="1"/>
    <s v="Cancelld"/>
    <x v="1"/>
    <x v="0"/>
    <x v="2"/>
    <n v="274"/>
    <n v="391.82"/>
  </r>
  <r>
    <s v="AD01-9361"/>
    <x v="0"/>
    <s v="Sep"/>
    <x v="0"/>
    <x v="1"/>
    <s v="Cancelld"/>
    <x v="1"/>
    <x v="0"/>
    <x v="2"/>
    <n v="268"/>
    <n v="383.24"/>
  </r>
  <r>
    <s v="AD01-9364"/>
    <x v="0"/>
    <s v="Sep"/>
    <x v="0"/>
    <x v="1"/>
    <s v="Cancelld"/>
    <x v="1"/>
    <x v="0"/>
    <x v="2"/>
    <n v="262"/>
    <n v="374.65999999999997"/>
  </r>
  <r>
    <s v="AD01-9362"/>
    <x v="0"/>
    <s v="Sep"/>
    <x v="0"/>
    <x v="1"/>
    <s v="Cancelld"/>
    <x v="1"/>
    <x v="0"/>
    <x v="2"/>
    <n v="271"/>
    <n v="387.53"/>
  </r>
  <r>
    <s v="AD01-9364"/>
    <x v="0"/>
    <s v="Sep"/>
    <x v="0"/>
    <x v="1"/>
    <s v="Cancelld"/>
    <x v="1"/>
    <x v="0"/>
    <x v="2"/>
    <n v="265"/>
    <n v="378.95"/>
  </r>
  <r>
    <s v="AD01-9361"/>
    <x v="0"/>
    <s v="Sep"/>
    <x v="0"/>
    <x v="1"/>
    <s v="Cancelld"/>
    <x v="1"/>
    <x v="0"/>
    <x v="2"/>
    <n v="259"/>
    <n v="370.37"/>
  </r>
  <r>
    <s v="AD01-9364"/>
    <x v="0"/>
    <s v="Apr"/>
    <x v="1"/>
    <x v="1"/>
    <s v="Cancelld"/>
    <x v="1"/>
    <x v="0"/>
    <x v="2"/>
    <n v="158"/>
    <n v="225.94"/>
  </r>
  <r>
    <s v="AD01-9361"/>
    <x v="0"/>
    <s v="Apr"/>
    <x v="1"/>
    <x v="1"/>
    <s v="Cancelld"/>
    <x v="1"/>
    <x v="0"/>
    <x v="2"/>
    <n v="206"/>
    <n v="294.58"/>
  </r>
  <r>
    <s v="AD01-9362"/>
    <x v="0"/>
    <s v="Apr"/>
    <x v="1"/>
    <x v="1"/>
    <s v="Cancelld"/>
    <x v="1"/>
    <x v="0"/>
    <x v="2"/>
    <n v="134"/>
    <n v="191.62"/>
  </r>
  <r>
    <s v="AD01-9364"/>
    <x v="0"/>
    <s v="Apr"/>
    <x v="1"/>
    <x v="1"/>
    <s v="Cancelld"/>
    <x v="1"/>
    <x v="0"/>
    <x v="2"/>
    <n v="160"/>
    <n v="228.8"/>
  </r>
  <r>
    <s v="AD01-9364"/>
    <x v="0"/>
    <s v="Apr"/>
    <x v="1"/>
    <x v="1"/>
    <s v="Cancelld"/>
    <x v="1"/>
    <x v="0"/>
    <x v="2"/>
    <n v="208"/>
    <n v="297.44"/>
  </r>
  <r>
    <s v="AD01-9364"/>
    <x v="0"/>
    <s v="Apr"/>
    <x v="1"/>
    <x v="1"/>
    <s v="Cancelld"/>
    <x v="1"/>
    <x v="0"/>
    <x v="2"/>
    <n v="136"/>
    <n v="194.48"/>
  </r>
  <r>
    <s v="AD01-9361"/>
    <x v="0"/>
    <s v="Apr"/>
    <x v="1"/>
    <x v="1"/>
    <s v="Cancelld"/>
    <x v="1"/>
    <x v="0"/>
    <x v="2"/>
    <n v="812"/>
    <n v="1161.1599999999999"/>
  </r>
  <r>
    <s v="AD01-9362"/>
    <x v="0"/>
    <s v="Apr"/>
    <x v="1"/>
    <x v="1"/>
    <s v="Cancelld"/>
    <x v="1"/>
    <x v="0"/>
    <x v="2"/>
    <n v="899"/>
    <n v="1285.57"/>
  </r>
  <r>
    <s v="AD01-9362"/>
    <x v="0"/>
    <s v="Apr"/>
    <x v="1"/>
    <x v="1"/>
    <s v="Cancelld"/>
    <x v="1"/>
    <x v="0"/>
    <x v="2"/>
    <n v="852"/>
    <n v="526.24"/>
  </r>
  <r>
    <s v="AD01-9362"/>
    <x v="0"/>
    <s v="Apr"/>
    <x v="1"/>
    <x v="1"/>
    <s v="Cancelld"/>
    <x v="1"/>
    <x v="0"/>
    <x v="2"/>
    <n v="885"/>
    <n v="526.24"/>
  </r>
  <r>
    <s v="AD01-9361"/>
    <x v="0"/>
    <s v="Apr"/>
    <x v="1"/>
    <x v="1"/>
    <s v="Cancelld"/>
    <x v="1"/>
    <x v="0"/>
    <x v="2"/>
    <n v="135"/>
    <n v="193.05"/>
  </r>
  <r>
    <s v="AD01-9364"/>
    <x v="0"/>
    <s v="Apr"/>
    <x v="1"/>
    <x v="1"/>
    <s v="Cancelld"/>
    <x v="1"/>
    <x v="0"/>
    <x v="2"/>
    <n v="163"/>
    <n v="233.09"/>
  </r>
  <r>
    <s v="AD01-9362"/>
    <x v="0"/>
    <s v="Apr"/>
    <x v="1"/>
    <x v="1"/>
    <s v="Cancelld"/>
    <x v="1"/>
    <x v="0"/>
    <x v="2"/>
    <n v="205"/>
    <n v="293.14999999999998"/>
  </r>
  <r>
    <s v="AD01-9364"/>
    <x v="0"/>
    <s v="Apr"/>
    <x v="1"/>
    <x v="1"/>
    <s v="Cancelld"/>
    <x v="1"/>
    <x v="0"/>
    <x v="2"/>
    <n v="133"/>
    <n v="190.19"/>
  </r>
  <r>
    <s v="AD01-9362"/>
    <x v="0"/>
    <s v="Apr"/>
    <x v="1"/>
    <x v="1"/>
    <s v="Cancelld"/>
    <x v="1"/>
    <x v="0"/>
    <x v="2"/>
    <n v="821"/>
    <n v="1174.03"/>
  </r>
  <r>
    <s v="AD01-9362"/>
    <x v="0"/>
    <s v="Apr"/>
    <x v="1"/>
    <x v="1"/>
    <s v="Cancelld"/>
    <x v="1"/>
    <x v="0"/>
    <x v="2"/>
    <n v="854"/>
    <n v="1221.22"/>
  </r>
  <r>
    <s v="AD01-9364"/>
    <x v="0"/>
    <s v="Apr"/>
    <x v="1"/>
    <x v="1"/>
    <s v="Cancelld"/>
    <x v="1"/>
    <x v="0"/>
    <x v="2"/>
    <n v="131"/>
    <n v="187.32999999999998"/>
  </r>
  <r>
    <s v="AD01-9361"/>
    <x v="0"/>
    <s v="Aug"/>
    <x v="1"/>
    <x v="1"/>
    <s v="Cancelld"/>
    <x v="1"/>
    <x v="0"/>
    <x v="2"/>
    <n v="140"/>
    <n v="200.2"/>
  </r>
  <r>
    <s v="AD01-9361"/>
    <x v="0"/>
    <s v="Aug"/>
    <x v="1"/>
    <x v="1"/>
    <s v="Cancelld"/>
    <x v="1"/>
    <x v="0"/>
    <x v="2"/>
    <n v="188"/>
    <n v="268.84000000000003"/>
  </r>
  <r>
    <s v="AD01-9364"/>
    <x v="0"/>
    <s v="Aug"/>
    <x v="1"/>
    <x v="1"/>
    <s v="Cancelld"/>
    <x v="1"/>
    <x v="0"/>
    <x v="2"/>
    <n v="356"/>
    <n v="509.08"/>
  </r>
  <r>
    <s v="AD01-9361"/>
    <x v="0"/>
    <s v="Aug"/>
    <x v="1"/>
    <x v="1"/>
    <s v="Cancelld"/>
    <x v="1"/>
    <x v="0"/>
    <x v="2"/>
    <n v="184"/>
    <n v="263.12"/>
  </r>
  <r>
    <s v="AD01-9362"/>
    <x v="0"/>
    <s v="Aug"/>
    <x v="1"/>
    <x v="1"/>
    <s v="Cancelld"/>
    <x v="1"/>
    <x v="0"/>
    <x v="2"/>
    <n v="358"/>
    <n v="511.94"/>
  </r>
  <r>
    <s v="AD01-9365"/>
    <x v="0"/>
    <s v="Aug"/>
    <x v="1"/>
    <x v="1"/>
    <s v="Cancelld"/>
    <x v="1"/>
    <x v="0"/>
    <x v="2"/>
    <n v="816"/>
    <n v="1166.8800000000001"/>
  </r>
  <r>
    <s v="AD01-9364"/>
    <x v="0"/>
    <s v="Aug"/>
    <x v="1"/>
    <x v="1"/>
    <s v="Cancelld"/>
    <x v="1"/>
    <x v="0"/>
    <x v="2"/>
    <n v="849"/>
    <n v="1214.07"/>
  </r>
  <r>
    <s v="AD01-9361"/>
    <x v="0"/>
    <s v="Aug"/>
    <x v="1"/>
    <x v="1"/>
    <s v="Cancelld"/>
    <x v="1"/>
    <x v="0"/>
    <x v="2"/>
    <n v="902"/>
    <n v="1289.8600000000001"/>
  </r>
  <r>
    <s v="AD01-9361"/>
    <x v="0"/>
    <s v="Aug"/>
    <x v="1"/>
    <x v="1"/>
    <s v="Cancelld"/>
    <x v="1"/>
    <x v="0"/>
    <x v="2"/>
    <n v="855"/>
    <n v="526.24"/>
  </r>
  <r>
    <s v="AD01-9365"/>
    <x v="0"/>
    <s v="Aug"/>
    <x v="1"/>
    <x v="1"/>
    <s v="Cancelld"/>
    <x v="1"/>
    <x v="0"/>
    <x v="2"/>
    <n v="357"/>
    <n v="510.51"/>
  </r>
  <r>
    <s v="AD01-9362"/>
    <x v="0"/>
    <s v="Aug"/>
    <x v="1"/>
    <x v="1"/>
    <s v="Cancelld"/>
    <x v="1"/>
    <x v="0"/>
    <x v="2"/>
    <n v="139"/>
    <n v="198.76999999999998"/>
  </r>
  <r>
    <s v="AD01-9363"/>
    <x v="0"/>
    <s v="Aug"/>
    <x v="1"/>
    <x v="1"/>
    <s v="Cancelld"/>
    <x v="1"/>
    <x v="0"/>
    <x v="2"/>
    <n v="187"/>
    <n v="267.40999999999997"/>
  </r>
  <r>
    <s v="AD01-9364"/>
    <x v="0"/>
    <s v="Aug"/>
    <x v="1"/>
    <x v="1"/>
    <s v="Cancelld"/>
    <x v="1"/>
    <x v="0"/>
    <x v="2"/>
    <n v="825"/>
    <n v="1179.75"/>
  </r>
  <r>
    <s v="AD01-9362"/>
    <x v="0"/>
    <s v="Aug"/>
    <x v="1"/>
    <x v="1"/>
    <s v="Cancelld"/>
    <x v="1"/>
    <x v="0"/>
    <x v="2"/>
    <n v="858"/>
    <n v="1226.94"/>
  </r>
  <r>
    <s v="AD01-9361"/>
    <x v="0"/>
    <s v="Aug"/>
    <x v="1"/>
    <x v="1"/>
    <s v="Cancelld"/>
    <x v="1"/>
    <x v="0"/>
    <x v="2"/>
    <n v="359"/>
    <n v="513.37"/>
  </r>
  <r>
    <s v="AD01-9365"/>
    <x v="0"/>
    <s v="Dec"/>
    <x v="1"/>
    <x v="1"/>
    <s v="Cancelld"/>
    <x v="1"/>
    <x v="0"/>
    <x v="2"/>
    <n v="362"/>
    <n v="517.66"/>
  </r>
  <r>
    <s v="AD01-9364"/>
    <x v="0"/>
    <s v="Dec"/>
    <x v="1"/>
    <x v="1"/>
    <s v="Cancelld"/>
    <x v="1"/>
    <x v="0"/>
    <x v="2"/>
    <n v="164"/>
    <n v="234.51999999999998"/>
  </r>
  <r>
    <s v="AD01-9362"/>
    <x v="0"/>
    <s v="Dec"/>
    <x v="1"/>
    <x v="1"/>
    <s v="Cancelld"/>
    <x v="1"/>
    <x v="0"/>
    <x v="2"/>
    <n v="338"/>
    <n v="483.34000000000003"/>
  </r>
  <r>
    <s v="AD01-9363"/>
    <x v="0"/>
    <s v="Dec"/>
    <x v="1"/>
    <x v="1"/>
    <s v="Cancelld"/>
    <x v="1"/>
    <x v="0"/>
    <x v="2"/>
    <n v="364"/>
    <n v="520.52"/>
  </r>
  <r>
    <s v="AD01-9361"/>
    <x v="0"/>
    <s v="Dec"/>
    <x v="1"/>
    <x v="1"/>
    <s v="Cancelld"/>
    <x v="1"/>
    <x v="0"/>
    <x v="2"/>
    <n v="166"/>
    <n v="237.38"/>
  </r>
  <r>
    <s v="AD01-9361"/>
    <x v="0"/>
    <s v="Dec"/>
    <x v="1"/>
    <x v="1"/>
    <s v="Cancelld"/>
    <x v="1"/>
    <x v="0"/>
    <x v="2"/>
    <n v="819"/>
    <n v="1171.17"/>
  </r>
  <r>
    <s v="AD01-9361"/>
    <x v="0"/>
    <s v="Dec"/>
    <x v="1"/>
    <x v="1"/>
    <s v="Cancelld"/>
    <x v="1"/>
    <x v="0"/>
    <x v="2"/>
    <n v="853"/>
    <n v="1219.79"/>
  </r>
  <r>
    <s v="AD01-9363"/>
    <x v="0"/>
    <s v="Dec"/>
    <x v="1"/>
    <x v="1"/>
    <s v="Cancelld"/>
    <x v="1"/>
    <x v="0"/>
    <x v="2"/>
    <n v="906"/>
    <n v="1295.58"/>
  </r>
  <r>
    <s v="AD01-9363"/>
    <x v="0"/>
    <s v="Dec"/>
    <x v="1"/>
    <x v="1"/>
    <s v="Cancelld"/>
    <x v="1"/>
    <x v="0"/>
    <x v="2"/>
    <n v="859"/>
    <n v="526.24"/>
  </r>
  <r>
    <s v="AD01-9361"/>
    <x v="0"/>
    <s v="Dec"/>
    <x v="1"/>
    <x v="1"/>
    <s v="Cancelld"/>
    <x v="1"/>
    <x v="0"/>
    <x v="2"/>
    <n v="165"/>
    <n v="526.24"/>
  </r>
  <r>
    <s v="AD01-9361"/>
    <x v="0"/>
    <s v="Dec"/>
    <x v="1"/>
    <x v="1"/>
    <s v="Cancelld"/>
    <x v="1"/>
    <x v="0"/>
    <x v="2"/>
    <n v="339"/>
    <n v="484.77"/>
  </r>
  <r>
    <s v="AD01-9364"/>
    <x v="0"/>
    <s v="Dec"/>
    <x v="1"/>
    <x v="1"/>
    <s v="Cancelld"/>
    <x v="1"/>
    <x v="0"/>
    <x v="2"/>
    <n v="163"/>
    <n v="233.09"/>
  </r>
  <r>
    <s v="AD01-9363"/>
    <x v="0"/>
    <s v="Dec"/>
    <x v="1"/>
    <x v="1"/>
    <s v="Cancelld"/>
    <x v="1"/>
    <x v="0"/>
    <x v="2"/>
    <n v="337"/>
    <n v="481.90999999999997"/>
  </r>
  <r>
    <s v="AD01-9362"/>
    <x v="0"/>
    <s v="Dec"/>
    <x v="1"/>
    <x v="1"/>
    <s v="Cancelld"/>
    <x v="1"/>
    <x v="0"/>
    <x v="2"/>
    <n v="828"/>
    <n v="1184.04"/>
  </r>
  <r>
    <s v="AD01-9362"/>
    <x v="0"/>
    <s v="Dec"/>
    <x v="1"/>
    <x v="1"/>
    <s v="Cancelld"/>
    <x v="1"/>
    <x v="0"/>
    <x v="2"/>
    <n v="861"/>
    <n v="1231.23"/>
  </r>
  <r>
    <s v="AD01-9365"/>
    <x v="0"/>
    <s v="Dec"/>
    <x v="1"/>
    <x v="1"/>
    <s v="Cancelld"/>
    <x v="1"/>
    <x v="0"/>
    <x v="2"/>
    <n v="335"/>
    <n v="479.05"/>
  </r>
  <r>
    <s v="AD01-9361"/>
    <x v="0"/>
    <s v="Feb"/>
    <x v="1"/>
    <x v="1"/>
    <s v="Cancelld"/>
    <x v="1"/>
    <x v="0"/>
    <x v="2"/>
    <n v="170"/>
    <n v="243.1"/>
  </r>
  <r>
    <s v="AD01-9364"/>
    <x v="0"/>
    <s v="Feb"/>
    <x v="1"/>
    <x v="1"/>
    <s v="Cancelld"/>
    <x v="1"/>
    <x v="0"/>
    <x v="2"/>
    <n v="218"/>
    <n v="311.74"/>
  </r>
  <r>
    <s v="AD01-9362"/>
    <x v="0"/>
    <s v="Feb"/>
    <x v="1"/>
    <x v="1"/>
    <s v="Cancelld"/>
    <x v="1"/>
    <x v="0"/>
    <x v="2"/>
    <n v="146"/>
    <n v="208.78"/>
  </r>
  <r>
    <s v="AD01-9364"/>
    <x v="0"/>
    <s v="Feb"/>
    <x v="1"/>
    <x v="1"/>
    <s v="Cancelld"/>
    <x v="1"/>
    <x v="0"/>
    <x v="2"/>
    <n v="172"/>
    <n v="245.95999999999998"/>
  </r>
  <r>
    <s v="AD01-9363"/>
    <x v="0"/>
    <s v="Feb"/>
    <x v="1"/>
    <x v="1"/>
    <s v="Cancelld"/>
    <x v="1"/>
    <x v="0"/>
    <x v="2"/>
    <n v="220"/>
    <n v="314.60000000000002"/>
  </r>
  <r>
    <s v="AD01-9361"/>
    <x v="0"/>
    <s v="Feb"/>
    <x v="1"/>
    <x v="1"/>
    <s v="Cancelld"/>
    <x v="1"/>
    <x v="0"/>
    <x v="2"/>
    <n v="142"/>
    <n v="203.06"/>
  </r>
  <r>
    <s v="AD01-9361"/>
    <x v="0"/>
    <s v="Feb"/>
    <x v="1"/>
    <x v="1"/>
    <s v="Cancelld"/>
    <x v="1"/>
    <x v="0"/>
    <x v="2"/>
    <n v="844"/>
    <n v="1206.92"/>
  </r>
  <r>
    <s v="AD01-9361"/>
    <x v="0"/>
    <s v="Feb"/>
    <x v="1"/>
    <x v="1"/>
    <s v="Cancelld"/>
    <x v="1"/>
    <x v="0"/>
    <x v="2"/>
    <n v="897"/>
    <n v="1282.71"/>
  </r>
  <r>
    <s v="AD01-9361"/>
    <x v="0"/>
    <s v="Feb"/>
    <x v="1"/>
    <x v="1"/>
    <s v="Cancelld"/>
    <x v="1"/>
    <x v="0"/>
    <x v="2"/>
    <n v="850"/>
    <n v="526.24"/>
  </r>
  <r>
    <s v="AD01-9362"/>
    <x v="0"/>
    <s v="Feb"/>
    <x v="1"/>
    <x v="1"/>
    <s v="Cancelld"/>
    <x v="1"/>
    <x v="0"/>
    <x v="2"/>
    <n v="883"/>
    <n v="526.24"/>
  </r>
  <r>
    <s v="AD01-9361"/>
    <x v="0"/>
    <s v="Feb"/>
    <x v="1"/>
    <x v="1"/>
    <s v="Cancelld"/>
    <x v="1"/>
    <x v="0"/>
    <x v="2"/>
    <n v="169"/>
    <n v="241.67000000000002"/>
  </r>
  <r>
    <s v="AD01-9362"/>
    <x v="0"/>
    <s v="Feb"/>
    <x v="1"/>
    <x v="1"/>
    <s v="Cancelld"/>
    <x v="1"/>
    <x v="0"/>
    <x v="2"/>
    <n v="217"/>
    <n v="310.31"/>
  </r>
  <r>
    <s v="AD01-9364"/>
    <x v="0"/>
    <s v="Feb"/>
    <x v="1"/>
    <x v="1"/>
    <s v="Cancelld"/>
    <x v="1"/>
    <x v="0"/>
    <x v="2"/>
    <n v="145"/>
    <n v="207.35"/>
  </r>
  <r>
    <s v="AD01-9362"/>
    <x v="0"/>
    <s v="Feb"/>
    <x v="1"/>
    <x v="1"/>
    <s v="Cancelld"/>
    <x v="1"/>
    <x v="0"/>
    <x v="2"/>
    <n v="819"/>
    <n v="1171.17"/>
  </r>
  <r>
    <s v="AD01-9361"/>
    <x v="0"/>
    <s v="Feb"/>
    <x v="1"/>
    <x v="1"/>
    <s v="Cancelld"/>
    <x v="1"/>
    <x v="0"/>
    <x v="2"/>
    <n v="143"/>
    <n v="204.49"/>
  </r>
  <r>
    <s v="AD01-9365"/>
    <x v="0"/>
    <s v="Jan"/>
    <x v="1"/>
    <x v="1"/>
    <s v="Cancelld"/>
    <x v="1"/>
    <x v="0"/>
    <x v="2"/>
    <n v="176"/>
    <n v="251.68"/>
  </r>
  <r>
    <s v="AD01-9364"/>
    <x v="0"/>
    <s v="Jan"/>
    <x v="1"/>
    <x v="1"/>
    <s v="Cancelld"/>
    <x v="1"/>
    <x v="0"/>
    <x v="2"/>
    <n v="224"/>
    <n v="320.32"/>
  </r>
  <r>
    <s v="AD01-9362"/>
    <x v="0"/>
    <s v="Jan"/>
    <x v="1"/>
    <x v="1"/>
    <s v="Cancelld"/>
    <x v="1"/>
    <x v="0"/>
    <x v="2"/>
    <n v="178"/>
    <n v="254.54"/>
  </r>
  <r>
    <s v="AD01-9361"/>
    <x v="0"/>
    <s v="Jan"/>
    <x v="1"/>
    <x v="1"/>
    <s v="Cancelld"/>
    <x v="1"/>
    <x v="0"/>
    <x v="2"/>
    <n v="148"/>
    <n v="211.64"/>
  </r>
  <r>
    <s v="AD01-9362"/>
    <x v="0"/>
    <s v="Jan"/>
    <x v="1"/>
    <x v="1"/>
    <s v="Cancelld"/>
    <x v="1"/>
    <x v="0"/>
    <x v="2"/>
    <n v="810"/>
    <n v="1158.3"/>
  </r>
  <r>
    <s v="AD01-9364"/>
    <x v="0"/>
    <s v="Jan"/>
    <x v="1"/>
    <x v="1"/>
    <s v="Cancelld"/>
    <x v="1"/>
    <x v="0"/>
    <x v="2"/>
    <n v="843"/>
    <n v="1205.49"/>
  </r>
  <r>
    <s v="AD01-9364"/>
    <x v="0"/>
    <s v="Jan"/>
    <x v="1"/>
    <x v="1"/>
    <s v="Cancelld"/>
    <x v="1"/>
    <x v="0"/>
    <x v="2"/>
    <n v="896"/>
    <n v="1281.28"/>
  </r>
  <r>
    <s v="AD01-9361"/>
    <x v="0"/>
    <s v="Jan"/>
    <x v="1"/>
    <x v="1"/>
    <s v="Order assembled"/>
    <x v="1"/>
    <x v="0"/>
    <x v="0"/>
    <n v="818"/>
    <n v="526.24"/>
  </r>
  <r>
    <s v="AD01-9364"/>
    <x v="0"/>
    <s v="Jan"/>
    <x v="1"/>
    <x v="1"/>
    <s v="Cancelld"/>
    <x v="1"/>
    <x v="0"/>
    <x v="2"/>
    <n v="849"/>
    <n v="526.24"/>
  </r>
  <r>
    <s v="AD01-9361"/>
    <x v="0"/>
    <s v="Jan"/>
    <x v="1"/>
    <x v="1"/>
    <s v="Cancelld"/>
    <x v="1"/>
    <x v="0"/>
    <x v="2"/>
    <n v="882"/>
    <n v="526.24"/>
  </r>
  <r>
    <s v="AD01-9362"/>
    <x v="0"/>
    <s v="Jan"/>
    <x v="1"/>
    <x v="1"/>
    <s v="Cancelld"/>
    <x v="1"/>
    <x v="0"/>
    <x v="2"/>
    <n v="147"/>
    <n v="210.21"/>
  </r>
  <r>
    <s v="AD01-9361"/>
    <x v="0"/>
    <s v="Jan"/>
    <x v="1"/>
    <x v="1"/>
    <s v="Cancelld"/>
    <x v="1"/>
    <x v="0"/>
    <x v="2"/>
    <n v="175"/>
    <n v="250.25"/>
  </r>
  <r>
    <s v="AD01-9363"/>
    <x v="0"/>
    <s v="Jan"/>
    <x v="1"/>
    <x v="1"/>
    <s v="Cancelld"/>
    <x v="1"/>
    <x v="0"/>
    <x v="2"/>
    <n v="223"/>
    <n v="318.89"/>
  </r>
  <r>
    <s v="AD01-9362"/>
    <x v="0"/>
    <s v="Jan"/>
    <x v="1"/>
    <x v="1"/>
    <s v="Cancelld"/>
    <x v="1"/>
    <x v="0"/>
    <x v="2"/>
    <n v="151"/>
    <n v="215.93"/>
  </r>
  <r>
    <s v="AD01-9363"/>
    <x v="0"/>
    <s v="Jan"/>
    <x v="1"/>
    <x v="1"/>
    <s v="Cancelld"/>
    <x v="1"/>
    <x v="0"/>
    <x v="2"/>
    <n v="852"/>
    <n v="1218.3600000000001"/>
  </r>
  <r>
    <s v="AD01-9365"/>
    <x v="0"/>
    <s v="Jan"/>
    <x v="1"/>
    <x v="1"/>
    <s v="Cancelld"/>
    <x v="1"/>
    <x v="0"/>
    <x v="2"/>
    <n v="149"/>
    <n v="213.07"/>
  </r>
  <r>
    <s v="AD01-9362"/>
    <x v="0"/>
    <s v="Jul"/>
    <x v="1"/>
    <x v="1"/>
    <s v="Cancelld"/>
    <x v="1"/>
    <x v="0"/>
    <x v="2"/>
    <n v="146"/>
    <n v="208.78"/>
  </r>
  <r>
    <s v="AD01-9361"/>
    <x v="0"/>
    <s v="Jul"/>
    <x v="1"/>
    <x v="1"/>
    <s v="Cancelld"/>
    <x v="1"/>
    <x v="0"/>
    <x v="2"/>
    <n v="362"/>
    <n v="517.66"/>
  </r>
  <r>
    <s v="AD01-9362"/>
    <x v="0"/>
    <s v="Jul"/>
    <x v="1"/>
    <x v="1"/>
    <s v="Cancelld"/>
    <x v="1"/>
    <x v="0"/>
    <x v="2"/>
    <n v="142"/>
    <n v="203.06"/>
  </r>
  <r>
    <s v="AD01-9362"/>
    <x v="0"/>
    <s v="Jul"/>
    <x v="1"/>
    <x v="1"/>
    <s v="Cancelld"/>
    <x v="1"/>
    <x v="0"/>
    <x v="2"/>
    <n v="190"/>
    <n v="271.7"/>
  </r>
  <r>
    <s v="AD01-9361"/>
    <x v="0"/>
    <s v="Jul"/>
    <x v="1"/>
    <x v="1"/>
    <s v="Cancelld"/>
    <x v="1"/>
    <x v="0"/>
    <x v="2"/>
    <n v="364"/>
    <n v="520.52"/>
  </r>
  <r>
    <s v="AD01-9361"/>
    <x v="0"/>
    <s v="Jul"/>
    <x v="1"/>
    <x v="1"/>
    <s v="Cancelld"/>
    <x v="1"/>
    <x v="0"/>
    <x v="2"/>
    <n v="815"/>
    <n v="1165.45"/>
  </r>
  <r>
    <s v="AD01-9364"/>
    <x v="0"/>
    <s v="Jul"/>
    <x v="1"/>
    <x v="1"/>
    <s v="Cancelld"/>
    <x v="1"/>
    <x v="0"/>
    <x v="2"/>
    <n v="848"/>
    <n v="1212.6399999999999"/>
  </r>
  <r>
    <s v="AD01-9361"/>
    <x v="0"/>
    <s v="Jul"/>
    <x v="1"/>
    <x v="1"/>
    <s v="Cancelld"/>
    <x v="1"/>
    <x v="0"/>
    <x v="2"/>
    <n v="901"/>
    <n v="1288.43"/>
  </r>
  <r>
    <s v="AD01-9361"/>
    <x v="0"/>
    <s v="Jul"/>
    <x v="1"/>
    <x v="1"/>
    <s v="Cancelld"/>
    <x v="1"/>
    <x v="0"/>
    <x v="2"/>
    <n v="854"/>
    <n v="526.24"/>
  </r>
  <r>
    <s v="AD01-9362"/>
    <x v="0"/>
    <s v="Jul"/>
    <x v="1"/>
    <x v="1"/>
    <s v="Cancelld"/>
    <x v="1"/>
    <x v="0"/>
    <x v="2"/>
    <n v="189"/>
    <n v="526.24"/>
  </r>
  <r>
    <s v="AD01-9361"/>
    <x v="0"/>
    <s v="Jul"/>
    <x v="1"/>
    <x v="1"/>
    <s v="Cancelld"/>
    <x v="1"/>
    <x v="0"/>
    <x v="2"/>
    <n v="363"/>
    <n v="519.09"/>
  </r>
  <r>
    <s v="AD01-9361"/>
    <x v="0"/>
    <s v="Jul"/>
    <x v="1"/>
    <x v="1"/>
    <s v="Cancelld"/>
    <x v="1"/>
    <x v="0"/>
    <x v="2"/>
    <n v="145"/>
    <n v="207.35"/>
  </r>
  <r>
    <s v="AD01-9361"/>
    <x v="0"/>
    <s v="Jul"/>
    <x v="1"/>
    <x v="1"/>
    <s v="Cancelld"/>
    <x v="1"/>
    <x v="0"/>
    <x v="2"/>
    <n v="193"/>
    <n v="275.99"/>
  </r>
  <r>
    <s v="AD01-9362"/>
    <x v="0"/>
    <s v="Jul"/>
    <x v="1"/>
    <x v="1"/>
    <s v="Cancelld"/>
    <x v="1"/>
    <x v="0"/>
    <x v="2"/>
    <n v="361"/>
    <n v="516.23"/>
  </r>
  <r>
    <s v="AD01-9361"/>
    <x v="0"/>
    <s v="Jul"/>
    <x v="1"/>
    <x v="1"/>
    <s v="Cancelld"/>
    <x v="1"/>
    <x v="0"/>
    <x v="2"/>
    <n v="824"/>
    <n v="1178.32"/>
  </r>
  <r>
    <s v="AD01-9362"/>
    <x v="0"/>
    <s v="Jul"/>
    <x v="1"/>
    <x v="1"/>
    <s v="Cancelld"/>
    <x v="1"/>
    <x v="0"/>
    <x v="2"/>
    <n v="857"/>
    <n v="1225.51"/>
  </r>
  <r>
    <s v="AD01-9362"/>
    <x v="0"/>
    <s v="Jul"/>
    <x v="1"/>
    <x v="1"/>
    <s v="Cancelld"/>
    <x v="1"/>
    <x v="0"/>
    <x v="2"/>
    <n v="365"/>
    <n v="521.95000000000005"/>
  </r>
  <r>
    <s v="AD01-9362"/>
    <x v="0"/>
    <s v="Jun"/>
    <x v="1"/>
    <x v="1"/>
    <s v="Cancelld"/>
    <x v="1"/>
    <x v="0"/>
    <x v="2"/>
    <n v="152"/>
    <n v="217.36"/>
  </r>
  <r>
    <s v="AD01-9362"/>
    <x v="0"/>
    <s v="Jun"/>
    <x v="1"/>
    <x v="1"/>
    <s v="Cancelld"/>
    <x v="1"/>
    <x v="0"/>
    <x v="2"/>
    <n v="194"/>
    <n v="277.42"/>
  </r>
  <r>
    <s v="AD01-9365"/>
    <x v="0"/>
    <s v="Jun"/>
    <x v="1"/>
    <x v="1"/>
    <s v="Cancelld"/>
    <x v="1"/>
    <x v="0"/>
    <x v="2"/>
    <n v="368"/>
    <n v="526.24"/>
  </r>
  <r>
    <s v="AD01-9364"/>
    <x v="0"/>
    <s v="Jun"/>
    <x v="1"/>
    <x v="1"/>
    <s v="Cancelld"/>
    <x v="1"/>
    <x v="0"/>
    <x v="2"/>
    <n v="148"/>
    <n v="211.64"/>
  </r>
  <r>
    <s v="AD01-9362"/>
    <x v="0"/>
    <s v="Jun"/>
    <x v="1"/>
    <x v="1"/>
    <s v="Cancelld"/>
    <x v="1"/>
    <x v="0"/>
    <x v="2"/>
    <n v="196"/>
    <n v="280.27999999999997"/>
  </r>
  <r>
    <s v="AD01-9365"/>
    <x v="0"/>
    <s v="Jun"/>
    <x v="1"/>
    <x v="1"/>
    <s v="Cancelld"/>
    <x v="1"/>
    <x v="0"/>
    <x v="2"/>
    <n v="370"/>
    <n v="529.1"/>
  </r>
  <r>
    <s v="AD01-9362"/>
    <x v="0"/>
    <s v="Jun"/>
    <x v="1"/>
    <x v="1"/>
    <s v="Cancelld"/>
    <x v="1"/>
    <x v="0"/>
    <x v="2"/>
    <n v="814"/>
    <n v="1164.02"/>
  </r>
  <r>
    <s v="AD01-9361"/>
    <x v="0"/>
    <s v="Jun"/>
    <x v="1"/>
    <x v="1"/>
    <s v="Cancelld"/>
    <x v="1"/>
    <x v="0"/>
    <x v="2"/>
    <n v="847"/>
    <n v="1211.21"/>
  </r>
  <r>
    <s v="AD01-9364"/>
    <x v="0"/>
    <s v="Jun"/>
    <x v="1"/>
    <x v="1"/>
    <s v="Cancelld"/>
    <x v="1"/>
    <x v="0"/>
    <x v="2"/>
    <n v="195"/>
    <n v="526.24"/>
  </r>
  <r>
    <s v="AD01-9362"/>
    <x v="0"/>
    <s v="Jun"/>
    <x v="1"/>
    <x v="1"/>
    <s v="Cancelld"/>
    <x v="1"/>
    <x v="0"/>
    <x v="2"/>
    <n v="369"/>
    <n v="527.66999999999996"/>
  </r>
  <r>
    <s v="AD01-9365"/>
    <x v="0"/>
    <s v="Jun"/>
    <x v="1"/>
    <x v="1"/>
    <s v="Cancelld"/>
    <x v="1"/>
    <x v="0"/>
    <x v="2"/>
    <n v="151"/>
    <n v="215.93"/>
  </r>
  <r>
    <s v="AD01-9362"/>
    <x v="0"/>
    <s v="Jun"/>
    <x v="1"/>
    <x v="1"/>
    <s v="Cancelld"/>
    <x v="1"/>
    <x v="0"/>
    <x v="2"/>
    <n v="199"/>
    <n v="284.57"/>
  </r>
  <r>
    <s v="AD01-9364"/>
    <x v="0"/>
    <s v="Jun"/>
    <x v="1"/>
    <x v="1"/>
    <s v="Cancelld"/>
    <x v="1"/>
    <x v="0"/>
    <x v="2"/>
    <n v="367"/>
    <n v="524.80999999999995"/>
  </r>
  <r>
    <s v="AD01-9365"/>
    <x v="0"/>
    <s v="Jun"/>
    <x v="1"/>
    <x v="1"/>
    <s v="Cancelld"/>
    <x v="1"/>
    <x v="0"/>
    <x v="2"/>
    <n v="823"/>
    <n v="1176.8899999999999"/>
  </r>
  <r>
    <s v="AD01-9361"/>
    <x v="0"/>
    <s v="Jun"/>
    <x v="1"/>
    <x v="1"/>
    <s v="Cancelld"/>
    <x v="1"/>
    <x v="0"/>
    <x v="2"/>
    <n v="856"/>
    <n v="1224.08"/>
  </r>
  <r>
    <s v="AD01-9362"/>
    <x v="0"/>
    <s v="Jun"/>
    <x v="1"/>
    <x v="1"/>
    <s v="Cancelld"/>
    <x v="1"/>
    <x v="0"/>
    <x v="2"/>
    <n v="371"/>
    <n v="530.53"/>
  </r>
  <r>
    <s v="AD01-9362"/>
    <x v="0"/>
    <s v="Mar"/>
    <x v="1"/>
    <x v="1"/>
    <s v="Cancelld"/>
    <x v="1"/>
    <x v="0"/>
    <x v="2"/>
    <n v="164"/>
    <n v="234.51999999999998"/>
  </r>
  <r>
    <s v="AD01-9365"/>
    <x v="0"/>
    <s v="Mar"/>
    <x v="1"/>
    <x v="1"/>
    <s v="Cancelld"/>
    <x v="1"/>
    <x v="0"/>
    <x v="2"/>
    <n v="212"/>
    <n v="303.15999999999997"/>
  </r>
  <r>
    <s v="AD01-9362"/>
    <x v="0"/>
    <s v="Mar"/>
    <x v="1"/>
    <x v="1"/>
    <s v="Cancelld"/>
    <x v="1"/>
    <x v="0"/>
    <x v="2"/>
    <n v="140"/>
    <n v="200.2"/>
  </r>
  <r>
    <s v="AD01-9362"/>
    <x v="0"/>
    <s v="Mar"/>
    <x v="1"/>
    <x v="1"/>
    <s v="Cancelld"/>
    <x v="1"/>
    <x v="0"/>
    <x v="2"/>
    <n v="166"/>
    <n v="237.38"/>
  </r>
  <r>
    <s v="AD01-9361"/>
    <x v="0"/>
    <s v="Mar"/>
    <x v="1"/>
    <x v="1"/>
    <s v="Cancelld"/>
    <x v="1"/>
    <x v="0"/>
    <x v="2"/>
    <n v="214"/>
    <n v="306.02"/>
  </r>
  <r>
    <s v="AD01-9361"/>
    <x v="0"/>
    <s v="Mar"/>
    <x v="1"/>
    <x v="1"/>
    <s v="Cancelld"/>
    <x v="1"/>
    <x v="0"/>
    <x v="2"/>
    <n v="811"/>
    <n v="1159.73"/>
  </r>
  <r>
    <s v="AD01-9361"/>
    <x v="0"/>
    <s v="Mar"/>
    <x v="1"/>
    <x v="1"/>
    <s v="Cancelld"/>
    <x v="1"/>
    <x v="0"/>
    <x v="2"/>
    <n v="845"/>
    <n v="1208.3499999999999"/>
  </r>
  <r>
    <s v="AD01-9362"/>
    <x v="0"/>
    <s v="Mar"/>
    <x v="1"/>
    <x v="1"/>
    <s v="Cancelld"/>
    <x v="1"/>
    <x v="0"/>
    <x v="2"/>
    <n v="898"/>
    <n v="1284.1399999999999"/>
  </r>
  <r>
    <s v="AD01-9362"/>
    <x v="0"/>
    <s v="Mar"/>
    <x v="1"/>
    <x v="1"/>
    <s v="Cancelld"/>
    <x v="1"/>
    <x v="0"/>
    <x v="2"/>
    <n v="851"/>
    <n v="526.24"/>
  </r>
  <r>
    <s v="AD01-9361"/>
    <x v="0"/>
    <s v="Mar"/>
    <x v="1"/>
    <x v="1"/>
    <s v="Cancelld"/>
    <x v="1"/>
    <x v="0"/>
    <x v="2"/>
    <n v="884"/>
    <n v="526.24"/>
  </r>
  <r>
    <s v="AD01-9361"/>
    <x v="0"/>
    <s v="Mar"/>
    <x v="1"/>
    <x v="1"/>
    <s v="Cancelld"/>
    <x v="1"/>
    <x v="0"/>
    <x v="2"/>
    <n v="141"/>
    <n v="201.63"/>
  </r>
  <r>
    <s v="AD01-9362"/>
    <x v="0"/>
    <s v="Mar"/>
    <x v="1"/>
    <x v="1"/>
    <s v="Cancelld"/>
    <x v="1"/>
    <x v="0"/>
    <x v="2"/>
    <n v="211"/>
    <n v="301.73"/>
  </r>
  <r>
    <s v="AD01-9362"/>
    <x v="0"/>
    <s v="Mar"/>
    <x v="1"/>
    <x v="1"/>
    <s v="Cancelld"/>
    <x v="1"/>
    <x v="0"/>
    <x v="2"/>
    <n v="139"/>
    <n v="198.76999999999998"/>
  </r>
  <r>
    <s v="AD01-9362"/>
    <x v="0"/>
    <s v="Mar"/>
    <x v="1"/>
    <x v="1"/>
    <s v="Cancelld"/>
    <x v="1"/>
    <x v="0"/>
    <x v="2"/>
    <n v="820"/>
    <n v="1172.5999999999999"/>
  </r>
  <r>
    <s v="AD01-9362"/>
    <x v="0"/>
    <s v="Mar"/>
    <x v="1"/>
    <x v="1"/>
    <s v="Cancelld"/>
    <x v="1"/>
    <x v="0"/>
    <x v="2"/>
    <n v="853"/>
    <n v="1219.79"/>
  </r>
  <r>
    <s v="AD01-9362"/>
    <x v="0"/>
    <s v="Mar"/>
    <x v="1"/>
    <x v="1"/>
    <s v="Cancelld"/>
    <x v="1"/>
    <x v="0"/>
    <x v="2"/>
    <n v="137"/>
    <n v="195.91"/>
  </r>
  <r>
    <s v="AD01-9363"/>
    <x v="0"/>
    <s v="May"/>
    <x v="1"/>
    <x v="1"/>
    <s v="Cancelld"/>
    <x v="1"/>
    <x v="0"/>
    <x v="2"/>
    <n v="200"/>
    <n v="286"/>
  </r>
  <r>
    <s v="AD01-9362"/>
    <x v="0"/>
    <s v="May"/>
    <x v="1"/>
    <x v="1"/>
    <s v="Cancelld"/>
    <x v="1"/>
    <x v="0"/>
    <x v="2"/>
    <n v="128"/>
    <n v="183.04"/>
  </r>
  <r>
    <s v="AD01-9362"/>
    <x v="0"/>
    <s v="May"/>
    <x v="1"/>
    <x v="1"/>
    <s v="Cancelld"/>
    <x v="1"/>
    <x v="0"/>
    <x v="2"/>
    <n v="154"/>
    <n v="220.22"/>
  </r>
  <r>
    <s v="AD01-9362"/>
    <x v="0"/>
    <s v="May"/>
    <x v="1"/>
    <x v="1"/>
    <s v="Cancelld"/>
    <x v="1"/>
    <x v="0"/>
    <x v="2"/>
    <n v="202"/>
    <n v="288.86"/>
  </r>
  <r>
    <s v="AD01-9362"/>
    <x v="0"/>
    <s v="May"/>
    <x v="1"/>
    <x v="1"/>
    <s v="Cancelld"/>
    <x v="1"/>
    <x v="0"/>
    <x v="2"/>
    <n v="130"/>
    <n v="185.9"/>
  </r>
  <r>
    <s v="AD01-9363"/>
    <x v="0"/>
    <s v="May"/>
    <x v="1"/>
    <x v="1"/>
    <s v="Cancelld"/>
    <x v="1"/>
    <x v="0"/>
    <x v="2"/>
    <n v="813"/>
    <n v="1162.5899999999999"/>
  </r>
  <r>
    <s v="AD01-9364"/>
    <x v="0"/>
    <s v="May"/>
    <x v="1"/>
    <x v="1"/>
    <s v="Cancelld"/>
    <x v="1"/>
    <x v="0"/>
    <x v="2"/>
    <n v="846"/>
    <n v="1209.78"/>
  </r>
  <r>
    <s v="AD01-9361"/>
    <x v="0"/>
    <s v="May"/>
    <x v="1"/>
    <x v="1"/>
    <s v="Cancelld"/>
    <x v="1"/>
    <x v="0"/>
    <x v="2"/>
    <n v="900"/>
    <n v="1287"/>
  </r>
  <r>
    <s v="AD01-9361"/>
    <x v="0"/>
    <s v="May"/>
    <x v="1"/>
    <x v="1"/>
    <s v="Cancelld"/>
    <x v="1"/>
    <x v="1"/>
    <x v="2"/>
    <n v="853"/>
    <n v="526.24"/>
  </r>
  <r>
    <s v="AD01-9362"/>
    <x v="0"/>
    <s v="May"/>
    <x v="1"/>
    <x v="1"/>
    <s v="Cancelld"/>
    <x v="1"/>
    <x v="1"/>
    <x v="2"/>
    <n v="886"/>
    <n v="526.24"/>
  </r>
  <r>
    <s v="AD01-9363"/>
    <x v="0"/>
    <s v="May"/>
    <x v="1"/>
    <x v="1"/>
    <s v="Cancelld"/>
    <x v="1"/>
    <x v="1"/>
    <x v="2"/>
    <n v="129"/>
    <n v="184.47"/>
  </r>
  <r>
    <s v="AD01-9362"/>
    <x v="0"/>
    <s v="May"/>
    <x v="1"/>
    <x v="1"/>
    <s v="Cancelld"/>
    <x v="1"/>
    <x v="1"/>
    <x v="2"/>
    <n v="157"/>
    <n v="224.51"/>
  </r>
  <r>
    <s v="AD01-9362"/>
    <x v="0"/>
    <s v="May"/>
    <x v="1"/>
    <x v="1"/>
    <s v="Cancelld"/>
    <x v="1"/>
    <x v="1"/>
    <x v="2"/>
    <n v="127"/>
    <n v="181.61"/>
  </r>
  <r>
    <s v="AD01-9362"/>
    <x v="0"/>
    <s v="May"/>
    <x v="1"/>
    <x v="1"/>
    <s v="Cancelld"/>
    <x v="1"/>
    <x v="1"/>
    <x v="2"/>
    <n v="822"/>
    <n v="1175.46"/>
  </r>
  <r>
    <s v="AD01-9361"/>
    <x v="0"/>
    <s v="May"/>
    <x v="1"/>
    <x v="1"/>
    <s v="Cancelld"/>
    <x v="1"/>
    <x v="1"/>
    <x v="2"/>
    <n v="855"/>
    <n v="1222.6500000000001"/>
  </r>
  <r>
    <s v="AD01-9361"/>
    <x v="0"/>
    <s v="Nov"/>
    <x v="1"/>
    <x v="1"/>
    <s v="Cancelld"/>
    <x v="1"/>
    <x v="1"/>
    <x v="2"/>
    <n v="368"/>
    <n v="526.24"/>
  </r>
  <r>
    <s v="AD01-9361"/>
    <x v="0"/>
    <s v="Nov"/>
    <x v="1"/>
    <x v="1"/>
    <s v="Cancelld"/>
    <x v="1"/>
    <x v="1"/>
    <x v="2"/>
    <n v="170"/>
    <n v="243.1"/>
  </r>
  <r>
    <s v="AD01-9362"/>
    <x v="0"/>
    <s v="Nov"/>
    <x v="1"/>
    <x v="1"/>
    <s v="Cancelld"/>
    <x v="1"/>
    <x v="1"/>
    <x v="2"/>
    <n v="344"/>
    <n v="491.91999999999996"/>
  </r>
  <r>
    <s v="AD01-9362"/>
    <x v="0"/>
    <s v="Nov"/>
    <x v="1"/>
    <x v="1"/>
    <s v="Cancelld"/>
    <x v="1"/>
    <x v="1"/>
    <x v="2"/>
    <n v="370"/>
    <n v="529.1"/>
  </r>
  <r>
    <s v="AD01-9365"/>
    <x v="0"/>
    <s v="Nov"/>
    <x v="1"/>
    <x v="1"/>
    <s v="Cancelld"/>
    <x v="1"/>
    <x v="1"/>
    <x v="2"/>
    <n v="172"/>
    <n v="245.95999999999998"/>
  </r>
  <r>
    <s v="AD01-9364"/>
    <x v="0"/>
    <s v="Nov"/>
    <x v="1"/>
    <x v="1"/>
    <s v="Cancelld"/>
    <x v="1"/>
    <x v="1"/>
    <x v="2"/>
    <n v="340"/>
    <n v="486.2"/>
  </r>
  <r>
    <s v="AD01-9362"/>
    <x v="0"/>
    <s v="Nov"/>
    <x v="1"/>
    <x v="1"/>
    <s v="Cancelld"/>
    <x v="1"/>
    <x v="1"/>
    <x v="2"/>
    <n v="852"/>
    <n v="1218.3600000000001"/>
  </r>
  <r>
    <s v="AD01-9362"/>
    <x v="0"/>
    <s v="Nov"/>
    <x v="1"/>
    <x v="1"/>
    <s v="Cancelld"/>
    <x v="1"/>
    <x v="1"/>
    <x v="2"/>
    <n v="905"/>
    <n v="1294.1500000000001"/>
  </r>
  <r>
    <s v="AD01-9362"/>
    <x v="0"/>
    <s v="Nov"/>
    <x v="1"/>
    <x v="1"/>
    <s v="Cancelld"/>
    <x v="1"/>
    <x v="1"/>
    <x v="2"/>
    <n v="858"/>
    <n v="526.24"/>
  </r>
  <r>
    <s v="AD01-9361"/>
    <x v="0"/>
    <s v="Nov"/>
    <x v="1"/>
    <x v="1"/>
    <s v="Cancelld"/>
    <x v="1"/>
    <x v="1"/>
    <x v="2"/>
    <n v="171"/>
    <n v="526.24"/>
  </r>
  <r>
    <s v="AD01-9364"/>
    <x v="0"/>
    <s v="Nov"/>
    <x v="1"/>
    <x v="1"/>
    <s v="Cancelld"/>
    <x v="1"/>
    <x v="1"/>
    <x v="2"/>
    <n v="367"/>
    <n v="524.80999999999995"/>
  </r>
  <r>
    <s v="AD01-9361"/>
    <x v="0"/>
    <s v="Nov"/>
    <x v="1"/>
    <x v="1"/>
    <s v="Cancelld"/>
    <x v="1"/>
    <x v="1"/>
    <x v="2"/>
    <n v="169"/>
    <n v="241.67000000000002"/>
  </r>
  <r>
    <s v="AD01-9362"/>
    <x v="0"/>
    <s v="Nov"/>
    <x v="1"/>
    <x v="1"/>
    <s v="Cancelld"/>
    <x v="1"/>
    <x v="1"/>
    <x v="2"/>
    <n v="343"/>
    <n v="490.49"/>
  </r>
  <r>
    <s v="AD01-9362"/>
    <x v="0"/>
    <s v="Nov"/>
    <x v="1"/>
    <x v="1"/>
    <s v="Cancelld"/>
    <x v="1"/>
    <x v="1"/>
    <x v="2"/>
    <n v="827"/>
    <n v="1182.6100000000001"/>
  </r>
  <r>
    <s v="AD01-9361"/>
    <x v="0"/>
    <s v="Nov"/>
    <x v="1"/>
    <x v="1"/>
    <s v="Cancelld"/>
    <x v="1"/>
    <x v="1"/>
    <x v="2"/>
    <n v="341"/>
    <n v="487.63"/>
  </r>
  <r>
    <s v="AD01-9362"/>
    <x v="0"/>
    <s v="Oct"/>
    <x v="1"/>
    <x v="1"/>
    <s v="Cancelld"/>
    <x v="1"/>
    <x v="1"/>
    <x v="2"/>
    <n v="128"/>
    <n v="183.04"/>
  </r>
  <r>
    <s v="AD01-9362"/>
    <x v="0"/>
    <s v="Oct"/>
    <x v="1"/>
    <x v="1"/>
    <s v="Cancelld"/>
    <x v="1"/>
    <x v="1"/>
    <x v="2"/>
    <n v="176"/>
    <n v="251.68"/>
  </r>
  <r>
    <s v="AD01-9362"/>
    <x v="0"/>
    <s v="Oct"/>
    <x v="1"/>
    <x v="1"/>
    <s v="Cancelld"/>
    <x v="1"/>
    <x v="1"/>
    <x v="2"/>
    <n v="350"/>
    <n v="500.5"/>
  </r>
  <r>
    <s v="AD01-9362"/>
    <x v="0"/>
    <s v="Oct"/>
    <x v="1"/>
    <x v="1"/>
    <s v="Cancelld"/>
    <x v="1"/>
    <x v="1"/>
    <x v="2"/>
    <n v="130"/>
    <n v="185.9"/>
  </r>
  <r>
    <s v="AD01-9363"/>
    <x v="0"/>
    <s v="Oct"/>
    <x v="1"/>
    <x v="1"/>
    <s v="Cancelld"/>
    <x v="1"/>
    <x v="1"/>
    <x v="2"/>
    <n v="346"/>
    <n v="494.78"/>
  </r>
  <r>
    <s v="AD01-9362"/>
    <x v="0"/>
    <s v="Oct"/>
    <x v="1"/>
    <x v="1"/>
    <s v="Cancelld"/>
    <x v="1"/>
    <x v="1"/>
    <x v="2"/>
    <n v="818"/>
    <n v="1169.74"/>
  </r>
  <r>
    <s v="AD01-9361"/>
    <x v="0"/>
    <s v="Oct"/>
    <x v="1"/>
    <x v="1"/>
    <s v="Cancelld"/>
    <x v="1"/>
    <x v="1"/>
    <x v="2"/>
    <n v="851"/>
    <n v="1216.93"/>
  </r>
  <r>
    <s v="AD01-9364"/>
    <x v="0"/>
    <s v="Oct"/>
    <x v="1"/>
    <x v="1"/>
    <s v="Cancelld"/>
    <x v="1"/>
    <x v="1"/>
    <x v="2"/>
    <n v="904"/>
    <n v="1292.72"/>
  </r>
  <r>
    <s v="AD01-9364"/>
    <x v="0"/>
    <s v="Oct"/>
    <x v="1"/>
    <x v="1"/>
    <s v="Cancelld"/>
    <x v="1"/>
    <x v="1"/>
    <x v="2"/>
    <n v="857"/>
    <n v="526.24"/>
  </r>
  <r>
    <s v="AD01-9362"/>
    <x v="0"/>
    <s v="Oct"/>
    <x v="1"/>
    <x v="1"/>
    <s v="Cancelld"/>
    <x v="1"/>
    <x v="1"/>
    <x v="2"/>
    <n v="177"/>
    <n v="526.24"/>
  </r>
  <r>
    <s v="AD01-9362"/>
    <x v="0"/>
    <s v="Oct"/>
    <x v="1"/>
    <x v="1"/>
    <s v="Cancelld"/>
    <x v="1"/>
    <x v="1"/>
    <x v="2"/>
    <n v="345"/>
    <n v="493.35"/>
  </r>
  <r>
    <s v="AD01-9363"/>
    <x v="0"/>
    <s v="Oct"/>
    <x v="1"/>
    <x v="1"/>
    <s v="Cancelld"/>
    <x v="1"/>
    <x v="1"/>
    <x v="2"/>
    <n v="127"/>
    <n v="181.61"/>
  </r>
  <r>
    <s v="AD01-9364"/>
    <x v="0"/>
    <s v="Oct"/>
    <x v="1"/>
    <x v="1"/>
    <s v="Cancelld"/>
    <x v="1"/>
    <x v="1"/>
    <x v="2"/>
    <n v="175"/>
    <n v="250.25"/>
  </r>
  <r>
    <s v="AD01-9362"/>
    <x v="0"/>
    <s v="Oct"/>
    <x v="1"/>
    <x v="1"/>
    <s v="Cancelld"/>
    <x v="1"/>
    <x v="1"/>
    <x v="2"/>
    <n v="349"/>
    <n v="499.07"/>
  </r>
  <r>
    <s v="AD01-9362"/>
    <x v="0"/>
    <s v="Oct"/>
    <x v="1"/>
    <x v="1"/>
    <s v="Cancelld"/>
    <x v="1"/>
    <x v="1"/>
    <x v="2"/>
    <n v="826"/>
    <n v="1181.18"/>
  </r>
  <r>
    <s v="AD01-9361"/>
    <x v="0"/>
    <s v="Oct"/>
    <x v="1"/>
    <x v="1"/>
    <s v="Cancelld"/>
    <x v="1"/>
    <x v="1"/>
    <x v="2"/>
    <n v="860"/>
    <n v="1229.8"/>
  </r>
  <r>
    <s v="AD01-9362"/>
    <x v="0"/>
    <s v="Oct"/>
    <x v="1"/>
    <x v="1"/>
    <s v="Cancelld"/>
    <x v="1"/>
    <x v="1"/>
    <x v="2"/>
    <n v="347"/>
    <n v="496.21000000000004"/>
  </r>
  <r>
    <s v="AD01-9363"/>
    <x v="0"/>
    <s v="Sep"/>
    <x v="1"/>
    <x v="1"/>
    <s v="Cancelld"/>
    <x v="1"/>
    <x v="1"/>
    <x v="2"/>
    <n v="134"/>
    <n v="191.62"/>
  </r>
  <r>
    <s v="AD01-9362"/>
    <x v="0"/>
    <s v="Sep"/>
    <x v="1"/>
    <x v="1"/>
    <s v="Cancelld"/>
    <x v="1"/>
    <x v="1"/>
    <x v="2"/>
    <n v="182"/>
    <n v="260.26"/>
  </r>
  <r>
    <s v="AD01-9362"/>
    <x v="0"/>
    <s v="Sep"/>
    <x v="1"/>
    <x v="1"/>
    <s v="Cancelld"/>
    <x v="1"/>
    <x v="1"/>
    <x v="2"/>
    <n v="136"/>
    <n v="194.48"/>
  </r>
  <r>
    <s v="AD01-9361"/>
    <x v="0"/>
    <s v="Sep"/>
    <x v="1"/>
    <x v="1"/>
    <s v="Cancelld"/>
    <x v="1"/>
    <x v="1"/>
    <x v="2"/>
    <n v="178"/>
    <n v="254.54"/>
  </r>
  <r>
    <s v="AD01-9364"/>
    <x v="0"/>
    <s v="Sep"/>
    <x v="1"/>
    <x v="1"/>
    <s v="Cancelld"/>
    <x v="1"/>
    <x v="1"/>
    <x v="2"/>
    <n v="352"/>
    <n v="503.36"/>
  </r>
  <r>
    <s v="AD01-9362"/>
    <x v="0"/>
    <s v="Sep"/>
    <x v="1"/>
    <x v="1"/>
    <s v="Cancelld"/>
    <x v="1"/>
    <x v="1"/>
    <x v="2"/>
    <n v="817"/>
    <n v="1168.31"/>
  </r>
  <r>
    <s v="AD01-9364"/>
    <x v="0"/>
    <s v="Sep"/>
    <x v="1"/>
    <x v="1"/>
    <s v="Cancelld"/>
    <x v="1"/>
    <x v="1"/>
    <x v="2"/>
    <n v="850"/>
    <n v="1215.5"/>
  </r>
  <r>
    <s v="AD01-9364"/>
    <x v="0"/>
    <s v="Sep"/>
    <x v="1"/>
    <x v="1"/>
    <s v="Cancelld"/>
    <x v="1"/>
    <x v="1"/>
    <x v="2"/>
    <n v="903"/>
    <n v="1291.29"/>
  </r>
  <r>
    <s v="AD01-9364"/>
    <x v="0"/>
    <s v="Sep"/>
    <x v="1"/>
    <x v="1"/>
    <s v="Cancelld"/>
    <x v="1"/>
    <x v="1"/>
    <x v="2"/>
    <n v="856"/>
    <n v="526.24"/>
  </r>
  <r>
    <s v="AD01-9362"/>
    <x v="0"/>
    <s v="Sep"/>
    <x v="1"/>
    <x v="1"/>
    <s v="Cancelld"/>
    <x v="1"/>
    <x v="1"/>
    <x v="2"/>
    <n v="183"/>
    <n v="526.24"/>
  </r>
  <r>
    <s v="AD01-9362"/>
    <x v="0"/>
    <s v="Sep"/>
    <x v="1"/>
    <x v="1"/>
    <s v="Cancelld"/>
    <x v="1"/>
    <x v="1"/>
    <x v="2"/>
    <n v="351"/>
    <n v="501.93"/>
  </r>
  <r>
    <s v="AD01-9364"/>
    <x v="0"/>
    <s v="Sep"/>
    <x v="1"/>
    <x v="1"/>
    <s v="Cancelld"/>
    <x v="1"/>
    <x v="1"/>
    <x v="2"/>
    <n v="133"/>
    <n v="190.19"/>
  </r>
  <r>
    <s v="AD01-9361"/>
    <x v="0"/>
    <s v="Sep"/>
    <x v="1"/>
    <x v="1"/>
    <s v="Cancelld"/>
    <x v="1"/>
    <x v="1"/>
    <x v="2"/>
    <n v="181"/>
    <n v="258.83"/>
  </r>
  <r>
    <s v="AD01-9362"/>
    <x v="0"/>
    <s v="Sep"/>
    <x v="1"/>
    <x v="1"/>
    <s v="Cancelld"/>
    <x v="1"/>
    <x v="1"/>
    <x v="2"/>
    <n v="355"/>
    <n v="507.65"/>
  </r>
  <r>
    <s v="AD01-9364"/>
    <x v="0"/>
    <s v="Sep"/>
    <x v="1"/>
    <x v="1"/>
    <s v="Cancelld"/>
    <x v="1"/>
    <x v="1"/>
    <x v="2"/>
    <n v="859"/>
    <n v="1228.3699999999999"/>
  </r>
  <r>
    <s v="AD01-9363"/>
    <x v="0"/>
    <s v="Sep"/>
    <x v="1"/>
    <x v="1"/>
    <s v="Cancelld"/>
    <x v="1"/>
    <x v="1"/>
    <x v="2"/>
    <n v="353"/>
    <n v="504.78999999999996"/>
  </r>
  <r>
    <s v="AD01-9361"/>
    <x v="0"/>
    <s v="Mar"/>
    <x v="0"/>
    <x v="1"/>
    <s v="Order assembled"/>
    <x v="1"/>
    <x v="1"/>
    <x v="1"/>
    <n v="364"/>
    <n v="520.52"/>
  </r>
  <r>
    <s v="AD01-9362"/>
    <x v="0"/>
    <s v="Mar"/>
    <x v="0"/>
    <x v="1"/>
    <s v="Order assembled"/>
    <x v="1"/>
    <x v="1"/>
    <x v="0"/>
    <n v="358"/>
    <n v="511.94"/>
  </r>
  <r>
    <s v="AD01-9361"/>
    <x v="0"/>
    <s v="Mar"/>
    <x v="0"/>
    <x v="1"/>
    <s v="Order assembled"/>
    <x v="1"/>
    <x v="1"/>
    <x v="1"/>
    <n v="367"/>
    <n v="524.80999999999995"/>
  </r>
  <r>
    <s v="AD01-9365"/>
    <x v="0"/>
    <s v="Mar"/>
    <x v="0"/>
    <x v="1"/>
    <s v="Order assembled"/>
    <x v="1"/>
    <x v="1"/>
    <x v="0"/>
    <n v="361"/>
    <n v="516.23"/>
  </r>
  <r>
    <s v="AD01-9361"/>
    <x v="0"/>
    <s v="Mar"/>
    <x v="0"/>
    <x v="1"/>
    <s v="Cancelld"/>
    <x v="1"/>
    <x v="1"/>
    <x v="0"/>
    <n v="355"/>
    <n v="507.65"/>
  </r>
  <r>
    <s v="AD01-9363"/>
    <x v="0"/>
    <s v="Feb"/>
    <x v="1"/>
    <x v="1"/>
    <s v="Order assembled"/>
    <x v="0"/>
    <x v="1"/>
    <x v="1"/>
    <n v="780"/>
    <n v="1115.4000000000001"/>
  </r>
  <r>
    <s v="AD01-9364"/>
    <x v="0"/>
    <s v="Feb"/>
    <x v="1"/>
    <x v="1"/>
    <s v="Order assembled"/>
    <x v="0"/>
    <x v="1"/>
    <x v="1"/>
    <n v="781"/>
    <n v="1116.83"/>
  </r>
  <r>
    <s v="AD01-9361"/>
    <x v="0"/>
    <s v="Feb"/>
    <x v="1"/>
    <x v="1"/>
    <s v="Order assembled"/>
    <x v="0"/>
    <x v="1"/>
    <x v="1"/>
    <n v="782"/>
    <n v="1118.26"/>
  </r>
  <r>
    <s v="AD01-9362"/>
    <x v="0"/>
    <s v="Feb"/>
    <x v="1"/>
    <x v="1"/>
    <s v="Order assembled"/>
    <x v="0"/>
    <x v="1"/>
    <x v="1"/>
    <n v="820"/>
    <n v="526.24"/>
  </r>
  <r>
    <s v="AD01-9362"/>
    <x v="0"/>
    <s v="Feb"/>
    <x v="1"/>
    <x v="1"/>
    <s v="Order assembled"/>
    <x v="0"/>
    <x v="1"/>
    <x v="1"/>
    <n v="821"/>
    <n v="526.24"/>
  </r>
  <r>
    <s v="AD01-9364"/>
    <x v="0"/>
    <s v="Jan"/>
    <x v="1"/>
    <x v="1"/>
    <s v="Order assembled"/>
    <x v="0"/>
    <x v="1"/>
    <x v="0"/>
    <n v="362"/>
    <n v="517.66"/>
  </r>
  <r>
    <s v="AD01-9364"/>
    <x v="0"/>
    <s v="Jan"/>
    <x v="1"/>
    <x v="1"/>
    <s v="Order assembled"/>
    <x v="0"/>
    <x v="1"/>
    <x v="0"/>
    <n v="779"/>
    <n v="1113.97"/>
  </r>
  <r>
    <s v="AD01-9363"/>
    <x v="0"/>
    <s v="Jan"/>
    <x v="1"/>
    <x v="1"/>
    <s v="Order assembled"/>
    <x v="0"/>
    <x v="1"/>
    <x v="0"/>
    <n v="819"/>
    <n v="526.24"/>
  </r>
  <r>
    <s v="AD01-9363"/>
    <x v="0"/>
    <s v="Jan"/>
    <x v="1"/>
    <x v="1"/>
    <s v="Order assembled"/>
    <x v="0"/>
    <x v="1"/>
    <x v="0"/>
    <n v="361"/>
    <n v="516.23"/>
  </r>
  <r>
    <s v="AD01-9362"/>
    <x v="0"/>
    <s v="Mar"/>
    <x v="1"/>
    <x v="1"/>
    <s v="Order assembled"/>
    <x v="0"/>
    <x v="1"/>
    <x v="1"/>
    <n v="822"/>
    <n v="526.24"/>
  </r>
  <r>
    <s v="AD01-9362"/>
    <x v="1"/>
    <s v="Dec"/>
    <x v="0"/>
    <x v="0"/>
    <s v="Order assembled"/>
    <x v="1"/>
    <x v="0"/>
    <x v="0"/>
    <n v="278"/>
    <n v="397.53999999999996"/>
  </r>
  <r>
    <s v="AD01-9361"/>
    <x v="1"/>
    <s v="Dec"/>
    <x v="0"/>
    <x v="0"/>
    <s v="Order assembled"/>
    <x v="1"/>
    <x v="0"/>
    <x v="0"/>
    <n v="272"/>
    <n v="388.96"/>
  </r>
  <r>
    <s v="AD01-9361"/>
    <x v="1"/>
    <s v="Dec"/>
    <x v="0"/>
    <x v="0"/>
    <s v="Order assembled"/>
    <x v="1"/>
    <x v="0"/>
    <x v="0"/>
    <n v="266"/>
    <n v="380.38"/>
  </r>
  <r>
    <s v="AD01-9364"/>
    <x v="1"/>
    <s v="Dec"/>
    <x v="0"/>
    <x v="0"/>
    <s v="Order assembled"/>
    <x v="1"/>
    <x v="0"/>
    <x v="0"/>
    <n v="276"/>
    <n v="526.24"/>
  </r>
  <r>
    <s v="AD01-9362"/>
    <x v="1"/>
    <s v="Dec"/>
    <x v="0"/>
    <x v="0"/>
    <s v="Order assembled"/>
    <x v="1"/>
    <x v="0"/>
    <x v="0"/>
    <n v="270"/>
    <n v="526.24"/>
  </r>
  <r>
    <s v="AD01-9362"/>
    <x v="1"/>
    <s v="Dec"/>
    <x v="0"/>
    <x v="0"/>
    <s v="Order assembled"/>
    <x v="1"/>
    <x v="0"/>
    <x v="0"/>
    <n v="279"/>
    <n v="398.97"/>
  </r>
  <r>
    <s v="AD01-9362"/>
    <x v="1"/>
    <s v="Dec"/>
    <x v="0"/>
    <x v="0"/>
    <s v="Order assembled"/>
    <x v="1"/>
    <x v="0"/>
    <x v="0"/>
    <n v="273"/>
    <n v="390.39"/>
  </r>
  <r>
    <s v="AD01-9361"/>
    <x v="1"/>
    <s v="Dec"/>
    <x v="0"/>
    <x v="0"/>
    <s v="Order assembled"/>
    <x v="1"/>
    <x v="0"/>
    <x v="0"/>
    <n v="267"/>
    <n v="381.81"/>
  </r>
  <r>
    <s v="AD01-9362"/>
    <x v="1"/>
    <s v="Dec"/>
    <x v="0"/>
    <x v="0"/>
    <s v="Order assembled"/>
    <x v="1"/>
    <x v="0"/>
    <x v="0"/>
    <n v="275"/>
    <n v="393.25"/>
  </r>
  <r>
    <s v="AD01-9362"/>
    <x v="1"/>
    <s v="Dec"/>
    <x v="0"/>
    <x v="0"/>
    <s v="Order assembled"/>
    <x v="1"/>
    <x v="0"/>
    <x v="0"/>
    <n v="269"/>
    <n v="384.67"/>
  </r>
  <r>
    <s v="AD01-9364"/>
    <x v="1"/>
    <s v="Nov"/>
    <x v="0"/>
    <x v="0"/>
    <s v="Order assembled"/>
    <x v="1"/>
    <x v="0"/>
    <x v="0"/>
    <n v="296"/>
    <n v="423.28"/>
  </r>
  <r>
    <s v="AD01-9362"/>
    <x v="1"/>
    <s v="Nov"/>
    <x v="0"/>
    <x v="0"/>
    <s v="Order assembled"/>
    <x v="1"/>
    <x v="0"/>
    <x v="0"/>
    <n v="290"/>
    <n v="414.7"/>
  </r>
  <r>
    <s v="AD01-9363"/>
    <x v="1"/>
    <s v="Nov"/>
    <x v="0"/>
    <x v="0"/>
    <s v="Order assembled"/>
    <x v="1"/>
    <x v="0"/>
    <x v="0"/>
    <n v="284"/>
    <n v="406.12"/>
  </r>
  <r>
    <s v="AD01-9365"/>
    <x v="1"/>
    <s v="Nov"/>
    <x v="0"/>
    <x v="0"/>
    <s v="Order assembled"/>
    <x v="1"/>
    <x v="0"/>
    <x v="0"/>
    <n v="294"/>
    <n v="526.24"/>
  </r>
  <r>
    <s v="AD01-9361"/>
    <x v="1"/>
    <s v="Nov"/>
    <x v="0"/>
    <x v="0"/>
    <s v="Order assembled"/>
    <x v="1"/>
    <x v="0"/>
    <x v="0"/>
    <n v="288"/>
    <n v="526.24"/>
  </r>
  <r>
    <s v="AD01-9361"/>
    <x v="1"/>
    <s v="Nov"/>
    <x v="0"/>
    <x v="0"/>
    <s v="Order assembled"/>
    <x v="1"/>
    <x v="0"/>
    <x v="0"/>
    <n v="282"/>
    <n v="526.24"/>
  </r>
  <r>
    <s v="AD01-9361"/>
    <x v="1"/>
    <s v="Nov"/>
    <x v="0"/>
    <x v="0"/>
    <s v="Order assembled"/>
    <x v="1"/>
    <x v="0"/>
    <x v="0"/>
    <n v="291"/>
    <n v="416.13"/>
  </r>
  <r>
    <s v="AD01-9365"/>
    <x v="1"/>
    <s v="Nov"/>
    <x v="0"/>
    <x v="0"/>
    <s v="Order assembled"/>
    <x v="1"/>
    <x v="0"/>
    <x v="0"/>
    <n v="285"/>
    <n v="407.55"/>
  </r>
  <r>
    <s v="AD01-9363"/>
    <x v="1"/>
    <s v="Nov"/>
    <x v="0"/>
    <x v="0"/>
    <s v="Order assembled"/>
    <x v="1"/>
    <x v="0"/>
    <x v="0"/>
    <n v="293"/>
    <n v="418.99"/>
  </r>
  <r>
    <s v="AD01-9364"/>
    <x v="1"/>
    <s v="Nov"/>
    <x v="0"/>
    <x v="0"/>
    <s v="Order assembled"/>
    <x v="1"/>
    <x v="0"/>
    <x v="0"/>
    <n v="287"/>
    <n v="410.40999999999997"/>
  </r>
  <r>
    <s v="AD01-9361"/>
    <x v="1"/>
    <s v="Nov"/>
    <x v="0"/>
    <x v="0"/>
    <s v="Order assembled"/>
    <x v="1"/>
    <x v="0"/>
    <x v="0"/>
    <n v="281"/>
    <n v="401.83"/>
  </r>
  <r>
    <s v="AD01-9364"/>
    <x v="1"/>
    <s v="Oct"/>
    <x v="0"/>
    <x v="0"/>
    <s v="Order assembled"/>
    <x v="1"/>
    <x v="0"/>
    <x v="0"/>
    <n v="308"/>
    <n v="440.44"/>
  </r>
  <r>
    <s v="AD01-9362"/>
    <x v="1"/>
    <s v="Oct"/>
    <x v="0"/>
    <x v="0"/>
    <s v="Order assembled"/>
    <x v="1"/>
    <x v="0"/>
    <x v="0"/>
    <n v="302"/>
    <n v="431.86"/>
  </r>
  <r>
    <s v="AD01-9362"/>
    <x v="1"/>
    <s v="Oct"/>
    <x v="0"/>
    <x v="0"/>
    <s v="Order assembled"/>
    <x v="1"/>
    <x v="0"/>
    <x v="0"/>
    <n v="306"/>
    <n v="526.24"/>
  </r>
  <r>
    <s v="AD01-9363"/>
    <x v="1"/>
    <s v="Oct"/>
    <x v="0"/>
    <x v="0"/>
    <s v="Order assembled"/>
    <x v="1"/>
    <x v="0"/>
    <x v="0"/>
    <n v="300"/>
    <n v="526.24"/>
  </r>
  <r>
    <s v="AD01-9364"/>
    <x v="1"/>
    <s v="Oct"/>
    <x v="0"/>
    <x v="0"/>
    <s v="Order assembled"/>
    <x v="1"/>
    <x v="0"/>
    <x v="0"/>
    <n v="309"/>
    <n v="441.87"/>
  </r>
  <r>
    <s v="AD01-9364"/>
    <x v="1"/>
    <s v="Oct"/>
    <x v="0"/>
    <x v="0"/>
    <s v="Order assembled"/>
    <x v="1"/>
    <x v="0"/>
    <x v="0"/>
    <n v="303"/>
    <n v="433.28999999999996"/>
  </r>
  <r>
    <s v="AD01-9364"/>
    <x v="1"/>
    <s v="Oct"/>
    <x v="0"/>
    <x v="0"/>
    <s v="Order assembled"/>
    <x v="1"/>
    <x v="0"/>
    <x v="0"/>
    <n v="297"/>
    <n v="424.71"/>
  </r>
  <r>
    <s v="AD01-9361"/>
    <x v="1"/>
    <s v="Oct"/>
    <x v="0"/>
    <x v="0"/>
    <s v="Order assembled"/>
    <x v="1"/>
    <x v="0"/>
    <x v="0"/>
    <n v="305"/>
    <n v="436.15"/>
  </r>
  <r>
    <s v="AD01-9361"/>
    <x v="1"/>
    <s v="Oct"/>
    <x v="0"/>
    <x v="0"/>
    <s v="Order assembled"/>
    <x v="1"/>
    <x v="0"/>
    <x v="0"/>
    <n v="299"/>
    <n v="427.57"/>
  </r>
  <r>
    <s v="AD01-9361"/>
    <x v="1"/>
    <s v="Apr"/>
    <x v="0"/>
    <x v="0"/>
    <s v="Order assembled"/>
    <x v="0"/>
    <x v="0"/>
    <x v="0"/>
    <n v="158"/>
    <n v="526.24"/>
  </r>
  <r>
    <s v="AD01-9361"/>
    <x v="1"/>
    <s v="Apr"/>
    <x v="0"/>
    <x v="0"/>
    <s v="Order assembled"/>
    <x v="0"/>
    <x v="0"/>
    <x v="0"/>
    <n v="152"/>
    <n v="526.24"/>
  </r>
  <r>
    <s v="AD01-9362"/>
    <x v="1"/>
    <s v="Apr"/>
    <x v="0"/>
    <x v="0"/>
    <s v="Order assembled"/>
    <x v="0"/>
    <x v="0"/>
    <x v="1"/>
    <n v="170"/>
    <n v="243.1"/>
  </r>
  <r>
    <s v="AD01-9362"/>
    <x v="1"/>
    <s v="Apr"/>
    <x v="0"/>
    <x v="0"/>
    <s v="Order assembled"/>
    <x v="0"/>
    <x v="0"/>
    <x v="1"/>
    <n v="218"/>
    <n v="311.74"/>
  </r>
  <r>
    <s v="AD01-9361"/>
    <x v="1"/>
    <s v="Apr"/>
    <x v="0"/>
    <x v="0"/>
    <s v="Order assembled"/>
    <x v="0"/>
    <x v="0"/>
    <x v="1"/>
    <n v="146"/>
    <n v="208.78"/>
  </r>
  <r>
    <s v="AD01-9364"/>
    <x v="1"/>
    <s v="Apr"/>
    <x v="0"/>
    <x v="0"/>
    <s v="Order assembled"/>
    <x v="0"/>
    <x v="0"/>
    <x v="1"/>
    <n v="172"/>
    <n v="245.95999999999998"/>
  </r>
  <r>
    <s v="AD01-9361"/>
    <x v="1"/>
    <s v="Apr"/>
    <x v="0"/>
    <x v="0"/>
    <s v="Order assembled"/>
    <x v="0"/>
    <x v="0"/>
    <x v="1"/>
    <n v="220"/>
    <n v="314.60000000000002"/>
  </r>
  <r>
    <s v="AD01-9361"/>
    <x v="1"/>
    <s v="Apr"/>
    <x v="0"/>
    <x v="0"/>
    <s v="Order assembled"/>
    <x v="0"/>
    <x v="0"/>
    <x v="1"/>
    <n v="162"/>
    <n v="526.24"/>
  </r>
  <r>
    <s v="AD01-9362"/>
    <x v="1"/>
    <s v="Apr"/>
    <x v="0"/>
    <x v="0"/>
    <s v="Order assembled"/>
    <x v="0"/>
    <x v="0"/>
    <x v="1"/>
    <n v="156"/>
    <n v="526.24"/>
  </r>
  <r>
    <s v="AD01-9362"/>
    <x v="1"/>
    <s v="Apr"/>
    <x v="0"/>
    <x v="0"/>
    <s v="Order assembled"/>
    <x v="0"/>
    <x v="0"/>
    <x v="1"/>
    <n v="150"/>
    <n v="526.24"/>
  </r>
  <r>
    <s v="AD01-9362"/>
    <x v="1"/>
    <s v="Apr"/>
    <x v="0"/>
    <x v="0"/>
    <s v="Order assembled"/>
    <x v="0"/>
    <x v="0"/>
    <x v="1"/>
    <n v="687"/>
    <n v="982.41"/>
  </r>
  <r>
    <s v="AD01-9361"/>
    <x v="1"/>
    <s v="Apr"/>
    <x v="0"/>
    <x v="0"/>
    <s v="Order assembled"/>
    <x v="0"/>
    <x v="0"/>
    <x v="1"/>
    <n v="721"/>
    <n v="1031.03"/>
  </r>
  <r>
    <s v="AD01-9362"/>
    <x v="1"/>
    <s v="Apr"/>
    <x v="0"/>
    <x v="0"/>
    <s v="Order assembled"/>
    <x v="0"/>
    <x v="0"/>
    <x v="1"/>
    <n v="774"/>
    <n v="1106.82"/>
  </r>
  <r>
    <s v="AD01-9361"/>
    <x v="1"/>
    <s v="Apr"/>
    <x v="0"/>
    <x v="0"/>
    <s v="Order assembled"/>
    <x v="0"/>
    <x v="0"/>
    <x v="1"/>
    <n v="159"/>
    <n v="227.37"/>
  </r>
  <r>
    <s v="AD01-9362"/>
    <x v="1"/>
    <s v="Apr"/>
    <x v="0"/>
    <x v="0"/>
    <s v="Order assembled"/>
    <x v="0"/>
    <x v="0"/>
    <x v="1"/>
    <n v="153"/>
    <n v="218.79"/>
  </r>
  <r>
    <s v="AD01-9361"/>
    <x v="1"/>
    <s v="Apr"/>
    <x v="0"/>
    <x v="0"/>
    <s v="Order assembled"/>
    <x v="0"/>
    <x v="0"/>
    <x v="1"/>
    <n v="147"/>
    <n v="210.21"/>
  </r>
  <r>
    <s v="AD01-9362"/>
    <x v="1"/>
    <s v="Apr"/>
    <x v="0"/>
    <x v="0"/>
    <s v="Order assembled"/>
    <x v="0"/>
    <x v="0"/>
    <x v="1"/>
    <n v="171"/>
    <n v="244.53"/>
  </r>
  <r>
    <s v="AD01-9362"/>
    <x v="1"/>
    <s v="Apr"/>
    <x v="0"/>
    <x v="0"/>
    <s v="Order assembled"/>
    <x v="0"/>
    <x v="0"/>
    <x v="1"/>
    <n v="760"/>
    <n v="526.24"/>
  </r>
  <r>
    <s v="AD01-9362"/>
    <x v="1"/>
    <s v="Apr"/>
    <x v="0"/>
    <x v="0"/>
    <s v="Order assembled"/>
    <x v="0"/>
    <x v="0"/>
    <x v="1"/>
    <n v="813"/>
    <n v="526.24"/>
  </r>
  <r>
    <s v="AD01-9362"/>
    <x v="1"/>
    <s v="Apr"/>
    <x v="0"/>
    <x v="0"/>
    <s v="Order assembled"/>
    <x v="0"/>
    <x v="0"/>
    <x v="1"/>
    <n v="217"/>
    <n v="310.31"/>
  </r>
  <r>
    <s v="AD01-9364"/>
    <x v="1"/>
    <s v="Apr"/>
    <x v="0"/>
    <x v="0"/>
    <s v="Order assembled"/>
    <x v="0"/>
    <x v="0"/>
    <x v="1"/>
    <n v="145"/>
    <n v="207.35"/>
  </r>
  <r>
    <s v="AD01-9362"/>
    <x v="1"/>
    <s v="Apr"/>
    <x v="0"/>
    <x v="0"/>
    <s v="Order assembled"/>
    <x v="0"/>
    <x v="0"/>
    <x v="0"/>
    <n v="161"/>
    <n v="230.23000000000002"/>
  </r>
  <r>
    <s v="AD01-9363"/>
    <x v="1"/>
    <s v="Apr"/>
    <x v="0"/>
    <x v="0"/>
    <s v="Order assembled"/>
    <x v="0"/>
    <x v="0"/>
    <x v="0"/>
    <n v="155"/>
    <n v="221.65"/>
  </r>
  <r>
    <s v="AD01-9362"/>
    <x v="1"/>
    <s v="Apr"/>
    <x v="0"/>
    <x v="0"/>
    <s v="Order assembled"/>
    <x v="0"/>
    <x v="0"/>
    <x v="0"/>
    <n v="149"/>
    <n v="213.07"/>
  </r>
  <r>
    <s v="AD01-9361"/>
    <x v="1"/>
    <s v="Apr"/>
    <x v="0"/>
    <x v="0"/>
    <s v="Order assembled"/>
    <x v="0"/>
    <x v="0"/>
    <x v="1"/>
    <n v="173"/>
    <n v="247.39"/>
  </r>
  <r>
    <s v="AD01-9361"/>
    <x v="1"/>
    <s v="Apr"/>
    <x v="0"/>
    <x v="0"/>
    <s v="Order assembled"/>
    <x v="0"/>
    <x v="0"/>
    <x v="1"/>
    <n v="221"/>
    <n v="316.02999999999997"/>
  </r>
  <r>
    <s v="AD01-9362"/>
    <x v="1"/>
    <s v="Apr"/>
    <x v="0"/>
    <x v="0"/>
    <s v="Order assembled"/>
    <x v="0"/>
    <x v="0"/>
    <x v="1"/>
    <n v="783"/>
    <n v="1119.69"/>
  </r>
  <r>
    <s v="AD01-9361"/>
    <x v="1"/>
    <s v="Aug"/>
    <x v="0"/>
    <x v="0"/>
    <s v="Order assembled"/>
    <x v="0"/>
    <x v="0"/>
    <x v="0"/>
    <n v="344"/>
    <n v="491.91999999999996"/>
  </r>
  <r>
    <s v="AD01-9361"/>
    <x v="1"/>
    <s v="Aug"/>
    <x v="0"/>
    <x v="0"/>
    <s v="Order assembled"/>
    <x v="0"/>
    <x v="0"/>
    <x v="0"/>
    <n v="338"/>
    <n v="483.34000000000003"/>
  </r>
  <r>
    <s v="AD01-9361"/>
    <x v="1"/>
    <s v="Aug"/>
    <x v="0"/>
    <x v="0"/>
    <s v="Order assembled"/>
    <x v="0"/>
    <x v="0"/>
    <x v="0"/>
    <n v="332"/>
    <n v="474.76"/>
  </r>
  <r>
    <s v="AD01-9364"/>
    <x v="1"/>
    <s v="Aug"/>
    <x v="0"/>
    <x v="0"/>
    <s v="Order assembled"/>
    <x v="0"/>
    <x v="0"/>
    <x v="1"/>
    <n v="152"/>
    <n v="206.72"/>
  </r>
  <r>
    <s v="AD01-9364"/>
    <x v="1"/>
    <s v="Aug"/>
    <x v="0"/>
    <x v="0"/>
    <s v="Order assembled"/>
    <x v="0"/>
    <x v="0"/>
    <x v="1"/>
    <n v="368"/>
    <n v="526.24"/>
  </r>
  <r>
    <s v="AD01-9365"/>
    <x v="1"/>
    <s v="Aug"/>
    <x v="0"/>
    <x v="0"/>
    <s v="Order assembled"/>
    <x v="0"/>
    <x v="0"/>
    <x v="1"/>
    <n v="148"/>
    <n v="211.64"/>
  </r>
  <r>
    <s v="AD01-9361"/>
    <x v="1"/>
    <s v="Aug"/>
    <x v="0"/>
    <x v="0"/>
    <s v="Order assembled"/>
    <x v="0"/>
    <x v="0"/>
    <x v="1"/>
    <n v="196"/>
    <n v="280.27999999999997"/>
  </r>
  <r>
    <s v="AD01-9361"/>
    <x v="1"/>
    <s v="Aug"/>
    <x v="0"/>
    <x v="0"/>
    <s v="Order assembled"/>
    <x v="0"/>
    <x v="0"/>
    <x v="1"/>
    <n v="370"/>
    <n v="529.1"/>
  </r>
  <r>
    <s v="AD01-9364"/>
    <x v="1"/>
    <s v="Aug"/>
    <x v="0"/>
    <x v="0"/>
    <s v="Order assembled"/>
    <x v="0"/>
    <x v="0"/>
    <x v="0"/>
    <n v="342"/>
    <n v="526.24"/>
  </r>
  <r>
    <s v="AD01-9362"/>
    <x v="1"/>
    <s v="Aug"/>
    <x v="0"/>
    <x v="0"/>
    <s v="Order assembled"/>
    <x v="0"/>
    <x v="0"/>
    <x v="0"/>
    <n v="336"/>
    <n v="526.24"/>
  </r>
  <r>
    <s v="AD01-9361"/>
    <x v="1"/>
    <s v="Aug"/>
    <x v="0"/>
    <x v="0"/>
    <s v="Order assembled"/>
    <x v="0"/>
    <x v="0"/>
    <x v="0"/>
    <n v="330"/>
    <n v="526.24"/>
  </r>
  <r>
    <s v="AD01-9361"/>
    <x v="1"/>
    <s v="Aug"/>
    <x v="0"/>
    <x v="0"/>
    <s v="Order assembled"/>
    <x v="0"/>
    <x v="0"/>
    <x v="1"/>
    <n v="691"/>
    <n v="988.13"/>
  </r>
  <r>
    <s v="AD01-9361"/>
    <x v="1"/>
    <s v="Aug"/>
    <x v="0"/>
    <x v="0"/>
    <s v="Order assembled"/>
    <x v="0"/>
    <x v="0"/>
    <x v="1"/>
    <n v="724"/>
    <n v="1035.32"/>
  </r>
  <r>
    <s v="AD01-9362"/>
    <x v="1"/>
    <s v="Aug"/>
    <x v="0"/>
    <x v="0"/>
    <s v="Order assembled"/>
    <x v="0"/>
    <x v="0"/>
    <x v="1"/>
    <n v="777"/>
    <n v="1111.1100000000001"/>
  </r>
  <r>
    <s v="AD01-9361"/>
    <x v="1"/>
    <s v="Aug"/>
    <x v="0"/>
    <x v="0"/>
    <s v="Order assembled"/>
    <x v="0"/>
    <x v="0"/>
    <x v="0"/>
    <n v="339"/>
    <n v="484.77"/>
  </r>
  <r>
    <s v="AD01-9361"/>
    <x v="1"/>
    <s v="Aug"/>
    <x v="0"/>
    <x v="0"/>
    <s v="Order assembled"/>
    <x v="0"/>
    <x v="0"/>
    <x v="0"/>
    <n v="333"/>
    <n v="476.19"/>
  </r>
  <r>
    <s v="AD01-9362"/>
    <x v="1"/>
    <s v="Aug"/>
    <x v="0"/>
    <x v="0"/>
    <s v="Order assembled"/>
    <x v="0"/>
    <x v="0"/>
    <x v="1"/>
    <n v="153"/>
    <n v="218.79"/>
  </r>
  <r>
    <s v="AD01-9361"/>
    <x v="1"/>
    <s v="Aug"/>
    <x v="0"/>
    <x v="0"/>
    <s v="Order assembled"/>
    <x v="0"/>
    <x v="0"/>
    <x v="1"/>
    <n v="764"/>
    <n v="526.24"/>
  </r>
  <r>
    <s v="AD01-9361"/>
    <x v="1"/>
    <s v="Aug"/>
    <x v="0"/>
    <x v="0"/>
    <s v="Order assembled"/>
    <x v="0"/>
    <x v="0"/>
    <x v="1"/>
    <n v="817"/>
    <n v="526.24"/>
  </r>
  <r>
    <s v="AD01-9361"/>
    <x v="1"/>
    <s v="Aug"/>
    <x v="0"/>
    <x v="0"/>
    <s v="Order assembled"/>
    <x v="0"/>
    <x v="0"/>
    <x v="1"/>
    <n v="151"/>
    <n v="215.93"/>
  </r>
  <r>
    <s v="AD01-9364"/>
    <x v="1"/>
    <s v="Aug"/>
    <x v="0"/>
    <x v="0"/>
    <s v="Order assembled"/>
    <x v="0"/>
    <x v="0"/>
    <x v="1"/>
    <n v="199"/>
    <n v="284.57"/>
  </r>
  <r>
    <s v="AD01-9365"/>
    <x v="1"/>
    <s v="Aug"/>
    <x v="0"/>
    <x v="0"/>
    <s v="Order assembled"/>
    <x v="0"/>
    <x v="0"/>
    <x v="1"/>
    <n v="367"/>
    <n v="524.80999999999995"/>
  </r>
  <r>
    <s v="AD01-9361"/>
    <x v="1"/>
    <s v="Aug"/>
    <x v="0"/>
    <x v="0"/>
    <s v="Order assembled"/>
    <x v="0"/>
    <x v="0"/>
    <x v="0"/>
    <n v="341"/>
    <n v="487.63"/>
  </r>
  <r>
    <s v="AD01-9365"/>
    <x v="1"/>
    <s v="Aug"/>
    <x v="0"/>
    <x v="0"/>
    <s v="Order assembled"/>
    <x v="0"/>
    <x v="0"/>
    <x v="0"/>
    <n v="335"/>
    <n v="479.05"/>
  </r>
  <r>
    <s v="AD01-9362"/>
    <x v="1"/>
    <s v="Aug"/>
    <x v="0"/>
    <x v="0"/>
    <s v="Order assembled"/>
    <x v="0"/>
    <x v="0"/>
    <x v="0"/>
    <n v="329"/>
    <n v="470.47"/>
  </r>
  <r>
    <s v="AD01-9364"/>
    <x v="1"/>
    <s v="Aug"/>
    <x v="0"/>
    <x v="0"/>
    <s v="Order assembled"/>
    <x v="0"/>
    <x v="0"/>
    <x v="1"/>
    <n v="149"/>
    <n v="213.07"/>
  </r>
  <r>
    <s v="AD01-9362"/>
    <x v="1"/>
    <s v="Aug"/>
    <x v="0"/>
    <x v="0"/>
    <s v="Order assembled"/>
    <x v="0"/>
    <x v="0"/>
    <x v="1"/>
    <n v="197"/>
    <n v="281.70999999999998"/>
  </r>
  <r>
    <s v="AD01-9364"/>
    <x v="1"/>
    <s v="Aug"/>
    <x v="0"/>
    <x v="0"/>
    <s v="Order assembled"/>
    <x v="0"/>
    <x v="0"/>
    <x v="1"/>
    <n v="786"/>
    <n v="1123.98"/>
  </r>
  <r>
    <s v="AD01-9361"/>
    <x v="1"/>
    <s v="Dec"/>
    <x v="0"/>
    <x v="0"/>
    <s v="Order assembled"/>
    <x v="0"/>
    <x v="0"/>
    <x v="1"/>
    <n v="128"/>
    <n v="174.07999999999998"/>
  </r>
  <r>
    <s v="AD01-9362"/>
    <x v="1"/>
    <s v="Dec"/>
    <x v="0"/>
    <x v="0"/>
    <s v="Order assembled"/>
    <x v="0"/>
    <x v="0"/>
    <x v="1"/>
    <n v="176"/>
    <n v="251.68"/>
  </r>
  <r>
    <s v="AD01-9361"/>
    <x v="1"/>
    <s v="Dec"/>
    <x v="0"/>
    <x v="0"/>
    <s v="Order assembled"/>
    <x v="0"/>
    <x v="0"/>
    <x v="1"/>
    <n v="130"/>
    <n v="185.9"/>
  </r>
  <r>
    <s v="AD01-9362"/>
    <x v="1"/>
    <s v="Dec"/>
    <x v="0"/>
    <x v="0"/>
    <s v="Order assembled"/>
    <x v="0"/>
    <x v="0"/>
    <x v="1"/>
    <n v="178"/>
    <n v="254.54"/>
  </r>
  <r>
    <s v="AD01-9361"/>
    <x v="1"/>
    <s v="Dec"/>
    <x v="0"/>
    <x v="0"/>
    <s v="Order assembled"/>
    <x v="0"/>
    <x v="0"/>
    <x v="1"/>
    <n v="728"/>
    <n v="1041.04"/>
  </r>
  <r>
    <s v="AD01-9363"/>
    <x v="1"/>
    <s v="Dec"/>
    <x v="0"/>
    <x v="0"/>
    <s v="Order assembled"/>
    <x v="0"/>
    <x v="0"/>
    <x v="1"/>
    <n v="129"/>
    <n v="184.47"/>
  </r>
  <r>
    <s v="AD01-9364"/>
    <x v="1"/>
    <s v="Dec"/>
    <x v="0"/>
    <x v="0"/>
    <s v="Order assembled"/>
    <x v="0"/>
    <x v="0"/>
    <x v="1"/>
    <n v="767"/>
    <n v="526.24"/>
  </r>
  <r>
    <s v="AD01-9362"/>
    <x v="1"/>
    <s v="Dec"/>
    <x v="0"/>
    <x v="0"/>
    <s v="Order assembled"/>
    <x v="0"/>
    <x v="0"/>
    <x v="1"/>
    <n v="127"/>
    <n v="181.61"/>
  </r>
  <r>
    <s v="AD01-9362"/>
    <x v="1"/>
    <s v="Dec"/>
    <x v="0"/>
    <x v="0"/>
    <s v="Order assembled"/>
    <x v="0"/>
    <x v="0"/>
    <x v="1"/>
    <n v="175"/>
    <n v="250.25"/>
  </r>
  <r>
    <s v="AD01-9361"/>
    <x v="1"/>
    <s v="Dec"/>
    <x v="0"/>
    <x v="0"/>
    <s v="Order assembled"/>
    <x v="0"/>
    <x v="0"/>
    <x v="1"/>
    <n v="131"/>
    <n v="187.32999999999998"/>
  </r>
  <r>
    <s v="AD01-9361"/>
    <x v="1"/>
    <s v="Feb"/>
    <x v="0"/>
    <x v="0"/>
    <s v="Order assembled"/>
    <x v="0"/>
    <x v="0"/>
    <x v="0"/>
    <n v="194"/>
    <n v="526.24"/>
  </r>
  <r>
    <s v="AD01-9362"/>
    <x v="1"/>
    <s v="Feb"/>
    <x v="0"/>
    <x v="0"/>
    <s v="Order assembled"/>
    <x v="0"/>
    <x v="0"/>
    <x v="0"/>
    <n v="188"/>
    <n v="526.24"/>
  </r>
  <r>
    <s v="AD01-9361"/>
    <x v="1"/>
    <s v="Feb"/>
    <x v="0"/>
    <x v="0"/>
    <s v="Order assembled"/>
    <x v="0"/>
    <x v="0"/>
    <x v="0"/>
    <n v="182"/>
    <n v="526.24"/>
  </r>
  <r>
    <s v="AD01-9361"/>
    <x v="1"/>
    <s v="Feb"/>
    <x v="0"/>
    <x v="0"/>
    <s v="Order assembled"/>
    <x v="0"/>
    <x v="0"/>
    <x v="1"/>
    <n v="182"/>
    <n v="260.26"/>
  </r>
  <r>
    <s v="AD01-9364"/>
    <x v="1"/>
    <s v="Feb"/>
    <x v="0"/>
    <x v="0"/>
    <s v="Order assembled"/>
    <x v="0"/>
    <x v="0"/>
    <x v="1"/>
    <n v="230"/>
    <n v="328.9"/>
  </r>
  <r>
    <s v="AD01-9365"/>
    <x v="1"/>
    <s v="Feb"/>
    <x v="0"/>
    <x v="0"/>
    <s v="Order assembled"/>
    <x v="0"/>
    <x v="0"/>
    <x v="1"/>
    <n v="158"/>
    <n v="225.94"/>
  </r>
  <r>
    <s v="AD01-9362"/>
    <x v="1"/>
    <s v="Feb"/>
    <x v="0"/>
    <x v="0"/>
    <s v="Order assembled"/>
    <x v="0"/>
    <x v="0"/>
    <x v="1"/>
    <n v="184"/>
    <n v="263.12"/>
  </r>
  <r>
    <s v="AD01-9361"/>
    <x v="1"/>
    <s v="Feb"/>
    <x v="0"/>
    <x v="0"/>
    <s v="Order assembled"/>
    <x v="0"/>
    <x v="0"/>
    <x v="1"/>
    <n v="154"/>
    <n v="220.22"/>
  </r>
  <r>
    <s v="AD01-9362"/>
    <x v="1"/>
    <s v="Feb"/>
    <x v="0"/>
    <x v="0"/>
    <s v="Order assembled"/>
    <x v="0"/>
    <x v="0"/>
    <x v="0"/>
    <n v="192"/>
    <n v="526.24"/>
  </r>
  <r>
    <s v="AD01-9365"/>
    <x v="1"/>
    <s v="Feb"/>
    <x v="0"/>
    <x v="0"/>
    <s v="Order assembled"/>
    <x v="0"/>
    <x v="0"/>
    <x v="0"/>
    <n v="186"/>
    <n v="526.24"/>
  </r>
  <r>
    <s v="AD01-9363"/>
    <x v="1"/>
    <s v="Feb"/>
    <x v="0"/>
    <x v="0"/>
    <s v="Order assembled"/>
    <x v="0"/>
    <x v="0"/>
    <x v="0"/>
    <n v="180"/>
    <n v="526.24"/>
  </r>
  <r>
    <s v="AD01-9361"/>
    <x v="1"/>
    <s v="Feb"/>
    <x v="0"/>
    <x v="0"/>
    <s v="Order assembled"/>
    <x v="0"/>
    <x v="0"/>
    <x v="1"/>
    <n v="686"/>
    <n v="980.98"/>
  </r>
  <r>
    <s v="AD01-9363"/>
    <x v="1"/>
    <s v="Feb"/>
    <x v="0"/>
    <x v="0"/>
    <s v="Order assembled"/>
    <x v="0"/>
    <x v="0"/>
    <x v="1"/>
    <n v="719"/>
    <n v="1028.17"/>
  </r>
  <r>
    <s v="AD01-9362"/>
    <x v="1"/>
    <s v="Feb"/>
    <x v="0"/>
    <x v="0"/>
    <s v="Order assembled"/>
    <x v="0"/>
    <x v="0"/>
    <x v="1"/>
    <n v="772"/>
    <n v="1103.96"/>
  </r>
  <r>
    <s v="AD01-9364"/>
    <x v="1"/>
    <s v="Feb"/>
    <x v="0"/>
    <x v="0"/>
    <s v="Order assembled"/>
    <x v="0"/>
    <x v="0"/>
    <x v="0"/>
    <n v="189"/>
    <n v="270.27"/>
  </r>
  <r>
    <s v="AD01-9363"/>
    <x v="1"/>
    <s v="Feb"/>
    <x v="0"/>
    <x v="0"/>
    <s v="Order assembled"/>
    <x v="0"/>
    <x v="0"/>
    <x v="0"/>
    <n v="183"/>
    <n v="261.69"/>
  </r>
  <r>
    <s v="AD01-9362"/>
    <x v="1"/>
    <s v="Feb"/>
    <x v="0"/>
    <x v="0"/>
    <s v="Order assembled"/>
    <x v="0"/>
    <x v="0"/>
    <x v="1"/>
    <n v="183"/>
    <n v="261.69"/>
  </r>
  <r>
    <s v="AD01-9362"/>
    <x v="1"/>
    <s v="Feb"/>
    <x v="0"/>
    <x v="0"/>
    <s v="Order assembled"/>
    <x v="0"/>
    <x v="0"/>
    <x v="1"/>
    <n v="758"/>
    <n v="526.24"/>
  </r>
  <r>
    <s v="AD01-9361"/>
    <x v="1"/>
    <s v="Feb"/>
    <x v="0"/>
    <x v="0"/>
    <s v="Order assembled"/>
    <x v="0"/>
    <x v="0"/>
    <x v="1"/>
    <n v="812"/>
    <n v="526.24"/>
  </r>
  <r>
    <s v="AD01-9361"/>
    <x v="1"/>
    <s v="Feb"/>
    <x v="0"/>
    <x v="0"/>
    <s v="Order assembled"/>
    <x v="0"/>
    <x v="0"/>
    <x v="1"/>
    <n v="181"/>
    <n v="258.83"/>
  </r>
  <r>
    <s v="AD01-9365"/>
    <x v="1"/>
    <s v="Feb"/>
    <x v="0"/>
    <x v="0"/>
    <s v="Order assembled"/>
    <x v="0"/>
    <x v="0"/>
    <x v="1"/>
    <n v="229"/>
    <n v="327.47000000000003"/>
  </r>
  <r>
    <s v="AD01-9362"/>
    <x v="1"/>
    <s v="Feb"/>
    <x v="0"/>
    <x v="0"/>
    <s v="Order assembled"/>
    <x v="0"/>
    <x v="0"/>
    <x v="1"/>
    <n v="157"/>
    <n v="224.51"/>
  </r>
  <r>
    <s v="AD01-9362"/>
    <x v="1"/>
    <s v="Feb"/>
    <x v="0"/>
    <x v="0"/>
    <s v="Order assembled"/>
    <x v="0"/>
    <x v="0"/>
    <x v="0"/>
    <n v="191"/>
    <n v="273.13"/>
  </r>
  <r>
    <s v="AD01-9362"/>
    <x v="1"/>
    <s v="Feb"/>
    <x v="0"/>
    <x v="0"/>
    <s v="Order assembled"/>
    <x v="0"/>
    <x v="0"/>
    <x v="0"/>
    <n v="185"/>
    <n v="264.55"/>
  </r>
  <r>
    <s v="AD01-9362"/>
    <x v="1"/>
    <s v="Feb"/>
    <x v="0"/>
    <x v="0"/>
    <s v="Order assembled"/>
    <x v="0"/>
    <x v="0"/>
    <x v="0"/>
    <n v="179"/>
    <n v="255.97"/>
  </r>
  <r>
    <s v="AD01-9365"/>
    <x v="1"/>
    <s v="Feb"/>
    <x v="0"/>
    <x v="0"/>
    <s v="Order assembled"/>
    <x v="0"/>
    <x v="0"/>
    <x v="1"/>
    <n v="185"/>
    <n v="264.55"/>
  </r>
  <r>
    <s v="AD01-9363"/>
    <x v="1"/>
    <s v="Feb"/>
    <x v="0"/>
    <x v="0"/>
    <s v="Order assembled"/>
    <x v="0"/>
    <x v="0"/>
    <x v="1"/>
    <n v="227"/>
    <n v="324.61"/>
  </r>
  <r>
    <s v="AD01-9361"/>
    <x v="1"/>
    <s v="Feb"/>
    <x v="0"/>
    <x v="0"/>
    <s v="Order assembled"/>
    <x v="0"/>
    <x v="0"/>
    <x v="1"/>
    <n v="781"/>
    <n v="1116.83"/>
  </r>
  <r>
    <s v="AD01-9364"/>
    <x v="1"/>
    <s v="Jan"/>
    <x v="0"/>
    <x v="0"/>
    <s v="Order assembled"/>
    <x v="0"/>
    <x v="0"/>
    <x v="0"/>
    <n v="206"/>
    <n v="526.24"/>
  </r>
  <r>
    <s v="AD01-9362"/>
    <x v="1"/>
    <s v="Jan"/>
    <x v="0"/>
    <x v="0"/>
    <s v="Order assembled"/>
    <x v="0"/>
    <x v="0"/>
    <x v="0"/>
    <n v="200"/>
    <n v="526.24"/>
  </r>
  <r>
    <s v="AD01-9364"/>
    <x v="1"/>
    <s v="Jan"/>
    <x v="0"/>
    <x v="0"/>
    <s v="Order assembled"/>
    <x v="0"/>
    <x v="0"/>
    <x v="1"/>
    <n v="188"/>
    <n v="268.84000000000003"/>
  </r>
  <r>
    <s v="AD01-9362"/>
    <x v="1"/>
    <s v="Jan"/>
    <x v="0"/>
    <x v="0"/>
    <s v="Order assembled"/>
    <x v="0"/>
    <x v="0"/>
    <x v="1"/>
    <n v="236"/>
    <n v="337.48"/>
  </r>
  <r>
    <s v="AD01-9364"/>
    <x v="1"/>
    <s v="Jan"/>
    <x v="0"/>
    <x v="0"/>
    <s v="Order assembled"/>
    <x v="0"/>
    <x v="0"/>
    <x v="1"/>
    <n v="190"/>
    <n v="271.7"/>
  </r>
  <r>
    <s v="AD01-9361"/>
    <x v="1"/>
    <s v="Jan"/>
    <x v="0"/>
    <x v="0"/>
    <s v="Order assembled"/>
    <x v="0"/>
    <x v="0"/>
    <x v="1"/>
    <n v="232"/>
    <n v="331.76"/>
  </r>
  <r>
    <s v="AD01-9362"/>
    <x v="1"/>
    <s v="Jan"/>
    <x v="0"/>
    <x v="0"/>
    <s v="Order assembled"/>
    <x v="0"/>
    <x v="0"/>
    <x v="1"/>
    <n v="160"/>
    <n v="228.8"/>
  </r>
  <r>
    <s v="AD01-9361"/>
    <x v="1"/>
    <s v="Jan"/>
    <x v="0"/>
    <x v="0"/>
    <s v="Order assembled"/>
    <x v="0"/>
    <x v="0"/>
    <x v="0"/>
    <n v="210"/>
    <n v="526.24"/>
  </r>
  <r>
    <s v="AD01-9362"/>
    <x v="1"/>
    <s v="Jan"/>
    <x v="0"/>
    <x v="0"/>
    <s v="Order assembled"/>
    <x v="0"/>
    <x v="0"/>
    <x v="0"/>
    <n v="204"/>
    <n v="526.24"/>
  </r>
  <r>
    <s v="AD01-9364"/>
    <x v="1"/>
    <s v="Jan"/>
    <x v="0"/>
    <x v="0"/>
    <s v="Order assembled"/>
    <x v="0"/>
    <x v="0"/>
    <x v="0"/>
    <n v="198"/>
    <n v="526.24"/>
  </r>
  <r>
    <s v="AD01-9361"/>
    <x v="1"/>
    <s v="Jan"/>
    <x v="0"/>
    <x v="0"/>
    <s v="Order assembled"/>
    <x v="0"/>
    <x v="0"/>
    <x v="1"/>
    <n v="685"/>
    <n v="979.55"/>
  </r>
  <r>
    <s v="AD01-9361"/>
    <x v="1"/>
    <s v="Jan"/>
    <x v="0"/>
    <x v="0"/>
    <s v="Order assembled"/>
    <x v="0"/>
    <x v="0"/>
    <x v="1"/>
    <n v="718"/>
    <n v="1026.74"/>
  </r>
  <r>
    <s v="AD01-9362"/>
    <x v="1"/>
    <s v="Jan"/>
    <x v="0"/>
    <x v="0"/>
    <s v="Order assembled"/>
    <x v="0"/>
    <x v="0"/>
    <x v="1"/>
    <n v="771"/>
    <n v="1102.53"/>
  </r>
  <r>
    <s v="AD01-9362"/>
    <x v="1"/>
    <s v="Jan"/>
    <x v="0"/>
    <x v="0"/>
    <s v="Order assembled"/>
    <x v="0"/>
    <x v="0"/>
    <x v="0"/>
    <n v="207"/>
    <n v="296.01"/>
  </r>
  <r>
    <s v="AD01-9361"/>
    <x v="1"/>
    <s v="Jan"/>
    <x v="0"/>
    <x v="0"/>
    <s v="Order assembled"/>
    <x v="0"/>
    <x v="0"/>
    <x v="0"/>
    <n v="201"/>
    <n v="287.43"/>
  </r>
  <r>
    <s v="AD01-9361"/>
    <x v="1"/>
    <s v="Jan"/>
    <x v="0"/>
    <x v="0"/>
    <s v="Order assembled"/>
    <x v="0"/>
    <x v="0"/>
    <x v="0"/>
    <n v="195"/>
    <n v="278.85000000000002"/>
  </r>
  <r>
    <s v="AD01-9362"/>
    <x v="1"/>
    <s v="Jan"/>
    <x v="0"/>
    <x v="0"/>
    <s v="Order assembled"/>
    <x v="0"/>
    <x v="0"/>
    <x v="1"/>
    <n v="189"/>
    <n v="270.27"/>
  </r>
  <r>
    <s v="AD01-9361"/>
    <x v="1"/>
    <s v="Jan"/>
    <x v="0"/>
    <x v="0"/>
    <s v="Order assembled"/>
    <x v="0"/>
    <x v="0"/>
    <x v="1"/>
    <n v="757"/>
    <n v="526.24"/>
  </r>
  <r>
    <s v="AD01-9361"/>
    <x v="1"/>
    <s v="Jan"/>
    <x v="0"/>
    <x v="0"/>
    <s v="Order assembled"/>
    <x v="0"/>
    <x v="0"/>
    <x v="1"/>
    <n v="811"/>
    <n v="526.24"/>
  </r>
  <r>
    <s v="AD01-9362"/>
    <x v="1"/>
    <s v="Jan"/>
    <x v="0"/>
    <x v="0"/>
    <s v="Order assembled"/>
    <x v="0"/>
    <x v="0"/>
    <x v="1"/>
    <n v="187"/>
    <n v="267.40999999999997"/>
  </r>
  <r>
    <s v="AD01-9362"/>
    <x v="1"/>
    <s v="Jan"/>
    <x v="0"/>
    <x v="0"/>
    <s v="Order assembled"/>
    <x v="0"/>
    <x v="0"/>
    <x v="1"/>
    <n v="235"/>
    <n v="336.05"/>
  </r>
  <r>
    <s v="AD01-9364"/>
    <x v="1"/>
    <s v="Jan"/>
    <x v="0"/>
    <x v="0"/>
    <s v="Order assembled"/>
    <x v="0"/>
    <x v="0"/>
    <x v="1"/>
    <n v="163"/>
    <n v="233.09"/>
  </r>
  <r>
    <s v="AD01-9363"/>
    <x v="1"/>
    <s v="Jan"/>
    <x v="0"/>
    <x v="0"/>
    <s v="Order assembled"/>
    <x v="0"/>
    <x v="0"/>
    <x v="0"/>
    <n v="209"/>
    <n v="298.87"/>
  </r>
  <r>
    <s v="AD01-9362"/>
    <x v="1"/>
    <s v="Jan"/>
    <x v="0"/>
    <x v="0"/>
    <s v="Order assembled"/>
    <x v="0"/>
    <x v="0"/>
    <x v="0"/>
    <n v="203"/>
    <n v="290.28999999999996"/>
  </r>
  <r>
    <s v="AD01-9361"/>
    <x v="1"/>
    <s v="Jan"/>
    <x v="0"/>
    <x v="0"/>
    <s v="Order assembled"/>
    <x v="0"/>
    <x v="0"/>
    <x v="0"/>
    <n v="197"/>
    <n v="281.70999999999998"/>
  </r>
  <r>
    <s v="AD01-9364"/>
    <x v="1"/>
    <s v="Jan"/>
    <x v="0"/>
    <x v="0"/>
    <s v="Order assembled"/>
    <x v="0"/>
    <x v="0"/>
    <x v="1"/>
    <n v="233"/>
    <n v="333.19"/>
  </r>
  <r>
    <s v="AD01-9364"/>
    <x v="1"/>
    <s v="Jan"/>
    <x v="0"/>
    <x v="0"/>
    <s v="Order assembled"/>
    <x v="0"/>
    <x v="0"/>
    <x v="1"/>
    <n v="780"/>
    <n v="1115.4000000000001"/>
  </r>
  <r>
    <s v="AD01-9361"/>
    <x v="1"/>
    <s v="Jul"/>
    <x v="0"/>
    <x v="0"/>
    <s v="Order assembled"/>
    <x v="0"/>
    <x v="0"/>
    <x v="0"/>
    <n v="356"/>
    <n v="509.08"/>
  </r>
  <r>
    <s v="AD01-9361"/>
    <x v="1"/>
    <s v="Jul"/>
    <x v="0"/>
    <x v="0"/>
    <s v="Order assembled"/>
    <x v="0"/>
    <x v="0"/>
    <x v="0"/>
    <n v="350"/>
    <n v="500.5"/>
  </r>
  <r>
    <s v="AD01-9364"/>
    <x v="1"/>
    <s v="Jul"/>
    <x v="0"/>
    <x v="0"/>
    <s v="Order assembled"/>
    <x v="0"/>
    <x v="0"/>
    <x v="1"/>
    <n v="158"/>
    <n v="214.88"/>
  </r>
  <r>
    <s v="AD01-9362"/>
    <x v="1"/>
    <s v="Jul"/>
    <x v="0"/>
    <x v="0"/>
    <s v="Order assembled"/>
    <x v="0"/>
    <x v="0"/>
    <x v="1"/>
    <n v="200"/>
    <n v="286"/>
  </r>
  <r>
    <s v="AD01-9362"/>
    <x v="1"/>
    <s v="Jul"/>
    <x v="0"/>
    <x v="0"/>
    <s v="Order assembled"/>
    <x v="0"/>
    <x v="0"/>
    <x v="1"/>
    <n v="128"/>
    <n v="183.04"/>
  </r>
  <r>
    <s v="AD01-9363"/>
    <x v="1"/>
    <s v="Jul"/>
    <x v="0"/>
    <x v="0"/>
    <s v="Order assembled"/>
    <x v="0"/>
    <x v="0"/>
    <x v="1"/>
    <n v="154"/>
    <n v="220.22"/>
  </r>
  <r>
    <s v="AD01-9362"/>
    <x v="1"/>
    <s v="Jul"/>
    <x v="0"/>
    <x v="0"/>
    <s v="Order assembled"/>
    <x v="0"/>
    <x v="0"/>
    <x v="1"/>
    <n v="202"/>
    <n v="288.86"/>
  </r>
  <r>
    <s v="AD01-9364"/>
    <x v="1"/>
    <s v="Jul"/>
    <x v="0"/>
    <x v="0"/>
    <s v="Order assembled"/>
    <x v="0"/>
    <x v="0"/>
    <x v="1"/>
    <n v="130"/>
    <n v="185.9"/>
  </r>
  <r>
    <s v="AD01-9362"/>
    <x v="1"/>
    <s v="Jul"/>
    <x v="0"/>
    <x v="0"/>
    <s v="Order assembled"/>
    <x v="0"/>
    <x v="0"/>
    <x v="1"/>
    <n v="360"/>
    <n v="526.24"/>
  </r>
  <r>
    <s v="AD01-9361"/>
    <x v="1"/>
    <s v="Jul"/>
    <x v="0"/>
    <x v="0"/>
    <s v="Order assembled"/>
    <x v="0"/>
    <x v="0"/>
    <x v="1"/>
    <n v="354"/>
    <n v="526.24"/>
  </r>
  <r>
    <s v="AD01-9361"/>
    <x v="1"/>
    <s v="Jul"/>
    <x v="0"/>
    <x v="0"/>
    <s v="Order assembled"/>
    <x v="0"/>
    <x v="0"/>
    <x v="1"/>
    <n v="348"/>
    <n v="526.24"/>
  </r>
  <r>
    <s v="AD01-9361"/>
    <x v="1"/>
    <s v="Jul"/>
    <x v="0"/>
    <x v="0"/>
    <s v="Order assembled"/>
    <x v="0"/>
    <x v="0"/>
    <x v="1"/>
    <n v="690"/>
    <n v="986.7"/>
  </r>
  <r>
    <s v="AD01-9362"/>
    <x v="1"/>
    <s v="Jul"/>
    <x v="0"/>
    <x v="0"/>
    <s v="Order assembled"/>
    <x v="0"/>
    <x v="0"/>
    <x v="1"/>
    <n v="723"/>
    <n v="1033.8899999999999"/>
  </r>
  <r>
    <s v="AD01-9362"/>
    <x v="1"/>
    <s v="Jul"/>
    <x v="0"/>
    <x v="0"/>
    <s v="Order assembled"/>
    <x v="0"/>
    <x v="0"/>
    <x v="1"/>
    <n v="357"/>
    <n v="510.51"/>
  </r>
  <r>
    <s v="AD01-9362"/>
    <x v="1"/>
    <s v="Jul"/>
    <x v="0"/>
    <x v="0"/>
    <s v="Order assembled"/>
    <x v="0"/>
    <x v="0"/>
    <x v="1"/>
    <n v="351"/>
    <n v="501.93"/>
  </r>
  <r>
    <s v="AD01-9362"/>
    <x v="1"/>
    <s v="Jul"/>
    <x v="0"/>
    <x v="0"/>
    <s v="Order assembled"/>
    <x v="0"/>
    <x v="0"/>
    <x v="1"/>
    <n v="345"/>
    <n v="493.35"/>
  </r>
  <r>
    <s v="AD01-9361"/>
    <x v="1"/>
    <s v="Jul"/>
    <x v="0"/>
    <x v="0"/>
    <s v="Order assembled"/>
    <x v="0"/>
    <x v="0"/>
    <x v="1"/>
    <n v="763"/>
    <n v="526.24"/>
  </r>
  <r>
    <s v="AD01-9361"/>
    <x v="1"/>
    <s v="Jul"/>
    <x v="0"/>
    <x v="0"/>
    <s v="Order assembled"/>
    <x v="0"/>
    <x v="0"/>
    <x v="1"/>
    <n v="816"/>
    <n v="526.24"/>
  </r>
  <r>
    <s v="AD01-9364"/>
    <x v="1"/>
    <s v="Jul"/>
    <x v="0"/>
    <x v="0"/>
    <s v="Order assembled"/>
    <x v="0"/>
    <x v="0"/>
    <x v="1"/>
    <n v="157"/>
    <n v="224.51"/>
  </r>
  <r>
    <s v="AD01-9362"/>
    <x v="1"/>
    <s v="Jul"/>
    <x v="0"/>
    <x v="0"/>
    <s v="Order assembled"/>
    <x v="0"/>
    <x v="0"/>
    <x v="1"/>
    <n v="205"/>
    <n v="293.14999999999998"/>
  </r>
  <r>
    <s v="AD01-9363"/>
    <x v="1"/>
    <s v="Jul"/>
    <x v="0"/>
    <x v="0"/>
    <s v="Order assembled"/>
    <x v="0"/>
    <x v="0"/>
    <x v="1"/>
    <n v="127"/>
    <n v="181.61"/>
  </r>
  <r>
    <s v="AD01-9361"/>
    <x v="1"/>
    <s v="Jul"/>
    <x v="0"/>
    <x v="0"/>
    <s v="Order assembled"/>
    <x v="0"/>
    <x v="0"/>
    <x v="0"/>
    <n v="359"/>
    <n v="513.37"/>
  </r>
  <r>
    <s v="AD01-9361"/>
    <x v="1"/>
    <s v="Jul"/>
    <x v="0"/>
    <x v="0"/>
    <s v="Order assembled"/>
    <x v="0"/>
    <x v="0"/>
    <x v="0"/>
    <n v="353"/>
    <n v="504.78999999999996"/>
  </r>
  <r>
    <s v="AD01-9365"/>
    <x v="1"/>
    <s v="Jul"/>
    <x v="0"/>
    <x v="0"/>
    <s v="Order assembled"/>
    <x v="0"/>
    <x v="0"/>
    <x v="0"/>
    <n v="347"/>
    <n v="496.21000000000004"/>
  </r>
  <r>
    <s v="AD01-9362"/>
    <x v="1"/>
    <s v="Jul"/>
    <x v="0"/>
    <x v="0"/>
    <s v="Order assembled"/>
    <x v="0"/>
    <x v="0"/>
    <x v="1"/>
    <n v="155"/>
    <n v="221.65"/>
  </r>
  <r>
    <s v="AD01-9361"/>
    <x v="1"/>
    <s v="Jul"/>
    <x v="0"/>
    <x v="0"/>
    <s v="Order assembled"/>
    <x v="0"/>
    <x v="0"/>
    <x v="1"/>
    <n v="203"/>
    <n v="290.28999999999996"/>
  </r>
  <r>
    <s v="AD01-9364"/>
    <x v="1"/>
    <s v="Jul"/>
    <x v="0"/>
    <x v="0"/>
    <s v="Order assembled"/>
    <x v="0"/>
    <x v="0"/>
    <x v="1"/>
    <n v="785"/>
    <n v="1122.55"/>
  </r>
  <r>
    <s v="AD01-9362"/>
    <x v="1"/>
    <s v="Jun"/>
    <x v="0"/>
    <x v="0"/>
    <s v="Order assembled"/>
    <x v="0"/>
    <x v="0"/>
    <x v="0"/>
    <n v="128"/>
    <n v="526.24"/>
  </r>
  <r>
    <s v="AD01-9364"/>
    <x v="1"/>
    <s v="Jun"/>
    <x v="0"/>
    <x v="0"/>
    <s v="Order assembled"/>
    <x v="0"/>
    <x v="0"/>
    <x v="0"/>
    <n v="368"/>
    <n v="526.24"/>
  </r>
  <r>
    <s v="AD01-9362"/>
    <x v="1"/>
    <s v="Jun"/>
    <x v="0"/>
    <x v="0"/>
    <s v="Order assembled"/>
    <x v="0"/>
    <x v="0"/>
    <x v="0"/>
    <n v="362"/>
    <n v="517.66"/>
  </r>
  <r>
    <s v="AD01-9361"/>
    <x v="1"/>
    <s v="Jun"/>
    <x v="0"/>
    <x v="0"/>
    <s v="Order assembled"/>
    <x v="0"/>
    <x v="0"/>
    <x v="1"/>
    <n v="206"/>
    <n v="294.58"/>
  </r>
  <r>
    <s v="AD01-9361"/>
    <x v="1"/>
    <s v="Jun"/>
    <x v="0"/>
    <x v="0"/>
    <s v="Order assembled"/>
    <x v="0"/>
    <x v="0"/>
    <x v="1"/>
    <n v="134"/>
    <n v="191.62"/>
  </r>
  <r>
    <s v="AD01-9361"/>
    <x v="1"/>
    <s v="Jun"/>
    <x v="0"/>
    <x v="0"/>
    <s v="Order assembled"/>
    <x v="0"/>
    <x v="0"/>
    <x v="1"/>
    <n v="160"/>
    <n v="228.8"/>
  </r>
  <r>
    <s v="AD01-9362"/>
    <x v="1"/>
    <s v="Jun"/>
    <x v="0"/>
    <x v="0"/>
    <s v="Order assembled"/>
    <x v="0"/>
    <x v="0"/>
    <x v="1"/>
    <n v="208"/>
    <n v="297.44"/>
  </r>
  <r>
    <s v="AD01-9361"/>
    <x v="1"/>
    <s v="Jun"/>
    <x v="0"/>
    <x v="0"/>
    <s v="Order assembled"/>
    <x v="0"/>
    <x v="0"/>
    <x v="1"/>
    <n v="136"/>
    <n v="194.48"/>
  </r>
  <r>
    <s v="AD01-9362"/>
    <x v="1"/>
    <s v="Jun"/>
    <x v="0"/>
    <x v="0"/>
    <s v="Order assembled"/>
    <x v="0"/>
    <x v="0"/>
    <x v="1"/>
    <n v="372"/>
    <n v="526.24"/>
  </r>
  <r>
    <s v="AD01-9362"/>
    <x v="1"/>
    <s v="Jun"/>
    <x v="0"/>
    <x v="0"/>
    <s v="Order assembled"/>
    <x v="0"/>
    <x v="0"/>
    <x v="1"/>
    <n v="366"/>
    <n v="526.24"/>
  </r>
  <r>
    <s v="AD01-9361"/>
    <x v="1"/>
    <s v="Jun"/>
    <x v="0"/>
    <x v="0"/>
    <s v="Order assembled"/>
    <x v="0"/>
    <x v="0"/>
    <x v="1"/>
    <n v="689"/>
    <n v="985.27"/>
  </r>
  <r>
    <s v="AD01-9364"/>
    <x v="1"/>
    <s v="Jun"/>
    <x v="0"/>
    <x v="0"/>
    <s v="Order assembled"/>
    <x v="0"/>
    <x v="0"/>
    <x v="1"/>
    <n v="722"/>
    <n v="1032.46"/>
  </r>
  <r>
    <s v="AD01-9362"/>
    <x v="1"/>
    <s v="Jun"/>
    <x v="0"/>
    <x v="0"/>
    <s v="Order assembled"/>
    <x v="0"/>
    <x v="0"/>
    <x v="1"/>
    <n v="776"/>
    <n v="1109.68"/>
  </r>
  <r>
    <s v="AD01-9364"/>
    <x v="1"/>
    <s v="Jun"/>
    <x v="0"/>
    <x v="0"/>
    <s v="Order assembled"/>
    <x v="0"/>
    <x v="0"/>
    <x v="1"/>
    <n v="129"/>
    <n v="184.47"/>
  </r>
  <r>
    <s v="AD01-9362"/>
    <x v="1"/>
    <s v="Jun"/>
    <x v="0"/>
    <x v="0"/>
    <s v="Order assembled"/>
    <x v="0"/>
    <x v="0"/>
    <x v="1"/>
    <n v="369"/>
    <n v="527.66999999999996"/>
  </r>
  <r>
    <s v="AD01-9361"/>
    <x v="1"/>
    <s v="Jun"/>
    <x v="0"/>
    <x v="0"/>
    <s v="Order assembled"/>
    <x v="0"/>
    <x v="0"/>
    <x v="1"/>
    <n v="363"/>
    <n v="519.09"/>
  </r>
  <r>
    <s v="AD01-9362"/>
    <x v="1"/>
    <s v="Jun"/>
    <x v="0"/>
    <x v="0"/>
    <s v="Order assembled"/>
    <x v="0"/>
    <x v="0"/>
    <x v="1"/>
    <n v="159"/>
    <n v="227.37"/>
  </r>
  <r>
    <s v="AD01-9362"/>
    <x v="1"/>
    <s v="Jun"/>
    <x v="0"/>
    <x v="0"/>
    <s v="Order assembled"/>
    <x v="0"/>
    <x v="0"/>
    <x v="1"/>
    <n v="762"/>
    <n v="526.24"/>
  </r>
  <r>
    <s v="AD01-9361"/>
    <x v="1"/>
    <s v="Jun"/>
    <x v="0"/>
    <x v="0"/>
    <s v="Order assembled"/>
    <x v="0"/>
    <x v="0"/>
    <x v="1"/>
    <n v="815"/>
    <n v="526.24"/>
  </r>
  <r>
    <s v="AD01-9361"/>
    <x v="1"/>
    <s v="Jun"/>
    <x v="0"/>
    <x v="0"/>
    <s v="Order assembled"/>
    <x v="0"/>
    <x v="0"/>
    <x v="1"/>
    <n v="163"/>
    <n v="233.09"/>
  </r>
  <r>
    <s v="AD01-9361"/>
    <x v="1"/>
    <s v="Jun"/>
    <x v="0"/>
    <x v="0"/>
    <s v="Order assembled"/>
    <x v="0"/>
    <x v="0"/>
    <x v="1"/>
    <n v="133"/>
    <n v="190.19"/>
  </r>
  <r>
    <s v="AD01-9361"/>
    <x v="1"/>
    <s v="Jun"/>
    <x v="0"/>
    <x v="0"/>
    <s v="Order assembled"/>
    <x v="0"/>
    <x v="0"/>
    <x v="0"/>
    <n v="371"/>
    <n v="530.53"/>
  </r>
  <r>
    <s v="AD01-9364"/>
    <x v="1"/>
    <s v="Jun"/>
    <x v="0"/>
    <x v="0"/>
    <s v="Order assembled"/>
    <x v="0"/>
    <x v="0"/>
    <x v="0"/>
    <n v="365"/>
    <n v="521.95000000000005"/>
  </r>
  <r>
    <s v="AD01-9361"/>
    <x v="1"/>
    <s v="Jun"/>
    <x v="0"/>
    <x v="0"/>
    <s v="Order assembled"/>
    <x v="0"/>
    <x v="0"/>
    <x v="1"/>
    <n v="161"/>
    <n v="230.23000000000002"/>
  </r>
  <r>
    <s v="AD01-9362"/>
    <x v="1"/>
    <s v="Jun"/>
    <x v="0"/>
    <x v="0"/>
    <s v="Order assembled"/>
    <x v="0"/>
    <x v="0"/>
    <x v="1"/>
    <n v="209"/>
    <n v="298.87"/>
  </r>
  <r>
    <s v="AD01-9364"/>
    <x v="1"/>
    <s v="Mar"/>
    <x v="0"/>
    <x v="0"/>
    <s v="Order assembled"/>
    <x v="0"/>
    <x v="0"/>
    <x v="0"/>
    <n v="176"/>
    <n v="526.24"/>
  </r>
  <r>
    <s v="AD01-9361"/>
    <x v="1"/>
    <s v="Mar"/>
    <x v="0"/>
    <x v="0"/>
    <s v="Order assembled"/>
    <x v="0"/>
    <x v="0"/>
    <x v="0"/>
    <n v="170"/>
    <n v="526.24"/>
  </r>
  <r>
    <s v="AD01-9364"/>
    <x v="1"/>
    <s v="Mar"/>
    <x v="0"/>
    <x v="0"/>
    <s v="Order assembled"/>
    <x v="0"/>
    <x v="0"/>
    <x v="0"/>
    <n v="164"/>
    <n v="526.24"/>
  </r>
  <r>
    <s v="AD01-9361"/>
    <x v="1"/>
    <s v="Mar"/>
    <x v="0"/>
    <x v="0"/>
    <s v="Order assembled"/>
    <x v="0"/>
    <x v="0"/>
    <x v="1"/>
    <n v="176"/>
    <n v="251.68"/>
  </r>
  <r>
    <s v="AD01-9361"/>
    <x v="1"/>
    <s v="Mar"/>
    <x v="0"/>
    <x v="0"/>
    <s v="Order assembled"/>
    <x v="0"/>
    <x v="0"/>
    <x v="1"/>
    <n v="224"/>
    <n v="320.32"/>
  </r>
  <r>
    <s v="AD01-9361"/>
    <x v="1"/>
    <s v="Mar"/>
    <x v="0"/>
    <x v="0"/>
    <s v="Order assembled"/>
    <x v="0"/>
    <x v="0"/>
    <x v="1"/>
    <n v="152"/>
    <n v="217.36"/>
  </r>
  <r>
    <s v="AD01-9362"/>
    <x v="1"/>
    <s v="Mar"/>
    <x v="0"/>
    <x v="0"/>
    <s v="Order assembled"/>
    <x v="0"/>
    <x v="0"/>
    <x v="1"/>
    <n v="178"/>
    <n v="254.54"/>
  </r>
  <r>
    <s v="AD01-9361"/>
    <x v="1"/>
    <s v="Mar"/>
    <x v="0"/>
    <x v="0"/>
    <s v="Order assembled"/>
    <x v="0"/>
    <x v="0"/>
    <x v="1"/>
    <n v="226"/>
    <n v="323.18"/>
  </r>
  <r>
    <s v="AD01-9364"/>
    <x v="1"/>
    <s v="Mar"/>
    <x v="0"/>
    <x v="0"/>
    <s v="Order assembled"/>
    <x v="0"/>
    <x v="0"/>
    <x v="1"/>
    <n v="148"/>
    <n v="211.64"/>
  </r>
  <r>
    <s v="AD01-9362"/>
    <x v="1"/>
    <s v="Mar"/>
    <x v="0"/>
    <x v="0"/>
    <s v="Order assembled"/>
    <x v="0"/>
    <x v="0"/>
    <x v="0"/>
    <n v="174"/>
    <n v="526.24"/>
  </r>
  <r>
    <s v="AD01-9362"/>
    <x v="1"/>
    <s v="Mar"/>
    <x v="0"/>
    <x v="0"/>
    <s v="Order assembled"/>
    <x v="0"/>
    <x v="0"/>
    <x v="0"/>
    <n v="168"/>
    <n v="526.24"/>
  </r>
  <r>
    <s v="AD01-9362"/>
    <x v="1"/>
    <s v="Mar"/>
    <x v="0"/>
    <x v="0"/>
    <s v="Order assembled"/>
    <x v="0"/>
    <x v="0"/>
    <x v="1"/>
    <n v="720"/>
    <n v="1029.5999999999999"/>
  </r>
  <r>
    <s v="AD01-9362"/>
    <x v="1"/>
    <s v="Mar"/>
    <x v="0"/>
    <x v="0"/>
    <s v="Order assembled"/>
    <x v="0"/>
    <x v="0"/>
    <x v="1"/>
    <n v="773"/>
    <n v="1105.3899999999999"/>
  </r>
  <r>
    <s v="AD01-9361"/>
    <x v="1"/>
    <s v="Mar"/>
    <x v="0"/>
    <x v="0"/>
    <s v="Order assembled"/>
    <x v="0"/>
    <x v="0"/>
    <x v="0"/>
    <n v="177"/>
    <n v="253.11"/>
  </r>
  <r>
    <s v="AD01-9361"/>
    <x v="1"/>
    <s v="Mar"/>
    <x v="0"/>
    <x v="0"/>
    <s v="Order assembled"/>
    <x v="0"/>
    <x v="0"/>
    <x v="0"/>
    <n v="171"/>
    <n v="244.53"/>
  </r>
  <r>
    <s v="AD01-9362"/>
    <x v="1"/>
    <s v="Mar"/>
    <x v="0"/>
    <x v="0"/>
    <s v="Order assembled"/>
    <x v="0"/>
    <x v="0"/>
    <x v="0"/>
    <n v="165"/>
    <n v="235.95"/>
  </r>
  <r>
    <s v="AD01-9362"/>
    <x v="1"/>
    <s v="Mar"/>
    <x v="0"/>
    <x v="0"/>
    <s v="Order assembled"/>
    <x v="0"/>
    <x v="0"/>
    <x v="1"/>
    <n v="177"/>
    <n v="253.11"/>
  </r>
  <r>
    <s v="AD01-9362"/>
    <x v="1"/>
    <s v="Mar"/>
    <x v="0"/>
    <x v="0"/>
    <s v="Order assembled"/>
    <x v="0"/>
    <x v="0"/>
    <x v="1"/>
    <n v="759"/>
    <n v="526.24"/>
  </r>
  <r>
    <s v="AD01-9364"/>
    <x v="1"/>
    <s v="Mar"/>
    <x v="0"/>
    <x v="0"/>
    <s v="Order assembled"/>
    <x v="0"/>
    <x v="0"/>
    <x v="1"/>
    <n v="175"/>
    <n v="250.25"/>
  </r>
  <r>
    <s v="AD01-9362"/>
    <x v="1"/>
    <s v="Mar"/>
    <x v="0"/>
    <x v="0"/>
    <s v="Order assembled"/>
    <x v="0"/>
    <x v="0"/>
    <x v="1"/>
    <n v="223"/>
    <n v="318.89"/>
  </r>
  <r>
    <s v="AD01-9362"/>
    <x v="1"/>
    <s v="Mar"/>
    <x v="0"/>
    <x v="0"/>
    <s v="Order assembled"/>
    <x v="0"/>
    <x v="0"/>
    <x v="1"/>
    <n v="151"/>
    <n v="215.93"/>
  </r>
  <r>
    <s v="AD01-9364"/>
    <x v="1"/>
    <s v="Mar"/>
    <x v="0"/>
    <x v="0"/>
    <s v="Order assembled"/>
    <x v="0"/>
    <x v="0"/>
    <x v="0"/>
    <n v="173"/>
    <n v="247.39"/>
  </r>
  <r>
    <s v="AD01-9362"/>
    <x v="1"/>
    <s v="Mar"/>
    <x v="0"/>
    <x v="0"/>
    <s v="Order assembled"/>
    <x v="0"/>
    <x v="0"/>
    <x v="0"/>
    <n v="167"/>
    <n v="238.81"/>
  </r>
  <r>
    <s v="AD01-9361"/>
    <x v="1"/>
    <s v="Mar"/>
    <x v="0"/>
    <x v="0"/>
    <s v="Order assembled"/>
    <x v="0"/>
    <x v="0"/>
    <x v="1"/>
    <n v="179"/>
    <n v="255.97"/>
  </r>
  <r>
    <s v="AD01-9361"/>
    <x v="1"/>
    <s v="Mar"/>
    <x v="0"/>
    <x v="0"/>
    <s v="Order assembled"/>
    <x v="0"/>
    <x v="0"/>
    <x v="1"/>
    <n v="782"/>
    <n v="1118.26"/>
  </r>
  <r>
    <s v="AD01-9364"/>
    <x v="1"/>
    <s v="May"/>
    <x v="0"/>
    <x v="0"/>
    <s v="Order assembled"/>
    <x v="0"/>
    <x v="0"/>
    <x v="0"/>
    <n v="146"/>
    <n v="526.24"/>
  </r>
  <r>
    <s v="AD01-9361"/>
    <x v="1"/>
    <s v="May"/>
    <x v="0"/>
    <x v="0"/>
    <s v="Order assembled"/>
    <x v="0"/>
    <x v="0"/>
    <x v="0"/>
    <n v="140"/>
    <n v="526.24"/>
  </r>
  <r>
    <s v="AD01-9361"/>
    <x v="1"/>
    <s v="May"/>
    <x v="0"/>
    <x v="0"/>
    <s v="Order assembled"/>
    <x v="0"/>
    <x v="0"/>
    <x v="0"/>
    <n v="134"/>
    <n v="526.24"/>
  </r>
  <r>
    <s v="AD01-9361"/>
    <x v="1"/>
    <s v="May"/>
    <x v="0"/>
    <x v="0"/>
    <s v="Order assembled"/>
    <x v="0"/>
    <x v="0"/>
    <x v="1"/>
    <n v="164"/>
    <n v="234.51999999999998"/>
  </r>
  <r>
    <s v="AD01-9363"/>
    <x v="1"/>
    <s v="May"/>
    <x v="0"/>
    <x v="0"/>
    <s v="Order assembled"/>
    <x v="0"/>
    <x v="0"/>
    <x v="1"/>
    <n v="212"/>
    <n v="303.15999999999997"/>
  </r>
  <r>
    <s v="AD01-9362"/>
    <x v="1"/>
    <s v="May"/>
    <x v="0"/>
    <x v="0"/>
    <s v="Order assembled"/>
    <x v="0"/>
    <x v="0"/>
    <x v="1"/>
    <n v="140"/>
    <n v="200.2"/>
  </r>
  <r>
    <s v="AD01-9362"/>
    <x v="1"/>
    <s v="May"/>
    <x v="0"/>
    <x v="0"/>
    <s v="Order assembled"/>
    <x v="0"/>
    <x v="0"/>
    <x v="1"/>
    <n v="166"/>
    <n v="237.38"/>
  </r>
  <r>
    <s v="AD01-9362"/>
    <x v="1"/>
    <s v="May"/>
    <x v="0"/>
    <x v="0"/>
    <s v="Order assembled"/>
    <x v="0"/>
    <x v="0"/>
    <x v="1"/>
    <n v="214"/>
    <n v="306.02"/>
  </r>
  <r>
    <s v="AD01-9363"/>
    <x v="1"/>
    <s v="May"/>
    <x v="0"/>
    <x v="0"/>
    <s v="Order assembled"/>
    <x v="0"/>
    <x v="0"/>
    <x v="1"/>
    <n v="142"/>
    <n v="203.06"/>
  </r>
  <r>
    <s v="AD01-9362"/>
    <x v="1"/>
    <s v="May"/>
    <x v="0"/>
    <x v="0"/>
    <s v="Order assembled"/>
    <x v="0"/>
    <x v="0"/>
    <x v="1"/>
    <n v="144"/>
    <n v="526.24"/>
  </r>
  <r>
    <s v="AD01-9362"/>
    <x v="1"/>
    <s v="May"/>
    <x v="0"/>
    <x v="0"/>
    <s v="Order assembled"/>
    <x v="0"/>
    <x v="0"/>
    <x v="1"/>
    <n v="138"/>
    <n v="526.24"/>
  </r>
  <r>
    <s v="AD01-9365"/>
    <x v="1"/>
    <s v="May"/>
    <x v="0"/>
    <x v="0"/>
    <s v="Order assembled"/>
    <x v="0"/>
    <x v="0"/>
    <x v="1"/>
    <n v="132"/>
    <n v="526.24"/>
  </r>
  <r>
    <s v="AD01-9361"/>
    <x v="1"/>
    <s v="May"/>
    <x v="0"/>
    <x v="0"/>
    <s v="Order assembled"/>
    <x v="0"/>
    <x v="0"/>
    <x v="1"/>
    <n v="688"/>
    <n v="983.83999999999992"/>
  </r>
  <r>
    <s v="AD01-9364"/>
    <x v="1"/>
    <s v="May"/>
    <x v="0"/>
    <x v="0"/>
    <s v="Order assembled"/>
    <x v="0"/>
    <x v="0"/>
    <x v="1"/>
    <n v="775"/>
    <n v="1108.25"/>
  </r>
  <r>
    <s v="AD01-9362"/>
    <x v="1"/>
    <s v="May"/>
    <x v="0"/>
    <x v="0"/>
    <s v="Order assembled"/>
    <x v="0"/>
    <x v="0"/>
    <x v="1"/>
    <n v="141"/>
    <n v="201.63"/>
  </r>
  <r>
    <s v="AD01-9363"/>
    <x v="1"/>
    <s v="May"/>
    <x v="0"/>
    <x v="0"/>
    <s v="Order assembled"/>
    <x v="0"/>
    <x v="0"/>
    <x v="1"/>
    <n v="135"/>
    <n v="193.05"/>
  </r>
  <r>
    <s v="AD01-9364"/>
    <x v="1"/>
    <s v="May"/>
    <x v="0"/>
    <x v="0"/>
    <s v="Order assembled"/>
    <x v="0"/>
    <x v="0"/>
    <x v="1"/>
    <n v="165"/>
    <n v="235.95"/>
  </r>
  <r>
    <s v="AD01-9362"/>
    <x v="1"/>
    <s v="May"/>
    <x v="0"/>
    <x v="0"/>
    <s v="Order assembled"/>
    <x v="0"/>
    <x v="0"/>
    <x v="1"/>
    <n v="761"/>
    <n v="526.24"/>
  </r>
  <r>
    <s v="AD01-9361"/>
    <x v="1"/>
    <s v="May"/>
    <x v="0"/>
    <x v="0"/>
    <s v="Order assembled"/>
    <x v="0"/>
    <x v="0"/>
    <x v="1"/>
    <n v="814"/>
    <n v="526.24"/>
  </r>
  <r>
    <s v="AD01-9363"/>
    <x v="1"/>
    <s v="May"/>
    <x v="0"/>
    <x v="0"/>
    <s v="Order assembled"/>
    <x v="0"/>
    <x v="0"/>
    <x v="1"/>
    <n v="169"/>
    <n v="241.67000000000002"/>
  </r>
  <r>
    <s v="AD01-9365"/>
    <x v="1"/>
    <s v="May"/>
    <x v="0"/>
    <x v="0"/>
    <s v="Order assembled"/>
    <x v="0"/>
    <x v="0"/>
    <x v="1"/>
    <n v="211"/>
    <n v="301.73"/>
  </r>
  <r>
    <s v="AD01-9362"/>
    <x v="1"/>
    <s v="May"/>
    <x v="0"/>
    <x v="0"/>
    <s v="Order assembled"/>
    <x v="0"/>
    <x v="0"/>
    <x v="1"/>
    <n v="139"/>
    <n v="198.76999999999998"/>
  </r>
  <r>
    <s v="AD01-9361"/>
    <x v="1"/>
    <s v="May"/>
    <x v="0"/>
    <x v="0"/>
    <s v="Order assembled"/>
    <x v="0"/>
    <x v="0"/>
    <x v="0"/>
    <n v="143"/>
    <n v="204.49"/>
  </r>
  <r>
    <s v="AD01-9362"/>
    <x v="1"/>
    <s v="May"/>
    <x v="0"/>
    <x v="0"/>
    <s v="Order assembled"/>
    <x v="0"/>
    <x v="0"/>
    <x v="0"/>
    <n v="137"/>
    <n v="195.91"/>
  </r>
  <r>
    <s v="AD01-9363"/>
    <x v="1"/>
    <s v="May"/>
    <x v="0"/>
    <x v="0"/>
    <s v="Order assembled"/>
    <x v="0"/>
    <x v="0"/>
    <x v="0"/>
    <n v="131"/>
    <n v="187.32999999999998"/>
  </r>
  <r>
    <s v="AD01-9362"/>
    <x v="1"/>
    <s v="May"/>
    <x v="0"/>
    <x v="0"/>
    <s v="Order assembled"/>
    <x v="0"/>
    <x v="0"/>
    <x v="1"/>
    <n v="167"/>
    <n v="238.81"/>
  </r>
  <r>
    <s v="AD01-9362"/>
    <x v="1"/>
    <s v="May"/>
    <x v="0"/>
    <x v="0"/>
    <s v="Order assembled"/>
    <x v="0"/>
    <x v="0"/>
    <x v="1"/>
    <n v="215"/>
    <n v="307.45"/>
  </r>
  <r>
    <s v="AD01-9361"/>
    <x v="1"/>
    <s v="May"/>
    <x v="0"/>
    <x v="0"/>
    <s v="Order assembled"/>
    <x v="0"/>
    <x v="0"/>
    <x v="1"/>
    <n v="784"/>
    <n v="1121.1199999999999"/>
  </r>
  <r>
    <s v="AD01-9362"/>
    <x v="1"/>
    <s v="Nov"/>
    <x v="0"/>
    <x v="0"/>
    <s v="Order assembled"/>
    <x v="0"/>
    <x v="0"/>
    <x v="1"/>
    <n v="134"/>
    <n v="182.24"/>
  </r>
  <r>
    <s v="AD01-9361"/>
    <x v="1"/>
    <s v="Nov"/>
    <x v="0"/>
    <x v="0"/>
    <s v="Order assembled"/>
    <x v="0"/>
    <x v="0"/>
    <x v="1"/>
    <n v="182"/>
    <n v="260.26"/>
  </r>
  <r>
    <s v="AD01-9361"/>
    <x v="1"/>
    <s v="Nov"/>
    <x v="0"/>
    <x v="0"/>
    <s v="Order assembled"/>
    <x v="0"/>
    <x v="0"/>
    <x v="1"/>
    <n v="136"/>
    <n v="194.48"/>
  </r>
  <r>
    <s v="AD01-9361"/>
    <x v="1"/>
    <s v="Nov"/>
    <x v="0"/>
    <x v="0"/>
    <s v="Order assembled"/>
    <x v="0"/>
    <x v="0"/>
    <x v="1"/>
    <n v="694"/>
    <n v="992.42000000000007"/>
  </r>
  <r>
    <s v="AD01-9365"/>
    <x v="1"/>
    <s v="Nov"/>
    <x v="0"/>
    <x v="0"/>
    <s v="Order assembled"/>
    <x v="0"/>
    <x v="0"/>
    <x v="1"/>
    <n v="727"/>
    <n v="1039.6100000000001"/>
  </r>
  <r>
    <s v="AD01-9362"/>
    <x v="1"/>
    <s v="Nov"/>
    <x v="0"/>
    <x v="0"/>
    <s v="Order assembled"/>
    <x v="0"/>
    <x v="0"/>
    <x v="1"/>
    <n v="135"/>
    <n v="193.05"/>
  </r>
  <r>
    <s v="AD01-9365"/>
    <x v="1"/>
    <s v="Nov"/>
    <x v="0"/>
    <x v="0"/>
    <s v="Order assembled"/>
    <x v="0"/>
    <x v="0"/>
    <x v="1"/>
    <n v="766"/>
    <n v="526.24"/>
  </r>
  <r>
    <s v="AD01-9361"/>
    <x v="1"/>
    <s v="Nov"/>
    <x v="0"/>
    <x v="0"/>
    <s v="Order assembled"/>
    <x v="0"/>
    <x v="0"/>
    <x v="1"/>
    <n v="133"/>
    <n v="190.19"/>
  </r>
  <r>
    <s v="AD01-9361"/>
    <x v="1"/>
    <s v="Nov"/>
    <x v="0"/>
    <x v="0"/>
    <s v="Order assembled"/>
    <x v="0"/>
    <x v="0"/>
    <x v="1"/>
    <n v="181"/>
    <n v="258.83"/>
  </r>
  <r>
    <s v="AD01-9362"/>
    <x v="1"/>
    <s v="Nov"/>
    <x v="0"/>
    <x v="0"/>
    <s v="Order assembled"/>
    <x v="0"/>
    <x v="0"/>
    <x v="1"/>
    <n v="137"/>
    <n v="195.91"/>
  </r>
  <r>
    <s v="AD01-9361"/>
    <x v="1"/>
    <s v="Nov"/>
    <x v="0"/>
    <x v="0"/>
    <s v="Order assembled"/>
    <x v="0"/>
    <x v="0"/>
    <x v="1"/>
    <n v="179"/>
    <n v="255.97"/>
  </r>
  <r>
    <s v="AD01-9362"/>
    <x v="1"/>
    <s v="Oct"/>
    <x v="0"/>
    <x v="0"/>
    <s v="Order assembled"/>
    <x v="0"/>
    <x v="0"/>
    <x v="1"/>
    <n v="140"/>
    <n v="190.4"/>
  </r>
  <r>
    <s v="AD01-9364"/>
    <x v="1"/>
    <s v="Oct"/>
    <x v="0"/>
    <x v="0"/>
    <s v="Order assembled"/>
    <x v="0"/>
    <x v="0"/>
    <x v="1"/>
    <n v="188"/>
    <n v="268.84000000000003"/>
  </r>
  <r>
    <s v="AD01-9362"/>
    <x v="1"/>
    <s v="Oct"/>
    <x v="0"/>
    <x v="0"/>
    <s v="Order assembled"/>
    <x v="0"/>
    <x v="0"/>
    <x v="1"/>
    <n v="142"/>
    <n v="203.06"/>
  </r>
  <r>
    <s v="AD01-9364"/>
    <x v="1"/>
    <s v="Oct"/>
    <x v="0"/>
    <x v="0"/>
    <s v="Order assembled"/>
    <x v="0"/>
    <x v="0"/>
    <x v="1"/>
    <n v="184"/>
    <n v="263.12"/>
  </r>
  <r>
    <s v="AD01-9362"/>
    <x v="1"/>
    <s v="Oct"/>
    <x v="0"/>
    <x v="0"/>
    <s v="Order assembled"/>
    <x v="0"/>
    <x v="0"/>
    <x v="0"/>
    <n v="312"/>
    <n v="526.24"/>
  </r>
  <r>
    <s v="AD01-9365"/>
    <x v="1"/>
    <s v="Oct"/>
    <x v="0"/>
    <x v="0"/>
    <s v="Order assembled"/>
    <x v="0"/>
    <x v="0"/>
    <x v="1"/>
    <n v="693"/>
    <n v="990.99"/>
  </r>
  <r>
    <s v="AD01-9364"/>
    <x v="1"/>
    <s v="Oct"/>
    <x v="0"/>
    <x v="0"/>
    <s v="Order assembled"/>
    <x v="0"/>
    <x v="0"/>
    <x v="1"/>
    <n v="726"/>
    <n v="1038.18"/>
  </r>
  <r>
    <s v="AD01-9364"/>
    <x v="1"/>
    <s v="Oct"/>
    <x v="0"/>
    <x v="0"/>
    <s v="Order assembled"/>
    <x v="0"/>
    <x v="0"/>
    <x v="1"/>
    <n v="141"/>
    <n v="201.63"/>
  </r>
  <r>
    <s v="AD01-9362"/>
    <x v="1"/>
    <s v="Oct"/>
    <x v="0"/>
    <x v="0"/>
    <s v="Order assembled"/>
    <x v="0"/>
    <x v="0"/>
    <x v="1"/>
    <n v="765"/>
    <n v="526.24"/>
  </r>
  <r>
    <s v="AD01-9362"/>
    <x v="1"/>
    <s v="Oct"/>
    <x v="0"/>
    <x v="0"/>
    <s v="Order assembled"/>
    <x v="0"/>
    <x v="0"/>
    <x v="1"/>
    <n v="139"/>
    <n v="198.76999999999998"/>
  </r>
  <r>
    <s v="AD01-9362"/>
    <x v="1"/>
    <s v="Oct"/>
    <x v="0"/>
    <x v="0"/>
    <s v="Order assembled"/>
    <x v="0"/>
    <x v="0"/>
    <x v="1"/>
    <n v="187"/>
    <n v="267.40999999999997"/>
  </r>
  <r>
    <s v="AD01-9362"/>
    <x v="1"/>
    <s v="Oct"/>
    <x v="0"/>
    <x v="0"/>
    <s v="Order assembled"/>
    <x v="0"/>
    <x v="0"/>
    <x v="0"/>
    <n v="311"/>
    <n v="444.73"/>
  </r>
  <r>
    <s v="AD01-9363"/>
    <x v="1"/>
    <s v="Oct"/>
    <x v="0"/>
    <x v="0"/>
    <s v="Order assembled"/>
    <x v="0"/>
    <x v="0"/>
    <x v="1"/>
    <n v="185"/>
    <n v="264.55"/>
  </r>
  <r>
    <s v="AD01-9361"/>
    <x v="1"/>
    <s v="Sep"/>
    <x v="0"/>
    <x v="0"/>
    <s v="Order assembled"/>
    <x v="0"/>
    <x v="0"/>
    <x v="0"/>
    <n v="326"/>
    <n v="466.18"/>
  </r>
  <r>
    <s v="AD01-9364"/>
    <x v="1"/>
    <s v="Sep"/>
    <x v="0"/>
    <x v="0"/>
    <s v="Order assembled"/>
    <x v="0"/>
    <x v="0"/>
    <x v="0"/>
    <n v="320"/>
    <n v="457.6"/>
  </r>
  <r>
    <s v="AD01-9361"/>
    <x v="1"/>
    <s v="Sep"/>
    <x v="0"/>
    <x v="0"/>
    <s v="Order assembled"/>
    <x v="0"/>
    <x v="0"/>
    <x v="0"/>
    <n v="314"/>
    <n v="449.02"/>
  </r>
  <r>
    <s v="AD01-9364"/>
    <x v="1"/>
    <s v="Sep"/>
    <x v="0"/>
    <x v="0"/>
    <s v="Order assembled"/>
    <x v="0"/>
    <x v="0"/>
    <x v="1"/>
    <n v="146"/>
    <n v="198.56"/>
  </r>
  <r>
    <s v="AD01-9361"/>
    <x v="1"/>
    <s v="Sep"/>
    <x v="0"/>
    <x v="0"/>
    <s v="Order assembled"/>
    <x v="0"/>
    <x v="0"/>
    <x v="1"/>
    <n v="194"/>
    <n v="277.42"/>
  </r>
  <r>
    <s v="AD01-9361"/>
    <x v="1"/>
    <s v="Sep"/>
    <x v="0"/>
    <x v="0"/>
    <s v="Order assembled"/>
    <x v="0"/>
    <x v="0"/>
    <x v="1"/>
    <n v="190"/>
    <n v="271.7"/>
  </r>
  <r>
    <s v="AD01-9361"/>
    <x v="1"/>
    <s v="Sep"/>
    <x v="0"/>
    <x v="0"/>
    <s v="Order assembled"/>
    <x v="0"/>
    <x v="0"/>
    <x v="1"/>
    <n v="364"/>
    <n v="520.52"/>
  </r>
  <r>
    <s v="AD01-9361"/>
    <x v="1"/>
    <s v="Sep"/>
    <x v="0"/>
    <x v="0"/>
    <s v="Order assembled"/>
    <x v="0"/>
    <x v="0"/>
    <x v="0"/>
    <n v="324"/>
    <n v="526.24"/>
  </r>
  <r>
    <s v="AD01-9361"/>
    <x v="1"/>
    <s v="Sep"/>
    <x v="0"/>
    <x v="0"/>
    <s v="Order assembled"/>
    <x v="0"/>
    <x v="0"/>
    <x v="0"/>
    <n v="318"/>
    <n v="526.24"/>
  </r>
  <r>
    <s v="AD01-9362"/>
    <x v="1"/>
    <s v="Sep"/>
    <x v="0"/>
    <x v="0"/>
    <s v="Order assembled"/>
    <x v="0"/>
    <x v="0"/>
    <x v="1"/>
    <n v="692"/>
    <n v="989.56"/>
  </r>
  <r>
    <s v="AD01-9364"/>
    <x v="1"/>
    <s v="Sep"/>
    <x v="0"/>
    <x v="0"/>
    <s v="Order assembled"/>
    <x v="0"/>
    <x v="0"/>
    <x v="1"/>
    <n v="725"/>
    <n v="1036.75"/>
  </r>
  <r>
    <s v="AD01-9362"/>
    <x v="1"/>
    <s v="Sep"/>
    <x v="0"/>
    <x v="0"/>
    <s v="Order assembled"/>
    <x v="0"/>
    <x v="0"/>
    <x v="1"/>
    <n v="778"/>
    <n v="1112.54"/>
  </r>
  <r>
    <s v="AD01-9361"/>
    <x v="1"/>
    <s v="Sep"/>
    <x v="0"/>
    <x v="0"/>
    <s v="Order assembled"/>
    <x v="0"/>
    <x v="0"/>
    <x v="0"/>
    <n v="327"/>
    <n v="467.61"/>
  </r>
  <r>
    <s v="AD01-9364"/>
    <x v="1"/>
    <s v="Sep"/>
    <x v="0"/>
    <x v="0"/>
    <s v="Order assembled"/>
    <x v="0"/>
    <x v="0"/>
    <x v="0"/>
    <n v="321"/>
    <n v="459.03"/>
  </r>
  <r>
    <s v="AD01-9361"/>
    <x v="1"/>
    <s v="Sep"/>
    <x v="0"/>
    <x v="0"/>
    <s v="Order assembled"/>
    <x v="0"/>
    <x v="0"/>
    <x v="0"/>
    <n v="315"/>
    <n v="450.45"/>
  </r>
  <r>
    <s v="AD01-9362"/>
    <x v="1"/>
    <s v="Sep"/>
    <x v="0"/>
    <x v="0"/>
    <s v="Order assembled"/>
    <x v="0"/>
    <x v="0"/>
    <x v="1"/>
    <n v="147"/>
    <n v="210.21"/>
  </r>
  <r>
    <s v="AD01-9361"/>
    <x v="1"/>
    <s v="Sep"/>
    <x v="0"/>
    <x v="0"/>
    <s v="Order assembled"/>
    <x v="0"/>
    <x v="0"/>
    <x v="1"/>
    <n v="145"/>
    <n v="207.35"/>
  </r>
  <r>
    <s v="AD01-9361"/>
    <x v="1"/>
    <s v="Sep"/>
    <x v="0"/>
    <x v="0"/>
    <s v="Order assembled"/>
    <x v="0"/>
    <x v="0"/>
    <x v="1"/>
    <n v="193"/>
    <n v="275.99"/>
  </r>
  <r>
    <s v="AD01-9364"/>
    <x v="1"/>
    <s v="Sep"/>
    <x v="0"/>
    <x v="0"/>
    <s v="Order assembled"/>
    <x v="0"/>
    <x v="0"/>
    <x v="0"/>
    <n v="323"/>
    <n v="461.89"/>
  </r>
  <r>
    <s v="AD01-9361"/>
    <x v="1"/>
    <s v="Sep"/>
    <x v="0"/>
    <x v="0"/>
    <s v="Order assembled"/>
    <x v="0"/>
    <x v="0"/>
    <x v="0"/>
    <n v="317"/>
    <n v="453.31"/>
  </r>
  <r>
    <s v="AD01-9364"/>
    <x v="1"/>
    <s v="Sep"/>
    <x v="0"/>
    <x v="0"/>
    <s v="Order assembled"/>
    <x v="0"/>
    <x v="0"/>
    <x v="1"/>
    <n v="143"/>
    <n v="204.49"/>
  </r>
  <r>
    <s v="AD01-9361"/>
    <x v="1"/>
    <s v="Sep"/>
    <x v="0"/>
    <x v="0"/>
    <s v="Order assembled"/>
    <x v="0"/>
    <x v="0"/>
    <x v="1"/>
    <n v="191"/>
    <n v="273.13"/>
  </r>
  <r>
    <s v="AD01-9364"/>
    <x v="1"/>
    <s v="Sep"/>
    <x v="0"/>
    <x v="0"/>
    <s v="Order assembled"/>
    <x v="0"/>
    <x v="0"/>
    <x v="1"/>
    <n v="787"/>
    <n v="1125.4099999999999"/>
  </r>
  <r>
    <s v="AD01-9362"/>
    <x v="1"/>
    <s v="Apr"/>
    <x v="1"/>
    <x v="0"/>
    <s v="Order assembled"/>
    <x v="0"/>
    <x v="0"/>
    <x v="0"/>
    <n v="266"/>
    <n v="380.38"/>
  </r>
  <r>
    <s v="AD01-9362"/>
    <x v="1"/>
    <s v="Apr"/>
    <x v="1"/>
    <x v="0"/>
    <s v="Order assembled"/>
    <x v="0"/>
    <x v="0"/>
    <x v="0"/>
    <n v="314"/>
    <n v="449.02"/>
  </r>
  <r>
    <s v="AD01-9361"/>
    <x v="1"/>
    <s v="Apr"/>
    <x v="1"/>
    <x v="0"/>
    <s v="Order assembled"/>
    <x v="0"/>
    <x v="0"/>
    <x v="0"/>
    <n v="236"/>
    <n v="337.48"/>
  </r>
  <r>
    <s v="AD01-9362"/>
    <x v="1"/>
    <s v="Apr"/>
    <x v="1"/>
    <x v="0"/>
    <s v="Order assembled"/>
    <x v="0"/>
    <x v="0"/>
    <x v="0"/>
    <n v="310"/>
    <n v="526.24"/>
  </r>
  <r>
    <s v="AD01-9364"/>
    <x v="1"/>
    <s v="Apr"/>
    <x v="1"/>
    <x v="0"/>
    <s v="Order assembled"/>
    <x v="0"/>
    <x v="0"/>
    <x v="0"/>
    <n v="238"/>
    <n v="526.24"/>
  </r>
  <r>
    <s v="AD01-9361"/>
    <x v="1"/>
    <s v="Apr"/>
    <x v="1"/>
    <x v="0"/>
    <s v="Order assembled"/>
    <x v="0"/>
    <x v="0"/>
    <x v="0"/>
    <n v="1000"/>
    <n v="1430"/>
  </r>
  <r>
    <s v="AD01-9363"/>
    <x v="1"/>
    <s v="Apr"/>
    <x v="1"/>
    <x v="0"/>
    <s v="Order assembled"/>
    <x v="0"/>
    <x v="0"/>
    <x v="0"/>
    <n v="1033"/>
    <n v="1477.19"/>
  </r>
  <r>
    <s v="AD01-9364"/>
    <x v="1"/>
    <s v="Apr"/>
    <x v="1"/>
    <x v="0"/>
    <s v="Order assembled"/>
    <x v="0"/>
    <x v="0"/>
    <x v="0"/>
    <n v="240"/>
    <n v="343.2"/>
  </r>
  <r>
    <s v="AD01-9364"/>
    <x v="1"/>
    <s v="Apr"/>
    <x v="1"/>
    <x v="0"/>
    <s v="Order assembled"/>
    <x v="0"/>
    <x v="0"/>
    <x v="0"/>
    <n v="267"/>
    <n v="381.81"/>
  </r>
  <r>
    <s v="AD01-9361"/>
    <x v="1"/>
    <s v="Apr"/>
    <x v="1"/>
    <x v="0"/>
    <s v="Order assembled"/>
    <x v="0"/>
    <x v="0"/>
    <x v="0"/>
    <n v="237"/>
    <n v="338.90999999999997"/>
  </r>
  <r>
    <s v="AD01-9364"/>
    <x v="1"/>
    <s v="Apr"/>
    <x v="1"/>
    <x v="0"/>
    <s v="Order assembled"/>
    <x v="0"/>
    <x v="0"/>
    <x v="0"/>
    <n v="781"/>
    <n v="1116.83"/>
  </r>
  <r>
    <s v="AD01-9361"/>
    <x v="1"/>
    <s v="Apr"/>
    <x v="1"/>
    <x v="0"/>
    <s v="Order assembled"/>
    <x v="0"/>
    <x v="0"/>
    <x v="0"/>
    <n v="814"/>
    <n v="1164.02"/>
  </r>
  <r>
    <s v="AD01-9361"/>
    <x v="1"/>
    <s v="Apr"/>
    <x v="1"/>
    <x v="0"/>
    <s v="Order assembled"/>
    <x v="0"/>
    <x v="0"/>
    <x v="0"/>
    <n v="263"/>
    <n v="376.09000000000003"/>
  </r>
  <r>
    <s v="AD01-9361"/>
    <x v="1"/>
    <s v="Apr"/>
    <x v="1"/>
    <x v="0"/>
    <s v="Order assembled"/>
    <x v="0"/>
    <x v="0"/>
    <x v="0"/>
    <n v="311"/>
    <n v="444.73"/>
  </r>
  <r>
    <s v="AD01-9362"/>
    <x v="1"/>
    <s v="Apr"/>
    <x v="1"/>
    <x v="0"/>
    <s v="Order assembled"/>
    <x v="0"/>
    <x v="0"/>
    <x v="0"/>
    <n v="239"/>
    <n v="341.77"/>
  </r>
  <r>
    <s v="AD01-9361"/>
    <x v="1"/>
    <s v="Aug"/>
    <x v="1"/>
    <x v="0"/>
    <s v="Order assembled"/>
    <x v="0"/>
    <x v="0"/>
    <x v="0"/>
    <n v="242"/>
    <n v="346.06"/>
  </r>
  <r>
    <s v="AD01-9365"/>
    <x v="1"/>
    <s v="Aug"/>
    <x v="1"/>
    <x v="0"/>
    <s v="Order assembled"/>
    <x v="0"/>
    <x v="0"/>
    <x v="0"/>
    <n v="290"/>
    <n v="414.7"/>
  </r>
  <r>
    <s v="AD01-9362"/>
    <x v="1"/>
    <s v="Aug"/>
    <x v="0"/>
    <x v="0"/>
    <s v="Order assembled"/>
    <x v="0"/>
    <x v="0"/>
    <x v="0"/>
    <n v="218"/>
    <n v="311.74"/>
  </r>
  <r>
    <s v="AD01-9362"/>
    <x v="1"/>
    <s v="Aug"/>
    <x v="0"/>
    <x v="0"/>
    <s v="Order assembled"/>
    <x v="0"/>
    <x v="0"/>
    <x v="0"/>
    <n v="244"/>
    <n v="526.24"/>
  </r>
  <r>
    <s v="AD01-9361"/>
    <x v="1"/>
    <s v="Aug"/>
    <x v="0"/>
    <x v="0"/>
    <s v="Order assembled"/>
    <x v="0"/>
    <x v="0"/>
    <x v="0"/>
    <n v="292"/>
    <n v="526.24"/>
  </r>
  <r>
    <s v="AD01-9362"/>
    <x v="1"/>
    <s v="Aug"/>
    <x v="0"/>
    <x v="0"/>
    <s v="Order assembled"/>
    <x v="0"/>
    <x v="0"/>
    <x v="0"/>
    <n v="1003"/>
    <n v="1434.29"/>
  </r>
  <r>
    <s v="AD01-9362"/>
    <x v="1"/>
    <s v="Aug"/>
    <x v="0"/>
    <x v="0"/>
    <s v="Order assembled"/>
    <x v="0"/>
    <x v="0"/>
    <x v="0"/>
    <n v="1037"/>
    <n v="1482.9099999999999"/>
  </r>
  <r>
    <s v="AD01-9361"/>
    <x v="1"/>
    <s v="Aug"/>
    <x v="0"/>
    <x v="0"/>
    <s v="Order assembled"/>
    <x v="0"/>
    <x v="0"/>
    <x v="0"/>
    <n v="216"/>
    <n v="308.88"/>
  </r>
  <r>
    <s v="AD01-9361"/>
    <x v="1"/>
    <s v="Aug"/>
    <x v="0"/>
    <x v="0"/>
    <s v="Order assembled"/>
    <x v="0"/>
    <x v="0"/>
    <x v="0"/>
    <n v="243"/>
    <n v="347.49"/>
  </r>
  <r>
    <s v="AD01-9361"/>
    <x v="1"/>
    <s v="Aug"/>
    <x v="0"/>
    <x v="0"/>
    <s v="Order assembled"/>
    <x v="0"/>
    <x v="0"/>
    <x v="0"/>
    <n v="291"/>
    <n v="416.13"/>
  </r>
  <r>
    <s v="AD01-9362"/>
    <x v="1"/>
    <s v="Aug"/>
    <x v="0"/>
    <x v="0"/>
    <s v="Order assembled"/>
    <x v="0"/>
    <x v="0"/>
    <x v="0"/>
    <n v="219"/>
    <n v="313.17"/>
  </r>
  <r>
    <s v="AD01-9361"/>
    <x v="1"/>
    <s v="Aug"/>
    <x v="0"/>
    <x v="0"/>
    <s v="Order assembled"/>
    <x v="0"/>
    <x v="0"/>
    <x v="0"/>
    <n v="818"/>
    <n v="1169.74"/>
  </r>
  <r>
    <s v="AD01-9362"/>
    <x v="1"/>
    <s v="Aug"/>
    <x v="0"/>
    <x v="0"/>
    <s v="Order assembled"/>
    <x v="0"/>
    <x v="0"/>
    <x v="0"/>
    <n v="871"/>
    <n v="1245.53"/>
  </r>
  <r>
    <s v="AD01-9362"/>
    <x v="1"/>
    <s v="Aug"/>
    <x v="0"/>
    <x v="0"/>
    <s v="Order assembled"/>
    <x v="0"/>
    <x v="0"/>
    <x v="0"/>
    <n v="245"/>
    <n v="350.35"/>
  </r>
  <r>
    <s v="AD01-9361"/>
    <x v="1"/>
    <s v="Aug"/>
    <x v="0"/>
    <x v="0"/>
    <s v="Order assembled"/>
    <x v="0"/>
    <x v="0"/>
    <x v="0"/>
    <n v="293"/>
    <n v="418.99"/>
  </r>
  <r>
    <s v="AD01-9361"/>
    <x v="1"/>
    <s v="Aug"/>
    <x v="0"/>
    <x v="0"/>
    <s v="Order assembled"/>
    <x v="0"/>
    <x v="0"/>
    <x v="0"/>
    <n v="215"/>
    <n v="307.45"/>
  </r>
  <r>
    <s v="AD01-9361"/>
    <x v="1"/>
    <s v="Dec"/>
    <x v="0"/>
    <x v="0"/>
    <s v="Order assembled"/>
    <x v="0"/>
    <x v="0"/>
    <x v="1"/>
    <n v="248"/>
    <n v="354.64"/>
  </r>
  <r>
    <s v="AD01-9363"/>
    <x v="1"/>
    <s v="Dec"/>
    <x v="0"/>
    <x v="0"/>
    <s v="Order assembled"/>
    <x v="0"/>
    <x v="0"/>
    <x v="1"/>
    <n v="242"/>
    <n v="346.06"/>
  </r>
  <r>
    <s v="AD01-9362"/>
    <x v="1"/>
    <s v="Dec"/>
    <x v="0"/>
    <x v="0"/>
    <s v="Order assembled"/>
    <x v="0"/>
    <x v="0"/>
    <x v="1"/>
    <n v="236"/>
    <n v="337.48"/>
  </r>
  <r>
    <s v="AD01-9362"/>
    <x v="1"/>
    <s v="Dec"/>
    <x v="0"/>
    <x v="0"/>
    <s v="Order assembled"/>
    <x v="0"/>
    <x v="0"/>
    <x v="0"/>
    <n v="224"/>
    <n v="320.32"/>
  </r>
  <r>
    <s v="AD01-9361"/>
    <x v="1"/>
    <s v="Dec"/>
    <x v="0"/>
    <x v="0"/>
    <s v="Order assembled"/>
    <x v="0"/>
    <x v="0"/>
    <x v="0"/>
    <n v="250"/>
    <n v="357.5"/>
  </r>
  <r>
    <s v="AD01-9364"/>
    <x v="1"/>
    <s v="Dec"/>
    <x v="0"/>
    <x v="0"/>
    <s v="Order assembled"/>
    <x v="0"/>
    <x v="0"/>
    <x v="0"/>
    <n v="244"/>
    <n v="348.92"/>
  </r>
  <r>
    <s v="AD01-9364"/>
    <x v="1"/>
    <s v="Dec"/>
    <x v="0"/>
    <x v="0"/>
    <s v="Order assembled"/>
    <x v="0"/>
    <x v="0"/>
    <x v="0"/>
    <n v="238"/>
    <n v="340.34000000000003"/>
  </r>
  <r>
    <s v="AD01-9362"/>
    <x v="1"/>
    <s v="Dec"/>
    <x v="0"/>
    <x v="0"/>
    <s v="Order assembled"/>
    <x v="0"/>
    <x v="0"/>
    <x v="0"/>
    <n v="220"/>
    <n v="526.24"/>
  </r>
  <r>
    <s v="AD01-9362"/>
    <x v="1"/>
    <s v="Dec"/>
    <x v="0"/>
    <x v="0"/>
    <s v="Order assembled"/>
    <x v="0"/>
    <x v="0"/>
    <x v="0"/>
    <n v="268"/>
    <n v="526.24"/>
  </r>
  <r>
    <s v="AD01-9362"/>
    <x v="1"/>
    <s v="Dec"/>
    <x v="0"/>
    <x v="0"/>
    <s v="Order assembled"/>
    <x v="0"/>
    <x v="0"/>
    <x v="0"/>
    <n v="1007"/>
    <n v="1440.01"/>
  </r>
  <r>
    <s v="AD01-9362"/>
    <x v="1"/>
    <s v="Dec"/>
    <x v="0"/>
    <x v="0"/>
    <s v="Order assembled"/>
    <x v="0"/>
    <x v="0"/>
    <x v="0"/>
    <n v="1040"/>
    <n v="1487.2"/>
  </r>
  <r>
    <s v="AD01-9361"/>
    <x v="1"/>
    <s v="Dec"/>
    <x v="0"/>
    <x v="0"/>
    <s v="Order assembled"/>
    <x v="0"/>
    <x v="0"/>
    <x v="0"/>
    <n v="225"/>
    <n v="321.75"/>
  </r>
  <r>
    <s v="AD01-9361"/>
    <x v="1"/>
    <s v="Dec"/>
    <x v="0"/>
    <x v="0"/>
    <s v="Order assembled"/>
    <x v="0"/>
    <x v="0"/>
    <x v="0"/>
    <n v="267"/>
    <n v="381.81"/>
  </r>
  <r>
    <s v="AD01-9362"/>
    <x v="1"/>
    <s v="Dec"/>
    <x v="0"/>
    <x v="0"/>
    <s v="Order assembled"/>
    <x v="0"/>
    <x v="0"/>
    <x v="0"/>
    <n v="247"/>
    <n v="353.21"/>
  </r>
  <r>
    <s v="AD01-9362"/>
    <x v="1"/>
    <s v="Dec"/>
    <x v="0"/>
    <x v="0"/>
    <s v="Order assembled"/>
    <x v="0"/>
    <x v="0"/>
    <x v="0"/>
    <n v="241"/>
    <n v="344.63"/>
  </r>
  <r>
    <s v="AD01-9362"/>
    <x v="1"/>
    <s v="Dec"/>
    <x v="0"/>
    <x v="0"/>
    <s v="Order assembled"/>
    <x v="0"/>
    <x v="0"/>
    <x v="0"/>
    <n v="235"/>
    <n v="336.05"/>
  </r>
  <r>
    <s v="AD01-9364"/>
    <x v="1"/>
    <s v="Dec"/>
    <x v="0"/>
    <x v="0"/>
    <s v="Order assembled"/>
    <x v="0"/>
    <x v="0"/>
    <x v="0"/>
    <n v="788"/>
    <n v="1126.8399999999999"/>
  </r>
  <r>
    <s v="AD01-9362"/>
    <x v="1"/>
    <s v="Dec"/>
    <x v="0"/>
    <x v="0"/>
    <s v="Order assembled"/>
    <x v="0"/>
    <x v="0"/>
    <x v="0"/>
    <n v="821"/>
    <n v="1174.03"/>
  </r>
  <r>
    <s v="AD01-9361"/>
    <x v="1"/>
    <s v="Dec"/>
    <x v="0"/>
    <x v="0"/>
    <s v="Order assembled"/>
    <x v="0"/>
    <x v="0"/>
    <x v="1"/>
    <n v="245"/>
    <n v="350.35"/>
  </r>
  <r>
    <s v="AD01-9361"/>
    <x v="1"/>
    <s v="Dec"/>
    <x v="0"/>
    <x v="0"/>
    <s v="Order assembled"/>
    <x v="0"/>
    <x v="0"/>
    <x v="1"/>
    <n v="239"/>
    <n v="341.77"/>
  </r>
  <r>
    <s v="AD01-9364"/>
    <x v="1"/>
    <s v="Dec"/>
    <x v="0"/>
    <x v="0"/>
    <s v="Order assembled"/>
    <x v="0"/>
    <x v="0"/>
    <x v="0"/>
    <n v="221"/>
    <n v="316.02999999999997"/>
  </r>
  <r>
    <s v="AD01-9361"/>
    <x v="1"/>
    <s v="Dec"/>
    <x v="0"/>
    <x v="0"/>
    <s v="Order assembled"/>
    <x v="0"/>
    <x v="0"/>
    <x v="0"/>
    <n v="269"/>
    <n v="384.67"/>
  </r>
  <r>
    <s v="AD01-9361"/>
    <x v="1"/>
    <s v="Feb"/>
    <x v="0"/>
    <x v="0"/>
    <s v="Order assembled"/>
    <x v="0"/>
    <x v="0"/>
    <x v="0"/>
    <n v="278"/>
    <n v="397.53999999999996"/>
  </r>
  <r>
    <s v="AD01-9362"/>
    <x v="1"/>
    <s v="Feb"/>
    <x v="0"/>
    <x v="0"/>
    <s v="Order assembled"/>
    <x v="0"/>
    <x v="0"/>
    <x v="0"/>
    <n v="320"/>
    <n v="457.6"/>
  </r>
  <r>
    <s v="AD01-9362"/>
    <x v="1"/>
    <s v="Feb"/>
    <x v="0"/>
    <x v="0"/>
    <s v="Order assembled"/>
    <x v="0"/>
    <x v="0"/>
    <x v="0"/>
    <n v="248"/>
    <n v="354.64"/>
  </r>
  <r>
    <s v="AD01-9361"/>
    <x v="1"/>
    <s v="Feb"/>
    <x v="0"/>
    <x v="0"/>
    <s v="Order assembled"/>
    <x v="0"/>
    <x v="0"/>
    <x v="0"/>
    <n v="274"/>
    <n v="526.24"/>
  </r>
  <r>
    <s v="AD01-9362"/>
    <x v="1"/>
    <s v="Feb"/>
    <x v="0"/>
    <x v="0"/>
    <s v="Order assembled"/>
    <x v="0"/>
    <x v="0"/>
    <x v="0"/>
    <n v="322"/>
    <n v="526.24"/>
  </r>
  <r>
    <s v="AD01-9362"/>
    <x v="1"/>
    <s v="Feb"/>
    <x v="0"/>
    <x v="0"/>
    <s v="Order assembled"/>
    <x v="0"/>
    <x v="0"/>
    <x v="0"/>
    <n v="250"/>
    <n v="526.24"/>
  </r>
  <r>
    <s v="AD01-9365"/>
    <x v="1"/>
    <s v="Feb"/>
    <x v="0"/>
    <x v="0"/>
    <s v="Order assembled"/>
    <x v="0"/>
    <x v="0"/>
    <x v="0"/>
    <n v="998"/>
    <n v="1427.1399999999999"/>
  </r>
  <r>
    <s v="AD01-9362"/>
    <x v="1"/>
    <s v="Feb"/>
    <x v="0"/>
    <x v="0"/>
    <s v="Order assembled"/>
    <x v="0"/>
    <x v="0"/>
    <x v="0"/>
    <n v="1031"/>
    <n v="1474.33"/>
  </r>
  <r>
    <s v="AD01-9361"/>
    <x v="1"/>
    <s v="Feb"/>
    <x v="0"/>
    <x v="0"/>
    <s v="Order assembled"/>
    <x v="0"/>
    <x v="0"/>
    <x v="0"/>
    <n v="321"/>
    <n v="459.03"/>
  </r>
  <r>
    <s v="AD01-9365"/>
    <x v="1"/>
    <s v="Feb"/>
    <x v="0"/>
    <x v="0"/>
    <s v="Order assembled"/>
    <x v="0"/>
    <x v="0"/>
    <x v="0"/>
    <n v="249"/>
    <n v="356.07"/>
  </r>
  <r>
    <s v="AD01-9362"/>
    <x v="1"/>
    <s v="Feb"/>
    <x v="0"/>
    <x v="0"/>
    <s v="Order assembled"/>
    <x v="0"/>
    <x v="0"/>
    <x v="0"/>
    <n v="779"/>
    <n v="1113.97"/>
  </r>
  <r>
    <s v="AD01-9361"/>
    <x v="1"/>
    <s v="Feb"/>
    <x v="0"/>
    <x v="0"/>
    <s v="Order assembled"/>
    <x v="0"/>
    <x v="0"/>
    <x v="0"/>
    <n v="812"/>
    <n v="1161.1599999999999"/>
  </r>
  <r>
    <s v="AD01-9361"/>
    <x v="1"/>
    <s v="Feb"/>
    <x v="0"/>
    <x v="0"/>
    <s v="Order assembled"/>
    <x v="0"/>
    <x v="0"/>
    <x v="0"/>
    <n v="866"/>
    <n v="1238.3800000000001"/>
  </r>
  <r>
    <s v="AD01-9362"/>
    <x v="1"/>
    <s v="Feb"/>
    <x v="0"/>
    <x v="0"/>
    <s v="Order assembled"/>
    <x v="0"/>
    <x v="0"/>
    <x v="0"/>
    <n v="275"/>
    <n v="393.25"/>
  </r>
  <r>
    <s v="AD01-9362"/>
    <x v="1"/>
    <s v="Feb"/>
    <x v="0"/>
    <x v="0"/>
    <s v="Order assembled"/>
    <x v="0"/>
    <x v="0"/>
    <x v="0"/>
    <n v="323"/>
    <n v="461.89"/>
  </r>
  <r>
    <s v="AD01-9361"/>
    <x v="1"/>
    <s v="Feb"/>
    <x v="0"/>
    <x v="0"/>
    <s v="Order assembled"/>
    <x v="0"/>
    <x v="0"/>
    <x v="0"/>
    <n v="251"/>
    <n v="358.93"/>
  </r>
  <r>
    <s v="AD01-9361"/>
    <x v="1"/>
    <s v="Jan"/>
    <x v="0"/>
    <x v="0"/>
    <s v="Order assembled"/>
    <x v="0"/>
    <x v="0"/>
    <x v="0"/>
    <n v="326"/>
    <n v="466.18"/>
  </r>
  <r>
    <s v="AD01-9361"/>
    <x v="1"/>
    <s v="Jan"/>
    <x v="0"/>
    <x v="0"/>
    <s v="Order assembled"/>
    <x v="0"/>
    <x v="0"/>
    <x v="0"/>
    <n v="254"/>
    <n v="363.22"/>
  </r>
  <r>
    <s v="AD01-9364"/>
    <x v="1"/>
    <s v="Jan"/>
    <x v="0"/>
    <x v="0"/>
    <s v="Order assembled"/>
    <x v="0"/>
    <x v="0"/>
    <x v="0"/>
    <n v="280"/>
    <n v="526.24"/>
  </r>
  <r>
    <s v="AD01-9362"/>
    <x v="1"/>
    <s v="Jan"/>
    <x v="0"/>
    <x v="0"/>
    <s v="Order assembled"/>
    <x v="0"/>
    <x v="0"/>
    <x v="0"/>
    <n v="328"/>
    <n v="526.24"/>
  </r>
  <r>
    <s v="AD01-9364"/>
    <x v="1"/>
    <s v="Jan"/>
    <x v="0"/>
    <x v="0"/>
    <s v="Order assembled"/>
    <x v="0"/>
    <x v="0"/>
    <x v="0"/>
    <n v="256"/>
    <n v="526.24"/>
  </r>
  <r>
    <s v="AD01-9364"/>
    <x v="1"/>
    <s v="Jan"/>
    <x v="0"/>
    <x v="0"/>
    <s v="Order assembled"/>
    <x v="0"/>
    <x v="0"/>
    <x v="0"/>
    <n v="997"/>
    <n v="1425.71"/>
  </r>
  <r>
    <s v="AD01-9363"/>
    <x v="1"/>
    <s v="Jan"/>
    <x v="0"/>
    <x v="0"/>
    <s v="Order assembled"/>
    <x v="0"/>
    <x v="0"/>
    <x v="0"/>
    <n v="1030"/>
    <n v="1472.9"/>
  </r>
  <r>
    <s v="AD01-9363"/>
    <x v="1"/>
    <s v="Jan"/>
    <x v="0"/>
    <x v="0"/>
    <s v="Order assembled"/>
    <x v="0"/>
    <x v="0"/>
    <x v="0"/>
    <n v="252"/>
    <n v="360.36"/>
  </r>
  <r>
    <s v="AD01-9363"/>
    <x v="1"/>
    <s v="Jan"/>
    <x v="0"/>
    <x v="0"/>
    <s v="Order assembled"/>
    <x v="0"/>
    <x v="0"/>
    <x v="0"/>
    <n v="279"/>
    <n v="398.97"/>
  </r>
  <r>
    <s v="AD01-9362"/>
    <x v="1"/>
    <s v="Jan"/>
    <x v="0"/>
    <x v="0"/>
    <s v="Order assembled"/>
    <x v="0"/>
    <x v="0"/>
    <x v="0"/>
    <n v="327"/>
    <n v="467.61"/>
  </r>
  <r>
    <s v="AD01-9364"/>
    <x v="1"/>
    <s v="Jan"/>
    <x v="0"/>
    <x v="0"/>
    <s v="Order assembled"/>
    <x v="0"/>
    <x v="0"/>
    <x v="0"/>
    <n v="255"/>
    <n v="364.65"/>
  </r>
  <r>
    <s v="AD01-9364"/>
    <x v="1"/>
    <s v="Jan"/>
    <x v="0"/>
    <x v="0"/>
    <s v="Order assembled"/>
    <x v="0"/>
    <x v="0"/>
    <x v="0"/>
    <n v="778"/>
    <n v="1112.54"/>
  </r>
  <r>
    <s v="AD01-9364"/>
    <x v="1"/>
    <s v="Jan"/>
    <x v="0"/>
    <x v="0"/>
    <s v="Order assembled"/>
    <x v="0"/>
    <x v="0"/>
    <x v="0"/>
    <n v="865"/>
    <n v="1236.95"/>
  </r>
  <r>
    <s v="AD01-9361"/>
    <x v="1"/>
    <s v="Jan"/>
    <x v="0"/>
    <x v="0"/>
    <s v="Order assembled"/>
    <x v="0"/>
    <x v="0"/>
    <x v="0"/>
    <n v="281"/>
    <n v="401.83"/>
  </r>
  <r>
    <s v="AD01-9364"/>
    <x v="1"/>
    <s v="Jan"/>
    <x v="0"/>
    <x v="0"/>
    <s v="Order assembled"/>
    <x v="0"/>
    <x v="0"/>
    <x v="0"/>
    <n v="329"/>
    <n v="470.47"/>
  </r>
  <r>
    <s v="AD01-9361"/>
    <x v="1"/>
    <s v="Jul"/>
    <x v="0"/>
    <x v="0"/>
    <s v="Order assembled"/>
    <x v="0"/>
    <x v="0"/>
    <x v="0"/>
    <n v="248"/>
    <n v="354.64"/>
  </r>
  <r>
    <s v="AD01-9361"/>
    <x v="1"/>
    <s v="Jul"/>
    <x v="0"/>
    <x v="0"/>
    <s v="Order assembled"/>
    <x v="0"/>
    <x v="0"/>
    <x v="0"/>
    <n v="296"/>
    <n v="423.28"/>
  </r>
  <r>
    <s v="AD01-9361"/>
    <x v="1"/>
    <s v="Jul"/>
    <x v="0"/>
    <x v="0"/>
    <s v="Order assembled"/>
    <x v="0"/>
    <x v="0"/>
    <x v="0"/>
    <n v="224"/>
    <n v="320.32"/>
  </r>
  <r>
    <s v="AD01-9361"/>
    <x v="1"/>
    <s v="Jul"/>
    <x v="0"/>
    <x v="0"/>
    <s v="Order assembled"/>
    <x v="0"/>
    <x v="0"/>
    <x v="0"/>
    <n v="250"/>
    <n v="526.24"/>
  </r>
  <r>
    <s v="AD01-9361"/>
    <x v="1"/>
    <s v="Jul"/>
    <x v="0"/>
    <x v="0"/>
    <s v="Order assembled"/>
    <x v="0"/>
    <x v="0"/>
    <x v="0"/>
    <n v="298"/>
    <n v="526.24"/>
  </r>
  <r>
    <s v="AD01-9362"/>
    <x v="1"/>
    <s v="Jul"/>
    <x v="0"/>
    <x v="0"/>
    <s v="Order assembled"/>
    <x v="0"/>
    <x v="0"/>
    <x v="0"/>
    <n v="220"/>
    <n v="526.24"/>
  </r>
  <r>
    <s v="AD01-9365"/>
    <x v="1"/>
    <s v="Jul"/>
    <x v="0"/>
    <x v="0"/>
    <s v="Order assembled"/>
    <x v="0"/>
    <x v="0"/>
    <x v="0"/>
    <n v="1036"/>
    <n v="1481.48"/>
  </r>
  <r>
    <s v="AD01-9363"/>
    <x v="1"/>
    <s v="Jul"/>
    <x v="0"/>
    <x v="0"/>
    <s v="Order assembled"/>
    <x v="0"/>
    <x v="0"/>
    <x v="0"/>
    <n v="222"/>
    <n v="317.45999999999998"/>
  </r>
  <r>
    <s v="AD01-9363"/>
    <x v="1"/>
    <s v="Jul"/>
    <x v="0"/>
    <x v="0"/>
    <s v="Order assembled"/>
    <x v="0"/>
    <x v="0"/>
    <x v="0"/>
    <n v="249"/>
    <n v="356.07"/>
  </r>
  <r>
    <s v="AD01-9361"/>
    <x v="1"/>
    <s v="Jul"/>
    <x v="0"/>
    <x v="0"/>
    <s v="Order assembled"/>
    <x v="0"/>
    <x v="0"/>
    <x v="0"/>
    <n v="297"/>
    <n v="424.71"/>
  </r>
  <r>
    <s v="AD01-9362"/>
    <x v="1"/>
    <s v="Jul"/>
    <x v="0"/>
    <x v="0"/>
    <s v="Order assembled"/>
    <x v="0"/>
    <x v="0"/>
    <x v="0"/>
    <n v="784"/>
    <n v="1121.1199999999999"/>
  </r>
  <r>
    <s v="AD01-9361"/>
    <x v="1"/>
    <s v="Jul"/>
    <x v="0"/>
    <x v="0"/>
    <s v="Order assembled"/>
    <x v="0"/>
    <x v="0"/>
    <x v="0"/>
    <n v="817"/>
    <n v="1168.31"/>
  </r>
  <r>
    <s v="AD01-9361"/>
    <x v="1"/>
    <s v="Jul"/>
    <x v="0"/>
    <x v="0"/>
    <s v="Order assembled"/>
    <x v="0"/>
    <x v="0"/>
    <x v="0"/>
    <n v="870"/>
    <n v="1244.0999999999999"/>
  </r>
  <r>
    <s v="AD01-9361"/>
    <x v="1"/>
    <s v="Jul"/>
    <x v="0"/>
    <x v="0"/>
    <s v="Order assembled"/>
    <x v="0"/>
    <x v="0"/>
    <x v="0"/>
    <n v="251"/>
    <n v="358.93"/>
  </r>
  <r>
    <s v="AD01-9361"/>
    <x v="1"/>
    <s v="Jul"/>
    <x v="0"/>
    <x v="0"/>
    <s v="Order assembled"/>
    <x v="0"/>
    <x v="0"/>
    <x v="0"/>
    <n v="221"/>
    <n v="316.02999999999997"/>
  </r>
  <r>
    <s v="AD01-9362"/>
    <x v="1"/>
    <s v="Jun"/>
    <x v="0"/>
    <x v="0"/>
    <s v="Order assembled"/>
    <x v="0"/>
    <x v="0"/>
    <x v="0"/>
    <n v="254"/>
    <n v="363.22"/>
  </r>
  <r>
    <s v="AD01-9361"/>
    <x v="1"/>
    <s v="Jun"/>
    <x v="0"/>
    <x v="0"/>
    <s v="Order assembled"/>
    <x v="0"/>
    <x v="0"/>
    <x v="0"/>
    <n v="302"/>
    <n v="431.86"/>
  </r>
  <r>
    <s v="AD01-9365"/>
    <x v="1"/>
    <s v="Jun"/>
    <x v="0"/>
    <x v="0"/>
    <s v="Order assembled"/>
    <x v="0"/>
    <x v="0"/>
    <x v="0"/>
    <n v="230"/>
    <n v="328.9"/>
  </r>
  <r>
    <s v="AD01-9362"/>
    <x v="1"/>
    <s v="Jun"/>
    <x v="0"/>
    <x v="0"/>
    <s v="Order assembled"/>
    <x v="0"/>
    <x v="0"/>
    <x v="0"/>
    <n v="256"/>
    <n v="526.24"/>
  </r>
  <r>
    <s v="AD01-9361"/>
    <x v="1"/>
    <s v="Jun"/>
    <x v="0"/>
    <x v="0"/>
    <s v="Order assembled"/>
    <x v="0"/>
    <x v="0"/>
    <x v="0"/>
    <n v="226"/>
    <n v="526.24"/>
  </r>
  <r>
    <s v="AD01-9361"/>
    <x v="1"/>
    <s v="Jun"/>
    <x v="0"/>
    <x v="0"/>
    <s v="Order assembled"/>
    <x v="0"/>
    <x v="0"/>
    <x v="0"/>
    <n v="1002"/>
    <n v="1432.8600000000001"/>
  </r>
  <r>
    <s v="AD01-9364"/>
    <x v="1"/>
    <s v="Jun"/>
    <x v="0"/>
    <x v="0"/>
    <s v="Order assembled"/>
    <x v="0"/>
    <x v="0"/>
    <x v="0"/>
    <n v="1035"/>
    <n v="1480.05"/>
  </r>
  <r>
    <s v="AD01-9361"/>
    <x v="1"/>
    <s v="Jun"/>
    <x v="0"/>
    <x v="0"/>
    <s v="Order assembled"/>
    <x v="0"/>
    <x v="0"/>
    <x v="0"/>
    <n v="228"/>
    <n v="326.03999999999996"/>
  </r>
  <r>
    <s v="AD01-9361"/>
    <x v="1"/>
    <s v="Jun"/>
    <x v="0"/>
    <x v="0"/>
    <s v="Order assembled"/>
    <x v="0"/>
    <x v="0"/>
    <x v="0"/>
    <n v="255"/>
    <n v="364.65"/>
  </r>
  <r>
    <s v="AD01-9362"/>
    <x v="1"/>
    <s v="Jun"/>
    <x v="0"/>
    <x v="0"/>
    <s v="Order assembled"/>
    <x v="0"/>
    <x v="0"/>
    <x v="0"/>
    <n v="303"/>
    <n v="433.28999999999996"/>
  </r>
  <r>
    <s v="AD01-9361"/>
    <x v="1"/>
    <s v="Jun"/>
    <x v="0"/>
    <x v="0"/>
    <s v="Order assembled"/>
    <x v="0"/>
    <x v="0"/>
    <x v="0"/>
    <n v="225"/>
    <n v="321.75"/>
  </r>
  <r>
    <s v="AD01-9361"/>
    <x v="1"/>
    <s v="Jun"/>
    <x v="0"/>
    <x v="0"/>
    <s v="Order assembled"/>
    <x v="0"/>
    <x v="0"/>
    <x v="0"/>
    <n v="783"/>
    <n v="1119.69"/>
  </r>
  <r>
    <s v="AD01-9364"/>
    <x v="1"/>
    <s v="Jun"/>
    <x v="0"/>
    <x v="0"/>
    <s v="Order assembled"/>
    <x v="0"/>
    <x v="0"/>
    <x v="0"/>
    <n v="816"/>
    <n v="1166.8800000000001"/>
  </r>
  <r>
    <s v="AD01-9362"/>
    <x v="1"/>
    <s v="Jun"/>
    <x v="0"/>
    <x v="0"/>
    <s v="Order assembled"/>
    <x v="0"/>
    <x v="0"/>
    <x v="0"/>
    <n v="869"/>
    <n v="1242.67"/>
  </r>
  <r>
    <s v="AD01-9365"/>
    <x v="1"/>
    <s v="Jun"/>
    <x v="0"/>
    <x v="0"/>
    <s v="Order assembled"/>
    <x v="0"/>
    <x v="0"/>
    <x v="0"/>
    <n v="257"/>
    <n v="367.51"/>
  </r>
  <r>
    <s v="AD01-9362"/>
    <x v="1"/>
    <s v="Jun"/>
    <x v="0"/>
    <x v="0"/>
    <s v="Order assembled"/>
    <x v="0"/>
    <x v="0"/>
    <x v="0"/>
    <n v="299"/>
    <n v="427.57"/>
  </r>
  <r>
    <s v="AD01-9362"/>
    <x v="1"/>
    <s v="Jun"/>
    <x v="0"/>
    <x v="0"/>
    <s v="Order assembled"/>
    <x v="0"/>
    <x v="0"/>
    <x v="0"/>
    <n v="227"/>
    <n v="324.61"/>
  </r>
  <r>
    <s v="AD01-9361"/>
    <x v="1"/>
    <s v="Mar"/>
    <x v="0"/>
    <x v="0"/>
    <s v="Order assembled"/>
    <x v="0"/>
    <x v="0"/>
    <x v="0"/>
    <n v="272"/>
    <n v="388.96"/>
  </r>
  <r>
    <s v="AD01-9362"/>
    <x v="1"/>
    <s v="Mar"/>
    <x v="0"/>
    <x v="0"/>
    <s v="Order assembled"/>
    <x v="0"/>
    <x v="0"/>
    <x v="0"/>
    <n v="242"/>
    <n v="346.06"/>
  </r>
  <r>
    <s v="AD01-9362"/>
    <x v="1"/>
    <s v="Mar"/>
    <x v="0"/>
    <x v="0"/>
    <s v="Order assembled"/>
    <x v="0"/>
    <x v="0"/>
    <x v="0"/>
    <n v="268"/>
    <n v="526.24"/>
  </r>
  <r>
    <s v="AD01-9362"/>
    <x v="1"/>
    <s v="Mar"/>
    <x v="0"/>
    <x v="0"/>
    <s v="Order assembled"/>
    <x v="0"/>
    <x v="0"/>
    <x v="0"/>
    <n v="316"/>
    <n v="526.24"/>
  </r>
  <r>
    <s v="AD01-9361"/>
    <x v="1"/>
    <s v="Mar"/>
    <x v="0"/>
    <x v="0"/>
    <s v="Order assembled"/>
    <x v="0"/>
    <x v="0"/>
    <x v="0"/>
    <n v="244"/>
    <n v="526.24"/>
  </r>
  <r>
    <s v="AD01-9362"/>
    <x v="1"/>
    <s v="Mar"/>
    <x v="0"/>
    <x v="0"/>
    <s v="Order assembled"/>
    <x v="0"/>
    <x v="0"/>
    <x v="0"/>
    <n v="999"/>
    <n v="1428.57"/>
  </r>
  <r>
    <s v="AD01-9364"/>
    <x v="1"/>
    <s v="Mar"/>
    <x v="0"/>
    <x v="0"/>
    <s v="Order assembled"/>
    <x v="0"/>
    <x v="0"/>
    <x v="0"/>
    <n v="1032"/>
    <n v="1475.76"/>
  </r>
  <r>
    <s v="AD01-9362"/>
    <x v="1"/>
    <s v="Mar"/>
    <x v="0"/>
    <x v="0"/>
    <s v="Order assembled"/>
    <x v="0"/>
    <x v="0"/>
    <x v="0"/>
    <n v="246"/>
    <n v="351.78"/>
  </r>
  <r>
    <s v="AD01-9362"/>
    <x v="1"/>
    <s v="Mar"/>
    <x v="0"/>
    <x v="0"/>
    <s v="Order assembled"/>
    <x v="0"/>
    <x v="0"/>
    <x v="0"/>
    <n v="273"/>
    <n v="390.39"/>
  </r>
  <r>
    <s v="AD01-9364"/>
    <x v="1"/>
    <s v="Mar"/>
    <x v="0"/>
    <x v="0"/>
    <s v="Order assembled"/>
    <x v="0"/>
    <x v="0"/>
    <x v="0"/>
    <n v="315"/>
    <n v="450.45"/>
  </r>
  <r>
    <s v="AD01-9362"/>
    <x v="1"/>
    <s v="Mar"/>
    <x v="0"/>
    <x v="0"/>
    <s v="Order assembled"/>
    <x v="0"/>
    <x v="0"/>
    <x v="0"/>
    <n v="243"/>
    <n v="347.49"/>
  </r>
  <r>
    <s v="AD01-9361"/>
    <x v="1"/>
    <s v="Mar"/>
    <x v="0"/>
    <x v="0"/>
    <s v="Order assembled"/>
    <x v="0"/>
    <x v="0"/>
    <x v="0"/>
    <n v="780"/>
    <n v="1115.4000000000001"/>
  </r>
  <r>
    <s v="AD01-9364"/>
    <x v="1"/>
    <s v="Mar"/>
    <x v="0"/>
    <x v="0"/>
    <s v="Order assembled"/>
    <x v="0"/>
    <x v="0"/>
    <x v="0"/>
    <n v="813"/>
    <n v="1162.5899999999999"/>
  </r>
  <r>
    <s v="AD01-9362"/>
    <x v="1"/>
    <s v="Mar"/>
    <x v="0"/>
    <x v="0"/>
    <s v="Order assembled"/>
    <x v="0"/>
    <x v="0"/>
    <x v="0"/>
    <n v="867"/>
    <n v="1239.81"/>
  </r>
  <r>
    <s v="AD01-9362"/>
    <x v="1"/>
    <s v="Mar"/>
    <x v="0"/>
    <x v="0"/>
    <s v="Order assembled"/>
    <x v="0"/>
    <x v="0"/>
    <x v="0"/>
    <n v="269"/>
    <n v="384.67"/>
  </r>
  <r>
    <s v="AD01-9361"/>
    <x v="1"/>
    <s v="Mar"/>
    <x v="0"/>
    <x v="0"/>
    <s v="Order assembled"/>
    <x v="0"/>
    <x v="0"/>
    <x v="0"/>
    <n v="317"/>
    <n v="453.31"/>
  </r>
  <r>
    <s v="AD01-9361"/>
    <x v="1"/>
    <s v="Mar"/>
    <x v="0"/>
    <x v="0"/>
    <s v="Order assembled"/>
    <x v="0"/>
    <x v="0"/>
    <x v="0"/>
    <n v="245"/>
    <n v="350.35"/>
  </r>
  <r>
    <s v="AD01-9361"/>
    <x v="1"/>
    <s v="May"/>
    <x v="0"/>
    <x v="0"/>
    <s v="Order assembled"/>
    <x v="0"/>
    <x v="0"/>
    <x v="0"/>
    <n v="260"/>
    <n v="371.8"/>
  </r>
  <r>
    <s v="AD01-9361"/>
    <x v="1"/>
    <s v="May"/>
    <x v="0"/>
    <x v="0"/>
    <s v="Order assembled"/>
    <x v="0"/>
    <x v="0"/>
    <x v="0"/>
    <n v="308"/>
    <n v="440.44"/>
  </r>
  <r>
    <s v="AD01-9364"/>
    <x v="1"/>
    <s v="May"/>
    <x v="0"/>
    <x v="0"/>
    <s v="Order assembled"/>
    <x v="0"/>
    <x v="0"/>
    <x v="0"/>
    <n v="262"/>
    <n v="526.24"/>
  </r>
  <r>
    <s v="AD01-9363"/>
    <x v="1"/>
    <s v="May"/>
    <x v="0"/>
    <x v="0"/>
    <s v="Order assembled"/>
    <x v="0"/>
    <x v="0"/>
    <x v="0"/>
    <n v="304"/>
    <n v="526.24"/>
  </r>
  <r>
    <s v="AD01-9362"/>
    <x v="1"/>
    <s v="May"/>
    <x v="0"/>
    <x v="0"/>
    <s v="Order assembled"/>
    <x v="0"/>
    <x v="0"/>
    <x v="0"/>
    <n v="232"/>
    <n v="526.24"/>
  </r>
  <r>
    <s v="AD01-9362"/>
    <x v="1"/>
    <s v="May"/>
    <x v="0"/>
    <x v="0"/>
    <s v="Order assembled"/>
    <x v="0"/>
    <x v="0"/>
    <x v="0"/>
    <n v="1001"/>
    <n v="1431.43"/>
  </r>
  <r>
    <s v="AD01-9362"/>
    <x v="1"/>
    <s v="May"/>
    <x v="0"/>
    <x v="0"/>
    <s v="Order assembled"/>
    <x v="0"/>
    <x v="0"/>
    <x v="0"/>
    <n v="1034"/>
    <n v="1478.62"/>
  </r>
  <r>
    <s v="AD01-9361"/>
    <x v="1"/>
    <s v="May"/>
    <x v="0"/>
    <x v="0"/>
    <s v="Order assembled"/>
    <x v="0"/>
    <x v="0"/>
    <x v="0"/>
    <n v="234"/>
    <n v="334.62"/>
  </r>
  <r>
    <s v="AD01-9361"/>
    <x v="1"/>
    <s v="May"/>
    <x v="0"/>
    <x v="0"/>
    <s v="Order assembled"/>
    <x v="0"/>
    <x v="0"/>
    <x v="0"/>
    <n v="261"/>
    <n v="373.23"/>
  </r>
  <r>
    <s v="AD01-9364"/>
    <x v="1"/>
    <s v="May"/>
    <x v="0"/>
    <x v="0"/>
    <s v="Order assembled"/>
    <x v="0"/>
    <x v="0"/>
    <x v="0"/>
    <n v="309"/>
    <n v="441.87"/>
  </r>
  <r>
    <s v="AD01-9362"/>
    <x v="1"/>
    <s v="May"/>
    <x v="0"/>
    <x v="0"/>
    <s v="Order assembled"/>
    <x v="0"/>
    <x v="0"/>
    <x v="0"/>
    <n v="231"/>
    <n v="330.33"/>
  </r>
  <r>
    <s v="AD01-9362"/>
    <x v="1"/>
    <s v="May"/>
    <x v="0"/>
    <x v="0"/>
    <s v="Order assembled"/>
    <x v="0"/>
    <x v="0"/>
    <x v="0"/>
    <n v="782"/>
    <n v="1118.26"/>
  </r>
  <r>
    <s v="AD01-9361"/>
    <x v="1"/>
    <s v="May"/>
    <x v="0"/>
    <x v="0"/>
    <s v="Order assembled"/>
    <x v="0"/>
    <x v="0"/>
    <x v="0"/>
    <n v="815"/>
    <n v="1165.45"/>
  </r>
  <r>
    <s v="AD01-9364"/>
    <x v="1"/>
    <s v="May"/>
    <x v="0"/>
    <x v="0"/>
    <s v="Order assembled"/>
    <x v="0"/>
    <x v="0"/>
    <x v="0"/>
    <n v="868"/>
    <n v="1241.24"/>
  </r>
  <r>
    <s v="AD01-9361"/>
    <x v="1"/>
    <s v="May"/>
    <x v="0"/>
    <x v="0"/>
    <s v="Order assembled"/>
    <x v="0"/>
    <x v="0"/>
    <x v="0"/>
    <n v="305"/>
    <n v="436.15"/>
  </r>
  <r>
    <s v="AD01-9361"/>
    <x v="1"/>
    <s v="May"/>
    <x v="0"/>
    <x v="0"/>
    <s v="Order assembled"/>
    <x v="0"/>
    <x v="0"/>
    <x v="0"/>
    <n v="233"/>
    <n v="333.19"/>
  </r>
  <r>
    <s v="AD01-9362"/>
    <x v="1"/>
    <s v="Nov"/>
    <x v="1"/>
    <x v="0"/>
    <s v="Order assembled"/>
    <x v="0"/>
    <x v="0"/>
    <x v="1"/>
    <n v="266"/>
    <n v="380.38"/>
  </r>
  <r>
    <s v="AD01-9362"/>
    <x v="1"/>
    <s v="Nov"/>
    <x v="1"/>
    <x v="0"/>
    <s v="Order assembled"/>
    <x v="0"/>
    <x v="0"/>
    <x v="1"/>
    <n v="260"/>
    <n v="371.8"/>
  </r>
  <r>
    <s v="AD01-9361"/>
    <x v="1"/>
    <s v="Nov"/>
    <x v="1"/>
    <x v="0"/>
    <s v="Order assembled"/>
    <x v="0"/>
    <x v="0"/>
    <x v="1"/>
    <n v="254"/>
    <n v="363.22"/>
  </r>
  <r>
    <s v="AD01-9361"/>
    <x v="1"/>
    <s v="Nov"/>
    <x v="1"/>
    <x v="0"/>
    <s v="Order assembled"/>
    <x v="0"/>
    <x v="0"/>
    <x v="0"/>
    <n v="230"/>
    <n v="328.9"/>
  </r>
  <r>
    <s v="AD01-9361"/>
    <x v="1"/>
    <s v="Nov"/>
    <x v="1"/>
    <x v="0"/>
    <s v="Order assembled"/>
    <x v="0"/>
    <x v="0"/>
    <x v="0"/>
    <n v="272"/>
    <n v="388.96"/>
  </r>
  <r>
    <s v="AD01-9364"/>
    <x v="1"/>
    <s v="Nov"/>
    <x v="1"/>
    <x v="0"/>
    <s v="Order assembled"/>
    <x v="0"/>
    <x v="0"/>
    <x v="0"/>
    <n v="262"/>
    <n v="374.65999999999997"/>
  </r>
  <r>
    <s v="AD01-9362"/>
    <x v="1"/>
    <s v="Nov"/>
    <x v="1"/>
    <x v="0"/>
    <s v="Order assembled"/>
    <x v="0"/>
    <x v="0"/>
    <x v="0"/>
    <n v="256"/>
    <n v="366.08"/>
  </r>
  <r>
    <s v="AD01-9364"/>
    <x v="1"/>
    <s v="Nov"/>
    <x v="1"/>
    <x v="0"/>
    <s v="Order assembled"/>
    <x v="0"/>
    <x v="0"/>
    <x v="0"/>
    <n v="226"/>
    <n v="526.24"/>
  </r>
  <r>
    <s v="AD01-9364"/>
    <x v="1"/>
    <s v="Nov"/>
    <x v="1"/>
    <x v="0"/>
    <s v="Order assembled"/>
    <x v="0"/>
    <x v="0"/>
    <x v="0"/>
    <n v="274"/>
    <n v="526.24"/>
  </r>
  <r>
    <s v="AD01-9365"/>
    <x v="1"/>
    <s v="Nov"/>
    <x v="1"/>
    <x v="0"/>
    <s v="Order assembled"/>
    <x v="0"/>
    <x v="0"/>
    <x v="0"/>
    <n v="1006"/>
    <n v="1438.58"/>
  </r>
  <r>
    <s v="AD01-9363"/>
    <x v="1"/>
    <s v="Nov"/>
    <x v="1"/>
    <x v="0"/>
    <s v="Order assembled"/>
    <x v="0"/>
    <x v="0"/>
    <x v="0"/>
    <n v="1039"/>
    <n v="1485.77"/>
  </r>
  <r>
    <s v="AD01-9363"/>
    <x v="1"/>
    <s v="Nov"/>
    <x v="1"/>
    <x v="0"/>
    <s v="Order assembled"/>
    <x v="0"/>
    <x v="0"/>
    <x v="0"/>
    <n v="273"/>
    <n v="390.39"/>
  </r>
  <r>
    <s v="AD01-9361"/>
    <x v="1"/>
    <s v="Nov"/>
    <x v="1"/>
    <x v="0"/>
    <s v="Order assembled"/>
    <x v="0"/>
    <x v="0"/>
    <x v="0"/>
    <n v="265"/>
    <n v="378.95"/>
  </r>
  <r>
    <s v="AD01-9365"/>
    <x v="1"/>
    <s v="Nov"/>
    <x v="1"/>
    <x v="0"/>
    <s v="Order assembled"/>
    <x v="0"/>
    <x v="0"/>
    <x v="0"/>
    <n v="259"/>
    <n v="370.37"/>
  </r>
  <r>
    <s v="AD01-9364"/>
    <x v="1"/>
    <s v="Nov"/>
    <x v="1"/>
    <x v="0"/>
    <s v="Order assembled"/>
    <x v="0"/>
    <x v="0"/>
    <x v="0"/>
    <n v="253"/>
    <n v="361.78999999999996"/>
  </r>
  <r>
    <s v="AD01-9364"/>
    <x v="1"/>
    <s v="Nov"/>
    <x v="1"/>
    <x v="0"/>
    <s v="Order assembled"/>
    <x v="0"/>
    <x v="0"/>
    <x v="0"/>
    <n v="787"/>
    <n v="1125.4099999999999"/>
  </r>
  <r>
    <s v="AD01-9364"/>
    <x v="1"/>
    <s v="Nov"/>
    <x v="1"/>
    <x v="0"/>
    <s v="Order assembled"/>
    <x v="0"/>
    <x v="0"/>
    <x v="0"/>
    <n v="820"/>
    <n v="1172.5999999999999"/>
  </r>
  <r>
    <s v="AD01-9361"/>
    <x v="1"/>
    <s v="Nov"/>
    <x v="1"/>
    <x v="0"/>
    <s v="Order assembled"/>
    <x v="0"/>
    <x v="0"/>
    <x v="1"/>
    <n v="263"/>
    <n v="376.09000000000003"/>
  </r>
  <r>
    <s v="AD01-9362"/>
    <x v="1"/>
    <s v="Nov"/>
    <x v="1"/>
    <x v="0"/>
    <s v="Order assembled"/>
    <x v="0"/>
    <x v="0"/>
    <x v="1"/>
    <n v="257"/>
    <n v="367.51"/>
  </r>
  <r>
    <s v="AD01-9361"/>
    <x v="1"/>
    <s v="Nov"/>
    <x v="1"/>
    <x v="0"/>
    <s v="Order assembled"/>
    <x v="0"/>
    <x v="0"/>
    <x v="1"/>
    <n v="251"/>
    <n v="358.93"/>
  </r>
  <r>
    <s v="AD01-9362"/>
    <x v="1"/>
    <s v="Nov"/>
    <x v="1"/>
    <x v="0"/>
    <s v="Order assembled"/>
    <x v="0"/>
    <x v="0"/>
    <x v="0"/>
    <n v="227"/>
    <n v="324.61"/>
  </r>
  <r>
    <s v="AD01-9362"/>
    <x v="1"/>
    <s v="Nov"/>
    <x v="1"/>
    <x v="0"/>
    <s v="Order assembled"/>
    <x v="0"/>
    <x v="0"/>
    <x v="0"/>
    <n v="275"/>
    <n v="393.25"/>
  </r>
  <r>
    <s v="AD01-9364"/>
    <x v="1"/>
    <s v="Oct"/>
    <x v="1"/>
    <x v="0"/>
    <s v="Order assembled"/>
    <x v="0"/>
    <x v="0"/>
    <x v="1"/>
    <n v="278"/>
    <n v="397.53999999999996"/>
  </r>
  <r>
    <s v="AD01-9362"/>
    <x v="1"/>
    <s v="Oct"/>
    <x v="1"/>
    <x v="0"/>
    <s v="Order assembled"/>
    <x v="0"/>
    <x v="0"/>
    <x v="1"/>
    <n v="272"/>
    <n v="388.96"/>
  </r>
  <r>
    <s v="AD01-9361"/>
    <x v="1"/>
    <s v="Oct"/>
    <x v="1"/>
    <x v="0"/>
    <s v="Order assembled"/>
    <x v="0"/>
    <x v="0"/>
    <x v="0"/>
    <n v="278"/>
    <n v="397.53999999999996"/>
  </r>
  <r>
    <s v="AD01-9362"/>
    <x v="1"/>
    <s v="Oct"/>
    <x v="1"/>
    <x v="0"/>
    <s v="Order assembled"/>
    <x v="0"/>
    <x v="0"/>
    <x v="0"/>
    <n v="280"/>
    <n v="400.4"/>
  </r>
  <r>
    <s v="AD01-9362"/>
    <x v="1"/>
    <s v="Oct"/>
    <x v="1"/>
    <x v="0"/>
    <s v="Order assembled"/>
    <x v="0"/>
    <x v="0"/>
    <x v="0"/>
    <n v="274"/>
    <n v="391.82"/>
  </r>
  <r>
    <s v="AD01-9361"/>
    <x v="1"/>
    <s v="Oct"/>
    <x v="1"/>
    <x v="0"/>
    <s v="Order assembled"/>
    <x v="0"/>
    <x v="0"/>
    <x v="0"/>
    <n v="268"/>
    <n v="383.24"/>
  </r>
  <r>
    <s v="AD01-9364"/>
    <x v="1"/>
    <s v="Oct"/>
    <x v="1"/>
    <x v="0"/>
    <s v="Order assembled"/>
    <x v="0"/>
    <x v="0"/>
    <x v="0"/>
    <n v="232"/>
    <n v="526.24"/>
  </r>
  <r>
    <s v="AD01-9361"/>
    <x v="1"/>
    <s v="Oct"/>
    <x v="1"/>
    <x v="0"/>
    <s v="Order assembled"/>
    <x v="0"/>
    <x v="0"/>
    <x v="0"/>
    <n v="280"/>
    <n v="526.24"/>
  </r>
  <r>
    <s v="AD01-9363"/>
    <x v="1"/>
    <s v="Oct"/>
    <x v="1"/>
    <x v="0"/>
    <s v="Order assembled"/>
    <x v="0"/>
    <x v="0"/>
    <x v="0"/>
    <n v="1005"/>
    <n v="1437.15"/>
  </r>
  <r>
    <s v="AD01-9362"/>
    <x v="1"/>
    <s v="Oct"/>
    <x v="1"/>
    <x v="0"/>
    <s v="Order assembled"/>
    <x v="0"/>
    <x v="0"/>
    <x v="0"/>
    <n v="1038"/>
    <n v="1484.34"/>
  </r>
  <r>
    <s v="AD01-9361"/>
    <x v="1"/>
    <s v="Oct"/>
    <x v="1"/>
    <x v="0"/>
    <s v="Order assembled"/>
    <x v="0"/>
    <x v="0"/>
    <x v="0"/>
    <n v="231"/>
    <n v="330.33"/>
  </r>
  <r>
    <s v="AD01-9362"/>
    <x v="1"/>
    <s v="Oct"/>
    <x v="1"/>
    <x v="0"/>
    <s v="Order assembled"/>
    <x v="0"/>
    <x v="0"/>
    <x v="0"/>
    <n v="279"/>
    <n v="398.97"/>
  </r>
  <r>
    <s v="AD01-9363"/>
    <x v="1"/>
    <s v="Oct"/>
    <x v="1"/>
    <x v="0"/>
    <s v="Order assembled"/>
    <x v="0"/>
    <x v="0"/>
    <x v="0"/>
    <n v="277"/>
    <n v="396.11"/>
  </r>
  <r>
    <s v="AD01-9364"/>
    <x v="1"/>
    <s v="Oct"/>
    <x v="1"/>
    <x v="0"/>
    <s v="Order assembled"/>
    <x v="0"/>
    <x v="0"/>
    <x v="0"/>
    <n v="271"/>
    <n v="387.53"/>
  </r>
  <r>
    <s v="AD01-9362"/>
    <x v="1"/>
    <s v="Oct"/>
    <x v="1"/>
    <x v="0"/>
    <s v="Order assembled"/>
    <x v="0"/>
    <x v="0"/>
    <x v="0"/>
    <n v="786"/>
    <n v="1123.98"/>
  </r>
  <r>
    <s v="AD01-9362"/>
    <x v="1"/>
    <s v="Oct"/>
    <x v="1"/>
    <x v="0"/>
    <s v="Order assembled"/>
    <x v="0"/>
    <x v="0"/>
    <x v="1"/>
    <n v="281"/>
    <n v="401.83"/>
  </r>
  <r>
    <s v="AD01-9362"/>
    <x v="1"/>
    <s v="Oct"/>
    <x v="1"/>
    <x v="0"/>
    <s v="Order assembled"/>
    <x v="0"/>
    <x v="0"/>
    <x v="1"/>
    <n v="275"/>
    <n v="393.25"/>
  </r>
  <r>
    <s v="AD01-9365"/>
    <x v="1"/>
    <s v="Oct"/>
    <x v="1"/>
    <x v="0"/>
    <s v="Order assembled"/>
    <x v="0"/>
    <x v="0"/>
    <x v="1"/>
    <n v="269"/>
    <n v="384.67"/>
  </r>
  <r>
    <s v="AD01-9362"/>
    <x v="1"/>
    <s v="Oct"/>
    <x v="1"/>
    <x v="0"/>
    <s v="Order assembled"/>
    <x v="0"/>
    <x v="0"/>
    <x v="0"/>
    <n v="233"/>
    <n v="333.19"/>
  </r>
  <r>
    <s v="AD01-9364"/>
    <x v="1"/>
    <s v="Oct"/>
    <x v="1"/>
    <x v="0"/>
    <s v="Order assembled"/>
    <x v="0"/>
    <x v="0"/>
    <x v="0"/>
    <n v="281"/>
    <n v="401.83"/>
  </r>
  <r>
    <s v="AD01-9364"/>
    <x v="1"/>
    <s v="Sep"/>
    <x v="1"/>
    <x v="0"/>
    <s v="Order assembled"/>
    <x v="0"/>
    <x v="0"/>
    <x v="1"/>
    <n v="284"/>
    <n v="406.12"/>
  </r>
  <r>
    <s v="AD01-9361"/>
    <x v="1"/>
    <s v="Sep"/>
    <x v="1"/>
    <x v="0"/>
    <s v="Order assembled"/>
    <x v="0"/>
    <x v="0"/>
    <x v="0"/>
    <n v="236"/>
    <n v="337.48"/>
  </r>
  <r>
    <s v="AD01-9361"/>
    <x v="1"/>
    <s v="Sep"/>
    <x v="1"/>
    <x v="0"/>
    <s v="Order assembled"/>
    <x v="0"/>
    <x v="0"/>
    <x v="0"/>
    <n v="284"/>
    <n v="406.12"/>
  </r>
  <r>
    <s v="AD01-9362"/>
    <x v="1"/>
    <s v="Sep"/>
    <x v="1"/>
    <x v="0"/>
    <s v="Order assembled"/>
    <x v="0"/>
    <x v="0"/>
    <x v="0"/>
    <n v="212"/>
    <n v="303.15999999999997"/>
  </r>
  <r>
    <s v="AD01-9364"/>
    <x v="1"/>
    <s v="Sep"/>
    <x v="1"/>
    <x v="0"/>
    <s v="Order assembled"/>
    <x v="0"/>
    <x v="0"/>
    <x v="0"/>
    <n v="286"/>
    <n v="408.98"/>
  </r>
  <r>
    <s v="AD01-9364"/>
    <x v="1"/>
    <s v="Sep"/>
    <x v="1"/>
    <x v="0"/>
    <s v="Order assembled"/>
    <x v="0"/>
    <x v="0"/>
    <x v="0"/>
    <n v="238"/>
    <n v="526.24"/>
  </r>
  <r>
    <s v="AD01-9364"/>
    <x v="1"/>
    <s v="Sep"/>
    <x v="1"/>
    <x v="0"/>
    <s v="Order assembled"/>
    <x v="0"/>
    <x v="0"/>
    <x v="0"/>
    <n v="286"/>
    <n v="526.24"/>
  </r>
  <r>
    <s v="AD01-9361"/>
    <x v="1"/>
    <s v="Sep"/>
    <x v="1"/>
    <x v="0"/>
    <s v="Order assembled"/>
    <x v="0"/>
    <x v="0"/>
    <x v="0"/>
    <n v="214"/>
    <n v="526.24"/>
  </r>
  <r>
    <s v="AD01-9361"/>
    <x v="1"/>
    <s v="Sep"/>
    <x v="1"/>
    <x v="0"/>
    <s v="Order assembled"/>
    <x v="0"/>
    <x v="0"/>
    <x v="0"/>
    <n v="1004"/>
    <n v="1435.72"/>
  </r>
  <r>
    <s v="AD01-9364"/>
    <x v="1"/>
    <s v="Sep"/>
    <x v="1"/>
    <x v="0"/>
    <s v="Order assembled"/>
    <x v="0"/>
    <x v="0"/>
    <x v="0"/>
    <n v="237"/>
    <n v="338.90999999999997"/>
  </r>
  <r>
    <s v="AD01-9364"/>
    <x v="1"/>
    <s v="Sep"/>
    <x v="1"/>
    <x v="0"/>
    <s v="Order assembled"/>
    <x v="0"/>
    <x v="1"/>
    <x v="0"/>
    <n v="285"/>
    <n v="407.55"/>
  </r>
  <r>
    <s v="AD01-9361"/>
    <x v="1"/>
    <s v="Sep"/>
    <x v="1"/>
    <x v="0"/>
    <s v="Order assembled"/>
    <x v="0"/>
    <x v="1"/>
    <x v="0"/>
    <n v="213"/>
    <n v="304.59000000000003"/>
  </r>
  <r>
    <s v="AD01-9361"/>
    <x v="1"/>
    <s v="Sep"/>
    <x v="1"/>
    <x v="0"/>
    <s v="Order assembled"/>
    <x v="0"/>
    <x v="1"/>
    <x v="0"/>
    <n v="283"/>
    <n v="404.69"/>
  </r>
  <r>
    <s v="AD01-9361"/>
    <x v="1"/>
    <s v="Sep"/>
    <x v="1"/>
    <x v="0"/>
    <s v="Order assembled"/>
    <x v="0"/>
    <x v="1"/>
    <x v="0"/>
    <n v="785"/>
    <n v="1122.55"/>
  </r>
  <r>
    <s v="AD01-9361"/>
    <x v="1"/>
    <s v="Sep"/>
    <x v="1"/>
    <x v="0"/>
    <s v="Order assembled"/>
    <x v="0"/>
    <x v="1"/>
    <x v="0"/>
    <n v="819"/>
    <n v="1171.17"/>
  </r>
  <r>
    <s v="AD01-9364"/>
    <x v="1"/>
    <s v="Sep"/>
    <x v="1"/>
    <x v="0"/>
    <s v="Order assembled"/>
    <x v="0"/>
    <x v="1"/>
    <x v="0"/>
    <n v="872"/>
    <n v="1246.96"/>
  </r>
  <r>
    <s v="AD01-9362"/>
    <x v="1"/>
    <s v="Sep"/>
    <x v="1"/>
    <x v="0"/>
    <s v="Order assembled"/>
    <x v="0"/>
    <x v="1"/>
    <x v="1"/>
    <n v="287"/>
    <n v="410.40999999999997"/>
  </r>
  <r>
    <s v="AD01-9362"/>
    <x v="1"/>
    <s v="Sep"/>
    <x v="1"/>
    <x v="0"/>
    <s v="Order assembled"/>
    <x v="0"/>
    <x v="1"/>
    <x v="0"/>
    <n v="239"/>
    <n v="341.77"/>
  </r>
  <r>
    <s v="AD01-9361"/>
    <x v="1"/>
    <s v="Sep"/>
    <x v="1"/>
    <x v="0"/>
    <s v="Order assembled"/>
    <x v="0"/>
    <x v="1"/>
    <x v="0"/>
    <n v="287"/>
    <n v="410.40999999999997"/>
  </r>
  <r>
    <s v="AD01-9362"/>
    <x v="1"/>
    <s v="Apr"/>
    <x v="0"/>
    <x v="1"/>
    <s v="Cancelld"/>
    <x v="1"/>
    <x v="1"/>
    <x v="2"/>
    <n v="160"/>
    <n v="228.8"/>
  </r>
  <r>
    <s v="AD01-9361"/>
    <x v="1"/>
    <s v="Apr"/>
    <x v="0"/>
    <x v="1"/>
    <s v="Cancelld"/>
    <x v="1"/>
    <x v="1"/>
    <x v="2"/>
    <n v="154"/>
    <n v="220.22"/>
  </r>
  <r>
    <s v="AD01-9362"/>
    <x v="1"/>
    <s v="Apr"/>
    <x v="0"/>
    <x v="1"/>
    <s v="Cancelld"/>
    <x v="1"/>
    <x v="1"/>
    <x v="2"/>
    <n v="148"/>
    <n v="211.64"/>
  </r>
  <r>
    <s v="AD01-9362"/>
    <x v="1"/>
    <s v="Apr"/>
    <x v="0"/>
    <x v="1"/>
    <s v="Cancelld"/>
    <x v="1"/>
    <x v="1"/>
    <x v="2"/>
    <n v="157"/>
    <n v="224.51"/>
  </r>
  <r>
    <s v="AD01-9362"/>
    <x v="1"/>
    <s v="Apr"/>
    <x v="0"/>
    <x v="1"/>
    <s v="Cancelld"/>
    <x v="1"/>
    <x v="1"/>
    <x v="2"/>
    <n v="151"/>
    <n v="215.93"/>
  </r>
  <r>
    <s v="AD01-9362"/>
    <x v="1"/>
    <s v="Aug"/>
    <x v="0"/>
    <x v="1"/>
    <s v="Cancelld"/>
    <x v="1"/>
    <x v="1"/>
    <x v="2"/>
    <n v="343"/>
    <n v="490.49"/>
  </r>
  <r>
    <s v="AD01-9364"/>
    <x v="1"/>
    <s v="Dec"/>
    <x v="0"/>
    <x v="1"/>
    <s v="Cancelld"/>
    <x v="1"/>
    <x v="1"/>
    <x v="0"/>
    <n v="280"/>
    <n v="400.4"/>
  </r>
  <r>
    <s v="AD01-9362"/>
    <x v="1"/>
    <s v="Dec"/>
    <x v="0"/>
    <x v="1"/>
    <s v="Cancelld"/>
    <x v="1"/>
    <x v="1"/>
    <x v="0"/>
    <n v="274"/>
    <n v="391.82"/>
  </r>
  <r>
    <s v="AD01-9362"/>
    <x v="1"/>
    <s v="Dec"/>
    <x v="0"/>
    <x v="1"/>
    <s v="Cancelld"/>
    <x v="1"/>
    <x v="1"/>
    <x v="0"/>
    <n v="268"/>
    <n v="383.24"/>
  </r>
  <r>
    <s v="AD01-9362"/>
    <x v="1"/>
    <s v="Dec"/>
    <x v="0"/>
    <x v="1"/>
    <s v="Cancelld"/>
    <x v="1"/>
    <x v="1"/>
    <x v="0"/>
    <n v="277"/>
    <n v="396.11"/>
  </r>
  <r>
    <s v="AD01-9362"/>
    <x v="1"/>
    <s v="Dec"/>
    <x v="0"/>
    <x v="1"/>
    <s v="Cancelld"/>
    <x v="1"/>
    <x v="1"/>
    <x v="0"/>
    <n v="271"/>
    <n v="387.53"/>
  </r>
  <r>
    <s v="AD01-9361"/>
    <x v="1"/>
    <s v="Dec"/>
    <x v="0"/>
    <x v="1"/>
    <s v="Cancelld"/>
    <x v="1"/>
    <x v="0"/>
    <x v="0"/>
    <n v="265"/>
    <n v="378.95"/>
  </r>
  <r>
    <s v="AD01-9364"/>
    <x v="1"/>
    <s v="Feb"/>
    <x v="0"/>
    <x v="1"/>
    <s v="Cancelld"/>
    <x v="1"/>
    <x v="0"/>
    <x v="0"/>
    <n v="190"/>
    <n v="271.7"/>
  </r>
  <r>
    <s v="AD01-9361"/>
    <x v="1"/>
    <s v="Feb"/>
    <x v="0"/>
    <x v="1"/>
    <s v="Cancelld"/>
    <x v="1"/>
    <x v="0"/>
    <x v="0"/>
    <n v="184"/>
    <n v="263.12"/>
  </r>
  <r>
    <s v="AD01-9364"/>
    <x v="1"/>
    <s v="Feb"/>
    <x v="0"/>
    <x v="1"/>
    <s v="Cancelld"/>
    <x v="1"/>
    <x v="0"/>
    <x v="0"/>
    <n v="193"/>
    <n v="275.99"/>
  </r>
  <r>
    <s v="AD01-9364"/>
    <x v="1"/>
    <s v="Feb"/>
    <x v="0"/>
    <x v="1"/>
    <s v="Cancelld"/>
    <x v="1"/>
    <x v="0"/>
    <x v="0"/>
    <n v="187"/>
    <n v="267.40999999999997"/>
  </r>
  <r>
    <s v="AD01-9361"/>
    <x v="1"/>
    <s v="Feb"/>
    <x v="0"/>
    <x v="1"/>
    <s v="Cancelld"/>
    <x v="1"/>
    <x v="0"/>
    <x v="0"/>
    <n v="181"/>
    <n v="258.83"/>
  </r>
  <r>
    <s v="AD01-9362"/>
    <x v="1"/>
    <s v="Jan"/>
    <x v="0"/>
    <x v="1"/>
    <s v="Cancelld"/>
    <x v="1"/>
    <x v="0"/>
    <x v="0"/>
    <n v="208"/>
    <n v="297.44"/>
  </r>
  <r>
    <s v="AD01-9361"/>
    <x v="1"/>
    <s v="Jan"/>
    <x v="0"/>
    <x v="1"/>
    <s v="Cancelld"/>
    <x v="1"/>
    <x v="0"/>
    <x v="0"/>
    <n v="202"/>
    <n v="288.86"/>
  </r>
  <r>
    <s v="AD01-9364"/>
    <x v="1"/>
    <s v="Jan"/>
    <x v="0"/>
    <x v="1"/>
    <s v="Cancelld"/>
    <x v="1"/>
    <x v="0"/>
    <x v="0"/>
    <n v="196"/>
    <n v="280.27999999999997"/>
  </r>
  <r>
    <s v="AD01-9362"/>
    <x v="1"/>
    <s v="Jan"/>
    <x v="0"/>
    <x v="1"/>
    <s v="Cancelld"/>
    <x v="1"/>
    <x v="0"/>
    <x v="0"/>
    <n v="205"/>
    <n v="293.14999999999998"/>
  </r>
  <r>
    <s v="AD01-9361"/>
    <x v="1"/>
    <s v="Jan"/>
    <x v="0"/>
    <x v="1"/>
    <s v="Cancelld"/>
    <x v="1"/>
    <x v="0"/>
    <x v="0"/>
    <n v="199"/>
    <n v="284.57"/>
  </r>
  <r>
    <s v="AD01-9363"/>
    <x v="1"/>
    <s v="Jul"/>
    <x v="0"/>
    <x v="1"/>
    <s v="Cancelld"/>
    <x v="1"/>
    <x v="0"/>
    <x v="2"/>
    <n v="358"/>
    <n v="511.94"/>
  </r>
  <r>
    <s v="AD01-9361"/>
    <x v="1"/>
    <s v="Jul"/>
    <x v="0"/>
    <x v="1"/>
    <s v="Cancelld"/>
    <x v="1"/>
    <x v="0"/>
    <x v="2"/>
    <n v="352"/>
    <n v="503.36"/>
  </r>
  <r>
    <s v="AD01-9362"/>
    <x v="1"/>
    <s v="Jul"/>
    <x v="0"/>
    <x v="1"/>
    <s v="Cancelld"/>
    <x v="1"/>
    <x v="0"/>
    <x v="2"/>
    <n v="346"/>
    <n v="494.78"/>
  </r>
  <r>
    <s v="AD01-9362"/>
    <x v="1"/>
    <s v="Jul"/>
    <x v="0"/>
    <x v="1"/>
    <s v="Cancelld"/>
    <x v="1"/>
    <x v="0"/>
    <x v="2"/>
    <n v="355"/>
    <n v="507.65"/>
  </r>
  <r>
    <s v="AD01-9364"/>
    <x v="1"/>
    <s v="Jul"/>
    <x v="0"/>
    <x v="1"/>
    <s v="Cancelld"/>
    <x v="1"/>
    <x v="0"/>
    <x v="2"/>
    <n v="349"/>
    <n v="499.07"/>
  </r>
  <r>
    <s v="AD01-9362"/>
    <x v="1"/>
    <s v="Jun"/>
    <x v="0"/>
    <x v="1"/>
    <s v="Cancelld"/>
    <x v="1"/>
    <x v="0"/>
    <x v="2"/>
    <n v="130"/>
    <n v="185.9"/>
  </r>
  <r>
    <s v="AD01-9362"/>
    <x v="1"/>
    <s v="Jun"/>
    <x v="0"/>
    <x v="1"/>
    <s v="Cancelld"/>
    <x v="1"/>
    <x v="0"/>
    <x v="2"/>
    <n v="370"/>
    <n v="529.1"/>
  </r>
  <r>
    <s v="AD01-9361"/>
    <x v="1"/>
    <s v="Jun"/>
    <x v="0"/>
    <x v="1"/>
    <s v="Cancelld"/>
    <x v="1"/>
    <x v="0"/>
    <x v="2"/>
    <n v="364"/>
    <n v="520.52"/>
  </r>
  <r>
    <s v="AD01-9361"/>
    <x v="1"/>
    <s v="Jun"/>
    <x v="0"/>
    <x v="1"/>
    <s v="Cancelld"/>
    <x v="1"/>
    <x v="0"/>
    <x v="2"/>
    <n v="127"/>
    <n v="181.61"/>
  </r>
  <r>
    <s v="AD01-9362"/>
    <x v="1"/>
    <s v="Jun"/>
    <x v="0"/>
    <x v="1"/>
    <s v="Cancelld"/>
    <x v="1"/>
    <x v="0"/>
    <x v="2"/>
    <n v="367"/>
    <n v="524.80999999999995"/>
  </r>
  <r>
    <s v="AD01-9361"/>
    <x v="1"/>
    <s v="Jun"/>
    <x v="0"/>
    <x v="1"/>
    <s v="Cancelld"/>
    <x v="1"/>
    <x v="0"/>
    <x v="2"/>
    <n v="361"/>
    <n v="516.23"/>
  </r>
  <r>
    <s v="AD01-9362"/>
    <x v="1"/>
    <s v="Mar"/>
    <x v="0"/>
    <x v="1"/>
    <s v="Cancelld"/>
    <x v="1"/>
    <x v="0"/>
    <x v="0"/>
    <n v="178"/>
    <n v="254.54"/>
  </r>
  <r>
    <s v="AD01-9362"/>
    <x v="1"/>
    <s v="Mar"/>
    <x v="0"/>
    <x v="1"/>
    <s v="Cancelld"/>
    <x v="1"/>
    <x v="0"/>
    <x v="0"/>
    <n v="172"/>
    <n v="245.95999999999998"/>
  </r>
  <r>
    <s v="AD01-9363"/>
    <x v="1"/>
    <s v="Mar"/>
    <x v="0"/>
    <x v="1"/>
    <s v="Cancelld"/>
    <x v="1"/>
    <x v="0"/>
    <x v="0"/>
    <n v="166"/>
    <n v="237.38"/>
  </r>
  <r>
    <s v="AD01-9362"/>
    <x v="1"/>
    <s v="Mar"/>
    <x v="0"/>
    <x v="1"/>
    <s v="Cancelld"/>
    <x v="1"/>
    <x v="0"/>
    <x v="0"/>
    <n v="175"/>
    <n v="250.25"/>
  </r>
  <r>
    <s v="AD01-9361"/>
    <x v="1"/>
    <s v="Mar"/>
    <x v="0"/>
    <x v="1"/>
    <s v="Cancelld"/>
    <x v="1"/>
    <x v="0"/>
    <x v="0"/>
    <n v="169"/>
    <n v="241.67000000000002"/>
  </r>
  <r>
    <s v="AD01-9362"/>
    <x v="1"/>
    <s v="Mar"/>
    <x v="0"/>
    <x v="1"/>
    <s v="Cancelld"/>
    <x v="1"/>
    <x v="0"/>
    <x v="2"/>
    <n v="163"/>
    <n v="233.09"/>
  </r>
  <r>
    <s v="AD01-9363"/>
    <x v="1"/>
    <s v="May"/>
    <x v="0"/>
    <x v="1"/>
    <s v="Cancelld"/>
    <x v="1"/>
    <x v="0"/>
    <x v="2"/>
    <n v="142"/>
    <n v="203.06"/>
  </r>
  <r>
    <s v="AD01-9362"/>
    <x v="1"/>
    <s v="May"/>
    <x v="0"/>
    <x v="1"/>
    <s v="Cancelld"/>
    <x v="1"/>
    <x v="0"/>
    <x v="2"/>
    <n v="136"/>
    <n v="194.48"/>
  </r>
  <r>
    <s v="AD01-9361"/>
    <x v="1"/>
    <s v="May"/>
    <x v="0"/>
    <x v="1"/>
    <s v="Cancelld"/>
    <x v="1"/>
    <x v="0"/>
    <x v="2"/>
    <n v="145"/>
    <n v="207.35"/>
  </r>
  <r>
    <s v="AD01-9361"/>
    <x v="1"/>
    <s v="May"/>
    <x v="0"/>
    <x v="1"/>
    <s v="Cancelld"/>
    <x v="1"/>
    <x v="0"/>
    <x v="2"/>
    <n v="139"/>
    <n v="198.76999999999998"/>
  </r>
  <r>
    <s v="AD01-9361"/>
    <x v="1"/>
    <s v="May"/>
    <x v="0"/>
    <x v="1"/>
    <s v="Cancelld"/>
    <x v="1"/>
    <x v="0"/>
    <x v="2"/>
    <n v="133"/>
    <n v="190.19"/>
  </r>
  <r>
    <s v="AD01-9362"/>
    <x v="1"/>
    <s v="Nov"/>
    <x v="0"/>
    <x v="1"/>
    <s v="Cancelld"/>
    <x v="1"/>
    <x v="0"/>
    <x v="0"/>
    <n v="292"/>
    <n v="417.56"/>
  </r>
  <r>
    <s v="AD01-9362"/>
    <x v="1"/>
    <s v="Nov"/>
    <x v="0"/>
    <x v="1"/>
    <s v="Cancelld"/>
    <x v="1"/>
    <x v="0"/>
    <x v="0"/>
    <n v="286"/>
    <n v="408.98"/>
  </r>
  <r>
    <s v="AD01-9362"/>
    <x v="1"/>
    <s v="Nov"/>
    <x v="0"/>
    <x v="1"/>
    <s v="Cancelld"/>
    <x v="1"/>
    <x v="0"/>
    <x v="0"/>
    <n v="295"/>
    <n v="421.85"/>
  </r>
  <r>
    <s v="AD01-9361"/>
    <x v="1"/>
    <s v="Nov"/>
    <x v="0"/>
    <x v="1"/>
    <s v="Cancelld"/>
    <x v="1"/>
    <x v="0"/>
    <x v="0"/>
    <n v="289"/>
    <n v="413.27"/>
  </r>
  <r>
    <s v="AD01-9362"/>
    <x v="1"/>
    <s v="Nov"/>
    <x v="0"/>
    <x v="1"/>
    <s v="Cancelld"/>
    <x v="1"/>
    <x v="0"/>
    <x v="0"/>
    <n v="283"/>
    <n v="404.69"/>
  </r>
  <r>
    <s v="AD01-9362"/>
    <x v="1"/>
    <s v="Oct"/>
    <x v="0"/>
    <x v="1"/>
    <s v="Cancelld"/>
    <x v="1"/>
    <x v="0"/>
    <x v="0"/>
    <n v="310"/>
    <n v="443.3"/>
  </r>
  <r>
    <s v="AD01-9364"/>
    <x v="1"/>
    <s v="Oct"/>
    <x v="0"/>
    <x v="1"/>
    <s v="Cancelld"/>
    <x v="1"/>
    <x v="0"/>
    <x v="0"/>
    <n v="304"/>
    <n v="434.72"/>
  </r>
  <r>
    <s v="AD01-9361"/>
    <x v="1"/>
    <s v="Oct"/>
    <x v="0"/>
    <x v="1"/>
    <s v="Cancelld"/>
    <x v="1"/>
    <x v="0"/>
    <x v="0"/>
    <n v="298"/>
    <n v="426.14"/>
  </r>
  <r>
    <s v="AD01-9361"/>
    <x v="1"/>
    <s v="Oct"/>
    <x v="0"/>
    <x v="1"/>
    <s v="Cancelld"/>
    <x v="1"/>
    <x v="0"/>
    <x v="0"/>
    <n v="307"/>
    <n v="439.01"/>
  </r>
  <r>
    <s v="AD01-9365"/>
    <x v="1"/>
    <s v="Oct"/>
    <x v="0"/>
    <x v="1"/>
    <s v="Cancelld"/>
    <x v="1"/>
    <x v="0"/>
    <x v="0"/>
    <n v="301"/>
    <n v="430.43"/>
  </r>
  <r>
    <s v="AD01-9361"/>
    <x v="1"/>
    <s v="Apr"/>
    <x v="1"/>
    <x v="1"/>
    <s v="Cancelld"/>
    <x v="1"/>
    <x v="0"/>
    <x v="2"/>
    <n v="344"/>
    <n v="491.91999999999996"/>
  </r>
  <r>
    <s v="AD01-9362"/>
    <x v="1"/>
    <s v="Apr"/>
    <x v="1"/>
    <x v="1"/>
    <s v="Cancelld"/>
    <x v="1"/>
    <x v="0"/>
    <x v="2"/>
    <n v="314"/>
    <n v="449.02"/>
  </r>
  <r>
    <s v="AD01-9361"/>
    <x v="1"/>
    <s v="Apr"/>
    <x v="1"/>
    <x v="1"/>
    <s v="Cancelld"/>
    <x v="1"/>
    <x v="0"/>
    <x v="2"/>
    <n v="340"/>
    <n v="486.2"/>
  </r>
  <r>
    <s v="AD01-9362"/>
    <x v="1"/>
    <s v="Apr"/>
    <x v="1"/>
    <x v="1"/>
    <s v="Cancelld"/>
    <x v="1"/>
    <x v="0"/>
    <x v="2"/>
    <n v="142"/>
    <n v="203.06"/>
  </r>
  <r>
    <s v="AD01-9362"/>
    <x v="1"/>
    <s v="Apr"/>
    <x v="1"/>
    <x v="1"/>
    <s v="Cancelld"/>
    <x v="1"/>
    <x v="0"/>
    <x v="2"/>
    <n v="316"/>
    <n v="451.88"/>
  </r>
  <r>
    <s v="AD01-9364"/>
    <x v="1"/>
    <s v="Apr"/>
    <x v="1"/>
    <x v="1"/>
    <s v="Cancelld"/>
    <x v="1"/>
    <x v="0"/>
    <x v="2"/>
    <n v="823"/>
    <n v="1176.8899999999999"/>
  </r>
  <r>
    <s v="AD01-9362"/>
    <x v="1"/>
    <s v="Apr"/>
    <x v="1"/>
    <x v="1"/>
    <s v="Cancelld"/>
    <x v="1"/>
    <x v="0"/>
    <x v="2"/>
    <n v="856"/>
    <n v="1224.08"/>
  </r>
  <r>
    <s v="AD01-9362"/>
    <x v="1"/>
    <s v="Apr"/>
    <x v="1"/>
    <x v="1"/>
    <s v="Cancelld"/>
    <x v="1"/>
    <x v="0"/>
    <x v="2"/>
    <n v="909"/>
    <n v="1299.8699999999999"/>
  </r>
  <r>
    <s v="AD01-9362"/>
    <x v="1"/>
    <s v="Apr"/>
    <x v="1"/>
    <x v="1"/>
    <s v="Cancelld"/>
    <x v="1"/>
    <x v="0"/>
    <x v="2"/>
    <n v="862"/>
    <n v="526.24"/>
  </r>
  <r>
    <s v="AD01-9362"/>
    <x v="1"/>
    <s v="Apr"/>
    <x v="1"/>
    <x v="1"/>
    <s v="Cancelld"/>
    <x v="1"/>
    <x v="0"/>
    <x v="2"/>
    <n v="141"/>
    <n v="526.24"/>
  </r>
  <r>
    <s v="AD01-9364"/>
    <x v="1"/>
    <s v="Apr"/>
    <x v="1"/>
    <x v="1"/>
    <s v="Cancelld"/>
    <x v="1"/>
    <x v="0"/>
    <x v="2"/>
    <n v="315"/>
    <n v="450.45"/>
  </r>
  <r>
    <s v="AD01-9362"/>
    <x v="1"/>
    <s v="Apr"/>
    <x v="1"/>
    <x v="1"/>
    <s v="Cancelld"/>
    <x v="1"/>
    <x v="0"/>
    <x v="2"/>
    <n v="343"/>
    <n v="490.49"/>
  </r>
  <r>
    <s v="AD01-9362"/>
    <x v="1"/>
    <s v="Apr"/>
    <x v="1"/>
    <x v="1"/>
    <s v="Cancelld"/>
    <x v="1"/>
    <x v="0"/>
    <x v="2"/>
    <n v="145"/>
    <n v="207.35"/>
  </r>
  <r>
    <s v="AD01-9361"/>
    <x v="1"/>
    <s v="Apr"/>
    <x v="1"/>
    <x v="1"/>
    <s v="Cancelld"/>
    <x v="1"/>
    <x v="0"/>
    <x v="2"/>
    <n v="313"/>
    <n v="447.59000000000003"/>
  </r>
  <r>
    <s v="AD01-9362"/>
    <x v="1"/>
    <s v="Apr"/>
    <x v="1"/>
    <x v="1"/>
    <s v="Cancelld"/>
    <x v="1"/>
    <x v="0"/>
    <x v="2"/>
    <n v="832"/>
    <n v="1189.76"/>
  </r>
  <r>
    <s v="AD01-9361"/>
    <x v="1"/>
    <s v="Apr"/>
    <x v="1"/>
    <x v="1"/>
    <s v="Cancelld"/>
    <x v="1"/>
    <x v="0"/>
    <x v="2"/>
    <n v="865"/>
    <n v="1236.95"/>
  </r>
  <r>
    <s v="AD01-9361"/>
    <x v="1"/>
    <s v="Apr"/>
    <x v="1"/>
    <x v="1"/>
    <s v="Cancelld"/>
    <x v="1"/>
    <x v="0"/>
    <x v="2"/>
    <n v="317"/>
    <n v="453.31"/>
  </r>
  <r>
    <s v="AD01-9361"/>
    <x v="1"/>
    <s v="Aug"/>
    <x v="1"/>
    <x v="1"/>
    <s v="Cancelld"/>
    <x v="1"/>
    <x v="0"/>
    <x v="2"/>
    <n v="320"/>
    <n v="457.6"/>
  </r>
  <r>
    <s v="AD01-9362"/>
    <x v="1"/>
    <s v="Aug"/>
    <x v="1"/>
    <x v="1"/>
    <s v="Cancelld"/>
    <x v="1"/>
    <x v="0"/>
    <x v="2"/>
    <n v="368"/>
    <n v="526.24"/>
  </r>
  <r>
    <s v="AD01-9362"/>
    <x v="1"/>
    <s v="Aug"/>
    <x v="1"/>
    <x v="1"/>
    <s v="Cancelld"/>
    <x v="1"/>
    <x v="0"/>
    <x v="2"/>
    <n v="296"/>
    <n v="423.28"/>
  </r>
  <r>
    <s v="AD01-9365"/>
    <x v="1"/>
    <s v="Aug"/>
    <x v="0"/>
    <x v="1"/>
    <s v="Cancelld"/>
    <x v="1"/>
    <x v="0"/>
    <x v="2"/>
    <n v="322"/>
    <n v="460.46000000000004"/>
  </r>
  <r>
    <s v="AD01-9362"/>
    <x v="1"/>
    <s v="Aug"/>
    <x v="0"/>
    <x v="1"/>
    <s v="Cancelld"/>
    <x v="1"/>
    <x v="0"/>
    <x v="2"/>
    <n v="370"/>
    <n v="529.1"/>
  </r>
  <r>
    <s v="AD01-9362"/>
    <x v="1"/>
    <s v="Aug"/>
    <x v="0"/>
    <x v="1"/>
    <s v="Cancelld"/>
    <x v="1"/>
    <x v="0"/>
    <x v="2"/>
    <n v="292"/>
    <n v="417.56"/>
  </r>
  <r>
    <s v="AD01-9364"/>
    <x v="1"/>
    <s v="Aug"/>
    <x v="0"/>
    <x v="1"/>
    <s v="Cancelld"/>
    <x v="1"/>
    <x v="1"/>
    <x v="2"/>
    <n v="860"/>
    <n v="1229.8"/>
  </r>
  <r>
    <s v="AD01-9362"/>
    <x v="1"/>
    <s v="Aug"/>
    <x v="0"/>
    <x v="1"/>
    <s v="Cancelld"/>
    <x v="1"/>
    <x v="1"/>
    <x v="2"/>
    <n v="913"/>
    <n v="1305.5899999999999"/>
  </r>
  <r>
    <s v="AD01-9362"/>
    <x v="1"/>
    <s v="Aug"/>
    <x v="0"/>
    <x v="1"/>
    <s v="Cancelld"/>
    <x v="1"/>
    <x v="1"/>
    <x v="2"/>
    <n v="866"/>
    <n v="526.24"/>
  </r>
  <r>
    <s v="AD01-9364"/>
    <x v="1"/>
    <s v="Aug"/>
    <x v="0"/>
    <x v="1"/>
    <s v="Cancelld"/>
    <x v="1"/>
    <x v="1"/>
    <x v="2"/>
    <n v="369"/>
    <n v="526.24"/>
  </r>
  <r>
    <s v="AD01-9362"/>
    <x v="1"/>
    <s v="Aug"/>
    <x v="0"/>
    <x v="1"/>
    <s v="Cancelld"/>
    <x v="1"/>
    <x v="1"/>
    <x v="2"/>
    <n v="319"/>
    <n v="456.16999999999996"/>
  </r>
  <r>
    <s v="AD01-9362"/>
    <x v="1"/>
    <s v="Aug"/>
    <x v="0"/>
    <x v="1"/>
    <s v="Cancelld"/>
    <x v="1"/>
    <x v="1"/>
    <x v="2"/>
    <n v="367"/>
    <n v="524.80999999999995"/>
  </r>
  <r>
    <s v="AD01-9365"/>
    <x v="1"/>
    <s v="Aug"/>
    <x v="0"/>
    <x v="1"/>
    <s v="Cancelld"/>
    <x v="1"/>
    <x v="1"/>
    <x v="2"/>
    <n v="295"/>
    <n v="421.85"/>
  </r>
  <r>
    <s v="AD01-9362"/>
    <x v="1"/>
    <s v="Aug"/>
    <x v="0"/>
    <x v="1"/>
    <s v="Cancelld"/>
    <x v="1"/>
    <x v="1"/>
    <x v="2"/>
    <n v="835"/>
    <n v="1194.05"/>
  </r>
  <r>
    <s v="AD01-9361"/>
    <x v="1"/>
    <s v="Aug"/>
    <x v="0"/>
    <x v="1"/>
    <s v="Cancelld"/>
    <x v="1"/>
    <x v="1"/>
    <x v="2"/>
    <n v="293"/>
    <n v="418.99"/>
  </r>
  <r>
    <s v="AD01-9364"/>
    <x v="1"/>
    <s v="Dec"/>
    <x v="0"/>
    <x v="1"/>
    <s v="Cancelld"/>
    <x v="1"/>
    <x v="1"/>
    <x v="2"/>
    <n v="302"/>
    <n v="431.86"/>
  </r>
  <r>
    <s v="AD01-9361"/>
    <x v="1"/>
    <s v="Dec"/>
    <x v="0"/>
    <x v="1"/>
    <s v="Cancelld"/>
    <x v="1"/>
    <x v="1"/>
    <x v="2"/>
    <n v="344"/>
    <n v="491.91999999999996"/>
  </r>
  <r>
    <s v="AD01-9363"/>
    <x v="1"/>
    <s v="Dec"/>
    <x v="0"/>
    <x v="1"/>
    <s v="Cancelld"/>
    <x v="1"/>
    <x v="1"/>
    <x v="2"/>
    <n v="298"/>
    <n v="426.14"/>
  </r>
  <r>
    <s v="AD01-9362"/>
    <x v="1"/>
    <s v="Dec"/>
    <x v="0"/>
    <x v="1"/>
    <s v="Cancelld"/>
    <x v="1"/>
    <x v="1"/>
    <x v="2"/>
    <n v="346"/>
    <n v="494.78"/>
  </r>
  <r>
    <s v="AD01-9361"/>
    <x v="1"/>
    <s v="Dec"/>
    <x v="0"/>
    <x v="1"/>
    <s v="Cancelld"/>
    <x v="1"/>
    <x v="1"/>
    <x v="2"/>
    <n v="830"/>
    <n v="1186.9000000000001"/>
  </r>
  <r>
    <s v="AD01-9362"/>
    <x v="1"/>
    <s v="Dec"/>
    <x v="0"/>
    <x v="1"/>
    <s v="Cancelld"/>
    <x v="1"/>
    <x v="1"/>
    <x v="2"/>
    <n v="863"/>
    <n v="1234.0899999999999"/>
  </r>
  <r>
    <s v="AD01-9364"/>
    <x v="1"/>
    <s v="Dec"/>
    <x v="0"/>
    <x v="1"/>
    <s v="Cancelld"/>
    <x v="1"/>
    <x v="1"/>
    <x v="2"/>
    <n v="921"/>
    <n v="1317.03"/>
  </r>
  <r>
    <s v="AD01-9362"/>
    <x v="1"/>
    <s v="Dec"/>
    <x v="0"/>
    <x v="1"/>
    <s v="Cancelld"/>
    <x v="1"/>
    <x v="1"/>
    <x v="2"/>
    <n v="922"/>
    <n v="1318.46"/>
  </r>
  <r>
    <s v="AD01-9362"/>
    <x v="1"/>
    <s v="Dec"/>
    <x v="0"/>
    <x v="1"/>
    <s v="Cancelld"/>
    <x v="1"/>
    <x v="1"/>
    <x v="2"/>
    <n v="345"/>
    <n v="493.35"/>
  </r>
  <r>
    <s v="AD01-9364"/>
    <x v="1"/>
    <s v="Dec"/>
    <x v="0"/>
    <x v="1"/>
    <s v="Cancelld"/>
    <x v="1"/>
    <x v="1"/>
    <x v="2"/>
    <n v="249"/>
    <n v="356.07"/>
  </r>
  <r>
    <s v="AD01-9361"/>
    <x v="1"/>
    <s v="Dec"/>
    <x v="0"/>
    <x v="1"/>
    <s v="Cancelld"/>
    <x v="1"/>
    <x v="1"/>
    <x v="2"/>
    <n v="243"/>
    <n v="347.49"/>
  </r>
  <r>
    <s v="AD01-9363"/>
    <x v="1"/>
    <s v="Dec"/>
    <x v="0"/>
    <x v="1"/>
    <s v="Cancelld"/>
    <x v="1"/>
    <x v="1"/>
    <x v="2"/>
    <n v="237"/>
    <n v="338.90999999999997"/>
  </r>
  <r>
    <s v="AD01-9364"/>
    <x v="1"/>
    <s v="Dec"/>
    <x v="0"/>
    <x v="1"/>
    <s v="Cancelld"/>
    <x v="1"/>
    <x v="1"/>
    <x v="2"/>
    <n v="301"/>
    <n v="430.43"/>
  </r>
  <r>
    <s v="AD01-9364"/>
    <x v="1"/>
    <s v="Dec"/>
    <x v="0"/>
    <x v="1"/>
    <s v="Cancelld"/>
    <x v="1"/>
    <x v="1"/>
    <x v="2"/>
    <n v="349"/>
    <n v="499.07"/>
  </r>
  <r>
    <s v="AD01-9362"/>
    <x v="1"/>
    <s v="Dec"/>
    <x v="0"/>
    <x v="1"/>
    <s v="Cancelld"/>
    <x v="1"/>
    <x v="1"/>
    <x v="2"/>
    <n v="839"/>
    <n v="1199.77"/>
  </r>
  <r>
    <s v="AD01-9362"/>
    <x v="1"/>
    <s v="Dec"/>
    <x v="0"/>
    <x v="1"/>
    <s v="Cancelld"/>
    <x v="1"/>
    <x v="1"/>
    <x v="2"/>
    <n v="872"/>
    <n v="1246.96"/>
  </r>
  <r>
    <s v="AD01-9361"/>
    <x v="1"/>
    <s v="Feb"/>
    <x v="0"/>
    <x v="1"/>
    <s v="Cancelld"/>
    <x v="1"/>
    <x v="1"/>
    <x v="2"/>
    <n v="152"/>
    <n v="217.36"/>
  </r>
  <r>
    <s v="AD01-9361"/>
    <x v="1"/>
    <s v="Feb"/>
    <x v="0"/>
    <x v="1"/>
    <s v="Cancelld"/>
    <x v="1"/>
    <x v="1"/>
    <x v="2"/>
    <n v="326"/>
    <n v="466.18"/>
  </r>
  <r>
    <s v="AD01-9362"/>
    <x v="1"/>
    <s v="Feb"/>
    <x v="0"/>
    <x v="1"/>
    <s v="Cancelld"/>
    <x v="1"/>
    <x v="1"/>
    <x v="2"/>
    <n v="352"/>
    <n v="503.36"/>
  </r>
  <r>
    <s v="AD01-9364"/>
    <x v="1"/>
    <s v="Feb"/>
    <x v="0"/>
    <x v="1"/>
    <s v="Cancelld"/>
    <x v="1"/>
    <x v="1"/>
    <x v="2"/>
    <n v="154"/>
    <n v="220.22"/>
  </r>
  <r>
    <s v="AD01-9361"/>
    <x v="1"/>
    <s v="Feb"/>
    <x v="0"/>
    <x v="1"/>
    <s v="Cancelld"/>
    <x v="1"/>
    <x v="1"/>
    <x v="2"/>
    <n v="328"/>
    <n v="469.03999999999996"/>
  </r>
  <r>
    <s v="AD01-9362"/>
    <x v="1"/>
    <s v="Feb"/>
    <x v="0"/>
    <x v="1"/>
    <s v="Cancelld"/>
    <x v="1"/>
    <x v="1"/>
    <x v="2"/>
    <n v="821"/>
    <n v="1174.03"/>
  </r>
  <r>
    <s v="AD01-9364"/>
    <x v="1"/>
    <s v="Feb"/>
    <x v="0"/>
    <x v="1"/>
    <s v="Cancelld"/>
    <x v="1"/>
    <x v="1"/>
    <x v="2"/>
    <n v="854"/>
    <n v="1221.22"/>
  </r>
  <r>
    <s v="AD01-9363"/>
    <x v="1"/>
    <s v="Feb"/>
    <x v="0"/>
    <x v="1"/>
    <s v="Cancelld"/>
    <x v="1"/>
    <x v="1"/>
    <x v="2"/>
    <n v="908"/>
    <n v="1298.44"/>
  </r>
  <r>
    <s v="AD01-9363"/>
    <x v="1"/>
    <s v="Feb"/>
    <x v="0"/>
    <x v="1"/>
    <s v="Cancelld"/>
    <x v="1"/>
    <x v="1"/>
    <x v="2"/>
    <n v="861"/>
    <n v="526.24"/>
  </r>
  <r>
    <s v="AD01-9361"/>
    <x v="1"/>
    <s v="Feb"/>
    <x v="0"/>
    <x v="1"/>
    <s v="Cancelld"/>
    <x v="1"/>
    <x v="1"/>
    <x v="2"/>
    <n v="153"/>
    <n v="526.24"/>
  </r>
  <r>
    <s v="AD01-9362"/>
    <x v="1"/>
    <s v="Feb"/>
    <x v="0"/>
    <x v="1"/>
    <s v="Cancelld"/>
    <x v="1"/>
    <x v="1"/>
    <x v="2"/>
    <n v="327"/>
    <n v="467.61"/>
  </r>
  <r>
    <s v="AD01-9361"/>
    <x v="1"/>
    <s v="Feb"/>
    <x v="0"/>
    <x v="1"/>
    <s v="Cancelld"/>
    <x v="1"/>
    <x v="1"/>
    <x v="2"/>
    <n v="355"/>
    <n v="507.65"/>
  </r>
  <r>
    <s v="AD01-9362"/>
    <x v="1"/>
    <s v="Feb"/>
    <x v="0"/>
    <x v="1"/>
    <s v="Cancelld"/>
    <x v="1"/>
    <x v="0"/>
    <x v="2"/>
    <n v="325"/>
    <n v="464.75"/>
  </r>
  <r>
    <s v="AD01-9361"/>
    <x v="1"/>
    <s v="Feb"/>
    <x v="0"/>
    <x v="1"/>
    <s v="Cancelld"/>
    <x v="1"/>
    <x v="0"/>
    <x v="2"/>
    <n v="830"/>
    <n v="1186.9000000000001"/>
  </r>
  <r>
    <s v="AD01-9364"/>
    <x v="1"/>
    <s v="Feb"/>
    <x v="0"/>
    <x v="1"/>
    <s v="Cancelld"/>
    <x v="1"/>
    <x v="0"/>
    <x v="2"/>
    <n v="863"/>
    <n v="1234.0899999999999"/>
  </r>
  <r>
    <s v="AD01-9362"/>
    <x v="1"/>
    <s v="Jan"/>
    <x v="0"/>
    <x v="1"/>
    <s v="Cancelld"/>
    <x v="1"/>
    <x v="0"/>
    <x v="2"/>
    <n v="356"/>
    <n v="509.08"/>
  </r>
  <r>
    <s v="AD01-9361"/>
    <x v="1"/>
    <s v="Jan"/>
    <x v="0"/>
    <x v="1"/>
    <s v="Cancelld"/>
    <x v="1"/>
    <x v="0"/>
    <x v="2"/>
    <n v="158"/>
    <n v="225.94"/>
  </r>
  <r>
    <s v="AD01-9362"/>
    <x v="1"/>
    <s v="Jan"/>
    <x v="0"/>
    <x v="1"/>
    <s v="Cancelld"/>
    <x v="1"/>
    <x v="0"/>
    <x v="2"/>
    <n v="332"/>
    <n v="474.76"/>
  </r>
  <r>
    <s v="AD01-9362"/>
    <x v="1"/>
    <s v="Jan"/>
    <x v="0"/>
    <x v="1"/>
    <s v="Cancelld"/>
    <x v="1"/>
    <x v="0"/>
    <x v="2"/>
    <n v="358"/>
    <n v="511.94"/>
  </r>
  <r>
    <s v="AD01-9362"/>
    <x v="1"/>
    <s v="Jan"/>
    <x v="0"/>
    <x v="1"/>
    <s v="Cancelld"/>
    <x v="1"/>
    <x v="0"/>
    <x v="2"/>
    <n v="160"/>
    <n v="228.8"/>
  </r>
  <r>
    <s v="AD01-9363"/>
    <x v="1"/>
    <s v="Jan"/>
    <x v="0"/>
    <x v="1"/>
    <s v="Cancelld"/>
    <x v="1"/>
    <x v="0"/>
    <x v="2"/>
    <n v="334"/>
    <n v="477.62"/>
  </r>
  <r>
    <s v="AD01-9362"/>
    <x v="1"/>
    <s v="Jan"/>
    <x v="0"/>
    <x v="1"/>
    <s v="Cancelld"/>
    <x v="1"/>
    <x v="0"/>
    <x v="2"/>
    <n v="820"/>
    <n v="1172.5999999999999"/>
  </r>
  <r>
    <s v="AD01-9362"/>
    <x v="1"/>
    <s v="Jan"/>
    <x v="0"/>
    <x v="1"/>
    <s v="Cancelld"/>
    <x v="1"/>
    <x v="0"/>
    <x v="2"/>
    <n v="907"/>
    <n v="1297.01"/>
  </r>
  <r>
    <s v="AD01-9362"/>
    <x v="1"/>
    <s v="Jan"/>
    <x v="0"/>
    <x v="1"/>
    <s v="Cancelld"/>
    <x v="1"/>
    <x v="0"/>
    <x v="2"/>
    <n v="860"/>
    <n v="526.24"/>
  </r>
  <r>
    <s v="AD01-9361"/>
    <x v="1"/>
    <s v="Jan"/>
    <x v="0"/>
    <x v="1"/>
    <s v="Cancelld"/>
    <x v="1"/>
    <x v="0"/>
    <x v="2"/>
    <n v="159"/>
    <n v="526.24"/>
  </r>
  <r>
    <s v="AD01-9362"/>
    <x v="1"/>
    <s v="Jan"/>
    <x v="0"/>
    <x v="1"/>
    <s v="Cancelld"/>
    <x v="1"/>
    <x v="0"/>
    <x v="2"/>
    <n v="333"/>
    <n v="476.19"/>
  </r>
  <r>
    <s v="AD01-9363"/>
    <x v="1"/>
    <s v="Jan"/>
    <x v="0"/>
    <x v="1"/>
    <s v="Cancelld"/>
    <x v="1"/>
    <x v="0"/>
    <x v="2"/>
    <n v="361"/>
    <n v="516.23"/>
  </r>
  <r>
    <s v="AD01-9364"/>
    <x v="1"/>
    <s v="Jan"/>
    <x v="0"/>
    <x v="1"/>
    <s v="Cancelld"/>
    <x v="1"/>
    <x v="0"/>
    <x v="2"/>
    <n v="157"/>
    <n v="224.51"/>
  </r>
  <r>
    <s v="AD01-9362"/>
    <x v="1"/>
    <s v="Jan"/>
    <x v="0"/>
    <x v="1"/>
    <s v="Cancelld"/>
    <x v="1"/>
    <x v="0"/>
    <x v="2"/>
    <n v="331"/>
    <n v="473.33"/>
  </r>
  <r>
    <s v="AD01-9362"/>
    <x v="1"/>
    <s v="Jan"/>
    <x v="0"/>
    <x v="1"/>
    <s v="Cancelld"/>
    <x v="1"/>
    <x v="0"/>
    <x v="2"/>
    <n v="829"/>
    <n v="1185.47"/>
  </r>
  <r>
    <s v="AD01-9362"/>
    <x v="1"/>
    <s v="Jan"/>
    <x v="0"/>
    <x v="1"/>
    <s v="Cancelld"/>
    <x v="1"/>
    <x v="0"/>
    <x v="2"/>
    <n v="862"/>
    <n v="1232.6599999999999"/>
  </r>
  <r>
    <s v="AD01-9362"/>
    <x v="1"/>
    <s v="Jan"/>
    <x v="0"/>
    <x v="1"/>
    <s v="Cancelld"/>
    <x v="1"/>
    <x v="0"/>
    <x v="2"/>
    <n v="329"/>
    <n v="470.47"/>
  </r>
  <r>
    <s v="AD01-9362"/>
    <x v="1"/>
    <s v="Jul"/>
    <x v="0"/>
    <x v="1"/>
    <s v="Cancelld"/>
    <x v="1"/>
    <x v="0"/>
    <x v="2"/>
    <n v="326"/>
    <n v="466.18"/>
  </r>
  <r>
    <s v="AD01-9362"/>
    <x v="1"/>
    <s v="Jul"/>
    <x v="0"/>
    <x v="1"/>
    <s v="Cancelld"/>
    <x v="1"/>
    <x v="0"/>
    <x v="2"/>
    <n v="128"/>
    <n v="183.04"/>
  </r>
  <r>
    <s v="AD01-9361"/>
    <x v="1"/>
    <s v="Jul"/>
    <x v="0"/>
    <x v="1"/>
    <s v="Cancelld"/>
    <x v="1"/>
    <x v="0"/>
    <x v="2"/>
    <n v="302"/>
    <n v="431.86"/>
  </r>
  <r>
    <s v="AD01-9362"/>
    <x v="1"/>
    <s v="Jul"/>
    <x v="0"/>
    <x v="1"/>
    <s v="Cancelld"/>
    <x v="1"/>
    <x v="0"/>
    <x v="2"/>
    <n v="328"/>
    <n v="469.03999999999996"/>
  </r>
  <r>
    <s v="AD01-9364"/>
    <x v="1"/>
    <s v="Jul"/>
    <x v="0"/>
    <x v="1"/>
    <s v="Cancelld"/>
    <x v="1"/>
    <x v="0"/>
    <x v="2"/>
    <n v="298"/>
    <n v="426.14"/>
  </r>
  <r>
    <s v="AD01-9362"/>
    <x v="1"/>
    <s v="Jul"/>
    <x v="0"/>
    <x v="1"/>
    <s v="Cancelld"/>
    <x v="1"/>
    <x v="0"/>
    <x v="2"/>
    <n v="826"/>
    <n v="1181.18"/>
  </r>
  <r>
    <s v="AD01-9364"/>
    <x v="1"/>
    <s v="Jul"/>
    <x v="0"/>
    <x v="1"/>
    <s v="Cancelld"/>
    <x v="1"/>
    <x v="0"/>
    <x v="2"/>
    <n v="859"/>
    <n v="1228.3699999999999"/>
  </r>
  <r>
    <s v="AD01-9364"/>
    <x v="1"/>
    <s v="Jul"/>
    <x v="0"/>
    <x v="1"/>
    <s v="Cancelld"/>
    <x v="1"/>
    <x v="0"/>
    <x v="2"/>
    <n v="912"/>
    <n v="1304.1599999999999"/>
  </r>
  <r>
    <s v="AD01-9364"/>
    <x v="1"/>
    <s v="Jul"/>
    <x v="0"/>
    <x v="1"/>
    <s v="Cancelld"/>
    <x v="1"/>
    <x v="0"/>
    <x v="2"/>
    <n v="865"/>
    <n v="526.24"/>
  </r>
  <r>
    <s v="AD01-9363"/>
    <x v="1"/>
    <s v="Jul"/>
    <x v="0"/>
    <x v="1"/>
    <s v="Cancelld"/>
    <x v="1"/>
    <x v="0"/>
    <x v="2"/>
    <n v="129"/>
    <n v="526.24"/>
  </r>
  <r>
    <s v="AD01-9362"/>
    <x v="1"/>
    <s v="Jul"/>
    <x v="0"/>
    <x v="1"/>
    <s v="Cancelld"/>
    <x v="1"/>
    <x v="0"/>
    <x v="2"/>
    <n v="297"/>
    <n v="424.71"/>
  </r>
  <r>
    <s v="AD01-9364"/>
    <x v="1"/>
    <s v="Jul"/>
    <x v="0"/>
    <x v="1"/>
    <s v="Cancelld"/>
    <x v="1"/>
    <x v="0"/>
    <x v="2"/>
    <n v="325"/>
    <n v="464.75"/>
  </r>
  <r>
    <s v="AD01-9361"/>
    <x v="1"/>
    <s v="Jul"/>
    <x v="0"/>
    <x v="1"/>
    <s v="Cancelld"/>
    <x v="1"/>
    <x v="0"/>
    <x v="2"/>
    <n v="127"/>
    <n v="181.61"/>
  </r>
  <r>
    <s v="AD01-9362"/>
    <x v="1"/>
    <s v="Jul"/>
    <x v="0"/>
    <x v="1"/>
    <s v="Cancelld"/>
    <x v="1"/>
    <x v="0"/>
    <x v="2"/>
    <n v="301"/>
    <n v="430.43"/>
  </r>
  <r>
    <s v="AD01-9361"/>
    <x v="1"/>
    <s v="Jul"/>
    <x v="0"/>
    <x v="1"/>
    <s v="Cancelld"/>
    <x v="1"/>
    <x v="0"/>
    <x v="2"/>
    <n v="834"/>
    <n v="1192.6199999999999"/>
  </r>
  <r>
    <s v="AD01-9362"/>
    <x v="1"/>
    <s v="Jul"/>
    <x v="0"/>
    <x v="1"/>
    <s v="Cancelld"/>
    <x v="1"/>
    <x v="0"/>
    <x v="2"/>
    <n v="868"/>
    <n v="1241.24"/>
  </r>
  <r>
    <s v="AD01-9362"/>
    <x v="1"/>
    <s v="Jul"/>
    <x v="0"/>
    <x v="1"/>
    <s v="Cancelld"/>
    <x v="1"/>
    <x v="0"/>
    <x v="2"/>
    <n v="299"/>
    <n v="427.57"/>
  </r>
  <r>
    <s v="AD01-9365"/>
    <x v="1"/>
    <s v="Jun"/>
    <x v="0"/>
    <x v="1"/>
    <s v="Cancelld"/>
    <x v="1"/>
    <x v="0"/>
    <x v="2"/>
    <n v="332"/>
    <n v="474.76"/>
  </r>
  <r>
    <s v="AD01-9361"/>
    <x v="1"/>
    <s v="Jun"/>
    <x v="0"/>
    <x v="1"/>
    <s v="Cancelld"/>
    <x v="1"/>
    <x v="0"/>
    <x v="2"/>
    <n v="134"/>
    <n v="191.62"/>
  </r>
  <r>
    <s v="AD01-9363"/>
    <x v="1"/>
    <s v="Jun"/>
    <x v="0"/>
    <x v="1"/>
    <s v="Cancelld"/>
    <x v="1"/>
    <x v="0"/>
    <x v="2"/>
    <n v="334"/>
    <n v="477.62"/>
  </r>
  <r>
    <s v="AD01-9361"/>
    <x v="1"/>
    <s v="Jun"/>
    <x v="0"/>
    <x v="1"/>
    <s v="Cancelld"/>
    <x v="1"/>
    <x v="0"/>
    <x v="2"/>
    <n v="130"/>
    <n v="185.9"/>
  </r>
  <r>
    <s v="AD01-9362"/>
    <x v="1"/>
    <s v="Jun"/>
    <x v="0"/>
    <x v="1"/>
    <s v="Cancelld"/>
    <x v="1"/>
    <x v="0"/>
    <x v="2"/>
    <n v="304"/>
    <n v="434.72"/>
  </r>
  <r>
    <s v="AD01-9364"/>
    <x v="1"/>
    <s v="Jun"/>
    <x v="0"/>
    <x v="1"/>
    <s v="Cancelld"/>
    <x v="1"/>
    <x v="0"/>
    <x v="2"/>
    <n v="825"/>
    <n v="1179.75"/>
  </r>
  <r>
    <s v="AD01-9362"/>
    <x v="1"/>
    <s v="Jun"/>
    <x v="0"/>
    <x v="1"/>
    <s v="Cancelld"/>
    <x v="1"/>
    <x v="0"/>
    <x v="2"/>
    <n v="858"/>
    <n v="1226.94"/>
  </r>
  <r>
    <s v="AD01-9361"/>
    <x v="1"/>
    <s v="Jun"/>
    <x v="0"/>
    <x v="1"/>
    <s v="Cancelld"/>
    <x v="1"/>
    <x v="0"/>
    <x v="2"/>
    <n v="911"/>
    <n v="1302.73"/>
  </r>
  <r>
    <s v="AD01-9361"/>
    <x v="1"/>
    <s v="Jun"/>
    <x v="0"/>
    <x v="1"/>
    <s v="Cancelld"/>
    <x v="1"/>
    <x v="0"/>
    <x v="2"/>
    <n v="864"/>
    <n v="526.24"/>
  </r>
  <r>
    <s v="AD01-9362"/>
    <x v="1"/>
    <s v="Jun"/>
    <x v="0"/>
    <x v="1"/>
    <s v="Cancelld"/>
    <x v="1"/>
    <x v="0"/>
    <x v="2"/>
    <n v="135"/>
    <n v="526.24"/>
  </r>
  <r>
    <s v="AD01-9364"/>
    <x v="1"/>
    <s v="Jun"/>
    <x v="0"/>
    <x v="1"/>
    <s v="Cancelld"/>
    <x v="1"/>
    <x v="0"/>
    <x v="2"/>
    <n v="303"/>
    <n v="433.28999999999996"/>
  </r>
  <r>
    <s v="AD01-9362"/>
    <x v="1"/>
    <s v="Jun"/>
    <x v="0"/>
    <x v="1"/>
    <s v="Cancelld"/>
    <x v="1"/>
    <x v="0"/>
    <x v="2"/>
    <n v="331"/>
    <n v="473.33"/>
  </r>
  <r>
    <s v="AD01-9362"/>
    <x v="1"/>
    <s v="Jun"/>
    <x v="0"/>
    <x v="1"/>
    <s v="Cancelld"/>
    <x v="1"/>
    <x v="0"/>
    <x v="2"/>
    <n v="133"/>
    <n v="190.19"/>
  </r>
  <r>
    <s v="AD01-9363"/>
    <x v="1"/>
    <s v="Jun"/>
    <x v="0"/>
    <x v="1"/>
    <s v="Cancelld"/>
    <x v="1"/>
    <x v="0"/>
    <x v="2"/>
    <n v="307"/>
    <n v="439.01"/>
  </r>
  <r>
    <s v="AD01-9361"/>
    <x v="1"/>
    <s v="Jun"/>
    <x v="0"/>
    <x v="1"/>
    <s v="Cancelld"/>
    <x v="1"/>
    <x v="0"/>
    <x v="2"/>
    <n v="867"/>
    <n v="1239.81"/>
  </r>
  <r>
    <s v="AD01-9365"/>
    <x v="1"/>
    <s v="Jun"/>
    <x v="0"/>
    <x v="1"/>
    <s v="Cancelld"/>
    <x v="1"/>
    <x v="0"/>
    <x v="2"/>
    <n v="305"/>
    <n v="436.15"/>
  </r>
  <r>
    <s v="AD01-9365"/>
    <x v="1"/>
    <s v="Mar"/>
    <x v="0"/>
    <x v="1"/>
    <s v="Cancelld"/>
    <x v="1"/>
    <x v="0"/>
    <x v="2"/>
    <n v="350"/>
    <n v="500.5"/>
  </r>
  <r>
    <s v="AD01-9362"/>
    <x v="1"/>
    <s v="Mar"/>
    <x v="0"/>
    <x v="1"/>
    <s v="Cancelld"/>
    <x v="1"/>
    <x v="0"/>
    <x v="2"/>
    <n v="146"/>
    <n v="208.78"/>
  </r>
  <r>
    <s v="AD01-9364"/>
    <x v="1"/>
    <s v="Mar"/>
    <x v="0"/>
    <x v="1"/>
    <s v="Cancelld"/>
    <x v="1"/>
    <x v="0"/>
    <x v="2"/>
    <n v="320"/>
    <n v="457.6"/>
  </r>
  <r>
    <s v="AD01-9361"/>
    <x v="1"/>
    <s v="Mar"/>
    <x v="0"/>
    <x v="1"/>
    <s v="Cancelld"/>
    <x v="1"/>
    <x v="0"/>
    <x v="2"/>
    <n v="346"/>
    <n v="494.78"/>
  </r>
  <r>
    <s v="AD01-9361"/>
    <x v="1"/>
    <s v="Mar"/>
    <x v="0"/>
    <x v="1"/>
    <s v="Cancelld"/>
    <x v="1"/>
    <x v="0"/>
    <x v="2"/>
    <n v="148"/>
    <n v="211.64"/>
  </r>
  <r>
    <s v="AD01-9362"/>
    <x v="1"/>
    <s v="Mar"/>
    <x v="0"/>
    <x v="1"/>
    <s v="Cancelld"/>
    <x v="1"/>
    <x v="0"/>
    <x v="2"/>
    <n v="322"/>
    <n v="460.46000000000004"/>
  </r>
  <r>
    <s v="AD01-9362"/>
    <x v="1"/>
    <s v="Mar"/>
    <x v="0"/>
    <x v="1"/>
    <s v="Cancelld"/>
    <x v="1"/>
    <x v="1"/>
    <x v="2"/>
    <n v="822"/>
    <n v="1175.46"/>
  </r>
  <r>
    <s v="AD01-9362"/>
    <x v="1"/>
    <s v="Mar"/>
    <x v="0"/>
    <x v="1"/>
    <s v="Cancelld"/>
    <x v="1"/>
    <x v="1"/>
    <x v="2"/>
    <n v="855"/>
    <n v="1222.6500000000001"/>
  </r>
  <r>
    <s v="AD01-9363"/>
    <x v="1"/>
    <s v="Mar"/>
    <x v="0"/>
    <x v="1"/>
    <s v="Cancelld"/>
    <x v="1"/>
    <x v="1"/>
    <x v="2"/>
    <n v="147"/>
    <n v="526.24"/>
  </r>
  <r>
    <s v="AD01-9362"/>
    <x v="1"/>
    <s v="Mar"/>
    <x v="0"/>
    <x v="1"/>
    <s v="Cancelld"/>
    <x v="1"/>
    <x v="1"/>
    <x v="2"/>
    <n v="321"/>
    <n v="459.03"/>
  </r>
  <r>
    <s v="AD01-9362"/>
    <x v="1"/>
    <s v="Mar"/>
    <x v="0"/>
    <x v="1"/>
    <s v="Cancelld"/>
    <x v="1"/>
    <x v="1"/>
    <x v="2"/>
    <n v="349"/>
    <n v="499.07"/>
  </r>
  <r>
    <s v="AD01-9362"/>
    <x v="1"/>
    <s v="Mar"/>
    <x v="0"/>
    <x v="1"/>
    <s v="Cancelld"/>
    <x v="1"/>
    <x v="1"/>
    <x v="2"/>
    <n v="151"/>
    <n v="215.93"/>
  </r>
  <r>
    <s v="AD01-9361"/>
    <x v="1"/>
    <s v="Mar"/>
    <x v="0"/>
    <x v="1"/>
    <s v="Cancelld"/>
    <x v="1"/>
    <x v="1"/>
    <x v="2"/>
    <n v="319"/>
    <n v="456.16999999999996"/>
  </r>
  <r>
    <s v="AD01-9364"/>
    <x v="1"/>
    <s v="Mar"/>
    <x v="0"/>
    <x v="1"/>
    <s v="Cancelld"/>
    <x v="1"/>
    <x v="1"/>
    <x v="2"/>
    <n v="831"/>
    <n v="1188.33"/>
  </r>
  <r>
    <s v="AD01-9362"/>
    <x v="1"/>
    <s v="Mar"/>
    <x v="0"/>
    <x v="1"/>
    <s v="Cancelld"/>
    <x v="1"/>
    <x v="1"/>
    <x v="2"/>
    <n v="864"/>
    <n v="1235.52"/>
  </r>
  <r>
    <s v="AD01-9365"/>
    <x v="1"/>
    <s v="Mar"/>
    <x v="0"/>
    <x v="1"/>
    <s v="Cancelld"/>
    <x v="1"/>
    <x v="1"/>
    <x v="2"/>
    <n v="323"/>
    <n v="461.89"/>
  </r>
  <r>
    <s v="AD01-9362"/>
    <x v="1"/>
    <s v="May"/>
    <x v="0"/>
    <x v="1"/>
    <s v="Cancelld"/>
    <x v="1"/>
    <x v="1"/>
    <x v="2"/>
    <n v="338"/>
    <n v="483.34000000000003"/>
  </r>
  <r>
    <s v="AD01-9361"/>
    <x v="1"/>
    <s v="May"/>
    <x v="0"/>
    <x v="1"/>
    <s v="Cancelld"/>
    <x v="1"/>
    <x v="1"/>
    <x v="2"/>
    <n v="140"/>
    <n v="200.2"/>
  </r>
  <r>
    <s v="AD01-9361"/>
    <x v="1"/>
    <s v="May"/>
    <x v="0"/>
    <x v="1"/>
    <s v="Cancelld"/>
    <x v="1"/>
    <x v="1"/>
    <x v="2"/>
    <n v="308"/>
    <n v="440.44"/>
  </r>
  <r>
    <s v="AD01-9361"/>
    <x v="1"/>
    <s v="May"/>
    <x v="0"/>
    <x v="1"/>
    <s v="Cancelld"/>
    <x v="1"/>
    <x v="1"/>
    <x v="2"/>
    <n v="136"/>
    <n v="194.48"/>
  </r>
  <r>
    <s v="AD01-9364"/>
    <x v="1"/>
    <s v="May"/>
    <x v="0"/>
    <x v="1"/>
    <s v="Cancelld"/>
    <x v="1"/>
    <x v="1"/>
    <x v="2"/>
    <n v="310"/>
    <n v="443.3"/>
  </r>
  <r>
    <s v="AD01-9364"/>
    <x v="1"/>
    <s v="May"/>
    <x v="0"/>
    <x v="1"/>
    <s v="Cancelld"/>
    <x v="1"/>
    <x v="1"/>
    <x v="2"/>
    <n v="824"/>
    <n v="1178.32"/>
  </r>
  <r>
    <s v="AD01-9361"/>
    <x v="1"/>
    <s v="May"/>
    <x v="0"/>
    <x v="1"/>
    <s v="Cancelld"/>
    <x v="1"/>
    <x v="1"/>
    <x v="2"/>
    <n v="857"/>
    <n v="1225.51"/>
  </r>
  <r>
    <s v="AD01-9362"/>
    <x v="1"/>
    <s v="May"/>
    <x v="0"/>
    <x v="1"/>
    <s v="Cancelld"/>
    <x v="1"/>
    <x v="1"/>
    <x v="2"/>
    <n v="910"/>
    <n v="1301.3"/>
  </r>
  <r>
    <s v="AD01-9362"/>
    <x v="1"/>
    <s v="May"/>
    <x v="0"/>
    <x v="1"/>
    <s v="Cancelld"/>
    <x v="1"/>
    <x v="1"/>
    <x v="2"/>
    <n v="863"/>
    <n v="526.24"/>
  </r>
  <r>
    <s v="AD01-9364"/>
    <x v="1"/>
    <s v="May"/>
    <x v="0"/>
    <x v="1"/>
    <s v="Cancelld"/>
    <x v="1"/>
    <x v="1"/>
    <x v="2"/>
    <n v="309"/>
    <n v="441.87"/>
  </r>
  <r>
    <s v="AD01-9364"/>
    <x v="1"/>
    <s v="May"/>
    <x v="0"/>
    <x v="1"/>
    <s v="Cancelld"/>
    <x v="1"/>
    <x v="1"/>
    <x v="2"/>
    <n v="337"/>
    <n v="481.90999999999997"/>
  </r>
  <r>
    <s v="AD01-9363"/>
    <x v="1"/>
    <s v="May"/>
    <x v="0"/>
    <x v="1"/>
    <s v="Cancelld"/>
    <x v="1"/>
    <x v="1"/>
    <x v="2"/>
    <n v="139"/>
    <n v="198.76999999999998"/>
  </r>
  <r>
    <s v="AD01-9361"/>
    <x v="1"/>
    <s v="May"/>
    <x v="0"/>
    <x v="1"/>
    <s v="Cancelld"/>
    <x v="1"/>
    <x v="1"/>
    <x v="2"/>
    <n v="833"/>
    <n v="1191.19"/>
  </r>
  <r>
    <s v="AD01-9362"/>
    <x v="1"/>
    <s v="May"/>
    <x v="0"/>
    <x v="1"/>
    <s v="Cancelld"/>
    <x v="1"/>
    <x v="1"/>
    <x v="2"/>
    <n v="866"/>
    <n v="1238.3800000000001"/>
  </r>
  <r>
    <s v="AD01-9362"/>
    <x v="1"/>
    <s v="May"/>
    <x v="0"/>
    <x v="1"/>
    <s v="Cancelld"/>
    <x v="1"/>
    <x v="1"/>
    <x v="2"/>
    <n v="311"/>
    <n v="444.73"/>
  </r>
  <r>
    <s v="AD01-9362"/>
    <x v="1"/>
    <s v="Nov"/>
    <x v="1"/>
    <x v="1"/>
    <s v="Cancelld"/>
    <x v="1"/>
    <x v="1"/>
    <x v="2"/>
    <n v="350"/>
    <n v="500.5"/>
  </r>
  <r>
    <s v="AD01-9361"/>
    <x v="1"/>
    <s v="Nov"/>
    <x v="1"/>
    <x v="1"/>
    <s v="Cancelld"/>
    <x v="1"/>
    <x v="1"/>
    <x v="2"/>
    <n v="304"/>
    <n v="434.72"/>
  </r>
  <r>
    <s v="AD01-9361"/>
    <x v="1"/>
    <s v="Nov"/>
    <x v="1"/>
    <x v="1"/>
    <s v="Cancelld"/>
    <x v="1"/>
    <x v="1"/>
    <x v="2"/>
    <n v="352"/>
    <n v="503.36"/>
  </r>
  <r>
    <s v="AD01-9361"/>
    <x v="1"/>
    <s v="Nov"/>
    <x v="1"/>
    <x v="1"/>
    <s v="Cancelld"/>
    <x v="1"/>
    <x v="1"/>
    <x v="2"/>
    <n v="829"/>
    <n v="1185.47"/>
  </r>
  <r>
    <s v="AD01-9362"/>
    <x v="1"/>
    <s v="Nov"/>
    <x v="1"/>
    <x v="1"/>
    <s v="Cancelld"/>
    <x v="1"/>
    <x v="1"/>
    <x v="2"/>
    <n v="862"/>
    <n v="1232.6599999999999"/>
  </r>
  <r>
    <s v="AD01-9361"/>
    <x v="1"/>
    <s v="Nov"/>
    <x v="1"/>
    <x v="1"/>
    <s v="Cancelld"/>
    <x v="1"/>
    <x v="1"/>
    <x v="2"/>
    <n v="918"/>
    <n v="1312.74"/>
  </r>
  <r>
    <s v="AD01-9361"/>
    <x v="1"/>
    <s v="Nov"/>
    <x v="1"/>
    <x v="1"/>
    <s v="Cancelld"/>
    <x v="1"/>
    <x v="1"/>
    <x v="2"/>
    <n v="919"/>
    <n v="1314.17"/>
  </r>
  <r>
    <s v="AD01-9362"/>
    <x v="1"/>
    <s v="Nov"/>
    <x v="1"/>
    <x v="1"/>
    <s v="Cancelld"/>
    <x v="1"/>
    <x v="1"/>
    <x v="2"/>
    <n v="920"/>
    <n v="1315.6"/>
  </r>
  <r>
    <s v="AD01-9362"/>
    <x v="1"/>
    <s v="Nov"/>
    <x v="1"/>
    <x v="1"/>
    <s v="Cancelld"/>
    <x v="1"/>
    <x v="1"/>
    <x v="2"/>
    <n v="869"/>
    <n v="526.24"/>
  </r>
  <r>
    <s v="AD01-9362"/>
    <x v="1"/>
    <s v="Nov"/>
    <x v="1"/>
    <x v="1"/>
    <s v="Cancelld"/>
    <x v="1"/>
    <x v="1"/>
    <x v="2"/>
    <n v="351"/>
    <n v="501.93"/>
  </r>
  <r>
    <s v="AD01-9361"/>
    <x v="1"/>
    <s v="Nov"/>
    <x v="1"/>
    <x v="1"/>
    <s v="Cancelld"/>
    <x v="1"/>
    <x v="1"/>
    <x v="2"/>
    <n v="261"/>
    <n v="373.23"/>
  </r>
  <r>
    <s v="AD01-9361"/>
    <x v="1"/>
    <s v="Nov"/>
    <x v="1"/>
    <x v="1"/>
    <s v="Cancelld"/>
    <x v="1"/>
    <x v="1"/>
    <x v="2"/>
    <n v="255"/>
    <n v="364.65"/>
  </r>
  <r>
    <s v="AD01-9361"/>
    <x v="1"/>
    <s v="Nov"/>
    <x v="1"/>
    <x v="1"/>
    <s v="Cancelld"/>
    <x v="1"/>
    <x v="1"/>
    <x v="2"/>
    <n v="307"/>
    <n v="439.01"/>
  </r>
  <r>
    <s v="AD01-9361"/>
    <x v="1"/>
    <s v="Nov"/>
    <x v="1"/>
    <x v="1"/>
    <s v="Cancelld"/>
    <x v="1"/>
    <x v="1"/>
    <x v="2"/>
    <n v="838"/>
    <n v="1198.3399999999999"/>
  </r>
  <r>
    <s v="AD01-9362"/>
    <x v="1"/>
    <s v="Nov"/>
    <x v="1"/>
    <x v="1"/>
    <s v="Cancelld"/>
    <x v="1"/>
    <x v="1"/>
    <x v="2"/>
    <n v="871"/>
    <n v="1245.53"/>
  </r>
  <r>
    <s v="AD01-9362"/>
    <x v="1"/>
    <s v="Oct"/>
    <x v="1"/>
    <x v="1"/>
    <s v="Cancelld"/>
    <x v="1"/>
    <x v="1"/>
    <x v="2"/>
    <n v="308"/>
    <n v="440.44"/>
  </r>
  <r>
    <s v="AD01-9365"/>
    <x v="1"/>
    <s v="Oct"/>
    <x v="1"/>
    <x v="1"/>
    <s v="Cancelld"/>
    <x v="1"/>
    <x v="1"/>
    <x v="2"/>
    <n v="356"/>
    <n v="509.08"/>
  </r>
  <r>
    <s v="AD01-9362"/>
    <x v="1"/>
    <s v="Oct"/>
    <x v="1"/>
    <x v="1"/>
    <s v="Cancelld"/>
    <x v="1"/>
    <x v="1"/>
    <x v="2"/>
    <n v="310"/>
    <n v="443.3"/>
  </r>
  <r>
    <s v="AD01-9361"/>
    <x v="1"/>
    <s v="Oct"/>
    <x v="1"/>
    <x v="1"/>
    <s v="Cancelld"/>
    <x v="1"/>
    <x v="1"/>
    <x v="2"/>
    <n v="358"/>
    <n v="511.94"/>
  </r>
  <r>
    <s v="AD01-9361"/>
    <x v="1"/>
    <s v="Oct"/>
    <x v="1"/>
    <x v="1"/>
    <s v="Cancelld"/>
    <x v="1"/>
    <x v="1"/>
    <x v="2"/>
    <n v="828"/>
    <n v="1184.04"/>
  </r>
  <r>
    <s v="AD01-9363"/>
    <x v="1"/>
    <s v="Oct"/>
    <x v="1"/>
    <x v="1"/>
    <s v="Cancelld"/>
    <x v="1"/>
    <x v="1"/>
    <x v="2"/>
    <n v="915"/>
    <n v="1308.45"/>
  </r>
  <r>
    <s v="AD01-9362"/>
    <x v="1"/>
    <s v="Oct"/>
    <x v="1"/>
    <x v="1"/>
    <s v="Cancelld"/>
    <x v="1"/>
    <x v="1"/>
    <x v="2"/>
    <n v="916"/>
    <n v="1309.8800000000001"/>
  </r>
  <r>
    <s v="AD01-9362"/>
    <x v="1"/>
    <s v="Oct"/>
    <x v="1"/>
    <x v="1"/>
    <s v="Cancelld"/>
    <x v="1"/>
    <x v="1"/>
    <x v="2"/>
    <n v="917"/>
    <n v="1311.31"/>
  </r>
  <r>
    <s v="AD01-9362"/>
    <x v="1"/>
    <s v="Oct"/>
    <x v="1"/>
    <x v="1"/>
    <s v="Cancelld"/>
    <x v="1"/>
    <x v="1"/>
    <x v="2"/>
    <n v="868"/>
    <n v="526.24"/>
  </r>
  <r>
    <s v="AD01-9364"/>
    <x v="1"/>
    <s v="Oct"/>
    <x v="1"/>
    <x v="1"/>
    <s v="Cancelld"/>
    <x v="1"/>
    <x v="1"/>
    <x v="2"/>
    <n v="357"/>
    <n v="526.24"/>
  </r>
  <r>
    <s v="AD01-9361"/>
    <x v="1"/>
    <s v="Oct"/>
    <x v="1"/>
    <x v="1"/>
    <s v="Cancelld"/>
    <x v="1"/>
    <x v="1"/>
    <x v="2"/>
    <n v="279"/>
    <n v="398.97"/>
  </r>
  <r>
    <s v="AD01-9362"/>
    <x v="1"/>
    <s v="Oct"/>
    <x v="1"/>
    <x v="1"/>
    <s v="Cancelld"/>
    <x v="1"/>
    <x v="1"/>
    <x v="2"/>
    <n v="273"/>
    <n v="390.39"/>
  </r>
  <r>
    <s v="AD01-9362"/>
    <x v="1"/>
    <s v="Oct"/>
    <x v="1"/>
    <x v="1"/>
    <s v="Cancelld"/>
    <x v="1"/>
    <x v="1"/>
    <x v="2"/>
    <n v="267"/>
    <n v="381.81"/>
  </r>
  <r>
    <s v="AD01-9363"/>
    <x v="1"/>
    <s v="Oct"/>
    <x v="1"/>
    <x v="1"/>
    <s v="Cancelld"/>
    <x v="1"/>
    <x v="1"/>
    <x v="2"/>
    <n v="313"/>
    <n v="447.59000000000003"/>
  </r>
  <r>
    <s v="AD01-9361"/>
    <x v="1"/>
    <s v="Oct"/>
    <x v="1"/>
    <x v="1"/>
    <s v="Cancelld"/>
    <x v="1"/>
    <x v="1"/>
    <x v="2"/>
    <n v="355"/>
    <n v="507.65"/>
  </r>
  <r>
    <s v="AD01-9362"/>
    <x v="1"/>
    <s v="Oct"/>
    <x v="1"/>
    <x v="1"/>
    <s v="Cancelld"/>
    <x v="1"/>
    <x v="1"/>
    <x v="2"/>
    <n v="837"/>
    <n v="1196.9099999999999"/>
  </r>
  <r>
    <s v="AD01-9362"/>
    <x v="1"/>
    <s v="Oct"/>
    <x v="1"/>
    <x v="1"/>
    <s v="Cancelld"/>
    <x v="1"/>
    <x v="1"/>
    <x v="2"/>
    <n v="870"/>
    <n v="1244.0999999999999"/>
  </r>
  <r>
    <s v="AD01-9361"/>
    <x v="1"/>
    <s v="Sep"/>
    <x v="1"/>
    <x v="1"/>
    <s v="Cancelld"/>
    <x v="1"/>
    <x v="1"/>
    <x v="2"/>
    <n v="314"/>
    <n v="449.02"/>
  </r>
  <r>
    <s v="AD01-9364"/>
    <x v="1"/>
    <s v="Sep"/>
    <x v="1"/>
    <x v="1"/>
    <s v="Cancelld"/>
    <x v="1"/>
    <x v="1"/>
    <x v="2"/>
    <n v="362"/>
    <n v="517.66"/>
  </r>
  <r>
    <s v="AD01-9361"/>
    <x v="1"/>
    <s v="Sep"/>
    <x v="1"/>
    <x v="1"/>
    <s v="Cancelld"/>
    <x v="1"/>
    <x v="1"/>
    <x v="2"/>
    <n v="290"/>
    <n v="414.7"/>
  </r>
  <r>
    <s v="AD01-9361"/>
    <x v="1"/>
    <s v="Sep"/>
    <x v="1"/>
    <x v="1"/>
    <s v="Cancelld"/>
    <x v="1"/>
    <x v="1"/>
    <x v="2"/>
    <n v="316"/>
    <n v="451.88"/>
  </r>
  <r>
    <s v="AD01-9362"/>
    <x v="1"/>
    <s v="Sep"/>
    <x v="1"/>
    <x v="1"/>
    <s v="Cancelld"/>
    <x v="1"/>
    <x v="1"/>
    <x v="2"/>
    <n v="364"/>
    <n v="520.52"/>
  </r>
  <r>
    <s v="AD01-9362"/>
    <x v="1"/>
    <s v="Sep"/>
    <x v="1"/>
    <x v="1"/>
    <s v="Cancelld"/>
    <x v="1"/>
    <x v="1"/>
    <x v="2"/>
    <n v="827"/>
    <n v="1182.6100000000001"/>
  </r>
  <r>
    <s v="AD01-9361"/>
    <x v="1"/>
    <s v="Sep"/>
    <x v="1"/>
    <x v="1"/>
    <s v="Cancelld"/>
    <x v="1"/>
    <x v="1"/>
    <x v="2"/>
    <n v="861"/>
    <n v="1231.23"/>
  </r>
  <r>
    <s v="AD01-9361"/>
    <x v="1"/>
    <s v="Sep"/>
    <x v="1"/>
    <x v="1"/>
    <s v="Cancelld"/>
    <x v="1"/>
    <x v="1"/>
    <x v="2"/>
    <n v="914"/>
    <n v="1307.02"/>
  </r>
  <r>
    <s v="AD01-9361"/>
    <x v="1"/>
    <s v="Sep"/>
    <x v="1"/>
    <x v="1"/>
    <s v="Cancelld"/>
    <x v="1"/>
    <x v="1"/>
    <x v="2"/>
    <n v="867"/>
    <n v="526.24"/>
  </r>
  <r>
    <s v="AD01-9362"/>
    <x v="1"/>
    <s v="Sep"/>
    <x v="1"/>
    <x v="1"/>
    <s v="Cancelld"/>
    <x v="1"/>
    <x v="1"/>
    <x v="2"/>
    <n v="363"/>
    <n v="526.24"/>
  </r>
  <r>
    <s v="AD01-9362"/>
    <x v="1"/>
    <s v="Sep"/>
    <x v="1"/>
    <x v="1"/>
    <s v="Cancelld"/>
    <x v="1"/>
    <x v="1"/>
    <x v="2"/>
    <n v="291"/>
    <n v="416.13"/>
  </r>
  <r>
    <s v="AD01-9361"/>
    <x v="1"/>
    <s v="Sep"/>
    <x v="1"/>
    <x v="1"/>
    <s v="Cancelld"/>
    <x v="1"/>
    <x v="1"/>
    <x v="2"/>
    <n v="285"/>
    <n v="407.55"/>
  </r>
  <r>
    <s v="AD01-9361"/>
    <x v="1"/>
    <s v="Sep"/>
    <x v="1"/>
    <x v="1"/>
    <s v="Cancelld"/>
    <x v="1"/>
    <x v="1"/>
    <x v="2"/>
    <n v="361"/>
    <n v="516.23"/>
  </r>
  <r>
    <s v="AD01-9361"/>
    <x v="1"/>
    <s v="Sep"/>
    <x v="1"/>
    <x v="1"/>
    <s v="Cancelld"/>
    <x v="1"/>
    <x v="1"/>
    <x v="2"/>
    <n v="289"/>
    <n v="413.27"/>
  </r>
  <r>
    <s v="AD01-9361"/>
    <x v="1"/>
    <s v="Sep"/>
    <x v="1"/>
    <x v="1"/>
    <s v="Cancelld"/>
    <x v="1"/>
    <x v="1"/>
    <x v="2"/>
    <n v="836"/>
    <n v="1195.48"/>
  </r>
  <r>
    <s v="AD01-9361"/>
    <x v="1"/>
    <s v="Sep"/>
    <x v="1"/>
    <x v="1"/>
    <s v="Cancelld"/>
    <x v="1"/>
    <x v="1"/>
    <x v="2"/>
    <n v="869"/>
    <n v="1242.67"/>
  </r>
  <r>
    <s v="AD01-9364"/>
    <x v="1"/>
    <s v="Aug"/>
    <x v="0"/>
    <x v="1"/>
    <s v="Cancelld"/>
    <x v="0"/>
    <x v="1"/>
    <x v="0"/>
    <n v="340"/>
    <n v="486.2"/>
  </r>
  <r>
    <s v="AD01-9362"/>
    <x v="1"/>
    <s v="Aug"/>
    <x v="0"/>
    <x v="1"/>
    <s v="Cancelld"/>
    <x v="0"/>
    <x v="1"/>
    <x v="0"/>
    <n v="334"/>
    <n v="477.62"/>
  </r>
  <r>
    <s v="AD01-9362"/>
    <x v="1"/>
    <s v="Aug"/>
    <x v="0"/>
    <x v="1"/>
    <s v="Cancelld"/>
    <x v="0"/>
    <x v="1"/>
    <x v="0"/>
    <n v="337"/>
    <n v="481.90999999999997"/>
  </r>
  <r>
    <s v="AD01-9364"/>
    <x v="1"/>
    <s v="Aug"/>
    <x v="0"/>
    <x v="1"/>
    <s v="Cancelld"/>
    <x v="0"/>
    <x v="1"/>
    <x v="0"/>
    <n v="331"/>
    <n v="473.33"/>
  </r>
  <r>
    <s v="AD01-9361"/>
    <x v="1"/>
    <s v="Sep"/>
    <x v="0"/>
    <x v="1"/>
    <s v="Cancelld"/>
    <x v="0"/>
    <x v="1"/>
    <x v="0"/>
    <n v="328"/>
    <n v="469.03999999999996"/>
  </r>
  <r>
    <s v="AD01-9362"/>
    <x v="1"/>
    <s v="Sep"/>
    <x v="0"/>
    <x v="1"/>
    <s v="Cancelld"/>
    <x v="0"/>
    <x v="1"/>
    <x v="0"/>
    <n v="322"/>
    <n v="460.46000000000004"/>
  </r>
  <r>
    <s v="AD01-9361"/>
    <x v="1"/>
    <s v="Sep"/>
    <x v="0"/>
    <x v="1"/>
    <s v="Cancelld"/>
    <x v="0"/>
    <x v="1"/>
    <x v="0"/>
    <n v="316"/>
    <n v="451.88"/>
  </r>
  <r>
    <s v="AD01-9362"/>
    <x v="1"/>
    <s v="Sep"/>
    <x v="0"/>
    <x v="1"/>
    <s v="Cancelld"/>
    <x v="0"/>
    <x v="1"/>
    <x v="0"/>
    <n v="325"/>
    <n v="464.75"/>
  </r>
  <r>
    <s v="AD01-9364"/>
    <x v="1"/>
    <s v="Sep"/>
    <x v="0"/>
    <x v="1"/>
    <s v="Cancelld"/>
    <x v="0"/>
    <x v="1"/>
    <x v="0"/>
    <n v="319"/>
    <n v="456.16999999999996"/>
  </r>
  <r>
    <s v="AD01-9361"/>
    <x v="1"/>
    <s v="Sep"/>
    <x v="0"/>
    <x v="1"/>
    <s v="Cancelld"/>
    <x v="0"/>
    <x v="1"/>
    <x v="0"/>
    <n v="313"/>
    <n v="447.59000000000003"/>
  </r>
  <r>
    <s v="AD01-9364"/>
    <x v="2"/>
    <s v="Apr"/>
    <x v="0"/>
    <x v="0"/>
    <s v="Order assembled"/>
    <x v="1"/>
    <x v="0"/>
    <x v="0"/>
    <n v="212"/>
    <n v="303.15999999999997"/>
  </r>
  <r>
    <s v="AD01-9362"/>
    <x v="2"/>
    <s v="Apr"/>
    <x v="0"/>
    <x v="0"/>
    <s v="Order assembled"/>
    <x v="1"/>
    <x v="0"/>
    <x v="0"/>
    <n v="206"/>
    <n v="294.58"/>
  </r>
  <r>
    <s v="AD01-9364"/>
    <x v="2"/>
    <s v="Apr"/>
    <x v="0"/>
    <x v="0"/>
    <s v="Order assembled"/>
    <x v="1"/>
    <x v="0"/>
    <x v="1"/>
    <n v="216"/>
    <n v="308.88"/>
  </r>
  <r>
    <s v="AD01-9362"/>
    <x v="2"/>
    <s v="Apr"/>
    <x v="0"/>
    <x v="0"/>
    <s v="Order assembled"/>
    <x v="1"/>
    <x v="0"/>
    <x v="1"/>
    <n v="210"/>
    <n v="300.3"/>
  </r>
  <r>
    <s v="AD01-9364"/>
    <x v="2"/>
    <s v="Apr"/>
    <x v="0"/>
    <x v="0"/>
    <s v="Order assembled"/>
    <x v="1"/>
    <x v="0"/>
    <x v="1"/>
    <n v="204"/>
    <n v="291.72000000000003"/>
  </r>
  <r>
    <s v="AD01-9364"/>
    <x v="2"/>
    <s v="Apr"/>
    <x v="0"/>
    <x v="0"/>
    <s v="Order assembled"/>
    <x v="1"/>
    <x v="0"/>
    <x v="1"/>
    <n v="213"/>
    <n v="304.59000000000003"/>
  </r>
  <r>
    <s v="AD01-9361"/>
    <x v="2"/>
    <s v="Apr"/>
    <x v="0"/>
    <x v="0"/>
    <s v="Order assembled"/>
    <x v="1"/>
    <x v="0"/>
    <x v="1"/>
    <n v="207"/>
    <n v="296.01"/>
  </r>
  <r>
    <s v="AD01-9362"/>
    <x v="2"/>
    <s v="Apr"/>
    <x v="0"/>
    <x v="0"/>
    <s v="Order assembled"/>
    <x v="1"/>
    <x v="0"/>
    <x v="1"/>
    <n v="201"/>
    <n v="287.43"/>
  </r>
  <r>
    <s v="AD01-9362"/>
    <x v="2"/>
    <s v="Apr"/>
    <x v="0"/>
    <x v="0"/>
    <s v="Order assembled"/>
    <x v="1"/>
    <x v="0"/>
    <x v="0"/>
    <n v="215"/>
    <n v="307.45"/>
  </r>
  <r>
    <s v="AD01-9362"/>
    <x v="2"/>
    <s v="Apr"/>
    <x v="0"/>
    <x v="0"/>
    <s v="Order assembled"/>
    <x v="1"/>
    <x v="0"/>
    <x v="0"/>
    <n v="209"/>
    <n v="298.87"/>
  </r>
  <r>
    <s v="AD01-9363"/>
    <x v="2"/>
    <s v="Apr"/>
    <x v="0"/>
    <x v="0"/>
    <s v="Order assembled"/>
    <x v="1"/>
    <x v="0"/>
    <x v="0"/>
    <n v="203"/>
    <n v="290.28999999999996"/>
  </r>
  <r>
    <s v="AD01-9362"/>
    <x v="2"/>
    <s v="Aug"/>
    <x v="0"/>
    <x v="0"/>
    <s v="Order assembled"/>
    <x v="1"/>
    <x v="0"/>
    <x v="1"/>
    <n v="158"/>
    <n v="225.94"/>
  </r>
  <r>
    <s v="AD01-9362"/>
    <x v="2"/>
    <s v="Aug"/>
    <x v="0"/>
    <x v="0"/>
    <s v="Order assembled"/>
    <x v="1"/>
    <x v="0"/>
    <x v="1"/>
    <n v="160"/>
    <n v="228.8"/>
  </r>
  <r>
    <s v="AD01-9365"/>
    <x v="2"/>
    <s v="Aug"/>
    <x v="0"/>
    <x v="0"/>
    <s v="Order assembled"/>
    <x v="1"/>
    <x v="0"/>
    <x v="1"/>
    <n v="162"/>
    <n v="231.66"/>
  </r>
  <r>
    <s v="AD01-9361"/>
    <x v="2"/>
    <s v="Aug"/>
    <x v="0"/>
    <x v="0"/>
    <s v="Order assembled"/>
    <x v="1"/>
    <x v="0"/>
    <x v="1"/>
    <n v="159"/>
    <n v="227.37"/>
  </r>
  <r>
    <s v="AD01-9362"/>
    <x v="2"/>
    <s v="Aug"/>
    <x v="0"/>
    <x v="0"/>
    <s v="Order assembled"/>
    <x v="1"/>
    <x v="0"/>
    <x v="1"/>
    <n v="161"/>
    <n v="230.23000000000002"/>
  </r>
  <r>
    <s v="AD01-9363"/>
    <x v="2"/>
    <s v="Feb"/>
    <x v="0"/>
    <x v="0"/>
    <s v="Order assembled"/>
    <x v="1"/>
    <x v="0"/>
    <x v="0"/>
    <n v="248"/>
    <n v="354.64"/>
  </r>
  <r>
    <s v="AD01-9362"/>
    <x v="2"/>
    <s v="Feb"/>
    <x v="0"/>
    <x v="0"/>
    <s v="Order assembled"/>
    <x v="1"/>
    <x v="0"/>
    <x v="0"/>
    <n v="242"/>
    <n v="346.06"/>
  </r>
  <r>
    <s v="AD01-9364"/>
    <x v="2"/>
    <s v="Feb"/>
    <x v="0"/>
    <x v="0"/>
    <s v="Order assembled"/>
    <x v="1"/>
    <x v="0"/>
    <x v="0"/>
    <n v="236"/>
    <n v="337.48"/>
  </r>
  <r>
    <s v="AD01-9364"/>
    <x v="2"/>
    <s v="Feb"/>
    <x v="0"/>
    <x v="0"/>
    <s v="Order assembled"/>
    <x v="1"/>
    <x v="0"/>
    <x v="1"/>
    <n v="246"/>
    <n v="351.78"/>
  </r>
  <r>
    <s v="AD01-9361"/>
    <x v="2"/>
    <s v="Feb"/>
    <x v="0"/>
    <x v="0"/>
    <s v="Order assembled"/>
    <x v="1"/>
    <x v="0"/>
    <x v="1"/>
    <n v="240"/>
    <n v="343.2"/>
  </r>
  <r>
    <s v="AD01-9364"/>
    <x v="2"/>
    <s v="Feb"/>
    <x v="0"/>
    <x v="0"/>
    <s v="Order assembled"/>
    <x v="1"/>
    <x v="0"/>
    <x v="1"/>
    <n v="234"/>
    <n v="334.62"/>
  </r>
  <r>
    <s v="AD01-9361"/>
    <x v="2"/>
    <s v="Feb"/>
    <x v="0"/>
    <x v="0"/>
    <s v="Order assembled"/>
    <x v="1"/>
    <x v="0"/>
    <x v="1"/>
    <n v="243"/>
    <n v="347.49"/>
  </r>
  <r>
    <s v="AD01-9362"/>
    <x v="2"/>
    <s v="Feb"/>
    <x v="0"/>
    <x v="0"/>
    <s v="Order assembled"/>
    <x v="1"/>
    <x v="0"/>
    <x v="1"/>
    <n v="237"/>
    <n v="338.90999999999997"/>
  </r>
  <r>
    <s v="AD01-9364"/>
    <x v="2"/>
    <s v="Feb"/>
    <x v="0"/>
    <x v="0"/>
    <s v="Order assembled"/>
    <x v="1"/>
    <x v="0"/>
    <x v="0"/>
    <n v="245"/>
    <n v="350.35"/>
  </r>
  <r>
    <s v="AD01-9362"/>
    <x v="2"/>
    <s v="Feb"/>
    <x v="0"/>
    <x v="0"/>
    <s v="Order assembled"/>
    <x v="1"/>
    <x v="0"/>
    <x v="0"/>
    <n v="239"/>
    <n v="341.77"/>
  </r>
  <r>
    <s v="AD01-9362"/>
    <x v="2"/>
    <s v="Feb"/>
    <x v="0"/>
    <x v="0"/>
    <s v="Order assembled"/>
    <x v="1"/>
    <x v="0"/>
    <x v="0"/>
    <n v="233"/>
    <n v="333.19"/>
  </r>
  <r>
    <s v="AD01-9362"/>
    <x v="2"/>
    <s v="Jan"/>
    <x v="0"/>
    <x v="0"/>
    <s v="Order assembled"/>
    <x v="1"/>
    <x v="0"/>
    <x v="0"/>
    <n v="260"/>
    <n v="371.8"/>
  </r>
  <r>
    <s v="AD01-9364"/>
    <x v="2"/>
    <s v="Jan"/>
    <x v="0"/>
    <x v="0"/>
    <s v="Order assembled"/>
    <x v="1"/>
    <x v="0"/>
    <x v="0"/>
    <n v="254"/>
    <n v="363.22"/>
  </r>
  <r>
    <s v="AD01-9361"/>
    <x v="2"/>
    <s v="Jan"/>
    <x v="0"/>
    <x v="0"/>
    <s v="Order assembled"/>
    <x v="1"/>
    <x v="0"/>
    <x v="0"/>
    <n v="264"/>
    <n v="526.24"/>
  </r>
  <r>
    <s v="AD01-9364"/>
    <x v="2"/>
    <s v="Jan"/>
    <x v="0"/>
    <x v="0"/>
    <s v="Order assembled"/>
    <x v="1"/>
    <x v="0"/>
    <x v="1"/>
    <n v="258"/>
    <n v="526.24"/>
  </r>
  <r>
    <s v="AD01-9362"/>
    <x v="2"/>
    <s v="Jan"/>
    <x v="0"/>
    <x v="0"/>
    <s v="Order assembled"/>
    <x v="1"/>
    <x v="0"/>
    <x v="1"/>
    <n v="252"/>
    <n v="360.36"/>
  </r>
  <r>
    <s v="AD01-9361"/>
    <x v="2"/>
    <s v="Jan"/>
    <x v="0"/>
    <x v="0"/>
    <s v="Order assembled"/>
    <x v="1"/>
    <x v="0"/>
    <x v="0"/>
    <n v="261"/>
    <n v="373.23"/>
  </r>
  <r>
    <s v="AD01-9362"/>
    <x v="2"/>
    <s v="Jan"/>
    <x v="0"/>
    <x v="0"/>
    <s v="Order assembled"/>
    <x v="1"/>
    <x v="0"/>
    <x v="1"/>
    <n v="255"/>
    <n v="364.65"/>
  </r>
  <r>
    <s v="AD01-9361"/>
    <x v="2"/>
    <s v="Jan"/>
    <x v="0"/>
    <x v="0"/>
    <s v="Order assembled"/>
    <x v="1"/>
    <x v="0"/>
    <x v="1"/>
    <n v="249"/>
    <n v="356.07"/>
  </r>
  <r>
    <s v="AD01-9363"/>
    <x v="2"/>
    <s v="Jan"/>
    <x v="0"/>
    <x v="0"/>
    <s v="Order assembled"/>
    <x v="1"/>
    <x v="0"/>
    <x v="0"/>
    <n v="263"/>
    <n v="376.09000000000003"/>
  </r>
  <r>
    <s v="AD01-9362"/>
    <x v="2"/>
    <s v="Jan"/>
    <x v="0"/>
    <x v="0"/>
    <s v="Order assembled"/>
    <x v="1"/>
    <x v="0"/>
    <x v="0"/>
    <n v="257"/>
    <n v="367.51"/>
  </r>
  <r>
    <s v="AD01-9361"/>
    <x v="2"/>
    <s v="Jan"/>
    <x v="0"/>
    <x v="0"/>
    <s v="Order assembled"/>
    <x v="1"/>
    <x v="0"/>
    <x v="0"/>
    <n v="251"/>
    <n v="358.93"/>
  </r>
  <r>
    <s v="AD01-9365"/>
    <x v="2"/>
    <s v="Jul"/>
    <x v="0"/>
    <x v="0"/>
    <s v="Order assembled"/>
    <x v="1"/>
    <x v="0"/>
    <x v="1"/>
    <n v="164"/>
    <n v="234.51999999999998"/>
  </r>
  <r>
    <s v="AD01-9362"/>
    <x v="2"/>
    <s v="Jul"/>
    <x v="0"/>
    <x v="0"/>
    <s v="Order assembled"/>
    <x v="1"/>
    <x v="0"/>
    <x v="1"/>
    <n v="166"/>
    <n v="237.38"/>
  </r>
  <r>
    <s v="AD01-9362"/>
    <x v="2"/>
    <s v="Jul"/>
    <x v="0"/>
    <x v="0"/>
    <s v="Order assembled"/>
    <x v="1"/>
    <x v="0"/>
    <x v="1"/>
    <n v="168"/>
    <n v="240.24"/>
  </r>
  <r>
    <s v="AD01-9364"/>
    <x v="2"/>
    <s v="Jul"/>
    <x v="0"/>
    <x v="0"/>
    <s v="Order assembled"/>
    <x v="1"/>
    <x v="0"/>
    <x v="1"/>
    <n v="165"/>
    <n v="235.95"/>
  </r>
  <r>
    <s v="AD01-9362"/>
    <x v="2"/>
    <s v="Jul"/>
    <x v="0"/>
    <x v="0"/>
    <s v="Order assembled"/>
    <x v="1"/>
    <x v="0"/>
    <x v="1"/>
    <n v="163"/>
    <n v="233.09"/>
  </r>
  <r>
    <s v="AD01-9365"/>
    <x v="2"/>
    <s v="Jul"/>
    <x v="0"/>
    <x v="0"/>
    <s v="Order assembled"/>
    <x v="1"/>
    <x v="0"/>
    <x v="1"/>
    <n v="167"/>
    <n v="238.81"/>
  </r>
  <r>
    <s v="AD01-9362"/>
    <x v="2"/>
    <s v="Jun"/>
    <x v="0"/>
    <x v="0"/>
    <s v="Order assembled"/>
    <x v="1"/>
    <x v="0"/>
    <x v="0"/>
    <n v="182"/>
    <n v="260.26"/>
  </r>
  <r>
    <s v="AD01-9362"/>
    <x v="2"/>
    <s v="Jun"/>
    <x v="0"/>
    <x v="0"/>
    <s v="Order assembled"/>
    <x v="1"/>
    <x v="0"/>
    <x v="0"/>
    <n v="176"/>
    <n v="251.68"/>
  </r>
  <r>
    <s v="AD01-9362"/>
    <x v="2"/>
    <s v="Jun"/>
    <x v="0"/>
    <x v="0"/>
    <s v="Order assembled"/>
    <x v="1"/>
    <x v="0"/>
    <x v="0"/>
    <n v="170"/>
    <n v="243.1"/>
  </r>
  <r>
    <s v="AD01-9362"/>
    <x v="2"/>
    <s v="Jun"/>
    <x v="0"/>
    <x v="0"/>
    <s v="Order assembled"/>
    <x v="1"/>
    <x v="0"/>
    <x v="1"/>
    <n v="180"/>
    <n v="257.39999999999998"/>
  </r>
  <r>
    <s v="AD01-9361"/>
    <x v="2"/>
    <s v="Jun"/>
    <x v="0"/>
    <x v="0"/>
    <s v="Order assembled"/>
    <x v="1"/>
    <x v="0"/>
    <x v="1"/>
    <n v="174"/>
    <n v="248.82"/>
  </r>
  <r>
    <s v="AD01-9361"/>
    <x v="2"/>
    <s v="Jun"/>
    <x v="0"/>
    <x v="0"/>
    <s v="Order assembled"/>
    <x v="1"/>
    <x v="0"/>
    <x v="1"/>
    <n v="183"/>
    <n v="261.69"/>
  </r>
  <r>
    <s v="AD01-9362"/>
    <x v="2"/>
    <s v="Jun"/>
    <x v="0"/>
    <x v="0"/>
    <s v="Order assembled"/>
    <x v="1"/>
    <x v="0"/>
    <x v="1"/>
    <n v="177"/>
    <n v="253.11"/>
  </r>
  <r>
    <s v="AD01-9362"/>
    <x v="2"/>
    <s v="Jun"/>
    <x v="0"/>
    <x v="0"/>
    <s v="Order assembled"/>
    <x v="1"/>
    <x v="0"/>
    <x v="1"/>
    <n v="171"/>
    <n v="244.53"/>
  </r>
  <r>
    <s v="AD01-9363"/>
    <x v="2"/>
    <s v="Jun"/>
    <x v="0"/>
    <x v="0"/>
    <s v="Order assembled"/>
    <x v="1"/>
    <x v="0"/>
    <x v="0"/>
    <n v="179"/>
    <n v="255.97"/>
  </r>
  <r>
    <s v="AD01-9361"/>
    <x v="2"/>
    <s v="Jun"/>
    <x v="0"/>
    <x v="0"/>
    <s v="Order assembled"/>
    <x v="1"/>
    <x v="0"/>
    <x v="0"/>
    <n v="173"/>
    <n v="247.39"/>
  </r>
  <r>
    <s v="AD01-9361"/>
    <x v="2"/>
    <s v="Mar"/>
    <x v="0"/>
    <x v="0"/>
    <s v="Order assembled"/>
    <x v="1"/>
    <x v="0"/>
    <x v="0"/>
    <n v="230"/>
    <n v="328.9"/>
  </r>
  <r>
    <s v="AD01-9362"/>
    <x v="2"/>
    <s v="Mar"/>
    <x v="0"/>
    <x v="0"/>
    <s v="Order assembled"/>
    <x v="1"/>
    <x v="0"/>
    <x v="0"/>
    <n v="224"/>
    <n v="320.32"/>
  </r>
  <r>
    <s v="AD01-9363"/>
    <x v="2"/>
    <s v="Mar"/>
    <x v="0"/>
    <x v="0"/>
    <s v="Order assembled"/>
    <x v="1"/>
    <x v="0"/>
    <x v="0"/>
    <n v="218"/>
    <n v="311.74"/>
  </r>
  <r>
    <s v="AD01-9362"/>
    <x v="2"/>
    <s v="Mar"/>
    <x v="0"/>
    <x v="0"/>
    <s v="Order assembled"/>
    <x v="1"/>
    <x v="0"/>
    <x v="1"/>
    <n v="228"/>
    <n v="326.03999999999996"/>
  </r>
  <r>
    <s v="AD01-9362"/>
    <x v="2"/>
    <s v="Mar"/>
    <x v="0"/>
    <x v="0"/>
    <s v="Order assembled"/>
    <x v="1"/>
    <x v="0"/>
    <x v="1"/>
    <n v="222"/>
    <n v="317.45999999999998"/>
  </r>
  <r>
    <s v="AD01-9363"/>
    <x v="2"/>
    <s v="Mar"/>
    <x v="0"/>
    <x v="0"/>
    <s v="Order assembled"/>
    <x v="1"/>
    <x v="0"/>
    <x v="1"/>
    <n v="231"/>
    <n v="330.33"/>
  </r>
  <r>
    <s v="AD01-9364"/>
    <x v="2"/>
    <s v="Mar"/>
    <x v="0"/>
    <x v="0"/>
    <s v="Order assembled"/>
    <x v="1"/>
    <x v="0"/>
    <x v="1"/>
    <n v="225"/>
    <n v="321.75"/>
  </r>
  <r>
    <s v="AD01-9365"/>
    <x v="2"/>
    <s v="Mar"/>
    <x v="0"/>
    <x v="0"/>
    <s v="Order assembled"/>
    <x v="1"/>
    <x v="0"/>
    <x v="1"/>
    <n v="219"/>
    <n v="526.24"/>
  </r>
  <r>
    <s v="AD01-9361"/>
    <x v="2"/>
    <s v="Mar"/>
    <x v="0"/>
    <x v="0"/>
    <s v="Order assembled"/>
    <x v="1"/>
    <x v="0"/>
    <x v="0"/>
    <n v="227"/>
    <n v="324.61"/>
  </r>
  <r>
    <s v="AD01-9361"/>
    <x v="2"/>
    <s v="Mar"/>
    <x v="0"/>
    <x v="0"/>
    <s v="Order assembled"/>
    <x v="1"/>
    <x v="0"/>
    <x v="0"/>
    <n v="221"/>
    <n v="316.02999999999997"/>
  </r>
  <r>
    <s v="AD01-9361"/>
    <x v="2"/>
    <s v="May"/>
    <x v="0"/>
    <x v="0"/>
    <s v="Order assembled"/>
    <x v="1"/>
    <x v="0"/>
    <x v="0"/>
    <n v="200"/>
    <n v="286"/>
  </r>
  <r>
    <s v="AD01-9362"/>
    <x v="2"/>
    <s v="May"/>
    <x v="0"/>
    <x v="0"/>
    <s v="Order assembled"/>
    <x v="1"/>
    <x v="0"/>
    <x v="0"/>
    <n v="194"/>
    <n v="277.42"/>
  </r>
  <r>
    <s v="AD01-9362"/>
    <x v="2"/>
    <s v="May"/>
    <x v="0"/>
    <x v="0"/>
    <s v="Order assembled"/>
    <x v="1"/>
    <x v="0"/>
    <x v="0"/>
    <n v="188"/>
    <n v="268.84000000000003"/>
  </r>
  <r>
    <s v="AD01-9362"/>
    <x v="2"/>
    <s v="May"/>
    <x v="0"/>
    <x v="0"/>
    <s v="Order assembled"/>
    <x v="1"/>
    <x v="0"/>
    <x v="1"/>
    <n v="198"/>
    <n v="283.14"/>
  </r>
  <r>
    <s v="AD01-9362"/>
    <x v="2"/>
    <s v="May"/>
    <x v="0"/>
    <x v="0"/>
    <s v="Order assembled"/>
    <x v="1"/>
    <x v="0"/>
    <x v="1"/>
    <n v="192"/>
    <n v="274.56"/>
  </r>
  <r>
    <s v="AD01-9362"/>
    <x v="2"/>
    <s v="May"/>
    <x v="0"/>
    <x v="0"/>
    <s v="Order assembled"/>
    <x v="1"/>
    <x v="0"/>
    <x v="1"/>
    <n v="186"/>
    <n v="265.98"/>
  </r>
  <r>
    <s v="AD01-9361"/>
    <x v="2"/>
    <s v="May"/>
    <x v="0"/>
    <x v="0"/>
    <s v="Order assembled"/>
    <x v="1"/>
    <x v="0"/>
    <x v="1"/>
    <n v="195"/>
    <n v="278.85000000000002"/>
  </r>
  <r>
    <s v="AD01-9364"/>
    <x v="2"/>
    <s v="May"/>
    <x v="0"/>
    <x v="0"/>
    <s v="Order assembled"/>
    <x v="1"/>
    <x v="0"/>
    <x v="1"/>
    <n v="189"/>
    <n v="270.27"/>
  </r>
  <r>
    <s v="AD01-9364"/>
    <x v="2"/>
    <s v="May"/>
    <x v="0"/>
    <x v="0"/>
    <s v="Order assembled"/>
    <x v="1"/>
    <x v="0"/>
    <x v="0"/>
    <n v="197"/>
    <n v="281.70999999999998"/>
  </r>
  <r>
    <s v="AD01-9364"/>
    <x v="2"/>
    <s v="May"/>
    <x v="0"/>
    <x v="0"/>
    <s v="Order assembled"/>
    <x v="1"/>
    <x v="0"/>
    <x v="0"/>
    <n v="191"/>
    <n v="273.13"/>
  </r>
  <r>
    <s v="AD01-9364"/>
    <x v="2"/>
    <s v="May"/>
    <x v="0"/>
    <x v="0"/>
    <s v="Order assembled"/>
    <x v="1"/>
    <x v="0"/>
    <x v="0"/>
    <n v="185"/>
    <n v="264.55"/>
  </r>
  <r>
    <s v="AD01-9361"/>
    <x v="2"/>
    <s v="Sep"/>
    <x v="0"/>
    <x v="0"/>
    <s v="Order assembled"/>
    <x v="1"/>
    <x v="0"/>
    <x v="1"/>
    <n v="154"/>
    <n v="220.22"/>
  </r>
  <r>
    <s v="AD01-9362"/>
    <x v="2"/>
    <s v="Sep"/>
    <x v="0"/>
    <x v="0"/>
    <s v="Order assembled"/>
    <x v="1"/>
    <x v="0"/>
    <x v="1"/>
    <n v="156"/>
    <n v="223.07999999999998"/>
  </r>
  <r>
    <s v="AD01-9362"/>
    <x v="2"/>
    <s v="Sep"/>
    <x v="0"/>
    <x v="0"/>
    <s v="Order assembled"/>
    <x v="1"/>
    <x v="0"/>
    <x v="1"/>
    <n v="153"/>
    <n v="218.79"/>
  </r>
  <r>
    <s v="AD01-9361"/>
    <x v="2"/>
    <s v="Sep"/>
    <x v="0"/>
    <x v="0"/>
    <s v="Order assembled"/>
    <x v="1"/>
    <x v="0"/>
    <x v="1"/>
    <n v="157"/>
    <n v="224.51"/>
  </r>
  <r>
    <s v="AD01-9363"/>
    <x v="2"/>
    <s v="Sep"/>
    <x v="0"/>
    <x v="0"/>
    <s v="Order assembled"/>
    <x v="1"/>
    <x v="0"/>
    <x v="1"/>
    <n v="155"/>
    <n v="221.65"/>
  </r>
  <r>
    <s v="AD01-9361"/>
    <x v="2"/>
    <s v="Sep"/>
    <x v="0"/>
    <x v="0"/>
    <s v="Order assembled"/>
    <x v="1"/>
    <x v="0"/>
    <x v="0"/>
    <n v="341"/>
    <n v="487.63"/>
  </r>
  <r>
    <s v="AD01-9361"/>
    <x v="2"/>
    <s v="Aug"/>
    <x v="1"/>
    <x v="0"/>
    <s v="Order assembled"/>
    <x v="1"/>
    <x v="0"/>
    <x v="0"/>
    <n v="254"/>
    <n v="363.22"/>
  </r>
  <r>
    <s v="AD01-9362"/>
    <x v="2"/>
    <s v="Aug"/>
    <x v="1"/>
    <x v="0"/>
    <s v="Order assembled"/>
    <x v="1"/>
    <x v="0"/>
    <x v="0"/>
    <n v="256"/>
    <n v="366.08"/>
  </r>
  <r>
    <s v="AD01-9362"/>
    <x v="2"/>
    <s v="Aug"/>
    <x v="1"/>
    <x v="0"/>
    <s v="Order assembled"/>
    <x v="1"/>
    <x v="0"/>
    <x v="0"/>
    <n v="961"/>
    <n v="1374.23"/>
  </r>
  <r>
    <s v="AD01-9362"/>
    <x v="2"/>
    <s v="Aug"/>
    <x v="1"/>
    <x v="0"/>
    <s v="Order assembled"/>
    <x v="1"/>
    <x v="0"/>
    <x v="0"/>
    <n v="255"/>
    <n v="364.65"/>
  </r>
  <r>
    <s v="AD01-9364"/>
    <x v="2"/>
    <s v="Aug"/>
    <x v="1"/>
    <x v="0"/>
    <s v="Order assembled"/>
    <x v="1"/>
    <x v="0"/>
    <x v="0"/>
    <n v="253"/>
    <n v="361.78999999999996"/>
  </r>
  <r>
    <s v="AD01-9364"/>
    <x v="2"/>
    <s v="Aug"/>
    <x v="1"/>
    <x v="0"/>
    <s v="Order assembled"/>
    <x v="1"/>
    <x v="0"/>
    <x v="0"/>
    <n v="251"/>
    <n v="358.93"/>
  </r>
  <r>
    <s v="AD01-9362"/>
    <x v="2"/>
    <s v="Jul"/>
    <x v="1"/>
    <x v="0"/>
    <s v="Order assembled"/>
    <x v="1"/>
    <x v="0"/>
    <x v="0"/>
    <n v="260"/>
    <n v="371.8"/>
  </r>
  <r>
    <s v="AD01-9362"/>
    <x v="2"/>
    <s v="Jul"/>
    <x v="1"/>
    <x v="0"/>
    <s v="Order assembled"/>
    <x v="1"/>
    <x v="0"/>
    <x v="0"/>
    <n v="960"/>
    <n v="1372.8"/>
  </r>
  <r>
    <s v="AD01-9363"/>
    <x v="2"/>
    <s v="Jul"/>
    <x v="1"/>
    <x v="0"/>
    <s v="Order assembled"/>
    <x v="1"/>
    <x v="0"/>
    <x v="0"/>
    <n v="261"/>
    <n v="373.23"/>
  </r>
  <r>
    <s v="AD01-9362"/>
    <x v="2"/>
    <s v="Jul"/>
    <x v="1"/>
    <x v="0"/>
    <s v="Order assembled"/>
    <x v="1"/>
    <x v="0"/>
    <x v="0"/>
    <n v="259"/>
    <n v="370.37"/>
  </r>
  <r>
    <s v="AD01-9362"/>
    <x v="2"/>
    <s v="Jul"/>
    <x v="1"/>
    <x v="0"/>
    <s v="Order assembled"/>
    <x v="1"/>
    <x v="0"/>
    <x v="0"/>
    <n v="257"/>
    <n v="367.51"/>
  </r>
  <r>
    <s v="AD01-9361"/>
    <x v="2"/>
    <s v="Sep"/>
    <x v="1"/>
    <x v="0"/>
    <s v="Order assembled"/>
    <x v="1"/>
    <x v="0"/>
    <x v="0"/>
    <n v="248"/>
    <n v="354.64"/>
  </r>
  <r>
    <s v="AD01-9364"/>
    <x v="2"/>
    <s v="Sep"/>
    <x v="1"/>
    <x v="0"/>
    <s v="Order assembled"/>
    <x v="1"/>
    <x v="0"/>
    <x v="0"/>
    <n v="250"/>
    <n v="526.24"/>
  </r>
  <r>
    <s v="AD01-9362"/>
    <x v="2"/>
    <s v="Sep"/>
    <x v="1"/>
    <x v="0"/>
    <s v="Order assembled"/>
    <x v="1"/>
    <x v="0"/>
    <x v="0"/>
    <n v="249"/>
    <n v="356.07"/>
  </r>
  <r>
    <s v="AD01-9361"/>
    <x v="2"/>
    <s v="Sep"/>
    <x v="1"/>
    <x v="0"/>
    <s v="Order assembled"/>
    <x v="1"/>
    <x v="0"/>
    <x v="0"/>
    <n v="247"/>
    <n v="353.21"/>
  </r>
  <r>
    <s v="AD01-9361"/>
    <x v="2"/>
    <s v="Apr"/>
    <x v="0"/>
    <x v="0"/>
    <s v="Order assembled"/>
    <x v="0"/>
    <x v="0"/>
    <x v="1"/>
    <n v="356"/>
    <n v="484.15999999999997"/>
  </r>
  <r>
    <s v="AD01-9362"/>
    <x v="2"/>
    <s v="Apr"/>
    <x v="0"/>
    <x v="0"/>
    <s v="Order assembled"/>
    <x v="0"/>
    <x v="0"/>
    <x v="1"/>
    <n v="152"/>
    <n v="217.36"/>
  </r>
  <r>
    <s v="AD01-9364"/>
    <x v="2"/>
    <s v="Apr"/>
    <x v="0"/>
    <x v="1"/>
    <s v="Order assembled"/>
    <x v="0"/>
    <x v="0"/>
    <x v="1"/>
    <n v="352"/>
    <n v="503.36"/>
  </r>
  <r>
    <s v="AD01-9361"/>
    <x v="2"/>
    <s v="Apr"/>
    <x v="0"/>
    <x v="1"/>
    <s v="Order assembled"/>
    <x v="0"/>
    <x v="0"/>
    <x v="1"/>
    <n v="154"/>
    <n v="220.22"/>
  </r>
  <r>
    <s v="AD01-9365"/>
    <x v="2"/>
    <s v="Apr"/>
    <x v="0"/>
    <x v="1"/>
    <s v="Order assembled"/>
    <x v="0"/>
    <x v="0"/>
    <x v="1"/>
    <n v="698"/>
    <n v="998.14"/>
  </r>
  <r>
    <s v="AD01-9364"/>
    <x v="2"/>
    <s v="Apr"/>
    <x v="0"/>
    <x v="1"/>
    <s v="Order assembled"/>
    <x v="0"/>
    <x v="0"/>
    <x v="1"/>
    <n v="731"/>
    <n v="1045.33"/>
  </r>
  <r>
    <s v="AD01-9364"/>
    <x v="2"/>
    <s v="Apr"/>
    <x v="0"/>
    <x v="1"/>
    <s v="Order assembled"/>
    <x v="0"/>
    <x v="0"/>
    <x v="1"/>
    <n v="771"/>
    <n v="526.24"/>
  </r>
  <r>
    <s v="AD01-9364"/>
    <x v="2"/>
    <s v="Apr"/>
    <x v="0"/>
    <x v="1"/>
    <s v="Order assembled"/>
    <x v="0"/>
    <x v="0"/>
    <x v="1"/>
    <n v="355"/>
    <n v="507.65"/>
  </r>
  <r>
    <s v="AD01-9364"/>
    <x v="2"/>
    <s v="Apr"/>
    <x v="0"/>
    <x v="1"/>
    <s v="Order assembled"/>
    <x v="0"/>
    <x v="0"/>
    <x v="1"/>
    <n v="157"/>
    <n v="224.51"/>
  </r>
  <r>
    <s v="AD01-9362"/>
    <x v="2"/>
    <s v="Apr"/>
    <x v="0"/>
    <x v="1"/>
    <s v="Order assembled"/>
    <x v="0"/>
    <x v="0"/>
    <x v="1"/>
    <n v="353"/>
    <n v="504.78999999999996"/>
  </r>
  <r>
    <s v="AD01-9362"/>
    <x v="2"/>
    <s v="Apr"/>
    <x v="0"/>
    <x v="1"/>
    <s v="Order assembled"/>
    <x v="0"/>
    <x v="0"/>
    <x v="1"/>
    <n v="155"/>
    <n v="221.65"/>
  </r>
  <r>
    <s v="AD01-9362"/>
    <x v="2"/>
    <s v="Aug"/>
    <x v="0"/>
    <x v="1"/>
    <s v="Order assembled"/>
    <x v="0"/>
    <x v="0"/>
    <x v="1"/>
    <n v="332"/>
    <n v="451.52"/>
  </r>
  <r>
    <s v="AD01-9362"/>
    <x v="2"/>
    <s v="Aug"/>
    <x v="0"/>
    <x v="1"/>
    <s v="Order assembled"/>
    <x v="0"/>
    <x v="0"/>
    <x v="1"/>
    <n v="134"/>
    <n v="191.62"/>
  </r>
  <r>
    <s v="AD01-9361"/>
    <x v="2"/>
    <s v="Aug"/>
    <x v="0"/>
    <x v="1"/>
    <s v="Order assembled"/>
    <x v="0"/>
    <x v="0"/>
    <x v="1"/>
    <n v="334"/>
    <n v="477.62"/>
  </r>
  <r>
    <s v="AD01-9362"/>
    <x v="2"/>
    <s v="Aug"/>
    <x v="0"/>
    <x v="1"/>
    <s v="Order assembled"/>
    <x v="0"/>
    <x v="0"/>
    <x v="1"/>
    <n v="702"/>
    <n v="1003.86"/>
  </r>
  <r>
    <s v="AD01-9361"/>
    <x v="2"/>
    <s v="Aug"/>
    <x v="0"/>
    <x v="1"/>
    <s v="Order assembled"/>
    <x v="0"/>
    <x v="0"/>
    <x v="1"/>
    <n v="735"/>
    <n v="1051.05"/>
  </r>
  <r>
    <s v="AD01-9362"/>
    <x v="2"/>
    <s v="Aug"/>
    <x v="0"/>
    <x v="1"/>
    <s v="Order assembled"/>
    <x v="0"/>
    <x v="0"/>
    <x v="1"/>
    <n v="333"/>
    <n v="526.24"/>
  </r>
  <r>
    <s v="AD01-9365"/>
    <x v="2"/>
    <s v="Aug"/>
    <x v="0"/>
    <x v="1"/>
    <s v="Order assembled"/>
    <x v="0"/>
    <x v="0"/>
    <x v="1"/>
    <n v="774"/>
    <n v="526.24"/>
  </r>
  <r>
    <s v="AD01-9362"/>
    <x v="2"/>
    <s v="Aug"/>
    <x v="0"/>
    <x v="1"/>
    <s v="Order assembled"/>
    <x v="0"/>
    <x v="0"/>
    <x v="1"/>
    <n v="331"/>
    <n v="473.33"/>
  </r>
  <r>
    <s v="AD01-9362"/>
    <x v="2"/>
    <s v="Aug"/>
    <x v="0"/>
    <x v="1"/>
    <s v="Order assembled"/>
    <x v="0"/>
    <x v="0"/>
    <x v="1"/>
    <n v="133"/>
    <n v="190.19"/>
  </r>
  <r>
    <s v="AD01-9363"/>
    <x v="2"/>
    <s v="Aug"/>
    <x v="0"/>
    <x v="1"/>
    <s v="Order assembled"/>
    <x v="0"/>
    <x v="0"/>
    <x v="1"/>
    <n v="335"/>
    <n v="479.05"/>
  </r>
  <r>
    <s v="AD01-9362"/>
    <x v="2"/>
    <s v="Aug"/>
    <x v="0"/>
    <x v="1"/>
    <s v="Order assembled"/>
    <x v="0"/>
    <x v="0"/>
    <x v="1"/>
    <n v="131"/>
    <n v="187.32999999999998"/>
  </r>
  <r>
    <s v="AD01-9363"/>
    <x v="2"/>
    <s v="Dec"/>
    <x v="0"/>
    <x v="1"/>
    <s v="Order assembled"/>
    <x v="0"/>
    <x v="0"/>
    <x v="1"/>
    <n v="140"/>
    <n v="200.2"/>
  </r>
  <r>
    <s v="AD01-9362"/>
    <x v="2"/>
    <s v="Dec"/>
    <x v="0"/>
    <x v="1"/>
    <s v="Order assembled"/>
    <x v="0"/>
    <x v="0"/>
    <x v="1"/>
    <n v="356"/>
    <n v="509.08"/>
  </r>
  <r>
    <s v="AD01-9362"/>
    <x v="2"/>
    <s v="Dec"/>
    <x v="0"/>
    <x v="1"/>
    <s v="Order assembled"/>
    <x v="0"/>
    <x v="0"/>
    <x v="1"/>
    <n v="310"/>
    <n v="443.3"/>
  </r>
  <r>
    <s v="AD01-9361"/>
    <x v="2"/>
    <s v="Dec"/>
    <x v="0"/>
    <x v="1"/>
    <s v="Order assembled"/>
    <x v="0"/>
    <x v="0"/>
    <x v="1"/>
    <n v="358"/>
    <n v="511.94"/>
  </r>
  <r>
    <s v="AD01-9365"/>
    <x v="2"/>
    <s v="Dec"/>
    <x v="0"/>
    <x v="1"/>
    <s v="Order assembled"/>
    <x v="0"/>
    <x v="0"/>
    <x v="1"/>
    <n v="138"/>
    <n v="197.34"/>
  </r>
  <r>
    <s v="AD01-9364"/>
    <x v="2"/>
    <s v="Dec"/>
    <x v="0"/>
    <x v="1"/>
    <s v="Order assembled"/>
    <x v="0"/>
    <x v="0"/>
    <x v="1"/>
    <n v="705"/>
    <n v="1008.15"/>
  </r>
  <r>
    <s v="AD01-9361"/>
    <x v="2"/>
    <s v="Dec"/>
    <x v="0"/>
    <x v="1"/>
    <s v="Order assembled"/>
    <x v="0"/>
    <x v="0"/>
    <x v="1"/>
    <n v="738"/>
    <n v="1055.3399999999999"/>
  </r>
  <r>
    <s v="AD01-9361"/>
    <x v="2"/>
    <s v="Dec"/>
    <x v="0"/>
    <x v="1"/>
    <s v="Order assembled"/>
    <x v="0"/>
    <x v="0"/>
    <x v="1"/>
    <n v="141"/>
    <n v="201.63"/>
  </r>
  <r>
    <s v="AD01-9364"/>
    <x v="2"/>
    <s v="Dec"/>
    <x v="0"/>
    <x v="1"/>
    <s v="Order assembled"/>
    <x v="0"/>
    <x v="0"/>
    <x v="1"/>
    <n v="309"/>
    <n v="526.24"/>
  </r>
  <r>
    <s v="AD01-9365"/>
    <x v="2"/>
    <s v="Dec"/>
    <x v="0"/>
    <x v="1"/>
    <s v="Order assembled"/>
    <x v="0"/>
    <x v="0"/>
    <x v="1"/>
    <n v="778"/>
    <n v="526.24"/>
  </r>
  <r>
    <s v="AD01-9361"/>
    <x v="2"/>
    <s v="Dec"/>
    <x v="0"/>
    <x v="1"/>
    <s v="Order assembled"/>
    <x v="0"/>
    <x v="0"/>
    <x v="1"/>
    <n v="139"/>
    <n v="198.76999999999998"/>
  </r>
  <r>
    <s v="AD01-9362"/>
    <x v="2"/>
    <s v="Dec"/>
    <x v="0"/>
    <x v="1"/>
    <s v="Order assembled"/>
    <x v="0"/>
    <x v="0"/>
    <x v="1"/>
    <n v="313"/>
    <n v="447.59000000000003"/>
  </r>
  <r>
    <s v="AD01-9362"/>
    <x v="2"/>
    <s v="Dec"/>
    <x v="0"/>
    <x v="1"/>
    <s v="Order assembled"/>
    <x v="0"/>
    <x v="0"/>
    <x v="1"/>
    <n v="137"/>
    <n v="195.91"/>
  </r>
  <r>
    <s v="AD01-9361"/>
    <x v="2"/>
    <s v="Dec"/>
    <x v="0"/>
    <x v="1"/>
    <s v="Order assembled"/>
    <x v="0"/>
    <x v="0"/>
    <x v="1"/>
    <n v="311"/>
    <n v="444.73"/>
  </r>
  <r>
    <s v="AD01-9363"/>
    <x v="2"/>
    <s v="Dec"/>
    <x v="0"/>
    <x v="1"/>
    <s v="Order assembled"/>
    <x v="0"/>
    <x v="0"/>
    <x v="1"/>
    <n v="747"/>
    <n v="1068.21"/>
  </r>
  <r>
    <s v="AD01-9361"/>
    <x v="2"/>
    <s v="Feb"/>
    <x v="0"/>
    <x v="1"/>
    <s v="Order assembled"/>
    <x v="0"/>
    <x v="0"/>
    <x v="1"/>
    <n v="362"/>
    <n v="492.32"/>
  </r>
  <r>
    <s v="AD01-9362"/>
    <x v="2"/>
    <s v="Feb"/>
    <x v="0"/>
    <x v="1"/>
    <s v="Order assembled"/>
    <x v="0"/>
    <x v="0"/>
    <x v="1"/>
    <n v="164"/>
    <n v="234.51999999999998"/>
  </r>
  <r>
    <s v="AD01-9364"/>
    <x v="2"/>
    <s v="Feb"/>
    <x v="0"/>
    <x v="1"/>
    <s v="Order assembled"/>
    <x v="0"/>
    <x v="0"/>
    <x v="1"/>
    <n v="364"/>
    <n v="520.52"/>
  </r>
  <r>
    <s v="AD01-9361"/>
    <x v="2"/>
    <s v="Feb"/>
    <x v="0"/>
    <x v="1"/>
    <s v="Order assembled"/>
    <x v="0"/>
    <x v="0"/>
    <x v="1"/>
    <n v="166"/>
    <n v="237.38"/>
  </r>
  <r>
    <s v="AD01-9361"/>
    <x v="2"/>
    <s v="Feb"/>
    <x v="0"/>
    <x v="1"/>
    <s v="Order assembled"/>
    <x v="0"/>
    <x v="0"/>
    <x v="1"/>
    <n v="696"/>
    <n v="995.28"/>
  </r>
  <r>
    <s v="AD01-9364"/>
    <x v="2"/>
    <s v="Feb"/>
    <x v="0"/>
    <x v="1"/>
    <s v="Order assembled"/>
    <x v="0"/>
    <x v="0"/>
    <x v="1"/>
    <n v="363"/>
    <n v="519.09"/>
  </r>
  <r>
    <s v="AD01-9361"/>
    <x v="2"/>
    <s v="Feb"/>
    <x v="0"/>
    <x v="1"/>
    <s v="Order assembled"/>
    <x v="0"/>
    <x v="0"/>
    <x v="1"/>
    <n v="769"/>
    <n v="526.24"/>
  </r>
  <r>
    <s v="AD01-9361"/>
    <x v="2"/>
    <s v="Feb"/>
    <x v="0"/>
    <x v="1"/>
    <s v="Order assembled"/>
    <x v="0"/>
    <x v="0"/>
    <x v="1"/>
    <n v="367"/>
    <n v="524.80999999999995"/>
  </r>
  <r>
    <s v="AD01-9364"/>
    <x v="2"/>
    <s v="Feb"/>
    <x v="0"/>
    <x v="1"/>
    <s v="Order assembled"/>
    <x v="0"/>
    <x v="0"/>
    <x v="1"/>
    <n v="163"/>
    <n v="233.09"/>
  </r>
  <r>
    <s v="AD01-9362"/>
    <x v="2"/>
    <s v="Feb"/>
    <x v="0"/>
    <x v="1"/>
    <s v="Order assembled"/>
    <x v="0"/>
    <x v="0"/>
    <x v="1"/>
    <n v="365"/>
    <n v="521.95000000000005"/>
  </r>
  <r>
    <s v="AD01-9364"/>
    <x v="2"/>
    <s v="Feb"/>
    <x v="0"/>
    <x v="1"/>
    <s v="Order assembled"/>
    <x v="0"/>
    <x v="0"/>
    <x v="1"/>
    <n v="167"/>
    <n v="238.81"/>
  </r>
  <r>
    <s v="AD01-9361"/>
    <x v="2"/>
    <s v="Jan"/>
    <x v="0"/>
    <x v="1"/>
    <s v="Order assembled"/>
    <x v="0"/>
    <x v="0"/>
    <x v="1"/>
    <n v="368"/>
    <n v="500.48"/>
  </r>
  <r>
    <s v="AD01-9362"/>
    <x v="2"/>
    <s v="Jan"/>
    <x v="0"/>
    <x v="1"/>
    <s v="Order assembled"/>
    <x v="0"/>
    <x v="0"/>
    <x v="1"/>
    <n v="170"/>
    <n v="243.1"/>
  </r>
  <r>
    <s v="AD01-9362"/>
    <x v="2"/>
    <s v="Jan"/>
    <x v="0"/>
    <x v="1"/>
    <s v="Order assembled"/>
    <x v="0"/>
    <x v="0"/>
    <x v="1"/>
    <n v="370"/>
    <n v="529.1"/>
  </r>
  <r>
    <s v="AD01-9361"/>
    <x v="2"/>
    <s v="Jan"/>
    <x v="0"/>
    <x v="1"/>
    <s v="Order assembled"/>
    <x v="0"/>
    <x v="0"/>
    <x v="1"/>
    <n v="172"/>
    <n v="245.95999999999998"/>
  </r>
  <r>
    <s v="AD01-9362"/>
    <x v="2"/>
    <s v="Jan"/>
    <x v="0"/>
    <x v="1"/>
    <s v="Order assembled"/>
    <x v="0"/>
    <x v="0"/>
    <x v="1"/>
    <n v="695"/>
    <n v="993.85"/>
  </r>
  <r>
    <s v="AD01-9361"/>
    <x v="2"/>
    <s v="Jan"/>
    <x v="0"/>
    <x v="1"/>
    <s v="Order assembled"/>
    <x v="0"/>
    <x v="0"/>
    <x v="1"/>
    <n v="729"/>
    <n v="1042.47"/>
  </r>
  <r>
    <s v="AD01-9361"/>
    <x v="2"/>
    <s v="Jan"/>
    <x v="0"/>
    <x v="1"/>
    <s v="Order assembled"/>
    <x v="0"/>
    <x v="0"/>
    <x v="1"/>
    <n v="369"/>
    <n v="527.66999999999996"/>
  </r>
  <r>
    <s v="AD01-9364"/>
    <x v="2"/>
    <s v="Jan"/>
    <x v="0"/>
    <x v="1"/>
    <s v="Order assembled"/>
    <x v="0"/>
    <x v="0"/>
    <x v="1"/>
    <n v="768"/>
    <n v="526.24"/>
  </r>
  <r>
    <s v="AD01-9362"/>
    <x v="2"/>
    <s v="Jan"/>
    <x v="0"/>
    <x v="1"/>
    <s v="Order assembled"/>
    <x v="0"/>
    <x v="0"/>
    <x v="1"/>
    <n v="169"/>
    <n v="241.67000000000002"/>
  </r>
  <r>
    <s v="AD01-9362"/>
    <x v="2"/>
    <s v="Jan"/>
    <x v="0"/>
    <x v="1"/>
    <s v="Order assembled"/>
    <x v="0"/>
    <x v="0"/>
    <x v="1"/>
    <n v="371"/>
    <n v="530.53"/>
  </r>
  <r>
    <s v="AD01-9361"/>
    <x v="2"/>
    <s v="Jan"/>
    <x v="0"/>
    <x v="1"/>
    <s v="Order assembled"/>
    <x v="0"/>
    <x v="0"/>
    <x v="1"/>
    <n v="173"/>
    <n v="247.39"/>
  </r>
  <r>
    <s v="AD01-9361"/>
    <x v="2"/>
    <s v="Jul"/>
    <x v="0"/>
    <x v="1"/>
    <s v="Order assembled"/>
    <x v="0"/>
    <x v="0"/>
    <x v="1"/>
    <n v="338"/>
    <n v="459.68"/>
  </r>
  <r>
    <s v="AD01-9365"/>
    <x v="2"/>
    <s v="Jul"/>
    <x v="0"/>
    <x v="1"/>
    <s v="Order assembled"/>
    <x v="0"/>
    <x v="0"/>
    <x v="1"/>
    <n v="140"/>
    <n v="200.2"/>
  </r>
  <r>
    <s v="AD01-9362"/>
    <x v="2"/>
    <s v="Jul"/>
    <x v="0"/>
    <x v="1"/>
    <s v="Order assembled"/>
    <x v="0"/>
    <x v="0"/>
    <x v="1"/>
    <n v="340"/>
    <n v="486.2"/>
  </r>
  <r>
    <s v="AD01-9362"/>
    <x v="2"/>
    <s v="Jul"/>
    <x v="0"/>
    <x v="1"/>
    <s v="Order assembled"/>
    <x v="0"/>
    <x v="0"/>
    <x v="1"/>
    <n v="136"/>
    <n v="194.48"/>
  </r>
  <r>
    <s v="AD01-9361"/>
    <x v="2"/>
    <s v="Jul"/>
    <x v="0"/>
    <x v="1"/>
    <s v="Order assembled"/>
    <x v="0"/>
    <x v="0"/>
    <x v="1"/>
    <n v="701"/>
    <n v="1002.4300000000001"/>
  </r>
  <r>
    <s v="AD01-9364"/>
    <x v="2"/>
    <s v="Jul"/>
    <x v="0"/>
    <x v="1"/>
    <s v="Order assembled"/>
    <x v="0"/>
    <x v="0"/>
    <x v="1"/>
    <n v="734"/>
    <n v="1049.6199999999999"/>
  </r>
  <r>
    <s v="AD01-9361"/>
    <x v="2"/>
    <s v="Jul"/>
    <x v="0"/>
    <x v="1"/>
    <s v="Order assembled"/>
    <x v="0"/>
    <x v="0"/>
    <x v="1"/>
    <n v="339"/>
    <n v="526.24"/>
  </r>
  <r>
    <s v="AD01-9362"/>
    <x v="2"/>
    <s v="Jul"/>
    <x v="0"/>
    <x v="1"/>
    <s v="Order assembled"/>
    <x v="0"/>
    <x v="0"/>
    <x v="1"/>
    <n v="773"/>
    <n v="526.24"/>
  </r>
  <r>
    <s v="AD01-9361"/>
    <x v="2"/>
    <s v="Jul"/>
    <x v="0"/>
    <x v="1"/>
    <s v="Order assembled"/>
    <x v="0"/>
    <x v="0"/>
    <x v="1"/>
    <n v="337"/>
    <n v="481.90999999999997"/>
  </r>
  <r>
    <s v="AD01-9362"/>
    <x v="2"/>
    <s v="Jul"/>
    <x v="0"/>
    <x v="1"/>
    <s v="Order assembled"/>
    <x v="0"/>
    <x v="0"/>
    <x v="1"/>
    <n v="139"/>
    <n v="198.76999999999998"/>
  </r>
  <r>
    <s v="AD01-9365"/>
    <x v="2"/>
    <s v="Jul"/>
    <x v="0"/>
    <x v="1"/>
    <s v="Order assembled"/>
    <x v="0"/>
    <x v="0"/>
    <x v="1"/>
    <n v="137"/>
    <n v="195.91"/>
  </r>
  <r>
    <s v="AD01-9365"/>
    <x v="2"/>
    <s v="Jun"/>
    <x v="0"/>
    <x v="1"/>
    <s v="Order assembled"/>
    <x v="0"/>
    <x v="0"/>
    <x v="1"/>
    <n v="344"/>
    <n v="467.84"/>
  </r>
  <r>
    <s v="AD01-9361"/>
    <x v="2"/>
    <s v="Jun"/>
    <x v="0"/>
    <x v="1"/>
    <s v="Order assembled"/>
    <x v="0"/>
    <x v="0"/>
    <x v="1"/>
    <n v="146"/>
    <n v="208.78"/>
  </r>
  <r>
    <s v="AD01-9362"/>
    <x v="2"/>
    <s v="Jun"/>
    <x v="0"/>
    <x v="1"/>
    <s v="Order assembled"/>
    <x v="0"/>
    <x v="0"/>
    <x v="1"/>
    <n v="142"/>
    <n v="203.06"/>
  </r>
  <r>
    <s v="AD01-9361"/>
    <x v="2"/>
    <s v="Jun"/>
    <x v="0"/>
    <x v="1"/>
    <s v="Order assembled"/>
    <x v="0"/>
    <x v="0"/>
    <x v="1"/>
    <n v="700"/>
    <n v="1001"/>
  </r>
  <r>
    <s v="AD01-9362"/>
    <x v="2"/>
    <s v="Jun"/>
    <x v="0"/>
    <x v="1"/>
    <s v="Order assembled"/>
    <x v="0"/>
    <x v="0"/>
    <x v="1"/>
    <n v="733"/>
    <n v="1048.19"/>
  </r>
  <r>
    <s v="AD01-9362"/>
    <x v="2"/>
    <s v="Jun"/>
    <x v="0"/>
    <x v="1"/>
    <s v="Order assembled"/>
    <x v="0"/>
    <x v="0"/>
    <x v="1"/>
    <n v="345"/>
    <n v="526.24"/>
  </r>
  <r>
    <s v="AD01-9362"/>
    <x v="2"/>
    <s v="Jun"/>
    <x v="0"/>
    <x v="1"/>
    <s v="Order assembled"/>
    <x v="0"/>
    <x v="0"/>
    <x v="1"/>
    <n v="343"/>
    <n v="490.49"/>
  </r>
  <r>
    <s v="AD01-9362"/>
    <x v="2"/>
    <s v="Jun"/>
    <x v="0"/>
    <x v="1"/>
    <s v="Order assembled"/>
    <x v="0"/>
    <x v="0"/>
    <x v="1"/>
    <n v="145"/>
    <n v="207.35"/>
  </r>
  <r>
    <s v="AD01-9362"/>
    <x v="2"/>
    <s v="Jun"/>
    <x v="0"/>
    <x v="1"/>
    <s v="Order assembled"/>
    <x v="0"/>
    <x v="0"/>
    <x v="1"/>
    <n v="341"/>
    <n v="487.63"/>
  </r>
  <r>
    <s v="AD01-9361"/>
    <x v="2"/>
    <s v="Jun"/>
    <x v="0"/>
    <x v="1"/>
    <s v="Order assembled"/>
    <x v="0"/>
    <x v="0"/>
    <x v="1"/>
    <n v="143"/>
    <n v="204.49"/>
  </r>
  <r>
    <s v="AD01-9365"/>
    <x v="2"/>
    <s v="Mar"/>
    <x v="0"/>
    <x v="1"/>
    <s v="Order assembled"/>
    <x v="0"/>
    <x v="0"/>
    <x v="1"/>
    <n v="158"/>
    <n v="225.94"/>
  </r>
  <r>
    <s v="AD01-9364"/>
    <x v="2"/>
    <s v="Mar"/>
    <x v="0"/>
    <x v="1"/>
    <s v="Order assembled"/>
    <x v="0"/>
    <x v="0"/>
    <x v="1"/>
    <n v="358"/>
    <n v="511.94"/>
  </r>
  <r>
    <s v="AD01-9364"/>
    <x v="2"/>
    <s v="Mar"/>
    <x v="0"/>
    <x v="1"/>
    <s v="Order assembled"/>
    <x v="0"/>
    <x v="0"/>
    <x v="1"/>
    <n v="160"/>
    <n v="228.8"/>
  </r>
  <r>
    <s v="AD01-9363"/>
    <x v="2"/>
    <s v="Mar"/>
    <x v="0"/>
    <x v="1"/>
    <s v="Order assembled"/>
    <x v="0"/>
    <x v="0"/>
    <x v="1"/>
    <n v="697"/>
    <n v="996.71"/>
  </r>
  <r>
    <s v="AD01-9363"/>
    <x v="2"/>
    <s v="Mar"/>
    <x v="0"/>
    <x v="1"/>
    <s v="Order assembled"/>
    <x v="0"/>
    <x v="0"/>
    <x v="1"/>
    <n v="730"/>
    <n v="1043.9000000000001"/>
  </r>
  <r>
    <s v="AD01-9361"/>
    <x v="2"/>
    <s v="Mar"/>
    <x v="0"/>
    <x v="1"/>
    <s v="Order assembled"/>
    <x v="0"/>
    <x v="0"/>
    <x v="1"/>
    <n v="357"/>
    <n v="510.51"/>
  </r>
  <r>
    <s v="AD01-9362"/>
    <x v="2"/>
    <s v="Mar"/>
    <x v="0"/>
    <x v="1"/>
    <s v="Order assembled"/>
    <x v="0"/>
    <x v="0"/>
    <x v="1"/>
    <n v="770"/>
    <n v="526.24"/>
  </r>
  <r>
    <s v="AD01-9362"/>
    <x v="2"/>
    <s v="Mar"/>
    <x v="0"/>
    <x v="1"/>
    <s v="Order assembled"/>
    <x v="0"/>
    <x v="0"/>
    <x v="1"/>
    <n v="361"/>
    <n v="516.23"/>
  </r>
  <r>
    <s v="AD01-9362"/>
    <x v="2"/>
    <s v="Mar"/>
    <x v="0"/>
    <x v="1"/>
    <s v="Order assembled"/>
    <x v="0"/>
    <x v="0"/>
    <x v="1"/>
    <n v="359"/>
    <n v="513.37"/>
  </r>
  <r>
    <s v="AD01-9362"/>
    <x v="2"/>
    <s v="Mar"/>
    <x v="0"/>
    <x v="1"/>
    <s v="Order assembled"/>
    <x v="0"/>
    <x v="0"/>
    <x v="1"/>
    <n v="161"/>
    <n v="230.23000000000002"/>
  </r>
  <r>
    <s v="AD01-9362"/>
    <x v="2"/>
    <s v="May"/>
    <x v="0"/>
    <x v="1"/>
    <s v="Order assembled"/>
    <x v="0"/>
    <x v="0"/>
    <x v="1"/>
    <n v="350"/>
    <n v="476"/>
  </r>
  <r>
    <s v="AD01-9362"/>
    <x v="2"/>
    <s v="May"/>
    <x v="0"/>
    <x v="1"/>
    <s v="Order assembled"/>
    <x v="0"/>
    <x v="0"/>
    <x v="1"/>
    <n v="346"/>
    <n v="494.78"/>
  </r>
  <r>
    <s v="AD01-9364"/>
    <x v="2"/>
    <s v="May"/>
    <x v="0"/>
    <x v="1"/>
    <s v="Order assembled"/>
    <x v="0"/>
    <x v="0"/>
    <x v="1"/>
    <n v="148"/>
    <n v="211.64"/>
  </r>
  <r>
    <s v="AD01-9362"/>
    <x v="2"/>
    <s v="May"/>
    <x v="0"/>
    <x v="1"/>
    <s v="Order assembled"/>
    <x v="0"/>
    <x v="0"/>
    <x v="1"/>
    <n v="699"/>
    <n v="999.56999999999994"/>
  </r>
  <r>
    <s v="AD01-9361"/>
    <x v="2"/>
    <s v="May"/>
    <x v="0"/>
    <x v="1"/>
    <s v="Order assembled"/>
    <x v="0"/>
    <x v="0"/>
    <x v="1"/>
    <n v="732"/>
    <n v="1046.76"/>
  </r>
  <r>
    <s v="AD01-9361"/>
    <x v="2"/>
    <s v="May"/>
    <x v="0"/>
    <x v="1"/>
    <s v="Order assembled"/>
    <x v="0"/>
    <x v="0"/>
    <x v="1"/>
    <n v="351"/>
    <n v="526.24"/>
  </r>
  <r>
    <s v="AD01-9362"/>
    <x v="2"/>
    <s v="May"/>
    <x v="0"/>
    <x v="1"/>
    <s v="Order assembled"/>
    <x v="0"/>
    <x v="0"/>
    <x v="1"/>
    <n v="772"/>
    <n v="526.24"/>
  </r>
  <r>
    <s v="AD01-9364"/>
    <x v="2"/>
    <s v="May"/>
    <x v="0"/>
    <x v="1"/>
    <s v="Order assembled"/>
    <x v="0"/>
    <x v="0"/>
    <x v="1"/>
    <n v="349"/>
    <n v="499.07"/>
  </r>
  <r>
    <s v="AD01-9362"/>
    <x v="2"/>
    <s v="May"/>
    <x v="0"/>
    <x v="1"/>
    <s v="Order assembled"/>
    <x v="0"/>
    <x v="0"/>
    <x v="1"/>
    <n v="151"/>
    <n v="215.93"/>
  </r>
  <r>
    <s v="AD01-9364"/>
    <x v="2"/>
    <s v="May"/>
    <x v="0"/>
    <x v="1"/>
    <s v="Order assembled"/>
    <x v="0"/>
    <x v="0"/>
    <x v="1"/>
    <n v="347"/>
    <n v="496.21000000000004"/>
  </r>
  <r>
    <s v="AD01-9362"/>
    <x v="2"/>
    <s v="May"/>
    <x v="0"/>
    <x v="1"/>
    <s v="Order assembled"/>
    <x v="0"/>
    <x v="0"/>
    <x v="1"/>
    <n v="149"/>
    <n v="213.07"/>
  </r>
  <r>
    <s v="AD01-9364"/>
    <x v="2"/>
    <s v="Nov"/>
    <x v="0"/>
    <x v="1"/>
    <s v="Order assembled"/>
    <x v="0"/>
    <x v="0"/>
    <x v="1"/>
    <n v="146"/>
    <n v="208.78"/>
  </r>
  <r>
    <s v="AD01-9365"/>
    <x v="2"/>
    <s v="Nov"/>
    <x v="0"/>
    <x v="1"/>
    <s v="Order assembled"/>
    <x v="0"/>
    <x v="0"/>
    <x v="1"/>
    <n v="314"/>
    <n v="449.02"/>
  </r>
  <r>
    <s v="AD01-9361"/>
    <x v="2"/>
    <s v="Nov"/>
    <x v="0"/>
    <x v="1"/>
    <s v="Order assembled"/>
    <x v="0"/>
    <x v="0"/>
    <x v="1"/>
    <n v="362"/>
    <n v="517.66"/>
  </r>
  <r>
    <s v="AD01-9364"/>
    <x v="2"/>
    <s v="Nov"/>
    <x v="0"/>
    <x v="1"/>
    <s v="Order assembled"/>
    <x v="0"/>
    <x v="0"/>
    <x v="1"/>
    <n v="142"/>
    <n v="203.06"/>
  </r>
  <r>
    <s v="AD01-9361"/>
    <x v="2"/>
    <s v="Nov"/>
    <x v="0"/>
    <x v="1"/>
    <s v="Order assembled"/>
    <x v="0"/>
    <x v="0"/>
    <x v="1"/>
    <n v="316"/>
    <n v="451.88"/>
  </r>
  <r>
    <s v="AD01-9362"/>
    <x v="2"/>
    <s v="Nov"/>
    <x v="0"/>
    <x v="1"/>
    <s v="Order assembled"/>
    <x v="0"/>
    <x v="0"/>
    <x v="1"/>
    <n v="364"/>
    <n v="520.52"/>
  </r>
  <r>
    <s v="AD01-9361"/>
    <x v="2"/>
    <s v="Nov"/>
    <x v="0"/>
    <x v="1"/>
    <s v="Order assembled"/>
    <x v="0"/>
    <x v="0"/>
    <x v="1"/>
    <n v="144"/>
    <n v="205.92000000000002"/>
  </r>
  <r>
    <s v="AD01-9364"/>
    <x v="2"/>
    <s v="Nov"/>
    <x v="0"/>
    <x v="1"/>
    <s v="Order assembled"/>
    <x v="0"/>
    <x v="0"/>
    <x v="1"/>
    <n v="704"/>
    <n v="1006.72"/>
  </r>
  <r>
    <s v="AD01-9364"/>
    <x v="2"/>
    <s v="Nov"/>
    <x v="0"/>
    <x v="1"/>
    <s v="Order assembled"/>
    <x v="0"/>
    <x v="0"/>
    <x v="1"/>
    <n v="315"/>
    <n v="526.24"/>
  </r>
  <r>
    <s v="AD01-9361"/>
    <x v="2"/>
    <s v="Nov"/>
    <x v="0"/>
    <x v="1"/>
    <s v="Order assembled"/>
    <x v="0"/>
    <x v="0"/>
    <x v="1"/>
    <n v="777"/>
    <n v="526.24"/>
  </r>
  <r>
    <s v="AD01-9362"/>
    <x v="2"/>
    <s v="Nov"/>
    <x v="0"/>
    <x v="1"/>
    <s v="Order assembled"/>
    <x v="0"/>
    <x v="0"/>
    <x v="1"/>
    <n v="145"/>
    <n v="207.35"/>
  </r>
  <r>
    <s v="AD01-9362"/>
    <x v="2"/>
    <s v="Nov"/>
    <x v="0"/>
    <x v="1"/>
    <s v="Order assembled"/>
    <x v="0"/>
    <x v="0"/>
    <x v="1"/>
    <n v="319"/>
    <n v="456.16999999999996"/>
  </r>
  <r>
    <s v="AD01-9364"/>
    <x v="2"/>
    <s v="Nov"/>
    <x v="0"/>
    <x v="1"/>
    <s v="Order assembled"/>
    <x v="0"/>
    <x v="0"/>
    <x v="1"/>
    <n v="361"/>
    <n v="516.23"/>
  </r>
  <r>
    <s v="AD01-9361"/>
    <x v="2"/>
    <s v="Nov"/>
    <x v="0"/>
    <x v="1"/>
    <s v="Order assembled"/>
    <x v="0"/>
    <x v="0"/>
    <x v="1"/>
    <n v="143"/>
    <n v="204.49"/>
  </r>
  <r>
    <s v="AD01-9361"/>
    <x v="2"/>
    <s v="Nov"/>
    <x v="0"/>
    <x v="1"/>
    <s v="Order assembled"/>
    <x v="0"/>
    <x v="0"/>
    <x v="1"/>
    <n v="317"/>
    <n v="453.31"/>
  </r>
  <r>
    <s v="AD01-9364"/>
    <x v="2"/>
    <s v="Nov"/>
    <x v="0"/>
    <x v="1"/>
    <s v="Order assembled"/>
    <x v="0"/>
    <x v="0"/>
    <x v="1"/>
    <n v="746"/>
    <n v="1066.78"/>
  </r>
  <r>
    <s v="AD01-9362"/>
    <x v="2"/>
    <s v="Oct"/>
    <x v="0"/>
    <x v="1"/>
    <s v="Order assembled"/>
    <x v="0"/>
    <x v="0"/>
    <x v="1"/>
    <n v="152"/>
    <n v="217.36"/>
  </r>
  <r>
    <s v="AD01-9363"/>
    <x v="2"/>
    <s v="Oct"/>
    <x v="0"/>
    <x v="1"/>
    <s v="Order assembled"/>
    <x v="0"/>
    <x v="0"/>
    <x v="1"/>
    <n v="320"/>
    <n v="457.6"/>
  </r>
  <r>
    <s v="AD01-9364"/>
    <x v="2"/>
    <s v="Oct"/>
    <x v="0"/>
    <x v="1"/>
    <s v="Order assembled"/>
    <x v="0"/>
    <x v="0"/>
    <x v="1"/>
    <n v="368"/>
    <n v="526.24"/>
  </r>
  <r>
    <s v="AD01-9361"/>
    <x v="2"/>
    <s v="Oct"/>
    <x v="0"/>
    <x v="1"/>
    <s v="Order assembled"/>
    <x v="0"/>
    <x v="0"/>
    <x v="1"/>
    <n v="148"/>
    <n v="211.64"/>
  </r>
  <r>
    <s v="AD01-9361"/>
    <x v="2"/>
    <s v="Oct"/>
    <x v="0"/>
    <x v="1"/>
    <s v="Order assembled"/>
    <x v="0"/>
    <x v="0"/>
    <x v="1"/>
    <n v="322"/>
    <n v="460.46000000000004"/>
  </r>
  <r>
    <s v="AD01-9362"/>
    <x v="2"/>
    <s v="Oct"/>
    <x v="0"/>
    <x v="1"/>
    <s v="Order assembled"/>
    <x v="0"/>
    <x v="0"/>
    <x v="1"/>
    <n v="370"/>
    <n v="529.1"/>
  </r>
  <r>
    <s v="AD01-9361"/>
    <x v="2"/>
    <s v="Oct"/>
    <x v="0"/>
    <x v="1"/>
    <s v="Order assembled"/>
    <x v="0"/>
    <x v="0"/>
    <x v="1"/>
    <n v="150"/>
    <n v="214.5"/>
  </r>
  <r>
    <s v="AD01-9364"/>
    <x v="2"/>
    <s v="Oct"/>
    <x v="0"/>
    <x v="1"/>
    <s v="Order assembled"/>
    <x v="0"/>
    <x v="0"/>
    <x v="1"/>
    <n v="703"/>
    <n v="1005.29"/>
  </r>
  <r>
    <s v="AD01-9365"/>
    <x v="2"/>
    <s v="Oct"/>
    <x v="0"/>
    <x v="1"/>
    <s v="Order assembled"/>
    <x v="0"/>
    <x v="0"/>
    <x v="1"/>
    <n v="737"/>
    <n v="1053.9099999999999"/>
  </r>
  <r>
    <s v="AD01-9365"/>
    <x v="2"/>
    <s v="Oct"/>
    <x v="0"/>
    <x v="1"/>
    <s v="Order assembled"/>
    <x v="0"/>
    <x v="0"/>
    <x v="1"/>
    <n v="147"/>
    <n v="210.21"/>
  </r>
  <r>
    <s v="AD01-9362"/>
    <x v="2"/>
    <s v="Oct"/>
    <x v="0"/>
    <x v="1"/>
    <s v="Order assembled"/>
    <x v="0"/>
    <x v="0"/>
    <x v="1"/>
    <n v="321"/>
    <n v="526.24"/>
  </r>
  <r>
    <s v="AD01-9361"/>
    <x v="2"/>
    <s v="Oct"/>
    <x v="0"/>
    <x v="1"/>
    <s v="Order assembled"/>
    <x v="0"/>
    <x v="0"/>
    <x v="1"/>
    <n v="776"/>
    <n v="526.24"/>
  </r>
  <r>
    <s v="AD01-9362"/>
    <x v="2"/>
    <s v="Oct"/>
    <x v="0"/>
    <x v="1"/>
    <s v="Order assembled"/>
    <x v="0"/>
    <x v="0"/>
    <x v="1"/>
    <n v="151"/>
    <n v="215.93"/>
  </r>
  <r>
    <s v="AD01-9361"/>
    <x v="2"/>
    <s v="Oct"/>
    <x v="0"/>
    <x v="1"/>
    <s v="Order assembled"/>
    <x v="0"/>
    <x v="0"/>
    <x v="1"/>
    <n v="367"/>
    <n v="524.80999999999995"/>
  </r>
  <r>
    <s v="AD01-9364"/>
    <x v="2"/>
    <s v="Oct"/>
    <x v="0"/>
    <x v="1"/>
    <s v="Order assembled"/>
    <x v="0"/>
    <x v="0"/>
    <x v="1"/>
    <n v="149"/>
    <n v="213.07"/>
  </r>
  <r>
    <s v="AD01-9364"/>
    <x v="2"/>
    <s v="Oct"/>
    <x v="0"/>
    <x v="1"/>
    <s v="Order assembled"/>
    <x v="0"/>
    <x v="0"/>
    <x v="1"/>
    <n v="323"/>
    <n v="461.89"/>
  </r>
  <r>
    <s v="AD01-9362"/>
    <x v="2"/>
    <s v="Oct"/>
    <x v="0"/>
    <x v="1"/>
    <s v="Order assembled"/>
    <x v="0"/>
    <x v="0"/>
    <x v="1"/>
    <n v="371"/>
    <n v="530.53"/>
  </r>
  <r>
    <s v="AD01-9361"/>
    <x v="2"/>
    <s v="Sep"/>
    <x v="0"/>
    <x v="1"/>
    <s v="Order assembled"/>
    <x v="0"/>
    <x v="0"/>
    <x v="1"/>
    <n v="326"/>
    <n v="443.36"/>
  </r>
  <r>
    <s v="AD01-9363"/>
    <x v="2"/>
    <s v="Sep"/>
    <x v="0"/>
    <x v="1"/>
    <s v="Order assembled"/>
    <x v="0"/>
    <x v="0"/>
    <x v="1"/>
    <n v="128"/>
    <n v="183.04"/>
  </r>
  <r>
    <s v="AD01-9361"/>
    <x v="2"/>
    <s v="Sep"/>
    <x v="0"/>
    <x v="1"/>
    <s v="Order assembled"/>
    <x v="0"/>
    <x v="0"/>
    <x v="1"/>
    <n v="328"/>
    <n v="469.03999999999996"/>
  </r>
  <r>
    <s v="AD01-9361"/>
    <x v="2"/>
    <s v="Sep"/>
    <x v="0"/>
    <x v="1"/>
    <s v="Order assembled"/>
    <x v="0"/>
    <x v="0"/>
    <x v="1"/>
    <n v="130"/>
    <n v="185.9"/>
  </r>
  <r>
    <s v="AD01-9362"/>
    <x v="2"/>
    <s v="Sep"/>
    <x v="0"/>
    <x v="1"/>
    <s v="Order assembled"/>
    <x v="0"/>
    <x v="0"/>
    <x v="1"/>
    <n v="736"/>
    <n v="1052.48"/>
  </r>
  <r>
    <s v="AD01-9361"/>
    <x v="2"/>
    <s v="Sep"/>
    <x v="0"/>
    <x v="1"/>
    <s v="Order assembled"/>
    <x v="0"/>
    <x v="0"/>
    <x v="1"/>
    <n v="327"/>
    <n v="526.24"/>
  </r>
  <r>
    <s v="AD01-9362"/>
    <x v="2"/>
    <s v="Sep"/>
    <x v="0"/>
    <x v="1"/>
    <s v="Order assembled"/>
    <x v="0"/>
    <x v="0"/>
    <x v="1"/>
    <n v="775"/>
    <n v="526.24"/>
  </r>
  <r>
    <s v="AD01-9362"/>
    <x v="2"/>
    <s v="Sep"/>
    <x v="0"/>
    <x v="1"/>
    <s v="Order assembled"/>
    <x v="0"/>
    <x v="0"/>
    <x v="1"/>
    <n v="325"/>
    <n v="464.75"/>
  </r>
  <r>
    <s v="AD01-9361"/>
    <x v="2"/>
    <s v="Sep"/>
    <x v="0"/>
    <x v="1"/>
    <s v="Order assembled"/>
    <x v="0"/>
    <x v="0"/>
    <x v="1"/>
    <n v="127"/>
    <n v="181.61"/>
  </r>
  <r>
    <s v="AD01-9361"/>
    <x v="2"/>
    <s v="Sep"/>
    <x v="0"/>
    <x v="1"/>
    <s v="Order assembled"/>
    <x v="0"/>
    <x v="0"/>
    <x v="1"/>
    <n v="329"/>
    <n v="470.47"/>
  </r>
  <r>
    <s v="AD01-9364"/>
    <x v="2"/>
    <s v="Apr"/>
    <x v="1"/>
    <x v="0"/>
    <s v="Order assembled"/>
    <x v="0"/>
    <x v="0"/>
    <x v="1"/>
    <n v="182"/>
    <n v="260.26"/>
  </r>
  <r>
    <s v="AD01-9362"/>
    <x v="2"/>
    <s v="Apr"/>
    <x v="1"/>
    <x v="0"/>
    <s v="Order assembled"/>
    <x v="0"/>
    <x v="0"/>
    <x v="1"/>
    <n v="176"/>
    <n v="251.68"/>
  </r>
  <r>
    <s v="AD01-9361"/>
    <x v="2"/>
    <s v="Apr"/>
    <x v="1"/>
    <x v="0"/>
    <s v="Order assembled"/>
    <x v="0"/>
    <x v="0"/>
    <x v="0"/>
    <n v="200"/>
    <n v="286"/>
  </r>
  <r>
    <s v="AD01-9362"/>
    <x v="2"/>
    <s v="Apr"/>
    <x v="1"/>
    <x v="0"/>
    <s v="Order assembled"/>
    <x v="0"/>
    <x v="0"/>
    <x v="0"/>
    <n v="248"/>
    <n v="354.64"/>
  </r>
  <r>
    <s v="AD01-9361"/>
    <x v="2"/>
    <s v="Apr"/>
    <x v="1"/>
    <x v="0"/>
    <s v="Order assembled"/>
    <x v="0"/>
    <x v="0"/>
    <x v="0"/>
    <n v="184"/>
    <n v="263.12"/>
  </r>
  <r>
    <s v="AD01-9361"/>
    <x v="2"/>
    <s v="Apr"/>
    <x v="1"/>
    <x v="0"/>
    <s v="Order assembled"/>
    <x v="0"/>
    <x v="0"/>
    <x v="0"/>
    <n v="178"/>
    <n v="254.54"/>
  </r>
  <r>
    <s v="AD01-9362"/>
    <x v="2"/>
    <s v="Apr"/>
    <x v="1"/>
    <x v="0"/>
    <s v="Order assembled"/>
    <x v="0"/>
    <x v="0"/>
    <x v="0"/>
    <n v="172"/>
    <n v="245.95999999999998"/>
  </r>
  <r>
    <s v="AD01-9361"/>
    <x v="2"/>
    <s v="Apr"/>
    <x v="1"/>
    <x v="0"/>
    <s v="Order assembled"/>
    <x v="0"/>
    <x v="0"/>
    <x v="0"/>
    <n v="202"/>
    <n v="526.24"/>
  </r>
  <r>
    <s v="AD01-9362"/>
    <x v="2"/>
    <s v="Apr"/>
    <x v="1"/>
    <x v="0"/>
    <s v="Order assembled"/>
    <x v="0"/>
    <x v="0"/>
    <x v="0"/>
    <n v="250"/>
    <n v="526.24"/>
  </r>
  <r>
    <s v="AD01-9363"/>
    <x v="2"/>
    <s v="Apr"/>
    <x v="1"/>
    <x v="0"/>
    <s v="Order assembled"/>
    <x v="0"/>
    <x v="0"/>
    <x v="0"/>
    <n v="246"/>
    <n v="351.78"/>
  </r>
  <r>
    <s v="AD01-9361"/>
    <x v="2"/>
    <s v="Apr"/>
    <x v="1"/>
    <x v="0"/>
    <s v="Order assembled"/>
    <x v="0"/>
    <x v="0"/>
    <x v="0"/>
    <n v="201"/>
    <n v="287.43"/>
  </r>
  <r>
    <s v="AD01-9364"/>
    <x v="2"/>
    <s v="Apr"/>
    <x v="1"/>
    <x v="0"/>
    <s v="Order assembled"/>
    <x v="0"/>
    <x v="0"/>
    <x v="0"/>
    <n v="249"/>
    <n v="356.07"/>
  </r>
  <r>
    <s v="AD01-9361"/>
    <x v="2"/>
    <s v="Apr"/>
    <x v="1"/>
    <x v="0"/>
    <s v="Order assembled"/>
    <x v="0"/>
    <x v="0"/>
    <x v="0"/>
    <n v="181"/>
    <n v="258.83"/>
  </r>
  <r>
    <s v="AD01-9361"/>
    <x v="2"/>
    <s v="Apr"/>
    <x v="1"/>
    <x v="0"/>
    <s v="Order assembled"/>
    <x v="0"/>
    <x v="0"/>
    <x v="0"/>
    <n v="175"/>
    <n v="250.25"/>
  </r>
  <r>
    <s v="AD01-9362"/>
    <x v="2"/>
    <s v="Apr"/>
    <x v="1"/>
    <x v="0"/>
    <s v="Order assembled"/>
    <x v="0"/>
    <x v="0"/>
    <x v="0"/>
    <n v="792"/>
    <n v="1132.56"/>
  </r>
  <r>
    <s v="AD01-9362"/>
    <x v="2"/>
    <s v="Apr"/>
    <x v="1"/>
    <x v="0"/>
    <s v="Order assembled"/>
    <x v="0"/>
    <x v="0"/>
    <x v="0"/>
    <n v="825"/>
    <n v="1179.75"/>
  </r>
  <r>
    <s v="AD01-9361"/>
    <x v="2"/>
    <s v="Apr"/>
    <x v="1"/>
    <x v="0"/>
    <s v="Order assembled"/>
    <x v="0"/>
    <x v="0"/>
    <x v="1"/>
    <n v="185"/>
    <n v="264.55"/>
  </r>
  <r>
    <s v="AD01-9365"/>
    <x v="2"/>
    <s v="Apr"/>
    <x v="1"/>
    <x v="0"/>
    <s v="Order assembled"/>
    <x v="0"/>
    <x v="0"/>
    <x v="1"/>
    <n v="179"/>
    <n v="255.97"/>
  </r>
  <r>
    <s v="AD01-9364"/>
    <x v="2"/>
    <s v="Apr"/>
    <x v="1"/>
    <x v="0"/>
    <s v="Order assembled"/>
    <x v="0"/>
    <x v="0"/>
    <x v="1"/>
    <n v="173"/>
    <n v="247.39"/>
  </r>
  <r>
    <s v="AD01-9361"/>
    <x v="2"/>
    <s v="Apr"/>
    <x v="1"/>
    <x v="0"/>
    <s v="Order assembled"/>
    <x v="0"/>
    <x v="0"/>
    <x v="0"/>
    <n v="203"/>
    <n v="290.28999999999996"/>
  </r>
  <r>
    <s v="AD01-9363"/>
    <x v="2"/>
    <s v="Aug"/>
    <x v="1"/>
    <x v="0"/>
    <s v="Order assembled"/>
    <x v="0"/>
    <x v="0"/>
    <x v="1"/>
    <n v="368"/>
    <n v="526.24"/>
  </r>
  <r>
    <s v="AD01-9362"/>
    <x v="2"/>
    <s v="Aug"/>
    <x v="1"/>
    <x v="0"/>
    <s v="Order assembled"/>
    <x v="0"/>
    <x v="0"/>
    <x v="1"/>
    <n v="362"/>
    <n v="517.66"/>
  </r>
  <r>
    <s v="AD01-9362"/>
    <x v="2"/>
    <s v="Aug"/>
    <x v="1"/>
    <x v="0"/>
    <s v="Order assembled"/>
    <x v="0"/>
    <x v="0"/>
    <x v="1"/>
    <n v="356"/>
    <n v="509.08"/>
  </r>
  <r>
    <s v="AD01-9362"/>
    <x v="2"/>
    <s v="Aug"/>
    <x v="1"/>
    <x v="0"/>
    <s v="Order assembled"/>
    <x v="0"/>
    <x v="0"/>
    <x v="0"/>
    <n v="182"/>
    <n v="260.26"/>
  </r>
  <r>
    <s v="AD01-9364"/>
    <x v="2"/>
    <s v="Aug"/>
    <x v="1"/>
    <x v="0"/>
    <s v="Order assembled"/>
    <x v="0"/>
    <x v="0"/>
    <x v="0"/>
    <n v="224"/>
    <n v="320.32"/>
  </r>
  <r>
    <s v="AD01-9364"/>
    <x v="2"/>
    <s v="Aug"/>
    <x v="1"/>
    <x v="0"/>
    <s v="Order assembled"/>
    <x v="0"/>
    <x v="0"/>
    <x v="0"/>
    <n v="364"/>
    <n v="520.52"/>
  </r>
  <r>
    <s v="AD01-9362"/>
    <x v="2"/>
    <s v="Aug"/>
    <x v="1"/>
    <x v="0"/>
    <s v="Order assembled"/>
    <x v="0"/>
    <x v="0"/>
    <x v="0"/>
    <n v="358"/>
    <n v="511.94"/>
  </r>
  <r>
    <s v="AD01-9365"/>
    <x v="2"/>
    <s v="Aug"/>
    <x v="1"/>
    <x v="0"/>
    <s v="Order assembled"/>
    <x v="0"/>
    <x v="0"/>
    <x v="0"/>
    <n v="178"/>
    <n v="526.24"/>
  </r>
  <r>
    <s v="AD01-9364"/>
    <x v="2"/>
    <s v="Aug"/>
    <x v="1"/>
    <x v="0"/>
    <s v="Order assembled"/>
    <x v="0"/>
    <x v="0"/>
    <x v="0"/>
    <n v="226"/>
    <n v="526.24"/>
  </r>
  <r>
    <s v="AD01-9362"/>
    <x v="2"/>
    <s v="Aug"/>
    <x v="1"/>
    <x v="0"/>
    <s v="Order assembled"/>
    <x v="0"/>
    <x v="0"/>
    <x v="0"/>
    <n v="1014"/>
    <n v="1450.02"/>
  </r>
  <r>
    <s v="AD01-9362"/>
    <x v="2"/>
    <s v="Aug"/>
    <x v="1"/>
    <x v="0"/>
    <s v="Order assembled"/>
    <x v="0"/>
    <x v="0"/>
    <x v="0"/>
    <n v="228"/>
    <n v="326.03999999999996"/>
  </r>
  <r>
    <s v="AD01-9362"/>
    <x v="2"/>
    <s v="Aug"/>
    <x v="1"/>
    <x v="0"/>
    <s v="Order assembled"/>
    <x v="0"/>
    <x v="0"/>
    <x v="0"/>
    <n v="225"/>
    <n v="321.75"/>
  </r>
  <r>
    <s v="AD01-9362"/>
    <x v="2"/>
    <s v="Aug"/>
    <x v="1"/>
    <x v="0"/>
    <s v="Order assembled"/>
    <x v="0"/>
    <x v="0"/>
    <x v="0"/>
    <n v="367"/>
    <n v="524.80999999999995"/>
  </r>
  <r>
    <s v="AD01-9362"/>
    <x v="2"/>
    <s v="Aug"/>
    <x v="1"/>
    <x v="0"/>
    <s v="Order assembled"/>
    <x v="0"/>
    <x v="0"/>
    <x v="0"/>
    <n v="361"/>
    <n v="516.23"/>
  </r>
  <r>
    <s v="AD01-9365"/>
    <x v="2"/>
    <s v="Aug"/>
    <x v="1"/>
    <x v="0"/>
    <s v="Order assembled"/>
    <x v="0"/>
    <x v="0"/>
    <x v="0"/>
    <n v="355"/>
    <n v="507.65"/>
  </r>
  <r>
    <s v="AD01-9364"/>
    <x v="2"/>
    <s v="Aug"/>
    <x v="1"/>
    <x v="0"/>
    <s v="Order assembled"/>
    <x v="0"/>
    <x v="0"/>
    <x v="0"/>
    <n v="795"/>
    <n v="1136.8499999999999"/>
  </r>
  <r>
    <s v="AD01-9362"/>
    <x v="2"/>
    <s v="Aug"/>
    <x v="1"/>
    <x v="0"/>
    <s v="Order assembled"/>
    <x v="0"/>
    <x v="0"/>
    <x v="0"/>
    <n v="828"/>
    <n v="1184.04"/>
  </r>
  <r>
    <s v="AD01-9361"/>
    <x v="2"/>
    <s v="Aug"/>
    <x v="1"/>
    <x v="0"/>
    <s v="Order assembled"/>
    <x v="0"/>
    <x v="0"/>
    <x v="1"/>
    <n v="365"/>
    <n v="521.95000000000005"/>
  </r>
  <r>
    <s v="AD01-9362"/>
    <x v="2"/>
    <s v="Aug"/>
    <x v="1"/>
    <x v="0"/>
    <s v="Order assembled"/>
    <x v="0"/>
    <x v="0"/>
    <x v="1"/>
    <n v="359"/>
    <n v="513.37"/>
  </r>
  <r>
    <s v="AD01-9362"/>
    <x v="2"/>
    <s v="Aug"/>
    <x v="1"/>
    <x v="0"/>
    <s v="Order assembled"/>
    <x v="0"/>
    <x v="0"/>
    <x v="1"/>
    <n v="353"/>
    <n v="504.78999999999996"/>
  </r>
  <r>
    <s v="AD01-9362"/>
    <x v="2"/>
    <s v="Aug"/>
    <x v="1"/>
    <x v="0"/>
    <s v="Order assembled"/>
    <x v="0"/>
    <x v="0"/>
    <x v="0"/>
    <n v="179"/>
    <n v="255.97"/>
  </r>
  <r>
    <s v="AD01-9361"/>
    <x v="2"/>
    <s v="Aug"/>
    <x v="1"/>
    <x v="0"/>
    <s v="Order assembled"/>
    <x v="0"/>
    <x v="0"/>
    <x v="0"/>
    <n v="227"/>
    <n v="324.61"/>
  </r>
  <r>
    <s v="AD01-9362"/>
    <x v="2"/>
    <s v="Dec"/>
    <x v="1"/>
    <x v="0"/>
    <s v="Order assembled"/>
    <x v="0"/>
    <x v="0"/>
    <x v="1"/>
    <n v="302"/>
    <n v="431.86"/>
  </r>
  <r>
    <s v="AD01-9361"/>
    <x v="2"/>
    <s v="Dec"/>
    <x v="1"/>
    <x v="0"/>
    <s v="Order assembled"/>
    <x v="0"/>
    <x v="0"/>
    <x v="1"/>
    <n v="296"/>
    <n v="423.28"/>
  </r>
  <r>
    <s v="AD01-9364"/>
    <x v="2"/>
    <s v="Dec"/>
    <x v="1"/>
    <x v="0"/>
    <s v="Order assembled"/>
    <x v="0"/>
    <x v="0"/>
    <x v="1"/>
    <n v="290"/>
    <n v="414.7"/>
  </r>
  <r>
    <s v="AD01-9362"/>
    <x v="2"/>
    <s v="Dec"/>
    <x v="1"/>
    <x v="0"/>
    <s v="Order assembled"/>
    <x v="0"/>
    <x v="0"/>
    <x v="0"/>
    <n v="230"/>
    <n v="328.9"/>
  </r>
  <r>
    <s v="AD01-9364"/>
    <x v="2"/>
    <s v="Dec"/>
    <x v="1"/>
    <x v="0"/>
    <s v="Order assembled"/>
    <x v="0"/>
    <x v="0"/>
    <x v="0"/>
    <n v="158"/>
    <n v="225.94"/>
  </r>
  <r>
    <s v="AD01-9361"/>
    <x v="2"/>
    <s v="Dec"/>
    <x v="1"/>
    <x v="0"/>
    <s v="Order assembled"/>
    <x v="0"/>
    <x v="0"/>
    <x v="0"/>
    <n v="206"/>
    <n v="294.58"/>
  </r>
  <r>
    <s v="AD01-9361"/>
    <x v="2"/>
    <s v="Dec"/>
    <x v="1"/>
    <x v="0"/>
    <s v="Order assembled"/>
    <x v="0"/>
    <x v="0"/>
    <x v="0"/>
    <n v="304"/>
    <n v="434.72"/>
  </r>
  <r>
    <s v="AD01-9362"/>
    <x v="2"/>
    <s v="Dec"/>
    <x v="1"/>
    <x v="0"/>
    <s v="Order assembled"/>
    <x v="0"/>
    <x v="0"/>
    <x v="0"/>
    <n v="298"/>
    <n v="426.14"/>
  </r>
  <r>
    <s v="AD01-9364"/>
    <x v="2"/>
    <s v="Dec"/>
    <x v="1"/>
    <x v="0"/>
    <s v="Order assembled"/>
    <x v="0"/>
    <x v="0"/>
    <x v="0"/>
    <n v="292"/>
    <n v="417.56"/>
  </r>
  <r>
    <s v="AD01-9362"/>
    <x v="2"/>
    <s v="Dec"/>
    <x v="1"/>
    <x v="0"/>
    <s v="Order assembled"/>
    <x v="0"/>
    <x v="0"/>
    <x v="0"/>
    <n v="232"/>
    <n v="526.24"/>
  </r>
  <r>
    <s v="AD01-9361"/>
    <x v="2"/>
    <s v="Dec"/>
    <x v="1"/>
    <x v="0"/>
    <s v="Order assembled"/>
    <x v="0"/>
    <x v="0"/>
    <x v="0"/>
    <n v="160"/>
    <n v="526.24"/>
  </r>
  <r>
    <s v="AD01-9362"/>
    <x v="2"/>
    <s v="Dec"/>
    <x v="1"/>
    <x v="0"/>
    <s v="Order assembled"/>
    <x v="0"/>
    <x v="0"/>
    <x v="0"/>
    <n v="964"/>
    <n v="1378.52"/>
  </r>
  <r>
    <s v="AD01-9361"/>
    <x v="2"/>
    <s v="Dec"/>
    <x v="1"/>
    <x v="0"/>
    <s v="Order assembled"/>
    <x v="0"/>
    <x v="0"/>
    <x v="0"/>
    <n v="1018"/>
    <n v="1455.74"/>
  </r>
  <r>
    <s v="AD01-9364"/>
    <x v="2"/>
    <s v="Dec"/>
    <x v="1"/>
    <x v="0"/>
    <s v="Order assembled"/>
    <x v="0"/>
    <x v="0"/>
    <x v="0"/>
    <n v="204"/>
    <n v="291.72000000000003"/>
  </r>
  <r>
    <s v="AD01-9364"/>
    <x v="2"/>
    <s v="Dec"/>
    <x v="1"/>
    <x v="0"/>
    <s v="Order assembled"/>
    <x v="0"/>
    <x v="0"/>
    <x v="0"/>
    <n v="231"/>
    <n v="330.33"/>
  </r>
  <r>
    <s v="AD01-9362"/>
    <x v="2"/>
    <s v="Dec"/>
    <x v="1"/>
    <x v="0"/>
    <s v="Order assembled"/>
    <x v="0"/>
    <x v="0"/>
    <x v="0"/>
    <n v="159"/>
    <n v="227.37"/>
  </r>
  <r>
    <s v="AD01-9362"/>
    <x v="2"/>
    <s v="Dec"/>
    <x v="1"/>
    <x v="0"/>
    <s v="Order assembled"/>
    <x v="0"/>
    <x v="0"/>
    <x v="0"/>
    <n v="207"/>
    <n v="296.01"/>
  </r>
  <r>
    <s v="AD01-9361"/>
    <x v="2"/>
    <s v="Dec"/>
    <x v="1"/>
    <x v="0"/>
    <s v="Order assembled"/>
    <x v="0"/>
    <x v="0"/>
    <x v="0"/>
    <n v="301"/>
    <n v="430.43"/>
  </r>
  <r>
    <s v="AD01-9364"/>
    <x v="2"/>
    <s v="Dec"/>
    <x v="1"/>
    <x v="0"/>
    <s v="Order assembled"/>
    <x v="0"/>
    <x v="0"/>
    <x v="0"/>
    <n v="295"/>
    <n v="421.85"/>
  </r>
  <r>
    <s v="AD01-9361"/>
    <x v="2"/>
    <s v="Dec"/>
    <x v="1"/>
    <x v="0"/>
    <s v="Order assembled"/>
    <x v="0"/>
    <x v="0"/>
    <x v="0"/>
    <n v="289"/>
    <n v="413.27"/>
  </r>
  <r>
    <s v="AD01-9364"/>
    <x v="2"/>
    <s v="Dec"/>
    <x v="1"/>
    <x v="0"/>
    <s v="Order assembled"/>
    <x v="0"/>
    <x v="0"/>
    <x v="0"/>
    <n v="799"/>
    <n v="1142.57"/>
  </r>
  <r>
    <s v="AD01-9362"/>
    <x v="2"/>
    <s v="Dec"/>
    <x v="1"/>
    <x v="0"/>
    <s v="Order assembled"/>
    <x v="0"/>
    <x v="0"/>
    <x v="0"/>
    <n v="832"/>
    <n v="1189.76"/>
  </r>
  <r>
    <s v="AD01-9364"/>
    <x v="2"/>
    <s v="Dec"/>
    <x v="1"/>
    <x v="0"/>
    <s v="Order assembled"/>
    <x v="0"/>
    <x v="0"/>
    <x v="1"/>
    <n v="299"/>
    <n v="427.57"/>
  </r>
  <r>
    <s v="AD01-9362"/>
    <x v="2"/>
    <s v="Dec"/>
    <x v="1"/>
    <x v="0"/>
    <s v="Order assembled"/>
    <x v="0"/>
    <x v="0"/>
    <x v="1"/>
    <n v="293"/>
    <n v="418.99"/>
  </r>
  <r>
    <s v="AD01-9361"/>
    <x v="2"/>
    <s v="Dec"/>
    <x v="1"/>
    <x v="0"/>
    <s v="Order assembled"/>
    <x v="0"/>
    <x v="0"/>
    <x v="0"/>
    <n v="233"/>
    <n v="333.19"/>
  </r>
  <r>
    <s v="AD01-9361"/>
    <x v="2"/>
    <s v="Dec"/>
    <x v="1"/>
    <x v="0"/>
    <s v="Order assembled"/>
    <x v="0"/>
    <x v="0"/>
    <x v="0"/>
    <n v="161"/>
    <n v="230.23000000000002"/>
  </r>
  <r>
    <s v="AD01-9362"/>
    <x v="2"/>
    <s v="Dec"/>
    <x v="1"/>
    <x v="0"/>
    <s v="Order assembled"/>
    <x v="0"/>
    <x v="0"/>
    <x v="0"/>
    <n v="203"/>
    <n v="290.28999999999996"/>
  </r>
  <r>
    <s v="AD01-9361"/>
    <x v="2"/>
    <s v="Feb"/>
    <x v="1"/>
    <x v="0"/>
    <s v="Order assembled"/>
    <x v="0"/>
    <x v="0"/>
    <x v="1"/>
    <n v="218"/>
    <n v="311.74"/>
  </r>
  <r>
    <s v="AD01-9362"/>
    <x v="2"/>
    <s v="Feb"/>
    <x v="1"/>
    <x v="0"/>
    <s v="Order assembled"/>
    <x v="0"/>
    <x v="0"/>
    <x v="1"/>
    <n v="212"/>
    <n v="303.15999999999997"/>
  </r>
  <r>
    <s v="AD01-9364"/>
    <x v="2"/>
    <s v="Feb"/>
    <x v="1"/>
    <x v="0"/>
    <s v="Order assembled"/>
    <x v="0"/>
    <x v="0"/>
    <x v="1"/>
    <n v="206"/>
    <n v="294.58"/>
  </r>
  <r>
    <s v="AD01-9361"/>
    <x v="2"/>
    <s v="Feb"/>
    <x v="1"/>
    <x v="0"/>
    <s v="Order assembled"/>
    <x v="0"/>
    <x v="0"/>
    <x v="0"/>
    <n v="212"/>
    <n v="303.15999999999997"/>
  </r>
  <r>
    <s v="AD01-9364"/>
    <x v="2"/>
    <s v="Feb"/>
    <x v="1"/>
    <x v="0"/>
    <s v="Order assembled"/>
    <x v="0"/>
    <x v="0"/>
    <x v="0"/>
    <n v="260"/>
    <n v="371.8"/>
  </r>
  <r>
    <s v="AD01-9361"/>
    <x v="2"/>
    <s v="Feb"/>
    <x v="1"/>
    <x v="0"/>
    <s v="Order assembled"/>
    <x v="0"/>
    <x v="0"/>
    <x v="0"/>
    <n v="214"/>
    <n v="306.02"/>
  </r>
  <r>
    <s v="AD01-9361"/>
    <x v="2"/>
    <s v="Feb"/>
    <x v="1"/>
    <x v="0"/>
    <s v="Order assembled"/>
    <x v="0"/>
    <x v="0"/>
    <x v="0"/>
    <n v="208"/>
    <n v="297.44"/>
  </r>
  <r>
    <s v="AD01-9362"/>
    <x v="2"/>
    <s v="Feb"/>
    <x v="1"/>
    <x v="0"/>
    <s v="Order assembled"/>
    <x v="0"/>
    <x v="0"/>
    <x v="0"/>
    <n v="214"/>
    <n v="526.24"/>
  </r>
  <r>
    <s v="AD01-9362"/>
    <x v="2"/>
    <s v="Feb"/>
    <x v="1"/>
    <x v="0"/>
    <s v="Order assembled"/>
    <x v="0"/>
    <x v="0"/>
    <x v="0"/>
    <n v="256"/>
    <n v="526.24"/>
  </r>
  <r>
    <s v="AD01-9361"/>
    <x v="2"/>
    <s v="Feb"/>
    <x v="1"/>
    <x v="0"/>
    <s v="Order assembled"/>
    <x v="0"/>
    <x v="0"/>
    <x v="0"/>
    <n v="1009"/>
    <n v="1442.87"/>
  </r>
  <r>
    <s v="AD01-9362"/>
    <x v="2"/>
    <s v="Feb"/>
    <x v="1"/>
    <x v="0"/>
    <s v="Order assembled"/>
    <x v="0"/>
    <x v="0"/>
    <x v="0"/>
    <n v="258"/>
    <n v="368.94"/>
  </r>
  <r>
    <s v="AD01-9361"/>
    <x v="2"/>
    <s v="Feb"/>
    <x v="1"/>
    <x v="0"/>
    <s v="Order assembled"/>
    <x v="0"/>
    <x v="0"/>
    <x v="0"/>
    <n v="213"/>
    <n v="304.59000000000003"/>
  </r>
  <r>
    <s v="AD01-9363"/>
    <x v="2"/>
    <s v="Feb"/>
    <x v="1"/>
    <x v="0"/>
    <s v="Order assembled"/>
    <x v="0"/>
    <x v="0"/>
    <x v="0"/>
    <n v="261"/>
    <n v="373.23"/>
  </r>
  <r>
    <s v="AD01-9362"/>
    <x v="2"/>
    <s v="Feb"/>
    <x v="1"/>
    <x v="0"/>
    <s v="Order assembled"/>
    <x v="0"/>
    <x v="0"/>
    <x v="0"/>
    <n v="217"/>
    <n v="310.31"/>
  </r>
  <r>
    <s v="AD01-9361"/>
    <x v="2"/>
    <s v="Feb"/>
    <x v="1"/>
    <x v="0"/>
    <s v="Order assembled"/>
    <x v="0"/>
    <x v="0"/>
    <x v="0"/>
    <n v="211"/>
    <n v="301.73"/>
  </r>
  <r>
    <s v="AD01-9361"/>
    <x v="2"/>
    <s v="Feb"/>
    <x v="1"/>
    <x v="0"/>
    <s v="Order assembled"/>
    <x v="0"/>
    <x v="0"/>
    <x v="0"/>
    <n v="205"/>
    <n v="293.14999999999998"/>
  </r>
  <r>
    <s v="AD01-9361"/>
    <x v="2"/>
    <s v="Feb"/>
    <x v="1"/>
    <x v="0"/>
    <s v="Order assembled"/>
    <x v="0"/>
    <x v="0"/>
    <x v="0"/>
    <n v="790"/>
    <n v="1129.7"/>
  </r>
  <r>
    <s v="AD01-9362"/>
    <x v="2"/>
    <s v="Feb"/>
    <x v="1"/>
    <x v="0"/>
    <s v="Order assembled"/>
    <x v="0"/>
    <x v="0"/>
    <x v="0"/>
    <n v="823"/>
    <n v="1176.8899999999999"/>
  </r>
  <r>
    <s v="AD01-9361"/>
    <x v="2"/>
    <s v="Feb"/>
    <x v="1"/>
    <x v="0"/>
    <s v="Order assembled"/>
    <x v="0"/>
    <x v="0"/>
    <x v="1"/>
    <n v="215"/>
    <n v="307.45"/>
  </r>
  <r>
    <s v="AD01-9364"/>
    <x v="2"/>
    <s v="Feb"/>
    <x v="1"/>
    <x v="0"/>
    <s v="Order assembled"/>
    <x v="0"/>
    <x v="0"/>
    <x v="1"/>
    <n v="209"/>
    <n v="298.87"/>
  </r>
  <r>
    <s v="AD01-9361"/>
    <x v="2"/>
    <s v="Feb"/>
    <x v="1"/>
    <x v="0"/>
    <s v="Order assembled"/>
    <x v="0"/>
    <x v="0"/>
    <x v="1"/>
    <n v="203"/>
    <n v="290.28999999999996"/>
  </r>
  <r>
    <s v="AD01-9364"/>
    <x v="2"/>
    <s v="Feb"/>
    <x v="1"/>
    <x v="0"/>
    <s v="Order assembled"/>
    <x v="0"/>
    <x v="0"/>
    <x v="0"/>
    <n v="257"/>
    <n v="367.51"/>
  </r>
  <r>
    <s v="AD01-9362"/>
    <x v="2"/>
    <s v="Jan"/>
    <x v="1"/>
    <x v="0"/>
    <s v="Order assembled"/>
    <x v="0"/>
    <x v="0"/>
    <x v="1"/>
    <n v="230"/>
    <n v="328.9"/>
  </r>
  <r>
    <s v="AD01-9361"/>
    <x v="2"/>
    <s v="Jan"/>
    <x v="1"/>
    <x v="0"/>
    <s v="Order assembled"/>
    <x v="0"/>
    <x v="0"/>
    <x v="1"/>
    <n v="224"/>
    <n v="320.32"/>
  </r>
  <r>
    <s v="AD01-9365"/>
    <x v="2"/>
    <s v="Jan"/>
    <x v="1"/>
    <x v="0"/>
    <s v="Order assembled"/>
    <x v="0"/>
    <x v="0"/>
    <x v="0"/>
    <n v="218"/>
    <n v="311.74"/>
  </r>
  <r>
    <s v="AD01-9363"/>
    <x v="2"/>
    <s v="Jan"/>
    <x v="1"/>
    <x v="0"/>
    <s v="Order assembled"/>
    <x v="0"/>
    <x v="0"/>
    <x v="0"/>
    <n v="266"/>
    <n v="380.38"/>
  </r>
  <r>
    <s v="AD01-9362"/>
    <x v="2"/>
    <s v="Jan"/>
    <x v="1"/>
    <x v="0"/>
    <s v="Order assembled"/>
    <x v="0"/>
    <x v="0"/>
    <x v="0"/>
    <n v="232"/>
    <n v="331.76"/>
  </r>
  <r>
    <s v="AD01-9362"/>
    <x v="2"/>
    <s v="Jan"/>
    <x v="1"/>
    <x v="0"/>
    <s v="Order assembled"/>
    <x v="0"/>
    <x v="0"/>
    <x v="0"/>
    <n v="226"/>
    <n v="323.18"/>
  </r>
  <r>
    <s v="AD01-9362"/>
    <x v="2"/>
    <s v="Jan"/>
    <x v="1"/>
    <x v="0"/>
    <s v="Order assembled"/>
    <x v="0"/>
    <x v="0"/>
    <x v="0"/>
    <n v="220"/>
    <n v="314.60000000000002"/>
  </r>
  <r>
    <s v="AD01-9361"/>
    <x v="2"/>
    <s v="Jan"/>
    <x v="1"/>
    <x v="0"/>
    <s v="Order assembled"/>
    <x v="0"/>
    <x v="0"/>
    <x v="0"/>
    <n v="262"/>
    <n v="526.24"/>
  </r>
  <r>
    <s v="AD01-9361"/>
    <x v="2"/>
    <s v="Jan"/>
    <x v="1"/>
    <x v="0"/>
    <s v="Order assembled"/>
    <x v="0"/>
    <x v="0"/>
    <x v="0"/>
    <n v="1008"/>
    <n v="1441.44"/>
  </r>
  <r>
    <s v="AD01-9362"/>
    <x v="2"/>
    <s v="Jan"/>
    <x v="1"/>
    <x v="0"/>
    <s v="Order assembled"/>
    <x v="0"/>
    <x v="0"/>
    <x v="0"/>
    <n v="1041"/>
    <n v="1488.63"/>
  </r>
  <r>
    <s v="AD01-9362"/>
    <x v="2"/>
    <s v="Jan"/>
    <x v="1"/>
    <x v="0"/>
    <s v="Order assembled"/>
    <x v="0"/>
    <x v="0"/>
    <x v="0"/>
    <n v="219"/>
    <n v="313.17"/>
  </r>
  <r>
    <s v="AD01-9365"/>
    <x v="2"/>
    <s v="Jan"/>
    <x v="1"/>
    <x v="0"/>
    <s v="Order assembled"/>
    <x v="0"/>
    <x v="0"/>
    <x v="0"/>
    <n v="229"/>
    <n v="327.47000000000003"/>
  </r>
  <r>
    <s v="AD01-9361"/>
    <x v="2"/>
    <s v="Jan"/>
    <x v="1"/>
    <x v="0"/>
    <s v="Order assembled"/>
    <x v="0"/>
    <x v="0"/>
    <x v="0"/>
    <n v="223"/>
    <n v="318.89"/>
  </r>
  <r>
    <s v="AD01-9362"/>
    <x v="2"/>
    <s v="Jan"/>
    <x v="1"/>
    <x v="0"/>
    <s v="Order assembled"/>
    <x v="0"/>
    <x v="0"/>
    <x v="0"/>
    <n v="789"/>
    <n v="1128.27"/>
  </r>
  <r>
    <s v="AD01-9362"/>
    <x v="2"/>
    <s v="Jan"/>
    <x v="1"/>
    <x v="0"/>
    <s v="Order assembled"/>
    <x v="0"/>
    <x v="0"/>
    <x v="0"/>
    <n v="822"/>
    <n v="1175.46"/>
  </r>
  <r>
    <s v="AD01-9362"/>
    <x v="2"/>
    <s v="Jan"/>
    <x v="1"/>
    <x v="0"/>
    <s v="Order assembled"/>
    <x v="0"/>
    <x v="0"/>
    <x v="1"/>
    <n v="233"/>
    <n v="333.19"/>
  </r>
  <r>
    <s v="AD01-9362"/>
    <x v="2"/>
    <s v="Jan"/>
    <x v="1"/>
    <x v="0"/>
    <s v="Order assembled"/>
    <x v="0"/>
    <x v="0"/>
    <x v="1"/>
    <n v="227"/>
    <n v="324.61"/>
  </r>
  <r>
    <s v="AD01-9361"/>
    <x v="2"/>
    <s v="Jan"/>
    <x v="1"/>
    <x v="0"/>
    <s v="Order assembled"/>
    <x v="0"/>
    <x v="0"/>
    <x v="1"/>
    <n v="221"/>
    <n v="316.02999999999997"/>
  </r>
  <r>
    <s v="AD01-9362"/>
    <x v="2"/>
    <s v="Jan"/>
    <x v="1"/>
    <x v="0"/>
    <s v="Order assembled"/>
    <x v="0"/>
    <x v="0"/>
    <x v="0"/>
    <n v="215"/>
    <n v="307.45"/>
  </r>
  <r>
    <s v="AD01-9364"/>
    <x v="2"/>
    <s v="Jan"/>
    <x v="1"/>
    <x v="0"/>
    <s v="Order assembled"/>
    <x v="0"/>
    <x v="0"/>
    <x v="0"/>
    <n v="263"/>
    <n v="376.09000000000003"/>
  </r>
  <r>
    <s v="AD01-9361"/>
    <x v="2"/>
    <s v="Jul"/>
    <x v="1"/>
    <x v="0"/>
    <s v="Order assembled"/>
    <x v="0"/>
    <x v="0"/>
    <x v="1"/>
    <n v="134"/>
    <n v="191.62"/>
  </r>
  <r>
    <s v="AD01-9361"/>
    <x v="2"/>
    <s v="Jul"/>
    <x v="1"/>
    <x v="0"/>
    <s v="Order assembled"/>
    <x v="0"/>
    <x v="0"/>
    <x v="1"/>
    <n v="128"/>
    <n v="183.04"/>
  </r>
  <r>
    <s v="AD01-9362"/>
    <x v="2"/>
    <s v="Jul"/>
    <x v="1"/>
    <x v="0"/>
    <s v="Order assembled"/>
    <x v="0"/>
    <x v="0"/>
    <x v="0"/>
    <n v="230"/>
    <n v="328.9"/>
  </r>
  <r>
    <s v="AD01-9362"/>
    <x v="2"/>
    <s v="Jul"/>
    <x v="1"/>
    <x v="0"/>
    <s v="Order assembled"/>
    <x v="0"/>
    <x v="0"/>
    <x v="0"/>
    <n v="136"/>
    <n v="194.48"/>
  </r>
  <r>
    <s v="AD01-9361"/>
    <x v="2"/>
    <s v="Jul"/>
    <x v="1"/>
    <x v="0"/>
    <s v="Order assembled"/>
    <x v="0"/>
    <x v="0"/>
    <x v="0"/>
    <n v="130"/>
    <n v="185.9"/>
  </r>
  <r>
    <s v="AD01-9364"/>
    <x v="2"/>
    <s v="Jul"/>
    <x v="1"/>
    <x v="0"/>
    <s v="Order assembled"/>
    <x v="0"/>
    <x v="0"/>
    <x v="0"/>
    <n v="370"/>
    <n v="529.1"/>
  </r>
  <r>
    <s v="AD01-9362"/>
    <x v="2"/>
    <s v="Jul"/>
    <x v="1"/>
    <x v="0"/>
    <s v="Order assembled"/>
    <x v="0"/>
    <x v="0"/>
    <x v="0"/>
    <n v="184"/>
    <n v="526.24"/>
  </r>
  <r>
    <s v="AD01-9362"/>
    <x v="2"/>
    <s v="Jul"/>
    <x v="1"/>
    <x v="0"/>
    <s v="Order assembled"/>
    <x v="0"/>
    <x v="0"/>
    <x v="0"/>
    <n v="232"/>
    <n v="526.24"/>
  </r>
  <r>
    <s v="AD01-9364"/>
    <x v="2"/>
    <s v="Jul"/>
    <x v="1"/>
    <x v="0"/>
    <s v="Order assembled"/>
    <x v="0"/>
    <x v="0"/>
    <x v="0"/>
    <n v="1013"/>
    <n v="1448.59"/>
  </r>
  <r>
    <s v="AD01-9363"/>
    <x v="2"/>
    <s v="Jul"/>
    <x v="1"/>
    <x v="0"/>
    <s v="Order assembled"/>
    <x v="0"/>
    <x v="0"/>
    <x v="0"/>
    <n v="234"/>
    <n v="334.62"/>
  </r>
  <r>
    <s v="AD01-9364"/>
    <x v="2"/>
    <s v="Jul"/>
    <x v="1"/>
    <x v="0"/>
    <s v="Order assembled"/>
    <x v="0"/>
    <x v="0"/>
    <x v="0"/>
    <n v="183"/>
    <n v="261.69"/>
  </r>
  <r>
    <s v="AD01-9362"/>
    <x v="2"/>
    <s v="Jul"/>
    <x v="1"/>
    <x v="0"/>
    <s v="Order assembled"/>
    <x v="0"/>
    <x v="0"/>
    <x v="0"/>
    <n v="231"/>
    <n v="330.33"/>
  </r>
  <r>
    <s v="AD01-9364"/>
    <x v="2"/>
    <s v="Jul"/>
    <x v="1"/>
    <x v="0"/>
    <s v="Order assembled"/>
    <x v="0"/>
    <x v="0"/>
    <x v="0"/>
    <n v="133"/>
    <n v="190.19"/>
  </r>
  <r>
    <s v="AD01-9362"/>
    <x v="2"/>
    <s v="Jul"/>
    <x v="1"/>
    <x v="0"/>
    <s v="Order assembled"/>
    <x v="0"/>
    <x v="0"/>
    <x v="0"/>
    <n v="127"/>
    <n v="181.61"/>
  </r>
  <r>
    <s v="AD01-9362"/>
    <x v="2"/>
    <s v="Jul"/>
    <x v="1"/>
    <x v="0"/>
    <s v="Order assembled"/>
    <x v="0"/>
    <x v="0"/>
    <x v="0"/>
    <n v="794"/>
    <n v="1135.42"/>
  </r>
  <r>
    <s v="AD01-9362"/>
    <x v="2"/>
    <s v="Jul"/>
    <x v="1"/>
    <x v="0"/>
    <s v="Order assembled"/>
    <x v="0"/>
    <x v="0"/>
    <x v="1"/>
    <n v="137"/>
    <n v="195.91"/>
  </r>
  <r>
    <s v="AD01-9361"/>
    <x v="2"/>
    <s v="Jul"/>
    <x v="1"/>
    <x v="0"/>
    <s v="Order assembled"/>
    <x v="0"/>
    <x v="0"/>
    <x v="1"/>
    <n v="131"/>
    <n v="187.32999999999998"/>
  </r>
  <r>
    <s v="AD01-9361"/>
    <x v="2"/>
    <s v="Jul"/>
    <x v="1"/>
    <x v="0"/>
    <s v="Order assembled"/>
    <x v="0"/>
    <x v="0"/>
    <x v="1"/>
    <n v="371"/>
    <n v="530.53"/>
  </r>
  <r>
    <s v="AD01-9361"/>
    <x v="2"/>
    <s v="Jul"/>
    <x v="1"/>
    <x v="0"/>
    <s v="Order assembled"/>
    <x v="0"/>
    <x v="0"/>
    <x v="0"/>
    <n v="185"/>
    <n v="264.55"/>
  </r>
  <r>
    <s v="AD01-9362"/>
    <x v="2"/>
    <s v="Jul"/>
    <x v="1"/>
    <x v="0"/>
    <s v="Order assembled"/>
    <x v="0"/>
    <x v="0"/>
    <x v="0"/>
    <n v="233"/>
    <n v="333.19"/>
  </r>
  <r>
    <s v="AD01-9362"/>
    <x v="2"/>
    <s v="Jun"/>
    <x v="1"/>
    <x v="0"/>
    <s v="Order assembled"/>
    <x v="0"/>
    <x v="0"/>
    <x v="1"/>
    <n v="152"/>
    <n v="217.36"/>
  </r>
  <r>
    <s v="AD01-9362"/>
    <x v="2"/>
    <s v="Jun"/>
    <x v="1"/>
    <x v="0"/>
    <s v="Order assembled"/>
    <x v="0"/>
    <x v="0"/>
    <x v="1"/>
    <n v="146"/>
    <n v="208.78"/>
  </r>
  <r>
    <s v="AD01-9362"/>
    <x v="2"/>
    <s v="Jun"/>
    <x v="1"/>
    <x v="0"/>
    <s v="Order assembled"/>
    <x v="0"/>
    <x v="0"/>
    <x v="1"/>
    <n v="140"/>
    <n v="200.2"/>
  </r>
  <r>
    <s v="AD01-9365"/>
    <x v="2"/>
    <s v="Jun"/>
    <x v="1"/>
    <x v="0"/>
    <s v="Order assembled"/>
    <x v="0"/>
    <x v="0"/>
    <x v="0"/>
    <n v="188"/>
    <n v="268.84000000000003"/>
  </r>
  <r>
    <s v="AD01-9361"/>
    <x v="2"/>
    <s v="Jun"/>
    <x v="1"/>
    <x v="0"/>
    <s v="Order assembled"/>
    <x v="0"/>
    <x v="0"/>
    <x v="0"/>
    <n v="236"/>
    <n v="337.48"/>
  </r>
  <r>
    <s v="AD01-9362"/>
    <x v="2"/>
    <s v="Jun"/>
    <x v="1"/>
    <x v="0"/>
    <s v="Order assembled"/>
    <x v="0"/>
    <x v="0"/>
    <x v="0"/>
    <n v="154"/>
    <n v="220.22"/>
  </r>
  <r>
    <s v="AD01-9361"/>
    <x v="2"/>
    <s v="Jun"/>
    <x v="1"/>
    <x v="0"/>
    <s v="Order assembled"/>
    <x v="0"/>
    <x v="0"/>
    <x v="0"/>
    <n v="148"/>
    <n v="211.64"/>
  </r>
  <r>
    <s v="AD01-9364"/>
    <x v="2"/>
    <s v="Jun"/>
    <x v="1"/>
    <x v="0"/>
    <s v="Order assembled"/>
    <x v="0"/>
    <x v="0"/>
    <x v="0"/>
    <n v="142"/>
    <n v="203.06"/>
  </r>
  <r>
    <s v="AD01-9361"/>
    <x v="2"/>
    <s v="Jun"/>
    <x v="1"/>
    <x v="0"/>
    <s v="Order assembled"/>
    <x v="0"/>
    <x v="0"/>
    <x v="0"/>
    <n v="190"/>
    <n v="526.24"/>
  </r>
  <r>
    <s v="AD01-9363"/>
    <x v="2"/>
    <s v="Jun"/>
    <x v="1"/>
    <x v="0"/>
    <s v="Order assembled"/>
    <x v="0"/>
    <x v="0"/>
    <x v="0"/>
    <n v="238"/>
    <n v="526.24"/>
  </r>
  <r>
    <s v="AD01-9364"/>
    <x v="2"/>
    <s v="Jun"/>
    <x v="1"/>
    <x v="0"/>
    <s v="Order assembled"/>
    <x v="0"/>
    <x v="0"/>
    <x v="0"/>
    <n v="1012"/>
    <n v="1447.1599999999999"/>
  </r>
  <r>
    <s v="AD01-9364"/>
    <x v="2"/>
    <s v="Jun"/>
    <x v="1"/>
    <x v="0"/>
    <s v="Order assembled"/>
    <x v="0"/>
    <x v="0"/>
    <x v="0"/>
    <n v="189"/>
    <n v="270.27"/>
  </r>
  <r>
    <s v="AD01-9362"/>
    <x v="2"/>
    <s v="Jun"/>
    <x v="1"/>
    <x v="0"/>
    <s v="Order assembled"/>
    <x v="0"/>
    <x v="0"/>
    <x v="0"/>
    <n v="237"/>
    <n v="338.90999999999997"/>
  </r>
  <r>
    <s v="AD01-9364"/>
    <x v="2"/>
    <s v="Jun"/>
    <x v="1"/>
    <x v="0"/>
    <s v="Order assembled"/>
    <x v="0"/>
    <x v="0"/>
    <x v="0"/>
    <n v="151"/>
    <n v="215.93"/>
  </r>
  <r>
    <s v="AD01-9361"/>
    <x v="2"/>
    <s v="Jun"/>
    <x v="1"/>
    <x v="0"/>
    <s v="Order assembled"/>
    <x v="0"/>
    <x v="0"/>
    <x v="0"/>
    <n v="145"/>
    <n v="207.35"/>
  </r>
  <r>
    <s v="AD01-9365"/>
    <x v="2"/>
    <s v="Jun"/>
    <x v="1"/>
    <x v="0"/>
    <s v="Order assembled"/>
    <x v="0"/>
    <x v="0"/>
    <x v="0"/>
    <n v="139"/>
    <n v="198.76999999999998"/>
  </r>
  <r>
    <s v="AD01-9362"/>
    <x v="2"/>
    <s v="Jun"/>
    <x v="1"/>
    <x v="0"/>
    <s v="Order assembled"/>
    <x v="0"/>
    <x v="0"/>
    <x v="0"/>
    <n v="793"/>
    <n v="1133.99"/>
  </r>
  <r>
    <s v="AD01-9362"/>
    <x v="2"/>
    <s v="Jun"/>
    <x v="1"/>
    <x v="0"/>
    <s v="Order assembled"/>
    <x v="0"/>
    <x v="0"/>
    <x v="0"/>
    <n v="827"/>
    <n v="1182.6100000000001"/>
  </r>
  <r>
    <s v="AD01-9365"/>
    <x v="2"/>
    <s v="Jun"/>
    <x v="1"/>
    <x v="0"/>
    <s v="Order assembled"/>
    <x v="0"/>
    <x v="0"/>
    <x v="1"/>
    <n v="149"/>
    <n v="213.07"/>
  </r>
  <r>
    <s v="AD01-9361"/>
    <x v="2"/>
    <s v="Jun"/>
    <x v="1"/>
    <x v="0"/>
    <s v="Order assembled"/>
    <x v="0"/>
    <x v="0"/>
    <x v="1"/>
    <n v="143"/>
    <n v="204.49"/>
  </r>
  <r>
    <s v="AD01-9361"/>
    <x v="2"/>
    <s v="Jun"/>
    <x v="1"/>
    <x v="0"/>
    <s v="Order assembled"/>
    <x v="0"/>
    <x v="0"/>
    <x v="0"/>
    <n v="191"/>
    <n v="273.13"/>
  </r>
  <r>
    <s v="AD01-9362"/>
    <x v="2"/>
    <s v="Jun"/>
    <x v="1"/>
    <x v="0"/>
    <s v="Order assembled"/>
    <x v="0"/>
    <x v="0"/>
    <x v="0"/>
    <n v="239"/>
    <n v="341.77"/>
  </r>
  <r>
    <s v="AD01-9362"/>
    <x v="2"/>
    <s v="Mar"/>
    <x v="1"/>
    <x v="0"/>
    <s v="Order assembled"/>
    <x v="0"/>
    <x v="0"/>
    <x v="1"/>
    <n v="200"/>
    <n v="286"/>
  </r>
  <r>
    <s v="AD01-9362"/>
    <x v="2"/>
    <s v="Mar"/>
    <x v="1"/>
    <x v="0"/>
    <s v="Order assembled"/>
    <x v="0"/>
    <x v="0"/>
    <x v="1"/>
    <n v="194"/>
    <n v="277.42"/>
  </r>
  <r>
    <s v="AD01-9361"/>
    <x v="2"/>
    <s v="Mar"/>
    <x v="1"/>
    <x v="0"/>
    <s v="Order assembled"/>
    <x v="0"/>
    <x v="0"/>
    <x v="1"/>
    <n v="188"/>
    <n v="268.84000000000003"/>
  </r>
  <r>
    <s v="AD01-9362"/>
    <x v="2"/>
    <s v="Mar"/>
    <x v="1"/>
    <x v="0"/>
    <s v="Order assembled"/>
    <x v="0"/>
    <x v="0"/>
    <x v="0"/>
    <n v="206"/>
    <n v="294.58"/>
  </r>
  <r>
    <s v="AD01-9361"/>
    <x v="2"/>
    <s v="Mar"/>
    <x v="1"/>
    <x v="0"/>
    <s v="Order assembled"/>
    <x v="0"/>
    <x v="0"/>
    <x v="0"/>
    <n v="254"/>
    <n v="363.22"/>
  </r>
  <r>
    <s v="AD01-9363"/>
    <x v="2"/>
    <s v="Mar"/>
    <x v="1"/>
    <x v="0"/>
    <s v="Order assembled"/>
    <x v="0"/>
    <x v="0"/>
    <x v="0"/>
    <n v="202"/>
    <n v="288.86"/>
  </r>
  <r>
    <s v="AD01-9362"/>
    <x v="2"/>
    <s v="Mar"/>
    <x v="1"/>
    <x v="0"/>
    <s v="Order assembled"/>
    <x v="0"/>
    <x v="0"/>
    <x v="0"/>
    <n v="196"/>
    <n v="280.27999999999997"/>
  </r>
  <r>
    <s v="AD01-9362"/>
    <x v="2"/>
    <s v="Mar"/>
    <x v="1"/>
    <x v="0"/>
    <s v="Order assembled"/>
    <x v="0"/>
    <x v="0"/>
    <x v="0"/>
    <n v="190"/>
    <n v="271.7"/>
  </r>
  <r>
    <s v="AD01-9361"/>
    <x v="2"/>
    <s v="Mar"/>
    <x v="1"/>
    <x v="0"/>
    <s v="Order assembled"/>
    <x v="0"/>
    <x v="0"/>
    <x v="0"/>
    <n v="208"/>
    <n v="526.24"/>
  </r>
  <r>
    <s v="AD01-9362"/>
    <x v="2"/>
    <s v="Mar"/>
    <x v="1"/>
    <x v="0"/>
    <s v="Order assembled"/>
    <x v="0"/>
    <x v="0"/>
    <x v="0"/>
    <n v="1010"/>
    <n v="1444.3"/>
  </r>
  <r>
    <s v="AD01-9361"/>
    <x v="2"/>
    <s v="Mar"/>
    <x v="1"/>
    <x v="0"/>
    <s v="Order assembled"/>
    <x v="0"/>
    <x v="0"/>
    <x v="0"/>
    <n v="252"/>
    <n v="360.36"/>
  </r>
  <r>
    <s v="AD01-9362"/>
    <x v="2"/>
    <s v="Mar"/>
    <x v="1"/>
    <x v="0"/>
    <s v="Order assembled"/>
    <x v="0"/>
    <x v="0"/>
    <x v="0"/>
    <n v="207"/>
    <n v="296.01"/>
  </r>
  <r>
    <s v="AD01-9361"/>
    <x v="2"/>
    <s v="Mar"/>
    <x v="1"/>
    <x v="0"/>
    <s v="Order assembled"/>
    <x v="0"/>
    <x v="0"/>
    <x v="0"/>
    <n v="255"/>
    <n v="364.65"/>
  </r>
  <r>
    <s v="AD01-9361"/>
    <x v="2"/>
    <s v="Mar"/>
    <x v="1"/>
    <x v="0"/>
    <s v="Order assembled"/>
    <x v="0"/>
    <x v="0"/>
    <x v="0"/>
    <n v="199"/>
    <n v="284.57"/>
  </r>
  <r>
    <s v="AD01-9362"/>
    <x v="2"/>
    <s v="Mar"/>
    <x v="1"/>
    <x v="0"/>
    <s v="Order assembled"/>
    <x v="0"/>
    <x v="0"/>
    <x v="0"/>
    <n v="193"/>
    <n v="275.99"/>
  </r>
  <r>
    <s v="AD01-9362"/>
    <x v="2"/>
    <s v="Mar"/>
    <x v="1"/>
    <x v="0"/>
    <s v="Order assembled"/>
    <x v="0"/>
    <x v="0"/>
    <x v="0"/>
    <n v="187"/>
    <n v="267.40999999999997"/>
  </r>
  <r>
    <s v="AD01-9362"/>
    <x v="2"/>
    <s v="Mar"/>
    <x v="1"/>
    <x v="0"/>
    <s v="Order assembled"/>
    <x v="0"/>
    <x v="0"/>
    <x v="0"/>
    <n v="791"/>
    <n v="1131.1300000000001"/>
  </r>
  <r>
    <s v="AD01-9362"/>
    <x v="2"/>
    <s v="Mar"/>
    <x v="1"/>
    <x v="0"/>
    <s v="Order assembled"/>
    <x v="0"/>
    <x v="0"/>
    <x v="0"/>
    <n v="824"/>
    <n v="1178.32"/>
  </r>
  <r>
    <s v="AD01-9363"/>
    <x v="2"/>
    <s v="Mar"/>
    <x v="1"/>
    <x v="0"/>
    <s v="Order assembled"/>
    <x v="0"/>
    <x v="0"/>
    <x v="1"/>
    <n v="197"/>
    <n v="281.70999999999998"/>
  </r>
  <r>
    <s v="AD01-9364"/>
    <x v="2"/>
    <s v="Mar"/>
    <x v="1"/>
    <x v="0"/>
    <s v="Order assembled"/>
    <x v="0"/>
    <x v="0"/>
    <x v="1"/>
    <n v="191"/>
    <n v="273.13"/>
  </r>
  <r>
    <s v="AD01-9363"/>
    <x v="2"/>
    <s v="Mar"/>
    <x v="1"/>
    <x v="0"/>
    <s v="Order assembled"/>
    <x v="0"/>
    <x v="0"/>
    <x v="0"/>
    <n v="209"/>
    <n v="298.87"/>
  </r>
  <r>
    <s v="AD01-9363"/>
    <x v="2"/>
    <s v="Mar"/>
    <x v="1"/>
    <x v="0"/>
    <s v="Order assembled"/>
    <x v="0"/>
    <x v="0"/>
    <x v="0"/>
    <n v="251"/>
    <n v="358.93"/>
  </r>
  <r>
    <s v="AD01-9361"/>
    <x v="2"/>
    <s v="May"/>
    <x v="1"/>
    <x v="0"/>
    <s v="Order assembled"/>
    <x v="0"/>
    <x v="0"/>
    <x v="1"/>
    <n v="170"/>
    <n v="243.1"/>
  </r>
  <r>
    <s v="AD01-9364"/>
    <x v="2"/>
    <s v="May"/>
    <x v="1"/>
    <x v="0"/>
    <s v="Order assembled"/>
    <x v="0"/>
    <x v="0"/>
    <x v="1"/>
    <n v="164"/>
    <n v="234.51999999999998"/>
  </r>
  <r>
    <s v="AD01-9364"/>
    <x v="2"/>
    <s v="May"/>
    <x v="1"/>
    <x v="0"/>
    <s v="Order assembled"/>
    <x v="0"/>
    <x v="0"/>
    <x v="1"/>
    <n v="158"/>
    <n v="225.94"/>
  </r>
  <r>
    <s v="AD01-9363"/>
    <x v="2"/>
    <s v="May"/>
    <x v="1"/>
    <x v="0"/>
    <s v="Order assembled"/>
    <x v="0"/>
    <x v="0"/>
    <x v="0"/>
    <n v="194"/>
    <n v="277.42"/>
  </r>
  <r>
    <s v="AD01-9364"/>
    <x v="2"/>
    <s v="May"/>
    <x v="1"/>
    <x v="0"/>
    <s v="Order assembled"/>
    <x v="0"/>
    <x v="0"/>
    <x v="0"/>
    <n v="242"/>
    <n v="346.06"/>
  </r>
  <r>
    <s v="AD01-9364"/>
    <x v="2"/>
    <s v="May"/>
    <x v="1"/>
    <x v="0"/>
    <s v="Order assembled"/>
    <x v="0"/>
    <x v="0"/>
    <x v="0"/>
    <n v="166"/>
    <n v="237.38"/>
  </r>
  <r>
    <s v="AD01-9362"/>
    <x v="2"/>
    <s v="May"/>
    <x v="1"/>
    <x v="0"/>
    <s v="Order assembled"/>
    <x v="0"/>
    <x v="0"/>
    <x v="0"/>
    <n v="160"/>
    <n v="228.8"/>
  </r>
  <r>
    <s v="AD01-9361"/>
    <x v="2"/>
    <s v="May"/>
    <x v="1"/>
    <x v="0"/>
    <s v="Order assembled"/>
    <x v="0"/>
    <x v="0"/>
    <x v="0"/>
    <n v="196"/>
    <n v="526.24"/>
  </r>
  <r>
    <s v="AD01-9364"/>
    <x v="2"/>
    <s v="May"/>
    <x v="1"/>
    <x v="0"/>
    <s v="Order assembled"/>
    <x v="0"/>
    <x v="0"/>
    <x v="0"/>
    <n v="244"/>
    <n v="526.24"/>
  </r>
  <r>
    <s v="AD01-9364"/>
    <x v="2"/>
    <s v="May"/>
    <x v="1"/>
    <x v="0"/>
    <s v="Order assembled"/>
    <x v="0"/>
    <x v="0"/>
    <x v="0"/>
    <n v="1011"/>
    <n v="1445.73"/>
  </r>
  <r>
    <s v="AD01-9364"/>
    <x v="2"/>
    <s v="May"/>
    <x v="1"/>
    <x v="0"/>
    <s v="Order assembled"/>
    <x v="0"/>
    <x v="0"/>
    <x v="0"/>
    <n v="240"/>
    <n v="343.2"/>
  </r>
  <r>
    <s v="AD01-9362"/>
    <x v="2"/>
    <s v="May"/>
    <x v="1"/>
    <x v="0"/>
    <s v="Order assembled"/>
    <x v="0"/>
    <x v="0"/>
    <x v="0"/>
    <n v="195"/>
    <n v="278.85000000000002"/>
  </r>
  <r>
    <s v="AD01-9362"/>
    <x v="2"/>
    <s v="May"/>
    <x v="1"/>
    <x v="0"/>
    <s v="Order assembled"/>
    <x v="0"/>
    <x v="0"/>
    <x v="0"/>
    <n v="243"/>
    <n v="347.49"/>
  </r>
  <r>
    <s v="AD01-9364"/>
    <x v="2"/>
    <s v="May"/>
    <x v="1"/>
    <x v="0"/>
    <s v="Order assembled"/>
    <x v="0"/>
    <x v="0"/>
    <x v="0"/>
    <n v="169"/>
    <n v="241.67000000000002"/>
  </r>
  <r>
    <s v="AD01-9361"/>
    <x v="2"/>
    <s v="May"/>
    <x v="1"/>
    <x v="0"/>
    <s v="Order assembled"/>
    <x v="0"/>
    <x v="0"/>
    <x v="0"/>
    <n v="163"/>
    <n v="233.09"/>
  </r>
  <r>
    <s v="AD01-9363"/>
    <x v="2"/>
    <s v="May"/>
    <x v="1"/>
    <x v="0"/>
    <s v="Order assembled"/>
    <x v="0"/>
    <x v="0"/>
    <x v="0"/>
    <n v="157"/>
    <n v="224.51"/>
  </r>
  <r>
    <s v="AD01-9362"/>
    <x v="2"/>
    <s v="May"/>
    <x v="1"/>
    <x v="0"/>
    <s v="Order assembled"/>
    <x v="0"/>
    <x v="0"/>
    <x v="0"/>
    <n v="826"/>
    <n v="1181.18"/>
  </r>
  <r>
    <s v="AD01-9362"/>
    <x v="2"/>
    <s v="May"/>
    <x v="1"/>
    <x v="0"/>
    <s v="Order assembled"/>
    <x v="0"/>
    <x v="0"/>
    <x v="1"/>
    <n v="167"/>
    <n v="238.81"/>
  </r>
  <r>
    <s v="AD01-9362"/>
    <x v="2"/>
    <s v="May"/>
    <x v="1"/>
    <x v="0"/>
    <s v="Order assembled"/>
    <x v="0"/>
    <x v="0"/>
    <x v="1"/>
    <n v="161"/>
    <n v="230.23000000000002"/>
  </r>
  <r>
    <s v="AD01-9362"/>
    <x v="2"/>
    <s v="May"/>
    <x v="1"/>
    <x v="0"/>
    <s v="Order assembled"/>
    <x v="0"/>
    <x v="0"/>
    <x v="1"/>
    <n v="155"/>
    <n v="221.65"/>
  </r>
  <r>
    <s v="AD01-9364"/>
    <x v="2"/>
    <s v="May"/>
    <x v="1"/>
    <x v="0"/>
    <s v="Order assembled"/>
    <x v="0"/>
    <x v="0"/>
    <x v="0"/>
    <n v="197"/>
    <n v="281.70999999999998"/>
  </r>
  <r>
    <s v="AD01-9361"/>
    <x v="2"/>
    <s v="May"/>
    <x v="1"/>
    <x v="0"/>
    <s v="Order assembled"/>
    <x v="0"/>
    <x v="0"/>
    <x v="0"/>
    <n v="245"/>
    <n v="350.35"/>
  </r>
  <r>
    <s v="AD01-9362"/>
    <x v="2"/>
    <s v="Nov"/>
    <x v="1"/>
    <x v="0"/>
    <s v="Order assembled"/>
    <x v="0"/>
    <x v="0"/>
    <x v="1"/>
    <n v="320"/>
    <n v="457.6"/>
  </r>
  <r>
    <s v="AD01-9361"/>
    <x v="2"/>
    <s v="Nov"/>
    <x v="1"/>
    <x v="0"/>
    <s v="Order assembled"/>
    <x v="0"/>
    <x v="0"/>
    <x v="1"/>
    <n v="314"/>
    <n v="449.02"/>
  </r>
  <r>
    <s v="AD01-9364"/>
    <x v="2"/>
    <s v="Nov"/>
    <x v="1"/>
    <x v="0"/>
    <s v="Order assembled"/>
    <x v="0"/>
    <x v="0"/>
    <x v="1"/>
    <n v="308"/>
    <n v="440.44"/>
  </r>
  <r>
    <s v="AD01-9361"/>
    <x v="2"/>
    <s v="Nov"/>
    <x v="1"/>
    <x v="0"/>
    <s v="Order assembled"/>
    <x v="0"/>
    <x v="0"/>
    <x v="0"/>
    <n v="236"/>
    <n v="337.48"/>
  </r>
  <r>
    <s v="AD01-9362"/>
    <x v="2"/>
    <s v="Nov"/>
    <x v="1"/>
    <x v="0"/>
    <s v="Order assembled"/>
    <x v="0"/>
    <x v="0"/>
    <x v="0"/>
    <n v="164"/>
    <n v="234.51999999999998"/>
  </r>
  <r>
    <s v="AD01-9361"/>
    <x v="2"/>
    <s v="Nov"/>
    <x v="1"/>
    <x v="0"/>
    <s v="Order assembled"/>
    <x v="0"/>
    <x v="0"/>
    <x v="0"/>
    <n v="212"/>
    <n v="303.15999999999997"/>
  </r>
  <r>
    <s v="AD01-9362"/>
    <x v="2"/>
    <s v="Nov"/>
    <x v="1"/>
    <x v="0"/>
    <s v="Order assembled"/>
    <x v="0"/>
    <x v="0"/>
    <x v="0"/>
    <n v="316"/>
    <n v="451.88"/>
  </r>
  <r>
    <s v="AD01-9361"/>
    <x v="2"/>
    <s v="Nov"/>
    <x v="1"/>
    <x v="0"/>
    <s v="Order assembled"/>
    <x v="0"/>
    <x v="0"/>
    <x v="0"/>
    <n v="310"/>
    <n v="443.3"/>
  </r>
  <r>
    <s v="AD01-9362"/>
    <x v="2"/>
    <s v="Nov"/>
    <x v="1"/>
    <x v="0"/>
    <s v="Order assembled"/>
    <x v="0"/>
    <x v="0"/>
    <x v="0"/>
    <n v="238"/>
    <n v="526.24"/>
  </r>
  <r>
    <s v="AD01-9362"/>
    <x v="2"/>
    <s v="Nov"/>
    <x v="1"/>
    <x v="0"/>
    <s v="Order assembled"/>
    <x v="0"/>
    <x v="0"/>
    <x v="0"/>
    <n v="166"/>
    <n v="526.24"/>
  </r>
  <r>
    <s v="AD01-9361"/>
    <x v="2"/>
    <s v="Nov"/>
    <x v="1"/>
    <x v="0"/>
    <s v="Order assembled"/>
    <x v="0"/>
    <x v="0"/>
    <x v="0"/>
    <n v="208"/>
    <n v="526.24"/>
  </r>
  <r>
    <s v="AD01-9364"/>
    <x v="2"/>
    <s v="Nov"/>
    <x v="1"/>
    <x v="0"/>
    <s v="Order assembled"/>
    <x v="0"/>
    <x v="0"/>
    <x v="0"/>
    <n v="963"/>
    <n v="1377.09"/>
  </r>
  <r>
    <s v="AD01-9361"/>
    <x v="2"/>
    <s v="Nov"/>
    <x v="1"/>
    <x v="0"/>
    <s v="Order assembled"/>
    <x v="0"/>
    <x v="0"/>
    <x v="0"/>
    <n v="1017"/>
    <n v="1454.31"/>
  </r>
  <r>
    <s v="AD01-9361"/>
    <x v="2"/>
    <s v="Nov"/>
    <x v="1"/>
    <x v="0"/>
    <s v="Order assembled"/>
    <x v="0"/>
    <x v="0"/>
    <x v="0"/>
    <n v="210"/>
    <n v="300.3"/>
  </r>
  <r>
    <s v="AD01-9361"/>
    <x v="2"/>
    <s v="Nov"/>
    <x v="1"/>
    <x v="0"/>
    <s v="Order assembled"/>
    <x v="0"/>
    <x v="0"/>
    <x v="0"/>
    <n v="237"/>
    <n v="338.90999999999997"/>
  </r>
  <r>
    <s v="AD01-9362"/>
    <x v="2"/>
    <s v="Nov"/>
    <x v="1"/>
    <x v="0"/>
    <s v="Order assembled"/>
    <x v="0"/>
    <x v="0"/>
    <x v="0"/>
    <n v="165"/>
    <n v="235.95"/>
  </r>
  <r>
    <s v="AD01-9364"/>
    <x v="2"/>
    <s v="Nov"/>
    <x v="1"/>
    <x v="0"/>
    <s v="Order assembled"/>
    <x v="0"/>
    <x v="0"/>
    <x v="0"/>
    <n v="213"/>
    <n v="304.59000000000003"/>
  </r>
  <r>
    <s v="AD01-9362"/>
    <x v="2"/>
    <s v="Nov"/>
    <x v="1"/>
    <x v="0"/>
    <s v="Order assembled"/>
    <x v="0"/>
    <x v="0"/>
    <x v="0"/>
    <n v="319"/>
    <n v="456.16999999999996"/>
  </r>
  <r>
    <s v="AD01-9362"/>
    <x v="2"/>
    <s v="Nov"/>
    <x v="1"/>
    <x v="0"/>
    <s v="Order assembled"/>
    <x v="0"/>
    <x v="0"/>
    <x v="0"/>
    <n v="313"/>
    <n v="447.59000000000003"/>
  </r>
  <r>
    <s v="AD01-9361"/>
    <x v="2"/>
    <s v="Nov"/>
    <x v="1"/>
    <x v="0"/>
    <s v="Order assembled"/>
    <x v="0"/>
    <x v="0"/>
    <x v="0"/>
    <n v="307"/>
    <n v="439.01"/>
  </r>
  <r>
    <s v="AD01-9361"/>
    <x v="2"/>
    <s v="Nov"/>
    <x v="1"/>
    <x v="0"/>
    <s v="Order assembled"/>
    <x v="0"/>
    <x v="0"/>
    <x v="0"/>
    <n v="235"/>
    <n v="336.05"/>
  </r>
  <r>
    <s v="AD01-9361"/>
    <x v="2"/>
    <s v="Nov"/>
    <x v="1"/>
    <x v="0"/>
    <s v="Order assembled"/>
    <x v="0"/>
    <x v="0"/>
    <x v="0"/>
    <n v="798"/>
    <n v="1141.1399999999999"/>
  </r>
  <r>
    <s v="AD01-9362"/>
    <x v="2"/>
    <s v="Nov"/>
    <x v="1"/>
    <x v="0"/>
    <s v="Order assembled"/>
    <x v="0"/>
    <x v="0"/>
    <x v="0"/>
    <n v="831"/>
    <n v="1188.33"/>
  </r>
  <r>
    <s v="AD01-9364"/>
    <x v="2"/>
    <s v="Nov"/>
    <x v="1"/>
    <x v="0"/>
    <s v="Order assembled"/>
    <x v="0"/>
    <x v="0"/>
    <x v="1"/>
    <n v="317"/>
    <n v="453.31"/>
  </r>
  <r>
    <s v="AD01-9361"/>
    <x v="2"/>
    <s v="Nov"/>
    <x v="1"/>
    <x v="0"/>
    <s v="Order assembled"/>
    <x v="0"/>
    <x v="0"/>
    <x v="1"/>
    <n v="311"/>
    <n v="444.73"/>
  </r>
  <r>
    <s v="AD01-9365"/>
    <x v="2"/>
    <s v="Nov"/>
    <x v="1"/>
    <x v="0"/>
    <s v="Order assembled"/>
    <x v="0"/>
    <x v="0"/>
    <x v="1"/>
    <n v="305"/>
    <n v="436.15"/>
  </r>
  <r>
    <s v="AD01-9361"/>
    <x v="2"/>
    <s v="Nov"/>
    <x v="1"/>
    <x v="0"/>
    <s v="Order assembled"/>
    <x v="0"/>
    <x v="0"/>
    <x v="0"/>
    <n v="239"/>
    <n v="341.77"/>
  </r>
  <r>
    <s v="AD01-9361"/>
    <x v="2"/>
    <s v="Nov"/>
    <x v="1"/>
    <x v="0"/>
    <s v="Order assembled"/>
    <x v="0"/>
    <x v="0"/>
    <x v="0"/>
    <n v="209"/>
    <n v="298.87"/>
  </r>
  <r>
    <s v="AD01-9364"/>
    <x v="2"/>
    <s v="Oct"/>
    <x v="1"/>
    <x v="0"/>
    <s v="Order assembled"/>
    <x v="0"/>
    <x v="0"/>
    <x v="1"/>
    <n v="332"/>
    <n v="474.76"/>
  </r>
  <r>
    <s v="AD01-9362"/>
    <x v="2"/>
    <s v="Oct"/>
    <x v="1"/>
    <x v="0"/>
    <s v="Order assembled"/>
    <x v="0"/>
    <x v="0"/>
    <x v="1"/>
    <n v="326"/>
    <n v="466.18"/>
  </r>
  <r>
    <s v="AD01-9361"/>
    <x v="2"/>
    <s v="Oct"/>
    <x v="1"/>
    <x v="0"/>
    <s v="Order assembled"/>
    <x v="0"/>
    <x v="0"/>
    <x v="0"/>
    <n v="242"/>
    <n v="346.06"/>
  </r>
  <r>
    <s v="AD01-9361"/>
    <x v="2"/>
    <s v="Oct"/>
    <x v="1"/>
    <x v="0"/>
    <s v="Order assembled"/>
    <x v="0"/>
    <x v="0"/>
    <x v="0"/>
    <n v="170"/>
    <n v="243.1"/>
  </r>
  <r>
    <s v="AD01-9361"/>
    <x v="2"/>
    <s v="Oct"/>
    <x v="1"/>
    <x v="0"/>
    <s v="Order assembled"/>
    <x v="0"/>
    <x v="0"/>
    <x v="0"/>
    <n v="218"/>
    <n v="311.74"/>
  </r>
  <r>
    <s v="AD01-9361"/>
    <x v="2"/>
    <s v="Oct"/>
    <x v="1"/>
    <x v="0"/>
    <s v="Order assembled"/>
    <x v="0"/>
    <x v="0"/>
    <x v="0"/>
    <n v="334"/>
    <n v="477.62"/>
  </r>
  <r>
    <s v="AD01-9363"/>
    <x v="2"/>
    <s v="Oct"/>
    <x v="1"/>
    <x v="0"/>
    <s v="Order assembled"/>
    <x v="0"/>
    <x v="0"/>
    <x v="0"/>
    <n v="328"/>
    <n v="469.03999999999996"/>
  </r>
  <r>
    <s v="AD01-9362"/>
    <x v="2"/>
    <s v="Oct"/>
    <x v="1"/>
    <x v="0"/>
    <s v="Order assembled"/>
    <x v="0"/>
    <x v="0"/>
    <x v="0"/>
    <n v="322"/>
    <n v="460.46000000000004"/>
  </r>
  <r>
    <s v="AD01-9362"/>
    <x v="2"/>
    <s v="Oct"/>
    <x v="1"/>
    <x v="0"/>
    <s v="Order assembled"/>
    <x v="0"/>
    <x v="0"/>
    <x v="0"/>
    <n v="244"/>
    <n v="526.24"/>
  </r>
  <r>
    <s v="AD01-9362"/>
    <x v="2"/>
    <s v="Oct"/>
    <x v="1"/>
    <x v="0"/>
    <s v="Order assembled"/>
    <x v="0"/>
    <x v="0"/>
    <x v="0"/>
    <n v="214"/>
    <n v="526.24"/>
  </r>
  <r>
    <s v="AD01-9361"/>
    <x v="2"/>
    <s v="Oct"/>
    <x v="1"/>
    <x v="0"/>
    <s v="Order assembled"/>
    <x v="0"/>
    <x v="0"/>
    <x v="0"/>
    <n v="1016"/>
    <n v="1452.88"/>
  </r>
  <r>
    <s v="AD01-9362"/>
    <x v="2"/>
    <s v="Oct"/>
    <x v="1"/>
    <x v="0"/>
    <s v="Order assembled"/>
    <x v="0"/>
    <x v="0"/>
    <x v="0"/>
    <n v="216"/>
    <n v="308.88"/>
  </r>
  <r>
    <s v="AD01-9362"/>
    <x v="2"/>
    <s v="Oct"/>
    <x v="1"/>
    <x v="0"/>
    <s v="Order assembled"/>
    <x v="0"/>
    <x v="0"/>
    <x v="0"/>
    <n v="243"/>
    <n v="347.49"/>
  </r>
  <r>
    <s v="AD01-9361"/>
    <x v="2"/>
    <s v="Oct"/>
    <x v="1"/>
    <x v="0"/>
    <s v="Order assembled"/>
    <x v="0"/>
    <x v="0"/>
    <x v="0"/>
    <n v="171"/>
    <n v="244.53"/>
  </r>
  <r>
    <s v="AD01-9361"/>
    <x v="2"/>
    <s v="Oct"/>
    <x v="1"/>
    <x v="0"/>
    <s v="Order assembled"/>
    <x v="0"/>
    <x v="0"/>
    <x v="0"/>
    <n v="331"/>
    <n v="473.33"/>
  </r>
  <r>
    <s v="AD01-9361"/>
    <x v="2"/>
    <s v="Oct"/>
    <x v="1"/>
    <x v="0"/>
    <s v="Order assembled"/>
    <x v="0"/>
    <x v="0"/>
    <x v="0"/>
    <n v="325"/>
    <n v="464.75"/>
  </r>
  <r>
    <s v="AD01-9362"/>
    <x v="2"/>
    <s v="Oct"/>
    <x v="1"/>
    <x v="0"/>
    <s v="Order assembled"/>
    <x v="0"/>
    <x v="0"/>
    <x v="0"/>
    <n v="241"/>
    <n v="344.63"/>
  </r>
  <r>
    <s v="AD01-9363"/>
    <x v="2"/>
    <s v="Oct"/>
    <x v="1"/>
    <x v="0"/>
    <s v="Order assembled"/>
    <x v="0"/>
    <x v="0"/>
    <x v="0"/>
    <n v="797"/>
    <n v="1139.71"/>
  </r>
  <r>
    <s v="AD01-9362"/>
    <x v="2"/>
    <s v="Oct"/>
    <x v="1"/>
    <x v="0"/>
    <s v="Order assembled"/>
    <x v="0"/>
    <x v="0"/>
    <x v="0"/>
    <n v="830"/>
    <n v="1186.9000000000001"/>
  </r>
  <r>
    <s v="AD01-9364"/>
    <x v="2"/>
    <s v="Oct"/>
    <x v="1"/>
    <x v="0"/>
    <s v="Order assembled"/>
    <x v="0"/>
    <x v="0"/>
    <x v="1"/>
    <n v="335"/>
    <n v="479.05"/>
  </r>
  <r>
    <s v="AD01-9361"/>
    <x v="2"/>
    <s v="Oct"/>
    <x v="1"/>
    <x v="0"/>
    <s v="Order assembled"/>
    <x v="0"/>
    <x v="0"/>
    <x v="1"/>
    <n v="329"/>
    <n v="470.47"/>
  </r>
  <r>
    <s v="AD01-9363"/>
    <x v="2"/>
    <s v="Oct"/>
    <x v="1"/>
    <x v="0"/>
    <s v="Order assembled"/>
    <x v="0"/>
    <x v="0"/>
    <x v="1"/>
    <n v="323"/>
    <n v="461.89"/>
  </r>
  <r>
    <s v="AD01-9361"/>
    <x v="2"/>
    <s v="Oct"/>
    <x v="1"/>
    <x v="0"/>
    <s v="Order assembled"/>
    <x v="0"/>
    <x v="0"/>
    <x v="0"/>
    <n v="245"/>
    <n v="350.35"/>
  </r>
  <r>
    <s v="AD01-9362"/>
    <x v="2"/>
    <s v="Oct"/>
    <x v="1"/>
    <x v="0"/>
    <s v="Order assembled"/>
    <x v="0"/>
    <x v="0"/>
    <x v="0"/>
    <n v="167"/>
    <n v="238.81"/>
  </r>
  <r>
    <s v="AD01-9361"/>
    <x v="2"/>
    <s v="Oct"/>
    <x v="1"/>
    <x v="0"/>
    <s v="Order assembled"/>
    <x v="0"/>
    <x v="0"/>
    <x v="0"/>
    <n v="215"/>
    <n v="307.45"/>
  </r>
  <r>
    <s v="AD01-9361"/>
    <x v="2"/>
    <s v="Sep"/>
    <x v="1"/>
    <x v="0"/>
    <s v="Order assembled"/>
    <x v="0"/>
    <x v="0"/>
    <x v="1"/>
    <n v="350"/>
    <n v="500.5"/>
  </r>
  <r>
    <s v="AD01-9361"/>
    <x v="2"/>
    <s v="Sep"/>
    <x v="1"/>
    <x v="0"/>
    <s v="Order assembled"/>
    <x v="0"/>
    <x v="0"/>
    <x v="1"/>
    <n v="344"/>
    <n v="491.91999999999996"/>
  </r>
  <r>
    <s v="AD01-9362"/>
    <x v="2"/>
    <s v="Sep"/>
    <x v="1"/>
    <x v="0"/>
    <s v="Order assembled"/>
    <x v="0"/>
    <x v="0"/>
    <x v="1"/>
    <n v="338"/>
    <n v="483.34000000000003"/>
  </r>
  <r>
    <s v="AD01-9361"/>
    <x v="2"/>
    <s v="Sep"/>
    <x v="1"/>
    <x v="0"/>
    <s v="Order assembled"/>
    <x v="0"/>
    <x v="0"/>
    <x v="0"/>
    <n v="176"/>
    <n v="251.68"/>
  </r>
  <r>
    <s v="AD01-9362"/>
    <x v="2"/>
    <s v="Sep"/>
    <x v="1"/>
    <x v="0"/>
    <s v="Order assembled"/>
    <x v="0"/>
    <x v="0"/>
    <x v="0"/>
    <n v="352"/>
    <n v="503.36"/>
  </r>
  <r>
    <s v="AD01-9362"/>
    <x v="2"/>
    <s v="Sep"/>
    <x v="1"/>
    <x v="0"/>
    <s v="Order assembled"/>
    <x v="0"/>
    <x v="0"/>
    <x v="0"/>
    <n v="346"/>
    <n v="494.78"/>
  </r>
  <r>
    <s v="AD01-9361"/>
    <x v="2"/>
    <s v="Sep"/>
    <x v="1"/>
    <x v="0"/>
    <s v="Order assembled"/>
    <x v="0"/>
    <x v="0"/>
    <x v="0"/>
    <n v="340"/>
    <n v="486.2"/>
  </r>
  <r>
    <s v="AD01-9361"/>
    <x v="2"/>
    <s v="Sep"/>
    <x v="1"/>
    <x v="0"/>
    <s v="Order assembled"/>
    <x v="0"/>
    <x v="0"/>
    <x v="0"/>
    <n v="172"/>
    <n v="526.24"/>
  </r>
  <r>
    <s v="AD01-9361"/>
    <x v="2"/>
    <s v="Sep"/>
    <x v="1"/>
    <x v="0"/>
    <s v="Order assembled"/>
    <x v="0"/>
    <x v="0"/>
    <x v="0"/>
    <n v="220"/>
    <n v="526.24"/>
  </r>
  <r>
    <s v="AD01-9362"/>
    <x v="2"/>
    <s v="Sep"/>
    <x v="1"/>
    <x v="0"/>
    <s v="Order assembled"/>
    <x v="0"/>
    <x v="0"/>
    <x v="0"/>
    <n v="962"/>
    <n v="1375.6599999999999"/>
  </r>
  <r>
    <s v="AD01-9362"/>
    <x v="2"/>
    <s v="Sep"/>
    <x v="1"/>
    <x v="0"/>
    <s v="Order assembled"/>
    <x v="0"/>
    <x v="0"/>
    <x v="0"/>
    <n v="1015"/>
    <n v="1451.45"/>
  </r>
  <r>
    <s v="AD01-9362"/>
    <x v="2"/>
    <s v="Sep"/>
    <x v="1"/>
    <x v="0"/>
    <s v="Order assembled"/>
    <x v="0"/>
    <x v="0"/>
    <x v="0"/>
    <n v="222"/>
    <n v="317.45999999999998"/>
  </r>
  <r>
    <s v="AD01-9362"/>
    <x v="2"/>
    <s v="Sep"/>
    <x v="1"/>
    <x v="0"/>
    <s v="Order assembled"/>
    <x v="0"/>
    <x v="0"/>
    <x v="0"/>
    <n v="177"/>
    <n v="253.11"/>
  </r>
  <r>
    <s v="AD01-9362"/>
    <x v="2"/>
    <s v="Sep"/>
    <x v="1"/>
    <x v="0"/>
    <s v="Order assembled"/>
    <x v="0"/>
    <x v="0"/>
    <x v="0"/>
    <n v="219"/>
    <n v="313.17"/>
  </r>
  <r>
    <s v="AD01-9361"/>
    <x v="2"/>
    <s v="Sep"/>
    <x v="1"/>
    <x v="0"/>
    <s v="Order assembled"/>
    <x v="0"/>
    <x v="0"/>
    <x v="0"/>
    <n v="349"/>
    <n v="499.07"/>
  </r>
  <r>
    <s v="AD01-9362"/>
    <x v="2"/>
    <s v="Sep"/>
    <x v="1"/>
    <x v="0"/>
    <s v="Order assembled"/>
    <x v="0"/>
    <x v="0"/>
    <x v="0"/>
    <n v="343"/>
    <n v="490.49"/>
  </r>
  <r>
    <s v="AD01-9361"/>
    <x v="2"/>
    <s v="Sep"/>
    <x v="1"/>
    <x v="0"/>
    <s v="Order assembled"/>
    <x v="0"/>
    <x v="0"/>
    <x v="0"/>
    <n v="337"/>
    <n v="481.90999999999997"/>
  </r>
  <r>
    <s v="AD01-9362"/>
    <x v="2"/>
    <s v="Sep"/>
    <x v="1"/>
    <x v="0"/>
    <s v="Order assembled"/>
    <x v="0"/>
    <x v="0"/>
    <x v="0"/>
    <n v="796"/>
    <n v="1138.28"/>
  </r>
  <r>
    <s v="AD01-9364"/>
    <x v="2"/>
    <s v="Sep"/>
    <x v="1"/>
    <x v="0"/>
    <s v="Order assembled"/>
    <x v="0"/>
    <x v="0"/>
    <x v="0"/>
    <n v="829"/>
    <n v="1185.47"/>
  </r>
  <r>
    <s v="AD01-9361"/>
    <x v="2"/>
    <s v="Sep"/>
    <x v="1"/>
    <x v="0"/>
    <s v="Order assembled"/>
    <x v="0"/>
    <x v="0"/>
    <x v="1"/>
    <n v="347"/>
    <n v="496.21000000000004"/>
  </r>
  <r>
    <s v="AD01-9361"/>
    <x v="2"/>
    <s v="Sep"/>
    <x v="1"/>
    <x v="0"/>
    <s v="Order assembled"/>
    <x v="0"/>
    <x v="0"/>
    <x v="1"/>
    <n v="341"/>
    <n v="487.63"/>
  </r>
  <r>
    <s v="AD01-9361"/>
    <x v="2"/>
    <s v="Sep"/>
    <x v="1"/>
    <x v="0"/>
    <s v="Order assembled"/>
    <x v="0"/>
    <x v="0"/>
    <x v="0"/>
    <n v="173"/>
    <n v="247.39"/>
  </r>
  <r>
    <s v="AD01-9361"/>
    <x v="2"/>
    <s v="Sep"/>
    <x v="1"/>
    <x v="0"/>
    <s v="Order assembled"/>
    <x v="0"/>
    <x v="0"/>
    <x v="0"/>
    <n v="221"/>
    <n v="316.02999999999997"/>
  </r>
  <r>
    <s v="AD01-9361"/>
    <x v="2"/>
    <s v="Apr"/>
    <x v="0"/>
    <x v="1"/>
    <s v="Cancelld"/>
    <x v="1"/>
    <x v="0"/>
    <x v="2"/>
    <n v="214"/>
    <n v="306.02"/>
  </r>
  <r>
    <s v="AD01-9364"/>
    <x v="2"/>
    <s v="Apr"/>
    <x v="0"/>
    <x v="1"/>
    <s v="Cancelld"/>
    <x v="1"/>
    <x v="0"/>
    <x v="2"/>
    <n v="208"/>
    <n v="297.44"/>
  </r>
  <r>
    <s v="AD01-9362"/>
    <x v="2"/>
    <s v="Apr"/>
    <x v="0"/>
    <x v="1"/>
    <s v="Cancelld"/>
    <x v="1"/>
    <x v="0"/>
    <x v="2"/>
    <n v="202"/>
    <n v="288.86"/>
  </r>
  <r>
    <s v="AD01-9365"/>
    <x v="2"/>
    <s v="Apr"/>
    <x v="0"/>
    <x v="1"/>
    <s v="Cancelld"/>
    <x v="1"/>
    <x v="0"/>
    <x v="2"/>
    <n v="211"/>
    <n v="301.73"/>
  </r>
  <r>
    <s v="AD01-9361"/>
    <x v="2"/>
    <s v="Apr"/>
    <x v="0"/>
    <x v="1"/>
    <s v="Cancelld"/>
    <x v="1"/>
    <x v="0"/>
    <x v="2"/>
    <n v="205"/>
    <n v="293.14999999999998"/>
  </r>
  <r>
    <s v="AD01-9362"/>
    <x v="2"/>
    <s v="Feb"/>
    <x v="0"/>
    <x v="1"/>
    <s v="Cancelld"/>
    <x v="1"/>
    <x v="0"/>
    <x v="2"/>
    <n v="244"/>
    <n v="348.92"/>
  </r>
  <r>
    <s v="AD01-9361"/>
    <x v="2"/>
    <s v="Feb"/>
    <x v="0"/>
    <x v="1"/>
    <s v="Cancelld"/>
    <x v="1"/>
    <x v="0"/>
    <x v="2"/>
    <n v="238"/>
    <n v="340.34000000000003"/>
  </r>
  <r>
    <s v="AD01-9361"/>
    <x v="2"/>
    <s v="Feb"/>
    <x v="0"/>
    <x v="1"/>
    <s v="Cancelld"/>
    <x v="1"/>
    <x v="0"/>
    <x v="2"/>
    <n v="247"/>
    <n v="353.21"/>
  </r>
  <r>
    <s v="AD01-9362"/>
    <x v="2"/>
    <s v="Feb"/>
    <x v="0"/>
    <x v="1"/>
    <s v="Cancelld"/>
    <x v="1"/>
    <x v="0"/>
    <x v="2"/>
    <n v="241"/>
    <n v="344.63"/>
  </r>
  <r>
    <s v="AD01-9364"/>
    <x v="2"/>
    <s v="Feb"/>
    <x v="0"/>
    <x v="1"/>
    <s v="Cancelld"/>
    <x v="1"/>
    <x v="0"/>
    <x v="2"/>
    <n v="235"/>
    <n v="336.05"/>
  </r>
  <r>
    <s v="AD01-9362"/>
    <x v="2"/>
    <s v="Jan"/>
    <x v="0"/>
    <x v="1"/>
    <s v="Cancelld"/>
    <x v="1"/>
    <x v="0"/>
    <x v="0"/>
    <n v="262"/>
    <n v="374.65999999999997"/>
  </r>
  <r>
    <s v="AD01-9362"/>
    <x v="2"/>
    <s v="Jan"/>
    <x v="0"/>
    <x v="1"/>
    <s v="Cancelld"/>
    <x v="1"/>
    <x v="0"/>
    <x v="2"/>
    <n v="256"/>
    <n v="366.08"/>
  </r>
  <r>
    <s v="AD01-9362"/>
    <x v="2"/>
    <s v="Jan"/>
    <x v="0"/>
    <x v="1"/>
    <s v="Cancelld"/>
    <x v="1"/>
    <x v="0"/>
    <x v="2"/>
    <n v="250"/>
    <n v="357.5"/>
  </r>
  <r>
    <s v="AD01-9362"/>
    <x v="2"/>
    <s v="Jan"/>
    <x v="0"/>
    <x v="1"/>
    <s v="Cancelld"/>
    <x v="1"/>
    <x v="0"/>
    <x v="2"/>
    <n v="259"/>
    <n v="370.37"/>
  </r>
  <r>
    <s v="AD01-9364"/>
    <x v="2"/>
    <s v="Jan"/>
    <x v="0"/>
    <x v="1"/>
    <s v="Cancelld"/>
    <x v="1"/>
    <x v="0"/>
    <x v="2"/>
    <n v="253"/>
    <n v="361.78999999999996"/>
  </r>
  <r>
    <s v="AD01-9362"/>
    <x v="2"/>
    <s v="Jun"/>
    <x v="0"/>
    <x v="1"/>
    <s v="Cancelld"/>
    <x v="1"/>
    <x v="0"/>
    <x v="2"/>
    <n v="184"/>
    <n v="263.12"/>
  </r>
  <r>
    <s v="AD01-9363"/>
    <x v="2"/>
    <s v="Jun"/>
    <x v="0"/>
    <x v="1"/>
    <s v="Cancelld"/>
    <x v="1"/>
    <x v="0"/>
    <x v="2"/>
    <n v="178"/>
    <n v="254.54"/>
  </r>
  <r>
    <s v="AD01-9364"/>
    <x v="2"/>
    <s v="Jun"/>
    <x v="0"/>
    <x v="1"/>
    <s v="Cancelld"/>
    <x v="1"/>
    <x v="0"/>
    <x v="2"/>
    <n v="172"/>
    <n v="245.95999999999998"/>
  </r>
  <r>
    <s v="AD01-9361"/>
    <x v="2"/>
    <s v="Jun"/>
    <x v="0"/>
    <x v="1"/>
    <s v="Cancelld"/>
    <x v="1"/>
    <x v="0"/>
    <x v="2"/>
    <n v="181"/>
    <n v="258.83"/>
  </r>
  <r>
    <s v="AD01-9363"/>
    <x v="2"/>
    <s v="Jun"/>
    <x v="0"/>
    <x v="1"/>
    <s v="Cancelld"/>
    <x v="1"/>
    <x v="0"/>
    <x v="2"/>
    <n v="175"/>
    <n v="250.25"/>
  </r>
  <r>
    <s v="AD01-9362"/>
    <x v="2"/>
    <s v="Jun"/>
    <x v="0"/>
    <x v="1"/>
    <s v="Cancelld"/>
    <x v="1"/>
    <x v="0"/>
    <x v="2"/>
    <n v="169"/>
    <n v="241.67000000000002"/>
  </r>
  <r>
    <s v="AD01-9361"/>
    <x v="2"/>
    <s v="Mar"/>
    <x v="0"/>
    <x v="1"/>
    <s v="Cancelld"/>
    <x v="1"/>
    <x v="0"/>
    <x v="2"/>
    <n v="232"/>
    <n v="331.76"/>
  </r>
  <r>
    <s v="AD01-9362"/>
    <x v="2"/>
    <s v="Mar"/>
    <x v="0"/>
    <x v="1"/>
    <s v="Cancelld"/>
    <x v="1"/>
    <x v="0"/>
    <x v="2"/>
    <n v="226"/>
    <n v="323.18"/>
  </r>
  <r>
    <s v="AD01-9362"/>
    <x v="2"/>
    <s v="Mar"/>
    <x v="0"/>
    <x v="1"/>
    <s v="Cancelld"/>
    <x v="1"/>
    <x v="0"/>
    <x v="2"/>
    <n v="220"/>
    <n v="314.60000000000002"/>
  </r>
  <r>
    <s v="AD01-9364"/>
    <x v="2"/>
    <s v="Mar"/>
    <x v="0"/>
    <x v="1"/>
    <s v="Cancelld"/>
    <x v="1"/>
    <x v="0"/>
    <x v="2"/>
    <n v="229"/>
    <n v="327.47000000000003"/>
  </r>
  <r>
    <s v="AD01-9361"/>
    <x v="2"/>
    <s v="Mar"/>
    <x v="0"/>
    <x v="1"/>
    <s v="Cancelld"/>
    <x v="1"/>
    <x v="0"/>
    <x v="2"/>
    <n v="223"/>
    <n v="318.89"/>
  </r>
  <r>
    <s v="AD01-9361"/>
    <x v="2"/>
    <s v="Mar"/>
    <x v="0"/>
    <x v="1"/>
    <s v="Cancelld"/>
    <x v="1"/>
    <x v="0"/>
    <x v="2"/>
    <n v="217"/>
    <n v="310.31"/>
  </r>
  <r>
    <s v="AD01-9362"/>
    <x v="2"/>
    <s v="May"/>
    <x v="0"/>
    <x v="1"/>
    <s v="Cancelld"/>
    <x v="1"/>
    <x v="0"/>
    <x v="2"/>
    <n v="196"/>
    <n v="280.27999999999997"/>
  </r>
  <r>
    <s v="AD01-9361"/>
    <x v="2"/>
    <s v="May"/>
    <x v="0"/>
    <x v="1"/>
    <s v="Cancelld"/>
    <x v="1"/>
    <x v="0"/>
    <x v="2"/>
    <n v="190"/>
    <n v="271.7"/>
  </r>
  <r>
    <s v="AD01-9361"/>
    <x v="2"/>
    <s v="May"/>
    <x v="0"/>
    <x v="1"/>
    <s v="Cancelld"/>
    <x v="1"/>
    <x v="0"/>
    <x v="2"/>
    <n v="199"/>
    <n v="284.57"/>
  </r>
  <r>
    <s v="AD01-9361"/>
    <x v="2"/>
    <s v="May"/>
    <x v="0"/>
    <x v="1"/>
    <s v="Cancelld"/>
    <x v="1"/>
    <x v="0"/>
    <x v="2"/>
    <n v="193"/>
    <n v="275.99"/>
  </r>
  <r>
    <s v="AD01-9361"/>
    <x v="2"/>
    <s v="May"/>
    <x v="0"/>
    <x v="1"/>
    <s v="Cancelld"/>
    <x v="1"/>
    <x v="0"/>
    <x v="2"/>
    <n v="187"/>
    <n v="267.40999999999997"/>
  </r>
  <r>
    <s v="AD01-9362"/>
    <x v="2"/>
    <s v="Apr"/>
    <x v="1"/>
    <x v="1"/>
    <s v="Cancelld"/>
    <x v="1"/>
    <x v="0"/>
    <x v="2"/>
    <n v="278"/>
    <n v="397.53999999999996"/>
  </r>
  <r>
    <s v="AD01-9365"/>
    <x v="2"/>
    <s v="Apr"/>
    <x v="1"/>
    <x v="1"/>
    <s v="Cancelld"/>
    <x v="1"/>
    <x v="0"/>
    <x v="2"/>
    <n v="326"/>
    <n v="466.18"/>
  </r>
  <r>
    <s v="AD01-9361"/>
    <x v="2"/>
    <s v="Apr"/>
    <x v="1"/>
    <x v="1"/>
    <s v="Cancelld"/>
    <x v="1"/>
    <x v="0"/>
    <x v="2"/>
    <n v="280"/>
    <n v="400.4"/>
  </r>
  <r>
    <s v="AD01-9361"/>
    <x v="2"/>
    <s v="Apr"/>
    <x v="1"/>
    <x v="1"/>
    <s v="Cancelld"/>
    <x v="1"/>
    <x v="0"/>
    <x v="2"/>
    <n v="834"/>
    <n v="1192.6199999999999"/>
  </r>
  <r>
    <s v="AD01-9361"/>
    <x v="2"/>
    <s v="Apr"/>
    <x v="1"/>
    <x v="1"/>
    <s v="Cancelld"/>
    <x v="1"/>
    <x v="0"/>
    <x v="2"/>
    <n v="867"/>
    <n v="1239.81"/>
  </r>
  <r>
    <s v="AD01-9362"/>
    <x v="2"/>
    <s v="Apr"/>
    <x v="1"/>
    <x v="1"/>
    <s v="Cancelld"/>
    <x v="1"/>
    <x v="0"/>
    <x v="2"/>
    <n v="931"/>
    <n v="1331.33"/>
  </r>
  <r>
    <s v="AD01-9362"/>
    <x v="2"/>
    <s v="Apr"/>
    <x v="1"/>
    <x v="1"/>
    <s v="Cancelld"/>
    <x v="1"/>
    <x v="0"/>
    <x v="2"/>
    <n v="932"/>
    <n v="1332.76"/>
  </r>
  <r>
    <s v="AD01-9361"/>
    <x v="2"/>
    <s v="Apr"/>
    <x v="1"/>
    <x v="1"/>
    <s v="Cancelld"/>
    <x v="1"/>
    <x v="0"/>
    <x v="2"/>
    <n v="933"/>
    <n v="1334.19"/>
  </r>
  <r>
    <s v="AD01-9362"/>
    <x v="2"/>
    <s v="Apr"/>
    <x v="1"/>
    <x v="1"/>
    <s v="Cancelld"/>
    <x v="1"/>
    <x v="0"/>
    <x v="2"/>
    <n v="873"/>
    <n v="526.24"/>
  </r>
  <r>
    <s v="AD01-9361"/>
    <x v="2"/>
    <s v="Apr"/>
    <x v="1"/>
    <x v="1"/>
    <s v="Cancelld"/>
    <x v="1"/>
    <x v="0"/>
    <x v="2"/>
    <n v="327"/>
    <n v="467.61"/>
  </r>
  <r>
    <s v="AD01-9361"/>
    <x v="2"/>
    <s v="Apr"/>
    <x v="1"/>
    <x v="1"/>
    <s v="Cancelld"/>
    <x v="1"/>
    <x v="0"/>
    <x v="2"/>
    <n v="183"/>
    <n v="261.69"/>
  </r>
  <r>
    <s v="AD01-9362"/>
    <x v="2"/>
    <s v="Apr"/>
    <x v="1"/>
    <x v="1"/>
    <s v="Cancelld"/>
    <x v="1"/>
    <x v="0"/>
    <x v="2"/>
    <n v="177"/>
    <n v="253.11"/>
  </r>
  <r>
    <s v="AD01-9361"/>
    <x v="2"/>
    <s v="Apr"/>
    <x v="1"/>
    <x v="1"/>
    <s v="Cancelld"/>
    <x v="1"/>
    <x v="0"/>
    <x v="2"/>
    <n v="171"/>
    <n v="244.53"/>
  </r>
  <r>
    <s v="AD01-9361"/>
    <x v="2"/>
    <s v="Apr"/>
    <x v="1"/>
    <x v="1"/>
    <s v="Cancelld"/>
    <x v="1"/>
    <x v="0"/>
    <x v="2"/>
    <n v="277"/>
    <n v="396.11"/>
  </r>
  <r>
    <s v="AD01-9364"/>
    <x v="2"/>
    <s v="Apr"/>
    <x v="1"/>
    <x v="1"/>
    <s v="Cancelld"/>
    <x v="1"/>
    <x v="0"/>
    <x v="2"/>
    <n v="325"/>
    <n v="464.75"/>
  </r>
  <r>
    <s v="AD01-9362"/>
    <x v="2"/>
    <s v="Apr"/>
    <x v="1"/>
    <x v="1"/>
    <s v="Cancelld"/>
    <x v="1"/>
    <x v="0"/>
    <x v="2"/>
    <n v="842"/>
    <n v="1204.06"/>
  </r>
  <r>
    <s v="AD01-9362"/>
    <x v="2"/>
    <s v="Apr"/>
    <x v="1"/>
    <x v="1"/>
    <s v="Cancelld"/>
    <x v="1"/>
    <x v="0"/>
    <x v="2"/>
    <n v="876"/>
    <n v="1252.68"/>
  </r>
  <r>
    <s v="AD01-9362"/>
    <x v="2"/>
    <s v="Aug"/>
    <x v="1"/>
    <x v="1"/>
    <s v="Cancelld"/>
    <x v="1"/>
    <x v="0"/>
    <x v="2"/>
    <n v="332"/>
    <n v="474.76"/>
  </r>
  <r>
    <s v="AD01-9362"/>
    <x v="2"/>
    <s v="Aug"/>
    <x v="1"/>
    <x v="1"/>
    <s v="Cancelld"/>
    <x v="1"/>
    <x v="0"/>
    <x v="2"/>
    <n v="302"/>
    <n v="431.86"/>
  </r>
  <r>
    <s v="AD01-9364"/>
    <x v="2"/>
    <s v="Aug"/>
    <x v="1"/>
    <x v="1"/>
    <s v="Cancelld"/>
    <x v="1"/>
    <x v="0"/>
    <x v="2"/>
    <n v="256"/>
    <n v="366.08"/>
  </r>
  <r>
    <s v="AD01-9363"/>
    <x v="2"/>
    <s v="Aug"/>
    <x v="1"/>
    <x v="1"/>
    <s v="Cancelld"/>
    <x v="1"/>
    <x v="0"/>
    <x v="2"/>
    <n v="304"/>
    <n v="434.72"/>
  </r>
  <r>
    <s v="AD01-9361"/>
    <x v="2"/>
    <s v="Aug"/>
    <x v="1"/>
    <x v="1"/>
    <s v="Cancelld"/>
    <x v="1"/>
    <x v="0"/>
    <x v="2"/>
    <n v="784"/>
    <n v="1121.1199999999999"/>
  </r>
  <r>
    <s v="AD01-9363"/>
    <x v="2"/>
    <s v="Aug"/>
    <x v="1"/>
    <x v="1"/>
    <s v="Cancelld"/>
    <x v="1"/>
    <x v="0"/>
    <x v="2"/>
    <n v="837"/>
    <n v="1196.9099999999999"/>
  </r>
  <r>
    <s v="AD01-9362"/>
    <x v="2"/>
    <s v="Aug"/>
    <x v="1"/>
    <x v="1"/>
    <s v="Cancelld"/>
    <x v="1"/>
    <x v="0"/>
    <x v="2"/>
    <n v="870"/>
    <n v="1244.0999999999999"/>
  </r>
  <r>
    <s v="AD01-9362"/>
    <x v="2"/>
    <s v="Aug"/>
    <x v="1"/>
    <x v="1"/>
    <s v="Cancelld"/>
    <x v="1"/>
    <x v="0"/>
    <x v="2"/>
    <n v="942"/>
    <n v="1347.06"/>
  </r>
  <r>
    <s v="AD01-9362"/>
    <x v="2"/>
    <s v="Aug"/>
    <x v="1"/>
    <x v="1"/>
    <s v="Cancelld"/>
    <x v="1"/>
    <x v="0"/>
    <x v="2"/>
    <n v="943"/>
    <n v="1348.49"/>
  </r>
  <r>
    <s v="AD01-9361"/>
    <x v="2"/>
    <s v="Aug"/>
    <x v="1"/>
    <x v="1"/>
    <s v="Cancelld"/>
    <x v="1"/>
    <x v="0"/>
    <x v="2"/>
    <n v="944"/>
    <n v="1349.92"/>
  </r>
  <r>
    <s v="AD01-9362"/>
    <x v="2"/>
    <s v="Aug"/>
    <x v="1"/>
    <x v="1"/>
    <s v="Cancelld"/>
    <x v="1"/>
    <x v="0"/>
    <x v="2"/>
    <n v="823"/>
    <n v="526.24"/>
  </r>
  <r>
    <s v="AD01-9361"/>
    <x v="2"/>
    <s v="Aug"/>
    <x v="1"/>
    <x v="1"/>
    <s v="Cancelld"/>
    <x v="1"/>
    <x v="0"/>
    <x v="2"/>
    <n v="877"/>
    <n v="526.24"/>
  </r>
  <r>
    <s v="AD01-9361"/>
    <x v="2"/>
    <s v="Aug"/>
    <x v="1"/>
    <x v="1"/>
    <s v="Cancelld"/>
    <x v="1"/>
    <x v="0"/>
    <x v="2"/>
    <n v="303"/>
    <n v="433.28999999999996"/>
  </r>
  <r>
    <s v="AD01-9363"/>
    <x v="2"/>
    <s v="Aug"/>
    <x v="1"/>
    <x v="1"/>
    <s v="Cancelld"/>
    <x v="1"/>
    <x v="0"/>
    <x v="2"/>
    <n v="363"/>
    <n v="519.09"/>
  </r>
  <r>
    <s v="AD01-9364"/>
    <x v="2"/>
    <s v="Aug"/>
    <x v="1"/>
    <x v="1"/>
    <s v="Cancelld"/>
    <x v="1"/>
    <x v="0"/>
    <x v="2"/>
    <n v="357"/>
    <n v="510.51"/>
  </r>
  <r>
    <s v="AD01-9363"/>
    <x v="2"/>
    <s v="Aug"/>
    <x v="1"/>
    <x v="1"/>
    <s v="Cancelld"/>
    <x v="1"/>
    <x v="0"/>
    <x v="2"/>
    <n v="331"/>
    <n v="473.33"/>
  </r>
  <r>
    <s v="AD01-9362"/>
    <x v="2"/>
    <s v="Aug"/>
    <x v="1"/>
    <x v="1"/>
    <s v="Cancelld"/>
    <x v="1"/>
    <x v="0"/>
    <x v="2"/>
    <n v="259"/>
    <n v="370.37"/>
  </r>
  <r>
    <s v="AD01-9362"/>
    <x v="2"/>
    <s v="Aug"/>
    <x v="1"/>
    <x v="1"/>
    <s v="Cancelld"/>
    <x v="1"/>
    <x v="0"/>
    <x v="2"/>
    <n v="793"/>
    <n v="1133.99"/>
  </r>
  <r>
    <s v="AD01-9362"/>
    <x v="2"/>
    <s v="Aug"/>
    <x v="1"/>
    <x v="1"/>
    <s v="Cancelld"/>
    <x v="1"/>
    <x v="0"/>
    <x v="2"/>
    <n v="846"/>
    <n v="1209.78"/>
  </r>
  <r>
    <s v="AD01-9362"/>
    <x v="2"/>
    <s v="Aug"/>
    <x v="1"/>
    <x v="1"/>
    <s v="Cancelld"/>
    <x v="1"/>
    <x v="0"/>
    <x v="2"/>
    <n v="879"/>
    <n v="1256.97"/>
  </r>
  <r>
    <s v="AD01-9362"/>
    <x v="2"/>
    <s v="Dec"/>
    <x v="1"/>
    <x v="1"/>
    <s v="Cancelld"/>
    <x v="1"/>
    <x v="0"/>
    <x v="2"/>
    <n v="308"/>
    <n v="440.44"/>
  </r>
  <r>
    <s v="AD01-9361"/>
    <x v="2"/>
    <s v="Dec"/>
    <x v="1"/>
    <x v="1"/>
    <s v="Cancelld"/>
    <x v="1"/>
    <x v="0"/>
    <x v="2"/>
    <n v="236"/>
    <n v="337.48"/>
  </r>
  <r>
    <s v="AD01-9362"/>
    <x v="2"/>
    <s v="Dec"/>
    <x v="1"/>
    <x v="1"/>
    <s v="Cancelld"/>
    <x v="1"/>
    <x v="0"/>
    <x v="2"/>
    <n v="284"/>
    <n v="406.12"/>
  </r>
  <r>
    <s v="AD01-9362"/>
    <x v="2"/>
    <s v="Dec"/>
    <x v="1"/>
    <x v="1"/>
    <s v="Cancelld"/>
    <x v="1"/>
    <x v="0"/>
    <x v="2"/>
    <n v="310"/>
    <n v="443.3"/>
  </r>
  <r>
    <s v="AD01-9362"/>
    <x v="2"/>
    <s v="Dec"/>
    <x v="1"/>
    <x v="1"/>
    <s v="Cancelld"/>
    <x v="1"/>
    <x v="0"/>
    <x v="2"/>
    <n v="238"/>
    <n v="340.34000000000003"/>
  </r>
  <r>
    <s v="AD01-9362"/>
    <x v="2"/>
    <s v="Dec"/>
    <x v="1"/>
    <x v="1"/>
    <s v="Cancelld"/>
    <x v="1"/>
    <x v="0"/>
    <x v="2"/>
    <n v="280"/>
    <n v="400.4"/>
  </r>
  <r>
    <s v="AD01-9361"/>
    <x v="2"/>
    <s v="Dec"/>
    <x v="1"/>
    <x v="1"/>
    <s v="Cancelld"/>
    <x v="1"/>
    <x v="0"/>
    <x v="2"/>
    <n v="787"/>
    <n v="1125.4099999999999"/>
  </r>
  <r>
    <s v="AD01-9361"/>
    <x v="2"/>
    <s v="Dec"/>
    <x v="1"/>
    <x v="1"/>
    <s v="Cancelld"/>
    <x v="1"/>
    <x v="0"/>
    <x v="2"/>
    <n v="841"/>
    <n v="1202.6300000000001"/>
  </r>
  <r>
    <s v="AD01-9364"/>
    <x v="2"/>
    <s v="Dec"/>
    <x v="1"/>
    <x v="1"/>
    <s v="Cancelld"/>
    <x v="1"/>
    <x v="0"/>
    <x v="2"/>
    <n v="874"/>
    <n v="1249.82"/>
  </r>
  <r>
    <s v="AD01-9361"/>
    <x v="2"/>
    <s v="Dec"/>
    <x v="1"/>
    <x v="1"/>
    <s v="Cancelld"/>
    <x v="1"/>
    <x v="0"/>
    <x v="2"/>
    <n v="953"/>
    <n v="1362.79"/>
  </r>
  <r>
    <s v="AD01-9361"/>
    <x v="2"/>
    <s v="Dec"/>
    <x v="1"/>
    <x v="1"/>
    <s v="Cancelld"/>
    <x v="1"/>
    <x v="0"/>
    <x v="2"/>
    <n v="954"/>
    <n v="1364.22"/>
  </r>
  <r>
    <s v="AD01-9364"/>
    <x v="2"/>
    <s v="Dec"/>
    <x v="1"/>
    <x v="1"/>
    <s v="Cancelld"/>
    <x v="1"/>
    <x v="0"/>
    <x v="2"/>
    <n v="827"/>
    <n v="526.24"/>
  </r>
  <r>
    <s v="AD01-9361"/>
    <x v="2"/>
    <s v="Dec"/>
    <x v="1"/>
    <x v="1"/>
    <s v="Cancelld"/>
    <x v="1"/>
    <x v="0"/>
    <x v="2"/>
    <n v="880"/>
    <n v="526.24"/>
  </r>
  <r>
    <s v="AD01-9361"/>
    <x v="2"/>
    <s v="Dec"/>
    <x v="1"/>
    <x v="1"/>
    <s v="Cancelld"/>
    <x v="1"/>
    <x v="0"/>
    <x v="2"/>
    <n v="285"/>
    <n v="407.55"/>
  </r>
  <r>
    <s v="AD01-9362"/>
    <x v="2"/>
    <s v="Dec"/>
    <x v="1"/>
    <x v="1"/>
    <s v="Cancelld"/>
    <x v="1"/>
    <x v="0"/>
    <x v="2"/>
    <n v="303"/>
    <n v="433.28999999999996"/>
  </r>
  <r>
    <s v="AD01-9361"/>
    <x v="2"/>
    <s v="Dec"/>
    <x v="1"/>
    <x v="1"/>
    <s v="Cancelld"/>
    <x v="1"/>
    <x v="0"/>
    <x v="2"/>
    <n v="297"/>
    <n v="424.71"/>
  </r>
  <r>
    <s v="AD01-9361"/>
    <x v="2"/>
    <s v="Dec"/>
    <x v="1"/>
    <x v="1"/>
    <s v="Cancelld"/>
    <x v="1"/>
    <x v="0"/>
    <x v="2"/>
    <n v="291"/>
    <n v="416.13"/>
  </r>
  <r>
    <s v="AD01-9362"/>
    <x v="2"/>
    <s v="Dec"/>
    <x v="1"/>
    <x v="1"/>
    <s v="Cancelld"/>
    <x v="1"/>
    <x v="0"/>
    <x v="2"/>
    <n v="307"/>
    <n v="439.01"/>
  </r>
  <r>
    <s v="AD01-9361"/>
    <x v="2"/>
    <s v="Dec"/>
    <x v="1"/>
    <x v="1"/>
    <s v="Cancelld"/>
    <x v="1"/>
    <x v="0"/>
    <x v="2"/>
    <n v="235"/>
    <n v="336.05"/>
  </r>
  <r>
    <s v="AD01-9362"/>
    <x v="2"/>
    <s v="Dec"/>
    <x v="1"/>
    <x v="1"/>
    <s v="Cancelld"/>
    <x v="1"/>
    <x v="0"/>
    <x v="2"/>
    <n v="283"/>
    <n v="404.69"/>
  </r>
  <r>
    <s v="AD01-9362"/>
    <x v="2"/>
    <s v="Dec"/>
    <x v="1"/>
    <x v="1"/>
    <s v="Cancelld"/>
    <x v="1"/>
    <x v="0"/>
    <x v="2"/>
    <n v="796"/>
    <n v="1138.28"/>
  </r>
  <r>
    <s v="AD01-9362"/>
    <x v="2"/>
    <s v="Dec"/>
    <x v="1"/>
    <x v="1"/>
    <s v="Cancelld"/>
    <x v="1"/>
    <x v="0"/>
    <x v="2"/>
    <n v="883"/>
    <n v="1262.69"/>
  </r>
  <r>
    <s v="AD01-9364"/>
    <x v="2"/>
    <s v="Feb"/>
    <x v="1"/>
    <x v="1"/>
    <s v="Cancelld"/>
    <x v="1"/>
    <x v="0"/>
    <x v="2"/>
    <n v="290"/>
    <n v="414.7"/>
  </r>
  <r>
    <s v="AD01-9361"/>
    <x v="2"/>
    <s v="Feb"/>
    <x v="1"/>
    <x v="1"/>
    <s v="Cancelld"/>
    <x v="1"/>
    <x v="0"/>
    <x v="2"/>
    <n v="338"/>
    <n v="483.34000000000003"/>
  </r>
  <r>
    <s v="AD01-9364"/>
    <x v="2"/>
    <s v="Feb"/>
    <x v="1"/>
    <x v="1"/>
    <s v="Cancelld"/>
    <x v="1"/>
    <x v="0"/>
    <x v="2"/>
    <n v="334"/>
    <n v="477.62"/>
  </r>
  <r>
    <s v="AD01-9362"/>
    <x v="2"/>
    <s v="Feb"/>
    <x v="1"/>
    <x v="1"/>
    <s v="Cancelld"/>
    <x v="1"/>
    <x v="0"/>
    <x v="2"/>
    <n v="832"/>
    <n v="1189.76"/>
  </r>
  <r>
    <s v="AD01-9362"/>
    <x v="2"/>
    <s v="Feb"/>
    <x v="1"/>
    <x v="1"/>
    <s v="Cancelld"/>
    <x v="1"/>
    <x v="0"/>
    <x v="2"/>
    <n v="865"/>
    <n v="1236.95"/>
  </r>
  <r>
    <s v="AD01-9362"/>
    <x v="2"/>
    <s v="Feb"/>
    <x v="1"/>
    <x v="1"/>
    <s v="Cancelld"/>
    <x v="1"/>
    <x v="0"/>
    <x v="2"/>
    <n v="926"/>
    <n v="1324.18"/>
  </r>
  <r>
    <s v="AD01-9361"/>
    <x v="2"/>
    <s v="Feb"/>
    <x v="1"/>
    <x v="1"/>
    <s v="Cancelld"/>
    <x v="1"/>
    <x v="0"/>
    <x v="2"/>
    <n v="927"/>
    <n v="1325.6100000000001"/>
  </r>
  <r>
    <s v="AD01-9364"/>
    <x v="2"/>
    <s v="Feb"/>
    <x v="1"/>
    <x v="1"/>
    <s v="Cancelld"/>
    <x v="1"/>
    <x v="0"/>
    <x v="2"/>
    <n v="928"/>
    <n v="1327.04"/>
  </r>
  <r>
    <s v="AD01-9362"/>
    <x v="2"/>
    <s v="Feb"/>
    <x v="1"/>
    <x v="1"/>
    <s v="Cancelld"/>
    <x v="1"/>
    <x v="0"/>
    <x v="2"/>
    <n v="871"/>
    <n v="526.24"/>
  </r>
  <r>
    <s v="AD01-9364"/>
    <x v="2"/>
    <s v="Feb"/>
    <x v="1"/>
    <x v="1"/>
    <s v="Cancelld"/>
    <x v="1"/>
    <x v="0"/>
    <x v="2"/>
    <n v="213"/>
    <n v="304.59000000000003"/>
  </r>
  <r>
    <s v="AD01-9362"/>
    <x v="2"/>
    <s v="Feb"/>
    <x v="1"/>
    <x v="1"/>
    <s v="Cancelld"/>
    <x v="1"/>
    <x v="0"/>
    <x v="2"/>
    <n v="207"/>
    <n v="296.01"/>
  </r>
  <r>
    <s v="AD01-9361"/>
    <x v="2"/>
    <s v="Feb"/>
    <x v="1"/>
    <x v="1"/>
    <s v="Cancelld"/>
    <x v="1"/>
    <x v="0"/>
    <x v="2"/>
    <n v="289"/>
    <n v="413.27"/>
  </r>
  <r>
    <s v="AD01-9362"/>
    <x v="2"/>
    <s v="Feb"/>
    <x v="1"/>
    <x v="1"/>
    <s v="Cancelld"/>
    <x v="1"/>
    <x v="0"/>
    <x v="2"/>
    <n v="337"/>
    <n v="481.90999999999997"/>
  </r>
  <r>
    <s v="AD01-9364"/>
    <x v="2"/>
    <s v="Feb"/>
    <x v="1"/>
    <x v="1"/>
    <s v="Cancelld"/>
    <x v="1"/>
    <x v="0"/>
    <x v="2"/>
    <n v="841"/>
    <n v="1202.6300000000001"/>
  </r>
  <r>
    <s v="AD01-9361"/>
    <x v="2"/>
    <s v="Feb"/>
    <x v="1"/>
    <x v="1"/>
    <s v="Cancelld"/>
    <x v="1"/>
    <x v="0"/>
    <x v="2"/>
    <n v="874"/>
    <n v="1249.82"/>
  </r>
  <r>
    <s v="AD01-9364"/>
    <x v="2"/>
    <s v="Jan"/>
    <x v="1"/>
    <x v="1"/>
    <s v="Cancelld"/>
    <x v="1"/>
    <x v="0"/>
    <x v="2"/>
    <n v="296"/>
    <n v="423.28"/>
  </r>
  <r>
    <s v="AD01-9365"/>
    <x v="2"/>
    <s v="Jan"/>
    <x v="1"/>
    <x v="1"/>
    <s v="Cancelld"/>
    <x v="1"/>
    <x v="0"/>
    <x v="2"/>
    <n v="292"/>
    <n v="417.56"/>
  </r>
  <r>
    <s v="AD01-9364"/>
    <x v="2"/>
    <s v="Jan"/>
    <x v="1"/>
    <x v="1"/>
    <s v="Cancelld"/>
    <x v="1"/>
    <x v="0"/>
    <x v="2"/>
    <n v="340"/>
    <n v="486.2"/>
  </r>
  <r>
    <s v="AD01-9361"/>
    <x v="2"/>
    <s v="Jan"/>
    <x v="1"/>
    <x v="1"/>
    <s v="Cancelld"/>
    <x v="1"/>
    <x v="0"/>
    <x v="2"/>
    <n v="831"/>
    <n v="1188.33"/>
  </r>
  <r>
    <s v="AD01-9362"/>
    <x v="2"/>
    <s v="Jan"/>
    <x v="1"/>
    <x v="1"/>
    <s v="Cancelld"/>
    <x v="1"/>
    <x v="0"/>
    <x v="2"/>
    <n v="864"/>
    <n v="1235.52"/>
  </r>
  <r>
    <s v="AD01-9362"/>
    <x v="2"/>
    <s v="Jan"/>
    <x v="1"/>
    <x v="1"/>
    <s v="Cancelld"/>
    <x v="1"/>
    <x v="0"/>
    <x v="2"/>
    <n v="923"/>
    <n v="1319.8899999999999"/>
  </r>
  <r>
    <s v="AD01-9361"/>
    <x v="2"/>
    <s v="Jan"/>
    <x v="1"/>
    <x v="1"/>
    <s v="Cancelld"/>
    <x v="1"/>
    <x v="0"/>
    <x v="2"/>
    <n v="924"/>
    <n v="1321.32"/>
  </r>
  <r>
    <s v="AD01-9364"/>
    <x v="2"/>
    <s v="Jan"/>
    <x v="1"/>
    <x v="1"/>
    <s v="Cancelld"/>
    <x v="1"/>
    <x v="0"/>
    <x v="2"/>
    <n v="925"/>
    <n v="1322.75"/>
  </r>
  <r>
    <s v="AD01-9362"/>
    <x v="2"/>
    <s v="Jan"/>
    <x v="1"/>
    <x v="1"/>
    <s v="Cancelld"/>
    <x v="1"/>
    <x v="0"/>
    <x v="2"/>
    <n v="870"/>
    <n v="526.24"/>
  </r>
  <r>
    <s v="AD01-9362"/>
    <x v="2"/>
    <s v="Jan"/>
    <x v="1"/>
    <x v="1"/>
    <s v="Cancelld"/>
    <x v="1"/>
    <x v="0"/>
    <x v="2"/>
    <n v="339"/>
    <n v="484.77"/>
  </r>
  <r>
    <s v="AD01-9364"/>
    <x v="2"/>
    <s v="Jan"/>
    <x v="1"/>
    <x v="1"/>
    <s v="Cancelld"/>
    <x v="1"/>
    <x v="0"/>
    <x v="2"/>
    <n v="231"/>
    <n v="330.33"/>
  </r>
  <r>
    <s v="AD01-9361"/>
    <x v="2"/>
    <s v="Jan"/>
    <x v="1"/>
    <x v="1"/>
    <s v="Cancelld"/>
    <x v="1"/>
    <x v="0"/>
    <x v="2"/>
    <n v="225"/>
    <n v="321.75"/>
  </r>
  <r>
    <s v="AD01-9365"/>
    <x v="2"/>
    <s v="Jan"/>
    <x v="1"/>
    <x v="1"/>
    <s v="Cancelld"/>
    <x v="1"/>
    <x v="0"/>
    <x v="2"/>
    <n v="219"/>
    <n v="313.17"/>
  </r>
  <r>
    <s v="AD01-9361"/>
    <x v="2"/>
    <s v="Jan"/>
    <x v="1"/>
    <x v="1"/>
    <s v="Cancelld"/>
    <x v="1"/>
    <x v="0"/>
    <x v="2"/>
    <n v="295"/>
    <n v="421.85"/>
  </r>
  <r>
    <s v="AD01-9362"/>
    <x v="2"/>
    <s v="Jan"/>
    <x v="1"/>
    <x v="1"/>
    <s v="Cancelld"/>
    <x v="1"/>
    <x v="0"/>
    <x v="2"/>
    <n v="343"/>
    <n v="490.49"/>
  </r>
  <r>
    <s v="AD01-9364"/>
    <x v="2"/>
    <s v="Jan"/>
    <x v="1"/>
    <x v="1"/>
    <s v="Cancelld"/>
    <x v="1"/>
    <x v="0"/>
    <x v="2"/>
    <n v="840"/>
    <n v="1201.2"/>
  </r>
  <r>
    <s v="AD01-9362"/>
    <x v="2"/>
    <s v="Jan"/>
    <x v="1"/>
    <x v="1"/>
    <s v="Cancelld"/>
    <x v="1"/>
    <x v="1"/>
    <x v="2"/>
    <n v="873"/>
    <n v="1248.3899999999999"/>
  </r>
  <r>
    <s v="AD01-9363"/>
    <x v="2"/>
    <s v="Jul"/>
    <x v="1"/>
    <x v="1"/>
    <s v="Cancelld"/>
    <x v="1"/>
    <x v="1"/>
    <x v="2"/>
    <n v="338"/>
    <n v="483.34000000000003"/>
  </r>
  <r>
    <s v="AD01-9361"/>
    <x v="2"/>
    <s v="Jul"/>
    <x v="1"/>
    <x v="1"/>
    <s v="Cancelld"/>
    <x v="1"/>
    <x v="1"/>
    <x v="2"/>
    <n v="260"/>
    <n v="371.8"/>
  </r>
  <r>
    <s v="AD01-9364"/>
    <x v="2"/>
    <s v="Jul"/>
    <x v="1"/>
    <x v="1"/>
    <s v="Cancelld"/>
    <x v="1"/>
    <x v="1"/>
    <x v="2"/>
    <n v="308"/>
    <n v="440.44"/>
  </r>
  <r>
    <s v="AD01-9365"/>
    <x v="2"/>
    <s v="Jul"/>
    <x v="1"/>
    <x v="1"/>
    <s v="Cancelld"/>
    <x v="1"/>
    <x v="1"/>
    <x v="2"/>
    <n v="334"/>
    <n v="477.62"/>
  </r>
  <r>
    <s v="AD01-9364"/>
    <x v="2"/>
    <s v="Jul"/>
    <x v="1"/>
    <x v="1"/>
    <s v="Cancelld"/>
    <x v="1"/>
    <x v="1"/>
    <x v="2"/>
    <n v="262"/>
    <n v="374.65999999999997"/>
  </r>
  <r>
    <s v="AD01-9362"/>
    <x v="2"/>
    <s v="Jul"/>
    <x v="1"/>
    <x v="1"/>
    <s v="Cancelld"/>
    <x v="1"/>
    <x v="1"/>
    <x v="2"/>
    <n v="310"/>
    <n v="443.3"/>
  </r>
  <r>
    <s v="AD01-9362"/>
    <x v="2"/>
    <s v="Jul"/>
    <x v="1"/>
    <x v="1"/>
    <s v="Cancelld"/>
    <x v="1"/>
    <x v="1"/>
    <x v="2"/>
    <n v="783"/>
    <n v="1119.69"/>
  </r>
  <r>
    <s v="AD01-9361"/>
    <x v="2"/>
    <s v="Jul"/>
    <x v="1"/>
    <x v="1"/>
    <s v="Cancelld"/>
    <x v="1"/>
    <x v="1"/>
    <x v="2"/>
    <n v="836"/>
    <n v="1195.48"/>
  </r>
  <r>
    <s v="AD01-9361"/>
    <x v="2"/>
    <s v="Jul"/>
    <x v="1"/>
    <x v="1"/>
    <s v="Cancelld"/>
    <x v="1"/>
    <x v="1"/>
    <x v="2"/>
    <n v="939"/>
    <n v="1342.77"/>
  </r>
  <r>
    <s v="AD01-9362"/>
    <x v="2"/>
    <s v="Jul"/>
    <x v="1"/>
    <x v="1"/>
    <s v="Cancelld"/>
    <x v="1"/>
    <x v="1"/>
    <x v="2"/>
    <n v="940"/>
    <n v="1344.2"/>
  </r>
  <r>
    <s v="AD01-9364"/>
    <x v="2"/>
    <s v="Jul"/>
    <x v="1"/>
    <x v="1"/>
    <s v="Cancelld"/>
    <x v="1"/>
    <x v="1"/>
    <x v="2"/>
    <n v="941"/>
    <n v="1345.63"/>
  </r>
  <r>
    <s v="AD01-9364"/>
    <x v="2"/>
    <s v="Jul"/>
    <x v="1"/>
    <x v="1"/>
    <s v="Cancelld"/>
    <x v="1"/>
    <x v="1"/>
    <x v="2"/>
    <n v="876"/>
    <n v="526.24"/>
  </r>
  <r>
    <s v="AD01-9362"/>
    <x v="2"/>
    <s v="Jul"/>
    <x v="1"/>
    <x v="1"/>
    <s v="Cancelld"/>
    <x v="1"/>
    <x v="1"/>
    <x v="2"/>
    <n v="309"/>
    <n v="441.87"/>
  </r>
  <r>
    <s v="AD01-9361"/>
    <x v="2"/>
    <s v="Jul"/>
    <x v="1"/>
    <x v="1"/>
    <s v="Cancelld"/>
    <x v="1"/>
    <x v="1"/>
    <x v="2"/>
    <n v="135"/>
    <n v="193.05"/>
  </r>
  <r>
    <s v="AD01-9364"/>
    <x v="2"/>
    <s v="Jul"/>
    <x v="1"/>
    <x v="1"/>
    <s v="Cancelld"/>
    <x v="1"/>
    <x v="1"/>
    <x v="2"/>
    <n v="129"/>
    <n v="184.47"/>
  </r>
  <r>
    <s v="AD01-9361"/>
    <x v="2"/>
    <s v="Jul"/>
    <x v="1"/>
    <x v="1"/>
    <s v="Cancelld"/>
    <x v="1"/>
    <x v="1"/>
    <x v="2"/>
    <n v="369"/>
    <n v="527.66999999999996"/>
  </r>
  <r>
    <s v="AD01-9362"/>
    <x v="2"/>
    <s v="Jul"/>
    <x v="1"/>
    <x v="1"/>
    <s v="Cancelld"/>
    <x v="1"/>
    <x v="1"/>
    <x v="2"/>
    <n v="337"/>
    <n v="481.90999999999997"/>
  </r>
  <r>
    <s v="AD01-9361"/>
    <x v="2"/>
    <s v="Jul"/>
    <x v="1"/>
    <x v="1"/>
    <s v="Cancelld"/>
    <x v="1"/>
    <x v="1"/>
    <x v="2"/>
    <n v="265"/>
    <n v="378.95"/>
  </r>
  <r>
    <s v="AD01-9365"/>
    <x v="2"/>
    <s v="Jul"/>
    <x v="1"/>
    <x v="1"/>
    <s v="Cancelld"/>
    <x v="1"/>
    <x v="1"/>
    <x v="2"/>
    <n v="307"/>
    <n v="439.01"/>
  </r>
  <r>
    <s v="AD01-9364"/>
    <x v="2"/>
    <s v="Jul"/>
    <x v="1"/>
    <x v="1"/>
    <s v="Cancelld"/>
    <x v="1"/>
    <x v="1"/>
    <x v="2"/>
    <n v="792"/>
    <n v="1132.56"/>
  </r>
  <r>
    <s v="AD01-9362"/>
    <x v="2"/>
    <s v="Jul"/>
    <x v="1"/>
    <x v="1"/>
    <s v="Cancelld"/>
    <x v="1"/>
    <x v="1"/>
    <x v="2"/>
    <n v="845"/>
    <n v="1208.3499999999999"/>
  </r>
  <r>
    <s v="AD01-9363"/>
    <x v="2"/>
    <s v="Jul"/>
    <x v="1"/>
    <x v="1"/>
    <s v="Cancelld"/>
    <x v="1"/>
    <x v="1"/>
    <x v="2"/>
    <n v="878"/>
    <n v="1255.54"/>
  </r>
  <r>
    <s v="AD01-9361"/>
    <x v="2"/>
    <s v="Jun"/>
    <x v="1"/>
    <x v="1"/>
    <s v="Cancelld"/>
    <x v="1"/>
    <x v="1"/>
    <x v="2"/>
    <n v="266"/>
    <n v="380.38"/>
  </r>
  <r>
    <s v="AD01-9363"/>
    <x v="2"/>
    <s v="Jun"/>
    <x v="1"/>
    <x v="1"/>
    <s v="Cancelld"/>
    <x v="1"/>
    <x v="1"/>
    <x v="2"/>
    <n v="314"/>
    <n v="449.02"/>
  </r>
  <r>
    <s v="AD01-9362"/>
    <x v="2"/>
    <s v="Jun"/>
    <x v="1"/>
    <x v="1"/>
    <s v="Cancelld"/>
    <x v="1"/>
    <x v="1"/>
    <x v="2"/>
    <n v="268"/>
    <n v="383.24"/>
  </r>
  <r>
    <s v="AD01-9361"/>
    <x v="2"/>
    <s v="Jun"/>
    <x v="1"/>
    <x v="1"/>
    <s v="Cancelld"/>
    <x v="1"/>
    <x v="1"/>
    <x v="2"/>
    <n v="316"/>
    <n v="451.88"/>
  </r>
  <r>
    <s v="AD01-9362"/>
    <x v="2"/>
    <s v="Jun"/>
    <x v="1"/>
    <x v="1"/>
    <s v="Cancelld"/>
    <x v="1"/>
    <x v="1"/>
    <x v="2"/>
    <n v="835"/>
    <n v="1194.05"/>
  </r>
  <r>
    <s v="AD01-9362"/>
    <x v="2"/>
    <s v="Jun"/>
    <x v="1"/>
    <x v="1"/>
    <s v="Cancelld"/>
    <x v="1"/>
    <x v="1"/>
    <x v="2"/>
    <n v="869"/>
    <n v="1242.67"/>
  </r>
  <r>
    <s v="AD01-9362"/>
    <x v="2"/>
    <s v="Jun"/>
    <x v="1"/>
    <x v="1"/>
    <s v="Cancelld"/>
    <x v="1"/>
    <x v="1"/>
    <x v="2"/>
    <n v="937"/>
    <n v="1339.9099999999999"/>
  </r>
  <r>
    <s v="AD01-9361"/>
    <x v="2"/>
    <s v="Jun"/>
    <x v="1"/>
    <x v="1"/>
    <s v="Cancelld"/>
    <x v="1"/>
    <x v="1"/>
    <x v="2"/>
    <n v="938"/>
    <n v="1341.34"/>
  </r>
  <r>
    <s v="AD01-9361"/>
    <x v="2"/>
    <s v="Jun"/>
    <x v="1"/>
    <x v="1"/>
    <s v="Cancelld"/>
    <x v="1"/>
    <x v="1"/>
    <x v="2"/>
    <n v="875"/>
    <n v="526.24"/>
  </r>
  <r>
    <s v="AD01-9363"/>
    <x v="2"/>
    <s v="Jun"/>
    <x v="1"/>
    <x v="1"/>
    <s v="Cancelld"/>
    <x v="1"/>
    <x v="1"/>
    <x v="2"/>
    <n v="315"/>
    <n v="450.45"/>
  </r>
  <r>
    <s v="AD01-9362"/>
    <x v="2"/>
    <s v="Jun"/>
    <x v="1"/>
    <x v="1"/>
    <s v="Cancelld"/>
    <x v="1"/>
    <x v="1"/>
    <x v="2"/>
    <n v="153"/>
    <n v="218.79"/>
  </r>
  <r>
    <s v="AD01-9362"/>
    <x v="2"/>
    <s v="Jun"/>
    <x v="1"/>
    <x v="1"/>
    <s v="Cancelld"/>
    <x v="1"/>
    <x v="1"/>
    <x v="2"/>
    <n v="147"/>
    <n v="210.21"/>
  </r>
  <r>
    <s v="AD01-9361"/>
    <x v="2"/>
    <s v="Jun"/>
    <x v="1"/>
    <x v="1"/>
    <s v="Cancelld"/>
    <x v="1"/>
    <x v="1"/>
    <x v="2"/>
    <n v="141"/>
    <n v="201.63"/>
  </r>
  <r>
    <s v="AD01-9364"/>
    <x v="2"/>
    <s v="Jun"/>
    <x v="1"/>
    <x v="1"/>
    <s v="Cancelld"/>
    <x v="1"/>
    <x v="1"/>
    <x v="2"/>
    <n v="313"/>
    <n v="447.59000000000003"/>
  </r>
  <r>
    <s v="AD01-9362"/>
    <x v="2"/>
    <s v="Jun"/>
    <x v="1"/>
    <x v="1"/>
    <s v="Cancelld"/>
    <x v="1"/>
    <x v="1"/>
    <x v="2"/>
    <n v="844"/>
    <n v="1206.92"/>
  </r>
  <r>
    <s v="AD01-9362"/>
    <x v="2"/>
    <s v="Jun"/>
    <x v="1"/>
    <x v="1"/>
    <s v="Cancelld"/>
    <x v="1"/>
    <x v="1"/>
    <x v="2"/>
    <n v="877"/>
    <n v="1254.1100000000001"/>
  </r>
  <r>
    <s v="AD01-9362"/>
    <x v="2"/>
    <s v="Mar"/>
    <x v="1"/>
    <x v="1"/>
    <s v="Cancelld"/>
    <x v="1"/>
    <x v="1"/>
    <x v="2"/>
    <n v="284"/>
    <n v="406.12"/>
  </r>
  <r>
    <s v="AD01-9364"/>
    <x v="2"/>
    <s v="Mar"/>
    <x v="1"/>
    <x v="1"/>
    <s v="Cancelld"/>
    <x v="1"/>
    <x v="1"/>
    <x v="2"/>
    <n v="332"/>
    <n v="474.76"/>
  </r>
  <r>
    <s v="AD01-9362"/>
    <x v="2"/>
    <s v="Mar"/>
    <x v="1"/>
    <x v="1"/>
    <s v="Cancelld"/>
    <x v="1"/>
    <x v="1"/>
    <x v="2"/>
    <n v="286"/>
    <n v="408.98"/>
  </r>
  <r>
    <s v="AD01-9361"/>
    <x v="2"/>
    <s v="Mar"/>
    <x v="1"/>
    <x v="1"/>
    <s v="Cancelld"/>
    <x v="1"/>
    <x v="1"/>
    <x v="2"/>
    <n v="328"/>
    <n v="469.03999999999996"/>
  </r>
  <r>
    <s v="AD01-9365"/>
    <x v="2"/>
    <s v="Mar"/>
    <x v="1"/>
    <x v="1"/>
    <s v="Cancelld"/>
    <x v="1"/>
    <x v="1"/>
    <x v="2"/>
    <n v="833"/>
    <n v="1191.19"/>
  </r>
  <r>
    <s v="AD01-9361"/>
    <x v="2"/>
    <s v="Mar"/>
    <x v="1"/>
    <x v="1"/>
    <s v="Cancelld"/>
    <x v="1"/>
    <x v="1"/>
    <x v="2"/>
    <n v="866"/>
    <n v="1238.3800000000001"/>
  </r>
  <r>
    <s v="AD01-9364"/>
    <x v="2"/>
    <s v="Mar"/>
    <x v="1"/>
    <x v="1"/>
    <s v="Cancelld"/>
    <x v="1"/>
    <x v="1"/>
    <x v="2"/>
    <n v="929"/>
    <n v="1328.47"/>
  </r>
  <r>
    <s v="AD01-9362"/>
    <x v="2"/>
    <s v="Mar"/>
    <x v="1"/>
    <x v="1"/>
    <s v="Cancelld"/>
    <x v="1"/>
    <x v="1"/>
    <x v="2"/>
    <n v="930"/>
    <n v="1329.9"/>
  </r>
  <r>
    <s v="AD01-9364"/>
    <x v="2"/>
    <s v="Mar"/>
    <x v="1"/>
    <x v="1"/>
    <s v="Cancelld"/>
    <x v="1"/>
    <x v="1"/>
    <x v="2"/>
    <n v="872"/>
    <n v="526.24"/>
  </r>
  <r>
    <s v="AD01-9361"/>
    <x v="2"/>
    <s v="Mar"/>
    <x v="1"/>
    <x v="1"/>
    <s v="Cancelld"/>
    <x v="1"/>
    <x v="1"/>
    <x v="2"/>
    <n v="333"/>
    <n v="476.19"/>
  </r>
  <r>
    <s v="AD01-9362"/>
    <x v="2"/>
    <s v="Mar"/>
    <x v="1"/>
    <x v="1"/>
    <s v="Cancelld"/>
    <x v="1"/>
    <x v="1"/>
    <x v="2"/>
    <n v="201"/>
    <n v="287.43"/>
  </r>
  <r>
    <s v="AD01-9362"/>
    <x v="2"/>
    <s v="Mar"/>
    <x v="1"/>
    <x v="1"/>
    <s v="Cancelld"/>
    <x v="1"/>
    <x v="1"/>
    <x v="2"/>
    <n v="195"/>
    <n v="278.85000000000002"/>
  </r>
  <r>
    <s v="AD01-9365"/>
    <x v="2"/>
    <s v="Mar"/>
    <x v="1"/>
    <x v="1"/>
    <s v="Cancelld"/>
    <x v="1"/>
    <x v="1"/>
    <x v="2"/>
    <n v="189"/>
    <n v="270.27"/>
  </r>
  <r>
    <s v="AD01-9362"/>
    <x v="2"/>
    <s v="Mar"/>
    <x v="1"/>
    <x v="1"/>
    <s v="Cancelld"/>
    <x v="1"/>
    <x v="1"/>
    <x v="2"/>
    <n v="283"/>
    <n v="404.69"/>
  </r>
  <r>
    <s v="AD01-9362"/>
    <x v="2"/>
    <s v="Mar"/>
    <x v="1"/>
    <x v="1"/>
    <s v="Cancelld"/>
    <x v="1"/>
    <x v="1"/>
    <x v="2"/>
    <n v="331"/>
    <n v="473.33"/>
  </r>
  <r>
    <s v="AD01-9362"/>
    <x v="2"/>
    <s v="Mar"/>
    <x v="1"/>
    <x v="1"/>
    <s v="Cancelld"/>
    <x v="1"/>
    <x v="1"/>
    <x v="2"/>
    <n v="875"/>
    <n v="1251.25"/>
  </r>
  <r>
    <s v="AD01-9361"/>
    <x v="2"/>
    <s v="May"/>
    <x v="1"/>
    <x v="1"/>
    <s v="Cancelld"/>
    <x v="1"/>
    <x v="1"/>
    <x v="2"/>
    <n v="272"/>
    <n v="388.96"/>
  </r>
  <r>
    <s v="AD01-9361"/>
    <x v="2"/>
    <s v="May"/>
    <x v="1"/>
    <x v="1"/>
    <s v="Cancelld"/>
    <x v="1"/>
    <x v="1"/>
    <x v="2"/>
    <n v="320"/>
    <n v="457.6"/>
  </r>
  <r>
    <s v="AD01-9361"/>
    <x v="2"/>
    <s v="May"/>
    <x v="1"/>
    <x v="1"/>
    <s v="Cancelld"/>
    <x v="1"/>
    <x v="1"/>
    <x v="2"/>
    <n v="274"/>
    <n v="391.82"/>
  </r>
  <r>
    <s v="AD01-9361"/>
    <x v="2"/>
    <s v="May"/>
    <x v="1"/>
    <x v="1"/>
    <s v="Cancelld"/>
    <x v="1"/>
    <x v="1"/>
    <x v="2"/>
    <n v="322"/>
    <n v="460.46000000000004"/>
  </r>
  <r>
    <s v="AD01-9361"/>
    <x v="2"/>
    <s v="May"/>
    <x v="1"/>
    <x v="1"/>
    <s v="Cancelld"/>
    <x v="1"/>
    <x v="1"/>
    <x v="2"/>
    <n v="868"/>
    <n v="1241.24"/>
  </r>
  <r>
    <s v="AD01-9361"/>
    <x v="2"/>
    <s v="May"/>
    <x v="1"/>
    <x v="1"/>
    <s v="Cancelld"/>
    <x v="1"/>
    <x v="1"/>
    <x v="2"/>
    <n v="934"/>
    <n v="1335.62"/>
  </r>
  <r>
    <s v="AD01-9363"/>
    <x v="2"/>
    <s v="May"/>
    <x v="1"/>
    <x v="1"/>
    <s v="Cancelld"/>
    <x v="1"/>
    <x v="1"/>
    <x v="2"/>
    <n v="935"/>
    <n v="1337.05"/>
  </r>
  <r>
    <s v="AD01-9362"/>
    <x v="2"/>
    <s v="May"/>
    <x v="1"/>
    <x v="1"/>
    <s v="Cancelld"/>
    <x v="1"/>
    <x v="1"/>
    <x v="2"/>
    <n v="936"/>
    <n v="1338.48"/>
  </r>
  <r>
    <s v="AD01-9363"/>
    <x v="2"/>
    <s v="May"/>
    <x v="1"/>
    <x v="1"/>
    <s v="Cancelld"/>
    <x v="1"/>
    <x v="1"/>
    <x v="2"/>
    <n v="874"/>
    <n v="526.24"/>
  </r>
  <r>
    <s v="AD01-9362"/>
    <x v="2"/>
    <s v="May"/>
    <x v="1"/>
    <x v="1"/>
    <s v="Cancelld"/>
    <x v="1"/>
    <x v="1"/>
    <x v="2"/>
    <n v="321"/>
    <n v="459.03"/>
  </r>
  <r>
    <s v="AD01-9361"/>
    <x v="2"/>
    <s v="May"/>
    <x v="1"/>
    <x v="1"/>
    <s v="Cancelld"/>
    <x v="1"/>
    <x v="1"/>
    <x v="2"/>
    <n v="165"/>
    <n v="235.95"/>
  </r>
  <r>
    <s v="AD01-9361"/>
    <x v="2"/>
    <s v="May"/>
    <x v="1"/>
    <x v="1"/>
    <s v="Cancelld"/>
    <x v="1"/>
    <x v="1"/>
    <x v="2"/>
    <n v="159"/>
    <n v="227.37"/>
  </r>
  <r>
    <s v="AD01-9362"/>
    <x v="2"/>
    <s v="May"/>
    <x v="1"/>
    <x v="1"/>
    <s v="Cancelld"/>
    <x v="1"/>
    <x v="1"/>
    <x v="2"/>
    <n v="271"/>
    <n v="387.53"/>
  </r>
  <r>
    <s v="AD01-9361"/>
    <x v="2"/>
    <s v="May"/>
    <x v="1"/>
    <x v="1"/>
    <s v="Cancelld"/>
    <x v="1"/>
    <x v="1"/>
    <x v="2"/>
    <n v="319"/>
    <n v="456.16999999999996"/>
  </r>
  <r>
    <s v="AD01-9361"/>
    <x v="2"/>
    <s v="May"/>
    <x v="1"/>
    <x v="1"/>
    <s v="Cancelld"/>
    <x v="1"/>
    <x v="1"/>
    <x v="2"/>
    <n v="843"/>
    <n v="1205.49"/>
  </r>
  <r>
    <s v="AD01-9362"/>
    <x v="2"/>
    <s v="Nov"/>
    <x v="1"/>
    <x v="1"/>
    <s v="Cancelld"/>
    <x v="1"/>
    <x v="1"/>
    <x v="2"/>
    <n v="314"/>
    <n v="449.02"/>
  </r>
  <r>
    <s v="AD01-9365"/>
    <x v="2"/>
    <s v="Nov"/>
    <x v="1"/>
    <x v="1"/>
    <s v="Cancelld"/>
    <x v="1"/>
    <x v="1"/>
    <x v="2"/>
    <n v="242"/>
    <n v="346.06"/>
  </r>
  <r>
    <s v="AD01-9362"/>
    <x v="2"/>
    <s v="Nov"/>
    <x v="1"/>
    <x v="1"/>
    <s v="Cancelld"/>
    <x v="1"/>
    <x v="1"/>
    <x v="2"/>
    <n v="290"/>
    <n v="414.7"/>
  </r>
  <r>
    <s v="AD01-9362"/>
    <x v="2"/>
    <s v="Nov"/>
    <x v="1"/>
    <x v="1"/>
    <s v="Cancelld"/>
    <x v="1"/>
    <x v="1"/>
    <x v="2"/>
    <n v="316"/>
    <n v="451.88"/>
  </r>
  <r>
    <s v="AD01-9362"/>
    <x v="2"/>
    <s v="Nov"/>
    <x v="1"/>
    <x v="1"/>
    <s v="Cancelld"/>
    <x v="1"/>
    <x v="1"/>
    <x v="2"/>
    <n v="286"/>
    <n v="408.98"/>
  </r>
  <r>
    <s v="AD01-9361"/>
    <x v="2"/>
    <s v="Nov"/>
    <x v="1"/>
    <x v="1"/>
    <s v="Cancelld"/>
    <x v="1"/>
    <x v="1"/>
    <x v="2"/>
    <n v="840"/>
    <n v="1201.2"/>
  </r>
  <r>
    <s v="AD01-9361"/>
    <x v="2"/>
    <s v="Nov"/>
    <x v="1"/>
    <x v="1"/>
    <s v="Cancelld"/>
    <x v="1"/>
    <x v="1"/>
    <x v="2"/>
    <n v="873"/>
    <n v="1248.3899999999999"/>
  </r>
  <r>
    <s v="AD01-9362"/>
    <x v="2"/>
    <s v="Nov"/>
    <x v="1"/>
    <x v="1"/>
    <s v="Cancelld"/>
    <x v="1"/>
    <x v="1"/>
    <x v="2"/>
    <n v="950"/>
    <n v="1358.5"/>
  </r>
  <r>
    <s v="AD01-9362"/>
    <x v="2"/>
    <s v="Nov"/>
    <x v="1"/>
    <x v="1"/>
    <s v="Cancelld"/>
    <x v="1"/>
    <x v="1"/>
    <x v="2"/>
    <n v="951"/>
    <n v="1359.93"/>
  </r>
  <r>
    <s v="AD01-9362"/>
    <x v="2"/>
    <s v="Nov"/>
    <x v="1"/>
    <x v="1"/>
    <s v="Cancelld"/>
    <x v="1"/>
    <x v="1"/>
    <x v="2"/>
    <n v="952"/>
    <n v="1361.3600000000001"/>
  </r>
  <r>
    <s v="AD01-9361"/>
    <x v="2"/>
    <s v="Nov"/>
    <x v="1"/>
    <x v="1"/>
    <s v="Cancelld"/>
    <x v="1"/>
    <x v="1"/>
    <x v="2"/>
    <n v="826"/>
    <n v="526.24"/>
  </r>
  <r>
    <s v="AD01-9362"/>
    <x v="2"/>
    <s v="Nov"/>
    <x v="1"/>
    <x v="1"/>
    <s v="Cancelld"/>
    <x v="1"/>
    <x v="1"/>
    <x v="2"/>
    <n v="879"/>
    <n v="526.24"/>
  </r>
  <r>
    <s v="AD01-9365"/>
    <x v="2"/>
    <s v="Nov"/>
    <x v="1"/>
    <x v="1"/>
    <s v="Cancelld"/>
    <x v="1"/>
    <x v="1"/>
    <x v="2"/>
    <n v="315"/>
    <n v="450.45"/>
  </r>
  <r>
    <s v="AD01-9361"/>
    <x v="2"/>
    <s v="Nov"/>
    <x v="1"/>
    <x v="1"/>
    <s v="Cancelld"/>
    <x v="1"/>
    <x v="1"/>
    <x v="2"/>
    <n v="309"/>
    <n v="441.87"/>
  </r>
  <r>
    <s v="AD01-9362"/>
    <x v="2"/>
    <s v="Nov"/>
    <x v="1"/>
    <x v="1"/>
    <s v="Cancelld"/>
    <x v="1"/>
    <x v="1"/>
    <x v="2"/>
    <n v="313"/>
    <n v="447.59000000000003"/>
  </r>
  <r>
    <s v="AD01-9362"/>
    <x v="2"/>
    <s v="Nov"/>
    <x v="1"/>
    <x v="1"/>
    <s v="Cancelld"/>
    <x v="1"/>
    <x v="1"/>
    <x v="2"/>
    <n v="241"/>
    <n v="344.63"/>
  </r>
  <r>
    <s v="AD01-9362"/>
    <x v="2"/>
    <s v="Nov"/>
    <x v="1"/>
    <x v="1"/>
    <s v="Cancelld"/>
    <x v="1"/>
    <x v="1"/>
    <x v="2"/>
    <n v="289"/>
    <n v="413.27"/>
  </r>
  <r>
    <s v="AD01-9362"/>
    <x v="2"/>
    <s v="Nov"/>
    <x v="1"/>
    <x v="1"/>
    <s v="Cancelld"/>
    <x v="1"/>
    <x v="1"/>
    <x v="2"/>
    <n v="795"/>
    <n v="1136.8499999999999"/>
  </r>
  <r>
    <s v="AD01-9362"/>
    <x v="2"/>
    <s v="Nov"/>
    <x v="1"/>
    <x v="1"/>
    <s v="Cancelld"/>
    <x v="1"/>
    <x v="1"/>
    <x v="2"/>
    <n v="849"/>
    <n v="1214.07"/>
  </r>
  <r>
    <s v="AD01-9362"/>
    <x v="2"/>
    <s v="Nov"/>
    <x v="1"/>
    <x v="1"/>
    <s v="Cancelld"/>
    <x v="1"/>
    <x v="1"/>
    <x v="2"/>
    <n v="882"/>
    <n v="1261.26"/>
  </r>
  <r>
    <s v="AD01-9362"/>
    <x v="2"/>
    <s v="Oct"/>
    <x v="1"/>
    <x v="1"/>
    <s v="Cancelld"/>
    <x v="1"/>
    <x v="1"/>
    <x v="2"/>
    <n v="320"/>
    <n v="457.6"/>
  </r>
  <r>
    <s v="AD01-9362"/>
    <x v="2"/>
    <s v="Oct"/>
    <x v="1"/>
    <x v="1"/>
    <s v="Cancelld"/>
    <x v="1"/>
    <x v="1"/>
    <x v="2"/>
    <n v="248"/>
    <n v="354.64"/>
  </r>
  <r>
    <s v="AD01-9362"/>
    <x v="2"/>
    <s v="Oct"/>
    <x v="1"/>
    <x v="1"/>
    <s v="Cancelld"/>
    <x v="1"/>
    <x v="1"/>
    <x v="2"/>
    <n v="322"/>
    <n v="460.46000000000004"/>
  </r>
  <r>
    <s v="AD01-9362"/>
    <x v="2"/>
    <s v="Oct"/>
    <x v="1"/>
    <x v="1"/>
    <s v="Cancelld"/>
    <x v="1"/>
    <x v="1"/>
    <x v="2"/>
    <n v="244"/>
    <n v="348.92"/>
  </r>
  <r>
    <s v="AD01-9364"/>
    <x v="2"/>
    <s v="Oct"/>
    <x v="1"/>
    <x v="1"/>
    <s v="Cancelld"/>
    <x v="1"/>
    <x v="1"/>
    <x v="2"/>
    <n v="292"/>
    <n v="417.56"/>
  </r>
  <r>
    <s v="AD01-9362"/>
    <x v="2"/>
    <s v="Oct"/>
    <x v="1"/>
    <x v="1"/>
    <s v="Cancelld"/>
    <x v="1"/>
    <x v="1"/>
    <x v="2"/>
    <n v="786"/>
    <n v="1123.98"/>
  </r>
  <r>
    <s v="AD01-9362"/>
    <x v="2"/>
    <s v="Oct"/>
    <x v="1"/>
    <x v="1"/>
    <s v="Cancelld"/>
    <x v="1"/>
    <x v="1"/>
    <x v="2"/>
    <n v="839"/>
    <n v="1199.77"/>
  </r>
  <r>
    <s v="AD01-9361"/>
    <x v="2"/>
    <s v="Oct"/>
    <x v="1"/>
    <x v="1"/>
    <s v="Cancelld"/>
    <x v="1"/>
    <x v="1"/>
    <x v="2"/>
    <n v="872"/>
    <n v="1246.96"/>
  </r>
  <r>
    <s v="AD01-9361"/>
    <x v="2"/>
    <s v="Oct"/>
    <x v="1"/>
    <x v="1"/>
    <s v="Cancelld"/>
    <x v="1"/>
    <x v="1"/>
    <x v="2"/>
    <n v="947"/>
    <n v="1354.21"/>
  </r>
  <r>
    <s v="AD01-9364"/>
    <x v="2"/>
    <s v="Oct"/>
    <x v="1"/>
    <x v="1"/>
    <s v="Cancelld"/>
    <x v="1"/>
    <x v="1"/>
    <x v="2"/>
    <n v="948"/>
    <n v="1355.6399999999999"/>
  </r>
  <r>
    <s v="AD01-9364"/>
    <x v="2"/>
    <s v="Oct"/>
    <x v="1"/>
    <x v="1"/>
    <s v="Cancelld"/>
    <x v="1"/>
    <x v="1"/>
    <x v="2"/>
    <n v="949"/>
    <n v="1357.07"/>
  </r>
  <r>
    <s v="AD01-9361"/>
    <x v="2"/>
    <s v="Oct"/>
    <x v="1"/>
    <x v="1"/>
    <s v="Cancelld"/>
    <x v="1"/>
    <x v="1"/>
    <x v="2"/>
    <n v="825"/>
    <n v="526.24"/>
  </r>
  <r>
    <s v="AD01-9361"/>
    <x v="2"/>
    <s v="Oct"/>
    <x v="1"/>
    <x v="1"/>
    <s v="Cancelld"/>
    <x v="1"/>
    <x v="1"/>
    <x v="2"/>
    <n v="878"/>
    <n v="526.24"/>
  </r>
  <r>
    <s v="AD01-9362"/>
    <x v="2"/>
    <s v="Oct"/>
    <x v="1"/>
    <x v="1"/>
    <s v="Cancelld"/>
    <x v="1"/>
    <x v="1"/>
    <x v="2"/>
    <n v="291"/>
    <n v="416.13"/>
  </r>
  <r>
    <s v="AD01-9362"/>
    <x v="2"/>
    <s v="Oct"/>
    <x v="1"/>
    <x v="1"/>
    <s v="Cancelld"/>
    <x v="1"/>
    <x v="1"/>
    <x v="2"/>
    <n v="333"/>
    <n v="476.19"/>
  </r>
  <r>
    <s v="AD01-9362"/>
    <x v="2"/>
    <s v="Oct"/>
    <x v="1"/>
    <x v="1"/>
    <s v="Cancelld"/>
    <x v="1"/>
    <x v="1"/>
    <x v="2"/>
    <n v="327"/>
    <n v="467.61"/>
  </r>
  <r>
    <s v="AD01-9362"/>
    <x v="2"/>
    <s v="Oct"/>
    <x v="1"/>
    <x v="1"/>
    <s v="Cancelld"/>
    <x v="1"/>
    <x v="1"/>
    <x v="2"/>
    <n v="321"/>
    <n v="459.03"/>
  </r>
  <r>
    <s v="AD01-9364"/>
    <x v="2"/>
    <s v="Oct"/>
    <x v="1"/>
    <x v="1"/>
    <s v="Cancelld"/>
    <x v="1"/>
    <x v="1"/>
    <x v="2"/>
    <n v="319"/>
    <n v="456.16999999999996"/>
  </r>
  <r>
    <s v="AD01-9364"/>
    <x v="2"/>
    <s v="Oct"/>
    <x v="1"/>
    <x v="1"/>
    <s v="Cancelld"/>
    <x v="1"/>
    <x v="1"/>
    <x v="2"/>
    <n v="247"/>
    <n v="353.21"/>
  </r>
  <r>
    <s v="AD01-9362"/>
    <x v="2"/>
    <s v="Oct"/>
    <x v="1"/>
    <x v="1"/>
    <s v="Cancelld"/>
    <x v="1"/>
    <x v="1"/>
    <x v="2"/>
    <n v="295"/>
    <n v="421.85"/>
  </r>
  <r>
    <s v="AD01-9364"/>
    <x v="2"/>
    <s v="Oct"/>
    <x v="1"/>
    <x v="1"/>
    <s v="Cancelld"/>
    <x v="1"/>
    <x v="1"/>
    <x v="2"/>
    <n v="848"/>
    <n v="1212.6399999999999"/>
  </r>
  <r>
    <s v="AD01-9362"/>
    <x v="2"/>
    <s v="Oct"/>
    <x v="1"/>
    <x v="1"/>
    <s v="Cancelld"/>
    <x v="1"/>
    <x v="1"/>
    <x v="2"/>
    <n v="881"/>
    <n v="1259.83"/>
  </r>
  <r>
    <s v="AD01-9361"/>
    <x v="2"/>
    <s v="Sep"/>
    <x v="1"/>
    <x v="1"/>
    <s v="Cancelld"/>
    <x v="1"/>
    <x v="1"/>
    <x v="2"/>
    <n v="326"/>
    <n v="466.18"/>
  </r>
  <r>
    <s v="AD01-9361"/>
    <x v="2"/>
    <s v="Sep"/>
    <x v="1"/>
    <x v="1"/>
    <s v="Cancelld"/>
    <x v="1"/>
    <x v="1"/>
    <x v="2"/>
    <n v="254"/>
    <n v="363.22"/>
  </r>
  <r>
    <s v="AD01-9362"/>
    <x v="2"/>
    <s v="Sep"/>
    <x v="1"/>
    <x v="1"/>
    <s v="Cancelld"/>
    <x v="1"/>
    <x v="1"/>
    <x v="2"/>
    <n v="296"/>
    <n v="423.28"/>
  </r>
  <r>
    <s v="AD01-9361"/>
    <x v="2"/>
    <s v="Sep"/>
    <x v="1"/>
    <x v="1"/>
    <s v="Cancelld"/>
    <x v="1"/>
    <x v="1"/>
    <x v="2"/>
    <n v="328"/>
    <n v="469.03999999999996"/>
  </r>
  <r>
    <s v="AD01-9364"/>
    <x v="2"/>
    <s v="Sep"/>
    <x v="1"/>
    <x v="1"/>
    <s v="Cancelld"/>
    <x v="1"/>
    <x v="1"/>
    <x v="2"/>
    <n v="250"/>
    <n v="357.5"/>
  </r>
  <r>
    <s v="AD01-9362"/>
    <x v="2"/>
    <s v="Sep"/>
    <x v="1"/>
    <x v="1"/>
    <s v="Cancelld"/>
    <x v="1"/>
    <x v="1"/>
    <x v="2"/>
    <n v="298"/>
    <n v="426.14"/>
  </r>
  <r>
    <s v="AD01-9361"/>
    <x v="2"/>
    <s v="Sep"/>
    <x v="1"/>
    <x v="1"/>
    <s v="Cancelld"/>
    <x v="1"/>
    <x v="1"/>
    <x v="2"/>
    <n v="785"/>
    <n v="1122.55"/>
  </r>
  <r>
    <s v="AD01-9365"/>
    <x v="2"/>
    <s v="Sep"/>
    <x v="1"/>
    <x v="1"/>
    <s v="Cancelld"/>
    <x v="1"/>
    <x v="1"/>
    <x v="2"/>
    <n v="838"/>
    <n v="1198.3399999999999"/>
  </r>
  <r>
    <s v="AD01-9365"/>
    <x v="2"/>
    <s v="Sep"/>
    <x v="1"/>
    <x v="1"/>
    <s v="Cancelld"/>
    <x v="1"/>
    <x v="1"/>
    <x v="2"/>
    <n v="871"/>
    <n v="1245.53"/>
  </r>
  <r>
    <s v="AD01-9364"/>
    <x v="2"/>
    <s v="Sep"/>
    <x v="1"/>
    <x v="1"/>
    <s v="Cancelld"/>
    <x v="1"/>
    <x v="1"/>
    <x v="2"/>
    <n v="945"/>
    <n v="1351.35"/>
  </r>
  <r>
    <s v="AD01-9362"/>
    <x v="2"/>
    <s v="Sep"/>
    <x v="1"/>
    <x v="1"/>
    <s v="Cancelld"/>
    <x v="1"/>
    <x v="1"/>
    <x v="2"/>
    <n v="946"/>
    <n v="1352.78"/>
  </r>
  <r>
    <s v="AD01-9365"/>
    <x v="2"/>
    <s v="Sep"/>
    <x v="1"/>
    <x v="1"/>
    <s v="Cancelld"/>
    <x v="1"/>
    <x v="1"/>
    <x v="2"/>
    <n v="824"/>
    <n v="526.24"/>
  </r>
  <r>
    <s v="AD01-9361"/>
    <x v="2"/>
    <s v="Sep"/>
    <x v="1"/>
    <x v="1"/>
    <s v="Cancelld"/>
    <x v="1"/>
    <x v="1"/>
    <x v="2"/>
    <n v="297"/>
    <n v="424.71"/>
  </r>
  <r>
    <s v="AD01-9361"/>
    <x v="2"/>
    <s v="Sep"/>
    <x v="1"/>
    <x v="1"/>
    <s v="Cancelld"/>
    <x v="1"/>
    <x v="1"/>
    <x v="2"/>
    <n v="351"/>
    <n v="501.93"/>
  </r>
  <r>
    <s v="AD01-9365"/>
    <x v="2"/>
    <s v="Sep"/>
    <x v="1"/>
    <x v="1"/>
    <s v="Cancelld"/>
    <x v="1"/>
    <x v="1"/>
    <x v="2"/>
    <n v="345"/>
    <n v="493.35"/>
  </r>
  <r>
    <s v="AD01-9364"/>
    <x v="2"/>
    <s v="Sep"/>
    <x v="1"/>
    <x v="1"/>
    <s v="Cancelld"/>
    <x v="1"/>
    <x v="1"/>
    <x v="2"/>
    <n v="339"/>
    <n v="484.77"/>
  </r>
  <r>
    <s v="AD01-9362"/>
    <x v="2"/>
    <s v="Sep"/>
    <x v="1"/>
    <x v="1"/>
    <s v="Cancelld"/>
    <x v="1"/>
    <x v="1"/>
    <x v="2"/>
    <n v="325"/>
    <n v="464.75"/>
  </r>
  <r>
    <s v="AD01-9364"/>
    <x v="2"/>
    <s v="Sep"/>
    <x v="1"/>
    <x v="1"/>
    <s v="Cancelld"/>
    <x v="1"/>
    <x v="1"/>
    <x v="2"/>
    <n v="253"/>
    <n v="361.78999999999996"/>
  </r>
  <r>
    <s v="AD01-9361"/>
    <x v="2"/>
    <s v="Sep"/>
    <x v="1"/>
    <x v="1"/>
    <s v="Cancelld"/>
    <x v="1"/>
    <x v="1"/>
    <x v="2"/>
    <n v="301"/>
    <n v="430.43"/>
  </r>
  <r>
    <s v="AD01-9362"/>
    <x v="2"/>
    <s v="Sep"/>
    <x v="1"/>
    <x v="1"/>
    <s v="Cancelld"/>
    <x v="1"/>
    <x v="1"/>
    <x v="2"/>
    <n v="794"/>
    <n v="1135.42"/>
  </r>
  <r>
    <s v="AD01-9362"/>
    <x v="2"/>
    <s v="Sep"/>
    <x v="1"/>
    <x v="1"/>
    <s v="Cancelld"/>
    <x v="1"/>
    <x v="1"/>
    <x v="2"/>
    <n v="847"/>
    <n v="1211.21"/>
  </r>
  <r>
    <s v="AD01-9361"/>
    <x v="2"/>
    <s v="Sep"/>
    <x v="1"/>
    <x v="1"/>
    <s v="Cancelld"/>
    <x v="1"/>
    <x v="1"/>
    <x v="2"/>
    <n v="880"/>
    <n v="1258.4000000000001"/>
  </r>
  <r>
    <s v="AD01-9361"/>
    <x v="3"/>
    <s v="Apr"/>
    <x v="0"/>
    <x v="1"/>
    <s v="Order assembled"/>
    <x v="0"/>
    <x v="0"/>
    <x v="1"/>
    <n v="362"/>
    <n v="553.86"/>
  </r>
  <r>
    <s v="AD01-9362"/>
    <x v="3"/>
    <s v="Apr"/>
    <x v="0"/>
    <x v="1"/>
    <s v="Order assembled"/>
    <x v="0"/>
    <x v="0"/>
    <x v="1"/>
    <n v="338"/>
    <n v="483.34000000000003"/>
  </r>
  <r>
    <s v="AD01-9363"/>
    <x v="3"/>
    <s v="Apr"/>
    <x v="0"/>
    <x v="1"/>
    <s v="Order assembled"/>
    <x v="0"/>
    <x v="0"/>
    <x v="1"/>
    <n v="364"/>
    <n v="520.52"/>
  </r>
  <r>
    <s v="AD01-9362"/>
    <x v="3"/>
    <s v="Apr"/>
    <x v="0"/>
    <x v="1"/>
    <s v="Order assembled"/>
    <x v="0"/>
    <x v="0"/>
    <x v="1"/>
    <n v="334"/>
    <n v="477.62"/>
  </r>
  <r>
    <s v="AD01-9362"/>
    <x v="3"/>
    <s v="Apr"/>
    <x v="0"/>
    <x v="1"/>
    <s v="Order assembled"/>
    <x v="0"/>
    <x v="0"/>
    <x v="1"/>
    <n v="655"/>
    <n v="936.65"/>
  </r>
  <r>
    <s v="AD01-9361"/>
    <x v="3"/>
    <s v="Apr"/>
    <x v="0"/>
    <x v="1"/>
    <s v="Order assembled"/>
    <x v="0"/>
    <x v="0"/>
    <x v="1"/>
    <n v="742"/>
    <n v="1061.06"/>
  </r>
  <r>
    <s v="AD01-9361"/>
    <x v="3"/>
    <s v="Apr"/>
    <x v="0"/>
    <x v="1"/>
    <s v="Order assembled"/>
    <x v="0"/>
    <x v="0"/>
    <x v="1"/>
    <n v="363"/>
    <n v="519.09"/>
  </r>
  <r>
    <s v="AD01-9362"/>
    <x v="3"/>
    <s v="Apr"/>
    <x v="0"/>
    <x v="1"/>
    <s v="Order assembled"/>
    <x v="0"/>
    <x v="0"/>
    <x v="1"/>
    <n v="781"/>
    <n v="526.24"/>
  </r>
  <r>
    <s v="AD01-9362"/>
    <x v="3"/>
    <s v="Apr"/>
    <x v="0"/>
    <x v="1"/>
    <s v="Order assembled"/>
    <x v="0"/>
    <x v="0"/>
    <x v="1"/>
    <n v="361"/>
    <n v="516.23"/>
  </r>
  <r>
    <s v="AD01-9363"/>
    <x v="3"/>
    <s v="Apr"/>
    <x v="0"/>
    <x v="1"/>
    <s v="Order assembled"/>
    <x v="0"/>
    <x v="0"/>
    <x v="1"/>
    <n v="337"/>
    <n v="481.90999999999997"/>
  </r>
  <r>
    <s v="AD01-9362"/>
    <x v="3"/>
    <s v="Apr"/>
    <x v="0"/>
    <x v="1"/>
    <s v="Order assembled"/>
    <x v="0"/>
    <x v="0"/>
    <x v="1"/>
    <n v="365"/>
    <n v="521.95000000000005"/>
  </r>
  <r>
    <s v="AD01-9361"/>
    <x v="3"/>
    <s v="Apr"/>
    <x v="0"/>
    <x v="1"/>
    <s v="Order assembled"/>
    <x v="0"/>
    <x v="0"/>
    <x v="1"/>
    <n v="751"/>
    <n v="1073.93"/>
  </r>
  <r>
    <s v="AD01-9363"/>
    <x v="3"/>
    <s v="Aug"/>
    <x v="0"/>
    <x v="1"/>
    <s v="Order assembled"/>
    <x v="0"/>
    <x v="0"/>
    <x v="1"/>
    <n v="344"/>
    <n v="526.32000000000005"/>
  </r>
  <r>
    <s v="AD01-9361"/>
    <x v="3"/>
    <s v="Aug"/>
    <x v="0"/>
    <x v="1"/>
    <s v="Order assembled"/>
    <x v="0"/>
    <x v="0"/>
    <x v="1"/>
    <n v="314"/>
    <n v="449.02"/>
  </r>
  <r>
    <s v="AD01-9362"/>
    <x v="3"/>
    <s v="Aug"/>
    <x v="0"/>
    <x v="0"/>
    <s v="Order assembled"/>
    <x v="0"/>
    <x v="0"/>
    <x v="1"/>
    <n v="340"/>
    <n v="486.2"/>
  </r>
  <r>
    <s v="AD01-9361"/>
    <x v="3"/>
    <s v="Aug"/>
    <x v="0"/>
    <x v="0"/>
    <s v="Order assembled"/>
    <x v="0"/>
    <x v="0"/>
    <x v="1"/>
    <n v="316"/>
    <n v="451.88"/>
  </r>
  <r>
    <s v="AD01-9362"/>
    <x v="3"/>
    <s v="Aug"/>
    <x v="0"/>
    <x v="0"/>
    <s v="Order assembled"/>
    <x v="0"/>
    <x v="0"/>
    <x v="1"/>
    <n v="659"/>
    <n v="942.37"/>
  </r>
  <r>
    <s v="AD01-9362"/>
    <x v="3"/>
    <s v="Aug"/>
    <x v="0"/>
    <x v="0"/>
    <s v="Order assembled"/>
    <x v="0"/>
    <x v="0"/>
    <x v="1"/>
    <n v="785"/>
    <n v="526.24"/>
  </r>
  <r>
    <s v="AD01-9361"/>
    <x v="3"/>
    <s v="Aug"/>
    <x v="0"/>
    <x v="0"/>
    <s v="Order assembled"/>
    <x v="0"/>
    <x v="0"/>
    <x v="1"/>
    <n v="343"/>
    <n v="490.49"/>
  </r>
  <r>
    <s v="AD01-9362"/>
    <x v="3"/>
    <s v="Aug"/>
    <x v="0"/>
    <x v="0"/>
    <s v="Order assembled"/>
    <x v="0"/>
    <x v="0"/>
    <x v="1"/>
    <n v="313"/>
    <n v="447.59000000000003"/>
  </r>
  <r>
    <s v="AD01-9361"/>
    <x v="3"/>
    <s v="Aug"/>
    <x v="0"/>
    <x v="0"/>
    <s v="Order assembled"/>
    <x v="0"/>
    <x v="0"/>
    <x v="1"/>
    <n v="341"/>
    <n v="487.63"/>
  </r>
  <r>
    <s v="AD01-9363"/>
    <x v="3"/>
    <s v="Aug"/>
    <x v="0"/>
    <x v="0"/>
    <s v="Order assembled"/>
    <x v="0"/>
    <x v="0"/>
    <x v="1"/>
    <n v="754"/>
    <n v="1078.22"/>
  </r>
  <r>
    <s v="AD01-9363"/>
    <x v="3"/>
    <s v="Dec"/>
    <x v="0"/>
    <x v="0"/>
    <s v="Order assembled"/>
    <x v="0"/>
    <x v="0"/>
    <x v="1"/>
    <n v="320"/>
    <n v="489.6"/>
  </r>
  <r>
    <s v="AD01-9361"/>
    <x v="3"/>
    <s v="Dec"/>
    <x v="0"/>
    <x v="0"/>
    <s v="Order assembled"/>
    <x v="0"/>
    <x v="0"/>
    <x v="1"/>
    <n v="296"/>
    <n v="423.28"/>
  </r>
  <r>
    <s v="AD01-9362"/>
    <x v="3"/>
    <s v="Dec"/>
    <x v="0"/>
    <x v="0"/>
    <s v="Order assembled"/>
    <x v="0"/>
    <x v="0"/>
    <x v="1"/>
    <n v="322"/>
    <n v="460.46000000000004"/>
  </r>
  <r>
    <s v="AD01-9362"/>
    <x v="3"/>
    <s v="Dec"/>
    <x v="0"/>
    <x v="0"/>
    <s v="Order assembled"/>
    <x v="0"/>
    <x v="0"/>
    <x v="1"/>
    <n v="292"/>
    <n v="417.56"/>
  </r>
  <r>
    <s v="AD01-9362"/>
    <x v="3"/>
    <s v="Dec"/>
    <x v="0"/>
    <x v="0"/>
    <s v="Order assembled"/>
    <x v="0"/>
    <x v="0"/>
    <x v="1"/>
    <n v="749"/>
    <n v="1071.07"/>
  </r>
  <r>
    <s v="AD01-9362"/>
    <x v="3"/>
    <s v="Dec"/>
    <x v="0"/>
    <x v="0"/>
    <s v="Order assembled"/>
    <x v="0"/>
    <x v="0"/>
    <x v="1"/>
    <n v="321"/>
    <n v="459.03"/>
  </r>
  <r>
    <s v="AD01-9362"/>
    <x v="3"/>
    <s v="Dec"/>
    <x v="0"/>
    <x v="0"/>
    <s v="Order assembled"/>
    <x v="0"/>
    <x v="0"/>
    <x v="1"/>
    <n v="319"/>
    <n v="456.16999999999996"/>
  </r>
  <r>
    <s v="AD01-9362"/>
    <x v="3"/>
    <s v="Dec"/>
    <x v="0"/>
    <x v="0"/>
    <s v="Order assembled"/>
    <x v="0"/>
    <x v="0"/>
    <x v="1"/>
    <n v="295"/>
    <n v="421.85"/>
  </r>
  <r>
    <s v="AD01-9361"/>
    <x v="3"/>
    <s v="Dec"/>
    <x v="0"/>
    <x v="0"/>
    <s v="Order assembled"/>
    <x v="0"/>
    <x v="0"/>
    <x v="1"/>
    <n v="323"/>
    <n v="461.89"/>
  </r>
  <r>
    <s v="AD01-9363"/>
    <x v="3"/>
    <s v="Dec"/>
    <x v="0"/>
    <x v="0"/>
    <s v="Order assembled"/>
    <x v="0"/>
    <x v="0"/>
    <x v="1"/>
    <n v="758"/>
    <n v="1083.94"/>
  </r>
  <r>
    <s v="AD01-9365"/>
    <x v="3"/>
    <s v="Feb"/>
    <x v="0"/>
    <x v="0"/>
    <s v="Order assembled"/>
    <x v="0"/>
    <x v="0"/>
    <x v="1"/>
    <n v="128"/>
    <n v="195.84"/>
  </r>
  <r>
    <s v="AD01-9361"/>
    <x v="3"/>
    <s v="Feb"/>
    <x v="0"/>
    <x v="0"/>
    <s v="Order assembled"/>
    <x v="0"/>
    <x v="0"/>
    <x v="1"/>
    <n v="302"/>
    <n v="431.86"/>
  </r>
  <r>
    <s v="AD01-9361"/>
    <x v="3"/>
    <s v="Feb"/>
    <x v="0"/>
    <x v="0"/>
    <s v="Order assembled"/>
    <x v="0"/>
    <x v="0"/>
    <x v="1"/>
    <n v="130"/>
    <n v="185.9"/>
  </r>
  <r>
    <s v="AD01-9361"/>
    <x v="3"/>
    <s v="Feb"/>
    <x v="0"/>
    <x v="0"/>
    <s v="Order assembled"/>
    <x v="0"/>
    <x v="0"/>
    <x v="1"/>
    <n v="346"/>
    <n v="494.78"/>
  </r>
  <r>
    <s v="AD01-9362"/>
    <x v="3"/>
    <s v="Feb"/>
    <x v="0"/>
    <x v="0"/>
    <s v="Order assembled"/>
    <x v="0"/>
    <x v="0"/>
    <x v="1"/>
    <n v="372"/>
    <n v="531.96"/>
  </r>
  <r>
    <s v="AD01-9364"/>
    <x v="3"/>
    <s v="Feb"/>
    <x v="0"/>
    <x v="0"/>
    <s v="Order assembled"/>
    <x v="0"/>
    <x v="0"/>
    <x v="1"/>
    <n v="740"/>
    <n v="1058.2"/>
  </r>
  <r>
    <s v="AD01-9364"/>
    <x v="3"/>
    <s v="Feb"/>
    <x v="0"/>
    <x v="0"/>
    <s v="Order assembled"/>
    <x v="0"/>
    <x v="0"/>
    <x v="1"/>
    <n v="129"/>
    <n v="184.47"/>
  </r>
  <r>
    <s v="AD01-9362"/>
    <x v="3"/>
    <s v="Feb"/>
    <x v="0"/>
    <x v="0"/>
    <s v="Order assembled"/>
    <x v="0"/>
    <x v="0"/>
    <x v="1"/>
    <n v="746"/>
    <n v="526.24"/>
  </r>
  <r>
    <s v="AD01-9362"/>
    <x v="3"/>
    <s v="Feb"/>
    <x v="0"/>
    <x v="0"/>
    <s v="Order assembled"/>
    <x v="0"/>
    <x v="0"/>
    <x v="1"/>
    <n v="780"/>
    <n v="526.24"/>
  </r>
  <r>
    <s v="AD01-9361"/>
    <x v="3"/>
    <s v="Feb"/>
    <x v="0"/>
    <x v="0"/>
    <s v="Order assembled"/>
    <x v="0"/>
    <x v="0"/>
    <x v="1"/>
    <n v="127"/>
    <n v="181.61"/>
  </r>
  <r>
    <s v="AD01-9362"/>
    <x v="3"/>
    <s v="Feb"/>
    <x v="0"/>
    <x v="0"/>
    <s v="Order assembled"/>
    <x v="0"/>
    <x v="0"/>
    <x v="1"/>
    <n v="301"/>
    <n v="430.43"/>
  </r>
  <r>
    <s v="AD01-9361"/>
    <x v="3"/>
    <s v="Feb"/>
    <x v="0"/>
    <x v="0"/>
    <s v="Order assembled"/>
    <x v="0"/>
    <x v="0"/>
    <x v="1"/>
    <n v="349"/>
    <n v="499.07"/>
  </r>
  <r>
    <s v="AD01-9365"/>
    <x v="3"/>
    <s v="Feb"/>
    <x v="0"/>
    <x v="0"/>
    <s v="Order assembled"/>
    <x v="0"/>
    <x v="0"/>
    <x v="1"/>
    <n v="749"/>
    <n v="1071.07"/>
  </r>
  <r>
    <s v="AD01-9364"/>
    <x v="3"/>
    <s v="Jan"/>
    <x v="0"/>
    <x v="0"/>
    <s v="Order assembled"/>
    <x v="0"/>
    <x v="0"/>
    <x v="1"/>
    <n v="134"/>
    <n v="191.62"/>
  </r>
  <r>
    <s v="AD01-9362"/>
    <x v="3"/>
    <s v="Jan"/>
    <x v="0"/>
    <x v="0"/>
    <s v="Order assembled"/>
    <x v="0"/>
    <x v="0"/>
    <x v="1"/>
    <n v="308"/>
    <n v="440.44"/>
  </r>
  <r>
    <s v="AD01-9361"/>
    <x v="3"/>
    <s v="Jan"/>
    <x v="0"/>
    <x v="0"/>
    <s v="Order assembled"/>
    <x v="0"/>
    <x v="0"/>
    <x v="1"/>
    <n v="350"/>
    <n v="500.5"/>
  </r>
  <r>
    <s v="AD01-9361"/>
    <x v="3"/>
    <s v="Jan"/>
    <x v="0"/>
    <x v="0"/>
    <s v="Order assembled"/>
    <x v="0"/>
    <x v="0"/>
    <x v="1"/>
    <n v="136"/>
    <n v="194.48"/>
  </r>
  <r>
    <s v="AD01-9365"/>
    <x v="3"/>
    <s v="Jan"/>
    <x v="0"/>
    <x v="0"/>
    <s v="Order assembled"/>
    <x v="0"/>
    <x v="0"/>
    <x v="1"/>
    <n v="304"/>
    <n v="434.72"/>
  </r>
  <r>
    <s v="AD01-9361"/>
    <x v="3"/>
    <s v="Jan"/>
    <x v="0"/>
    <x v="0"/>
    <s v="Order assembled"/>
    <x v="0"/>
    <x v="0"/>
    <x v="1"/>
    <n v="352"/>
    <n v="503.36"/>
  </r>
  <r>
    <s v="AD01-9361"/>
    <x v="3"/>
    <s v="Jan"/>
    <x v="0"/>
    <x v="0"/>
    <s v="Order assembled"/>
    <x v="0"/>
    <x v="0"/>
    <x v="1"/>
    <n v="132"/>
    <n v="188.76"/>
  </r>
  <r>
    <s v="AD01-9362"/>
    <x v="3"/>
    <s v="Jan"/>
    <x v="0"/>
    <x v="0"/>
    <s v="Order assembled"/>
    <x v="0"/>
    <x v="0"/>
    <x v="1"/>
    <n v="706"/>
    <n v="1009.5799999999999"/>
  </r>
  <r>
    <s v="AD01-9361"/>
    <x v="3"/>
    <s v="Jan"/>
    <x v="0"/>
    <x v="0"/>
    <s v="Order assembled"/>
    <x v="0"/>
    <x v="0"/>
    <x v="1"/>
    <n v="739"/>
    <n v="1056.77"/>
  </r>
  <r>
    <s v="AD01-9361"/>
    <x v="3"/>
    <s v="Jan"/>
    <x v="0"/>
    <x v="0"/>
    <s v="Order assembled"/>
    <x v="0"/>
    <x v="0"/>
    <x v="1"/>
    <n v="135"/>
    <n v="193.05"/>
  </r>
  <r>
    <s v="AD01-9361"/>
    <x v="3"/>
    <s v="Jan"/>
    <x v="0"/>
    <x v="0"/>
    <s v="Order assembled"/>
    <x v="0"/>
    <x v="0"/>
    <x v="1"/>
    <n v="779"/>
    <n v="526.24"/>
  </r>
  <r>
    <s v="AD01-9361"/>
    <x v="3"/>
    <s v="Jan"/>
    <x v="0"/>
    <x v="0"/>
    <s v="Order assembled"/>
    <x v="0"/>
    <x v="0"/>
    <x v="1"/>
    <n v="133"/>
    <n v="190.19"/>
  </r>
  <r>
    <s v="AD01-9364"/>
    <x v="3"/>
    <s v="Jan"/>
    <x v="0"/>
    <x v="0"/>
    <s v="Order assembled"/>
    <x v="0"/>
    <x v="0"/>
    <x v="1"/>
    <n v="307"/>
    <n v="439.01"/>
  </r>
  <r>
    <s v="AD01-9361"/>
    <x v="3"/>
    <s v="Jan"/>
    <x v="0"/>
    <x v="0"/>
    <s v="Order assembled"/>
    <x v="0"/>
    <x v="0"/>
    <x v="1"/>
    <n v="355"/>
    <n v="507.65"/>
  </r>
  <r>
    <s v="AD01-9361"/>
    <x v="3"/>
    <s v="Jan"/>
    <x v="0"/>
    <x v="0"/>
    <s v="Order assembled"/>
    <x v="0"/>
    <x v="0"/>
    <x v="1"/>
    <n v="131"/>
    <n v="187.32999999999998"/>
  </r>
  <r>
    <s v="AD01-9362"/>
    <x v="3"/>
    <s v="Jan"/>
    <x v="0"/>
    <x v="0"/>
    <s v="Order assembled"/>
    <x v="0"/>
    <x v="0"/>
    <x v="1"/>
    <n v="305"/>
    <n v="436.15"/>
  </r>
  <r>
    <s v="AD01-9364"/>
    <x v="3"/>
    <s v="Jan"/>
    <x v="0"/>
    <x v="0"/>
    <s v="Order assembled"/>
    <x v="0"/>
    <x v="0"/>
    <x v="1"/>
    <n v="748"/>
    <n v="1069.6399999999999"/>
  </r>
  <r>
    <s v="AD01-9361"/>
    <x v="3"/>
    <s v="Jul"/>
    <x v="0"/>
    <x v="0"/>
    <s v="Order assembled"/>
    <x v="0"/>
    <x v="0"/>
    <x v="1"/>
    <n v="350"/>
    <n v="535.5"/>
  </r>
  <r>
    <s v="AD01-9361"/>
    <x v="3"/>
    <s v="Jul"/>
    <x v="0"/>
    <x v="0"/>
    <s v="Order assembled"/>
    <x v="0"/>
    <x v="0"/>
    <x v="1"/>
    <n v="320"/>
    <n v="457.6"/>
  </r>
  <r>
    <s v="AD01-9364"/>
    <x v="3"/>
    <s v="Jul"/>
    <x v="0"/>
    <x v="0"/>
    <s v="Order assembled"/>
    <x v="0"/>
    <x v="0"/>
    <x v="1"/>
    <n v="346"/>
    <n v="494.78"/>
  </r>
  <r>
    <s v="AD01-9363"/>
    <x v="3"/>
    <s v="Jul"/>
    <x v="0"/>
    <x v="0"/>
    <s v="Order assembled"/>
    <x v="0"/>
    <x v="0"/>
    <x v="1"/>
    <n v="322"/>
    <n v="460.46000000000004"/>
  </r>
  <r>
    <s v="AD01-9361"/>
    <x v="3"/>
    <s v="Jul"/>
    <x v="0"/>
    <x v="0"/>
    <s v="Order assembled"/>
    <x v="0"/>
    <x v="0"/>
    <x v="1"/>
    <n v="658"/>
    <n v="940.94"/>
  </r>
  <r>
    <s v="AD01-9364"/>
    <x v="3"/>
    <s v="Jul"/>
    <x v="0"/>
    <x v="0"/>
    <s v="Order assembled"/>
    <x v="0"/>
    <x v="0"/>
    <x v="1"/>
    <n v="745"/>
    <n v="1065.3499999999999"/>
  </r>
  <r>
    <s v="AD01-9364"/>
    <x v="3"/>
    <s v="Jul"/>
    <x v="0"/>
    <x v="0"/>
    <s v="Order assembled"/>
    <x v="0"/>
    <x v="0"/>
    <x v="1"/>
    <n v="345"/>
    <n v="493.35"/>
  </r>
  <r>
    <s v="AD01-9361"/>
    <x v="3"/>
    <s v="Jul"/>
    <x v="0"/>
    <x v="0"/>
    <s v="Order assembled"/>
    <x v="0"/>
    <x v="0"/>
    <x v="1"/>
    <n v="784"/>
    <n v="526.24"/>
  </r>
  <r>
    <s v="AD01-9363"/>
    <x v="3"/>
    <s v="Jul"/>
    <x v="0"/>
    <x v="0"/>
    <s v="Order assembled"/>
    <x v="0"/>
    <x v="0"/>
    <x v="1"/>
    <n v="349"/>
    <n v="499.07"/>
  </r>
  <r>
    <s v="AD01-9364"/>
    <x v="3"/>
    <s v="Jul"/>
    <x v="0"/>
    <x v="0"/>
    <s v="Order assembled"/>
    <x v="0"/>
    <x v="0"/>
    <x v="1"/>
    <n v="319"/>
    <n v="456.16999999999996"/>
  </r>
  <r>
    <s v="AD01-9361"/>
    <x v="3"/>
    <s v="Jul"/>
    <x v="0"/>
    <x v="0"/>
    <s v="Order assembled"/>
    <x v="0"/>
    <x v="0"/>
    <x v="1"/>
    <n v="347"/>
    <n v="496.21000000000004"/>
  </r>
  <r>
    <s v="AD01-9361"/>
    <x v="3"/>
    <s v="Jul"/>
    <x v="0"/>
    <x v="0"/>
    <s v="Order assembled"/>
    <x v="0"/>
    <x v="0"/>
    <x v="1"/>
    <n v="753"/>
    <n v="1076.79"/>
  </r>
  <r>
    <s v="AD01-9361"/>
    <x v="3"/>
    <s v="Jun"/>
    <x v="0"/>
    <x v="0"/>
    <s v="Order assembled"/>
    <x v="0"/>
    <x v="0"/>
    <x v="1"/>
    <n v="326"/>
    <n v="466.18"/>
  </r>
  <r>
    <s v="AD01-9362"/>
    <x v="3"/>
    <s v="Jun"/>
    <x v="0"/>
    <x v="0"/>
    <s v="Order assembled"/>
    <x v="0"/>
    <x v="0"/>
    <x v="1"/>
    <n v="352"/>
    <n v="503.36"/>
  </r>
  <r>
    <s v="AD01-9361"/>
    <x v="3"/>
    <s v="Jun"/>
    <x v="0"/>
    <x v="0"/>
    <s v="Order assembled"/>
    <x v="0"/>
    <x v="0"/>
    <x v="1"/>
    <n v="328"/>
    <n v="469.03999999999996"/>
  </r>
  <r>
    <s v="AD01-9362"/>
    <x v="3"/>
    <s v="Jun"/>
    <x v="0"/>
    <x v="0"/>
    <s v="Order assembled"/>
    <x v="0"/>
    <x v="0"/>
    <x v="1"/>
    <n v="657"/>
    <n v="939.51"/>
  </r>
  <r>
    <s v="AD01-9361"/>
    <x v="3"/>
    <s v="Jun"/>
    <x v="0"/>
    <x v="0"/>
    <s v="Order assembled"/>
    <x v="0"/>
    <x v="0"/>
    <x v="1"/>
    <n v="744"/>
    <n v="1063.92"/>
  </r>
  <r>
    <s v="AD01-9361"/>
    <x v="3"/>
    <s v="Jun"/>
    <x v="0"/>
    <x v="0"/>
    <s v="Order assembled"/>
    <x v="0"/>
    <x v="0"/>
    <x v="1"/>
    <n v="351"/>
    <n v="501.93"/>
  </r>
  <r>
    <s v="AD01-9362"/>
    <x v="3"/>
    <s v="Jun"/>
    <x v="0"/>
    <x v="0"/>
    <s v="Order assembled"/>
    <x v="0"/>
    <x v="0"/>
    <x v="1"/>
    <n v="783"/>
    <n v="526.24"/>
  </r>
  <r>
    <s v="AD01-9361"/>
    <x v="3"/>
    <s v="Jun"/>
    <x v="0"/>
    <x v="0"/>
    <s v="Order assembled"/>
    <x v="0"/>
    <x v="0"/>
    <x v="1"/>
    <n v="355"/>
    <n v="507.65"/>
  </r>
  <r>
    <s v="AD01-9362"/>
    <x v="3"/>
    <s v="Jun"/>
    <x v="0"/>
    <x v="0"/>
    <s v="Order assembled"/>
    <x v="0"/>
    <x v="0"/>
    <x v="1"/>
    <n v="325"/>
    <n v="464.75"/>
  </r>
  <r>
    <s v="AD01-9361"/>
    <x v="3"/>
    <s v="Jun"/>
    <x v="0"/>
    <x v="0"/>
    <s v="Order assembled"/>
    <x v="0"/>
    <x v="0"/>
    <x v="1"/>
    <n v="353"/>
    <n v="504.78999999999996"/>
  </r>
  <r>
    <s v="AD01-9362"/>
    <x v="3"/>
    <s v="Mar"/>
    <x v="0"/>
    <x v="0"/>
    <s v="Order assembled"/>
    <x v="0"/>
    <x v="0"/>
    <x v="1"/>
    <n v="368"/>
    <n v="563.04"/>
  </r>
  <r>
    <s v="AD01-9362"/>
    <x v="3"/>
    <s v="Mar"/>
    <x v="0"/>
    <x v="0"/>
    <s v="Order assembled"/>
    <x v="0"/>
    <x v="0"/>
    <x v="1"/>
    <n v="344"/>
    <n v="491.91999999999996"/>
  </r>
  <r>
    <s v="AD01-9362"/>
    <x v="3"/>
    <s v="Mar"/>
    <x v="0"/>
    <x v="0"/>
    <s v="Order assembled"/>
    <x v="0"/>
    <x v="0"/>
    <x v="1"/>
    <n v="370"/>
    <n v="529.1"/>
  </r>
  <r>
    <s v="AD01-9362"/>
    <x v="3"/>
    <s v="Mar"/>
    <x v="0"/>
    <x v="0"/>
    <s v="Order assembled"/>
    <x v="0"/>
    <x v="0"/>
    <x v="1"/>
    <n v="340"/>
    <n v="486.2"/>
  </r>
  <r>
    <s v="AD01-9361"/>
    <x v="3"/>
    <s v="Mar"/>
    <x v="0"/>
    <x v="0"/>
    <s v="Order assembled"/>
    <x v="0"/>
    <x v="0"/>
    <x v="1"/>
    <n v="741"/>
    <n v="1059.6300000000001"/>
  </r>
  <r>
    <s v="AD01-9361"/>
    <x v="3"/>
    <s v="Mar"/>
    <x v="0"/>
    <x v="0"/>
    <s v="Order assembled"/>
    <x v="0"/>
    <x v="0"/>
    <x v="1"/>
    <n v="369"/>
    <n v="527.66999999999996"/>
  </r>
  <r>
    <s v="AD01-9362"/>
    <x v="3"/>
    <s v="Mar"/>
    <x v="0"/>
    <x v="0"/>
    <s v="Order assembled"/>
    <x v="0"/>
    <x v="0"/>
    <x v="1"/>
    <n v="367"/>
    <n v="524.80999999999995"/>
  </r>
  <r>
    <s v="AD01-9362"/>
    <x v="3"/>
    <s v="Mar"/>
    <x v="0"/>
    <x v="0"/>
    <s v="Order assembled"/>
    <x v="0"/>
    <x v="0"/>
    <x v="1"/>
    <n v="343"/>
    <n v="490.49"/>
  </r>
  <r>
    <s v="AD01-9362"/>
    <x v="3"/>
    <s v="Mar"/>
    <x v="0"/>
    <x v="0"/>
    <s v="Order assembled"/>
    <x v="0"/>
    <x v="0"/>
    <x v="1"/>
    <n v="371"/>
    <n v="530.53"/>
  </r>
  <r>
    <s v="AD01-9362"/>
    <x v="3"/>
    <s v="Mar"/>
    <x v="0"/>
    <x v="0"/>
    <s v="Order assembled"/>
    <x v="0"/>
    <x v="0"/>
    <x v="1"/>
    <n v="750"/>
    <n v="1072.5"/>
  </r>
  <r>
    <s v="AD01-9362"/>
    <x v="3"/>
    <s v="May"/>
    <x v="0"/>
    <x v="0"/>
    <s v="Order assembled"/>
    <x v="0"/>
    <x v="0"/>
    <x v="1"/>
    <n v="356"/>
    <n v="544.68000000000006"/>
  </r>
  <r>
    <s v="AD01-9361"/>
    <x v="3"/>
    <s v="May"/>
    <x v="0"/>
    <x v="0"/>
    <s v="Order assembled"/>
    <x v="0"/>
    <x v="0"/>
    <x v="1"/>
    <n v="332"/>
    <n v="474.76"/>
  </r>
  <r>
    <s v="AD01-9362"/>
    <x v="3"/>
    <s v="May"/>
    <x v="0"/>
    <x v="0"/>
    <s v="Order assembled"/>
    <x v="0"/>
    <x v="0"/>
    <x v="1"/>
    <n v="358"/>
    <n v="511.94"/>
  </r>
  <r>
    <s v="AD01-9361"/>
    <x v="3"/>
    <s v="May"/>
    <x v="0"/>
    <x v="0"/>
    <s v="Order assembled"/>
    <x v="0"/>
    <x v="0"/>
    <x v="1"/>
    <n v="656"/>
    <n v="938.07999999999993"/>
  </r>
  <r>
    <s v="AD01-9364"/>
    <x v="3"/>
    <s v="May"/>
    <x v="0"/>
    <x v="0"/>
    <s v="Order assembled"/>
    <x v="0"/>
    <x v="0"/>
    <x v="1"/>
    <n v="743"/>
    <n v="1062.49"/>
  </r>
  <r>
    <s v="AD01-9364"/>
    <x v="3"/>
    <s v="May"/>
    <x v="0"/>
    <x v="0"/>
    <s v="Order assembled"/>
    <x v="0"/>
    <x v="0"/>
    <x v="1"/>
    <n v="357"/>
    <n v="510.51"/>
  </r>
  <r>
    <s v="AD01-9361"/>
    <x v="3"/>
    <s v="May"/>
    <x v="0"/>
    <x v="0"/>
    <s v="Order assembled"/>
    <x v="0"/>
    <x v="0"/>
    <x v="1"/>
    <n v="782"/>
    <n v="526.24"/>
  </r>
  <r>
    <s v="AD01-9362"/>
    <x v="3"/>
    <s v="May"/>
    <x v="0"/>
    <x v="0"/>
    <s v="Order assembled"/>
    <x v="0"/>
    <x v="0"/>
    <x v="1"/>
    <n v="331"/>
    <n v="473.33"/>
  </r>
  <r>
    <s v="AD01-9361"/>
    <x v="3"/>
    <s v="May"/>
    <x v="0"/>
    <x v="0"/>
    <s v="Order assembled"/>
    <x v="0"/>
    <x v="0"/>
    <x v="1"/>
    <n v="359"/>
    <n v="513.37"/>
  </r>
  <r>
    <s v="AD01-9362"/>
    <x v="3"/>
    <s v="May"/>
    <x v="0"/>
    <x v="0"/>
    <s v="Order assembled"/>
    <x v="0"/>
    <x v="0"/>
    <x v="1"/>
    <n v="752"/>
    <n v="1075.3600000000001"/>
  </r>
  <r>
    <s v="AD01-9361"/>
    <x v="3"/>
    <s v="Nov"/>
    <x v="0"/>
    <x v="0"/>
    <s v="Order assembled"/>
    <x v="0"/>
    <x v="0"/>
    <x v="1"/>
    <n v="326"/>
    <n v="498.78"/>
  </r>
  <r>
    <s v="AD01-9364"/>
    <x v="3"/>
    <s v="Nov"/>
    <x v="0"/>
    <x v="0"/>
    <s v="Order assembled"/>
    <x v="0"/>
    <x v="0"/>
    <x v="1"/>
    <n v="328"/>
    <n v="469.03999999999996"/>
  </r>
  <r>
    <s v="AD01-9362"/>
    <x v="3"/>
    <s v="Nov"/>
    <x v="0"/>
    <x v="0"/>
    <s v="Order assembled"/>
    <x v="0"/>
    <x v="0"/>
    <x v="1"/>
    <n v="298"/>
    <n v="426.14"/>
  </r>
  <r>
    <s v="AD01-9364"/>
    <x v="3"/>
    <s v="Nov"/>
    <x v="0"/>
    <x v="0"/>
    <s v="Order assembled"/>
    <x v="0"/>
    <x v="0"/>
    <x v="1"/>
    <n v="662"/>
    <n v="946.66"/>
  </r>
  <r>
    <s v="AD01-9364"/>
    <x v="3"/>
    <s v="Nov"/>
    <x v="0"/>
    <x v="0"/>
    <s v="Order assembled"/>
    <x v="0"/>
    <x v="0"/>
    <x v="1"/>
    <n v="748"/>
    <n v="1069.6399999999999"/>
  </r>
  <r>
    <s v="AD01-9364"/>
    <x v="3"/>
    <s v="Nov"/>
    <x v="0"/>
    <x v="0"/>
    <s v="Order assembled"/>
    <x v="0"/>
    <x v="0"/>
    <x v="1"/>
    <n v="327"/>
    <n v="467.61"/>
  </r>
  <r>
    <s v="AD01-9364"/>
    <x v="3"/>
    <s v="Nov"/>
    <x v="0"/>
    <x v="0"/>
    <s v="Order assembled"/>
    <x v="0"/>
    <x v="0"/>
    <x v="1"/>
    <n v="788"/>
    <n v="526.24"/>
  </r>
  <r>
    <s v="AD01-9362"/>
    <x v="3"/>
    <s v="Nov"/>
    <x v="0"/>
    <x v="0"/>
    <s v="Order assembled"/>
    <x v="0"/>
    <x v="0"/>
    <x v="1"/>
    <n v="325"/>
    <n v="464.75"/>
  </r>
  <r>
    <s v="AD01-9364"/>
    <x v="3"/>
    <s v="Nov"/>
    <x v="0"/>
    <x v="0"/>
    <s v="Order assembled"/>
    <x v="0"/>
    <x v="0"/>
    <x v="1"/>
    <n v="301"/>
    <n v="430.43"/>
  </r>
  <r>
    <s v="AD01-9361"/>
    <x v="3"/>
    <s v="Nov"/>
    <x v="0"/>
    <x v="0"/>
    <s v="Order assembled"/>
    <x v="0"/>
    <x v="0"/>
    <x v="1"/>
    <n v="757"/>
    <n v="1082.51"/>
  </r>
  <r>
    <s v="AD01-9364"/>
    <x v="3"/>
    <s v="Oct"/>
    <x v="0"/>
    <x v="0"/>
    <s v="Order assembled"/>
    <x v="0"/>
    <x v="0"/>
    <x v="1"/>
    <n v="332"/>
    <n v="507.96000000000004"/>
  </r>
  <r>
    <s v="AD01-9362"/>
    <x v="3"/>
    <s v="Oct"/>
    <x v="0"/>
    <x v="0"/>
    <s v="Order assembled"/>
    <x v="0"/>
    <x v="0"/>
    <x v="1"/>
    <n v="302"/>
    <n v="431.86"/>
  </r>
  <r>
    <s v="AD01-9361"/>
    <x v="3"/>
    <s v="Oct"/>
    <x v="0"/>
    <x v="0"/>
    <s v="Order assembled"/>
    <x v="0"/>
    <x v="0"/>
    <x v="1"/>
    <n v="334"/>
    <n v="477.62"/>
  </r>
  <r>
    <s v="AD01-9365"/>
    <x v="3"/>
    <s v="Oct"/>
    <x v="0"/>
    <x v="0"/>
    <s v="Order assembled"/>
    <x v="0"/>
    <x v="0"/>
    <x v="1"/>
    <n v="304"/>
    <n v="434.72"/>
  </r>
  <r>
    <s v="AD01-9362"/>
    <x v="3"/>
    <s v="Oct"/>
    <x v="0"/>
    <x v="0"/>
    <s v="Order assembled"/>
    <x v="0"/>
    <x v="0"/>
    <x v="1"/>
    <n v="661"/>
    <n v="945.23"/>
  </r>
  <r>
    <s v="AD01-9361"/>
    <x v="3"/>
    <s v="Oct"/>
    <x v="0"/>
    <x v="0"/>
    <s v="Order assembled"/>
    <x v="0"/>
    <x v="0"/>
    <x v="1"/>
    <n v="747"/>
    <n v="1068.21"/>
  </r>
  <r>
    <s v="AD01-9361"/>
    <x v="3"/>
    <s v="Oct"/>
    <x v="0"/>
    <x v="0"/>
    <s v="Order assembled"/>
    <x v="0"/>
    <x v="0"/>
    <x v="1"/>
    <n v="333"/>
    <n v="476.19"/>
  </r>
  <r>
    <s v="AD01-9362"/>
    <x v="3"/>
    <s v="Oct"/>
    <x v="0"/>
    <x v="0"/>
    <s v="Order assembled"/>
    <x v="0"/>
    <x v="0"/>
    <x v="1"/>
    <n v="787"/>
    <n v="526.24"/>
  </r>
  <r>
    <s v="AD01-9365"/>
    <x v="3"/>
    <s v="Oct"/>
    <x v="0"/>
    <x v="0"/>
    <s v="Order assembled"/>
    <x v="0"/>
    <x v="0"/>
    <x v="1"/>
    <n v="331"/>
    <n v="473.33"/>
  </r>
  <r>
    <s v="AD01-9361"/>
    <x v="3"/>
    <s v="Oct"/>
    <x v="0"/>
    <x v="0"/>
    <s v="Order assembled"/>
    <x v="0"/>
    <x v="0"/>
    <x v="1"/>
    <n v="307"/>
    <n v="439.01"/>
  </r>
  <r>
    <s v="AD01-9362"/>
    <x v="3"/>
    <s v="Oct"/>
    <x v="0"/>
    <x v="0"/>
    <s v="Order assembled"/>
    <x v="0"/>
    <x v="0"/>
    <x v="1"/>
    <n v="329"/>
    <n v="470.47"/>
  </r>
  <r>
    <s v="AD01-9364"/>
    <x v="3"/>
    <s v="Oct"/>
    <x v="0"/>
    <x v="0"/>
    <s v="Order assembled"/>
    <x v="0"/>
    <x v="0"/>
    <x v="1"/>
    <n v="756"/>
    <n v="1081.08"/>
  </r>
  <r>
    <s v="AD01-9362"/>
    <x v="3"/>
    <s v="Sep"/>
    <x v="0"/>
    <x v="0"/>
    <s v="Order assembled"/>
    <x v="0"/>
    <x v="0"/>
    <x v="1"/>
    <n v="338"/>
    <n v="517.14"/>
  </r>
  <r>
    <s v="AD01-9362"/>
    <x v="3"/>
    <s v="Sep"/>
    <x v="0"/>
    <x v="0"/>
    <s v="Order assembled"/>
    <x v="0"/>
    <x v="0"/>
    <x v="1"/>
    <n v="308"/>
    <n v="440.44"/>
  </r>
  <r>
    <s v="AD01-9365"/>
    <x v="3"/>
    <s v="Sep"/>
    <x v="0"/>
    <x v="0"/>
    <s v="Order assembled"/>
    <x v="0"/>
    <x v="0"/>
    <x v="1"/>
    <n v="310"/>
    <n v="443.3"/>
  </r>
  <r>
    <s v="AD01-9361"/>
    <x v="3"/>
    <s v="Sep"/>
    <x v="0"/>
    <x v="0"/>
    <s v="Order assembled"/>
    <x v="0"/>
    <x v="0"/>
    <x v="1"/>
    <n v="660"/>
    <n v="943.8"/>
  </r>
  <r>
    <s v="AD01-9364"/>
    <x v="3"/>
    <s v="Sep"/>
    <x v="0"/>
    <x v="0"/>
    <s v="Order assembled"/>
    <x v="0"/>
    <x v="0"/>
    <x v="1"/>
    <n v="746"/>
    <n v="1066.78"/>
  </r>
  <r>
    <s v="AD01-9364"/>
    <x v="3"/>
    <s v="Sep"/>
    <x v="0"/>
    <x v="0"/>
    <s v="Order assembled"/>
    <x v="0"/>
    <x v="0"/>
    <x v="1"/>
    <n v="339"/>
    <n v="484.77"/>
  </r>
  <r>
    <s v="AD01-9361"/>
    <x v="3"/>
    <s v="Sep"/>
    <x v="0"/>
    <x v="0"/>
    <s v="Order assembled"/>
    <x v="0"/>
    <x v="0"/>
    <x v="1"/>
    <n v="786"/>
    <n v="526.24"/>
  </r>
  <r>
    <s v="AD01-9365"/>
    <x v="3"/>
    <s v="Sep"/>
    <x v="0"/>
    <x v="0"/>
    <s v="Order assembled"/>
    <x v="0"/>
    <x v="0"/>
    <x v="1"/>
    <n v="337"/>
    <n v="481.90999999999997"/>
  </r>
  <r>
    <s v="AD01-9362"/>
    <x v="3"/>
    <s v="Sep"/>
    <x v="0"/>
    <x v="0"/>
    <s v="Order assembled"/>
    <x v="0"/>
    <x v="0"/>
    <x v="1"/>
    <n v="335"/>
    <n v="479.05"/>
  </r>
  <r>
    <s v="AD01-9362"/>
    <x v="3"/>
    <s v="Sep"/>
    <x v="0"/>
    <x v="0"/>
    <s v="Order assembled"/>
    <x v="0"/>
    <x v="0"/>
    <x v="1"/>
    <n v="755"/>
    <n v="1079.6500000000001"/>
  </r>
  <r>
    <s v="AD01-9362"/>
    <x v="3"/>
    <s v="Apr"/>
    <x v="1"/>
    <x v="0"/>
    <s v="Order assembled"/>
    <x v="0"/>
    <x v="0"/>
    <x v="0"/>
    <n v="212"/>
    <n v="303.15999999999997"/>
  </r>
  <r>
    <s v="AD01-9361"/>
    <x v="3"/>
    <s v="Apr"/>
    <x v="1"/>
    <x v="0"/>
    <s v="Order assembled"/>
    <x v="0"/>
    <x v="0"/>
    <x v="0"/>
    <n v="182"/>
    <n v="260.26"/>
  </r>
  <r>
    <s v="AD01-9362"/>
    <x v="3"/>
    <s v="Apr"/>
    <x v="1"/>
    <x v="0"/>
    <s v="Order assembled"/>
    <x v="0"/>
    <x v="0"/>
    <x v="0"/>
    <n v="184"/>
    <n v="526.24"/>
  </r>
  <r>
    <s v="AD01-9362"/>
    <x v="3"/>
    <s v="Apr"/>
    <x v="1"/>
    <x v="0"/>
    <s v="Order assembled"/>
    <x v="0"/>
    <x v="0"/>
    <x v="0"/>
    <n v="968"/>
    <n v="1384.24"/>
  </r>
  <r>
    <s v="AD01-9365"/>
    <x v="3"/>
    <s v="Apr"/>
    <x v="1"/>
    <x v="0"/>
    <s v="Order assembled"/>
    <x v="0"/>
    <x v="0"/>
    <x v="0"/>
    <n v="186"/>
    <n v="265.98"/>
  </r>
  <r>
    <s v="AD01-9365"/>
    <x v="3"/>
    <s v="Apr"/>
    <x v="1"/>
    <x v="0"/>
    <s v="Order assembled"/>
    <x v="0"/>
    <x v="0"/>
    <x v="0"/>
    <n v="213"/>
    <n v="304.59000000000003"/>
  </r>
  <r>
    <s v="AD01-9362"/>
    <x v="3"/>
    <s v="Apr"/>
    <x v="1"/>
    <x v="0"/>
    <s v="Order assembled"/>
    <x v="0"/>
    <x v="0"/>
    <x v="0"/>
    <n v="183"/>
    <n v="261.69"/>
  </r>
  <r>
    <s v="AD01-9362"/>
    <x v="3"/>
    <s v="Apr"/>
    <x v="1"/>
    <x v="0"/>
    <s v="Order assembled"/>
    <x v="0"/>
    <x v="0"/>
    <x v="0"/>
    <n v="749"/>
    <n v="1071.07"/>
  </r>
  <r>
    <s v="AD01-9361"/>
    <x v="3"/>
    <s v="Apr"/>
    <x v="1"/>
    <x v="0"/>
    <s v="Order assembled"/>
    <x v="0"/>
    <x v="0"/>
    <x v="0"/>
    <n v="209"/>
    <n v="298.87"/>
  </r>
  <r>
    <s v="AD01-9362"/>
    <x v="3"/>
    <s v="Apr"/>
    <x v="1"/>
    <x v="0"/>
    <s v="Order assembled"/>
    <x v="0"/>
    <x v="0"/>
    <x v="0"/>
    <n v="185"/>
    <n v="264.55"/>
  </r>
  <r>
    <s v="AD01-9362"/>
    <x v="3"/>
    <s v="Aug"/>
    <x v="1"/>
    <x v="0"/>
    <s v="Order assembled"/>
    <x v="0"/>
    <x v="0"/>
    <x v="0"/>
    <n v="188"/>
    <n v="268.84000000000003"/>
  </r>
  <r>
    <s v="AD01-9361"/>
    <x v="3"/>
    <s v="Aug"/>
    <x v="1"/>
    <x v="0"/>
    <s v="Order assembled"/>
    <x v="0"/>
    <x v="0"/>
    <x v="0"/>
    <n v="164"/>
    <n v="234.51999999999998"/>
  </r>
  <r>
    <s v="AD01-9364"/>
    <x v="3"/>
    <s v="Aug"/>
    <x v="1"/>
    <x v="0"/>
    <s v="Order assembled"/>
    <x v="0"/>
    <x v="0"/>
    <x v="0"/>
    <n v="190"/>
    <n v="526.24"/>
  </r>
  <r>
    <s v="AD01-9361"/>
    <x v="3"/>
    <s v="Aug"/>
    <x v="1"/>
    <x v="0"/>
    <s v="Order assembled"/>
    <x v="0"/>
    <x v="0"/>
    <x v="0"/>
    <n v="160"/>
    <n v="526.24"/>
  </r>
  <r>
    <s v="AD01-9362"/>
    <x v="3"/>
    <s v="Aug"/>
    <x v="1"/>
    <x v="0"/>
    <s v="Order assembled"/>
    <x v="0"/>
    <x v="0"/>
    <x v="0"/>
    <n v="971"/>
    <n v="1388.53"/>
  </r>
  <r>
    <s v="AD01-9361"/>
    <x v="3"/>
    <s v="Aug"/>
    <x v="1"/>
    <x v="0"/>
    <s v="Order assembled"/>
    <x v="0"/>
    <x v="0"/>
    <x v="0"/>
    <n v="162"/>
    <n v="231.66"/>
  </r>
  <r>
    <s v="AD01-9361"/>
    <x v="3"/>
    <s v="Aug"/>
    <x v="1"/>
    <x v="0"/>
    <s v="Order assembled"/>
    <x v="0"/>
    <x v="0"/>
    <x v="0"/>
    <n v="189"/>
    <n v="270.27"/>
  </r>
  <r>
    <s v="AD01-9362"/>
    <x v="3"/>
    <s v="Aug"/>
    <x v="1"/>
    <x v="0"/>
    <s v="Order assembled"/>
    <x v="0"/>
    <x v="0"/>
    <x v="0"/>
    <n v="165"/>
    <n v="235.95"/>
  </r>
  <r>
    <s v="AD01-9361"/>
    <x v="3"/>
    <s v="Aug"/>
    <x v="1"/>
    <x v="0"/>
    <s v="Order assembled"/>
    <x v="0"/>
    <x v="0"/>
    <x v="0"/>
    <n v="753"/>
    <n v="1076.79"/>
  </r>
  <r>
    <s v="AD01-9364"/>
    <x v="3"/>
    <s v="Aug"/>
    <x v="1"/>
    <x v="0"/>
    <s v="Order assembled"/>
    <x v="0"/>
    <x v="0"/>
    <x v="0"/>
    <n v="839"/>
    <n v="1199.77"/>
  </r>
  <r>
    <s v="AD01-9361"/>
    <x v="3"/>
    <s v="Aug"/>
    <x v="1"/>
    <x v="0"/>
    <s v="Order assembled"/>
    <x v="0"/>
    <x v="0"/>
    <x v="0"/>
    <n v="191"/>
    <n v="273.13"/>
  </r>
  <r>
    <s v="AD01-9362"/>
    <x v="3"/>
    <s v="Aug"/>
    <x v="1"/>
    <x v="0"/>
    <s v="Order assembled"/>
    <x v="0"/>
    <x v="0"/>
    <x v="0"/>
    <n v="161"/>
    <n v="230.23000000000002"/>
  </r>
  <r>
    <s v="AD01-9361"/>
    <x v="3"/>
    <s v="Dec"/>
    <x v="1"/>
    <x v="0"/>
    <s v="Order assembled"/>
    <x v="0"/>
    <x v="0"/>
    <x v="0"/>
    <n v="170"/>
    <n v="243.1"/>
  </r>
  <r>
    <s v="AD01-9361"/>
    <x v="3"/>
    <s v="Dec"/>
    <x v="1"/>
    <x v="0"/>
    <s v="Order assembled"/>
    <x v="0"/>
    <x v="0"/>
    <x v="0"/>
    <n v="140"/>
    <n v="200.2"/>
  </r>
  <r>
    <s v="AD01-9361"/>
    <x v="3"/>
    <s v="Dec"/>
    <x v="1"/>
    <x v="0"/>
    <s v="Order assembled"/>
    <x v="0"/>
    <x v="0"/>
    <x v="0"/>
    <n v="166"/>
    <n v="526.24"/>
  </r>
  <r>
    <s v="AD01-9361"/>
    <x v="3"/>
    <s v="Dec"/>
    <x v="1"/>
    <x v="0"/>
    <s v="Order assembled"/>
    <x v="0"/>
    <x v="0"/>
    <x v="0"/>
    <n v="142"/>
    <n v="526.24"/>
  </r>
  <r>
    <s v="AD01-9362"/>
    <x v="3"/>
    <s v="Dec"/>
    <x v="1"/>
    <x v="0"/>
    <s v="Order assembled"/>
    <x v="0"/>
    <x v="0"/>
    <x v="0"/>
    <n v="975"/>
    <n v="1394.25"/>
  </r>
  <r>
    <s v="AD01-9362"/>
    <x v="3"/>
    <s v="Dec"/>
    <x v="1"/>
    <x v="0"/>
    <s v="Order assembled"/>
    <x v="0"/>
    <x v="0"/>
    <x v="0"/>
    <n v="141"/>
    <n v="201.63"/>
  </r>
  <r>
    <s v="AD01-9361"/>
    <x v="3"/>
    <s v="Dec"/>
    <x v="1"/>
    <x v="0"/>
    <s v="Order assembled"/>
    <x v="0"/>
    <x v="0"/>
    <x v="0"/>
    <n v="756"/>
    <n v="1081.08"/>
  </r>
  <r>
    <s v="AD01-9361"/>
    <x v="3"/>
    <s v="Dec"/>
    <x v="1"/>
    <x v="0"/>
    <s v="Order assembled"/>
    <x v="0"/>
    <x v="0"/>
    <x v="0"/>
    <n v="843"/>
    <n v="1205.49"/>
  </r>
  <r>
    <s v="AD01-9361"/>
    <x v="3"/>
    <s v="Dec"/>
    <x v="1"/>
    <x v="0"/>
    <s v="Order assembled"/>
    <x v="0"/>
    <x v="0"/>
    <x v="0"/>
    <n v="167"/>
    <n v="238.81"/>
  </r>
  <r>
    <s v="AD01-9361"/>
    <x v="3"/>
    <s v="Dec"/>
    <x v="1"/>
    <x v="0"/>
    <s v="Order assembled"/>
    <x v="0"/>
    <x v="0"/>
    <x v="0"/>
    <n v="143"/>
    <n v="204.49"/>
  </r>
  <r>
    <s v="AD01-9362"/>
    <x v="3"/>
    <s v="Feb"/>
    <x v="1"/>
    <x v="0"/>
    <s v="Order assembled"/>
    <x v="0"/>
    <x v="0"/>
    <x v="1"/>
    <n v="272"/>
    <n v="388.96"/>
  </r>
  <r>
    <s v="AD01-9362"/>
    <x v="3"/>
    <s v="Feb"/>
    <x v="1"/>
    <x v="0"/>
    <s v="Order assembled"/>
    <x v="0"/>
    <x v="0"/>
    <x v="1"/>
    <n v="266"/>
    <n v="380.38"/>
  </r>
  <r>
    <s v="AD01-9361"/>
    <x v="3"/>
    <s v="Feb"/>
    <x v="1"/>
    <x v="0"/>
    <s v="Order assembled"/>
    <x v="0"/>
    <x v="0"/>
    <x v="0"/>
    <n v="224"/>
    <n v="320.32"/>
  </r>
  <r>
    <s v="AD01-9361"/>
    <x v="3"/>
    <s v="Feb"/>
    <x v="1"/>
    <x v="0"/>
    <s v="Order assembled"/>
    <x v="0"/>
    <x v="0"/>
    <x v="0"/>
    <n v="194"/>
    <n v="277.42"/>
  </r>
  <r>
    <s v="AD01-9364"/>
    <x v="3"/>
    <s v="Feb"/>
    <x v="1"/>
    <x v="0"/>
    <s v="Order assembled"/>
    <x v="0"/>
    <x v="0"/>
    <x v="0"/>
    <n v="268"/>
    <n v="383.24"/>
  </r>
  <r>
    <s v="AD01-9364"/>
    <x v="3"/>
    <s v="Feb"/>
    <x v="1"/>
    <x v="0"/>
    <s v="Order assembled"/>
    <x v="0"/>
    <x v="0"/>
    <x v="0"/>
    <n v="220"/>
    <n v="526.24"/>
  </r>
  <r>
    <s v="AD01-9364"/>
    <x v="3"/>
    <s v="Feb"/>
    <x v="1"/>
    <x v="0"/>
    <s v="Order assembled"/>
    <x v="0"/>
    <x v="0"/>
    <x v="0"/>
    <n v="196"/>
    <n v="526.24"/>
  </r>
  <r>
    <s v="AD01-9365"/>
    <x v="3"/>
    <s v="Feb"/>
    <x v="1"/>
    <x v="0"/>
    <s v="Order assembled"/>
    <x v="0"/>
    <x v="0"/>
    <x v="0"/>
    <n v="966"/>
    <n v="1381.38"/>
  </r>
  <r>
    <s v="AD01-9361"/>
    <x v="3"/>
    <s v="Feb"/>
    <x v="1"/>
    <x v="0"/>
    <s v="Order assembled"/>
    <x v="0"/>
    <x v="0"/>
    <x v="0"/>
    <n v="1019"/>
    <n v="1457.17"/>
  </r>
  <r>
    <s v="AD01-9361"/>
    <x v="3"/>
    <s v="Feb"/>
    <x v="1"/>
    <x v="0"/>
    <s v="Order assembled"/>
    <x v="0"/>
    <x v="0"/>
    <x v="0"/>
    <n v="192"/>
    <n v="274.56"/>
  </r>
  <r>
    <s v="AD01-9361"/>
    <x v="3"/>
    <s v="Feb"/>
    <x v="1"/>
    <x v="0"/>
    <s v="Order assembled"/>
    <x v="0"/>
    <x v="0"/>
    <x v="0"/>
    <n v="219"/>
    <n v="313.17"/>
  </r>
  <r>
    <s v="AD01-9365"/>
    <x v="3"/>
    <s v="Feb"/>
    <x v="1"/>
    <x v="0"/>
    <s v="Order assembled"/>
    <x v="0"/>
    <x v="0"/>
    <x v="0"/>
    <n v="195"/>
    <n v="278.85000000000002"/>
  </r>
  <r>
    <s v="AD01-9361"/>
    <x v="3"/>
    <s v="Feb"/>
    <x v="1"/>
    <x v="0"/>
    <s v="Order assembled"/>
    <x v="0"/>
    <x v="0"/>
    <x v="0"/>
    <n v="271"/>
    <n v="387.53"/>
  </r>
  <r>
    <s v="AD01-9364"/>
    <x v="3"/>
    <s v="Feb"/>
    <x v="1"/>
    <x v="0"/>
    <s v="Order assembled"/>
    <x v="0"/>
    <x v="0"/>
    <x v="0"/>
    <n v="747"/>
    <n v="1068.21"/>
  </r>
  <r>
    <s v="AD01-9364"/>
    <x v="3"/>
    <s v="Feb"/>
    <x v="1"/>
    <x v="0"/>
    <s v="Order assembled"/>
    <x v="0"/>
    <x v="0"/>
    <x v="0"/>
    <n v="834"/>
    <n v="1192.6199999999999"/>
  </r>
  <r>
    <s v="AD01-9361"/>
    <x v="3"/>
    <s v="Feb"/>
    <x v="1"/>
    <x v="0"/>
    <s v="Order assembled"/>
    <x v="0"/>
    <x v="0"/>
    <x v="1"/>
    <n v="269"/>
    <n v="384.67"/>
  </r>
  <r>
    <s v="AD01-9361"/>
    <x v="3"/>
    <s v="Feb"/>
    <x v="1"/>
    <x v="0"/>
    <s v="Order assembled"/>
    <x v="0"/>
    <x v="0"/>
    <x v="0"/>
    <n v="221"/>
    <n v="316.02999999999997"/>
  </r>
  <r>
    <s v="AD01-9364"/>
    <x v="3"/>
    <s v="Feb"/>
    <x v="1"/>
    <x v="0"/>
    <s v="Order assembled"/>
    <x v="0"/>
    <x v="0"/>
    <x v="0"/>
    <n v="149"/>
    <n v="213.07"/>
  </r>
  <r>
    <s v="AD01-9361"/>
    <x v="3"/>
    <s v="Feb"/>
    <x v="1"/>
    <x v="0"/>
    <s v="Order assembled"/>
    <x v="0"/>
    <x v="0"/>
    <x v="0"/>
    <n v="197"/>
    <n v="281.70999999999998"/>
  </r>
  <r>
    <s v="AD01-9364"/>
    <x v="3"/>
    <s v="Jan"/>
    <x v="1"/>
    <x v="0"/>
    <s v="Order assembled"/>
    <x v="0"/>
    <x v="0"/>
    <x v="1"/>
    <n v="284"/>
    <n v="406.12"/>
  </r>
  <r>
    <s v="AD01-9362"/>
    <x v="3"/>
    <s v="Jan"/>
    <x v="1"/>
    <x v="0"/>
    <s v="Order assembled"/>
    <x v="0"/>
    <x v="0"/>
    <x v="1"/>
    <n v="278"/>
    <n v="397.53999999999996"/>
  </r>
  <r>
    <s v="AD01-9364"/>
    <x v="3"/>
    <s v="Jan"/>
    <x v="1"/>
    <x v="0"/>
    <s v="Order assembled"/>
    <x v="0"/>
    <x v="0"/>
    <x v="0"/>
    <n v="152"/>
    <n v="217.36"/>
  </r>
  <r>
    <s v="AD01-9361"/>
    <x v="3"/>
    <s v="Jan"/>
    <x v="1"/>
    <x v="0"/>
    <s v="Order assembled"/>
    <x v="0"/>
    <x v="0"/>
    <x v="0"/>
    <n v="200"/>
    <n v="286"/>
  </r>
  <r>
    <s v="AD01-9362"/>
    <x v="3"/>
    <s v="Jan"/>
    <x v="1"/>
    <x v="0"/>
    <s v="Order assembled"/>
    <x v="0"/>
    <x v="0"/>
    <x v="0"/>
    <n v="286"/>
    <n v="408.98"/>
  </r>
  <r>
    <s v="AD01-9362"/>
    <x v="3"/>
    <s v="Jan"/>
    <x v="1"/>
    <x v="0"/>
    <s v="Order assembled"/>
    <x v="0"/>
    <x v="0"/>
    <x v="0"/>
    <n v="280"/>
    <n v="400.4"/>
  </r>
  <r>
    <s v="AD01-9361"/>
    <x v="3"/>
    <s v="Jan"/>
    <x v="1"/>
    <x v="0"/>
    <s v="Order assembled"/>
    <x v="0"/>
    <x v="0"/>
    <x v="0"/>
    <n v="274"/>
    <n v="391.82"/>
  </r>
  <r>
    <s v="AD01-9362"/>
    <x v="3"/>
    <s v="Jan"/>
    <x v="1"/>
    <x v="0"/>
    <s v="Order assembled"/>
    <x v="0"/>
    <x v="0"/>
    <x v="0"/>
    <n v="226"/>
    <n v="526.24"/>
  </r>
  <r>
    <s v="AD01-9363"/>
    <x v="3"/>
    <s v="Jan"/>
    <x v="1"/>
    <x v="0"/>
    <s v="Order assembled"/>
    <x v="0"/>
    <x v="0"/>
    <x v="0"/>
    <n v="154"/>
    <n v="526.24"/>
  </r>
  <r>
    <s v="AD01-9361"/>
    <x v="3"/>
    <s v="Jan"/>
    <x v="1"/>
    <x v="0"/>
    <s v="Order assembled"/>
    <x v="0"/>
    <x v="0"/>
    <x v="0"/>
    <n v="202"/>
    <n v="526.24"/>
  </r>
  <r>
    <s v="AD01-9364"/>
    <x v="3"/>
    <s v="Jan"/>
    <x v="1"/>
    <x v="0"/>
    <s v="Order assembled"/>
    <x v="0"/>
    <x v="0"/>
    <x v="0"/>
    <n v="965"/>
    <n v="1379.95"/>
  </r>
  <r>
    <s v="AD01-9362"/>
    <x v="3"/>
    <s v="Jan"/>
    <x v="1"/>
    <x v="0"/>
    <s v="Order assembled"/>
    <x v="0"/>
    <x v="0"/>
    <x v="0"/>
    <n v="198"/>
    <n v="283.14"/>
  </r>
  <r>
    <s v="AD01-9362"/>
    <x v="3"/>
    <s v="Jan"/>
    <x v="1"/>
    <x v="0"/>
    <s v="Order assembled"/>
    <x v="0"/>
    <x v="0"/>
    <x v="0"/>
    <n v="225"/>
    <n v="321.75"/>
  </r>
  <r>
    <s v="AD01-9362"/>
    <x v="3"/>
    <s v="Jan"/>
    <x v="1"/>
    <x v="0"/>
    <s v="Order assembled"/>
    <x v="0"/>
    <x v="0"/>
    <x v="0"/>
    <n v="153"/>
    <n v="218.79"/>
  </r>
  <r>
    <s v="AD01-9364"/>
    <x v="3"/>
    <s v="Jan"/>
    <x v="1"/>
    <x v="0"/>
    <s v="Order assembled"/>
    <x v="0"/>
    <x v="0"/>
    <x v="0"/>
    <n v="201"/>
    <n v="287.43"/>
  </r>
  <r>
    <s v="AD01-9363"/>
    <x v="3"/>
    <s v="Jan"/>
    <x v="1"/>
    <x v="0"/>
    <s v="Order assembled"/>
    <x v="0"/>
    <x v="0"/>
    <x v="0"/>
    <n v="283"/>
    <n v="404.69"/>
  </r>
  <r>
    <s v="AD01-9364"/>
    <x v="3"/>
    <s v="Jan"/>
    <x v="1"/>
    <x v="0"/>
    <s v="Order assembled"/>
    <x v="0"/>
    <x v="0"/>
    <x v="0"/>
    <n v="277"/>
    <n v="396.11"/>
  </r>
  <r>
    <s v="AD01-9361"/>
    <x v="3"/>
    <s v="Jan"/>
    <x v="1"/>
    <x v="0"/>
    <s v="Order assembled"/>
    <x v="0"/>
    <x v="0"/>
    <x v="0"/>
    <n v="746"/>
    <n v="1066.78"/>
  </r>
  <r>
    <s v="AD01-9361"/>
    <x v="3"/>
    <s v="Jan"/>
    <x v="1"/>
    <x v="0"/>
    <s v="Order assembled"/>
    <x v="0"/>
    <x v="0"/>
    <x v="0"/>
    <n v="800"/>
    <n v="1144"/>
  </r>
  <r>
    <s v="AD01-9362"/>
    <x v="3"/>
    <s v="Jan"/>
    <x v="1"/>
    <x v="0"/>
    <s v="Order assembled"/>
    <x v="0"/>
    <x v="0"/>
    <x v="0"/>
    <n v="833"/>
    <n v="1191.19"/>
  </r>
  <r>
    <s v="AD01-9362"/>
    <x v="3"/>
    <s v="Jan"/>
    <x v="1"/>
    <x v="0"/>
    <s v="Order assembled"/>
    <x v="0"/>
    <x v="0"/>
    <x v="1"/>
    <n v="287"/>
    <n v="410.40999999999997"/>
  </r>
  <r>
    <s v="AD01-9362"/>
    <x v="3"/>
    <s v="Jan"/>
    <x v="1"/>
    <x v="0"/>
    <s v="Order assembled"/>
    <x v="0"/>
    <x v="0"/>
    <x v="1"/>
    <n v="281"/>
    <n v="401.83"/>
  </r>
  <r>
    <s v="AD01-9365"/>
    <x v="3"/>
    <s v="Jan"/>
    <x v="1"/>
    <x v="0"/>
    <s v="Order assembled"/>
    <x v="0"/>
    <x v="0"/>
    <x v="1"/>
    <n v="275"/>
    <n v="393.25"/>
  </r>
  <r>
    <s v="AD01-9361"/>
    <x v="3"/>
    <s v="Jan"/>
    <x v="1"/>
    <x v="0"/>
    <s v="Order assembled"/>
    <x v="0"/>
    <x v="0"/>
    <x v="0"/>
    <n v="227"/>
    <n v="324.61"/>
  </r>
  <r>
    <s v="AD01-9362"/>
    <x v="3"/>
    <s v="Jan"/>
    <x v="1"/>
    <x v="0"/>
    <s v="Order assembled"/>
    <x v="0"/>
    <x v="0"/>
    <x v="0"/>
    <n v="155"/>
    <n v="221.65"/>
  </r>
  <r>
    <s v="AD01-9361"/>
    <x v="3"/>
    <s v="Jul"/>
    <x v="1"/>
    <x v="0"/>
    <s v="Order assembled"/>
    <x v="0"/>
    <x v="0"/>
    <x v="0"/>
    <n v="194"/>
    <n v="277.42"/>
  </r>
  <r>
    <s v="AD01-9364"/>
    <x v="3"/>
    <s v="Jul"/>
    <x v="1"/>
    <x v="0"/>
    <s v="Order assembled"/>
    <x v="0"/>
    <x v="0"/>
    <x v="0"/>
    <n v="170"/>
    <n v="243.1"/>
  </r>
  <r>
    <s v="AD01-9364"/>
    <x v="3"/>
    <s v="Jul"/>
    <x v="1"/>
    <x v="0"/>
    <s v="Order assembled"/>
    <x v="0"/>
    <x v="0"/>
    <x v="0"/>
    <n v="196"/>
    <n v="526.24"/>
  </r>
  <r>
    <s v="AD01-9364"/>
    <x v="3"/>
    <s v="Jul"/>
    <x v="1"/>
    <x v="0"/>
    <s v="Order assembled"/>
    <x v="0"/>
    <x v="0"/>
    <x v="0"/>
    <n v="166"/>
    <n v="526.24"/>
  </r>
  <r>
    <s v="AD01-9365"/>
    <x v="3"/>
    <s v="Jul"/>
    <x v="1"/>
    <x v="0"/>
    <s v="Order assembled"/>
    <x v="0"/>
    <x v="0"/>
    <x v="0"/>
    <n v="168"/>
    <n v="240.24"/>
  </r>
  <r>
    <s v="AD01-9365"/>
    <x v="3"/>
    <s v="Jul"/>
    <x v="1"/>
    <x v="0"/>
    <s v="Order assembled"/>
    <x v="0"/>
    <x v="0"/>
    <x v="0"/>
    <n v="195"/>
    <n v="278.85000000000002"/>
  </r>
  <r>
    <s v="AD01-9364"/>
    <x v="3"/>
    <s v="Jul"/>
    <x v="1"/>
    <x v="0"/>
    <s v="Order assembled"/>
    <x v="0"/>
    <x v="0"/>
    <x v="0"/>
    <n v="752"/>
    <n v="1075.3600000000001"/>
  </r>
  <r>
    <s v="AD01-9364"/>
    <x v="3"/>
    <s v="Jul"/>
    <x v="1"/>
    <x v="0"/>
    <s v="Order assembled"/>
    <x v="0"/>
    <x v="0"/>
    <x v="0"/>
    <n v="838"/>
    <n v="1198.3399999999999"/>
  </r>
  <r>
    <s v="AD01-9364"/>
    <x v="3"/>
    <s v="Jul"/>
    <x v="1"/>
    <x v="0"/>
    <s v="Order assembled"/>
    <x v="0"/>
    <x v="0"/>
    <x v="0"/>
    <n v="197"/>
    <n v="281.70999999999998"/>
  </r>
  <r>
    <s v="AD01-9361"/>
    <x v="3"/>
    <s v="Jul"/>
    <x v="1"/>
    <x v="0"/>
    <s v="Order assembled"/>
    <x v="0"/>
    <x v="0"/>
    <x v="0"/>
    <n v="167"/>
    <n v="238.81"/>
  </r>
  <r>
    <s v="AD01-9363"/>
    <x v="3"/>
    <s v="Jun"/>
    <x v="1"/>
    <x v="0"/>
    <s v="Order assembled"/>
    <x v="0"/>
    <x v="0"/>
    <x v="0"/>
    <n v="200"/>
    <n v="286"/>
  </r>
  <r>
    <s v="AD01-9361"/>
    <x v="3"/>
    <s v="Jun"/>
    <x v="1"/>
    <x v="0"/>
    <s v="Order assembled"/>
    <x v="0"/>
    <x v="0"/>
    <x v="0"/>
    <n v="202"/>
    <n v="526.24"/>
  </r>
  <r>
    <s v="AD01-9361"/>
    <x v="3"/>
    <s v="Jun"/>
    <x v="1"/>
    <x v="0"/>
    <s v="Order assembled"/>
    <x v="0"/>
    <x v="0"/>
    <x v="0"/>
    <n v="172"/>
    <n v="526.24"/>
  </r>
  <r>
    <s v="AD01-9361"/>
    <x v="3"/>
    <s v="Jun"/>
    <x v="1"/>
    <x v="0"/>
    <s v="Order assembled"/>
    <x v="0"/>
    <x v="0"/>
    <x v="0"/>
    <n v="970"/>
    <n v="1387.1"/>
  </r>
  <r>
    <s v="AD01-9361"/>
    <x v="3"/>
    <s v="Jun"/>
    <x v="1"/>
    <x v="0"/>
    <s v="Order assembled"/>
    <x v="0"/>
    <x v="0"/>
    <x v="0"/>
    <n v="174"/>
    <n v="248.82"/>
  </r>
  <r>
    <s v="AD01-9361"/>
    <x v="3"/>
    <s v="Jun"/>
    <x v="1"/>
    <x v="0"/>
    <s v="Order assembled"/>
    <x v="0"/>
    <x v="0"/>
    <x v="0"/>
    <n v="201"/>
    <n v="287.43"/>
  </r>
  <r>
    <s v="AD01-9361"/>
    <x v="3"/>
    <s v="Jun"/>
    <x v="1"/>
    <x v="0"/>
    <s v="Order assembled"/>
    <x v="0"/>
    <x v="0"/>
    <x v="0"/>
    <n v="171"/>
    <n v="244.53"/>
  </r>
  <r>
    <s v="AD01-9361"/>
    <x v="3"/>
    <s v="Jun"/>
    <x v="1"/>
    <x v="0"/>
    <s v="Order assembled"/>
    <x v="0"/>
    <x v="0"/>
    <x v="0"/>
    <n v="751"/>
    <n v="1073.93"/>
  </r>
  <r>
    <s v="AD01-9361"/>
    <x v="3"/>
    <s v="Jun"/>
    <x v="1"/>
    <x v="0"/>
    <s v="Order assembled"/>
    <x v="0"/>
    <x v="0"/>
    <x v="0"/>
    <n v="837"/>
    <n v="1196.9099999999999"/>
  </r>
  <r>
    <s v="AD01-9363"/>
    <x v="3"/>
    <s v="Jun"/>
    <x v="1"/>
    <x v="0"/>
    <s v="Order assembled"/>
    <x v="0"/>
    <x v="0"/>
    <x v="0"/>
    <n v="173"/>
    <n v="247.39"/>
  </r>
  <r>
    <s v="AD01-9362"/>
    <x v="3"/>
    <s v="Mar"/>
    <x v="1"/>
    <x v="0"/>
    <s v="Order assembled"/>
    <x v="0"/>
    <x v="0"/>
    <x v="0"/>
    <n v="218"/>
    <n v="311.74"/>
  </r>
  <r>
    <s v="AD01-9362"/>
    <x v="3"/>
    <s v="Mar"/>
    <x v="1"/>
    <x v="0"/>
    <s v="Order assembled"/>
    <x v="0"/>
    <x v="0"/>
    <x v="0"/>
    <n v="188"/>
    <n v="268.84000000000003"/>
  </r>
  <r>
    <s v="AD01-9362"/>
    <x v="3"/>
    <s v="Mar"/>
    <x v="1"/>
    <x v="0"/>
    <s v="Order assembled"/>
    <x v="0"/>
    <x v="0"/>
    <x v="0"/>
    <n v="214"/>
    <n v="526.24"/>
  </r>
  <r>
    <s v="AD01-9362"/>
    <x v="3"/>
    <s v="Mar"/>
    <x v="1"/>
    <x v="0"/>
    <s v="Order assembled"/>
    <x v="0"/>
    <x v="0"/>
    <x v="0"/>
    <n v="190"/>
    <n v="526.24"/>
  </r>
  <r>
    <s v="AD01-9362"/>
    <x v="3"/>
    <s v="Mar"/>
    <x v="1"/>
    <x v="0"/>
    <s v="Order assembled"/>
    <x v="0"/>
    <x v="0"/>
    <x v="0"/>
    <n v="967"/>
    <n v="1382.81"/>
  </r>
  <r>
    <s v="AD01-9362"/>
    <x v="3"/>
    <s v="Mar"/>
    <x v="1"/>
    <x v="0"/>
    <s v="Order assembled"/>
    <x v="0"/>
    <x v="0"/>
    <x v="0"/>
    <n v="189"/>
    <n v="270.27"/>
  </r>
  <r>
    <s v="AD01-9362"/>
    <x v="3"/>
    <s v="Mar"/>
    <x v="1"/>
    <x v="0"/>
    <s v="Order assembled"/>
    <x v="0"/>
    <x v="0"/>
    <x v="0"/>
    <n v="748"/>
    <n v="1069.6399999999999"/>
  </r>
  <r>
    <s v="AD01-9362"/>
    <x v="3"/>
    <s v="Mar"/>
    <x v="1"/>
    <x v="0"/>
    <s v="Order assembled"/>
    <x v="0"/>
    <x v="0"/>
    <x v="0"/>
    <n v="835"/>
    <n v="1194.05"/>
  </r>
  <r>
    <s v="AD01-9362"/>
    <x v="3"/>
    <s v="Mar"/>
    <x v="1"/>
    <x v="0"/>
    <s v="Order assembled"/>
    <x v="0"/>
    <x v="0"/>
    <x v="0"/>
    <n v="215"/>
    <n v="307.45"/>
  </r>
  <r>
    <s v="AD01-9362"/>
    <x v="3"/>
    <s v="Mar"/>
    <x v="1"/>
    <x v="0"/>
    <s v="Order assembled"/>
    <x v="0"/>
    <x v="0"/>
    <x v="0"/>
    <n v="191"/>
    <n v="273.13"/>
  </r>
  <r>
    <s v="AD01-9365"/>
    <x v="3"/>
    <s v="May"/>
    <x v="1"/>
    <x v="0"/>
    <s v="Order assembled"/>
    <x v="0"/>
    <x v="0"/>
    <x v="0"/>
    <n v="206"/>
    <n v="294.58"/>
  </r>
  <r>
    <s v="AD01-9362"/>
    <x v="3"/>
    <s v="May"/>
    <x v="1"/>
    <x v="0"/>
    <s v="Order assembled"/>
    <x v="0"/>
    <x v="0"/>
    <x v="0"/>
    <n v="176"/>
    <n v="251.68"/>
  </r>
  <r>
    <s v="AD01-9362"/>
    <x v="3"/>
    <s v="May"/>
    <x v="1"/>
    <x v="0"/>
    <s v="Order assembled"/>
    <x v="0"/>
    <x v="0"/>
    <x v="0"/>
    <n v="208"/>
    <n v="526.24"/>
  </r>
  <r>
    <s v="AD01-9362"/>
    <x v="3"/>
    <s v="May"/>
    <x v="1"/>
    <x v="0"/>
    <s v="Order assembled"/>
    <x v="0"/>
    <x v="0"/>
    <x v="0"/>
    <n v="178"/>
    <n v="526.24"/>
  </r>
  <r>
    <s v="AD01-9362"/>
    <x v="3"/>
    <s v="May"/>
    <x v="1"/>
    <x v="0"/>
    <s v="Order assembled"/>
    <x v="0"/>
    <x v="0"/>
    <x v="0"/>
    <n v="969"/>
    <n v="1385.67"/>
  </r>
  <r>
    <s v="AD01-9362"/>
    <x v="3"/>
    <s v="May"/>
    <x v="1"/>
    <x v="0"/>
    <s v="Order assembled"/>
    <x v="0"/>
    <x v="0"/>
    <x v="0"/>
    <n v="180"/>
    <n v="257.39999999999998"/>
  </r>
  <r>
    <s v="AD01-9362"/>
    <x v="3"/>
    <s v="May"/>
    <x v="1"/>
    <x v="0"/>
    <s v="Order assembled"/>
    <x v="0"/>
    <x v="0"/>
    <x v="0"/>
    <n v="207"/>
    <n v="296.01"/>
  </r>
  <r>
    <s v="AD01-9362"/>
    <x v="3"/>
    <s v="May"/>
    <x v="1"/>
    <x v="0"/>
    <s v="Order assembled"/>
    <x v="0"/>
    <x v="0"/>
    <x v="0"/>
    <n v="177"/>
    <n v="253.11"/>
  </r>
  <r>
    <s v="AD01-9362"/>
    <x v="3"/>
    <s v="May"/>
    <x v="1"/>
    <x v="0"/>
    <s v="Order assembled"/>
    <x v="0"/>
    <x v="0"/>
    <x v="0"/>
    <n v="750"/>
    <n v="1072.5"/>
  </r>
  <r>
    <s v="AD01-9362"/>
    <x v="3"/>
    <s v="May"/>
    <x v="1"/>
    <x v="0"/>
    <s v="Order assembled"/>
    <x v="0"/>
    <x v="0"/>
    <x v="0"/>
    <n v="836"/>
    <n v="1195.48"/>
  </r>
  <r>
    <s v="AD01-9362"/>
    <x v="3"/>
    <s v="May"/>
    <x v="1"/>
    <x v="0"/>
    <s v="Order assembled"/>
    <x v="0"/>
    <x v="0"/>
    <x v="0"/>
    <n v="203"/>
    <n v="290.28999999999996"/>
  </r>
  <r>
    <s v="AD01-9365"/>
    <x v="3"/>
    <s v="May"/>
    <x v="1"/>
    <x v="0"/>
    <s v="Order assembled"/>
    <x v="0"/>
    <x v="0"/>
    <x v="0"/>
    <n v="179"/>
    <n v="255.97"/>
  </r>
  <r>
    <s v="AD01-9361"/>
    <x v="3"/>
    <s v="Nov"/>
    <x v="1"/>
    <x v="0"/>
    <s v="Order assembled"/>
    <x v="0"/>
    <x v="0"/>
    <x v="0"/>
    <n v="176"/>
    <n v="251.68"/>
  </r>
  <r>
    <s v="AD01-9361"/>
    <x v="3"/>
    <s v="Nov"/>
    <x v="1"/>
    <x v="0"/>
    <s v="Order assembled"/>
    <x v="0"/>
    <x v="0"/>
    <x v="0"/>
    <n v="146"/>
    <n v="208.78"/>
  </r>
  <r>
    <s v="AD01-9361"/>
    <x v="3"/>
    <s v="Nov"/>
    <x v="1"/>
    <x v="0"/>
    <s v="Order assembled"/>
    <x v="0"/>
    <x v="0"/>
    <x v="0"/>
    <n v="172"/>
    <n v="526.24"/>
  </r>
  <r>
    <s v="AD01-9364"/>
    <x v="3"/>
    <s v="Nov"/>
    <x v="1"/>
    <x v="0"/>
    <s v="Order assembled"/>
    <x v="0"/>
    <x v="0"/>
    <x v="0"/>
    <n v="148"/>
    <n v="526.24"/>
  </r>
  <r>
    <s v="AD01-9364"/>
    <x v="3"/>
    <s v="Nov"/>
    <x v="1"/>
    <x v="0"/>
    <s v="Order assembled"/>
    <x v="0"/>
    <x v="0"/>
    <x v="0"/>
    <n v="974"/>
    <n v="1392.82"/>
  </r>
  <r>
    <s v="AD01-9361"/>
    <x v="3"/>
    <s v="Nov"/>
    <x v="1"/>
    <x v="0"/>
    <s v="Order assembled"/>
    <x v="0"/>
    <x v="0"/>
    <x v="0"/>
    <n v="144"/>
    <n v="205.92000000000002"/>
  </r>
  <r>
    <s v="AD01-9361"/>
    <x v="3"/>
    <s v="Nov"/>
    <x v="1"/>
    <x v="0"/>
    <s v="Order assembled"/>
    <x v="0"/>
    <x v="0"/>
    <x v="0"/>
    <n v="171"/>
    <n v="244.53"/>
  </r>
  <r>
    <s v="AD01-9364"/>
    <x v="3"/>
    <s v="Nov"/>
    <x v="1"/>
    <x v="0"/>
    <s v="Order assembled"/>
    <x v="0"/>
    <x v="0"/>
    <x v="0"/>
    <n v="147"/>
    <n v="210.21"/>
  </r>
  <r>
    <s v="AD01-9364"/>
    <x v="3"/>
    <s v="Nov"/>
    <x v="1"/>
    <x v="0"/>
    <s v="Order assembled"/>
    <x v="0"/>
    <x v="0"/>
    <x v="0"/>
    <n v="755"/>
    <n v="1079.6500000000001"/>
  </r>
  <r>
    <s v="AD01-9361"/>
    <x v="3"/>
    <s v="Nov"/>
    <x v="1"/>
    <x v="0"/>
    <s v="Order assembled"/>
    <x v="0"/>
    <x v="0"/>
    <x v="0"/>
    <n v="842"/>
    <n v="1204.06"/>
  </r>
  <r>
    <s v="AD01-9361"/>
    <x v="3"/>
    <s v="Nov"/>
    <x v="1"/>
    <x v="0"/>
    <s v="Order assembled"/>
    <x v="0"/>
    <x v="0"/>
    <x v="0"/>
    <n v="173"/>
    <n v="247.39"/>
  </r>
  <r>
    <s v="AD01-9361"/>
    <x v="3"/>
    <s v="Nov"/>
    <x v="1"/>
    <x v="0"/>
    <s v="Order assembled"/>
    <x v="0"/>
    <x v="0"/>
    <x v="0"/>
    <n v="149"/>
    <n v="213.07"/>
  </r>
  <r>
    <s v="AD01-9365"/>
    <x v="3"/>
    <s v="Oct"/>
    <x v="1"/>
    <x v="0"/>
    <s v="Order assembled"/>
    <x v="0"/>
    <x v="0"/>
    <x v="0"/>
    <n v="152"/>
    <n v="217.36"/>
  </r>
  <r>
    <s v="AD01-9361"/>
    <x v="3"/>
    <s v="Oct"/>
    <x v="1"/>
    <x v="0"/>
    <s v="Order assembled"/>
    <x v="0"/>
    <x v="0"/>
    <x v="0"/>
    <n v="178"/>
    <n v="526.24"/>
  </r>
  <r>
    <s v="AD01-9361"/>
    <x v="3"/>
    <s v="Oct"/>
    <x v="1"/>
    <x v="0"/>
    <s v="Order assembled"/>
    <x v="0"/>
    <x v="0"/>
    <x v="0"/>
    <n v="154"/>
    <n v="526.24"/>
  </r>
  <r>
    <s v="AD01-9364"/>
    <x v="3"/>
    <s v="Oct"/>
    <x v="1"/>
    <x v="0"/>
    <s v="Order assembled"/>
    <x v="0"/>
    <x v="0"/>
    <x v="0"/>
    <n v="973"/>
    <n v="1391.3899999999999"/>
  </r>
  <r>
    <s v="AD01-9362"/>
    <x v="3"/>
    <s v="Oct"/>
    <x v="1"/>
    <x v="0"/>
    <s v="Order assembled"/>
    <x v="0"/>
    <x v="0"/>
    <x v="0"/>
    <n v="150"/>
    <n v="214.5"/>
  </r>
  <r>
    <s v="AD01-9362"/>
    <x v="3"/>
    <s v="Oct"/>
    <x v="1"/>
    <x v="0"/>
    <s v="Order assembled"/>
    <x v="0"/>
    <x v="0"/>
    <x v="0"/>
    <n v="177"/>
    <n v="253.11"/>
  </r>
  <r>
    <s v="AD01-9364"/>
    <x v="3"/>
    <s v="Oct"/>
    <x v="1"/>
    <x v="0"/>
    <s v="Order assembled"/>
    <x v="0"/>
    <x v="0"/>
    <x v="0"/>
    <n v="153"/>
    <n v="218.79"/>
  </r>
  <r>
    <s v="AD01-9361"/>
    <x v="3"/>
    <s v="Oct"/>
    <x v="1"/>
    <x v="0"/>
    <s v="Order assembled"/>
    <x v="0"/>
    <x v="0"/>
    <x v="0"/>
    <n v="754"/>
    <n v="1078.22"/>
  </r>
  <r>
    <s v="AD01-9361"/>
    <x v="3"/>
    <s v="Oct"/>
    <x v="1"/>
    <x v="0"/>
    <s v="Order assembled"/>
    <x v="0"/>
    <x v="0"/>
    <x v="0"/>
    <n v="841"/>
    <n v="1202.6300000000001"/>
  </r>
  <r>
    <s v="AD01-9365"/>
    <x v="3"/>
    <s v="Oct"/>
    <x v="1"/>
    <x v="0"/>
    <s v="Order assembled"/>
    <x v="0"/>
    <x v="0"/>
    <x v="0"/>
    <n v="179"/>
    <n v="255.97"/>
  </r>
  <r>
    <s v="AD01-9361"/>
    <x v="3"/>
    <s v="Sep"/>
    <x v="1"/>
    <x v="0"/>
    <s v="Order assembled"/>
    <x v="0"/>
    <x v="0"/>
    <x v="0"/>
    <n v="182"/>
    <n v="260.26"/>
  </r>
  <r>
    <s v="AD01-9362"/>
    <x v="3"/>
    <s v="Sep"/>
    <x v="1"/>
    <x v="0"/>
    <s v="Order assembled"/>
    <x v="0"/>
    <x v="0"/>
    <x v="0"/>
    <n v="158"/>
    <n v="225.94"/>
  </r>
  <r>
    <s v="AD01-9362"/>
    <x v="3"/>
    <s v="Sep"/>
    <x v="1"/>
    <x v="0"/>
    <s v="Order assembled"/>
    <x v="0"/>
    <x v="0"/>
    <x v="0"/>
    <n v="184"/>
    <n v="526.24"/>
  </r>
  <r>
    <s v="AD01-9364"/>
    <x v="3"/>
    <s v="Sep"/>
    <x v="1"/>
    <x v="0"/>
    <s v="Order assembled"/>
    <x v="0"/>
    <x v="0"/>
    <x v="0"/>
    <n v="972"/>
    <n v="1389.96"/>
  </r>
  <r>
    <s v="AD01-9361"/>
    <x v="3"/>
    <s v="Sep"/>
    <x v="1"/>
    <x v="0"/>
    <s v="Order assembled"/>
    <x v="0"/>
    <x v="0"/>
    <x v="0"/>
    <n v="156"/>
    <n v="223.07999999999998"/>
  </r>
  <r>
    <s v="AD01-9361"/>
    <x v="3"/>
    <s v="Sep"/>
    <x v="1"/>
    <x v="0"/>
    <s v="Order assembled"/>
    <x v="0"/>
    <x v="0"/>
    <x v="0"/>
    <n v="183"/>
    <n v="261.69"/>
  </r>
  <r>
    <s v="AD01-9364"/>
    <x v="3"/>
    <s v="Sep"/>
    <x v="1"/>
    <x v="0"/>
    <s v="Order assembled"/>
    <x v="0"/>
    <x v="0"/>
    <x v="0"/>
    <n v="159"/>
    <n v="227.37"/>
  </r>
  <r>
    <s v="AD01-9362"/>
    <x v="3"/>
    <s v="Sep"/>
    <x v="1"/>
    <x v="0"/>
    <s v="Order assembled"/>
    <x v="0"/>
    <x v="0"/>
    <x v="0"/>
    <n v="840"/>
    <n v="1201.2"/>
  </r>
  <r>
    <s v="AD01-9362"/>
    <x v="3"/>
    <s v="Sep"/>
    <x v="1"/>
    <x v="0"/>
    <s v="Order assembled"/>
    <x v="0"/>
    <x v="0"/>
    <x v="0"/>
    <n v="185"/>
    <n v="264.55"/>
  </r>
  <r>
    <s v="AD01-9361"/>
    <x v="3"/>
    <s v="Sep"/>
    <x v="1"/>
    <x v="0"/>
    <s v="Order assembled"/>
    <x v="0"/>
    <x v="0"/>
    <x v="0"/>
    <n v="155"/>
    <n v="221.65"/>
  </r>
  <r>
    <s v="AD01-9362"/>
    <x v="3"/>
    <s v="Apr"/>
    <x v="1"/>
    <x v="1"/>
    <s v="Cancelld"/>
    <x v="1"/>
    <x v="1"/>
    <x v="2"/>
    <n v="290"/>
    <n v="414.7"/>
  </r>
  <r>
    <s v="AD01-9364"/>
    <x v="3"/>
    <s v="Apr"/>
    <x v="1"/>
    <x v="1"/>
    <s v="Cancelld"/>
    <x v="1"/>
    <x v="1"/>
    <x v="2"/>
    <n v="260"/>
    <n v="371.8"/>
  </r>
  <r>
    <s v="AD01-9362"/>
    <x v="3"/>
    <s v="Apr"/>
    <x v="1"/>
    <x v="1"/>
    <s v="Cancelld"/>
    <x v="1"/>
    <x v="1"/>
    <x v="2"/>
    <n v="286"/>
    <n v="408.98"/>
  </r>
  <r>
    <s v="AD01-9362"/>
    <x v="3"/>
    <s v="Apr"/>
    <x v="1"/>
    <x v="1"/>
    <s v="Cancelld"/>
    <x v="1"/>
    <x v="1"/>
    <x v="2"/>
    <n v="262"/>
    <n v="374.65999999999997"/>
  </r>
  <r>
    <s v="AD01-9364"/>
    <x v="3"/>
    <s v="Apr"/>
    <x v="1"/>
    <x v="1"/>
    <s v="Cancelld"/>
    <x v="1"/>
    <x v="1"/>
    <x v="2"/>
    <n v="791"/>
    <n v="1131.1300000000001"/>
  </r>
  <r>
    <s v="AD01-9364"/>
    <x v="3"/>
    <s v="Apr"/>
    <x v="1"/>
    <x v="1"/>
    <s v="Cancelld"/>
    <x v="1"/>
    <x v="1"/>
    <x v="2"/>
    <n v="261"/>
    <n v="373.23"/>
  </r>
  <r>
    <s v="AD01-9362"/>
    <x v="3"/>
    <s v="Apr"/>
    <x v="1"/>
    <x v="1"/>
    <s v="Cancelld"/>
    <x v="1"/>
    <x v="1"/>
    <x v="2"/>
    <n v="289"/>
    <n v="413.27"/>
  </r>
  <r>
    <s v="AD01-9362"/>
    <x v="3"/>
    <s v="Apr"/>
    <x v="1"/>
    <x v="1"/>
    <s v="Cancelld"/>
    <x v="1"/>
    <x v="1"/>
    <x v="2"/>
    <n v="259"/>
    <n v="370.37"/>
  </r>
  <r>
    <s v="AD01-9364"/>
    <x v="3"/>
    <s v="Apr"/>
    <x v="1"/>
    <x v="1"/>
    <s v="Cancelld"/>
    <x v="1"/>
    <x v="1"/>
    <x v="2"/>
    <n v="800"/>
    <n v="1144"/>
  </r>
  <r>
    <s v="AD01-9362"/>
    <x v="3"/>
    <s v="Apr"/>
    <x v="1"/>
    <x v="1"/>
    <s v="Cancelld"/>
    <x v="1"/>
    <x v="1"/>
    <x v="2"/>
    <n v="886"/>
    <n v="1266.98"/>
  </r>
  <r>
    <s v="AD01-9362"/>
    <x v="3"/>
    <s v="Aug"/>
    <x v="1"/>
    <x v="1"/>
    <s v="Cancelld"/>
    <x v="1"/>
    <x v="1"/>
    <x v="2"/>
    <n v="266"/>
    <n v="380.38"/>
  </r>
  <r>
    <s v="AD01-9361"/>
    <x v="3"/>
    <s v="Aug"/>
    <x v="1"/>
    <x v="1"/>
    <s v="Cancelld"/>
    <x v="1"/>
    <x v="1"/>
    <x v="2"/>
    <n v="242"/>
    <n v="346.06"/>
  </r>
  <r>
    <s v="AD01-9361"/>
    <x v="3"/>
    <s v="Aug"/>
    <x v="1"/>
    <x v="1"/>
    <s v="Cancelld"/>
    <x v="1"/>
    <x v="1"/>
    <x v="2"/>
    <n v="268"/>
    <n v="383.24"/>
  </r>
  <r>
    <s v="AD01-9361"/>
    <x v="3"/>
    <s v="Aug"/>
    <x v="1"/>
    <x v="1"/>
    <s v="Cancelld"/>
    <x v="1"/>
    <x v="1"/>
    <x v="2"/>
    <n v="238"/>
    <n v="340.34000000000003"/>
  </r>
  <r>
    <s v="AD01-9361"/>
    <x v="3"/>
    <s v="Aug"/>
    <x v="1"/>
    <x v="1"/>
    <s v="Cancelld"/>
    <x v="1"/>
    <x v="1"/>
    <x v="2"/>
    <n v="881"/>
    <n v="1259.83"/>
  </r>
  <r>
    <s v="AD01-9361"/>
    <x v="3"/>
    <s v="Aug"/>
    <x v="1"/>
    <x v="1"/>
    <s v="Cancelld"/>
    <x v="1"/>
    <x v="1"/>
    <x v="2"/>
    <n v="834"/>
    <n v="526.24"/>
  </r>
  <r>
    <s v="AD01-9361"/>
    <x v="3"/>
    <s v="Aug"/>
    <x v="1"/>
    <x v="1"/>
    <s v="Cancelld"/>
    <x v="1"/>
    <x v="1"/>
    <x v="2"/>
    <n v="265"/>
    <n v="378.95"/>
  </r>
  <r>
    <s v="AD01-9361"/>
    <x v="3"/>
    <s v="Aug"/>
    <x v="1"/>
    <x v="1"/>
    <s v="Cancelld"/>
    <x v="1"/>
    <x v="1"/>
    <x v="2"/>
    <n v="241"/>
    <n v="344.63"/>
  </r>
  <r>
    <s v="AD01-9361"/>
    <x v="3"/>
    <s v="Aug"/>
    <x v="1"/>
    <x v="1"/>
    <s v="Cancelld"/>
    <x v="1"/>
    <x v="1"/>
    <x v="2"/>
    <n v="803"/>
    <n v="1148.29"/>
  </r>
  <r>
    <s v="AD01-9362"/>
    <x v="3"/>
    <s v="Aug"/>
    <x v="1"/>
    <x v="1"/>
    <s v="Cancelld"/>
    <x v="1"/>
    <x v="1"/>
    <x v="2"/>
    <n v="239"/>
    <n v="341.77"/>
  </r>
  <r>
    <s v="AD01-9362"/>
    <x v="3"/>
    <s v="Dec"/>
    <x v="1"/>
    <x v="1"/>
    <s v="Cancelld"/>
    <x v="1"/>
    <x v="1"/>
    <x v="2"/>
    <n v="248"/>
    <n v="354.64"/>
  </r>
  <r>
    <s v="AD01-9363"/>
    <x v="3"/>
    <s v="Dec"/>
    <x v="1"/>
    <x v="1"/>
    <s v="Cancelld"/>
    <x v="1"/>
    <x v="1"/>
    <x v="2"/>
    <n v="218"/>
    <n v="311.74"/>
  </r>
  <r>
    <s v="AD01-9362"/>
    <x v="3"/>
    <s v="Dec"/>
    <x v="1"/>
    <x v="1"/>
    <s v="Cancelld"/>
    <x v="1"/>
    <x v="1"/>
    <x v="2"/>
    <n v="244"/>
    <n v="348.92"/>
  </r>
  <r>
    <s v="AD01-9362"/>
    <x v="3"/>
    <s v="Dec"/>
    <x v="1"/>
    <x v="1"/>
    <s v="Cancelld"/>
    <x v="1"/>
    <x v="1"/>
    <x v="2"/>
    <n v="220"/>
    <n v="314.60000000000002"/>
  </r>
  <r>
    <s v="AD01-9364"/>
    <x v="3"/>
    <s v="Dec"/>
    <x v="1"/>
    <x v="1"/>
    <s v="Cancelld"/>
    <x v="1"/>
    <x v="1"/>
    <x v="2"/>
    <n v="798"/>
    <n v="1141.1399999999999"/>
  </r>
  <r>
    <s v="AD01-9362"/>
    <x v="3"/>
    <s v="Dec"/>
    <x v="1"/>
    <x v="1"/>
    <s v="Cancelld"/>
    <x v="1"/>
    <x v="1"/>
    <x v="2"/>
    <n v="885"/>
    <n v="1265.55"/>
  </r>
  <r>
    <s v="AD01-9362"/>
    <x v="3"/>
    <s v="Dec"/>
    <x v="1"/>
    <x v="1"/>
    <s v="Cancelld"/>
    <x v="1"/>
    <x v="1"/>
    <x v="2"/>
    <n v="838"/>
    <n v="526.24"/>
  </r>
  <r>
    <s v="AD01-9364"/>
    <x v="3"/>
    <s v="Dec"/>
    <x v="1"/>
    <x v="1"/>
    <s v="Cancelld"/>
    <x v="1"/>
    <x v="1"/>
    <x v="2"/>
    <n v="219"/>
    <n v="313.17"/>
  </r>
  <r>
    <s v="AD01-9362"/>
    <x v="3"/>
    <s v="Dec"/>
    <x v="1"/>
    <x v="1"/>
    <s v="Cancelld"/>
    <x v="1"/>
    <x v="1"/>
    <x v="2"/>
    <n v="247"/>
    <n v="353.21"/>
  </r>
  <r>
    <s v="AD01-9362"/>
    <x v="3"/>
    <s v="Dec"/>
    <x v="1"/>
    <x v="1"/>
    <s v="Cancelld"/>
    <x v="1"/>
    <x v="1"/>
    <x v="2"/>
    <n v="217"/>
    <n v="310.31"/>
  </r>
  <r>
    <s v="AD01-9363"/>
    <x v="3"/>
    <s v="Dec"/>
    <x v="1"/>
    <x v="1"/>
    <s v="Cancelld"/>
    <x v="1"/>
    <x v="1"/>
    <x v="2"/>
    <n v="807"/>
    <n v="1154.01"/>
  </r>
  <r>
    <s v="AD01-9362"/>
    <x v="3"/>
    <s v="Dec"/>
    <x v="1"/>
    <x v="1"/>
    <s v="Cancelld"/>
    <x v="1"/>
    <x v="1"/>
    <x v="2"/>
    <n v="221"/>
    <n v="316.02999999999997"/>
  </r>
  <r>
    <s v="AD01-9362"/>
    <x v="3"/>
    <s v="Feb"/>
    <x v="1"/>
    <x v="1"/>
    <s v="Cancelld"/>
    <x v="1"/>
    <x v="1"/>
    <x v="2"/>
    <n v="272"/>
    <n v="388.96"/>
  </r>
  <r>
    <s v="AD01-9362"/>
    <x v="3"/>
    <s v="Feb"/>
    <x v="1"/>
    <x v="1"/>
    <s v="Cancelld"/>
    <x v="1"/>
    <x v="1"/>
    <x v="2"/>
    <n v="298"/>
    <n v="426.14"/>
  </r>
  <r>
    <s v="AD01-9361"/>
    <x v="3"/>
    <s v="Feb"/>
    <x v="1"/>
    <x v="1"/>
    <s v="Cancelld"/>
    <x v="1"/>
    <x v="1"/>
    <x v="2"/>
    <n v="226"/>
    <n v="323.18"/>
  </r>
  <r>
    <s v="AD01-9362"/>
    <x v="3"/>
    <s v="Feb"/>
    <x v="1"/>
    <x v="1"/>
    <s v="Cancelld"/>
    <x v="1"/>
    <x v="1"/>
    <x v="2"/>
    <n v="274"/>
    <n v="391.82"/>
  </r>
  <r>
    <s v="AD01-9362"/>
    <x v="3"/>
    <s v="Feb"/>
    <x v="1"/>
    <x v="1"/>
    <s v="Cancelld"/>
    <x v="1"/>
    <x v="1"/>
    <x v="2"/>
    <n v="789"/>
    <n v="1128.27"/>
  </r>
  <r>
    <s v="AD01-9364"/>
    <x v="3"/>
    <s v="Feb"/>
    <x v="1"/>
    <x v="1"/>
    <s v="Cancelld"/>
    <x v="1"/>
    <x v="1"/>
    <x v="2"/>
    <n v="876"/>
    <n v="1252.68"/>
  </r>
  <r>
    <s v="AD01-9361"/>
    <x v="3"/>
    <s v="Feb"/>
    <x v="1"/>
    <x v="1"/>
    <s v="Cancelld"/>
    <x v="1"/>
    <x v="1"/>
    <x v="2"/>
    <n v="958"/>
    <n v="1369.94"/>
  </r>
  <r>
    <s v="AD01-9364"/>
    <x v="3"/>
    <s v="Feb"/>
    <x v="1"/>
    <x v="1"/>
    <s v="Cancelld"/>
    <x v="1"/>
    <x v="1"/>
    <x v="2"/>
    <n v="829"/>
    <n v="526.24"/>
  </r>
  <r>
    <s v="AD01-9362"/>
    <x v="3"/>
    <s v="Feb"/>
    <x v="1"/>
    <x v="1"/>
    <s v="Cancelld"/>
    <x v="1"/>
    <x v="1"/>
    <x v="2"/>
    <n v="273"/>
    <n v="390.39"/>
  </r>
  <r>
    <s v="AD01-9361"/>
    <x v="3"/>
    <s v="Feb"/>
    <x v="1"/>
    <x v="1"/>
    <s v="Cancelld"/>
    <x v="1"/>
    <x v="1"/>
    <x v="2"/>
    <n v="267"/>
    <n v="381.81"/>
  </r>
  <r>
    <s v="AD01-9362"/>
    <x v="3"/>
    <s v="Feb"/>
    <x v="1"/>
    <x v="1"/>
    <s v="Cancelld"/>
    <x v="1"/>
    <x v="1"/>
    <x v="2"/>
    <n v="301"/>
    <n v="430.43"/>
  </r>
  <r>
    <s v="AD01-9362"/>
    <x v="3"/>
    <s v="Feb"/>
    <x v="1"/>
    <x v="1"/>
    <s v="Cancelld"/>
    <x v="1"/>
    <x v="1"/>
    <x v="2"/>
    <n v="271"/>
    <n v="387.53"/>
  </r>
  <r>
    <s v="AD01-9362"/>
    <x v="3"/>
    <s v="Feb"/>
    <x v="1"/>
    <x v="1"/>
    <s v="Cancelld"/>
    <x v="1"/>
    <x v="1"/>
    <x v="2"/>
    <n v="798"/>
    <n v="1141.1399999999999"/>
  </r>
  <r>
    <s v="AD01-9361"/>
    <x v="3"/>
    <s v="Feb"/>
    <x v="1"/>
    <x v="1"/>
    <s v="Cancelld"/>
    <x v="1"/>
    <x v="1"/>
    <x v="2"/>
    <n v="851"/>
    <n v="1216.93"/>
  </r>
  <r>
    <s v="AD01-9361"/>
    <x v="3"/>
    <s v="Jan"/>
    <x v="1"/>
    <x v="1"/>
    <s v="Cancelld"/>
    <x v="1"/>
    <x v="1"/>
    <x v="2"/>
    <n v="302"/>
    <n v="431.86"/>
  </r>
  <r>
    <s v="AD01-9362"/>
    <x v="3"/>
    <s v="Jan"/>
    <x v="1"/>
    <x v="1"/>
    <s v="Cancelld"/>
    <x v="1"/>
    <x v="1"/>
    <x v="2"/>
    <n v="230"/>
    <n v="328.9"/>
  </r>
  <r>
    <s v="AD01-9364"/>
    <x v="3"/>
    <s v="Jan"/>
    <x v="1"/>
    <x v="1"/>
    <s v="Cancelld"/>
    <x v="1"/>
    <x v="1"/>
    <x v="2"/>
    <n v="278"/>
    <n v="397.53999999999996"/>
  </r>
  <r>
    <s v="AD01-9361"/>
    <x v="3"/>
    <s v="Jan"/>
    <x v="1"/>
    <x v="1"/>
    <s v="Cancelld"/>
    <x v="1"/>
    <x v="1"/>
    <x v="2"/>
    <n v="304"/>
    <n v="434.72"/>
  </r>
  <r>
    <s v="AD01-9361"/>
    <x v="3"/>
    <s v="Jan"/>
    <x v="1"/>
    <x v="1"/>
    <s v="Cancelld"/>
    <x v="1"/>
    <x v="1"/>
    <x v="2"/>
    <n v="232"/>
    <n v="331.76"/>
  </r>
  <r>
    <s v="AD01-9362"/>
    <x v="3"/>
    <s v="Jan"/>
    <x v="1"/>
    <x v="1"/>
    <s v="Cancelld"/>
    <x v="1"/>
    <x v="1"/>
    <x v="2"/>
    <n v="788"/>
    <n v="1126.8399999999999"/>
  </r>
  <r>
    <s v="AD01-9362"/>
    <x v="3"/>
    <s v="Jan"/>
    <x v="1"/>
    <x v="1"/>
    <s v="Cancelld"/>
    <x v="1"/>
    <x v="1"/>
    <x v="2"/>
    <n v="842"/>
    <n v="1204.06"/>
  </r>
  <r>
    <s v="AD01-9361"/>
    <x v="3"/>
    <s v="Jan"/>
    <x v="1"/>
    <x v="1"/>
    <s v="Cancelld"/>
    <x v="1"/>
    <x v="1"/>
    <x v="2"/>
    <n v="875"/>
    <n v="1251.25"/>
  </r>
  <r>
    <s v="AD01-9363"/>
    <x v="3"/>
    <s v="Jan"/>
    <x v="1"/>
    <x v="1"/>
    <s v="Cancelld"/>
    <x v="1"/>
    <x v="1"/>
    <x v="2"/>
    <n v="955"/>
    <n v="1365.65"/>
  </r>
  <r>
    <s v="AD01-9362"/>
    <x v="3"/>
    <s v="Jan"/>
    <x v="1"/>
    <x v="1"/>
    <s v="Cancelld"/>
    <x v="1"/>
    <x v="1"/>
    <x v="2"/>
    <n v="956"/>
    <n v="1367.08"/>
  </r>
  <r>
    <s v="AD01-9362"/>
    <x v="3"/>
    <s v="Jan"/>
    <x v="1"/>
    <x v="1"/>
    <s v="Cancelld"/>
    <x v="1"/>
    <x v="1"/>
    <x v="2"/>
    <n v="957"/>
    <n v="1368.51"/>
  </r>
  <r>
    <s v="AD01-9361"/>
    <x v="3"/>
    <s v="Jan"/>
    <x v="1"/>
    <x v="1"/>
    <s v="Cancelld"/>
    <x v="1"/>
    <x v="1"/>
    <x v="2"/>
    <n v="828"/>
    <n v="526.24"/>
  </r>
  <r>
    <s v="AD01-9362"/>
    <x v="3"/>
    <s v="Jan"/>
    <x v="1"/>
    <x v="1"/>
    <s v="Cancelld"/>
    <x v="1"/>
    <x v="1"/>
    <x v="2"/>
    <n v="881"/>
    <n v="526.24"/>
  </r>
  <r>
    <s v="AD01-9362"/>
    <x v="3"/>
    <s v="Jan"/>
    <x v="1"/>
    <x v="1"/>
    <s v="Cancelld"/>
    <x v="1"/>
    <x v="1"/>
    <x v="2"/>
    <n v="279"/>
    <n v="398.97"/>
  </r>
  <r>
    <s v="AD01-9361"/>
    <x v="3"/>
    <s v="Jan"/>
    <x v="1"/>
    <x v="1"/>
    <s v="Cancelld"/>
    <x v="1"/>
    <x v="1"/>
    <x v="2"/>
    <n v="285"/>
    <n v="407.55"/>
  </r>
  <r>
    <s v="AD01-9362"/>
    <x v="3"/>
    <s v="Jan"/>
    <x v="1"/>
    <x v="1"/>
    <s v="Cancelld"/>
    <x v="1"/>
    <x v="1"/>
    <x v="2"/>
    <n v="279"/>
    <n v="398.97"/>
  </r>
  <r>
    <s v="AD01-9362"/>
    <x v="3"/>
    <s v="Jan"/>
    <x v="1"/>
    <x v="1"/>
    <s v="Cancelld"/>
    <x v="1"/>
    <x v="1"/>
    <x v="2"/>
    <n v="273"/>
    <n v="390.39"/>
  </r>
  <r>
    <s v="AD01-9362"/>
    <x v="3"/>
    <s v="Jan"/>
    <x v="1"/>
    <x v="1"/>
    <s v="Cancelld"/>
    <x v="1"/>
    <x v="1"/>
    <x v="2"/>
    <n v="229"/>
    <n v="327.47000000000003"/>
  </r>
  <r>
    <s v="AD01-9361"/>
    <x v="3"/>
    <s v="Jan"/>
    <x v="1"/>
    <x v="1"/>
    <s v="Cancelld"/>
    <x v="1"/>
    <x v="1"/>
    <x v="2"/>
    <n v="277"/>
    <n v="396.11"/>
  </r>
  <r>
    <s v="AD01-9364"/>
    <x v="3"/>
    <s v="Jan"/>
    <x v="1"/>
    <x v="1"/>
    <s v="Cancelld"/>
    <x v="1"/>
    <x v="1"/>
    <x v="2"/>
    <n v="797"/>
    <n v="1139.71"/>
  </r>
  <r>
    <s v="AD01-9363"/>
    <x v="3"/>
    <s v="Jan"/>
    <x v="1"/>
    <x v="1"/>
    <s v="Cancelld"/>
    <x v="1"/>
    <x v="1"/>
    <x v="2"/>
    <n v="850"/>
    <n v="1215.5"/>
  </r>
  <r>
    <s v="AD01-9361"/>
    <x v="3"/>
    <s v="Jan"/>
    <x v="1"/>
    <x v="1"/>
    <s v="Cancelld"/>
    <x v="1"/>
    <x v="1"/>
    <x v="2"/>
    <n v="884"/>
    <n v="1264.1199999999999"/>
  </r>
  <r>
    <s v="AD01-9364"/>
    <x v="3"/>
    <s v="Jul"/>
    <x v="1"/>
    <x v="1"/>
    <s v="Cancelld"/>
    <x v="1"/>
    <x v="1"/>
    <x v="2"/>
    <n v="272"/>
    <n v="388.96"/>
  </r>
  <r>
    <s v="AD01-9364"/>
    <x v="3"/>
    <s v="Jul"/>
    <x v="1"/>
    <x v="1"/>
    <s v="Cancelld"/>
    <x v="1"/>
    <x v="1"/>
    <x v="2"/>
    <n v="274"/>
    <n v="391.82"/>
  </r>
  <r>
    <s v="AD01-9364"/>
    <x v="3"/>
    <s v="Jul"/>
    <x v="1"/>
    <x v="1"/>
    <s v="Cancelld"/>
    <x v="1"/>
    <x v="1"/>
    <x v="2"/>
    <n v="244"/>
    <n v="348.92"/>
  </r>
  <r>
    <s v="AD01-9362"/>
    <x v="3"/>
    <s v="Jul"/>
    <x v="1"/>
    <x v="1"/>
    <s v="Cancelld"/>
    <x v="1"/>
    <x v="1"/>
    <x v="2"/>
    <n v="794"/>
    <n v="1135.42"/>
  </r>
  <r>
    <s v="AD01-9362"/>
    <x v="3"/>
    <s v="Jul"/>
    <x v="1"/>
    <x v="1"/>
    <s v="Cancelld"/>
    <x v="1"/>
    <x v="1"/>
    <x v="2"/>
    <n v="880"/>
    <n v="1258.4000000000001"/>
  </r>
  <r>
    <s v="AD01-9362"/>
    <x v="3"/>
    <s v="Jul"/>
    <x v="1"/>
    <x v="1"/>
    <s v="Cancelld"/>
    <x v="1"/>
    <x v="1"/>
    <x v="2"/>
    <n v="833"/>
    <n v="526.24"/>
  </r>
  <r>
    <s v="AD01-9362"/>
    <x v="3"/>
    <s v="Jul"/>
    <x v="1"/>
    <x v="1"/>
    <s v="Cancelld"/>
    <x v="1"/>
    <x v="1"/>
    <x v="2"/>
    <n v="243"/>
    <n v="347.49"/>
  </r>
  <r>
    <s v="AD01-9364"/>
    <x v="3"/>
    <s v="Jul"/>
    <x v="1"/>
    <x v="1"/>
    <s v="Cancelld"/>
    <x v="1"/>
    <x v="1"/>
    <x v="2"/>
    <n v="271"/>
    <n v="387.53"/>
  </r>
  <r>
    <s v="AD01-9364"/>
    <x v="3"/>
    <s v="Jul"/>
    <x v="1"/>
    <x v="1"/>
    <s v="Cancelld"/>
    <x v="1"/>
    <x v="1"/>
    <x v="2"/>
    <n v="247"/>
    <n v="353.21"/>
  </r>
  <r>
    <s v="AD01-9364"/>
    <x v="3"/>
    <s v="Jul"/>
    <x v="1"/>
    <x v="1"/>
    <s v="Cancelld"/>
    <x v="1"/>
    <x v="1"/>
    <x v="2"/>
    <n v="245"/>
    <n v="350.35"/>
  </r>
  <r>
    <s v="AD01-9365"/>
    <x v="3"/>
    <s v="Jun"/>
    <x v="1"/>
    <x v="1"/>
    <s v="Cancelld"/>
    <x v="1"/>
    <x v="1"/>
    <x v="2"/>
    <n v="278"/>
    <n v="397.53999999999996"/>
  </r>
  <r>
    <s v="AD01-9361"/>
    <x v="3"/>
    <s v="Jun"/>
    <x v="1"/>
    <x v="1"/>
    <s v="Cancelld"/>
    <x v="1"/>
    <x v="1"/>
    <x v="2"/>
    <n v="248"/>
    <n v="354.64"/>
  </r>
  <r>
    <s v="AD01-9364"/>
    <x v="3"/>
    <s v="Jun"/>
    <x v="1"/>
    <x v="1"/>
    <s v="Cancelld"/>
    <x v="1"/>
    <x v="1"/>
    <x v="2"/>
    <n v="280"/>
    <n v="400.4"/>
  </r>
  <r>
    <s v="AD01-9361"/>
    <x v="3"/>
    <s v="Jun"/>
    <x v="1"/>
    <x v="1"/>
    <s v="Cancelld"/>
    <x v="1"/>
    <x v="1"/>
    <x v="2"/>
    <n v="250"/>
    <n v="357.5"/>
  </r>
  <r>
    <s v="AD01-9362"/>
    <x v="3"/>
    <s v="Jun"/>
    <x v="1"/>
    <x v="1"/>
    <s v="Cancelld"/>
    <x v="1"/>
    <x v="1"/>
    <x v="2"/>
    <n v="793"/>
    <n v="1133.99"/>
  </r>
  <r>
    <s v="AD01-9361"/>
    <x v="3"/>
    <s v="Jun"/>
    <x v="1"/>
    <x v="1"/>
    <s v="Cancelld"/>
    <x v="1"/>
    <x v="1"/>
    <x v="2"/>
    <n v="879"/>
    <n v="1256.97"/>
  </r>
  <r>
    <s v="AD01-9361"/>
    <x v="3"/>
    <s v="Jun"/>
    <x v="1"/>
    <x v="1"/>
    <s v="Cancelld"/>
    <x v="1"/>
    <x v="1"/>
    <x v="2"/>
    <n v="832"/>
    <n v="526.24"/>
  </r>
  <r>
    <s v="AD01-9362"/>
    <x v="3"/>
    <s v="Jun"/>
    <x v="1"/>
    <x v="1"/>
    <s v="Cancelld"/>
    <x v="1"/>
    <x v="1"/>
    <x v="2"/>
    <n v="249"/>
    <n v="356.07"/>
  </r>
  <r>
    <s v="AD01-9361"/>
    <x v="3"/>
    <s v="Jun"/>
    <x v="1"/>
    <x v="1"/>
    <s v="Cancelld"/>
    <x v="1"/>
    <x v="1"/>
    <x v="2"/>
    <n v="277"/>
    <n v="396.11"/>
  </r>
  <r>
    <s v="AD01-9364"/>
    <x v="3"/>
    <s v="Jun"/>
    <x v="1"/>
    <x v="1"/>
    <s v="Cancelld"/>
    <x v="1"/>
    <x v="1"/>
    <x v="2"/>
    <n v="253"/>
    <n v="361.78999999999996"/>
  </r>
  <r>
    <s v="AD01-9361"/>
    <x v="3"/>
    <s v="Jun"/>
    <x v="1"/>
    <x v="1"/>
    <s v="Cancelld"/>
    <x v="1"/>
    <x v="1"/>
    <x v="2"/>
    <n v="802"/>
    <n v="1146.8600000000001"/>
  </r>
  <r>
    <s v="AD01-9365"/>
    <x v="3"/>
    <s v="Jun"/>
    <x v="1"/>
    <x v="1"/>
    <s v="Cancelld"/>
    <x v="1"/>
    <x v="1"/>
    <x v="2"/>
    <n v="251"/>
    <n v="358.93"/>
  </r>
  <r>
    <s v="AD01-9364"/>
    <x v="3"/>
    <s v="Mar"/>
    <x v="1"/>
    <x v="1"/>
    <s v="Cancelld"/>
    <x v="1"/>
    <x v="1"/>
    <x v="2"/>
    <n v="296"/>
    <n v="423.28"/>
  </r>
  <r>
    <s v="AD01-9364"/>
    <x v="3"/>
    <s v="Mar"/>
    <x v="1"/>
    <x v="1"/>
    <s v="Cancelld"/>
    <x v="1"/>
    <x v="1"/>
    <x v="2"/>
    <n v="266"/>
    <n v="380.38"/>
  </r>
  <r>
    <s v="AD01-9362"/>
    <x v="3"/>
    <s v="Mar"/>
    <x v="1"/>
    <x v="1"/>
    <s v="Cancelld"/>
    <x v="1"/>
    <x v="1"/>
    <x v="2"/>
    <n v="292"/>
    <n v="417.56"/>
  </r>
  <r>
    <s v="AD01-9364"/>
    <x v="3"/>
    <s v="Mar"/>
    <x v="1"/>
    <x v="1"/>
    <s v="Cancelld"/>
    <x v="1"/>
    <x v="1"/>
    <x v="2"/>
    <n v="268"/>
    <n v="383.24"/>
  </r>
  <r>
    <s v="AD01-9364"/>
    <x v="3"/>
    <s v="Mar"/>
    <x v="1"/>
    <x v="1"/>
    <s v="Cancelld"/>
    <x v="1"/>
    <x v="1"/>
    <x v="2"/>
    <n v="790"/>
    <n v="1129.7"/>
  </r>
  <r>
    <s v="AD01-9362"/>
    <x v="3"/>
    <s v="Mar"/>
    <x v="1"/>
    <x v="1"/>
    <s v="Cancelld"/>
    <x v="1"/>
    <x v="1"/>
    <x v="2"/>
    <n v="877"/>
    <n v="1254.1100000000001"/>
  </r>
  <r>
    <s v="AD01-9362"/>
    <x v="3"/>
    <s v="Mar"/>
    <x v="1"/>
    <x v="1"/>
    <s v="Cancelld"/>
    <x v="1"/>
    <x v="1"/>
    <x v="2"/>
    <n v="830"/>
    <n v="526.24"/>
  </r>
  <r>
    <s v="AD01-9364"/>
    <x v="3"/>
    <s v="Mar"/>
    <x v="1"/>
    <x v="1"/>
    <s v="Cancelld"/>
    <x v="1"/>
    <x v="1"/>
    <x v="2"/>
    <n v="267"/>
    <n v="381.81"/>
  </r>
  <r>
    <s v="AD01-9364"/>
    <x v="3"/>
    <s v="Mar"/>
    <x v="1"/>
    <x v="1"/>
    <s v="Cancelld"/>
    <x v="1"/>
    <x v="1"/>
    <x v="2"/>
    <n v="295"/>
    <n v="421.85"/>
  </r>
  <r>
    <s v="AD01-9362"/>
    <x v="3"/>
    <s v="Mar"/>
    <x v="1"/>
    <x v="1"/>
    <s v="Cancelld"/>
    <x v="1"/>
    <x v="1"/>
    <x v="2"/>
    <n v="265"/>
    <n v="378.95"/>
  </r>
  <r>
    <s v="AD01-9364"/>
    <x v="3"/>
    <s v="Mar"/>
    <x v="1"/>
    <x v="1"/>
    <s v="Cancelld"/>
    <x v="1"/>
    <x v="1"/>
    <x v="2"/>
    <n v="799"/>
    <n v="1142.57"/>
  </r>
  <r>
    <s v="AD01-9364"/>
    <x v="3"/>
    <s v="Mar"/>
    <x v="1"/>
    <x v="1"/>
    <s v="Cancelld"/>
    <x v="1"/>
    <x v="1"/>
    <x v="2"/>
    <n v="885"/>
    <n v="1265.55"/>
  </r>
  <r>
    <s v="AD01-9362"/>
    <x v="3"/>
    <s v="May"/>
    <x v="1"/>
    <x v="1"/>
    <s v="Cancelld"/>
    <x v="1"/>
    <x v="1"/>
    <x v="2"/>
    <n v="284"/>
    <n v="406.12"/>
  </r>
  <r>
    <s v="AD01-9364"/>
    <x v="3"/>
    <s v="May"/>
    <x v="1"/>
    <x v="1"/>
    <s v="Cancelld"/>
    <x v="1"/>
    <x v="1"/>
    <x v="2"/>
    <n v="254"/>
    <n v="363.22"/>
  </r>
  <r>
    <s v="AD01-9362"/>
    <x v="3"/>
    <s v="May"/>
    <x v="1"/>
    <x v="1"/>
    <s v="Cancelld"/>
    <x v="1"/>
    <x v="1"/>
    <x v="2"/>
    <n v="256"/>
    <n v="366.08"/>
  </r>
  <r>
    <s v="AD01-9362"/>
    <x v="3"/>
    <s v="May"/>
    <x v="1"/>
    <x v="1"/>
    <s v="Cancelld"/>
    <x v="1"/>
    <x v="1"/>
    <x v="2"/>
    <n v="792"/>
    <n v="1132.56"/>
  </r>
  <r>
    <s v="AD01-9362"/>
    <x v="3"/>
    <s v="May"/>
    <x v="1"/>
    <x v="1"/>
    <s v="Cancelld"/>
    <x v="1"/>
    <x v="1"/>
    <x v="2"/>
    <n v="878"/>
    <n v="1255.54"/>
  </r>
  <r>
    <s v="AD01-9362"/>
    <x v="3"/>
    <s v="May"/>
    <x v="1"/>
    <x v="1"/>
    <s v="Cancelld"/>
    <x v="1"/>
    <x v="1"/>
    <x v="2"/>
    <n v="831"/>
    <n v="526.24"/>
  </r>
  <r>
    <s v="AD01-9362"/>
    <x v="3"/>
    <s v="May"/>
    <x v="1"/>
    <x v="1"/>
    <s v="Cancelld"/>
    <x v="1"/>
    <x v="1"/>
    <x v="2"/>
    <n v="255"/>
    <n v="364.65"/>
  </r>
  <r>
    <s v="AD01-9362"/>
    <x v="3"/>
    <s v="May"/>
    <x v="1"/>
    <x v="1"/>
    <s v="Cancelld"/>
    <x v="1"/>
    <x v="1"/>
    <x v="2"/>
    <n v="283"/>
    <n v="404.69"/>
  </r>
  <r>
    <s v="AD01-9364"/>
    <x v="3"/>
    <s v="May"/>
    <x v="1"/>
    <x v="1"/>
    <s v="Cancelld"/>
    <x v="1"/>
    <x v="1"/>
    <x v="2"/>
    <n v="801"/>
    <n v="1145.43"/>
  </r>
  <r>
    <s v="AD01-9362"/>
    <x v="3"/>
    <s v="May"/>
    <x v="1"/>
    <x v="1"/>
    <s v="Cancelld"/>
    <x v="1"/>
    <x v="1"/>
    <x v="2"/>
    <n v="257"/>
    <n v="367.51"/>
  </r>
  <r>
    <s v="AD01-9361"/>
    <x v="3"/>
    <s v="Nov"/>
    <x v="1"/>
    <x v="1"/>
    <s v="Cancelld"/>
    <x v="1"/>
    <x v="1"/>
    <x v="2"/>
    <n v="224"/>
    <n v="320.32"/>
  </r>
  <r>
    <s v="AD01-9361"/>
    <x v="3"/>
    <s v="Nov"/>
    <x v="1"/>
    <x v="1"/>
    <s v="Cancelld"/>
    <x v="1"/>
    <x v="1"/>
    <x v="2"/>
    <n v="250"/>
    <n v="357.5"/>
  </r>
  <r>
    <s v="AD01-9361"/>
    <x v="3"/>
    <s v="Nov"/>
    <x v="1"/>
    <x v="1"/>
    <s v="Cancelld"/>
    <x v="1"/>
    <x v="1"/>
    <x v="2"/>
    <n v="226"/>
    <n v="323.18"/>
  </r>
  <r>
    <s v="AD01-9361"/>
    <x v="3"/>
    <s v="Nov"/>
    <x v="1"/>
    <x v="1"/>
    <s v="Cancelld"/>
    <x v="1"/>
    <x v="1"/>
    <x v="2"/>
    <n v="797"/>
    <n v="1139.71"/>
  </r>
  <r>
    <s v="AD01-9361"/>
    <x v="3"/>
    <s v="Nov"/>
    <x v="1"/>
    <x v="1"/>
    <s v="Cancelld"/>
    <x v="1"/>
    <x v="1"/>
    <x v="2"/>
    <n v="884"/>
    <n v="1264.1199999999999"/>
  </r>
  <r>
    <s v="AD01-9361"/>
    <x v="3"/>
    <s v="Nov"/>
    <x v="1"/>
    <x v="1"/>
    <s v="Cancelld"/>
    <x v="1"/>
    <x v="1"/>
    <x v="2"/>
    <n v="837"/>
    <n v="526.24"/>
  </r>
  <r>
    <s v="AD01-9361"/>
    <x v="3"/>
    <s v="Nov"/>
    <x v="1"/>
    <x v="1"/>
    <s v="Cancelld"/>
    <x v="1"/>
    <x v="1"/>
    <x v="2"/>
    <n v="225"/>
    <n v="321.75"/>
  </r>
  <r>
    <s v="AD01-9361"/>
    <x v="3"/>
    <s v="Nov"/>
    <x v="1"/>
    <x v="1"/>
    <s v="Cancelld"/>
    <x v="1"/>
    <x v="1"/>
    <x v="2"/>
    <n v="253"/>
    <n v="361.78999999999996"/>
  </r>
  <r>
    <s v="AD01-9361"/>
    <x v="3"/>
    <s v="Nov"/>
    <x v="1"/>
    <x v="1"/>
    <s v="Cancelld"/>
    <x v="1"/>
    <x v="1"/>
    <x v="2"/>
    <n v="223"/>
    <n v="318.89"/>
  </r>
  <r>
    <s v="AD01-9361"/>
    <x v="3"/>
    <s v="Nov"/>
    <x v="1"/>
    <x v="1"/>
    <s v="Cancelld"/>
    <x v="1"/>
    <x v="1"/>
    <x v="2"/>
    <n v="806"/>
    <n v="1152.58"/>
  </r>
  <r>
    <s v="AD01-9362"/>
    <x v="3"/>
    <s v="Oct"/>
    <x v="1"/>
    <x v="1"/>
    <s v="Cancelld"/>
    <x v="1"/>
    <x v="1"/>
    <x v="2"/>
    <n v="254"/>
    <n v="363.22"/>
  </r>
  <r>
    <s v="AD01-9362"/>
    <x v="3"/>
    <s v="Oct"/>
    <x v="1"/>
    <x v="1"/>
    <s v="Cancelld"/>
    <x v="1"/>
    <x v="1"/>
    <x v="2"/>
    <n v="230"/>
    <n v="328.9"/>
  </r>
  <r>
    <s v="AD01-9362"/>
    <x v="3"/>
    <s v="Oct"/>
    <x v="1"/>
    <x v="1"/>
    <s v="Cancelld"/>
    <x v="1"/>
    <x v="1"/>
    <x v="2"/>
    <n v="256"/>
    <n v="366.08"/>
  </r>
  <r>
    <s v="AD01-9362"/>
    <x v="3"/>
    <s v="Oct"/>
    <x v="1"/>
    <x v="1"/>
    <s v="Cancelld"/>
    <x v="1"/>
    <x v="1"/>
    <x v="2"/>
    <n v="796"/>
    <n v="1138.28"/>
  </r>
  <r>
    <s v="AD01-9361"/>
    <x v="3"/>
    <s v="Oct"/>
    <x v="1"/>
    <x v="1"/>
    <s v="Cancelld"/>
    <x v="1"/>
    <x v="1"/>
    <x v="2"/>
    <n v="883"/>
    <n v="1262.69"/>
  </r>
  <r>
    <s v="AD01-9361"/>
    <x v="3"/>
    <s v="Oct"/>
    <x v="1"/>
    <x v="1"/>
    <s v="Cancelld"/>
    <x v="1"/>
    <x v="1"/>
    <x v="2"/>
    <n v="836"/>
    <n v="526.24"/>
  </r>
  <r>
    <s v="AD01-9362"/>
    <x v="3"/>
    <s v="Oct"/>
    <x v="1"/>
    <x v="1"/>
    <s v="Cancelld"/>
    <x v="1"/>
    <x v="1"/>
    <x v="2"/>
    <n v="231"/>
    <n v="330.33"/>
  </r>
  <r>
    <s v="AD01-9362"/>
    <x v="3"/>
    <s v="Oct"/>
    <x v="1"/>
    <x v="1"/>
    <s v="Cancelld"/>
    <x v="1"/>
    <x v="1"/>
    <x v="2"/>
    <n v="229"/>
    <n v="327.47000000000003"/>
  </r>
  <r>
    <s v="AD01-9362"/>
    <x v="3"/>
    <s v="Oct"/>
    <x v="1"/>
    <x v="1"/>
    <s v="Cancelld"/>
    <x v="1"/>
    <x v="1"/>
    <x v="2"/>
    <n v="805"/>
    <n v="1151.1500000000001"/>
  </r>
  <r>
    <s v="AD01-9362"/>
    <x v="3"/>
    <s v="Oct"/>
    <x v="1"/>
    <x v="1"/>
    <s v="Cancelld"/>
    <x v="1"/>
    <x v="1"/>
    <x v="2"/>
    <n v="227"/>
    <n v="324.61"/>
  </r>
  <r>
    <s v="AD01-9364"/>
    <x v="3"/>
    <s v="Sep"/>
    <x v="1"/>
    <x v="1"/>
    <s v="Cancelld"/>
    <x v="1"/>
    <x v="1"/>
    <x v="2"/>
    <n v="260"/>
    <n v="371.8"/>
  </r>
  <r>
    <s v="AD01-9361"/>
    <x v="3"/>
    <s v="Sep"/>
    <x v="1"/>
    <x v="1"/>
    <s v="Cancelld"/>
    <x v="1"/>
    <x v="1"/>
    <x v="2"/>
    <n v="236"/>
    <n v="337.48"/>
  </r>
  <r>
    <s v="AD01-9362"/>
    <x v="3"/>
    <s v="Sep"/>
    <x v="1"/>
    <x v="1"/>
    <s v="Cancelld"/>
    <x v="1"/>
    <x v="1"/>
    <x v="2"/>
    <n v="262"/>
    <n v="374.65999999999997"/>
  </r>
  <r>
    <s v="AD01-9365"/>
    <x v="3"/>
    <s v="Sep"/>
    <x v="1"/>
    <x v="1"/>
    <s v="Cancelld"/>
    <x v="1"/>
    <x v="1"/>
    <x v="2"/>
    <n v="232"/>
    <n v="331.76"/>
  </r>
  <r>
    <s v="AD01-9361"/>
    <x v="3"/>
    <s v="Sep"/>
    <x v="1"/>
    <x v="1"/>
    <s v="Cancelld"/>
    <x v="1"/>
    <x v="1"/>
    <x v="2"/>
    <n v="795"/>
    <n v="1136.8499999999999"/>
  </r>
  <r>
    <s v="AD01-9362"/>
    <x v="3"/>
    <s v="Sep"/>
    <x v="1"/>
    <x v="1"/>
    <s v="Cancelld"/>
    <x v="1"/>
    <x v="1"/>
    <x v="2"/>
    <n v="882"/>
    <n v="1261.26"/>
  </r>
  <r>
    <s v="AD01-9362"/>
    <x v="3"/>
    <s v="Sep"/>
    <x v="1"/>
    <x v="1"/>
    <s v="Cancelld"/>
    <x v="1"/>
    <x v="1"/>
    <x v="2"/>
    <n v="835"/>
    <n v="526.24"/>
  </r>
  <r>
    <s v="AD01-9361"/>
    <x v="3"/>
    <s v="Sep"/>
    <x v="1"/>
    <x v="1"/>
    <s v="Cancelld"/>
    <x v="1"/>
    <x v="1"/>
    <x v="2"/>
    <n v="237"/>
    <n v="338.90999999999997"/>
  </r>
  <r>
    <s v="AD01-9365"/>
    <x v="3"/>
    <s v="Sep"/>
    <x v="1"/>
    <x v="1"/>
    <s v="Cancelld"/>
    <x v="1"/>
    <x v="1"/>
    <x v="2"/>
    <n v="259"/>
    <n v="370.37"/>
  </r>
  <r>
    <s v="AD01-9362"/>
    <x v="3"/>
    <s v="Sep"/>
    <x v="1"/>
    <x v="1"/>
    <s v="Cancelld"/>
    <x v="1"/>
    <x v="1"/>
    <x v="2"/>
    <n v="235"/>
    <n v="336.05"/>
  </r>
  <r>
    <s v="AD01-9361"/>
    <x v="3"/>
    <s v="Sep"/>
    <x v="1"/>
    <x v="1"/>
    <s v="Cancelld"/>
    <x v="1"/>
    <x v="1"/>
    <x v="2"/>
    <n v="804"/>
    <n v="1149.72"/>
  </r>
  <r>
    <s v="AD01-9364"/>
    <x v="3"/>
    <s v="Sep"/>
    <x v="1"/>
    <x v="1"/>
    <s v="Cancelld"/>
    <x v="1"/>
    <x v="1"/>
    <x v="2"/>
    <n v="233"/>
    <n v="333.19"/>
  </r>
  <r>
    <s v="AD01-9362"/>
    <x v="4"/>
    <s v="Apr"/>
    <x v="0"/>
    <x v="0"/>
    <s v="Order assembled"/>
    <x v="0"/>
    <x v="0"/>
    <x v="1"/>
    <n v="302"/>
    <n v="462.06"/>
  </r>
  <r>
    <s v="AD01-9361"/>
    <x v="4"/>
    <s v="Apr"/>
    <x v="0"/>
    <x v="0"/>
    <s v="Order assembled"/>
    <x v="0"/>
    <x v="0"/>
    <x v="1"/>
    <n v="272"/>
    <n v="388.96"/>
  </r>
  <r>
    <s v="AD01-9362"/>
    <x v="4"/>
    <s v="Apr"/>
    <x v="0"/>
    <x v="0"/>
    <s v="Order assembled"/>
    <x v="0"/>
    <x v="0"/>
    <x v="1"/>
    <n v="298"/>
    <n v="426.14"/>
  </r>
  <r>
    <s v="AD01-9362"/>
    <x v="4"/>
    <s v="Apr"/>
    <x v="0"/>
    <x v="0"/>
    <s v="Order assembled"/>
    <x v="0"/>
    <x v="0"/>
    <x v="1"/>
    <n v="274"/>
    <n v="391.82"/>
  </r>
  <r>
    <s v="AD01-9361"/>
    <x v="4"/>
    <s v="Apr"/>
    <x v="0"/>
    <x v="0"/>
    <s v="Order assembled"/>
    <x v="0"/>
    <x v="0"/>
    <x v="1"/>
    <n v="666"/>
    <n v="952.38"/>
  </r>
  <r>
    <s v="AD01-9364"/>
    <x v="4"/>
    <s v="Apr"/>
    <x v="0"/>
    <x v="0"/>
    <s v="Order assembled"/>
    <x v="0"/>
    <x v="0"/>
    <x v="1"/>
    <n v="753"/>
    <n v="1076.79"/>
  </r>
  <r>
    <s v="AD01-9364"/>
    <x v="4"/>
    <s v="Apr"/>
    <x v="0"/>
    <x v="0"/>
    <s v="Order assembled"/>
    <x v="0"/>
    <x v="0"/>
    <x v="1"/>
    <n v="297"/>
    <n v="424.71"/>
  </r>
  <r>
    <s v="AD01-9361"/>
    <x v="4"/>
    <s v="Apr"/>
    <x v="0"/>
    <x v="0"/>
    <s v="Order assembled"/>
    <x v="0"/>
    <x v="0"/>
    <x v="1"/>
    <n v="792"/>
    <n v="526.24"/>
  </r>
  <r>
    <s v="AD01-9362"/>
    <x v="4"/>
    <s v="Apr"/>
    <x v="0"/>
    <x v="0"/>
    <s v="Order assembled"/>
    <x v="0"/>
    <x v="0"/>
    <x v="1"/>
    <n v="301"/>
    <n v="430.43"/>
  </r>
  <r>
    <s v="AD01-9362"/>
    <x v="4"/>
    <s v="Apr"/>
    <x v="0"/>
    <x v="0"/>
    <s v="Order assembled"/>
    <x v="0"/>
    <x v="0"/>
    <x v="1"/>
    <n v="271"/>
    <n v="387.53"/>
  </r>
  <r>
    <s v="AD01-9361"/>
    <x v="4"/>
    <s v="Apr"/>
    <x v="0"/>
    <x v="0"/>
    <s v="Order assembled"/>
    <x v="0"/>
    <x v="0"/>
    <x v="1"/>
    <n v="299"/>
    <n v="427.57"/>
  </r>
  <r>
    <s v="AD01-9362"/>
    <x v="4"/>
    <s v="Apr"/>
    <x v="0"/>
    <x v="0"/>
    <s v="Order assembled"/>
    <x v="0"/>
    <x v="0"/>
    <x v="1"/>
    <n v="761"/>
    <n v="1088.23"/>
  </r>
  <r>
    <s v="AD01-9361"/>
    <x v="4"/>
    <s v="Aug"/>
    <x v="0"/>
    <x v="0"/>
    <s v="Order assembled"/>
    <x v="0"/>
    <x v="0"/>
    <x v="1"/>
    <n v="278"/>
    <n v="425.34000000000003"/>
  </r>
  <r>
    <s v="AD01-9362"/>
    <x v="4"/>
    <s v="Aug"/>
    <x v="0"/>
    <x v="0"/>
    <s v="Order assembled"/>
    <x v="0"/>
    <x v="0"/>
    <x v="1"/>
    <n v="280"/>
    <n v="400.4"/>
  </r>
  <r>
    <s v="AD01-9361"/>
    <x v="4"/>
    <s v="Aug"/>
    <x v="0"/>
    <x v="0"/>
    <s v="Order assembled"/>
    <x v="0"/>
    <x v="0"/>
    <x v="1"/>
    <n v="250"/>
    <n v="357.5"/>
  </r>
  <r>
    <s v="AD01-9362"/>
    <x v="4"/>
    <s v="Aug"/>
    <x v="0"/>
    <x v="0"/>
    <s v="Order assembled"/>
    <x v="0"/>
    <x v="0"/>
    <x v="1"/>
    <n v="670"/>
    <n v="958.1"/>
  </r>
  <r>
    <s v="AD01-9361"/>
    <x v="4"/>
    <s v="Aug"/>
    <x v="0"/>
    <x v="0"/>
    <s v="Order assembled"/>
    <x v="0"/>
    <x v="0"/>
    <x v="1"/>
    <n v="756"/>
    <n v="1081.08"/>
  </r>
  <r>
    <s v="AD01-9361"/>
    <x v="4"/>
    <s v="Aug"/>
    <x v="0"/>
    <x v="0"/>
    <s v="Order assembled"/>
    <x v="0"/>
    <x v="0"/>
    <x v="1"/>
    <n v="279"/>
    <n v="398.97"/>
  </r>
  <r>
    <s v="AD01-9362"/>
    <x v="4"/>
    <s v="Aug"/>
    <x v="0"/>
    <x v="0"/>
    <s v="Order assembled"/>
    <x v="0"/>
    <x v="0"/>
    <x v="1"/>
    <n v="796"/>
    <n v="526.24"/>
  </r>
  <r>
    <s v="AD01-9361"/>
    <x v="4"/>
    <s v="Aug"/>
    <x v="0"/>
    <x v="0"/>
    <s v="Order assembled"/>
    <x v="0"/>
    <x v="0"/>
    <x v="1"/>
    <n v="277"/>
    <n v="396.11"/>
  </r>
  <r>
    <s v="AD01-9362"/>
    <x v="4"/>
    <s v="Aug"/>
    <x v="0"/>
    <x v="0"/>
    <s v="Order assembled"/>
    <x v="0"/>
    <x v="0"/>
    <x v="1"/>
    <n v="253"/>
    <n v="361.78999999999996"/>
  </r>
  <r>
    <s v="AD01-9361"/>
    <x v="4"/>
    <s v="Aug"/>
    <x v="0"/>
    <x v="0"/>
    <s v="Order assembled"/>
    <x v="0"/>
    <x v="0"/>
    <x v="1"/>
    <n v="765"/>
    <n v="1093.95"/>
  </r>
  <r>
    <s v="AD01-9361"/>
    <x v="4"/>
    <s v="Dec"/>
    <x v="0"/>
    <x v="0"/>
    <s v="Order assembled"/>
    <x v="0"/>
    <x v="0"/>
    <x v="1"/>
    <n v="230"/>
    <n v="328.9"/>
  </r>
  <r>
    <s v="AD01-9362"/>
    <x v="4"/>
    <s v="Dec"/>
    <x v="0"/>
    <x v="0"/>
    <s v="Order assembled"/>
    <x v="0"/>
    <x v="0"/>
    <x v="1"/>
    <n v="256"/>
    <n v="366.08"/>
  </r>
  <r>
    <s v="AD01-9363"/>
    <x v="4"/>
    <s v="Dec"/>
    <x v="0"/>
    <x v="0"/>
    <s v="Order assembled"/>
    <x v="0"/>
    <x v="0"/>
    <x v="1"/>
    <n v="232"/>
    <n v="331.76"/>
  </r>
  <r>
    <s v="AD01-9364"/>
    <x v="4"/>
    <s v="Dec"/>
    <x v="0"/>
    <x v="0"/>
    <s v="Order assembled"/>
    <x v="0"/>
    <x v="0"/>
    <x v="1"/>
    <n v="673"/>
    <n v="962.39"/>
  </r>
  <r>
    <s v="AD01-9362"/>
    <x v="4"/>
    <s v="Dec"/>
    <x v="0"/>
    <x v="0"/>
    <s v="Order assembled"/>
    <x v="0"/>
    <x v="0"/>
    <x v="1"/>
    <n v="760"/>
    <n v="1086.8"/>
  </r>
  <r>
    <s v="AD01-9362"/>
    <x v="4"/>
    <s v="Dec"/>
    <x v="0"/>
    <x v="0"/>
    <s v="Order assembled"/>
    <x v="0"/>
    <x v="0"/>
    <x v="1"/>
    <n v="255"/>
    <n v="364.65"/>
  </r>
  <r>
    <s v="AD01-9364"/>
    <x v="4"/>
    <s v="Dec"/>
    <x v="0"/>
    <x v="0"/>
    <s v="Order assembled"/>
    <x v="0"/>
    <x v="0"/>
    <x v="1"/>
    <n v="799"/>
    <n v="526.24"/>
  </r>
  <r>
    <s v="AD01-9363"/>
    <x v="4"/>
    <s v="Dec"/>
    <x v="0"/>
    <x v="0"/>
    <s v="Order assembled"/>
    <x v="0"/>
    <x v="0"/>
    <x v="1"/>
    <n v="259"/>
    <n v="370.37"/>
  </r>
  <r>
    <s v="AD01-9362"/>
    <x v="4"/>
    <s v="Dec"/>
    <x v="0"/>
    <x v="0"/>
    <s v="Order assembled"/>
    <x v="0"/>
    <x v="0"/>
    <x v="1"/>
    <n v="229"/>
    <n v="327.47000000000003"/>
  </r>
  <r>
    <s v="AD01-9361"/>
    <x v="4"/>
    <s v="Dec"/>
    <x v="0"/>
    <x v="0"/>
    <s v="Order assembled"/>
    <x v="0"/>
    <x v="0"/>
    <x v="1"/>
    <n v="257"/>
    <n v="367.51"/>
  </r>
  <r>
    <s v="AD01-9364"/>
    <x v="4"/>
    <s v="Feb"/>
    <x v="0"/>
    <x v="0"/>
    <s v="Order assembled"/>
    <x v="0"/>
    <x v="0"/>
    <x v="1"/>
    <n v="308"/>
    <n v="471.24"/>
  </r>
  <r>
    <s v="AD01-9361"/>
    <x v="4"/>
    <s v="Feb"/>
    <x v="0"/>
    <x v="0"/>
    <s v="Order assembled"/>
    <x v="0"/>
    <x v="0"/>
    <x v="1"/>
    <n v="284"/>
    <n v="406.12"/>
  </r>
  <r>
    <s v="AD01-9361"/>
    <x v="4"/>
    <s v="Feb"/>
    <x v="0"/>
    <x v="0"/>
    <s v="Order assembled"/>
    <x v="0"/>
    <x v="0"/>
    <x v="1"/>
    <n v="310"/>
    <n v="443.3"/>
  </r>
  <r>
    <s v="AD01-9362"/>
    <x v="4"/>
    <s v="Feb"/>
    <x v="0"/>
    <x v="0"/>
    <s v="Order assembled"/>
    <x v="0"/>
    <x v="0"/>
    <x v="1"/>
    <n v="664"/>
    <n v="949.52"/>
  </r>
  <r>
    <s v="AD01-9361"/>
    <x v="4"/>
    <s v="Feb"/>
    <x v="0"/>
    <x v="0"/>
    <s v="Order assembled"/>
    <x v="0"/>
    <x v="0"/>
    <x v="1"/>
    <n v="751"/>
    <n v="1073.93"/>
  </r>
  <r>
    <s v="AD01-9361"/>
    <x v="4"/>
    <s v="Feb"/>
    <x v="0"/>
    <x v="0"/>
    <s v="Order assembled"/>
    <x v="0"/>
    <x v="0"/>
    <x v="1"/>
    <n v="309"/>
    <n v="441.87"/>
  </r>
  <r>
    <s v="AD01-9362"/>
    <x v="4"/>
    <s v="Feb"/>
    <x v="0"/>
    <x v="0"/>
    <s v="Order assembled"/>
    <x v="0"/>
    <x v="0"/>
    <x v="1"/>
    <n v="790"/>
    <n v="526.24"/>
  </r>
  <r>
    <s v="AD01-9361"/>
    <x v="4"/>
    <s v="Feb"/>
    <x v="0"/>
    <x v="0"/>
    <s v="Order assembled"/>
    <x v="0"/>
    <x v="0"/>
    <x v="1"/>
    <n v="283"/>
    <n v="404.69"/>
  </r>
  <r>
    <s v="AD01-9361"/>
    <x v="4"/>
    <s v="Feb"/>
    <x v="0"/>
    <x v="0"/>
    <s v="Order assembled"/>
    <x v="0"/>
    <x v="0"/>
    <x v="1"/>
    <n v="311"/>
    <n v="444.73"/>
  </r>
  <r>
    <s v="AD01-9364"/>
    <x v="4"/>
    <s v="Feb"/>
    <x v="0"/>
    <x v="0"/>
    <s v="Order assembled"/>
    <x v="0"/>
    <x v="0"/>
    <x v="1"/>
    <n v="760"/>
    <n v="1086.8"/>
  </r>
  <r>
    <s v="AD01-9362"/>
    <x v="4"/>
    <s v="Jan"/>
    <x v="0"/>
    <x v="0"/>
    <s v="Order assembled"/>
    <x v="0"/>
    <x v="0"/>
    <x v="1"/>
    <n v="314"/>
    <n v="480.42"/>
  </r>
  <r>
    <s v="AD01-9362"/>
    <x v="4"/>
    <s v="Jan"/>
    <x v="0"/>
    <x v="0"/>
    <s v="Order assembled"/>
    <x v="0"/>
    <x v="0"/>
    <x v="1"/>
    <n v="290"/>
    <n v="414.7"/>
  </r>
  <r>
    <s v="AD01-9362"/>
    <x v="4"/>
    <s v="Jan"/>
    <x v="0"/>
    <x v="0"/>
    <s v="Order assembled"/>
    <x v="0"/>
    <x v="0"/>
    <x v="1"/>
    <n v="316"/>
    <n v="451.88"/>
  </r>
  <r>
    <s v="AD01-9363"/>
    <x v="4"/>
    <s v="Jan"/>
    <x v="0"/>
    <x v="0"/>
    <s v="Order assembled"/>
    <x v="0"/>
    <x v="0"/>
    <x v="1"/>
    <n v="286"/>
    <n v="408.98"/>
  </r>
  <r>
    <s v="AD01-9362"/>
    <x v="4"/>
    <s v="Jan"/>
    <x v="0"/>
    <x v="0"/>
    <s v="Order assembled"/>
    <x v="0"/>
    <x v="0"/>
    <x v="1"/>
    <n v="663"/>
    <n v="948.08999999999992"/>
  </r>
  <r>
    <s v="AD01-9362"/>
    <x v="4"/>
    <s v="Jan"/>
    <x v="0"/>
    <x v="0"/>
    <s v="Order assembled"/>
    <x v="0"/>
    <x v="0"/>
    <x v="1"/>
    <n v="750"/>
    <n v="1072.5"/>
  </r>
  <r>
    <s v="AD01-9362"/>
    <x v="4"/>
    <s v="Jan"/>
    <x v="0"/>
    <x v="0"/>
    <s v="Order assembled"/>
    <x v="0"/>
    <x v="0"/>
    <x v="1"/>
    <n v="315"/>
    <n v="450.45"/>
  </r>
  <r>
    <s v="AD01-9362"/>
    <x v="4"/>
    <s v="Jan"/>
    <x v="0"/>
    <x v="0"/>
    <s v="Order assembled"/>
    <x v="0"/>
    <x v="0"/>
    <x v="1"/>
    <n v="789"/>
    <n v="526.24"/>
  </r>
  <r>
    <s v="AD01-9363"/>
    <x v="4"/>
    <s v="Jan"/>
    <x v="0"/>
    <x v="0"/>
    <s v="Order assembled"/>
    <x v="0"/>
    <x v="0"/>
    <x v="1"/>
    <n v="313"/>
    <n v="447.59000000000003"/>
  </r>
  <r>
    <s v="AD01-9362"/>
    <x v="4"/>
    <s v="Jan"/>
    <x v="0"/>
    <x v="0"/>
    <s v="Order assembled"/>
    <x v="0"/>
    <x v="0"/>
    <x v="1"/>
    <n v="289"/>
    <n v="413.27"/>
  </r>
  <r>
    <s v="AD01-9362"/>
    <x v="4"/>
    <s v="Jan"/>
    <x v="0"/>
    <x v="0"/>
    <s v="Order assembled"/>
    <x v="0"/>
    <x v="0"/>
    <x v="1"/>
    <n v="317"/>
    <n v="453.31"/>
  </r>
  <r>
    <s v="AD01-9362"/>
    <x v="4"/>
    <s v="Jan"/>
    <x v="0"/>
    <x v="0"/>
    <s v="Order assembled"/>
    <x v="0"/>
    <x v="0"/>
    <x v="1"/>
    <n v="759"/>
    <n v="1085.3699999999999"/>
  </r>
  <r>
    <s v="AD01-9362"/>
    <x v="4"/>
    <s v="Jul"/>
    <x v="0"/>
    <x v="0"/>
    <s v="Order assembled"/>
    <x v="0"/>
    <x v="0"/>
    <x v="1"/>
    <n v="284"/>
    <n v="434.52"/>
  </r>
  <r>
    <s v="AD01-9362"/>
    <x v="4"/>
    <s v="Jul"/>
    <x v="0"/>
    <x v="0"/>
    <s v="Order assembled"/>
    <x v="0"/>
    <x v="0"/>
    <x v="1"/>
    <n v="254"/>
    <n v="363.22"/>
  </r>
  <r>
    <s v="AD01-9362"/>
    <x v="4"/>
    <s v="Jul"/>
    <x v="0"/>
    <x v="0"/>
    <s v="Order assembled"/>
    <x v="0"/>
    <x v="0"/>
    <x v="1"/>
    <n v="286"/>
    <n v="408.98"/>
  </r>
  <r>
    <s v="AD01-9361"/>
    <x v="4"/>
    <s v="Jul"/>
    <x v="0"/>
    <x v="0"/>
    <s v="Order assembled"/>
    <x v="0"/>
    <x v="0"/>
    <x v="1"/>
    <n v="256"/>
    <n v="366.08"/>
  </r>
  <r>
    <s v="AD01-9362"/>
    <x v="4"/>
    <s v="Jul"/>
    <x v="0"/>
    <x v="0"/>
    <s v="Order assembled"/>
    <x v="0"/>
    <x v="0"/>
    <x v="1"/>
    <n v="669"/>
    <n v="956.67000000000007"/>
  </r>
  <r>
    <s v="AD01-9361"/>
    <x v="4"/>
    <s v="Jul"/>
    <x v="0"/>
    <x v="0"/>
    <s v="Order assembled"/>
    <x v="0"/>
    <x v="0"/>
    <x v="1"/>
    <n v="755"/>
    <n v="1079.6500000000001"/>
  </r>
  <r>
    <s v="AD01-9361"/>
    <x v="4"/>
    <s v="Jul"/>
    <x v="0"/>
    <x v="0"/>
    <s v="Order assembled"/>
    <x v="0"/>
    <x v="0"/>
    <x v="1"/>
    <n v="285"/>
    <n v="407.55"/>
  </r>
  <r>
    <s v="AD01-9362"/>
    <x v="4"/>
    <s v="Jul"/>
    <x v="0"/>
    <x v="0"/>
    <s v="Order assembled"/>
    <x v="0"/>
    <x v="0"/>
    <x v="1"/>
    <n v="795"/>
    <n v="526.24"/>
  </r>
  <r>
    <s v="AD01-9361"/>
    <x v="4"/>
    <s v="Jul"/>
    <x v="0"/>
    <x v="0"/>
    <s v="Order assembled"/>
    <x v="0"/>
    <x v="0"/>
    <x v="1"/>
    <n v="283"/>
    <n v="404.69"/>
  </r>
  <r>
    <s v="AD01-9362"/>
    <x v="4"/>
    <s v="Jul"/>
    <x v="0"/>
    <x v="0"/>
    <s v="Order assembled"/>
    <x v="0"/>
    <x v="0"/>
    <x v="1"/>
    <n v="259"/>
    <n v="370.37"/>
  </r>
  <r>
    <s v="AD01-9362"/>
    <x v="4"/>
    <s v="Jul"/>
    <x v="0"/>
    <x v="0"/>
    <s v="Order assembled"/>
    <x v="0"/>
    <x v="0"/>
    <x v="1"/>
    <n v="281"/>
    <n v="401.83"/>
  </r>
  <r>
    <s v="AD01-9362"/>
    <x v="4"/>
    <s v="Jul"/>
    <x v="0"/>
    <x v="0"/>
    <s v="Order assembled"/>
    <x v="0"/>
    <x v="0"/>
    <x v="1"/>
    <n v="764"/>
    <n v="1092.52"/>
  </r>
  <r>
    <s v="AD01-9364"/>
    <x v="4"/>
    <s v="Jun"/>
    <x v="0"/>
    <x v="0"/>
    <s v="Order assembled"/>
    <x v="0"/>
    <x v="0"/>
    <x v="1"/>
    <n v="290"/>
    <n v="443.70000000000005"/>
  </r>
  <r>
    <s v="AD01-9364"/>
    <x v="4"/>
    <s v="Jun"/>
    <x v="0"/>
    <x v="0"/>
    <s v="Order assembled"/>
    <x v="0"/>
    <x v="0"/>
    <x v="1"/>
    <n v="260"/>
    <n v="371.8"/>
  </r>
  <r>
    <s v="AD01-9362"/>
    <x v="4"/>
    <s v="Jun"/>
    <x v="0"/>
    <x v="0"/>
    <s v="Order assembled"/>
    <x v="0"/>
    <x v="0"/>
    <x v="1"/>
    <n v="262"/>
    <n v="374.65999999999997"/>
  </r>
  <r>
    <s v="AD01-9364"/>
    <x v="4"/>
    <s v="Jun"/>
    <x v="0"/>
    <x v="0"/>
    <s v="Order assembled"/>
    <x v="0"/>
    <x v="0"/>
    <x v="1"/>
    <n v="668"/>
    <n v="955.24"/>
  </r>
  <r>
    <s v="AD01-9364"/>
    <x v="4"/>
    <s v="Jun"/>
    <x v="0"/>
    <x v="0"/>
    <s v="Order assembled"/>
    <x v="0"/>
    <x v="0"/>
    <x v="1"/>
    <n v="754"/>
    <n v="1078.22"/>
  </r>
  <r>
    <s v="AD01-9364"/>
    <x v="4"/>
    <s v="Jun"/>
    <x v="0"/>
    <x v="0"/>
    <s v="Order assembled"/>
    <x v="0"/>
    <x v="0"/>
    <x v="1"/>
    <n v="291"/>
    <n v="416.13"/>
  </r>
  <r>
    <s v="AD01-9364"/>
    <x v="4"/>
    <s v="Jun"/>
    <x v="0"/>
    <x v="0"/>
    <s v="Order assembled"/>
    <x v="0"/>
    <x v="0"/>
    <x v="1"/>
    <n v="794"/>
    <n v="526.24"/>
  </r>
  <r>
    <s v="AD01-9362"/>
    <x v="4"/>
    <s v="Jun"/>
    <x v="0"/>
    <x v="0"/>
    <s v="Order assembled"/>
    <x v="0"/>
    <x v="0"/>
    <x v="1"/>
    <n v="289"/>
    <n v="413.27"/>
  </r>
  <r>
    <s v="AD01-9364"/>
    <x v="4"/>
    <s v="Jun"/>
    <x v="0"/>
    <x v="0"/>
    <s v="Order assembled"/>
    <x v="0"/>
    <x v="0"/>
    <x v="1"/>
    <n v="287"/>
    <n v="410.40999999999997"/>
  </r>
  <r>
    <s v="AD01-9364"/>
    <x v="4"/>
    <s v="Jun"/>
    <x v="0"/>
    <x v="0"/>
    <s v="Order assembled"/>
    <x v="0"/>
    <x v="0"/>
    <x v="1"/>
    <n v="763"/>
    <n v="1091.0899999999999"/>
  </r>
  <r>
    <s v="AD01-9361"/>
    <x v="4"/>
    <s v="Mar"/>
    <x v="0"/>
    <x v="0"/>
    <s v="Order assembled"/>
    <x v="0"/>
    <x v="0"/>
    <x v="1"/>
    <n v="278"/>
    <n v="397.53999999999996"/>
  </r>
  <r>
    <s v="AD01-9362"/>
    <x v="4"/>
    <s v="Mar"/>
    <x v="0"/>
    <x v="0"/>
    <s v="Order assembled"/>
    <x v="0"/>
    <x v="0"/>
    <x v="1"/>
    <n v="304"/>
    <n v="434.72"/>
  </r>
  <r>
    <s v="AD01-9362"/>
    <x v="4"/>
    <s v="Mar"/>
    <x v="0"/>
    <x v="0"/>
    <s v="Order assembled"/>
    <x v="0"/>
    <x v="0"/>
    <x v="1"/>
    <n v="280"/>
    <n v="400.4"/>
  </r>
  <r>
    <s v="AD01-9362"/>
    <x v="4"/>
    <s v="Mar"/>
    <x v="0"/>
    <x v="0"/>
    <s v="Order assembled"/>
    <x v="0"/>
    <x v="0"/>
    <x v="1"/>
    <n v="665"/>
    <n v="950.95"/>
  </r>
  <r>
    <s v="AD01-9364"/>
    <x v="4"/>
    <s v="Mar"/>
    <x v="0"/>
    <x v="0"/>
    <s v="Order assembled"/>
    <x v="0"/>
    <x v="0"/>
    <x v="1"/>
    <n v="752"/>
    <n v="1075.3600000000001"/>
  </r>
  <r>
    <s v="AD01-9364"/>
    <x v="4"/>
    <s v="Mar"/>
    <x v="0"/>
    <x v="0"/>
    <s v="Order assembled"/>
    <x v="0"/>
    <x v="0"/>
    <x v="1"/>
    <n v="303"/>
    <n v="433.28999999999996"/>
  </r>
  <r>
    <s v="AD01-9362"/>
    <x v="4"/>
    <s v="Mar"/>
    <x v="0"/>
    <x v="0"/>
    <s v="Order assembled"/>
    <x v="0"/>
    <x v="0"/>
    <x v="1"/>
    <n v="791"/>
    <n v="526.24"/>
  </r>
  <r>
    <s v="AD01-9362"/>
    <x v="4"/>
    <s v="Mar"/>
    <x v="0"/>
    <x v="0"/>
    <s v="Order assembled"/>
    <x v="0"/>
    <x v="0"/>
    <x v="1"/>
    <n v="307"/>
    <n v="439.01"/>
  </r>
  <r>
    <s v="AD01-9362"/>
    <x v="4"/>
    <s v="Mar"/>
    <x v="0"/>
    <x v="0"/>
    <s v="Order assembled"/>
    <x v="0"/>
    <x v="0"/>
    <x v="1"/>
    <n v="277"/>
    <n v="396.11"/>
  </r>
  <r>
    <s v="AD01-9361"/>
    <x v="4"/>
    <s v="Mar"/>
    <x v="0"/>
    <x v="0"/>
    <s v="Order assembled"/>
    <x v="0"/>
    <x v="0"/>
    <x v="1"/>
    <n v="305"/>
    <n v="436.15"/>
  </r>
  <r>
    <s v="AD01-9362"/>
    <x v="4"/>
    <s v="May"/>
    <x v="0"/>
    <x v="0"/>
    <s v="Order assembled"/>
    <x v="0"/>
    <x v="0"/>
    <x v="1"/>
    <n v="296"/>
    <n v="452.88"/>
  </r>
  <r>
    <s v="AD01-9362"/>
    <x v="4"/>
    <s v="May"/>
    <x v="0"/>
    <x v="0"/>
    <s v="Order assembled"/>
    <x v="0"/>
    <x v="0"/>
    <x v="1"/>
    <n v="266"/>
    <n v="380.38"/>
  </r>
  <r>
    <s v="AD01-9362"/>
    <x v="4"/>
    <s v="May"/>
    <x v="0"/>
    <x v="0"/>
    <s v="Order assembled"/>
    <x v="0"/>
    <x v="0"/>
    <x v="1"/>
    <n v="292"/>
    <n v="417.56"/>
  </r>
  <r>
    <s v="AD01-9362"/>
    <x v="4"/>
    <s v="May"/>
    <x v="0"/>
    <x v="0"/>
    <s v="Order assembled"/>
    <x v="0"/>
    <x v="0"/>
    <x v="1"/>
    <n v="268"/>
    <n v="383.24"/>
  </r>
  <r>
    <s v="AD01-9361"/>
    <x v="4"/>
    <s v="May"/>
    <x v="0"/>
    <x v="0"/>
    <s v="Order assembled"/>
    <x v="0"/>
    <x v="0"/>
    <x v="1"/>
    <n v="667"/>
    <n v="953.81"/>
  </r>
  <r>
    <s v="AD01-9361"/>
    <x v="4"/>
    <s v="May"/>
    <x v="0"/>
    <x v="0"/>
    <s v="Order assembled"/>
    <x v="0"/>
    <x v="0"/>
    <x v="1"/>
    <n v="793"/>
    <n v="526.24"/>
  </r>
  <r>
    <s v="AD01-9362"/>
    <x v="4"/>
    <s v="May"/>
    <x v="0"/>
    <x v="0"/>
    <s v="Order assembled"/>
    <x v="0"/>
    <x v="0"/>
    <x v="1"/>
    <n v="295"/>
    <n v="421.85"/>
  </r>
  <r>
    <s v="AD01-9362"/>
    <x v="4"/>
    <s v="May"/>
    <x v="0"/>
    <x v="0"/>
    <s v="Order assembled"/>
    <x v="0"/>
    <x v="0"/>
    <x v="1"/>
    <n v="265"/>
    <n v="378.95"/>
  </r>
  <r>
    <s v="AD01-9362"/>
    <x v="4"/>
    <s v="May"/>
    <x v="0"/>
    <x v="0"/>
    <s v="Order assembled"/>
    <x v="0"/>
    <x v="0"/>
    <x v="1"/>
    <n v="293"/>
    <n v="418.99"/>
  </r>
  <r>
    <s v="AD01-9362"/>
    <x v="4"/>
    <s v="May"/>
    <x v="0"/>
    <x v="0"/>
    <s v="Order assembled"/>
    <x v="0"/>
    <x v="0"/>
    <x v="1"/>
    <n v="762"/>
    <n v="1089.6599999999999"/>
  </r>
  <r>
    <s v="AD01-9361"/>
    <x v="4"/>
    <s v="Nov"/>
    <x v="0"/>
    <x v="0"/>
    <s v="Order assembled"/>
    <x v="0"/>
    <x v="0"/>
    <x v="1"/>
    <n v="260"/>
    <n v="397.8"/>
  </r>
  <r>
    <s v="AD01-9362"/>
    <x v="4"/>
    <s v="Nov"/>
    <x v="0"/>
    <x v="0"/>
    <s v="Order assembled"/>
    <x v="0"/>
    <x v="0"/>
    <x v="1"/>
    <n v="236"/>
    <n v="337.48"/>
  </r>
  <r>
    <s v="AD01-9361"/>
    <x v="4"/>
    <s v="Nov"/>
    <x v="0"/>
    <x v="0"/>
    <s v="Order assembled"/>
    <x v="0"/>
    <x v="0"/>
    <x v="1"/>
    <n v="262"/>
    <n v="374.65999999999997"/>
  </r>
  <r>
    <s v="AD01-9365"/>
    <x v="4"/>
    <s v="Nov"/>
    <x v="0"/>
    <x v="0"/>
    <s v="Order assembled"/>
    <x v="0"/>
    <x v="0"/>
    <x v="1"/>
    <n v="672"/>
    <n v="960.96"/>
  </r>
  <r>
    <s v="AD01-9362"/>
    <x v="4"/>
    <s v="Nov"/>
    <x v="0"/>
    <x v="0"/>
    <s v="Order assembled"/>
    <x v="0"/>
    <x v="0"/>
    <x v="1"/>
    <n v="759"/>
    <n v="1085.3699999999999"/>
  </r>
  <r>
    <s v="AD01-9362"/>
    <x v="4"/>
    <s v="Nov"/>
    <x v="0"/>
    <x v="0"/>
    <s v="Order assembled"/>
    <x v="0"/>
    <x v="0"/>
    <x v="1"/>
    <n v="261"/>
    <n v="373.23"/>
  </r>
  <r>
    <s v="AD01-9365"/>
    <x v="4"/>
    <s v="Nov"/>
    <x v="0"/>
    <x v="0"/>
    <s v="Order assembled"/>
    <x v="0"/>
    <x v="0"/>
    <x v="1"/>
    <n v="798"/>
    <n v="526.24"/>
  </r>
  <r>
    <s v="AD01-9361"/>
    <x v="4"/>
    <s v="Nov"/>
    <x v="0"/>
    <x v="0"/>
    <s v="Order assembled"/>
    <x v="0"/>
    <x v="0"/>
    <x v="1"/>
    <n v="235"/>
    <n v="336.05"/>
  </r>
  <r>
    <s v="AD01-9362"/>
    <x v="4"/>
    <s v="Nov"/>
    <x v="0"/>
    <x v="0"/>
    <s v="Order assembled"/>
    <x v="0"/>
    <x v="0"/>
    <x v="1"/>
    <n v="263"/>
    <n v="376.09000000000003"/>
  </r>
  <r>
    <s v="AD01-9361"/>
    <x v="4"/>
    <s v="Nov"/>
    <x v="0"/>
    <x v="0"/>
    <s v="Order assembled"/>
    <x v="0"/>
    <x v="0"/>
    <x v="1"/>
    <n v="768"/>
    <n v="1098.24"/>
  </r>
  <r>
    <s v="AD01-9362"/>
    <x v="4"/>
    <s v="Oct"/>
    <x v="0"/>
    <x v="0"/>
    <s v="Order assembled"/>
    <x v="0"/>
    <x v="0"/>
    <x v="1"/>
    <n v="266"/>
    <n v="406.98"/>
  </r>
  <r>
    <s v="AD01-9364"/>
    <x v="4"/>
    <s v="Oct"/>
    <x v="0"/>
    <x v="0"/>
    <s v="Order assembled"/>
    <x v="0"/>
    <x v="0"/>
    <x v="1"/>
    <n v="242"/>
    <n v="346.06"/>
  </r>
  <r>
    <s v="AD01-9362"/>
    <x v="4"/>
    <s v="Oct"/>
    <x v="0"/>
    <x v="0"/>
    <s v="Order assembled"/>
    <x v="0"/>
    <x v="0"/>
    <x v="1"/>
    <n v="268"/>
    <n v="383.24"/>
  </r>
  <r>
    <s v="AD01-9362"/>
    <x v="4"/>
    <s v="Oct"/>
    <x v="0"/>
    <x v="0"/>
    <s v="Order assembled"/>
    <x v="0"/>
    <x v="0"/>
    <x v="1"/>
    <n v="238"/>
    <n v="340.34000000000003"/>
  </r>
  <r>
    <s v="AD01-9362"/>
    <x v="4"/>
    <s v="Oct"/>
    <x v="0"/>
    <x v="0"/>
    <s v="Order assembled"/>
    <x v="0"/>
    <x v="0"/>
    <x v="1"/>
    <n v="671"/>
    <n v="959.53"/>
  </r>
  <r>
    <s v="AD01-9364"/>
    <x v="4"/>
    <s v="Oct"/>
    <x v="0"/>
    <x v="0"/>
    <s v="Order assembled"/>
    <x v="0"/>
    <x v="0"/>
    <x v="1"/>
    <n v="758"/>
    <n v="1083.94"/>
  </r>
  <r>
    <s v="AD01-9364"/>
    <x v="4"/>
    <s v="Oct"/>
    <x v="0"/>
    <x v="0"/>
    <s v="Order assembled"/>
    <x v="0"/>
    <x v="0"/>
    <x v="1"/>
    <n v="267"/>
    <n v="381.81"/>
  </r>
  <r>
    <s v="AD01-9362"/>
    <x v="4"/>
    <s v="Oct"/>
    <x v="0"/>
    <x v="0"/>
    <s v="Order assembled"/>
    <x v="0"/>
    <x v="0"/>
    <x v="1"/>
    <n v="797"/>
    <n v="526.24"/>
  </r>
  <r>
    <s v="AD01-9362"/>
    <x v="4"/>
    <s v="Oct"/>
    <x v="0"/>
    <x v="0"/>
    <s v="Order assembled"/>
    <x v="0"/>
    <x v="0"/>
    <x v="1"/>
    <n v="265"/>
    <n v="378.95"/>
  </r>
  <r>
    <s v="AD01-9362"/>
    <x v="4"/>
    <s v="Oct"/>
    <x v="0"/>
    <x v="0"/>
    <s v="Order assembled"/>
    <x v="0"/>
    <x v="0"/>
    <x v="1"/>
    <n v="241"/>
    <n v="344.63"/>
  </r>
  <r>
    <s v="AD01-9364"/>
    <x v="4"/>
    <s v="Oct"/>
    <x v="0"/>
    <x v="0"/>
    <s v="Order assembled"/>
    <x v="0"/>
    <x v="0"/>
    <x v="1"/>
    <n v="269"/>
    <n v="384.67"/>
  </r>
  <r>
    <s v="AD01-9362"/>
    <x v="4"/>
    <s v="Oct"/>
    <x v="0"/>
    <x v="0"/>
    <s v="Order assembled"/>
    <x v="0"/>
    <x v="0"/>
    <x v="1"/>
    <n v="767"/>
    <n v="1096.81"/>
  </r>
  <r>
    <s v="AD01-9364"/>
    <x v="4"/>
    <s v="Sep"/>
    <x v="0"/>
    <x v="0"/>
    <s v="Order assembled"/>
    <x v="0"/>
    <x v="0"/>
    <x v="1"/>
    <n v="272"/>
    <n v="416.15999999999997"/>
  </r>
  <r>
    <s v="AD01-9364"/>
    <x v="4"/>
    <s v="Sep"/>
    <x v="0"/>
    <x v="0"/>
    <s v="Order assembled"/>
    <x v="0"/>
    <x v="0"/>
    <x v="1"/>
    <n v="248"/>
    <n v="354.64"/>
  </r>
  <r>
    <s v="AD01-9365"/>
    <x v="4"/>
    <s v="Sep"/>
    <x v="0"/>
    <x v="0"/>
    <s v="Order assembled"/>
    <x v="0"/>
    <x v="0"/>
    <x v="1"/>
    <n v="274"/>
    <n v="391.82"/>
  </r>
  <r>
    <s v="AD01-9361"/>
    <x v="4"/>
    <s v="Sep"/>
    <x v="0"/>
    <x v="0"/>
    <s v="Order assembled"/>
    <x v="0"/>
    <x v="0"/>
    <x v="1"/>
    <n v="244"/>
    <n v="348.92"/>
  </r>
  <r>
    <s v="AD01-9362"/>
    <x v="4"/>
    <s v="Sep"/>
    <x v="0"/>
    <x v="0"/>
    <s v="Order assembled"/>
    <x v="0"/>
    <x v="0"/>
    <x v="1"/>
    <n v="757"/>
    <n v="1082.51"/>
  </r>
  <r>
    <s v="AD01-9362"/>
    <x v="4"/>
    <s v="Sep"/>
    <x v="0"/>
    <x v="0"/>
    <s v="Order assembled"/>
    <x v="0"/>
    <x v="0"/>
    <x v="1"/>
    <n v="273"/>
    <n v="390.39"/>
  </r>
  <r>
    <s v="AD01-9361"/>
    <x v="4"/>
    <s v="Sep"/>
    <x v="0"/>
    <x v="0"/>
    <s v="Order assembled"/>
    <x v="0"/>
    <x v="0"/>
    <x v="1"/>
    <n v="271"/>
    <n v="387.53"/>
  </r>
  <r>
    <s v="AD01-9365"/>
    <x v="4"/>
    <s v="Sep"/>
    <x v="0"/>
    <x v="0"/>
    <s v="Order assembled"/>
    <x v="0"/>
    <x v="0"/>
    <x v="1"/>
    <n v="247"/>
    <n v="353.21"/>
  </r>
  <r>
    <s v="AD01-9364"/>
    <x v="4"/>
    <s v="Sep"/>
    <x v="0"/>
    <x v="0"/>
    <s v="Order assembled"/>
    <x v="0"/>
    <x v="0"/>
    <x v="1"/>
    <n v="275"/>
    <n v="393.25"/>
  </r>
  <r>
    <s v="AD01-9364"/>
    <x v="4"/>
    <s v="Sep"/>
    <x v="0"/>
    <x v="0"/>
    <s v="Order assembled"/>
    <x v="0"/>
    <x v="0"/>
    <x v="1"/>
    <n v="766"/>
    <n v="1095.3800000000001"/>
  </r>
  <r>
    <s v="AD01-9362"/>
    <x v="4"/>
    <s v="Apr"/>
    <x v="1"/>
    <x v="0"/>
    <s v="Order assembled"/>
    <x v="0"/>
    <x v="0"/>
    <x v="0"/>
    <n v="146"/>
    <n v="208.78"/>
  </r>
  <r>
    <s v="AD01-9364"/>
    <x v="4"/>
    <s v="Apr"/>
    <x v="1"/>
    <x v="0"/>
    <s v="Order assembled"/>
    <x v="0"/>
    <x v="0"/>
    <x v="0"/>
    <n v="368"/>
    <n v="526.24"/>
  </r>
  <r>
    <s v="AD01-9361"/>
    <x v="4"/>
    <s v="Apr"/>
    <x v="1"/>
    <x v="0"/>
    <s v="Order assembled"/>
    <x v="0"/>
    <x v="0"/>
    <x v="0"/>
    <n v="148"/>
    <n v="526.24"/>
  </r>
  <r>
    <s v="AD01-9363"/>
    <x v="4"/>
    <s v="Apr"/>
    <x v="1"/>
    <x v="0"/>
    <s v="Order assembled"/>
    <x v="0"/>
    <x v="0"/>
    <x v="0"/>
    <n v="364"/>
    <n v="526.24"/>
  </r>
  <r>
    <s v="AD01-9363"/>
    <x v="4"/>
    <s v="Apr"/>
    <x v="1"/>
    <x v="0"/>
    <s v="Order assembled"/>
    <x v="0"/>
    <x v="0"/>
    <x v="0"/>
    <n v="366"/>
    <n v="523.38"/>
  </r>
  <r>
    <s v="AD01-9363"/>
    <x v="4"/>
    <s v="Apr"/>
    <x v="1"/>
    <x v="0"/>
    <s v="Order assembled"/>
    <x v="0"/>
    <x v="0"/>
    <x v="0"/>
    <n v="147"/>
    <n v="210.21"/>
  </r>
  <r>
    <s v="AD01-9363"/>
    <x v="4"/>
    <s v="Apr"/>
    <x v="1"/>
    <x v="0"/>
    <s v="Order assembled"/>
    <x v="0"/>
    <x v="0"/>
    <x v="0"/>
    <n v="760"/>
    <n v="1086.8"/>
  </r>
  <r>
    <s v="AD01-9361"/>
    <x v="4"/>
    <s v="Apr"/>
    <x v="1"/>
    <x v="0"/>
    <s v="Order assembled"/>
    <x v="0"/>
    <x v="0"/>
    <x v="0"/>
    <n v="846"/>
    <n v="1209.78"/>
  </r>
  <r>
    <s v="AD01-9364"/>
    <x v="4"/>
    <s v="Apr"/>
    <x v="1"/>
    <x v="0"/>
    <s v="Order assembled"/>
    <x v="0"/>
    <x v="0"/>
    <x v="0"/>
    <n v="149"/>
    <n v="213.07"/>
  </r>
  <r>
    <s v="AD01-9362"/>
    <x v="4"/>
    <s v="Apr"/>
    <x v="1"/>
    <x v="0"/>
    <s v="Order assembled"/>
    <x v="0"/>
    <x v="0"/>
    <x v="0"/>
    <n v="365"/>
    <n v="521.95000000000005"/>
  </r>
  <r>
    <s v="AD01-9361"/>
    <x v="4"/>
    <s v="Aug"/>
    <x v="1"/>
    <x v="0"/>
    <s v="Order assembled"/>
    <x v="0"/>
    <x v="0"/>
    <x v="0"/>
    <n v="128"/>
    <n v="183.04"/>
  </r>
  <r>
    <s v="AD01-9361"/>
    <x v="4"/>
    <s v="Aug"/>
    <x v="1"/>
    <x v="0"/>
    <s v="Order assembled"/>
    <x v="0"/>
    <x v="0"/>
    <x v="0"/>
    <n v="344"/>
    <n v="491.91999999999996"/>
  </r>
  <r>
    <s v="AD01-9361"/>
    <x v="4"/>
    <s v="Aug"/>
    <x v="1"/>
    <x v="0"/>
    <s v="Order assembled"/>
    <x v="0"/>
    <x v="0"/>
    <x v="0"/>
    <n v="370"/>
    <n v="526.24"/>
  </r>
  <r>
    <s v="AD01-9361"/>
    <x v="4"/>
    <s v="Aug"/>
    <x v="1"/>
    <x v="0"/>
    <s v="Order assembled"/>
    <x v="0"/>
    <x v="0"/>
    <x v="0"/>
    <n v="346"/>
    <n v="526.24"/>
  </r>
  <r>
    <s v="AD01-9362"/>
    <x v="4"/>
    <s v="Aug"/>
    <x v="1"/>
    <x v="0"/>
    <s v="Order assembled"/>
    <x v="0"/>
    <x v="0"/>
    <x v="0"/>
    <n v="982"/>
    <n v="1404.26"/>
  </r>
  <r>
    <s v="AD01-9361"/>
    <x v="4"/>
    <s v="Aug"/>
    <x v="1"/>
    <x v="0"/>
    <s v="Order assembled"/>
    <x v="0"/>
    <x v="0"/>
    <x v="0"/>
    <n v="342"/>
    <n v="489.06"/>
  </r>
  <r>
    <s v="AD01-9361"/>
    <x v="4"/>
    <s v="Aug"/>
    <x v="1"/>
    <x v="0"/>
    <s v="Order assembled"/>
    <x v="0"/>
    <x v="0"/>
    <x v="0"/>
    <n v="369"/>
    <n v="527.66999999999996"/>
  </r>
  <r>
    <s v="AD01-9362"/>
    <x v="4"/>
    <s v="Aug"/>
    <x v="1"/>
    <x v="0"/>
    <s v="Order assembled"/>
    <x v="0"/>
    <x v="0"/>
    <x v="0"/>
    <n v="345"/>
    <n v="493.35"/>
  </r>
  <r>
    <s v="AD01-9361"/>
    <x v="4"/>
    <s v="Aug"/>
    <x v="1"/>
    <x v="0"/>
    <s v="Order assembled"/>
    <x v="0"/>
    <x v="0"/>
    <x v="0"/>
    <n v="763"/>
    <n v="1091.0899999999999"/>
  </r>
  <r>
    <s v="AD01-9361"/>
    <x v="4"/>
    <s v="Aug"/>
    <x v="1"/>
    <x v="0"/>
    <s v="Order assembled"/>
    <x v="0"/>
    <x v="0"/>
    <x v="0"/>
    <n v="850"/>
    <n v="1215.5"/>
  </r>
  <r>
    <s v="AD01-9361"/>
    <x v="4"/>
    <s v="Aug"/>
    <x v="1"/>
    <x v="0"/>
    <s v="Order assembled"/>
    <x v="0"/>
    <x v="0"/>
    <x v="0"/>
    <n v="371"/>
    <n v="530.53"/>
  </r>
  <r>
    <s v="AD01-9361"/>
    <x v="4"/>
    <s v="Aug"/>
    <x v="1"/>
    <x v="0"/>
    <s v="Order assembled"/>
    <x v="0"/>
    <x v="0"/>
    <x v="0"/>
    <n v="347"/>
    <n v="496.21000000000004"/>
  </r>
  <r>
    <s v="AD01-9361"/>
    <x v="4"/>
    <s v="Dec"/>
    <x v="1"/>
    <x v="0"/>
    <s v="Order assembled"/>
    <x v="0"/>
    <x v="0"/>
    <x v="0"/>
    <n v="350"/>
    <n v="500.5"/>
  </r>
  <r>
    <s v="AD01-9364"/>
    <x v="4"/>
    <s v="Dec"/>
    <x v="1"/>
    <x v="0"/>
    <s v="Order assembled"/>
    <x v="0"/>
    <x v="0"/>
    <x v="0"/>
    <n v="352"/>
    <n v="526.24"/>
  </r>
  <r>
    <s v="AD01-9362"/>
    <x v="4"/>
    <s v="Dec"/>
    <x v="1"/>
    <x v="0"/>
    <s v="Order assembled"/>
    <x v="0"/>
    <x v="0"/>
    <x v="0"/>
    <n v="322"/>
    <n v="526.24"/>
  </r>
  <r>
    <s v="AD01-9362"/>
    <x v="4"/>
    <s v="Dec"/>
    <x v="1"/>
    <x v="0"/>
    <s v="Order assembled"/>
    <x v="0"/>
    <x v="0"/>
    <x v="0"/>
    <n v="986"/>
    <n v="1409.98"/>
  </r>
  <r>
    <s v="AD01-9361"/>
    <x v="4"/>
    <s v="Dec"/>
    <x v="1"/>
    <x v="0"/>
    <s v="Order assembled"/>
    <x v="0"/>
    <x v="0"/>
    <x v="0"/>
    <n v="324"/>
    <n v="463.32"/>
  </r>
  <r>
    <s v="AD01-9361"/>
    <x v="4"/>
    <s v="Dec"/>
    <x v="1"/>
    <x v="0"/>
    <s v="Order assembled"/>
    <x v="0"/>
    <x v="0"/>
    <x v="0"/>
    <n v="351"/>
    <n v="501.93"/>
  </r>
  <r>
    <s v="AD01-9362"/>
    <x v="4"/>
    <s v="Dec"/>
    <x v="1"/>
    <x v="0"/>
    <s v="Order assembled"/>
    <x v="0"/>
    <x v="0"/>
    <x v="0"/>
    <n v="321"/>
    <n v="459.03"/>
  </r>
  <r>
    <s v="AD01-9362"/>
    <x v="4"/>
    <s v="Dec"/>
    <x v="1"/>
    <x v="0"/>
    <s v="Order assembled"/>
    <x v="0"/>
    <x v="0"/>
    <x v="0"/>
    <n v="767"/>
    <n v="1096.81"/>
  </r>
  <r>
    <s v="AD01-9364"/>
    <x v="4"/>
    <s v="Dec"/>
    <x v="1"/>
    <x v="0"/>
    <s v="Order assembled"/>
    <x v="0"/>
    <x v="0"/>
    <x v="0"/>
    <n v="853"/>
    <n v="1219.79"/>
  </r>
  <r>
    <s v="AD01-9361"/>
    <x v="4"/>
    <s v="Dec"/>
    <x v="1"/>
    <x v="0"/>
    <s v="Order assembled"/>
    <x v="0"/>
    <x v="0"/>
    <x v="0"/>
    <n v="323"/>
    <n v="461.89"/>
  </r>
  <r>
    <s v="AD01-9364"/>
    <x v="4"/>
    <s v="Feb"/>
    <x v="1"/>
    <x v="0"/>
    <s v="Order assembled"/>
    <x v="0"/>
    <x v="0"/>
    <x v="0"/>
    <n v="158"/>
    <n v="225.94"/>
  </r>
  <r>
    <s v="AD01-9361"/>
    <x v="4"/>
    <s v="Feb"/>
    <x v="1"/>
    <x v="0"/>
    <s v="Order assembled"/>
    <x v="0"/>
    <x v="0"/>
    <x v="0"/>
    <n v="128"/>
    <n v="183.04"/>
  </r>
  <r>
    <s v="AD01-9364"/>
    <x v="4"/>
    <s v="Feb"/>
    <x v="1"/>
    <x v="0"/>
    <s v="Order assembled"/>
    <x v="0"/>
    <x v="0"/>
    <x v="0"/>
    <n v="160"/>
    <n v="526.24"/>
  </r>
  <r>
    <s v="AD01-9362"/>
    <x v="4"/>
    <s v="Feb"/>
    <x v="1"/>
    <x v="0"/>
    <s v="Order assembled"/>
    <x v="0"/>
    <x v="0"/>
    <x v="0"/>
    <n v="130"/>
    <n v="526.24"/>
  </r>
  <r>
    <s v="AD01-9362"/>
    <x v="4"/>
    <s v="Feb"/>
    <x v="1"/>
    <x v="0"/>
    <s v="Order assembled"/>
    <x v="0"/>
    <x v="0"/>
    <x v="0"/>
    <n v="977"/>
    <n v="1397.1100000000001"/>
  </r>
  <r>
    <s v="AD01-9361"/>
    <x v="4"/>
    <s v="Feb"/>
    <x v="1"/>
    <x v="0"/>
    <s v="Order assembled"/>
    <x v="0"/>
    <x v="0"/>
    <x v="0"/>
    <n v="132"/>
    <n v="188.76"/>
  </r>
  <r>
    <s v="AD01-9361"/>
    <x v="4"/>
    <s v="Feb"/>
    <x v="1"/>
    <x v="0"/>
    <s v="Order assembled"/>
    <x v="0"/>
    <x v="0"/>
    <x v="0"/>
    <n v="159"/>
    <n v="227.37"/>
  </r>
  <r>
    <s v="AD01-9362"/>
    <x v="4"/>
    <s v="Feb"/>
    <x v="1"/>
    <x v="0"/>
    <s v="Order assembled"/>
    <x v="0"/>
    <x v="0"/>
    <x v="0"/>
    <n v="129"/>
    <n v="184.47"/>
  </r>
  <r>
    <s v="AD01-9362"/>
    <x v="4"/>
    <s v="Feb"/>
    <x v="1"/>
    <x v="0"/>
    <s v="Order assembled"/>
    <x v="0"/>
    <x v="0"/>
    <x v="0"/>
    <n v="758"/>
    <n v="1083.94"/>
  </r>
  <r>
    <s v="AD01-9364"/>
    <x v="4"/>
    <s v="Feb"/>
    <x v="1"/>
    <x v="0"/>
    <s v="Order assembled"/>
    <x v="0"/>
    <x v="0"/>
    <x v="0"/>
    <n v="844"/>
    <n v="1206.92"/>
  </r>
  <r>
    <s v="AD01-9361"/>
    <x v="4"/>
    <s v="Feb"/>
    <x v="1"/>
    <x v="0"/>
    <s v="Order assembled"/>
    <x v="0"/>
    <x v="0"/>
    <x v="0"/>
    <n v="155"/>
    <n v="221.65"/>
  </r>
  <r>
    <s v="AD01-9364"/>
    <x v="4"/>
    <s v="Feb"/>
    <x v="1"/>
    <x v="0"/>
    <s v="Order assembled"/>
    <x v="0"/>
    <x v="0"/>
    <x v="0"/>
    <n v="131"/>
    <n v="187.32999999999998"/>
  </r>
  <r>
    <s v="AD01-9361"/>
    <x v="4"/>
    <s v="Jan"/>
    <x v="1"/>
    <x v="0"/>
    <s v="Order assembled"/>
    <x v="0"/>
    <x v="0"/>
    <x v="0"/>
    <n v="164"/>
    <n v="234.51999999999998"/>
  </r>
  <r>
    <s v="AD01-9363"/>
    <x v="4"/>
    <s v="Jan"/>
    <x v="1"/>
    <x v="0"/>
    <s v="Order assembled"/>
    <x v="0"/>
    <x v="0"/>
    <x v="0"/>
    <n v="134"/>
    <n v="191.62"/>
  </r>
  <r>
    <s v="AD01-9362"/>
    <x v="4"/>
    <s v="Jan"/>
    <x v="1"/>
    <x v="0"/>
    <s v="Order assembled"/>
    <x v="0"/>
    <x v="0"/>
    <x v="0"/>
    <n v="136"/>
    <n v="526.24"/>
  </r>
  <r>
    <s v="AD01-9362"/>
    <x v="4"/>
    <s v="Jan"/>
    <x v="1"/>
    <x v="0"/>
    <s v="Order assembled"/>
    <x v="0"/>
    <x v="0"/>
    <x v="0"/>
    <n v="976"/>
    <n v="1395.68"/>
  </r>
  <r>
    <s v="AD01-9362"/>
    <x v="4"/>
    <s v="Jan"/>
    <x v="1"/>
    <x v="0"/>
    <s v="Order assembled"/>
    <x v="0"/>
    <x v="0"/>
    <x v="0"/>
    <n v="138"/>
    <n v="197.34"/>
  </r>
  <r>
    <s v="AD01-9362"/>
    <x v="4"/>
    <s v="Jan"/>
    <x v="1"/>
    <x v="0"/>
    <s v="Order assembled"/>
    <x v="0"/>
    <x v="0"/>
    <x v="0"/>
    <n v="165"/>
    <n v="235.95"/>
  </r>
  <r>
    <s v="AD01-9362"/>
    <x v="4"/>
    <s v="Jan"/>
    <x v="1"/>
    <x v="0"/>
    <s v="Order assembled"/>
    <x v="0"/>
    <x v="0"/>
    <x v="0"/>
    <n v="135"/>
    <n v="193.05"/>
  </r>
  <r>
    <s v="AD01-9362"/>
    <x v="4"/>
    <s v="Jan"/>
    <x v="1"/>
    <x v="0"/>
    <s v="Order assembled"/>
    <x v="0"/>
    <x v="0"/>
    <x v="0"/>
    <n v="757"/>
    <n v="1082.51"/>
  </r>
  <r>
    <s v="AD01-9363"/>
    <x v="4"/>
    <s v="Jan"/>
    <x v="1"/>
    <x v="0"/>
    <s v="Order assembled"/>
    <x v="0"/>
    <x v="0"/>
    <x v="0"/>
    <n v="161"/>
    <n v="230.23000000000002"/>
  </r>
  <r>
    <s v="AD01-9361"/>
    <x v="4"/>
    <s v="Jan"/>
    <x v="1"/>
    <x v="0"/>
    <s v="Order assembled"/>
    <x v="0"/>
    <x v="0"/>
    <x v="0"/>
    <n v="137"/>
    <n v="195.91"/>
  </r>
  <r>
    <s v="AD01-9362"/>
    <x v="4"/>
    <s v="Jul"/>
    <x v="1"/>
    <x v="0"/>
    <s v="Order assembled"/>
    <x v="0"/>
    <x v="0"/>
    <x v="0"/>
    <n v="350"/>
    <n v="500.5"/>
  </r>
  <r>
    <s v="AD01-9361"/>
    <x v="4"/>
    <s v="Jul"/>
    <x v="1"/>
    <x v="0"/>
    <s v="Order assembled"/>
    <x v="0"/>
    <x v="0"/>
    <x v="0"/>
    <n v="130"/>
    <n v="526.24"/>
  </r>
  <r>
    <s v="AD01-9362"/>
    <x v="4"/>
    <s v="Jul"/>
    <x v="1"/>
    <x v="0"/>
    <s v="Order assembled"/>
    <x v="0"/>
    <x v="0"/>
    <x v="0"/>
    <n v="352"/>
    <n v="526.24"/>
  </r>
  <r>
    <s v="AD01-9364"/>
    <x v="4"/>
    <s v="Jul"/>
    <x v="1"/>
    <x v="0"/>
    <s v="Order assembled"/>
    <x v="0"/>
    <x v="0"/>
    <x v="0"/>
    <n v="981"/>
    <n v="1402.83"/>
  </r>
  <r>
    <s v="AD01-9362"/>
    <x v="4"/>
    <s v="Jul"/>
    <x v="1"/>
    <x v="0"/>
    <s v="Order assembled"/>
    <x v="0"/>
    <x v="0"/>
    <x v="0"/>
    <n v="348"/>
    <n v="497.64"/>
  </r>
  <r>
    <s v="AD01-9362"/>
    <x v="4"/>
    <s v="Jul"/>
    <x v="1"/>
    <x v="0"/>
    <s v="Order assembled"/>
    <x v="0"/>
    <x v="0"/>
    <x v="0"/>
    <n v="129"/>
    <n v="184.47"/>
  </r>
  <r>
    <s v="AD01-9364"/>
    <x v="4"/>
    <s v="Jul"/>
    <x v="1"/>
    <x v="0"/>
    <s v="Order assembled"/>
    <x v="0"/>
    <x v="0"/>
    <x v="0"/>
    <n v="351"/>
    <n v="501.93"/>
  </r>
  <r>
    <s v="AD01-9362"/>
    <x v="4"/>
    <s v="Jul"/>
    <x v="1"/>
    <x v="0"/>
    <s v="Order assembled"/>
    <x v="0"/>
    <x v="0"/>
    <x v="0"/>
    <n v="762"/>
    <n v="1089.6599999999999"/>
  </r>
  <r>
    <s v="AD01-9361"/>
    <x v="4"/>
    <s v="Jul"/>
    <x v="1"/>
    <x v="0"/>
    <s v="Order assembled"/>
    <x v="0"/>
    <x v="0"/>
    <x v="0"/>
    <n v="849"/>
    <n v="1214.07"/>
  </r>
  <r>
    <s v="AD01-9362"/>
    <x v="4"/>
    <s v="Jul"/>
    <x v="1"/>
    <x v="0"/>
    <s v="Order assembled"/>
    <x v="0"/>
    <x v="0"/>
    <x v="0"/>
    <n v="131"/>
    <n v="187.32999999999998"/>
  </r>
  <r>
    <s v="AD01-9364"/>
    <x v="4"/>
    <s v="Jun"/>
    <x v="1"/>
    <x v="0"/>
    <s v="Order assembled"/>
    <x v="0"/>
    <x v="0"/>
    <x v="0"/>
    <n v="134"/>
    <n v="191.62"/>
  </r>
  <r>
    <s v="AD01-9364"/>
    <x v="4"/>
    <s v="Jun"/>
    <x v="1"/>
    <x v="0"/>
    <s v="Order assembled"/>
    <x v="0"/>
    <x v="0"/>
    <x v="0"/>
    <n v="356"/>
    <n v="509.08"/>
  </r>
  <r>
    <s v="AD01-9364"/>
    <x v="4"/>
    <s v="Jun"/>
    <x v="1"/>
    <x v="0"/>
    <s v="Order assembled"/>
    <x v="0"/>
    <x v="0"/>
    <x v="0"/>
    <n v="136"/>
    <n v="526.24"/>
  </r>
  <r>
    <s v="AD01-9364"/>
    <x v="4"/>
    <s v="Jun"/>
    <x v="1"/>
    <x v="0"/>
    <s v="Order assembled"/>
    <x v="0"/>
    <x v="0"/>
    <x v="0"/>
    <n v="980"/>
    <n v="1401.4"/>
  </r>
  <r>
    <s v="AD01-9362"/>
    <x v="4"/>
    <s v="Jun"/>
    <x v="1"/>
    <x v="0"/>
    <s v="Order assembled"/>
    <x v="0"/>
    <x v="0"/>
    <x v="0"/>
    <n v="354"/>
    <n v="506.22"/>
  </r>
  <r>
    <s v="AD01-9362"/>
    <x v="4"/>
    <s v="Jun"/>
    <x v="1"/>
    <x v="0"/>
    <s v="Order assembled"/>
    <x v="0"/>
    <x v="0"/>
    <x v="0"/>
    <n v="135"/>
    <n v="193.05"/>
  </r>
  <r>
    <s v="AD01-9364"/>
    <x v="4"/>
    <s v="Jun"/>
    <x v="1"/>
    <x v="0"/>
    <s v="Order assembled"/>
    <x v="0"/>
    <x v="0"/>
    <x v="0"/>
    <n v="357"/>
    <n v="510.51"/>
  </r>
  <r>
    <s v="AD01-9364"/>
    <x v="4"/>
    <s v="Jun"/>
    <x v="1"/>
    <x v="0"/>
    <s v="Order assembled"/>
    <x v="0"/>
    <x v="0"/>
    <x v="0"/>
    <n v="848"/>
    <n v="1212.6399999999999"/>
  </r>
  <r>
    <s v="AD01-9364"/>
    <x v="4"/>
    <s v="Jun"/>
    <x v="1"/>
    <x v="0"/>
    <s v="Order assembled"/>
    <x v="0"/>
    <x v="0"/>
    <x v="0"/>
    <n v="137"/>
    <n v="195.91"/>
  </r>
  <r>
    <s v="AD01-9364"/>
    <x v="4"/>
    <s v="Jun"/>
    <x v="1"/>
    <x v="0"/>
    <s v="Order assembled"/>
    <x v="0"/>
    <x v="0"/>
    <x v="0"/>
    <n v="353"/>
    <n v="504.78999999999996"/>
  </r>
  <r>
    <s v="AD01-9362"/>
    <x v="4"/>
    <s v="Mar"/>
    <x v="1"/>
    <x v="0"/>
    <s v="Order assembled"/>
    <x v="0"/>
    <x v="0"/>
    <x v="0"/>
    <n v="152"/>
    <n v="217.36"/>
  </r>
  <r>
    <s v="AD01-9362"/>
    <x v="4"/>
    <s v="Mar"/>
    <x v="1"/>
    <x v="0"/>
    <s v="Order assembled"/>
    <x v="0"/>
    <x v="0"/>
    <x v="0"/>
    <n v="154"/>
    <n v="526.24"/>
  </r>
  <r>
    <s v="AD01-9362"/>
    <x v="4"/>
    <s v="Mar"/>
    <x v="1"/>
    <x v="0"/>
    <s v="Order assembled"/>
    <x v="0"/>
    <x v="0"/>
    <x v="0"/>
    <n v="370"/>
    <n v="526.24"/>
  </r>
  <r>
    <s v="AD01-9362"/>
    <x v="4"/>
    <s v="Mar"/>
    <x v="1"/>
    <x v="0"/>
    <s v="Order assembled"/>
    <x v="0"/>
    <x v="0"/>
    <x v="0"/>
    <n v="978"/>
    <n v="1398.54"/>
  </r>
  <r>
    <s v="AD01-9361"/>
    <x v="4"/>
    <s v="Mar"/>
    <x v="1"/>
    <x v="0"/>
    <s v="Order assembled"/>
    <x v="0"/>
    <x v="0"/>
    <x v="0"/>
    <n v="372"/>
    <n v="531.96"/>
  </r>
  <r>
    <s v="AD01-9361"/>
    <x v="4"/>
    <s v="Mar"/>
    <x v="1"/>
    <x v="0"/>
    <s v="Order assembled"/>
    <x v="0"/>
    <x v="0"/>
    <x v="0"/>
    <n v="153"/>
    <n v="218.79"/>
  </r>
  <r>
    <s v="AD01-9362"/>
    <x v="4"/>
    <s v="Mar"/>
    <x v="1"/>
    <x v="0"/>
    <s v="Order assembled"/>
    <x v="0"/>
    <x v="0"/>
    <x v="0"/>
    <n v="369"/>
    <n v="527.66999999999996"/>
  </r>
  <r>
    <s v="AD01-9362"/>
    <x v="4"/>
    <s v="Mar"/>
    <x v="1"/>
    <x v="0"/>
    <s v="Order assembled"/>
    <x v="0"/>
    <x v="0"/>
    <x v="0"/>
    <n v="759"/>
    <n v="1085.3699999999999"/>
  </r>
  <r>
    <s v="AD01-9362"/>
    <x v="4"/>
    <s v="Mar"/>
    <x v="1"/>
    <x v="0"/>
    <s v="Order assembled"/>
    <x v="0"/>
    <x v="0"/>
    <x v="0"/>
    <n v="845"/>
    <n v="1208.3499999999999"/>
  </r>
  <r>
    <s v="AD01-9362"/>
    <x v="4"/>
    <s v="Mar"/>
    <x v="1"/>
    <x v="0"/>
    <s v="Order assembled"/>
    <x v="0"/>
    <x v="0"/>
    <x v="0"/>
    <n v="371"/>
    <n v="530.53"/>
  </r>
  <r>
    <s v="AD01-9364"/>
    <x v="4"/>
    <s v="May"/>
    <x v="1"/>
    <x v="0"/>
    <s v="Order assembled"/>
    <x v="0"/>
    <x v="0"/>
    <x v="0"/>
    <n v="140"/>
    <n v="200.2"/>
  </r>
  <r>
    <s v="AD01-9361"/>
    <x v="4"/>
    <s v="May"/>
    <x v="1"/>
    <x v="0"/>
    <s v="Order assembled"/>
    <x v="0"/>
    <x v="0"/>
    <x v="0"/>
    <n v="362"/>
    <n v="517.66"/>
  </r>
  <r>
    <s v="AD01-9364"/>
    <x v="4"/>
    <s v="May"/>
    <x v="1"/>
    <x v="0"/>
    <s v="Order assembled"/>
    <x v="0"/>
    <x v="0"/>
    <x v="0"/>
    <n v="142"/>
    <n v="526.24"/>
  </r>
  <r>
    <s v="AD01-9361"/>
    <x v="4"/>
    <s v="May"/>
    <x v="1"/>
    <x v="0"/>
    <s v="Order assembled"/>
    <x v="0"/>
    <x v="0"/>
    <x v="0"/>
    <n v="358"/>
    <n v="526.24"/>
  </r>
  <r>
    <s v="AD01-9362"/>
    <x v="4"/>
    <s v="May"/>
    <x v="1"/>
    <x v="0"/>
    <s v="Order assembled"/>
    <x v="0"/>
    <x v="0"/>
    <x v="0"/>
    <n v="979"/>
    <n v="1399.97"/>
  </r>
  <r>
    <s v="AD01-9364"/>
    <x v="4"/>
    <s v="May"/>
    <x v="1"/>
    <x v="0"/>
    <s v="Order assembled"/>
    <x v="0"/>
    <x v="0"/>
    <x v="0"/>
    <n v="360"/>
    <n v="514.79999999999995"/>
  </r>
  <r>
    <s v="AD01-9364"/>
    <x v="4"/>
    <s v="May"/>
    <x v="1"/>
    <x v="0"/>
    <s v="Order assembled"/>
    <x v="0"/>
    <x v="0"/>
    <x v="0"/>
    <n v="141"/>
    <n v="201.63"/>
  </r>
  <r>
    <s v="AD01-9362"/>
    <x v="4"/>
    <s v="May"/>
    <x v="1"/>
    <x v="0"/>
    <s v="Order assembled"/>
    <x v="0"/>
    <x v="0"/>
    <x v="0"/>
    <n v="363"/>
    <n v="519.09"/>
  </r>
  <r>
    <s v="AD01-9361"/>
    <x v="4"/>
    <s v="May"/>
    <x v="1"/>
    <x v="0"/>
    <s v="Order assembled"/>
    <x v="0"/>
    <x v="0"/>
    <x v="0"/>
    <n v="761"/>
    <n v="1088.23"/>
  </r>
  <r>
    <s v="AD01-9364"/>
    <x v="4"/>
    <s v="May"/>
    <x v="1"/>
    <x v="0"/>
    <s v="Order assembled"/>
    <x v="0"/>
    <x v="0"/>
    <x v="0"/>
    <n v="847"/>
    <n v="1211.21"/>
  </r>
  <r>
    <s v="AD01-9361"/>
    <x v="4"/>
    <s v="May"/>
    <x v="1"/>
    <x v="0"/>
    <s v="Order assembled"/>
    <x v="0"/>
    <x v="0"/>
    <x v="0"/>
    <n v="143"/>
    <n v="204.49"/>
  </r>
  <r>
    <s v="AD01-9364"/>
    <x v="4"/>
    <s v="May"/>
    <x v="1"/>
    <x v="0"/>
    <s v="Order assembled"/>
    <x v="0"/>
    <x v="0"/>
    <x v="0"/>
    <n v="359"/>
    <n v="513.37"/>
  </r>
  <r>
    <s v="AD01-9361"/>
    <x v="4"/>
    <s v="Nov"/>
    <x v="1"/>
    <x v="0"/>
    <s v="Order assembled"/>
    <x v="0"/>
    <x v="0"/>
    <x v="0"/>
    <n v="356"/>
    <n v="509.08"/>
  </r>
  <r>
    <s v="AD01-9361"/>
    <x v="4"/>
    <s v="Nov"/>
    <x v="1"/>
    <x v="0"/>
    <s v="Order assembled"/>
    <x v="0"/>
    <x v="0"/>
    <x v="0"/>
    <n v="326"/>
    <n v="466.18"/>
  </r>
  <r>
    <s v="AD01-9364"/>
    <x v="4"/>
    <s v="Nov"/>
    <x v="1"/>
    <x v="0"/>
    <s v="Order assembled"/>
    <x v="0"/>
    <x v="0"/>
    <x v="0"/>
    <n v="358"/>
    <n v="526.24"/>
  </r>
  <r>
    <s v="AD01-9364"/>
    <x v="4"/>
    <s v="Nov"/>
    <x v="1"/>
    <x v="0"/>
    <s v="Order assembled"/>
    <x v="0"/>
    <x v="0"/>
    <x v="0"/>
    <n v="328"/>
    <n v="526.24"/>
  </r>
  <r>
    <s v="AD01-9362"/>
    <x v="4"/>
    <s v="Nov"/>
    <x v="1"/>
    <x v="0"/>
    <s v="Order assembled"/>
    <x v="0"/>
    <x v="0"/>
    <x v="0"/>
    <n v="985"/>
    <n v="1408.55"/>
  </r>
  <r>
    <s v="AD01-9361"/>
    <x v="4"/>
    <s v="Nov"/>
    <x v="1"/>
    <x v="0"/>
    <s v="Order assembled"/>
    <x v="0"/>
    <x v="0"/>
    <x v="0"/>
    <n v="330"/>
    <n v="471.9"/>
  </r>
  <r>
    <s v="AD01-9361"/>
    <x v="4"/>
    <s v="Nov"/>
    <x v="1"/>
    <x v="0"/>
    <s v="Order assembled"/>
    <x v="0"/>
    <x v="0"/>
    <x v="0"/>
    <n v="357"/>
    <n v="510.51"/>
  </r>
  <r>
    <s v="AD01-9362"/>
    <x v="4"/>
    <s v="Nov"/>
    <x v="1"/>
    <x v="0"/>
    <s v="Order assembled"/>
    <x v="0"/>
    <x v="0"/>
    <x v="0"/>
    <n v="327"/>
    <n v="467.61"/>
  </r>
  <r>
    <s v="AD01-9364"/>
    <x v="4"/>
    <s v="Nov"/>
    <x v="1"/>
    <x v="0"/>
    <s v="Order assembled"/>
    <x v="0"/>
    <x v="0"/>
    <x v="0"/>
    <n v="766"/>
    <n v="1095.3800000000001"/>
  </r>
  <r>
    <s v="AD01-9364"/>
    <x v="4"/>
    <s v="Nov"/>
    <x v="1"/>
    <x v="0"/>
    <s v="Order assembled"/>
    <x v="0"/>
    <x v="0"/>
    <x v="0"/>
    <n v="852"/>
    <n v="1218.3600000000001"/>
  </r>
  <r>
    <s v="AD01-9361"/>
    <x v="4"/>
    <s v="Nov"/>
    <x v="1"/>
    <x v="0"/>
    <s v="Order assembled"/>
    <x v="0"/>
    <x v="0"/>
    <x v="0"/>
    <n v="353"/>
    <n v="504.78999999999996"/>
  </r>
  <r>
    <s v="AD01-9361"/>
    <x v="4"/>
    <s v="Nov"/>
    <x v="1"/>
    <x v="0"/>
    <s v="Order assembled"/>
    <x v="0"/>
    <x v="0"/>
    <x v="0"/>
    <n v="329"/>
    <n v="470.47"/>
  </r>
  <r>
    <s v="AD01-9361"/>
    <x v="4"/>
    <s v="Oct"/>
    <x v="1"/>
    <x v="0"/>
    <s v="Order assembled"/>
    <x v="0"/>
    <x v="0"/>
    <x v="0"/>
    <n v="362"/>
    <n v="517.66"/>
  </r>
  <r>
    <s v="AD01-9362"/>
    <x v="4"/>
    <s v="Oct"/>
    <x v="1"/>
    <x v="0"/>
    <s v="Order assembled"/>
    <x v="0"/>
    <x v="0"/>
    <x v="0"/>
    <n v="332"/>
    <n v="474.76"/>
  </r>
  <r>
    <s v="AD01-9362"/>
    <x v="4"/>
    <s v="Oct"/>
    <x v="1"/>
    <x v="0"/>
    <s v="Order assembled"/>
    <x v="0"/>
    <x v="0"/>
    <x v="0"/>
    <n v="334"/>
    <n v="526.24"/>
  </r>
  <r>
    <s v="AD01-9363"/>
    <x v="4"/>
    <s v="Oct"/>
    <x v="1"/>
    <x v="0"/>
    <s v="Order assembled"/>
    <x v="0"/>
    <x v="0"/>
    <x v="0"/>
    <n v="984"/>
    <n v="1407.12"/>
  </r>
  <r>
    <s v="AD01-9364"/>
    <x v="4"/>
    <s v="Oct"/>
    <x v="1"/>
    <x v="0"/>
    <s v="Order assembled"/>
    <x v="0"/>
    <x v="0"/>
    <x v="0"/>
    <n v="336"/>
    <n v="480.48"/>
  </r>
  <r>
    <s v="AD01-9364"/>
    <x v="4"/>
    <s v="Oct"/>
    <x v="1"/>
    <x v="0"/>
    <s v="Order assembled"/>
    <x v="0"/>
    <x v="0"/>
    <x v="0"/>
    <n v="363"/>
    <n v="519.09"/>
  </r>
  <r>
    <s v="AD01-9363"/>
    <x v="4"/>
    <s v="Oct"/>
    <x v="1"/>
    <x v="0"/>
    <s v="Order assembled"/>
    <x v="0"/>
    <x v="0"/>
    <x v="0"/>
    <n v="333"/>
    <n v="476.19"/>
  </r>
  <r>
    <s v="AD01-9362"/>
    <x v="4"/>
    <s v="Oct"/>
    <x v="1"/>
    <x v="0"/>
    <s v="Order assembled"/>
    <x v="0"/>
    <x v="0"/>
    <x v="0"/>
    <n v="765"/>
    <n v="1093.95"/>
  </r>
  <r>
    <s v="AD01-9362"/>
    <x v="4"/>
    <s v="Oct"/>
    <x v="1"/>
    <x v="0"/>
    <s v="Order assembled"/>
    <x v="0"/>
    <x v="0"/>
    <x v="0"/>
    <n v="359"/>
    <n v="513.37"/>
  </r>
  <r>
    <s v="AD01-9361"/>
    <x v="4"/>
    <s v="Oct"/>
    <x v="1"/>
    <x v="0"/>
    <s v="Order assembled"/>
    <x v="0"/>
    <x v="0"/>
    <x v="0"/>
    <n v="335"/>
    <n v="479.05"/>
  </r>
  <r>
    <s v="AD01-9361"/>
    <x v="4"/>
    <s v="Sep"/>
    <x v="1"/>
    <x v="0"/>
    <s v="Order assembled"/>
    <x v="0"/>
    <x v="0"/>
    <x v="0"/>
    <n v="368"/>
    <n v="526.24"/>
  </r>
  <r>
    <s v="AD01-9362"/>
    <x v="4"/>
    <s v="Sep"/>
    <x v="1"/>
    <x v="0"/>
    <s v="Order assembled"/>
    <x v="0"/>
    <x v="0"/>
    <x v="0"/>
    <n v="338"/>
    <n v="483.34000000000003"/>
  </r>
  <r>
    <s v="AD01-9364"/>
    <x v="4"/>
    <s v="Sep"/>
    <x v="1"/>
    <x v="0"/>
    <s v="Order assembled"/>
    <x v="0"/>
    <x v="0"/>
    <x v="0"/>
    <n v="364"/>
    <n v="526.24"/>
  </r>
  <r>
    <s v="AD01-9361"/>
    <x v="4"/>
    <s v="Sep"/>
    <x v="1"/>
    <x v="0"/>
    <s v="Order assembled"/>
    <x v="0"/>
    <x v="0"/>
    <x v="0"/>
    <n v="340"/>
    <n v="526.24"/>
  </r>
  <r>
    <s v="AD01-9361"/>
    <x v="4"/>
    <s v="Sep"/>
    <x v="1"/>
    <x v="0"/>
    <s v="Order assembled"/>
    <x v="0"/>
    <x v="0"/>
    <x v="0"/>
    <n v="983"/>
    <n v="1405.69"/>
  </r>
  <r>
    <s v="AD01-9361"/>
    <x v="4"/>
    <s v="Sep"/>
    <x v="1"/>
    <x v="0"/>
    <s v="Order assembled"/>
    <x v="0"/>
    <x v="0"/>
    <x v="0"/>
    <n v="339"/>
    <n v="484.77"/>
  </r>
  <r>
    <s v="AD01-9361"/>
    <x v="4"/>
    <s v="Sep"/>
    <x v="1"/>
    <x v="0"/>
    <s v="Order assembled"/>
    <x v="0"/>
    <x v="0"/>
    <x v="0"/>
    <n v="764"/>
    <n v="1092.52"/>
  </r>
  <r>
    <s v="AD01-9364"/>
    <x v="4"/>
    <s v="Sep"/>
    <x v="1"/>
    <x v="0"/>
    <s v="Order assembled"/>
    <x v="0"/>
    <x v="0"/>
    <x v="0"/>
    <n v="851"/>
    <n v="1216.93"/>
  </r>
  <r>
    <s v="AD01-9362"/>
    <x v="4"/>
    <s v="Sep"/>
    <x v="1"/>
    <x v="0"/>
    <s v="Order assembled"/>
    <x v="0"/>
    <x v="0"/>
    <x v="0"/>
    <n v="365"/>
    <n v="521.95000000000005"/>
  </r>
  <r>
    <s v="AD01-9361"/>
    <x v="4"/>
    <s v="Sep"/>
    <x v="1"/>
    <x v="0"/>
    <s v="Order assembled"/>
    <x v="0"/>
    <x v="0"/>
    <x v="0"/>
    <n v="341"/>
    <n v="487.63"/>
  </r>
  <r>
    <s v="AD01-9361"/>
    <x v="4"/>
    <s v="Apr"/>
    <x v="1"/>
    <x v="1"/>
    <s v="Cancelld"/>
    <x v="1"/>
    <x v="1"/>
    <x v="2"/>
    <n v="224"/>
    <n v="320.32"/>
  </r>
  <r>
    <s v="AD01-9361"/>
    <x v="4"/>
    <s v="Apr"/>
    <x v="1"/>
    <x v="1"/>
    <s v="Cancelld"/>
    <x v="1"/>
    <x v="1"/>
    <x v="2"/>
    <n v="226"/>
    <n v="323.18"/>
  </r>
  <r>
    <s v="AD01-9362"/>
    <x v="4"/>
    <s v="Apr"/>
    <x v="1"/>
    <x v="1"/>
    <s v="Cancelld"/>
    <x v="1"/>
    <x v="1"/>
    <x v="2"/>
    <n v="196"/>
    <n v="280.27999999999997"/>
  </r>
  <r>
    <s v="AD01-9362"/>
    <x v="4"/>
    <s v="Apr"/>
    <x v="1"/>
    <x v="1"/>
    <s v="Cancelld"/>
    <x v="1"/>
    <x v="1"/>
    <x v="2"/>
    <n v="802"/>
    <n v="1146.8600000000001"/>
  </r>
  <r>
    <s v="AD01-9365"/>
    <x v="4"/>
    <s v="Apr"/>
    <x v="1"/>
    <x v="1"/>
    <s v="Cancelld"/>
    <x v="1"/>
    <x v="1"/>
    <x v="2"/>
    <n v="888"/>
    <n v="1269.8399999999999"/>
  </r>
  <r>
    <s v="AD01-9365"/>
    <x v="4"/>
    <s v="Apr"/>
    <x v="1"/>
    <x v="1"/>
    <s v="Cancelld"/>
    <x v="1"/>
    <x v="1"/>
    <x v="2"/>
    <n v="841"/>
    <n v="526.24"/>
  </r>
  <r>
    <s v="AD01-9362"/>
    <x v="4"/>
    <s v="Apr"/>
    <x v="1"/>
    <x v="1"/>
    <s v="Cancelld"/>
    <x v="1"/>
    <x v="1"/>
    <x v="2"/>
    <n v="195"/>
    <n v="278.85000000000002"/>
  </r>
  <r>
    <s v="AD01-9362"/>
    <x v="4"/>
    <s v="Apr"/>
    <x v="1"/>
    <x v="1"/>
    <s v="Cancelld"/>
    <x v="1"/>
    <x v="1"/>
    <x v="2"/>
    <n v="223"/>
    <n v="318.89"/>
  </r>
  <r>
    <s v="AD01-9361"/>
    <x v="4"/>
    <s v="Apr"/>
    <x v="1"/>
    <x v="1"/>
    <s v="Cancelld"/>
    <x v="1"/>
    <x v="1"/>
    <x v="2"/>
    <n v="199"/>
    <n v="284.57"/>
  </r>
  <r>
    <s v="AD01-9361"/>
    <x v="4"/>
    <s v="Apr"/>
    <x v="1"/>
    <x v="1"/>
    <s v="Cancelld"/>
    <x v="1"/>
    <x v="1"/>
    <x v="2"/>
    <n v="197"/>
    <n v="281.70999999999998"/>
  </r>
  <r>
    <s v="AD01-9362"/>
    <x v="4"/>
    <s v="Aug"/>
    <x v="1"/>
    <x v="1"/>
    <s v="Cancelld"/>
    <x v="1"/>
    <x v="1"/>
    <x v="2"/>
    <n v="176"/>
    <n v="251.68"/>
  </r>
  <r>
    <s v="AD01-9361"/>
    <x v="4"/>
    <s v="Aug"/>
    <x v="1"/>
    <x v="1"/>
    <s v="Cancelld"/>
    <x v="1"/>
    <x v="1"/>
    <x v="2"/>
    <n v="202"/>
    <n v="288.86"/>
  </r>
  <r>
    <s v="AD01-9362"/>
    <x v="4"/>
    <s v="Aug"/>
    <x v="1"/>
    <x v="1"/>
    <s v="Cancelld"/>
    <x v="1"/>
    <x v="1"/>
    <x v="2"/>
    <n v="178"/>
    <n v="254.54"/>
  </r>
  <r>
    <s v="AD01-9364"/>
    <x v="4"/>
    <s v="Aug"/>
    <x v="1"/>
    <x v="1"/>
    <s v="Cancelld"/>
    <x v="1"/>
    <x v="1"/>
    <x v="2"/>
    <n v="805"/>
    <n v="1151.1500000000001"/>
  </r>
  <r>
    <s v="AD01-9363"/>
    <x v="4"/>
    <s v="Aug"/>
    <x v="1"/>
    <x v="1"/>
    <s v="Cancelld"/>
    <x v="1"/>
    <x v="1"/>
    <x v="2"/>
    <n v="892"/>
    <n v="1275.56"/>
  </r>
  <r>
    <s v="AD01-9363"/>
    <x v="4"/>
    <s v="Aug"/>
    <x v="1"/>
    <x v="1"/>
    <s v="Cancelld"/>
    <x v="1"/>
    <x v="1"/>
    <x v="2"/>
    <n v="845"/>
    <n v="526.24"/>
  </r>
  <r>
    <s v="AD01-9364"/>
    <x v="4"/>
    <s v="Aug"/>
    <x v="1"/>
    <x v="1"/>
    <s v="Cancelld"/>
    <x v="1"/>
    <x v="1"/>
    <x v="2"/>
    <n v="177"/>
    <n v="253.11"/>
  </r>
  <r>
    <s v="AD01-9362"/>
    <x v="4"/>
    <s v="Aug"/>
    <x v="1"/>
    <x v="1"/>
    <s v="Cancelld"/>
    <x v="1"/>
    <x v="1"/>
    <x v="2"/>
    <n v="205"/>
    <n v="293.14999999999998"/>
  </r>
  <r>
    <s v="AD01-9361"/>
    <x v="4"/>
    <s v="Aug"/>
    <x v="1"/>
    <x v="1"/>
    <s v="Cancelld"/>
    <x v="1"/>
    <x v="1"/>
    <x v="2"/>
    <n v="175"/>
    <n v="250.25"/>
  </r>
  <r>
    <s v="AD01-9362"/>
    <x v="4"/>
    <s v="Aug"/>
    <x v="1"/>
    <x v="1"/>
    <s v="Cancelld"/>
    <x v="1"/>
    <x v="1"/>
    <x v="2"/>
    <n v="814"/>
    <n v="1164.02"/>
  </r>
  <r>
    <s v="AD01-9365"/>
    <x v="4"/>
    <s v="Dec"/>
    <x v="1"/>
    <x v="1"/>
    <s v="Cancelld"/>
    <x v="1"/>
    <x v="1"/>
    <x v="2"/>
    <n v="182"/>
    <n v="260.26"/>
  </r>
  <r>
    <s v="AD01-9364"/>
    <x v="4"/>
    <s v="Dec"/>
    <x v="1"/>
    <x v="1"/>
    <s v="Cancelld"/>
    <x v="1"/>
    <x v="1"/>
    <x v="2"/>
    <n v="152"/>
    <n v="217.36"/>
  </r>
  <r>
    <s v="AD01-9361"/>
    <x v="4"/>
    <s v="Dec"/>
    <x v="1"/>
    <x v="1"/>
    <s v="Cancelld"/>
    <x v="1"/>
    <x v="1"/>
    <x v="2"/>
    <n v="184"/>
    <n v="263.12"/>
  </r>
  <r>
    <s v="AD01-9363"/>
    <x v="4"/>
    <s v="Dec"/>
    <x v="1"/>
    <x v="1"/>
    <s v="Cancelld"/>
    <x v="1"/>
    <x v="1"/>
    <x v="2"/>
    <n v="154"/>
    <n v="220.22"/>
  </r>
  <r>
    <s v="AD01-9363"/>
    <x v="4"/>
    <s v="Dec"/>
    <x v="1"/>
    <x v="1"/>
    <s v="Cancelld"/>
    <x v="1"/>
    <x v="1"/>
    <x v="2"/>
    <n v="809"/>
    <n v="1156.8699999999999"/>
  </r>
  <r>
    <s v="AD01-9362"/>
    <x v="4"/>
    <s v="Dec"/>
    <x v="1"/>
    <x v="1"/>
    <s v="Cancelld"/>
    <x v="1"/>
    <x v="1"/>
    <x v="2"/>
    <n v="895"/>
    <n v="1279.8499999999999"/>
  </r>
  <r>
    <s v="AD01-9362"/>
    <x v="4"/>
    <s v="Dec"/>
    <x v="1"/>
    <x v="1"/>
    <s v="Cancelld"/>
    <x v="1"/>
    <x v="1"/>
    <x v="2"/>
    <n v="848"/>
    <n v="526.24"/>
  </r>
  <r>
    <s v="AD01-9363"/>
    <x v="4"/>
    <s v="Dec"/>
    <x v="1"/>
    <x v="1"/>
    <s v="Cancelld"/>
    <x v="1"/>
    <x v="1"/>
    <x v="2"/>
    <n v="153"/>
    <n v="218.79"/>
  </r>
  <r>
    <s v="AD01-9363"/>
    <x v="4"/>
    <s v="Dec"/>
    <x v="1"/>
    <x v="1"/>
    <s v="Cancelld"/>
    <x v="1"/>
    <x v="1"/>
    <x v="2"/>
    <n v="181"/>
    <n v="258.83"/>
  </r>
  <r>
    <s v="AD01-9361"/>
    <x v="4"/>
    <s v="Dec"/>
    <x v="1"/>
    <x v="1"/>
    <s v="Cancelld"/>
    <x v="1"/>
    <x v="1"/>
    <x v="2"/>
    <n v="157"/>
    <n v="224.51"/>
  </r>
  <r>
    <s v="AD01-9364"/>
    <x v="4"/>
    <s v="Dec"/>
    <x v="1"/>
    <x v="1"/>
    <s v="Cancelld"/>
    <x v="1"/>
    <x v="1"/>
    <x v="2"/>
    <n v="818"/>
    <n v="1169.74"/>
  </r>
  <r>
    <s v="AD01-9365"/>
    <x v="4"/>
    <s v="Dec"/>
    <x v="1"/>
    <x v="1"/>
    <s v="Cancelld"/>
    <x v="1"/>
    <x v="1"/>
    <x v="2"/>
    <n v="155"/>
    <n v="221.65"/>
  </r>
  <r>
    <s v="AD01-9361"/>
    <x v="4"/>
    <s v="Feb"/>
    <x v="1"/>
    <x v="1"/>
    <s v="Cancelld"/>
    <x v="1"/>
    <x v="1"/>
    <x v="2"/>
    <n v="236"/>
    <n v="337.48"/>
  </r>
  <r>
    <s v="AD01-9361"/>
    <x v="4"/>
    <s v="Feb"/>
    <x v="1"/>
    <x v="1"/>
    <s v="Cancelld"/>
    <x v="1"/>
    <x v="1"/>
    <x v="2"/>
    <n v="206"/>
    <n v="294.58"/>
  </r>
  <r>
    <s v="AD01-9363"/>
    <x v="4"/>
    <s v="Feb"/>
    <x v="1"/>
    <x v="1"/>
    <s v="Cancelld"/>
    <x v="1"/>
    <x v="1"/>
    <x v="2"/>
    <n v="208"/>
    <n v="297.44"/>
  </r>
  <r>
    <s v="AD01-9362"/>
    <x v="4"/>
    <s v="Feb"/>
    <x v="1"/>
    <x v="1"/>
    <s v="Cancelld"/>
    <x v="1"/>
    <x v="1"/>
    <x v="2"/>
    <n v="800"/>
    <n v="1144"/>
  </r>
  <r>
    <s v="AD01-9364"/>
    <x v="4"/>
    <s v="Feb"/>
    <x v="1"/>
    <x v="1"/>
    <s v="Cancelld"/>
    <x v="1"/>
    <x v="1"/>
    <x v="2"/>
    <n v="886"/>
    <n v="1266.98"/>
  </r>
  <r>
    <s v="AD01-9364"/>
    <x v="4"/>
    <s v="Feb"/>
    <x v="1"/>
    <x v="1"/>
    <s v="Cancelld"/>
    <x v="1"/>
    <x v="1"/>
    <x v="2"/>
    <n v="839"/>
    <n v="526.24"/>
  </r>
  <r>
    <s v="AD01-9362"/>
    <x v="4"/>
    <s v="Feb"/>
    <x v="1"/>
    <x v="1"/>
    <s v="Cancelld"/>
    <x v="1"/>
    <x v="1"/>
    <x v="2"/>
    <n v="207"/>
    <n v="296.01"/>
  </r>
  <r>
    <s v="AD01-9363"/>
    <x v="4"/>
    <s v="Feb"/>
    <x v="1"/>
    <x v="1"/>
    <s v="Cancelld"/>
    <x v="1"/>
    <x v="1"/>
    <x v="2"/>
    <n v="235"/>
    <n v="336.05"/>
  </r>
  <r>
    <s v="AD01-9361"/>
    <x v="4"/>
    <s v="Feb"/>
    <x v="1"/>
    <x v="1"/>
    <s v="Cancelld"/>
    <x v="1"/>
    <x v="1"/>
    <x v="2"/>
    <n v="809"/>
    <n v="1156.8699999999999"/>
  </r>
  <r>
    <s v="AD01-9361"/>
    <x v="4"/>
    <s v="Feb"/>
    <x v="1"/>
    <x v="1"/>
    <s v="Cancelld"/>
    <x v="1"/>
    <x v="1"/>
    <x v="2"/>
    <n v="209"/>
    <n v="298.87"/>
  </r>
  <r>
    <s v="AD01-9361"/>
    <x v="4"/>
    <s v="Jan"/>
    <x v="1"/>
    <x v="1"/>
    <s v="Cancelld"/>
    <x v="1"/>
    <x v="1"/>
    <x v="2"/>
    <n v="242"/>
    <n v="346.06"/>
  </r>
  <r>
    <s v="AD01-9364"/>
    <x v="4"/>
    <s v="Jan"/>
    <x v="1"/>
    <x v="1"/>
    <s v="Cancelld"/>
    <x v="1"/>
    <x v="1"/>
    <x v="2"/>
    <n v="212"/>
    <n v="303.15999999999997"/>
  </r>
  <r>
    <s v="AD01-9362"/>
    <x v="4"/>
    <s v="Jan"/>
    <x v="1"/>
    <x v="1"/>
    <s v="Cancelld"/>
    <x v="1"/>
    <x v="1"/>
    <x v="2"/>
    <n v="238"/>
    <n v="340.34000000000003"/>
  </r>
  <r>
    <s v="AD01-9364"/>
    <x v="4"/>
    <s v="Jan"/>
    <x v="1"/>
    <x v="1"/>
    <s v="Cancelld"/>
    <x v="1"/>
    <x v="1"/>
    <x v="2"/>
    <n v="214"/>
    <n v="306.02"/>
  </r>
  <r>
    <s v="AD01-9362"/>
    <x v="4"/>
    <s v="Jan"/>
    <x v="1"/>
    <x v="1"/>
    <s v="Cancelld"/>
    <x v="1"/>
    <x v="1"/>
    <x v="2"/>
    <n v="799"/>
    <n v="1142.57"/>
  </r>
  <r>
    <s v="AD01-9362"/>
    <x v="4"/>
    <s v="Jan"/>
    <x v="1"/>
    <x v="1"/>
    <s v="Cancelld"/>
    <x v="1"/>
    <x v="1"/>
    <x v="2"/>
    <n v="213"/>
    <n v="304.59000000000003"/>
  </r>
  <r>
    <s v="AD01-9364"/>
    <x v="4"/>
    <s v="Jan"/>
    <x v="1"/>
    <x v="1"/>
    <s v="Cancelld"/>
    <x v="1"/>
    <x v="1"/>
    <x v="2"/>
    <n v="241"/>
    <n v="344.63"/>
  </r>
  <r>
    <s v="AD01-9362"/>
    <x v="4"/>
    <s v="Jan"/>
    <x v="1"/>
    <x v="1"/>
    <s v="Cancelld"/>
    <x v="1"/>
    <x v="1"/>
    <x v="2"/>
    <n v="211"/>
    <n v="301.73"/>
  </r>
  <r>
    <s v="AD01-9364"/>
    <x v="4"/>
    <s v="Jan"/>
    <x v="1"/>
    <x v="1"/>
    <s v="Cancelld"/>
    <x v="1"/>
    <x v="1"/>
    <x v="2"/>
    <n v="808"/>
    <n v="1155.44"/>
  </r>
  <r>
    <s v="AD01-9361"/>
    <x v="4"/>
    <s v="Jan"/>
    <x v="1"/>
    <x v="1"/>
    <s v="Cancelld"/>
    <x v="1"/>
    <x v="1"/>
    <x v="2"/>
    <n v="215"/>
    <n v="307.45"/>
  </r>
  <r>
    <s v="AD01-9361"/>
    <x v="4"/>
    <s v="Jul"/>
    <x v="1"/>
    <x v="1"/>
    <s v="Cancelld"/>
    <x v="1"/>
    <x v="1"/>
    <x v="2"/>
    <n v="206"/>
    <n v="294.58"/>
  </r>
  <r>
    <s v="AD01-9362"/>
    <x v="4"/>
    <s v="Jul"/>
    <x v="1"/>
    <x v="1"/>
    <s v="Cancelld"/>
    <x v="1"/>
    <x v="1"/>
    <x v="2"/>
    <n v="182"/>
    <n v="260.26"/>
  </r>
  <r>
    <s v="AD01-9362"/>
    <x v="4"/>
    <s v="Jul"/>
    <x v="1"/>
    <x v="1"/>
    <s v="Cancelld"/>
    <x v="1"/>
    <x v="1"/>
    <x v="2"/>
    <n v="208"/>
    <n v="297.44"/>
  </r>
  <r>
    <s v="AD01-9362"/>
    <x v="4"/>
    <s v="Jul"/>
    <x v="1"/>
    <x v="1"/>
    <s v="Cancelld"/>
    <x v="1"/>
    <x v="1"/>
    <x v="2"/>
    <n v="804"/>
    <n v="1149.72"/>
  </r>
  <r>
    <s v="AD01-9361"/>
    <x v="4"/>
    <s v="Jul"/>
    <x v="1"/>
    <x v="1"/>
    <s v="Cancelld"/>
    <x v="1"/>
    <x v="1"/>
    <x v="2"/>
    <n v="891"/>
    <n v="1274.1300000000001"/>
  </r>
  <r>
    <s v="AD01-9361"/>
    <x v="4"/>
    <s v="Jul"/>
    <x v="1"/>
    <x v="1"/>
    <s v="Cancelld"/>
    <x v="1"/>
    <x v="1"/>
    <x v="2"/>
    <n v="844"/>
    <n v="526.24"/>
  </r>
  <r>
    <s v="AD01-9362"/>
    <x v="4"/>
    <s v="Jul"/>
    <x v="1"/>
    <x v="1"/>
    <s v="Cancelld"/>
    <x v="1"/>
    <x v="1"/>
    <x v="2"/>
    <n v="183"/>
    <n v="261.69"/>
  </r>
  <r>
    <s v="AD01-9362"/>
    <x v="4"/>
    <s v="Jul"/>
    <x v="1"/>
    <x v="1"/>
    <s v="Cancelld"/>
    <x v="1"/>
    <x v="1"/>
    <x v="2"/>
    <n v="181"/>
    <n v="258.83"/>
  </r>
  <r>
    <s v="AD01-9362"/>
    <x v="4"/>
    <s v="Jul"/>
    <x v="1"/>
    <x v="1"/>
    <s v="Cancelld"/>
    <x v="1"/>
    <x v="1"/>
    <x v="2"/>
    <n v="813"/>
    <n v="1162.5899999999999"/>
  </r>
  <r>
    <s v="AD01-9361"/>
    <x v="4"/>
    <s v="Jul"/>
    <x v="1"/>
    <x v="1"/>
    <s v="Cancelld"/>
    <x v="1"/>
    <x v="1"/>
    <x v="2"/>
    <n v="179"/>
    <n v="255.97"/>
  </r>
  <r>
    <s v="AD01-9362"/>
    <x v="4"/>
    <s v="Jun"/>
    <x v="1"/>
    <x v="1"/>
    <s v="Cancelld"/>
    <x v="1"/>
    <x v="1"/>
    <x v="2"/>
    <n v="212"/>
    <n v="303.15999999999997"/>
  </r>
  <r>
    <s v="AD01-9364"/>
    <x v="4"/>
    <s v="Jun"/>
    <x v="1"/>
    <x v="1"/>
    <s v="Cancelld"/>
    <x v="1"/>
    <x v="1"/>
    <x v="2"/>
    <n v="188"/>
    <n v="268.84000000000003"/>
  </r>
  <r>
    <s v="AD01-9363"/>
    <x v="4"/>
    <s v="Jun"/>
    <x v="1"/>
    <x v="1"/>
    <s v="Cancelld"/>
    <x v="1"/>
    <x v="1"/>
    <x v="2"/>
    <n v="214"/>
    <n v="306.02"/>
  </r>
  <r>
    <s v="AD01-9364"/>
    <x v="4"/>
    <s v="Jun"/>
    <x v="1"/>
    <x v="1"/>
    <s v="Cancelld"/>
    <x v="1"/>
    <x v="1"/>
    <x v="2"/>
    <n v="184"/>
    <n v="263.12"/>
  </r>
  <r>
    <s v="AD01-9363"/>
    <x v="4"/>
    <s v="Jun"/>
    <x v="1"/>
    <x v="1"/>
    <s v="Cancelld"/>
    <x v="1"/>
    <x v="1"/>
    <x v="2"/>
    <n v="803"/>
    <n v="1148.29"/>
  </r>
  <r>
    <s v="AD01-9364"/>
    <x v="4"/>
    <s v="Jun"/>
    <x v="1"/>
    <x v="1"/>
    <s v="Cancelld"/>
    <x v="1"/>
    <x v="1"/>
    <x v="2"/>
    <n v="890"/>
    <n v="1272.7"/>
  </r>
  <r>
    <s v="AD01-9364"/>
    <x v="4"/>
    <s v="Jun"/>
    <x v="1"/>
    <x v="1"/>
    <s v="Cancelld"/>
    <x v="1"/>
    <x v="1"/>
    <x v="2"/>
    <n v="843"/>
    <n v="526.24"/>
  </r>
  <r>
    <s v="AD01-9363"/>
    <x v="4"/>
    <s v="Jun"/>
    <x v="1"/>
    <x v="1"/>
    <s v="Cancelld"/>
    <x v="1"/>
    <x v="1"/>
    <x v="2"/>
    <n v="189"/>
    <n v="270.27"/>
  </r>
  <r>
    <s v="AD01-9364"/>
    <x v="4"/>
    <s v="Jun"/>
    <x v="1"/>
    <x v="1"/>
    <s v="Cancelld"/>
    <x v="1"/>
    <x v="1"/>
    <x v="2"/>
    <n v="211"/>
    <n v="301.73"/>
  </r>
  <r>
    <s v="AD01-9363"/>
    <x v="4"/>
    <s v="Jun"/>
    <x v="1"/>
    <x v="1"/>
    <s v="Cancelld"/>
    <x v="1"/>
    <x v="1"/>
    <x v="2"/>
    <n v="187"/>
    <n v="267.40999999999997"/>
  </r>
  <r>
    <s v="AD01-9364"/>
    <x v="4"/>
    <s v="Jun"/>
    <x v="1"/>
    <x v="1"/>
    <s v="Cancelld"/>
    <x v="1"/>
    <x v="1"/>
    <x v="2"/>
    <n v="812"/>
    <n v="1161.1599999999999"/>
  </r>
  <r>
    <s v="AD01-9362"/>
    <x v="4"/>
    <s v="Jun"/>
    <x v="1"/>
    <x v="1"/>
    <s v="Cancelld"/>
    <x v="1"/>
    <x v="1"/>
    <x v="2"/>
    <n v="185"/>
    <n v="264.55"/>
  </r>
  <r>
    <s v="AD01-9362"/>
    <x v="4"/>
    <s v="Mar"/>
    <x v="1"/>
    <x v="1"/>
    <s v="Cancelld"/>
    <x v="1"/>
    <x v="1"/>
    <x v="2"/>
    <n v="230"/>
    <n v="328.9"/>
  </r>
  <r>
    <s v="AD01-9361"/>
    <x v="4"/>
    <s v="Mar"/>
    <x v="1"/>
    <x v="1"/>
    <s v="Cancelld"/>
    <x v="1"/>
    <x v="1"/>
    <x v="2"/>
    <n v="200"/>
    <n v="286"/>
  </r>
  <r>
    <s v="AD01-9361"/>
    <x v="4"/>
    <s v="Mar"/>
    <x v="1"/>
    <x v="1"/>
    <s v="Cancelld"/>
    <x v="1"/>
    <x v="1"/>
    <x v="2"/>
    <n v="232"/>
    <n v="331.76"/>
  </r>
  <r>
    <s v="AD01-9364"/>
    <x v="4"/>
    <s v="Mar"/>
    <x v="1"/>
    <x v="1"/>
    <s v="Cancelld"/>
    <x v="1"/>
    <x v="1"/>
    <x v="2"/>
    <n v="202"/>
    <n v="288.86"/>
  </r>
  <r>
    <s v="AD01-9361"/>
    <x v="4"/>
    <s v="Mar"/>
    <x v="1"/>
    <x v="1"/>
    <s v="Cancelld"/>
    <x v="1"/>
    <x v="1"/>
    <x v="2"/>
    <n v="801"/>
    <n v="1145.43"/>
  </r>
  <r>
    <s v="AD01-9361"/>
    <x v="4"/>
    <s v="Mar"/>
    <x v="1"/>
    <x v="1"/>
    <s v="Cancelld"/>
    <x v="1"/>
    <x v="1"/>
    <x v="2"/>
    <n v="887"/>
    <n v="1268.4099999999999"/>
  </r>
  <r>
    <s v="AD01-9361"/>
    <x v="4"/>
    <s v="Mar"/>
    <x v="1"/>
    <x v="1"/>
    <s v="Cancelld"/>
    <x v="1"/>
    <x v="1"/>
    <x v="2"/>
    <n v="840"/>
    <n v="526.24"/>
  </r>
  <r>
    <s v="AD01-9361"/>
    <x v="4"/>
    <s v="Mar"/>
    <x v="1"/>
    <x v="1"/>
    <s v="Cancelld"/>
    <x v="1"/>
    <x v="1"/>
    <x v="2"/>
    <n v="201"/>
    <n v="287.43"/>
  </r>
  <r>
    <s v="AD01-9364"/>
    <x v="4"/>
    <s v="Mar"/>
    <x v="1"/>
    <x v="1"/>
    <s v="Cancelld"/>
    <x v="1"/>
    <x v="1"/>
    <x v="2"/>
    <n v="229"/>
    <n v="327.47000000000003"/>
  </r>
  <r>
    <s v="AD01-9361"/>
    <x v="4"/>
    <s v="Mar"/>
    <x v="1"/>
    <x v="1"/>
    <s v="Cancelld"/>
    <x v="1"/>
    <x v="1"/>
    <x v="2"/>
    <n v="205"/>
    <n v="293.14999999999998"/>
  </r>
  <r>
    <s v="AD01-9361"/>
    <x v="4"/>
    <s v="Mar"/>
    <x v="1"/>
    <x v="1"/>
    <s v="Cancelld"/>
    <x v="1"/>
    <x v="1"/>
    <x v="2"/>
    <n v="810"/>
    <n v="1158.3"/>
  </r>
  <r>
    <s v="AD01-9362"/>
    <x v="4"/>
    <s v="Mar"/>
    <x v="1"/>
    <x v="1"/>
    <s v="Cancelld"/>
    <x v="1"/>
    <x v="1"/>
    <x v="2"/>
    <n v="203"/>
    <n v="290.28999999999996"/>
  </r>
  <r>
    <s v="AD01-9364"/>
    <x v="4"/>
    <s v="May"/>
    <x v="1"/>
    <x v="1"/>
    <s v="Cancelld"/>
    <x v="1"/>
    <x v="1"/>
    <x v="2"/>
    <n v="218"/>
    <n v="311.74"/>
  </r>
  <r>
    <s v="AD01-9364"/>
    <x v="4"/>
    <s v="May"/>
    <x v="1"/>
    <x v="1"/>
    <s v="Cancelld"/>
    <x v="1"/>
    <x v="1"/>
    <x v="2"/>
    <n v="194"/>
    <n v="277.42"/>
  </r>
  <r>
    <s v="AD01-9362"/>
    <x v="4"/>
    <s v="May"/>
    <x v="1"/>
    <x v="1"/>
    <s v="Cancelld"/>
    <x v="1"/>
    <x v="1"/>
    <x v="2"/>
    <n v="220"/>
    <n v="314.60000000000002"/>
  </r>
  <r>
    <s v="AD01-9362"/>
    <x v="4"/>
    <s v="May"/>
    <x v="1"/>
    <x v="1"/>
    <s v="Cancelld"/>
    <x v="1"/>
    <x v="1"/>
    <x v="2"/>
    <n v="190"/>
    <n v="271.7"/>
  </r>
  <r>
    <s v="AD01-9362"/>
    <x v="4"/>
    <s v="May"/>
    <x v="1"/>
    <x v="1"/>
    <s v="Cancelld"/>
    <x v="1"/>
    <x v="1"/>
    <x v="2"/>
    <n v="889"/>
    <n v="1271.27"/>
  </r>
  <r>
    <s v="AD01-9362"/>
    <x v="4"/>
    <s v="May"/>
    <x v="1"/>
    <x v="1"/>
    <s v="Cancelld"/>
    <x v="1"/>
    <x v="1"/>
    <x v="2"/>
    <n v="842"/>
    <n v="526.24"/>
  </r>
  <r>
    <s v="AD01-9362"/>
    <x v="4"/>
    <s v="May"/>
    <x v="1"/>
    <x v="1"/>
    <s v="Cancelld"/>
    <x v="1"/>
    <x v="1"/>
    <x v="2"/>
    <n v="217"/>
    <n v="310.31"/>
  </r>
  <r>
    <s v="AD01-9362"/>
    <x v="4"/>
    <s v="May"/>
    <x v="1"/>
    <x v="1"/>
    <s v="Cancelld"/>
    <x v="1"/>
    <x v="1"/>
    <x v="2"/>
    <n v="193"/>
    <n v="275.99"/>
  </r>
  <r>
    <s v="AD01-9364"/>
    <x v="4"/>
    <s v="May"/>
    <x v="1"/>
    <x v="1"/>
    <s v="Cancelld"/>
    <x v="1"/>
    <x v="1"/>
    <x v="2"/>
    <n v="811"/>
    <n v="1159.73"/>
  </r>
  <r>
    <s v="AD01-9364"/>
    <x v="4"/>
    <s v="May"/>
    <x v="1"/>
    <x v="1"/>
    <s v="Cancelld"/>
    <x v="1"/>
    <x v="1"/>
    <x v="2"/>
    <n v="191"/>
    <n v="273.13"/>
  </r>
  <r>
    <s v="AD01-9362"/>
    <x v="4"/>
    <s v="Nov"/>
    <x v="1"/>
    <x v="1"/>
    <s v="Cancelld"/>
    <x v="1"/>
    <x v="1"/>
    <x v="2"/>
    <n v="188"/>
    <n v="268.84000000000003"/>
  </r>
  <r>
    <s v="AD01-9365"/>
    <x v="4"/>
    <s v="Nov"/>
    <x v="1"/>
    <x v="1"/>
    <s v="Cancelld"/>
    <x v="1"/>
    <x v="1"/>
    <x v="2"/>
    <n v="158"/>
    <n v="225.94"/>
  </r>
  <r>
    <s v="AD01-9361"/>
    <x v="4"/>
    <s v="Nov"/>
    <x v="1"/>
    <x v="1"/>
    <s v="Cancelld"/>
    <x v="1"/>
    <x v="1"/>
    <x v="2"/>
    <n v="160"/>
    <n v="228.8"/>
  </r>
  <r>
    <s v="AD01-9361"/>
    <x v="4"/>
    <s v="Nov"/>
    <x v="1"/>
    <x v="1"/>
    <s v="Cancelld"/>
    <x v="1"/>
    <x v="1"/>
    <x v="2"/>
    <n v="808"/>
    <n v="1155.44"/>
  </r>
  <r>
    <s v="AD01-9362"/>
    <x v="4"/>
    <s v="Nov"/>
    <x v="1"/>
    <x v="1"/>
    <s v="Cancelld"/>
    <x v="1"/>
    <x v="1"/>
    <x v="2"/>
    <n v="894"/>
    <n v="1278.42"/>
  </r>
  <r>
    <s v="AD01-9362"/>
    <x v="4"/>
    <s v="Nov"/>
    <x v="1"/>
    <x v="1"/>
    <s v="Cancelld"/>
    <x v="1"/>
    <x v="1"/>
    <x v="2"/>
    <n v="847"/>
    <n v="526.24"/>
  </r>
  <r>
    <s v="AD01-9361"/>
    <x v="4"/>
    <s v="Nov"/>
    <x v="1"/>
    <x v="1"/>
    <s v="Cancelld"/>
    <x v="1"/>
    <x v="1"/>
    <x v="2"/>
    <n v="159"/>
    <n v="227.37"/>
  </r>
  <r>
    <s v="AD01-9361"/>
    <x v="4"/>
    <s v="Nov"/>
    <x v="1"/>
    <x v="1"/>
    <s v="Cancelld"/>
    <x v="1"/>
    <x v="1"/>
    <x v="2"/>
    <n v="187"/>
    <n v="267.40999999999997"/>
  </r>
  <r>
    <s v="AD01-9365"/>
    <x v="4"/>
    <s v="Nov"/>
    <x v="1"/>
    <x v="1"/>
    <s v="Cancelld"/>
    <x v="1"/>
    <x v="1"/>
    <x v="2"/>
    <n v="817"/>
    <n v="1168.31"/>
  </r>
  <r>
    <s v="AD01-9362"/>
    <x v="4"/>
    <s v="Nov"/>
    <x v="1"/>
    <x v="1"/>
    <s v="Cancelld"/>
    <x v="1"/>
    <x v="1"/>
    <x v="2"/>
    <n v="161"/>
    <n v="230.23000000000002"/>
  </r>
  <r>
    <s v="AD01-9361"/>
    <x v="4"/>
    <s v="Oct"/>
    <x v="1"/>
    <x v="1"/>
    <s v="Cancelld"/>
    <x v="1"/>
    <x v="1"/>
    <x v="2"/>
    <n v="194"/>
    <n v="277.42"/>
  </r>
  <r>
    <s v="AD01-9362"/>
    <x v="4"/>
    <s v="Oct"/>
    <x v="1"/>
    <x v="1"/>
    <s v="Cancelld"/>
    <x v="1"/>
    <x v="1"/>
    <x v="2"/>
    <n v="164"/>
    <n v="234.51999999999998"/>
  </r>
  <r>
    <s v="AD01-9362"/>
    <x v="4"/>
    <s v="Oct"/>
    <x v="1"/>
    <x v="1"/>
    <s v="Cancelld"/>
    <x v="1"/>
    <x v="1"/>
    <x v="2"/>
    <n v="190"/>
    <n v="271.7"/>
  </r>
  <r>
    <s v="AD01-9363"/>
    <x v="4"/>
    <s v="Oct"/>
    <x v="1"/>
    <x v="1"/>
    <s v="Cancelld"/>
    <x v="1"/>
    <x v="1"/>
    <x v="2"/>
    <n v="166"/>
    <n v="237.38"/>
  </r>
  <r>
    <s v="AD01-9361"/>
    <x v="4"/>
    <s v="Oct"/>
    <x v="1"/>
    <x v="1"/>
    <s v="Cancelld"/>
    <x v="1"/>
    <x v="1"/>
    <x v="2"/>
    <n v="807"/>
    <n v="1154.01"/>
  </r>
  <r>
    <s v="AD01-9361"/>
    <x v="4"/>
    <s v="Oct"/>
    <x v="1"/>
    <x v="1"/>
    <s v="Cancelld"/>
    <x v="1"/>
    <x v="1"/>
    <x v="2"/>
    <n v="165"/>
    <n v="235.95"/>
  </r>
  <r>
    <s v="AD01-9363"/>
    <x v="4"/>
    <s v="Oct"/>
    <x v="1"/>
    <x v="1"/>
    <s v="Cancelld"/>
    <x v="1"/>
    <x v="1"/>
    <x v="2"/>
    <n v="193"/>
    <n v="275.99"/>
  </r>
  <r>
    <s v="AD01-9362"/>
    <x v="4"/>
    <s v="Oct"/>
    <x v="1"/>
    <x v="1"/>
    <s v="Cancelld"/>
    <x v="1"/>
    <x v="1"/>
    <x v="2"/>
    <n v="163"/>
    <n v="233.09"/>
  </r>
  <r>
    <s v="AD01-9362"/>
    <x v="4"/>
    <s v="Oct"/>
    <x v="1"/>
    <x v="1"/>
    <s v="Cancelld"/>
    <x v="1"/>
    <x v="1"/>
    <x v="2"/>
    <n v="816"/>
    <n v="1166.8800000000001"/>
  </r>
  <r>
    <s v="AD01-9361"/>
    <x v="4"/>
    <s v="Oct"/>
    <x v="1"/>
    <x v="1"/>
    <s v="Cancelld"/>
    <x v="1"/>
    <x v="1"/>
    <x v="2"/>
    <n v="167"/>
    <n v="238.81"/>
  </r>
  <r>
    <s v="AD01-9362"/>
    <x v="4"/>
    <s v="Sep"/>
    <x v="1"/>
    <x v="1"/>
    <s v="Cancelld"/>
    <x v="1"/>
    <x v="1"/>
    <x v="2"/>
    <n v="200"/>
    <n v="286"/>
  </r>
  <r>
    <s v="AD01-9361"/>
    <x v="4"/>
    <s v="Sep"/>
    <x v="1"/>
    <x v="1"/>
    <s v="Cancelld"/>
    <x v="1"/>
    <x v="1"/>
    <x v="2"/>
    <n v="170"/>
    <n v="243.1"/>
  </r>
  <r>
    <s v="AD01-9361"/>
    <x v="4"/>
    <s v="Sep"/>
    <x v="1"/>
    <x v="1"/>
    <s v="Cancelld"/>
    <x v="1"/>
    <x v="1"/>
    <x v="2"/>
    <n v="196"/>
    <n v="280.27999999999997"/>
  </r>
  <r>
    <s v="AD01-9362"/>
    <x v="4"/>
    <s v="Sep"/>
    <x v="1"/>
    <x v="1"/>
    <s v="Cancelld"/>
    <x v="1"/>
    <x v="1"/>
    <x v="2"/>
    <n v="172"/>
    <n v="245.95999999999998"/>
  </r>
  <r>
    <s v="AD01-9362"/>
    <x v="4"/>
    <s v="Sep"/>
    <x v="1"/>
    <x v="1"/>
    <s v="Cancelld"/>
    <x v="1"/>
    <x v="1"/>
    <x v="2"/>
    <n v="806"/>
    <n v="1152.58"/>
  </r>
  <r>
    <s v="AD01-9361"/>
    <x v="4"/>
    <s v="Sep"/>
    <x v="1"/>
    <x v="1"/>
    <s v="Cancelld"/>
    <x v="1"/>
    <x v="1"/>
    <x v="2"/>
    <n v="893"/>
    <n v="1276.99"/>
  </r>
  <r>
    <s v="AD01-9361"/>
    <x v="4"/>
    <s v="Sep"/>
    <x v="1"/>
    <x v="1"/>
    <s v="Cancelld"/>
    <x v="1"/>
    <x v="1"/>
    <x v="2"/>
    <n v="846"/>
    <n v="526.24"/>
  </r>
  <r>
    <s v="AD01-9362"/>
    <x v="4"/>
    <s v="Sep"/>
    <x v="1"/>
    <x v="1"/>
    <s v="Cancelld"/>
    <x v="1"/>
    <x v="1"/>
    <x v="2"/>
    <n v="171"/>
    <n v="244.53"/>
  </r>
  <r>
    <s v="AD01-9362"/>
    <x v="4"/>
    <s v="Sep"/>
    <x v="1"/>
    <x v="1"/>
    <s v="Cancelld"/>
    <x v="1"/>
    <x v="1"/>
    <x v="2"/>
    <n v="199"/>
    <n v="284.57"/>
  </r>
  <r>
    <s v="AD01-9361"/>
    <x v="4"/>
    <s v="Sep"/>
    <x v="1"/>
    <x v="1"/>
    <s v="Cancelld"/>
    <x v="1"/>
    <x v="1"/>
    <x v="2"/>
    <n v="169"/>
    <n v="241.67000000000002"/>
  </r>
  <r>
    <s v="AD01-9361"/>
    <x v="4"/>
    <s v="Sep"/>
    <x v="1"/>
    <x v="1"/>
    <s v="Cancelld"/>
    <x v="1"/>
    <x v="1"/>
    <x v="2"/>
    <n v="815"/>
    <n v="1165.45"/>
  </r>
  <r>
    <s v="AD01-9362"/>
    <x v="4"/>
    <s v="Sep"/>
    <x v="1"/>
    <x v="1"/>
    <s v="Cancelld"/>
    <x v="1"/>
    <x v="1"/>
    <x v="2"/>
    <n v="173"/>
    <n v="247.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10B772-6E06-4C13-9239-C5057DA8E832}"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106:S110" firstHeaderRow="1" firstDataRow="1" firstDataCol="1"/>
  <pivotFields count="11">
    <pivotField showAll="0"/>
    <pivotField showAll="0">
      <items count="6">
        <item x="0"/>
        <item h="1" x="1"/>
        <item h="1" x="2"/>
        <item h="1" x="3"/>
        <item h="1" x="4"/>
        <item t="default"/>
      </items>
    </pivotField>
    <pivotField showAll="0"/>
    <pivotField showAll="0">
      <items count="3">
        <item x="1"/>
        <item x="0"/>
        <item t="default"/>
      </items>
    </pivotField>
    <pivotField showAll="0">
      <items count="3">
        <item x="1"/>
        <item x="0"/>
        <item t="default"/>
      </items>
    </pivotField>
    <pivotField showAll="0"/>
    <pivotField showAll="0"/>
    <pivotField showAll="0"/>
    <pivotField axis="axisRow" dataField="1" showAll="0">
      <items count="4">
        <item x="2"/>
        <item x="1"/>
        <item x="0"/>
        <item t="default"/>
      </items>
    </pivotField>
    <pivotField showAll="0"/>
    <pivotField showAll="0"/>
  </pivotFields>
  <rowFields count="1">
    <field x="8"/>
  </rowFields>
  <rowItems count="4">
    <i>
      <x/>
    </i>
    <i>
      <x v="1"/>
    </i>
    <i>
      <x v="2"/>
    </i>
    <i t="grand">
      <x/>
    </i>
  </rowItems>
  <colItems count="1">
    <i/>
  </colItems>
  <dataFields count="1">
    <dataField name="Count of Delivery Type" fld="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181823-BB4A-43D4-BD99-2ADDE190538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B85" firstHeaderRow="0" firstDataRow="1" firstDataCol="0"/>
  <pivotFields count="11">
    <pivotField showAll="0"/>
    <pivotField showAll="0"/>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Target" fld="10" baseField="0" baseItem="0"/>
    <dataField name="Sum of Amount" fld="9" baseField="0" baseItem="0"/>
  </dataFields>
  <formats count="5">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dataOnly="0" labelOnly="1" outline="0" fieldPosition="0">
        <references count="1">
          <reference field="4294967294" count="2">
            <x v="0"/>
            <x v="1"/>
          </reference>
        </references>
      </pivotArea>
    </format>
  </formats>
  <pivotTableStyleInfo name="PivotStyleMedium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720508-08BD-40B0-984E-9174F0D84F6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2:F69" firstHeaderRow="0" firstDataRow="1" firstDataCol="1"/>
  <pivotFields count="4">
    <pivotField showAll="0">
      <items count="6">
        <item h="1" x="0"/>
        <item h="1" x="1"/>
        <item h="1" x="2"/>
        <item h="1" x="3"/>
        <item x="4"/>
        <item t="default"/>
      </items>
    </pivotField>
    <pivotField axis="axisRow" showAll="0" sortType="descending">
      <items count="7">
        <item x="1"/>
        <item x="3"/>
        <item x="2"/>
        <item x="0"/>
        <item x="5"/>
        <item x="4"/>
        <item t="default"/>
      </items>
      <autoSortScope>
        <pivotArea dataOnly="0" outline="0" fieldPosition="0">
          <references count="1">
            <reference field="4294967294" count="1" selected="0">
              <x v="1"/>
            </reference>
          </references>
        </pivotArea>
      </autoSortScope>
    </pivotField>
    <pivotField dataField="1" numFmtId="1" showAll="0"/>
    <pivotField numFmtId="1" showAll="0"/>
  </pivotFields>
  <rowFields count="1">
    <field x="1"/>
  </rowFields>
  <rowItems count="7">
    <i>
      <x v="3"/>
    </i>
    <i>
      <x v="2"/>
    </i>
    <i>
      <x/>
    </i>
    <i>
      <x v="1"/>
    </i>
    <i>
      <x v="4"/>
    </i>
    <i>
      <x v="5"/>
    </i>
    <i t="grand">
      <x/>
    </i>
  </rowItems>
  <colFields count="1">
    <field x="-2"/>
  </colFields>
  <colItems count="2">
    <i>
      <x/>
    </i>
    <i i="1">
      <x v="1"/>
    </i>
  </colItems>
  <dataFields count="2">
    <dataField name="Sum of Amount" fld="2" baseField="0" baseItem="0" numFmtId="1"/>
    <dataField name="Sum of Amount2" fld="2" showDataAs="percentOfCol" baseField="1" baseItem="0" numFmtId="10"/>
  </dataFields>
  <formats count="4">
    <format dxfId="8">
      <pivotArea collapsedLevelsAreSubtotals="1" fieldPosition="0">
        <references count="1">
          <reference field="1" count="0"/>
        </references>
      </pivotArea>
    </format>
    <format dxfId="7">
      <pivotArea dataOnly="0" labelOnly="1" fieldPosition="0">
        <references count="1">
          <reference field="1" count="0"/>
        </references>
      </pivotArea>
    </format>
    <format dxfId="6">
      <pivotArea collapsedLevelsAreSubtotals="1" fieldPosition="0">
        <references count="2">
          <reference field="4294967294" count="1" selected="0">
            <x v="1"/>
          </reference>
          <reference field="1" count="0"/>
        </references>
      </pivotArea>
    </format>
    <format dxfId="5">
      <pivotArea collapsedLevelsAreSubtotals="1" fieldPosition="0">
        <references count="2">
          <reference field="4294967294" count="1" selected="0">
            <x v="1"/>
          </reference>
          <reference field="1" count="0"/>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BAC3CB-1515-49EB-A886-CCD8E5C183B6}"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5:M88" firstHeaderRow="1" firstDataRow="1" firstDataCol="1"/>
  <pivotFields count="11">
    <pivotField showAll="0"/>
    <pivotField showAll="0">
      <items count="6">
        <item x="0"/>
        <item h="1" x="1"/>
        <item h="1" x="2"/>
        <item h="1" x="3"/>
        <item h="1" x="4"/>
        <item t="default"/>
      </items>
    </pivotField>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POS" fld="3" subtotal="count" baseField="0" baseItem="0"/>
  </dataField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1E98F5-785C-49AB-9292-8FC01ED5E96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W6:Y19" firstHeaderRow="0" firstDataRow="1" firstDataCol="1" rowPageCount="1" colPageCount="1"/>
  <pivotFields count="9">
    <pivotField axis="axisPage" multipleItemSelectionAllowed="1" showAll="0">
      <items count="6">
        <item h="1" x="0"/>
        <item h="1" x="1"/>
        <item h="1" x="2"/>
        <item h="1" x="3"/>
        <item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5" showAll="0"/>
    <pivotField dataField="1" numFmtId="165" showAll="0"/>
    <pivotField numFmtId="165" showAll="0"/>
    <pivotField numFmtId="165"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pageFields count="1">
    <pageField fld="0" hier="-1"/>
  </pageFields>
  <dataFields count="2">
    <dataField name="Sum of Income" fld="5" baseField="2" baseItem="0" numFmtId="165"/>
    <dataField name="Sum of Income2" fld="5" baseField="0" baseItem="0" numFmtId="165"/>
  </dataFields>
  <formats count="8">
    <format dxfId="16">
      <pivotArea type="all" dataOnly="0" outline="0" fieldPosition="0"/>
    </format>
    <format dxfId="15">
      <pivotArea outline="0" collapsedLevelsAreSubtotals="1" fieldPosition="0"/>
    </format>
    <format dxfId="14">
      <pivotArea field="2" type="button" dataOnly="0" labelOnly="1" outline="0"/>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outline="0" collapsedLevelsAreSubtotals="1" fieldPosition="0"/>
    </format>
    <format dxfId="10">
      <pivotArea dataOnly="0" labelOnly="1" grandRow="1" outline="0" fieldPosition="0"/>
    </format>
    <format dxfId="9">
      <pivotArea outline="0" collapsedLevelsAreSubtotals="1" fieldPosition="0"/>
    </format>
  </formats>
  <chartFormats count="4">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1"/>
          </reference>
        </references>
      </pivotArea>
    </chartFormat>
    <chartFormat chart="18" format="9"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F9729B-042E-4CC3-9378-F524E0A26D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C29:E32" firstHeaderRow="0" firstDataRow="1" firstDataCol="1" rowPageCount="1" colPageCount="1"/>
  <pivotFields count="9">
    <pivotField axis="axisPage" multipleItemSelectionAllowed="1" showAll="0">
      <items count="6">
        <item h="1" x="0"/>
        <item h="1" x="1"/>
        <item h="1" x="2"/>
        <item h="1" x="3"/>
        <item x="4"/>
        <item t="default"/>
      </items>
    </pivotField>
    <pivotField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5" showAll="0"/>
    <pivotField dataField="1" numFmtId="165" showAll="0"/>
    <pivotField numFmtId="165" showAll="0"/>
    <pivotField numFmtId="165"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pageFields count="1">
    <pageField fld="0" hier="-1"/>
  </pageFields>
  <dataFields count="2">
    <dataField name="Sum of Income" fld="5" baseField="0" baseItem="0" numFmtId="165"/>
    <dataField name="Sum of Income2" fld="5" showDataAs="percentOfCol" baseField="8" baseItem="0" numFmtId="10"/>
  </dataFields>
  <formats count="8">
    <format dxfId="24">
      <pivotArea type="all" dataOnly="0" outline="0" fieldPosition="0"/>
    </format>
    <format dxfId="23">
      <pivotArea outline="0" collapsedLevelsAreSubtotals="1" fieldPosition="0"/>
    </format>
    <format dxfId="22">
      <pivotArea field="2" type="button" dataOnly="0" labelOnly="1" outline="0"/>
    </format>
    <format dxfId="21">
      <pivotArea dataOnly="0" labelOnly="1" grandRow="1" outline="0" fieldPosition="0"/>
    </format>
    <format dxfId="20">
      <pivotArea outline="0" collapsedLevelsAreSubtotals="1" fieldPosition="0"/>
    </format>
    <format dxfId="19">
      <pivotArea dataOnly="0" labelOnly="1" grandRow="1" outline="0" fieldPosition="0"/>
    </format>
    <format dxfId="18">
      <pivotArea outline="0" collapsedLevelsAreSubtotals="1" fieldPosition="0"/>
    </format>
    <format dxfId="17">
      <pivotArea outline="0" fieldPosition="0">
        <references count="1">
          <reference field="4294967294" count="1">
            <x v="1"/>
          </reference>
        </references>
      </pivotArea>
    </format>
  </formats>
  <chartFormats count="12">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pivotArea type="data" outline="0" fieldPosition="0">
        <references count="2">
          <reference field="4294967294" count="1" selected="0">
            <x v="1"/>
          </reference>
          <reference field="8" count="1" selected="0">
            <x v="0"/>
          </reference>
        </references>
      </pivotArea>
    </chartFormat>
    <chartFormat chart="30" format="3">
      <pivotArea type="data" outline="0" fieldPosition="0">
        <references count="2">
          <reference field="4294967294" count="1" selected="0">
            <x v="0"/>
          </reference>
          <reference field="8" count="1" selected="0">
            <x v="1"/>
          </reference>
        </references>
      </pivotArea>
    </chartFormat>
    <chartFormat chart="30" format="4">
      <pivotArea type="data" outline="0" fieldPosition="0">
        <references count="2">
          <reference field="4294967294" count="1" selected="0">
            <x v="1"/>
          </reference>
          <reference field="8" count="1" selected="0">
            <x v="1"/>
          </reference>
        </references>
      </pivotArea>
    </chartFormat>
    <chartFormat chart="38" format="23" series="1">
      <pivotArea type="data" outline="0" fieldPosition="0">
        <references count="1">
          <reference field="4294967294" count="1" selected="0">
            <x v="0"/>
          </reference>
        </references>
      </pivotArea>
    </chartFormat>
    <chartFormat chart="38" format="24">
      <pivotArea type="data" outline="0" fieldPosition="0">
        <references count="2">
          <reference field="4294967294" count="1" selected="0">
            <x v="0"/>
          </reference>
          <reference field="8" count="1" selected="0">
            <x v="0"/>
          </reference>
        </references>
      </pivotArea>
    </chartFormat>
    <chartFormat chart="38" format="25">
      <pivotArea type="data" outline="0" fieldPosition="0">
        <references count="2">
          <reference field="4294967294" count="1" selected="0">
            <x v="0"/>
          </reference>
          <reference field="8" count="1" selected="0">
            <x v="1"/>
          </reference>
        </references>
      </pivotArea>
    </chartFormat>
    <chartFormat chart="38" format="26" series="1">
      <pivotArea type="data" outline="0" fieldPosition="0">
        <references count="1">
          <reference field="4294967294" count="1" selected="0">
            <x v="1"/>
          </reference>
        </references>
      </pivotArea>
    </chartFormat>
    <chartFormat chart="38" format="27">
      <pivotArea type="data" outline="0" fieldPosition="0">
        <references count="2">
          <reference field="4294967294" count="1" selected="0">
            <x v="1"/>
          </reference>
          <reference field="8" count="1" selected="0">
            <x v="0"/>
          </reference>
        </references>
      </pivotArea>
    </chartFormat>
    <chartFormat chart="38" format="28">
      <pivotArea type="data" outline="0" fieldPosition="0">
        <references count="2">
          <reference field="4294967294" count="1" selected="0">
            <x v="1"/>
          </reference>
          <reference field="8" count="1" selected="0">
            <x v="1"/>
          </reference>
        </references>
      </pivotArea>
    </chartFormat>
    <chartFormat chart="30" format="5">
      <pivotArea type="data" outline="0" fieldPosition="0">
        <references count="2">
          <reference field="4294967294" count="1" selected="0">
            <x v="0"/>
          </reference>
          <reference field="8"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CC6186-754E-49A6-B97A-8E8A29127C4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8" firstHeaderRow="0" firstDataRow="1" firstDataCol="1"/>
  <pivotFields count="4">
    <pivotField showAll="0">
      <items count="6">
        <item h="1" x="0"/>
        <item h="1" x="1"/>
        <item h="1" x="2"/>
        <item h="1" x="3"/>
        <item x="4"/>
        <item t="default"/>
      </items>
    </pivotField>
    <pivotField axis="axisRow" showAll="0">
      <items count="7">
        <item x="4"/>
        <item x="5"/>
        <item x="0"/>
        <item x="2"/>
        <item x="3"/>
        <item x="1"/>
        <item t="default"/>
      </items>
    </pivotField>
    <pivotField dataField="1" numFmtId="1" showAll="0"/>
    <pivotField numFmtId="1" showAll="0"/>
  </pivotFields>
  <rowFields count="1">
    <field x="1"/>
  </rowFields>
  <rowItems count="7">
    <i>
      <x/>
    </i>
    <i>
      <x v="1"/>
    </i>
    <i>
      <x v="2"/>
    </i>
    <i>
      <x v="3"/>
    </i>
    <i>
      <x v="4"/>
    </i>
    <i>
      <x v="5"/>
    </i>
    <i t="grand">
      <x/>
    </i>
  </rowItems>
  <colFields count="1">
    <field x="-2"/>
  </colFields>
  <colItems count="2">
    <i>
      <x/>
    </i>
    <i i="1">
      <x v="1"/>
    </i>
  </colItems>
  <dataFields count="2">
    <dataField name="Sum of Amount" fld="2" baseField="0" baseItem="0" numFmtId="1"/>
    <dataField name="Sum of Amount2" fld="2" showDataAs="percentOfCol" baseField="1" baseItem="0" numFmtId="10"/>
  </dataFields>
  <formats count="4">
    <format dxfId="28">
      <pivotArea collapsedLevelsAreSubtotals="1" fieldPosition="0">
        <references count="1">
          <reference field="1" count="0"/>
        </references>
      </pivotArea>
    </format>
    <format dxfId="27">
      <pivotArea dataOnly="0" labelOnly="1" fieldPosition="0">
        <references count="1">
          <reference field="1" count="0"/>
        </references>
      </pivotArea>
    </format>
    <format dxfId="26">
      <pivotArea collapsedLevelsAreSubtotals="1" fieldPosition="0">
        <references count="2">
          <reference field="4294967294" count="1" selected="0">
            <x v="1"/>
          </reference>
          <reference field="1" count="0"/>
        </references>
      </pivotArea>
    </format>
    <format dxfId="25">
      <pivotArea collapsedLevelsAreSubtotals="1" fieldPosition="0">
        <references count="2">
          <reference field="4294967294" count="1" selected="0">
            <x v="1"/>
          </reference>
          <reference field="1" count="0"/>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647482-A541-477C-8B43-9F087FBD688E}"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2:M95" firstHeaderRow="1" firstDataRow="1" firstDataCol="1"/>
  <pivotFields count="11">
    <pivotField showAll="0"/>
    <pivotField showAll="0">
      <items count="6">
        <item x="0"/>
        <item h="1" x="1"/>
        <item h="1" x="2"/>
        <item h="1" x="3"/>
        <item h="1" x="4"/>
        <item t="default"/>
      </items>
    </pivotField>
    <pivotField showAll="0"/>
    <pivotField showAll="0">
      <items count="3">
        <item x="1"/>
        <item x="0"/>
        <item t="default"/>
      </items>
    </pivotField>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3">
    <i>
      <x v="1"/>
    </i>
    <i>
      <x/>
    </i>
    <i t="grand">
      <x/>
    </i>
  </rowItems>
  <colItems count="1">
    <i/>
  </colItems>
  <dataFields count="1">
    <dataField name="Count of Payment Method" fld="4" subtotal="count" baseField="0" baseItem="0"/>
  </dataField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E141D2-FF23-41DF-BF98-DD6BDF5008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F13" firstHeaderRow="0" firstDataRow="1" firstDataCol="1"/>
  <pivotFields count="9">
    <pivotField showAll="0">
      <items count="6">
        <item h="1" x="0"/>
        <item h="1" x="1"/>
        <item h="1" x="2"/>
        <item h="1" x="3"/>
        <item x="4"/>
        <item t="default"/>
      </items>
    </pivotField>
    <pivotField showAll="0"/>
    <pivotField axis="axisRow" showAll="0" sortType="descending">
      <items count="7">
        <item x="3"/>
        <item x="2"/>
        <item x="1"/>
        <item x="0"/>
        <item x="5"/>
        <item x="4"/>
        <item t="default"/>
      </items>
    </pivotField>
    <pivotField showAll="0"/>
    <pivotField dataField="1" numFmtId="165" showAll="0">
      <items count="42">
        <item x="14"/>
        <item x="13"/>
        <item x="12"/>
        <item x="11"/>
        <item x="10"/>
        <item x="9"/>
        <item x="8"/>
        <item x="7"/>
        <item x="35"/>
        <item x="27"/>
        <item x="22"/>
        <item x="6"/>
        <item x="5"/>
        <item x="4"/>
        <item x="3"/>
        <item x="2"/>
        <item x="1"/>
        <item x="20"/>
        <item x="0"/>
        <item x="24"/>
        <item x="36"/>
        <item x="34"/>
        <item x="40"/>
        <item x="38"/>
        <item x="28"/>
        <item x="32"/>
        <item x="29"/>
        <item x="26"/>
        <item x="18"/>
        <item x="23"/>
        <item x="21"/>
        <item x="15"/>
        <item x="33"/>
        <item x="37"/>
        <item x="30"/>
        <item x="25"/>
        <item x="16"/>
        <item x="17"/>
        <item x="39"/>
        <item x="31"/>
        <item x="19"/>
        <item t="default"/>
      </items>
    </pivotField>
    <pivotField dataField="1" numFmtId="165" showAll="0"/>
    <pivotField numFmtId="165" showAll="0"/>
    <pivotField numFmtId="165"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Sum of Income" fld="5" baseField="2" baseItem="0" numFmtId="165"/>
    <dataField name="Sum of Counts" fld="4" baseField="0" baseItem="0" numFmtId="165"/>
    <dataField name="Sum of Counts2" fld="4" showDataAs="percentOfCol" baseField="2" baseItem="1" numFmtId="10"/>
  </dataFields>
  <formats count="11">
    <format dxfId="39">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fieldPosition="0">
        <references count="1">
          <reference field="4294967294" count="1">
            <x v="0"/>
          </reference>
        </references>
      </pivotArea>
    </format>
    <format dxfId="33">
      <pivotArea dataOnly="0" fieldPosition="0">
        <references count="1">
          <reference field="2" count="0"/>
        </references>
      </pivotArea>
    </format>
    <format dxfId="32">
      <pivotArea outline="0" collapsedLevelsAreSubtotals="1" fieldPosition="0"/>
    </format>
    <format dxfId="31">
      <pivotArea dataOnly="0" labelOnly="1" fieldPosition="0">
        <references count="1">
          <reference field="2" count="0"/>
        </references>
      </pivotArea>
    </format>
    <format dxfId="30">
      <pivotArea dataOnly="0" labelOnly="1" grandRow="1" outline="0" fieldPosition="0"/>
    </format>
    <format dxfId="29">
      <pivotArea outline="0" fieldPosition="0">
        <references count="1">
          <reference field="4294967294" count="1">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0CD7B9-D733-4878-B4AD-7A7FB4BBC53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3:K54" firstHeaderRow="0" firstDataRow="1" firstDataCol="0"/>
  <pivotFields count="4">
    <pivotField showAll="0">
      <items count="6">
        <item h="1" x="0"/>
        <item h="1" x="1"/>
        <item h="1" x="2"/>
        <item h="1" x="3"/>
        <item x="4"/>
        <item t="default"/>
      </items>
    </pivotField>
    <pivotField showAll="0">
      <items count="7">
        <item x="4"/>
        <item x="5"/>
        <item x="0"/>
        <item x="2"/>
        <item x="3"/>
        <item x="1"/>
        <item t="default"/>
      </items>
    </pivotField>
    <pivotField dataField="1" numFmtId="1" showAll="0"/>
    <pivotField dataField="1" numFmtId="1" showAll="0"/>
  </pivotFields>
  <rowItems count="1">
    <i/>
  </rowItems>
  <colFields count="1">
    <field x="-2"/>
  </colFields>
  <colItems count="2">
    <i>
      <x/>
    </i>
    <i i="1">
      <x v="1"/>
    </i>
  </colItems>
  <dataFields count="2">
    <dataField name="Sum of Amount" fld="2" baseField="0" baseItem="0" numFmtId="1"/>
    <dataField name="Sum of Target" fld="3" baseField="0" baseItem="0" numFmtId="2"/>
  </dataFields>
  <formats count="2">
    <format dxfId="41">
      <pivotArea outline="0" collapsedLevelsAreSubtotals="1" fieldPosition="0">
        <references count="1">
          <reference field="4294967294" count="1" selected="0">
            <x v="1"/>
          </reference>
        </references>
      </pivotArea>
    </format>
    <format dxfId="40">
      <pivotArea outline="0" collapsedLevelsAreSubtotals="1" fieldPosition="0">
        <references count="1">
          <reference field="4294967294" count="1" selected="0">
            <x v="1"/>
          </reference>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896CFA-6513-4FD5-BC67-6BF723A8E7D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K23:M45" firstHeaderRow="0" firstDataRow="1" firstDataCol="1" rowPageCount="1" colPageCount="1"/>
  <pivotFields count="9">
    <pivotField axis="axisPage" multipleItemSelectionAllowed="1" showAll="0">
      <items count="6">
        <item h="1" x="0"/>
        <item h="1" x="1"/>
        <item h="1" x="2"/>
        <item h="1" x="3"/>
        <item x="4"/>
        <item t="default"/>
      </items>
    </pivotField>
    <pivotField showAll="0">
      <items count="13">
        <item x="0"/>
        <item x="1"/>
        <item x="2"/>
        <item x="3"/>
        <item x="4"/>
        <item x="5"/>
        <item x="6"/>
        <item x="7"/>
        <item x="8"/>
        <item x="9"/>
        <item x="10"/>
        <item x="11"/>
        <item t="default"/>
      </items>
    </pivotField>
    <pivotField axis="axisRow" showAll="0" sortType="descending">
      <items count="7">
        <item x="3"/>
        <item x="2"/>
        <item x="1"/>
        <item x="0"/>
        <item x="5"/>
        <item x="4"/>
        <item t="default"/>
      </items>
    </pivotField>
    <pivotField axis="axisRow" showAll="0">
      <items count="16">
        <item x="13"/>
        <item x="10"/>
        <item x="2"/>
        <item x="8"/>
        <item x="1"/>
        <item x="9"/>
        <item x="12"/>
        <item x="6"/>
        <item x="7"/>
        <item x="5"/>
        <item x="3"/>
        <item x="4"/>
        <item x="0"/>
        <item x="14"/>
        <item x="11"/>
        <item t="default"/>
      </items>
    </pivotField>
    <pivotField numFmtId="165" showAll="0"/>
    <pivotField dataField="1" numFmtId="165" showAll="0"/>
    <pivotField numFmtId="165" showAll="0"/>
    <pivotField numFmtId="165" showAll="0"/>
    <pivotField showAll="0">
      <items count="3">
        <item x="0"/>
        <item x="1"/>
        <item t="default"/>
      </items>
    </pivotField>
  </pivotFields>
  <rowFields count="2">
    <field x="2"/>
    <field x="3"/>
  </rowFields>
  <rowItems count="22">
    <i>
      <x/>
    </i>
    <i r="1">
      <x v="7"/>
    </i>
    <i r="1">
      <x v="11"/>
    </i>
    <i>
      <x v="1"/>
    </i>
    <i r="1">
      <x v="9"/>
    </i>
    <i r="1">
      <x v="10"/>
    </i>
    <i>
      <x v="2"/>
    </i>
    <i r="1">
      <x v="2"/>
    </i>
    <i r="1">
      <x v="6"/>
    </i>
    <i r="1">
      <x v="8"/>
    </i>
    <i>
      <x v="3"/>
    </i>
    <i r="1">
      <x v="4"/>
    </i>
    <i r="1">
      <x v="12"/>
    </i>
    <i>
      <x v="4"/>
    </i>
    <i r="1">
      <x/>
    </i>
    <i>
      <x v="5"/>
    </i>
    <i r="1">
      <x v="1"/>
    </i>
    <i r="1">
      <x v="3"/>
    </i>
    <i r="1">
      <x v="5"/>
    </i>
    <i r="1">
      <x v="13"/>
    </i>
    <i r="1">
      <x v="14"/>
    </i>
    <i t="grand">
      <x/>
    </i>
  </rowItems>
  <colFields count="1">
    <field x="-2"/>
  </colFields>
  <colItems count="2">
    <i>
      <x/>
    </i>
    <i i="1">
      <x v="1"/>
    </i>
  </colItems>
  <pageFields count="1">
    <pageField fld="0" hier="-1"/>
  </pageFields>
  <dataFields count="2">
    <dataField name="Sum of Income" fld="5" baseField="0" baseItem="0" numFmtId="165"/>
    <dataField name="Sum of Income2" fld="5" showDataAs="percentOfCol" baseField="8" baseItem="0" numFmtId="10"/>
  </dataFields>
  <formats count="8">
    <format dxfId="49">
      <pivotArea type="all" dataOnly="0" outline="0" fieldPosition="0"/>
    </format>
    <format dxfId="48">
      <pivotArea outline="0" collapsedLevelsAreSubtotals="1" fieldPosition="0"/>
    </format>
    <format dxfId="47">
      <pivotArea field="2" type="button" dataOnly="0" labelOnly="1" outline="0" axis="axisRow" fieldPosition="0"/>
    </format>
    <format dxfId="46">
      <pivotArea dataOnly="0" labelOnly="1" grandRow="1" outline="0" fieldPosition="0"/>
    </format>
    <format dxfId="45">
      <pivotArea outline="0" collapsedLevelsAreSubtotals="1" fieldPosition="0"/>
    </format>
    <format dxfId="44">
      <pivotArea dataOnly="0" labelOnly="1" grandRow="1" outline="0" fieldPosition="0"/>
    </format>
    <format dxfId="43">
      <pivotArea outline="0" collapsedLevelsAreSubtotals="1" fieldPosition="0"/>
    </format>
    <format dxfId="42">
      <pivotArea outline="0" fieldPosition="0">
        <references count="1">
          <reference field="4294967294" count="1">
            <x v="1"/>
          </reference>
        </references>
      </pivotArea>
    </format>
  </formats>
  <chartFormats count="4">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8" format="23" series="1">
      <pivotArea type="data" outline="0" fieldPosition="0">
        <references count="1">
          <reference field="4294967294" count="1" selected="0">
            <x v="0"/>
          </reference>
        </references>
      </pivotArea>
    </chartFormat>
    <chartFormat chart="38" format="26"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5989C4-B1D8-4618-B93E-EAECE38125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R7" firstHeaderRow="0" firstDataRow="1" firstDataCol="0"/>
  <pivotFields count="9">
    <pivotField showAll="0">
      <items count="6">
        <item h="1" x="0"/>
        <item h="1" x="1"/>
        <item h="1" x="2"/>
        <item h="1" x="3"/>
        <item x="4"/>
        <item t="default"/>
      </items>
    </pivotField>
    <pivotField showAll="0"/>
    <pivotField showAll="0" sortType="descending">
      <items count="7">
        <item x="3"/>
        <item x="2"/>
        <item x="1"/>
        <item x="0"/>
        <item x="5"/>
        <item x="4"/>
        <item t="default"/>
      </items>
    </pivotField>
    <pivotField showAll="0"/>
    <pivotField numFmtId="165" showAll="0"/>
    <pivotField dataField="1" numFmtId="165" showAll="0"/>
    <pivotField dataField="1" numFmtId="165" showAll="0"/>
    <pivotField numFmtId="165" showAll="0"/>
    <pivotField showAll="0"/>
  </pivotFields>
  <rowItems count="1">
    <i/>
  </rowItems>
  <colFields count="1">
    <field x="-2"/>
  </colFields>
  <colItems count="2">
    <i>
      <x/>
    </i>
    <i i="1">
      <x v="1"/>
    </i>
  </colItems>
  <dataFields count="2">
    <dataField name="Sum of Income" fld="5" baseField="2" baseItem="0" numFmtId="165"/>
    <dataField name="Sum of Target Income" fld="6" baseField="0" baseItem="0" numFmtId="165"/>
  </dataFields>
  <formats count="8">
    <format dxfId="57">
      <pivotArea type="all" dataOnly="0" outline="0" fieldPosition="0"/>
    </format>
    <format dxfId="56">
      <pivotArea outline="0" collapsedLevelsAreSubtotals="1" fieldPosition="0"/>
    </format>
    <format dxfId="55">
      <pivotArea field="2" type="button" dataOnly="0" labelOnly="1" outline="0"/>
    </format>
    <format dxfId="54">
      <pivotArea dataOnly="0" labelOnly="1" grandRow="1" outline="0" fieldPosition="0"/>
    </format>
    <format dxfId="53">
      <pivotArea dataOnly="0" labelOnly="1" outline="0" fieldPosition="0">
        <references count="1">
          <reference field="4294967294" count="1">
            <x v="0"/>
          </reference>
        </references>
      </pivotArea>
    </format>
    <format dxfId="52">
      <pivotArea outline="0" collapsedLevelsAreSubtotals="1" fieldPosition="0"/>
    </format>
    <format dxfId="51">
      <pivotArea dataOnly="0" labelOnly="1" grandRow="1" outline="0" fieldPosition="0"/>
    </format>
    <format dxfId="50">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F1C4B6-2AB8-4391-9AB1-56C2078CB9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C6:AD19" firstHeaderRow="1" firstDataRow="1" firstDataCol="1" rowPageCount="1" colPageCount="1"/>
  <pivotFields count="9">
    <pivotField axis="axisPage" multipleItemSelectionAllowed="1" showAll="0">
      <items count="6">
        <item h="1" x="0"/>
        <item h="1" x="1"/>
        <item h="1" x="2"/>
        <item h="1" x="3"/>
        <item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5" showAll="0"/>
    <pivotField numFmtId="165" showAll="0"/>
    <pivotField numFmtId="165" showAll="0"/>
    <pivotField dataField="1" numFmtId="165" showAll="0"/>
    <pivotField showAll="0"/>
  </pivotFields>
  <rowFields count="1">
    <field x="1"/>
  </rowFields>
  <rowItems count="13">
    <i>
      <x/>
    </i>
    <i>
      <x v="1"/>
    </i>
    <i>
      <x v="2"/>
    </i>
    <i>
      <x v="3"/>
    </i>
    <i>
      <x v="4"/>
    </i>
    <i>
      <x v="5"/>
    </i>
    <i>
      <x v="6"/>
    </i>
    <i>
      <x v="7"/>
    </i>
    <i>
      <x v="8"/>
    </i>
    <i>
      <x v="9"/>
    </i>
    <i>
      <x v="10"/>
    </i>
    <i>
      <x v="11"/>
    </i>
    <i t="grand">
      <x/>
    </i>
  </rowItems>
  <colItems count="1">
    <i/>
  </colItems>
  <pageFields count="1">
    <pageField fld="0" hier="-1"/>
  </pageFields>
  <dataFields count="1">
    <dataField name="Sum of operating profit" fld="7" baseField="0" baseItem="0" numFmtId="165"/>
  </dataFields>
  <formats count="7">
    <format dxfId="64">
      <pivotArea type="all" dataOnly="0" outline="0" fieldPosition="0"/>
    </format>
    <format dxfId="63">
      <pivotArea outline="0" collapsedLevelsAreSubtotals="1" fieldPosition="0"/>
    </format>
    <format dxfId="62">
      <pivotArea field="2" type="button" dataOnly="0" labelOnly="1" outline="0"/>
    </format>
    <format dxfId="61">
      <pivotArea dataOnly="0" labelOnly="1" grandRow="1" outline="0" fieldPosition="0"/>
    </format>
    <format dxfId="60">
      <pivotArea outline="0" collapsedLevelsAreSubtotals="1" fieldPosition="0"/>
    </format>
    <format dxfId="59">
      <pivotArea dataOnly="0" labelOnly="1" grandRow="1" outline="0" fieldPosition="0"/>
    </format>
    <format dxfId="58">
      <pivotArea outline="0" collapsedLevelsAreSubtotals="1" fieldPosition="0"/>
    </format>
  </format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A0B4E3-2A60-4117-B670-B9C2C60C7E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C26:AE29" firstHeaderRow="0" firstDataRow="1" firstDataCol="1" rowPageCount="1" colPageCount="1"/>
  <pivotFields count="9">
    <pivotField axis="axisPage" multipleItemSelectionAllowed="1" showAll="0">
      <items count="6">
        <item h="1" x="0"/>
        <item h="1" x="1"/>
        <item h="1" x="2"/>
        <item h="1" x="3"/>
        <item x="4"/>
        <item t="default"/>
      </items>
    </pivotField>
    <pivotField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5" showAll="0"/>
    <pivotField dataField="1" numFmtId="165" showAll="0"/>
    <pivotField numFmtId="165" showAll="0"/>
    <pivotField numFmtId="165"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pageFields count="1">
    <pageField fld="0" hier="-1"/>
  </pageFields>
  <dataFields count="2">
    <dataField name="Sum of Income" fld="5" baseField="0" baseItem="0" numFmtId="165"/>
    <dataField name="Sum of Income2" fld="5" showDataAs="percentOfCol" baseField="8" baseItem="0" numFmtId="10"/>
  </dataFields>
  <formats count="8">
    <format dxfId="72">
      <pivotArea type="all" dataOnly="0" outline="0" fieldPosition="0"/>
    </format>
    <format dxfId="71">
      <pivotArea outline="0" collapsedLevelsAreSubtotals="1" fieldPosition="0"/>
    </format>
    <format dxfId="70">
      <pivotArea field="2" type="button" dataOnly="0" labelOnly="1" outline="0"/>
    </format>
    <format dxfId="69">
      <pivotArea dataOnly="0" labelOnly="1" grandRow="1" outline="0" fieldPosition="0"/>
    </format>
    <format dxfId="68">
      <pivotArea outline="0" collapsedLevelsAreSubtotals="1" fieldPosition="0"/>
    </format>
    <format dxfId="67">
      <pivotArea dataOnly="0" labelOnly="1" grandRow="1" outline="0" fieldPosition="0"/>
    </format>
    <format dxfId="66">
      <pivotArea outline="0" collapsedLevelsAreSubtotals="1" fieldPosition="0"/>
    </format>
    <format dxfId="65">
      <pivotArea outline="0" fieldPosition="0">
        <references count="1">
          <reference field="4294967294" count="1">
            <x v="1"/>
          </reference>
        </references>
      </pivotArea>
    </format>
  </formats>
  <chartFormats count="18">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pivotArea type="data" outline="0" fieldPosition="0">
        <references count="2">
          <reference field="4294967294" count="1" selected="0">
            <x v="1"/>
          </reference>
          <reference field="8" count="1" selected="0">
            <x v="0"/>
          </reference>
        </references>
      </pivotArea>
    </chartFormat>
    <chartFormat chart="30" format="3">
      <pivotArea type="data" outline="0" fieldPosition="0">
        <references count="2">
          <reference field="4294967294" count="1" selected="0">
            <x v="0"/>
          </reference>
          <reference field="8" count="1" selected="0">
            <x v="1"/>
          </reference>
        </references>
      </pivotArea>
    </chartFormat>
    <chartFormat chart="30" format="4">
      <pivotArea type="data" outline="0" fieldPosition="0">
        <references count="2">
          <reference field="4294967294" count="1" selected="0">
            <x v="1"/>
          </reference>
          <reference field="8" count="1" selected="0">
            <x v="1"/>
          </reference>
        </references>
      </pivotArea>
    </chartFormat>
    <chartFormat chart="38" format="23" series="1">
      <pivotArea type="data" outline="0" fieldPosition="0">
        <references count="1">
          <reference field="4294967294" count="1" selected="0">
            <x v="0"/>
          </reference>
        </references>
      </pivotArea>
    </chartFormat>
    <chartFormat chart="38" format="24">
      <pivotArea type="data" outline="0" fieldPosition="0">
        <references count="2">
          <reference field="4294967294" count="1" selected="0">
            <x v="0"/>
          </reference>
          <reference field="8" count="1" selected="0">
            <x v="0"/>
          </reference>
        </references>
      </pivotArea>
    </chartFormat>
    <chartFormat chart="38" format="25">
      <pivotArea type="data" outline="0" fieldPosition="0">
        <references count="2">
          <reference field="4294967294" count="1" selected="0">
            <x v="0"/>
          </reference>
          <reference field="8" count="1" selected="0">
            <x v="1"/>
          </reference>
        </references>
      </pivotArea>
    </chartFormat>
    <chartFormat chart="38" format="26" series="1">
      <pivotArea type="data" outline="0" fieldPosition="0">
        <references count="1">
          <reference field="4294967294" count="1" selected="0">
            <x v="1"/>
          </reference>
        </references>
      </pivotArea>
    </chartFormat>
    <chartFormat chart="38" format="27">
      <pivotArea type="data" outline="0" fieldPosition="0">
        <references count="2">
          <reference field="4294967294" count="1" selected="0">
            <x v="1"/>
          </reference>
          <reference field="8" count="1" selected="0">
            <x v="0"/>
          </reference>
        </references>
      </pivotArea>
    </chartFormat>
    <chartFormat chart="38" format="28">
      <pivotArea type="data" outline="0" fieldPosition="0">
        <references count="2">
          <reference field="4294967294" count="1" selected="0">
            <x v="1"/>
          </reference>
          <reference field="8" count="1" selected="0">
            <x v="1"/>
          </reference>
        </references>
      </pivotArea>
    </chartFormat>
    <chartFormat chart="30" format="5">
      <pivotArea type="data" outline="0" fieldPosition="0">
        <references count="2">
          <reference field="4294967294" count="1" selected="0">
            <x v="0"/>
          </reference>
          <reference field="8" count="1" selected="0">
            <x v="0"/>
          </reference>
        </references>
      </pivotArea>
    </chartFormat>
    <chartFormat chart="44" format="35" series="1">
      <pivotArea type="data" outline="0" fieldPosition="0">
        <references count="1">
          <reference field="4294967294" count="1" selected="0">
            <x v="0"/>
          </reference>
        </references>
      </pivotArea>
    </chartFormat>
    <chartFormat chart="44" format="36">
      <pivotArea type="data" outline="0" fieldPosition="0">
        <references count="2">
          <reference field="4294967294" count="1" selected="0">
            <x v="0"/>
          </reference>
          <reference field="8" count="1" selected="0">
            <x v="0"/>
          </reference>
        </references>
      </pivotArea>
    </chartFormat>
    <chartFormat chart="44" format="37">
      <pivotArea type="data" outline="0" fieldPosition="0">
        <references count="2">
          <reference field="4294967294" count="1" selected="0">
            <x v="0"/>
          </reference>
          <reference field="8" count="1" selected="0">
            <x v="1"/>
          </reference>
        </references>
      </pivotArea>
    </chartFormat>
    <chartFormat chart="44" format="38" series="1">
      <pivotArea type="data" outline="0" fieldPosition="0">
        <references count="1">
          <reference field="4294967294" count="1" selected="0">
            <x v="1"/>
          </reference>
        </references>
      </pivotArea>
    </chartFormat>
    <chartFormat chart="44" format="39">
      <pivotArea type="data" outline="0" fieldPosition="0">
        <references count="2">
          <reference field="4294967294" count="1" selected="0">
            <x v="1"/>
          </reference>
          <reference field="8" count="1" selected="0">
            <x v="0"/>
          </reference>
        </references>
      </pivotArea>
    </chartFormat>
    <chartFormat chart="44" format="40">
      <pivotArea type="data" outline="0" fieldPosition="0">
        <references count="2">
          <reference field="4294967294" count="1" selected="0">
            <x v="1"/>
          </reference>
          <reference field="8"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3AD9923-38A4-4B16-9EA0-A1CB11847F48}"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13:M116" firstHeaderRow="1" firstDataRow="1" firstDataCol="1"/>
  <pivotFields count="11">
    <pivotField showAll="0"/>
    <pivotField showAll="0">
      <items count="6">
        <item x="0"/>
        <item h="1" x="1"/>
        <item h="1" x="2"/>
        <item h="1" x="3"/>
        <item h="1" x="4"/>
        <item t="default"/>
      </items>
    </pivotField>
    <pivotField showAll="0"/>
    <pivotField showAll="0">
      <items count="3">
        <item x="1"/>
        <item x="0"/>
        <item t="default"/>
      </items>
    </pivotField>
    <pivotField showAll="0">
      <items count="3">
        <item x="1"/>
        <item x="0"/>
        <item t="default"/>
      </items>
    </pivotField>
    <pivotField showAll="0"/>
    <pivotField showAll="0">
      <items count="3">
        <item x="1"/>
        <item x="0"/>
        <item t="default"/>
      </items>
    </pivotField>
    <pivotField axis="axisRow" dataField="1" showAll="0">
      <items count="3">
        <item x="0"/>
        <item x="1"/>
        <item t="default"/>
      </items>
    </pivotField>
    <pivotField showAll="0">
      <items count="4">
        <item x="2"/>
        <item x="1"/>
        <item x="0"/>
        <item t="default"/>
      </items>
    </pivotField>
    <pivotField showAll="0"/>
    <pivotField showAll="0"/>
  </pivotFields>
  <rowFields count="1">
    <field x="7"/>
  </rowFields>
  <rowItems count="3">
    <i>
      <x/>
    </i>
    <i>
      <x v="1"/>
    </i>
    <i t="grand">
      <x/>
    </i>
  </rowItems>
  <colItems count="1">
    <i/>
  </colItems>
  <dataFields count="1">
    <dataField name="Count of Sale Status" fld="7" subtotal="count" showDataAs="percentOfCol" baseField="7" baseItem="0" numFmtId="10"/>
  </dataFields>
  <formats count="1">
    <format dxfId="73">
      <pivotArea collapsedLevelsAreSubtotals="1" fieldPosition="0">
        <references count="1">
          <reference field="7" count="0"/>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7F2252C-1C6E-4A07-8E7C-4815EDD1E943}"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6:M110" firstHeaderRow="1" firstDataRow="1" firstDataCol="1"/>
  <pivotFields count="11">
    <pivotField showAll="0"/>
    <pivotField showAll="0">
      <items count="6">
        <item x="0"/>
        <item h="1" x="1"/>
        <item h="1" x="2"/>
        <item h="1" x="3"/>
        <item h="1" x="4"/>
        <item t="default"/>
      </items>
    </pivotField>
    <pivotField showAll="0"/>
    <pivotField showAll="0">
      <items count="3">
        <item x="1"/>
        <item x="0"/>
        <item t="default"/>
      </items>
    </pivotField>
    <pivotField showAll="0">
      <items count="3">
        <item x="1"/>
        <item x="0"/>
        <item t="default"/>
      </items>
    </pivotField>
    <pivotField showAll="0"/>
    <pivotField showAll="0"/>
    <pivotField showAll="0"/>
    <pivotField axis="axisRow" showAll="0">
      <items count="4">
        <item x="2"/>
        <item x="1"/>
        <item x="0"/>
        <item t="default"/>
      </items>
    </pivotField>
    <pivotField dataField="1" showAll="0"/>
    <pivotField showAll="0"/>
  </pivotFields>
  <rowFields count="1">
    <field x="8"/>
  </rowFields>
  <rowItems count="4">
    <i>
      <x/>
    </i>
    <i>
      <x v="1"/>
    </i>
    <i>
      <x v="2"/>
    </i>
    <i t="grand">
      <x/>
    </i>
  </rowItems>
  <colItems count="1">
    <i/>
  </colItems>
  <dataFields count="1">
    <dataField name="Sum of Amount" fld="9" baseField="0" baseItem="0"/>
  </dataField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641B57A-DDBF-4E57-BBB0-A7AEE4A0C2D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9:M102" firstHeaderRow="1" firstDataRow="1" firstDataCol="1"/>
  <pivotFields count="11">
    <pivotField showAll="0"/>
    <pivotField showAll="0">
      <items count="6">
        <item x="0"/>
        <item h="1" x="1"/>
        <item h="1" x="2"/>
        <item h="1" x="3"/>
        <item h="1" x="4"/>
        <item t="default"/>
      </items>
    </pivotField>
    <pivotField showAll="0"/>
    <pivotField showAll="0">
      <items count="3">
        <item x="1"/>
        <item x="0"/>
        <item t="default"/>
      </items>
    </pivotField>
    <pivotField showAll="0">
      <items count="3">
        <item x="1"/>
        <item x="0"/>
        <item t="default"/>
      </items>
    </pivotField>
    <pivotField showAll="0"/>
    <pivotField axis="axisRow" dataField="1"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6"/>
  </rowFields>
  <rowItems count="3">
    <i>
      <x v="1"/>
    </i>
    <i>
      <x/>
    </i>
    <i t="grand">
      <x/>
    </i>
  </rowItems>
  <colItems count="1">
    <i/>
  </colItems>
  <dataFields count="1">
    <dataField name="Count of Registration Status" fld="6" subtotal="count" baseField="0" baseItem="0"/>
  </dataField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3673DB-A19C-48B5-BF7B-63E21892EF08}" sourceName="Year">
  <pivotTables>
    <pivotTable tabId="11" name="PivotTable2"/>
    <pivotTable tabId="11" name="PivotTable1"/>
    <pivotTable tabId="11" name="PivotTable3"/>
    <pivotTable tabId="11" name="PivotTable4"/>
    <pivotTable tabId="11" name="PivotTable5"/>
    <pivotTable tabId="11" name="PivotTable7"/>
    <pivotTable tabId="11" name="PivotTable6"/>
  </pivotTables>
  <data>
    <tabular pivotCacheId="1185451709">
      <items count="5">
        <i x="0"/>
        <i x="1"/>
        <i x="2"/>
        <i x="3"/>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E7B4114-08F5-4872-B877-5574E3AEB940}" sourceName="Year">
  <pivotTables>
    <pivotTable tabId="11" name="PivotTable8"/>
    <pivotTable tabId="11" name="PivotTable9"/>
    <pivotTable tabId="11" name="PivotTable10"/>
  </pivotTables>
  <data>
    <tabular pivotCacheId="1942267725">
      <items count="5">
        <i x="0"/>
        <i x="1"/>
        <i x="2"/>
        <i x="3"/>
        <i x="4"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55855D22-8F40-46FD-BCA3-04B99F522416}" sourceName="Year">
  <pivotTables>
    <pivotTable tabId="11" name="PivotTable12"/>
    <pivotTable tabId="11" name="PivotTable13"/>
    <pivotTable tabId="11" name="PivotTable14"/>
    <pivotTable tabId="11" name="PivotTable15"/>
    <pivotTable tabId="11" name="PivotTable16"/>
    <pivotTable tabId="11" name="PivotTable17"/>
  </pivotTables>
  <data>
    <tabular pivotCacheId="1450717075">
      <items count="5">
        <i x="0" s="1"/>
        <i x="1"/>
        <i x="2"/>
        <i x="3"/>
        <i x="4"/>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DEA5AD0-497E-4C4D-A65F-07022E2E988B}" cache="Slicer_Year" caption="Year" columnCount="5" showCaption="0" style="SlicerStyleDark3 2" lockedPosition="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A0F2B20-777F-403C-A27A-6C90F878E797}" cache="Slicer_Year" caption="Year" columnCount="5" showCaption="0" style="SlicerStyleDark3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43B32854-D55B-4D61-80A6-A6C6A43351BB}" cache="Slicer_Year1" caption="Year" columnCount="5" showCaption="0" style="SlicerStyleDark3 2" rowHeight="21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D53164D8-583F-4760-BAFD-ABC2CF3E989B}" cache="Slicer_Year2" caption="Year" columnCount="5" showCaption="0" style="SlicerStyleDark3 2" lockedPosition="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725E2FAA-FD8A-42B8-B43D-37515EEA6B5A}" cache="Slicer_Year1" caption="Year" rowHeight="234950"/>
  <slicer name="Year 8" xr10:uid="{A7A3BBC7-833B-41E6-A81A-8384F64F677D}" cache="Slicer_Year2" caption="Year" columnCount="5" showCaption="0" style="SlicerStyleDark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D28505-F379-4A7E-A508-B65DF599BA8F}" name="Table3" displayName="Table3" ref="A1:I902" totalsRowCount="1" headerRowDxfId="101" dataDxfId="99" headerRowBorderDxfId="100" tableBorderDxfId="98">
  <autoFilter ref="A1:I901" xr:uid="{10D28505-F379-4A7E-A508-B65DF599BA8F}"/>
  <sortState xmlns:xlrd2="http://schemas.microsoft.com/office/spreadsheetml/2017/richdata2" ref="A2:I901">
    <sortCondition ref="A2:A901" customList="Jan,Feb,Mar,Apr,May,Jun,Jul,Aug,Sep,Oct,Nov,Dec"/>
  </sortState>
  <tableColumns count="9">
    <tableColumn id="1" xr3:uid="{F1B2F5AF-1872-4D88-A8AD-82C5ABEDAC5E}" name="Year" dataDxfId="97" totalsRowDxfId="96"/>
    <tableColumn id="2" xr3:uid="{A68E4C5E-63A7-44F3-94A9-B3DC035142E3}" name="Month" dataDxfId="95" totalsRowDxfId="94"/>
    <tableColumn id="3" xr3:uid="{FCFD0908-B2CD-4A82-AD2C-8F47574C7344}" name="Income sources" dataDxfId="93" totalsRowDxfId="92"/>
    <tableColumn id="4" xr3:uid="{B21922F0-2DEC-409B-A10C-800CA1A1B0C5}" name="Income Breakdowns" dataDxfId="91" totalsRowDxfId="90"/>
    <tableColumn id="5" xr3:uid="{065303FF-72C4-4F8F-BB0C-F9118DF0DFDF}" name="Counts" dataDxfId="89" totalsRowDxfId="88"/>
    <tableColumn id="6" xr3:uid="{DABCF258-4449-4DEA-86B9-64B7C52EA6A0}" name="Income" dataDxfId="87" totalsRowDxfId="86"/>
    <tableColumn id="7" xr3:uid="{21324F5C-E6CA-43C7-8626-2541ACD89257}" name="Target Income" dataDxfId="85" totalsRowDxfId="84"/>
    <tableColumn id="8" xr3:uid="{A4C67C2A-7CF2-4AF9-8525-5806E64C6993}" name="operating profit" dataDxfId="83" totalsRowDxfId="82"/>
    <tableColumn id="9" xr3:uid="{C6352437-E1F6-2340-AE38-441D5A24EB63}" name="Marketing Strategies" dataDxfId="81" totalsRowDxfId="80"/>
  </tableColumns>
  <tableStyleInfo name="Data Tables-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121F94-8744-4256-8F7A-BA8515A0801B}" name="Table_1" displayName="Table_1" ref="P1:Z3116">
  <autoFilter ref="P1:Z3116" xr:uid="{D3121F94-8744-4256-8F7A-BA8515A0801B}"/>
  <tableColumns count="11">
    <tableColumn id="1" xr3:uid="{50A699AC-911F-4D2D-9D21-5B993C788305}" name="Order Number"/>
    <tableColumn id="2" xr3:uid="{93F3D9D6-EEA5-4782-B9E8-047BF041D268}" name="Year"/>
    <tableColumn id="3" xr3:uid="{109765B6-577F-451C-A2AB-55E792073D96}" name="Month"/>
    <tableColumn id="4" xr3:uid="{63BA18E0-53E5-4B4F-881E-AD62ECC7EE6E}" name="POS"/>
    <tableColumn id="5" xr3:uid="{F4253205-0228-4165-9377-30BF7687EF18}" name="Payment Method"/>
    <tableColumn id="6" xr3:uid="{CDB3489F-FCA4-4276-B808-9C0598659696}" name="Assembly Stage"/>
    <tableColumn id="7" xr3:uid="{2582ECCE-8CCC-4B35-833D-773538D6C40A}" name="Registration Status"/>
    <tableColumn id="8" xr3:uid="{9CF0FE2C-67E1-4AEC-B1BA-B17B875C7F8F}" name="Sale Status"/>
    <tableColumn id="9" xr3:uid="{B5888932-992F-4C0D-8882-391BFB522753}" name="Delivery Type"/>
    <tableColumn id="10" xr3:uid="{EAD6DE72-CC3C-47A6-AA10-71BAEA4F2F37}" name="Amount"/>
    <tableColumn id="11" xr3:uid="{7F4CA145-984A-4CE6-866D-D402781D3DE2}" name="Target"/>
  </tableColumns>
  <tableStyleInfo name="Data Tabl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12EAC-3EA2-4100-BC2D-814AAED266E8}" name="Map" displayName="Map" ref="AC1:AF31" totalsRowShown="0" headerRowDxfId="79" dataDxfId="78">
  <sortState xmlns:xlrd2="http://schemas.microsoft.com/office/spreadsheetml/2017/richdata2" ref="AC2:AF31">
    <sortCondition ref="AC1:AC31"/>
  </sortState>
  <tableColumns count="4">
    <tableColumn id="1" xr3:uid="{6F8A5A29-24A2-48D7-B837-41929A2E3D98}" name="Year" dataDxfId="77"/>
    <tableColumn id="2" xr3:uid="{39F9489E-F9CD-446E-9713-50D8026A3302}" name="Country" dataDxfId="76"/>
    <tableColumn id="3" xr3:uid="{00CFC23E-57D1-4DF8-B996-877D4BE69067}" name="Amount" dataDxfId="75"/>
    <tableColumn id="4" xr3:uid="{B029F97E-4AC3-4EAB-BE0A-CCBA87A937A3}" name="Target" dataDxfId="74"/>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5.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AF3116"/>
  <sheetViews>
    <sheetView showGridLines="0" zoomScale="40" zoomScaleNormal="55" workbookViewId="0">
      <selection activeCell="Y31" sqref="Y31"/>
    </sheetView>
  </sheetViews>
  <sheetFormatPr defaultColWidth="8.77734375" defaultRowHeight="18" customHeight="1" x14ac:dyDescent="0.3"/>
  <cols>
    <col min="1" max="1" width="10" style="1" bestFit="1" customWidth="1"/>
    <col min="2" max="2" width="11.77734375" style="1" bestFit="1" customWidth="1"/>
    <col min="3" max="3" width="20.109375" style="1" bestFit="1" customWidth="1"/>
    <col min="4" max="4" width="24.33203125" style="1" bestFit="1" customWidth="1"/>
    <col min="5" max="6" width="12.6640625" style="1" bestFit="1" customWidth="1"/>
    <col min="7" max="7" width="18.77734375" style="1" bestFit="1" customWidth="1"/>
    <col min="8" max="8" width="20" style="1" bestFit="1" customWidth="1"/>
    <col min="9" max="9" width="24.33203125" style="1" bestFit="1" customWidth="1"/>
    <col min="10" max="13" width="24.33203125" style="1" customWidth="1"/>
    <col min="14" max="14" width="8.77734375" style="1" customWidth="1"/>
    <col min="15" max="15" width="0.6640625" style="1" customWidth="1"/>
    <col min="16" max="16" width="20.21875" style="1" bestFit="1" customWidth="1"/>
    <col min="17" max="17" width="11.6640625" style="1" bestFit="1" customWidth="1"/>
    <col min="18" max="18" width="13.109375" style="1" bestFit="1" customWidth="1"/>
    <col min="19" max="19" width="11.88671875" style="1" bestFit="1" customWidth="1"/>
    <col min="20" max="20" width="23.33203125" style="1" bestFit="1" customWidth="1"/>
    <col min="21" max="21" width="22.77734375" style="1" customWidth="1"/>
    <col min="22" max="22" width="29.109375" style="1" bestFit="1" customWidth="1"/>
    <col min="23" max="23" width="18.21875" style="1" bestFit="1" customWidth="1"/>
    <col min="24" max="24" width="19.6640625" style="1" bestFit="1" customWidth="1"/>
    <col min="25" max="25" width="14.5546875" style="1" bestFit="1" customWidth="1"/>
    <col min="26" max="26" width="13.109375" style="1" bestFit="1" customWidth="1"/>
    <col min="27" max="28" width="13.109375" style="1" customWidth="1"/>
    <col min="29" max="29" width="16" style="1" customWidth="1"/>
    <col min="30" max="30" width="20.88671875" style="1" customWidth="1"/>
    <col min="31" max="31" width="11.77734375" style="1" customWidth="1"/>
    <col min="32" max="32" width="14.6640625" style="1" customWidth="1"/>
    <col min="33" max="33" width="12" style="1" customWidth="1"/>
    <col min="34" max="34" width="17.77734375" style="1" customWidth="1"/>
    <col min="35" max="35" width="18.21875" style="1" customWidth="1"/>
    <col min="36" max="36" width="12.21875" style="1" customWidth="1"/>
    <col min="37" max="16384" width="8.77734375" style="1"/>
  </cols>
  <sheetData>
    <row r="1" spans="1:32" ht="28.95" customHeight="1" x14ac:dyDescent="0.3">
      <c r="A1" s="8" t="s">
        <v>16</v>
      </c>
      <c r="B1" s="8" t="s">
        <v>17</v>
      </c>
      <c r="C1" s="8" t="s">
        <v>18</v>
      </c>
      <c r="D1" s="8" t="s">
        <v>19</v>
      </c>
      <c r="E1" s="8" t="s">
        <v>20</v>
      </c>
      <c r="F1" s="8" t="s">
        <v>21</v>
      </c>
      <c r="G1" s="8" t="s">
        <v>22</v>
      </c>
      <c r="H1" s="8" t="s">
        <v>39</v>
      </c>
      <c r="I1" s="8" t="s">
        <v>41</v>
      </c>
      <c r="P1" s="15" t="s">
        <v>52</v>
      </c>
      <c r="Q1" s="15" t="s">
        <v>16</v>
      </c>
      <c r="R1" s="15" t="s">
        <v>17</v>
      </c>
      <c r="S1" s="15" t="s">
        <v>53</v>
      </c>
      <c r="T1" s="15" t="s">
        <v>54</v>
      </c>
      <c r="U1" s="15" t="s">
        <v>55</v>
      </c>
      <c r="V1" s="15" t="s">
        <v>56</v>
      </c>
      <c r="W1" s="15" t="s">
        <v>57</v>
      </c>
      <c r="X1" s="15" t="s">
        <v>58</v>
      </c>
      <c r="Y1" s="15" t="s">
        <v>44</v>
      </c>
      <c r="Z1" s="15" t="s">
        <v>45</v>
      </c>
      <c r="AA1" s="15"/>
      <c r="AB1" s="15"/>
      <c r="AC1" s="10" t="s">
        <v>16</v>
      </c>
      <c r="AD1" s="11" t="s">
        <v>43</v>
      </c>
      <c r="AE1" s="10" t="s">
        <v>44</v>
      </c>
      <c r="AF1" s="10" t="s">
        <v>45</v>
      </c>
    </row>
    <row r="2" spans="1:32" ht="18" customHeight="1" x14ac:dyDescent="0.3">
      <c r="A2" s="1">
        <v>2020</v>
      </c>
      <c r="B2" s="1" t="s">
        <v>0</v>
      </c>
      <c r="C2" s="1" t="s">
        <v>14</v>
      </c>
      <c r="D2" s="2" t="s">
        <v>36</v>
      </c>
      <c r="E2" s="3">
        <v>3566</v>
      </c>
      <c r="F2" s="3">
        <v>5492.76</v>
      </c>
      <c r="G2" s="3">
        <v>5126.576</v>
      </c>
      <c r="H2" s="3">
        <v>1098.5520000000001</v>
      </c>
      <c r="I2" s="4" t="s">
        <v>40</v>
      </c>
      <c r="J2" s="4"/>
      <c r="K2" s="4"/>
      <c r="L2" s="4"/>
      <c r="M2" s="4"/>
      <c r="P2" s="12" t="s">
        <v>59</v>
      </c>
      <c r="Q2" s="12">
        <v>2020</v>
      </c>
      <c r="R2" s="12" t="s">
        <v>3</v>
      </c>
      <c r="S2" s="12" t="s">
        <v>60</v>
      </c>
      <c r="T2" s="12" t="s">
        <v>61</v>
      </c>
      <c r="U2" s="12" t="s">
        <v>62</v>
      </c>
      <c r="V2" s="12" t="s">
        <v>63</v>
      </c>
      <c r="W2" s="12" t="s">
        <v>64</v>
      </c>
      <c r="X2" s="12" t="s">
        <v>65</v>
      </c>
      <c r="Y2" s="12">
        <v>350</v>
      </c>
      <c r="Z2" s="12">
        <v>500.5</v>
      </c>
      <c r="AA2" s="12"/>
      <c r="AB2" s="12"/>
      <c r="AC2" s="12">
        <v>2020</v>
      </c>
      <c r="AD2" s="12" t="s">
        <v>46</v>
      </c>
      <c r="AE2" s="13">
        <v>364236</v>
      </c>
      <c r="AF2" s="14">
        <v>501558.1999999999</v>
      </c>
    </row>
    <row r="3" spans="1:32" ht="18" customHeight="1" x14ac:dyDescent="0.3">
      <c r="A3" s="1">
        <v>2020</v>
      </c>
      <c r="B3" s="1" t="s">
        <v>0</v>
      </c>
      <c r="C3" s="1" t="s">
        <v>14</v>
      </c>
      <c r="D3" s="2" t="s">
        <v>37</v>
      </c>
      <c r="E3" s="3">
        <v>2498</v>
      </c>
      <c r="F3" s="3">
        <v>9600</v>
      </c>
      <c r="G3" s="3">
        <v>8960</v>
      </c>
      <c r="H3" s="3">
        <v>1920</v>
      </c>
      <c r="I3" s="4" t="s">
        <v>40</v>
      </c>
      <c r="J3" s="4"/>
      <c r="K3" s="4"/>
      <c r="L3" s="4"/>
      <c r="M3" s="4"/>
      <c r="P3" s="12" t="s">
        <v>59</v>
      </c>
      <c r="Q3" s="12">
        <v>2020</v>
      </c>
      <c r="R3" s="12" t="s">
        <v>3</v>
      </c>
      <c r="S3" s="12" t="s">
        <v>60</v>
      </c>
      <c r="T3" s="12" t="s">
        <v>61</v>
      </c>
      <c r="U3" s="12" t="s">
        <v>62</v>
      </c>
      <c r="V3" s="12" t="s">
        <v>63</v>
      </c>
      <c r="W3" s="12" t="s">
        <v>64</v>
      </c>
      <c r="X3" s="12" t="s">
        <v>65</v>
      </c>
      <c r="Y3" s="12">
        <v>344</v>
      </c>
      <c r="Z3" s="12">
        <v>491.91999999999996</v>
      </c>
      <c r="AA3" s="12"/>
      <c r="AB3" s="12"/>
      <c r="AC3" s="12">
        <v>2020</v>
      </c>
      <c r="AD3" s="12" t="s">
        <v>47</v>
      </c>
      <c r="AE3" s="13">
        <v>197480</v>
      </c>
      <c r="AF3" s="14">
        <v>360897.68000000005</v>
      </c>
    </row>
    <row r="4" spans="1:32" ht="18" customHeight="1" x14ac:dyDescent="0.3">
      <c r="A4" s="1">
        <v>2020</v>
      </c>
      <c r="B4" s="1" t="s">
        <v>0</v>
      </c>
      <c r="C4" s="1" t="s">
        <v>13</v>
      </c>
      <c r="D4" s="2" t="s">
        <v>35</v>
      </c>
      <c r="E4" s="3">
        <v>1245</v>
      </c>
      <c r="F4" s="3">
        <v>5492.6399999999994</v>
      </c>
      <c r="G4" s="3">
        <v>5126.4639999999999</v>
      </c>
      <c r="H4" s="3">
        <v>1098.528</v>
      </c>
      <c r="I4" s="4" t="s">
        <v>40</v>
      </c>
      <c r="J4" s="4"/>
      <c r="K4" s="4"/>
      <c r="L4" s="4"/>
      <c r="M4" s="4"/>
      <c r="P4" s="12" t="s">
        <v>66</v>
      </c>
      <c r="Q4" s="12">
        <v>2020</v>
      </c>
      <c r="R4" s="12" t="s">
        <v>3</v>
      </c>
      <c r="S4" s="12" t="s">
        <v>60</v>
      </c>
      <c r="T4" s="12" t="s">
        <v>61</v>
      </c>
      <c r="U4" s="12" t="s">
        <v>62</v>
      </c>
      <c r="V4" s="12" t="s">
        <v>63</v>
      </c>
      <c r="W4" s="12" t="s">
        <v>64</v>
      </c>
      <c r="X4" s="12" t="s">
        <v>67</v>
      </c>
      <c r="Y4" s="12">
        <v>236</v>
      </c>
      <c r="Z4" s="12">
        <v>337.48</v>
      </c>
      <c r="AA4" s="12"/>
      <c r="AB4" s="12"/>
      <c r="AC4" s="12">
        <v>2020</v>
      </c>
      <c r="AD4" s="12" t="s">
        <v>48</v>
      </c>
      <c r="AE4" s="13">
        <v>187412</v>
      </c>
      <c r="AF4" s="14">
        <v>227490.12000000002</v>
      </c>
    </row>
    <row r="5" spans="1:32" ht="18" customHeight="1" x14ac:dyDescent="0.3">
      <c r="A5" s="1">
        <v>2020</v>
      </c>
      <c r="B5" s="1" t="s">
        <v>0</v>
      </c>
      <c r="C5" s="1" t="s">
        <v>38</v>
      </c>
      <c r="D5" s="5" t="s">
        <v>30</v>
      </c>
      <c r="E5" s="6">
        <v>644</v>
      </c>
      <c r="F5" s="6">
        <v>6892.2</v>
      </c>
      <c r="G5" s="6">
        <v>6432.72</v>
      </c>
      <c r="H5" s="3">
        <v>1378.44</v>
      </c>
      <c r="I5" s="4" t="s">
        <v>40</v>
      </c>
      <c r="J5" s="4"/>
      <c r="K5" s="4"/>
      <c r="L5" s="4"/>
      <c r="M5" s="4"/>
      <c r="P5" s="12" t="s">
        <v>66</v>
      </c>
      <c r="Q5" s="12">
        <v>2020</v>
      </c>
      <c r="R5" s="12" t="s">
        <v>3</v>
      </c>
      <c r="S5" s="12" t="s">
        <v>60</v>
      </c>
      <c r="T5" s="12" t="s">
        <v>61</v>
      </c>
      <c r="U5" s="12" t="s">
        <v>62</v>
      </c>
      <c r="V5" s="12" t="s">
        <v>63</v>
      </c>
      <c r="W5" s="12" t="s">
        <v>64</v>
      </c>
      <c r="X5" s="12" t="s">
        <v>67</v>
      </c>
      <c r="Y5" s="12">
        <v>284</v>
      </c>
      <c r="Z5" s="12">
        <v>406.12</v>
      </c>
      <c r="AA5" s="12"/>
      <c r="AB5" s="12"/>
      <c r="AC5" s="12">
        <v>2020</v>
      </c>
      <c r="AD5" s="12" t="s">
        <v>49</v>
      </c>
      <c r="AE5" s="13">
        <v>167840</v>
      </c>
      <c r="AF5" s="14">
        <v>281795.8000000001</v>
      </c>
    </row>
    <row r="6" spans="1:32" ht="18" customHeight="1" x14ac:dyDescent="0.3">
      <c r="A6" s="1">
        <v>2020</v>
      </c>
      <c r="B6" s="1" t="s">
        <v>0</v>
      </c>
      <c r="C6" s="1" t="s">
        <v>12</v>
      </c>
      <c r="D6" s="5" t="s">
        <v>29</v>
      </c>
      <c r="E6" s="6">
        <v>643</v>
      </c>
      <c r="F6" s="6">
        <v>7700</v>
      </c>
      <c r="G6" s="6">
        <v>7840</v>
      </c>
      <c r="H6" s="3">
        <v>1540</v>
      </c>
      <c r="I6" s="4" t="s">
        <v>40</v>
      </c>
      <c r="J6" s="4"/>
      <c r="K6" s="4"/>
      <c r="L6" s="4"/>
      <c r="M6" s="4"/>
      <c r="P6" s="12" t="s">
        <v>68</v>
      </c>
      <c r="Q6" s="12">
        <v>2020</v>
      </c>
      <c r="R6" s="12" t="s">
        <v>3</v>
      </c>
      <c r="S6" s="12" t="s">
        <v>60</v>
      </c>
      <c r="T6" s="12" t="s">
        <v>61</v>
      </c>
      <c r="U6" s="12" t="s">
        <v>62</v>
      </c>
      <c r="V6" s="12" t="s">
        <v>63</v>
      </c>
      <c r="W6" s="12" t="s">
        <v>64</v>
      </c>
      <c r="X6" s="12" t="s">
        <v>67</v>
      </c>
      <c r="Y6" s="12">
        <v>238</v>
      </c>
      <c r="Z6" s="12">
        <v>340.34000000000003</v>
      </c>
      <c r="AA6" s="12"/>
      <c r="AB6" s="12"/>
      <c r="AC6" s="12">
        <v>2020</v>
      </c>
      <c r="AD6" s="12" t="s">
        <v>50</v>
      </c>
      <c r="AE6" s="13">
        <v>126472</v>
      </c>
      <c r="AF6" s="14">
        <v>206264.59999999995</v>
      </c>
    </row>
    <row r="7" spans="1:32" ht="18" customHeight="1" x14ac:dyDescent="0.3">
      <c r="A7" s="1">
        <v>2020</v>
      </c>
      <c r="B7" s="1" t="s">
        <v>0</v>
      </c>
      <c r="C7" s="1" t="s">
        <v>38</v>
      </c>
      <c r="D7" s="5" t="s">
        <v>31</v>
      </c>
      <c r="E7" s="6">
        <v>455</v>
      </c>
      <c r="F7" s="6">
        <v>5265.39</v>
      </c>
      <c r="G7" s="6">
        <v>5128.0320000000002</v>
      </c>
      <c r="H7" s="3">
        <v>1053.0780000000002</v>
      </c>
      <c r="I7" s="4" t="s">
        <v>40</v>
      </c>
      <c r="J7" s="4"/>
      <c r="K7" s="4"/>
      <c r="L7" s="4"/>
      <c r="M7" s="4"/>
      <c r="P7" s="12" t="s">
        <v>59</v>
      </c>
      <c r="Q7" s="12">
        <v>2020</v>
      </c>
      <c r="R7" s="12" t="s">
        <v>3</v>
      </c>
      <c r="S7" s="12" t="s">
        <v>60</v>
      </c>
      <c r="T7" s="12" t="s">
        <v>61</v>
      </c>
      <c r="U7" s="12" t="s">
        <v>62</v>
      </c>
      <c r="V7" s="12" t="s">
        <v>63</v>
      </c>
      <c r="W7" s="12" t="s">
        <v>64</v>
      </c>
      <c r="X7" s="12" t="s">
        <v>67</v>
      </c>
      <c r="Y7" s="12">
        <v>280</v>
      </c>
      <c r="Z7" s="12">
        <v>400.4</v>
      </c>
      <c r="AA7" s="12"/>
      <c r="AB7" s="12"/>
      <c r="AC7" s="12">
        <v>2020</v>
      </c>
      <c r="AD7" s="12" t="s">
        <v>51</v>
      </c>
      <c r="AE7" s="13">
        <v>125960</v>
      </c>
      <c r="AF7" s="14">
        <v>202419.35999999975</v>
      </c>
    </row>
    <row r="8" spans="1:32" ht="18" customHeight="1" x14ac:dyDescent="0.3">
      <c r="A8" s="1">
        <v>2020</v>
      </c>
      <c r="B8" s="1" t="s">
        <v>0</v>
      </c>
      <c r="C8" s="1" t="s">
        <v>12</v>
      </c>
      <c r="D8" s="5" t="s">
        <v>28</v>
      </c>
      <c r="E8" s="7">
        <v>345</v>
      </c>
      <c r="F8" s="7">
        <v>9016</v>
      </c>
      <c r="G8" s="7">
        <v>7840</v>
      </c>
      <c r="H8" s="3">
        <v>1803.2</v>
      </c>
      <c r="I8" s="4" t="s">
        <v>40</v>
      </c>
      <c r="J8" s="4"/>
      <c r="K8" s="4"/>
      <c r="L8" s="4"/>
      <c r="M8" s="4"/>
      <c r="P8" s="12" t="s">
        <v>59</v>
      </c>
      <c r="Q8" s="12">
        <v>2020</v>
      </c>
      <c r="R8" s="12" t="s">
        <v>3</v>
      </c>
      <c r="S8" s="12" t="s">
        <v>60</v>
      </c>
      <c r="T8" s="12" t="s">
        <v>61</v>
      </c>
      <c r="U8" s="12" t="s">
        <v>62</v>
      </c>
      <c r="V8" s="12" t="s">
        <v>63</v>
      </c>
      <c r="W8" s="12" t="s">
        <v>64</v>
      </c>
      <c r="X8" s="12" t="s">
        <v>67</v>
      </c>
      <c r="Y8" s="12">
        <v>208</v>
      </c>
      <c r="Z8" s="12">
        <v>297.44</v>
      </c>
      <c r="AA8" s="12"/>
      <c r="AB8" s="12"/>
      <c r="AC8" s="12">
        <v>2021</v>
      </c>
      <c r="AD8" s="12" t="s">
        <v>46</v>
      </c>
      <c r="AE8" s="13">
        <v>342724</v>
      </c>
      <c r="AF8" s="14">
        <v>509978.03999999992</v>
      </c>
    </row>
    <row r="9" spans="1:32" ht="18" customHeight="1" x14ac:dyDescent="0.3">
      <c r="A9" s="1">
        <v>2020</v>
      </c>
      <c r="B9" s="1" t="s">
        <v>0</v>
      </c>
      <c r="C9" s="1" t="s">
        <v>13</v>
      </c>
      <c r="D9" s="2" t="s">
        <v>33</v>
      </c>
      <c r="E9" s="3">
        <v>122</v>
      </c>
      <c r="F9" s="3">
        <v>2696.75</v>
      </c>
      <c r="G9" s="3">
        <v>112</v>
      </c>
      <c r="H9" s="3">
        <v>539.35</v>
      </c>
      <c r="I9" s="4" t="s">
        <v>40</v>
      </c>
      <c r="J9" s="4"/>
      <c r="K9" s="4"/>
      <c r="L9" s="4"/>
      <c r="M9" s="4"/>
      <c r="P9" s="12" t="s">
        <v>66</v>
      </c>
      <c r="Q9" s="12">
        <v>2020</v>
      </c>
      <c r="R9" s="12" t="s">
        <v>3</v>
      </c>
      <c r="S9" s="12" t="s">
        <v>60</v>
      </c>
      <c r="T9" s="12" t="s">
        <v>61</v>
      </c>
      <c r="U9" s="12" t="s">
        <v>62</v>
      </c>
      <c r="V9" s="12" t="s">
        <v>63</v>
      </c>
      <c r="W9" s="12" t="s">
        <v>64</v>
      </c>
      <c r="X9" s="12" t="s">
        <v>65</v>
      </c>
      <c r="Y9" s="12">
        <v>354</v>
      </c>
      <c r="Z9" s="12">
        <v>526.24</v>
      </c>
      <c r="AA9" s="12"/>
      <c r="AB9" s="12"/>
      <c r="AC9" s="12">
        <v>2021</v>
      </c>
      <c r="AD9" s="12" t="s">
        <v>47</v>
      </c>
      <c r="AE9" s="13">
        <v>238460</v>
      </c>
      <c r="AF9" s="14">
        <v>280188.47999999992</v>
      </c>
    </row>
    <row r="10" spans="1:32" ht="18" customHeight="1" x14ac:dyDescent="0.3">
      <c r="A10" s="1">
        <v>2020</v>
      </c>
      <c r="B10" s="1" t="s">
        <v>0</v>
      </c>
      <c r="C10" s="1" t="s">
        <v>15</v>
      </c>
      <c r="D10" s="5" t="s">
        <v>26</v>
      </c>
      <c r="E10" s="6">
        <v>78</v>
      </c>
      <c r="F10" s="6">
        <v>5492.6399999999994</v>
      </c>
      <c r="G10" s="6">
        <v>5126.4639999999999</v>
      </c>
      <c r="H10" s="3">
        <v>1098.528</v>
      </c>
      <c r="I10" s="4" t="s">
        <v>40</v>
      </c>
      <c r="J10" s="4"/>
      <c r="K10" s="4"/>
      <c r="L10" s="4"/>
      <c r="M10" s="4"/>
      <c r="P10" s="12" t="s">
        <v>59</v>
      </c>
      <c r="Q10" s="12">
        <v>2020</v>
      </c>
      <c r="R10" s="12" t="s">
        <v>3</v>
      </c>
      <c r="S10" s="12" t="s">
        <v>60</v>
      </c>
      <c r="T10" s="12" t="s">
        <v>61</v>
      </c>
      <c r="U10" s="12" t="s">
        <v>62</v>
      </c>
      <c r="V10" s="12" t="s">
        <v>63</v>
      </c>
      <c r="W10" s="12" t="s">
        <v>64</v>
      </c>
      <c r="X10" s="12" t="s">
        <v>65</v>
      </c>
      <c r="Y10" s="12">
        <v>348</v>
      </c>
      <c r="Z10" s="12">
        <v>526.24</v>
      </c>
      <c r="AA10" s="12"/>
      <c r="AB10" s="12"/>
      <c r="AC10" s="12">
        <v>2021</v>
      </c>
      <c r="AD10" s="12" t="s">
        <v>48</v>
      </c>
      <c r="AE10" s="13">
        <v>231288</v>
      </c>
      <c r="AF10" s="14">
        <v>209586.52000000019</v>
      </c>
    </row>
    <row r="11" spans="1:32" ht="18" customHeight="1" x14ac:dyDescent="0.3">
      <c r="A11" s="1">
        <v>2020</v>
      </c>
      <c r="B11" s="1" t="s">
        <v>0</v>
      </c>
      <c r="C11" s="1" t="s">
        <v>15</v>
      </c>
      <c r="D11" s="5" t="s">
        <v>24</v>
      </c>
      <c r="E11" s="6">
        <v>76</v>
      </c>
      <c r="F11" s="6">
        <v>5492.28</v>
      </c>
      <c r="G11" s="6">
        <v>5126.1279999999997</v>
      </c>
      <c r="H11" s="3">
        <v>1098.4559999999999</v>
      </c>
      <c r="I11" s="4" t="s">
        <v>40</v>
      </c>
      <c r="J11" s="4"/>
      <c r="K11" s="4"/>
      <c r="L11" s="4"/>
      <c r="M11" s="4"/>
      <c r="P11" s="12" t="s">
        <v>68</v>
      </c>
      <c r="Q11" s="12">
        <v>2020</v>
      </c>
      <c r="R11" s="12" t="s">
        <v>3</v>
      </c>
      <c r="S11" s="12" t="s">
        <v>60</v>
      </c>
      <c r="T11" s="12" t="s">
        <v>61</v>
      </c>
      <c r="U11" s="12" t="s">
        <v>62</v>
      </c>
      <c r="V11" s="12" t="s">
        <v>63</v>
      </c>
      <c r="W11" s="12" t="s">
        <v>64</v>
      </c>
      <c r="X11" s="12" t="s">
        <v>65</v>
      </c>
      <c r="Y11" s="12">
        <v>342</v>
      </c>
      <c r="Z11" s="12">
        <v>526.24</v>
      </c>
      <c r="AA11" s="12"/>
      <c r="AB11" s="12"/>
      <c r="AC11" s="12">
        <v>2021</v>
      </c>
      <c r="AD11" s="12" t="s">
        <v>49</v>
      </c>
      <c r="AE11" s="13">
        <v>210228</v>
      </c>
      <c r="AF11" s="14">
        <v>273633.36</v>
      </c>
    </row>
    <row r="12" spans="1:32" ht="18" customHeight="1" x14ac:dyDescent="0.3">
      <c r="A12" s="1">
        <v>2020</v>
      </c>
      <c r="B12" s="1" t="s">
        <v>0</v>
      </c>
      <c r="C12" s="1" t="s">
        <v>15</v>
      </c>
      <c r="D12" s="5" t="s">
        <v>25</v>
      </c>
      <c r="E12" s="6">
        <v>46</v>
      </c>
      <c r="F12" s="6">
        <v>240</v>
      </c>
      <c r="G12" s="6">
        <v>224</v>
      </c>
      <c r="H12" s="3">
        <v>48</v>
      </c>
      <c r="I12" s="4" t="s">
        <v>40</v>
      </c>
      <c r="J12" s="4"/>
      <c r="K12" s="4"/>
      <c r="L12" s="4"/>
      <c r="M12" s="4"/>
      <c r="P12" s="12" t="s">
        <v>69</v>
      </c>
      <c r="Q12" s="12">
        <v>2020</v>
      </c>
      <c r="R12" s="12" t="s">
        <v>3</v>
      </c>
      <c r="S12" s="12" t="s">
        <v>60</v>
      </c>
      <c r="T12" s="12" t="s">
        <v>61</v>
      </c>
      <c r="U12" s="12" t="s">
        <v>62</v>
      </c>
      <c r="V12" s="12" t="s">
        <v>63</v>
      </c>
      <c r="W12" s="12" t="s">
        <v>64</v>
      </c>
      <c r="X12" s="12" t="s">
        <v>67</v>
      </c>
      <c r="Y12" s="12">
        <v>677</v>
      </c>
      <c r="Z12" s="12">
        <v>968.11</v>
      </c>
      <c r="AA12" s="12"/>
      <c r="AB12" s="12"/>
      <c r="AC12" s="12">
        <v>2021</v>
      </c>
      <c r="AD12" s="12" t="s">
        <v>51</v>
      </c>
      <c r="AE12" s="13">
        <v>135984</v>
      </c>
      <c r="AF12" s="14">
        <v>204158.23999999973</v>
      </c>
    </row>
    <row r="13" spans="1:32" ht="18" customHeight="1" x14ac:dyDescent="0.3">
      <c r="A13" s="1">
        <v>2020</v>
      </c>
      <c r="B13" s="1" t="s">
        <v>0</v>
      </c>
      <c r="C13" s="1" t="s">
        <v>15</v>
      </c>
      <c r="D13" s="5" t="s">
        <v>23</v>
      </c>
      <c r="E13" s="6">
        <v>34</v>
      </c>
      <c r="F13" s="6">
        <v>5492.16</v>
      </c>
      <c r="G13" s="6">
        <v>5126.0160000000005</v>
      </c>
      <c r="H13" s="3">
        <v>1098.432</v>
      </c>
      <c r="I13" s="4" t="s">
        <v>40</v>
      </c>
      <c r="J13" s="4"/>
      <c r="K13" s="4"/>
      <c r="L13" s="4"/>
      <c r="M13" s="4"/>
      <c r="P13" s="12" t="s">
        <v>68</v>
      </c>
      <c r="Q13" s="12">
        <v>2020</v>
      </c>
      <c r="R13" s="12" t="s">
        <v>3</v>
      </c>
      <c r="S13" s="12" t="s">
        <v>60</v>
      </c>
      <c r="T13" s="12" t="s">
        <v>61</v>
      </c>
      <c r="U13" s="12" t="s">
        <v>62</v>
      </c>
      <c r="V13" s="12" t="s">
        <v>63</v>
      </c>
      <c r="W13" s="12" t="s">
        <v>64</v>
      </c>
      <c r="X13" s="12" t="s">
        <v>67</v>
      </c>
      <c r="Y13" s="12">
        <v>710</v>
      </c>
      <c r="Z13" s="12">
        <v>1015.3</v>
      </c>
      <c r="AA13" s="12"/>
      <c r="AB13" s="12"/>
      <c r="AC13" s="12">
        <v>2021</v>
      </c>
      <c r="AD13" s="12" t="s">
        <v>50</v>
      </c>
      <c r="AE13" s="13">
        <v>128888</v>
      </c>
      <c r="AF13" s="14">
        <v>275347.0400000001</v>
      </c>
    </row>
    <row r="14" spans="1:32" ht="18" customHeight="1" x14ac:dyDescent="0.3">
      <c r="A14" s="1">
        <v>2020</v>
      </c>
      <c r="B14" s="1" t="s">
        <v>0</v>
      </c>
      <c r="C14" s="1" t="s">
        <v>13</v>
      </c>
      <c r="D14" s="2" t="s">
        <v>34</v>
      </c>
      <c r="E14" s="3">
        <v>7</v>
      </c>
      <c r="F14" s="3">
        <v>3666.3</v>
      </c>
      <c r="G14" s="3">
        <v>224</v>
      </c>
      <c r="H14" s="3">
        <v>733.2600000000001</v>
      </c>
      <c r="I14" s="4" t="s">
        <v>40</v>
      </c>
      <c r="J14" s="4"/>
      <c r="K14" s="4"/>
      <c r="L14" s="4"/>
      <c r="M14" s="4"/>
      <c r="P14" s="12" t="s">
        <v>66</v>
      </c>
      <c r="Q14" s="12">
        <v>2020</v>
      </c>
      <c r="R14" s="12" t="s">
        <v>3</v>
      </c>
      <c r="S14" s="12" t="s">
        <v>60</v>
      </c>
      <c r="T14" s="12" t="s">
        <v>61</v>
      </c>
      <c r="U14" s="12" t="s">
        <v>62</v>
      </c>
      <c r="V14" s="12" t="s">
        <v>63</v>
      </c>
      <c r="W14" s="12" t="s">
        <v>64</v>
      </c>
      <c r="X14" s="12" t="s">
        <v>67</v>
      </c>
      <c r="Y14" s="12">
        <v>763</v>
      </c>
      <c r="Z14" s="12">
        <v>1091.0899999999999</v>
      </c>
      <c r="AA14" s="12"/>
      <c r="AB14" s="12"/>
      <c r="AC14" s="12">
        <v>2022</v>
      </c>
      <c r="AD14" s="12" t="s">
        <v>46</v>
      </c>
      <c r="AE14" s="13">
        <v>365892</v>
      </c>
      <c r="AF14" s="14">
        <v>524449.6399999999</v>
      </c>
    </row>
    <row r="15" spans="1:32" ht="18" customHeight="1" x14ac:dyDescent="0.3">
      <c r="A15" s="1">
        <v>2020</v>
      </c>
      <c r="B15" s="1" t="s">
        <v>0</v>
      </c>
      <c r="C15" s="1" t="s">
        <v>32</v>
      </c>
      <c r="D15" s="5" t="s">
        <v>32</v>
      </c>
      <c r="E15" s="6">
        <v>3</v>
      </c>
      <c r="F15" s="6">
        <v>7260</v>
      </c>
      <c r="G15" s="6">
        <v>7392</v>
      </c>
      <c r="H15" s="3">
        <v>1452</v>
      </c>
      <c r="I15" s="4" t="s">
        <v>40</v>
      </c>
      <c r="J15" s="4"/>
      <c r="K15" s="4"/>
      <c r="L15" s="4"/>
      <c r="M15" s="4"/>
      <c r="P15" s="12" t="s">
        <v>66</v>
      </c>
      <c r="Q15" s="12">
        <v>2020</v>
      </c>
      <c r="R15" s="12" t="s">
        <v>3</v>
      </c>
      <c r="S15" s="12" t="s">
        <v>60</v>
      </c>
      <c r="T15" s="12" t="s">
        <v>61</v>
      </c>
      <c r="U15" s="12" t="s">
        <v>62</v>
      </c>
      <c r="V15" s="12" t="s">
        <v>63</v>
      </c>
      <c r="W15" s="12" t="s">
        <v>64</v>
      </c>
      <c r="X15" s="12" t="s">
        <v>65</v>
      </c>
      <c r="Y15" s="12">
        <v>351</v>
      </c>
      <c r="Z15" s="12">
        <v>501.93</v>
      </c>
      <c r="AA15" s="12"/>
      <c r="AB15" s="12"/>
      <c r="AC15" s="12">
        <v>2022</v>
      </c>
      <c r="AD15" s="12" t="s">
        <v>48</v>
      </c>
      <c r="AE15" s="13">
        <v>188312</v>
      </c>
      <c r="AF15" s="14">
        <v>201424.08000000007</v>
      </c>
    </row>
    <row r="16" spans="1:32" ht="18" customHeight="1" x14ac:dyDescent="0.3">
      <c r="A16" s="1">
        <v>2020</v>
      </c>
      <c r="B16" s="1" t="s">
        <v>0</v>
      </c>
      <c r="C16" s="1" t="s">
        <v>15</v>
      </c>
      <c r="D16" s="5" t="s">
        <v>27</v>
      </c>
      <c r="E16" s="6">
        <v>3</v>
      </c>
      <c r="F16" s="6">
        <v>5035.0300000000007</v>
      </c>
      <c r="G16" s="6">
        <v>5126.576</v>
      </c>
      <c r="H16" s="3">
        <v>1007.0060000000002</v>
      </c>
      <c r="I16" s="4" t="s">
        <v>40</v>
      </c>
      <c r="J16" s="4"/>
      <c r="K16" s="4"/>
      <c r="L16" s="4"/>
      <c r="M16" s="4"/>
      <c r="P16" s="12" t="s">
        <v>68</v>
      </c>
      <c r="Q16" s="12">
        <v>2020</v>
      </c>
      <c r="R16" s="12" t="s">
        <v>3</v>
      </c>
      <c r="S16" s="12" t="s">
        <v>60</v>
      </c>
      <c r="T16" s="12" t="s">
        <v>61</v>
      </c>
      <c r="U16" s="12" t="s">
        <v>62</v>
      </c>
      <c r="V16" s="12" t="s">
        <v>63</v>
      </c>
      <c r="W16" s="12" t="s">
        <v>64</v>
      </c>
      <c r="X16" s="12" t="s">
        <v>65</v>
      </c>
      <c r="Y16" s="12">
        <v>345</v>
      </c>
      <c r="Z16" s="12">
        <v>493.35</v>
      </c>
      <c r="AA16" s="12"/>
      <c r="AB16" s="12"/>
      <c r="AC16" s="12">
        <v>2022</v>
      </c>
      <c r="AD16" s="12" t="s">
        <v>47</v>
      </c>
      <c r="AE16" s="13">
        <v>387584</v>
      </c>
      <c r="AF16" s="14">
        <v>700000</v>
      </c>
    </row>
    <row r="17" spans="1:32" ht="18" customHeight="1" x14ac:dyDescent="0.3">
      <c r="A17" s="1">
        <v>2020</v>
      </c>
      <c r="B17" s="1" t="s">
        <v>1</v>
      </c>
      <c r="C17" s="1" t="s">
        <v>14</v>
      </c>
      <c r="D17" s="2" t="s">
        <v>36</v>
      </c>
      <c r="E17" s="3">
        <v>3566</v>
      </c>
      <c r="F17" s="3">
        <v>5035.0300000000007</v>
      </c>
      <c r="G17" s="3">
        <v>5126.576</v>
      </c>
      <c r="H17" s="3">
        <v>1007.0060000000002</v>
      </c>
      <c r="I17" s="4" t="s">
        <v>40</v>
      </c>
      <c r="J17" s="4"/>
      <c r="K17" s="4"/>
      <c r="L17" s="4"/>
      <c r="M17" s="4"/>
      <c r="P17" s="12" t="s">
        <v>59</v>
      </c>
      <c r="Q17" s="12">
        <v>2020</v>
      </c>
      <c r="R17" s="12" t="s">
        <v>3</v>
      </c>
      <c r="S17" s="12" t="s">
        <v>60</v>
      </c>
      <c r="T17" s="12" t="s">
        <v>61</v>
      </c>
      <c r="U17" s="12" t="s">
        <v>62</v>
      </c>
      <c r="V17" s="12" t="s">
        <v>63</v>
      </c>
      <c r="W17" s="12" t="s">
        <v>64</v>
      </c>
      <c r="X17" s="12" t="s">
        <v>65</v>
      </c>
      <c r="Y17" s="12">
        <v>339</v>
      </c>
      <c r="Z17" s="12">
        <v>484.77</v>
      </c>
      <c r="AA17" s="12"/>
      <c r="AB17" s="12"/>
      <c r="AC17" s="12">
        <v>2022</v>
      </c>
      <c r="AD17" s="12" t="s">
        <v>49</v>
      </c>
      <c r="AE17" s="13">
        <v>178572</v>
      </c>
      <c r="AF17" s="14">
        <v>255357.95999999996</v>
      </c>
    </row>
    <row r="18" spans="1:32" ht="18" customHeight="1" x14ac:dyDescent="0.3">
      <c r="A18" s="1">
        <v>2020</v>
      </c>
      <c r="B18" s="1" t="s">
        <v>1</v>
      </c>
      <c r="C18" s="1" t="s">
        <v>14</v>
      </c>
      <c r="D18" s="2" t="s">
        <v>37</v>
      </c>
      <c r="E18" s="3">
        <v>2498</v>
      </c>
      <c r="F18" s="3">
        <v>8800</v>
      </c>
      <c r="G18" s="3">
        <v>8960</v>
      </c>
      <c r="H18" s="3">
        <v>1760</v>
      </c>
      <c r="I18" s="4" t="s">
        <v>40</v>
      </c>
      <c r="J18" s="4"/>
      <c r="K18" s="4"/>
      <c r="L18" s="4"/>
      <c r="M18" s="4"/>
      <c r="P18" s="12" t="s">
        <v>66</v>
      </c>
      <c r="Q18" s="12">
        <v>2020</v>
      </c>
      <c r="R18" s="12" t="s">
        <v>3</v>
      </c>
      <c r="S18" s="12" t="s">
        <v>60</v>
      </c>
      <c r="T18" s="12" t="s">
        <v>61</v>
      </c>
      <c r="U18" s="12" t="s">
        <v>62</v>
      </c>
      <c r="V18" s="12" t="s">
        <v>63</v>
      </c>
      <c r="W18" s="12" t="s">
        <v>64</v>
      </c>
      <c r="X18" s="12" t="s">
        <v>67</v>
      </c>
      <c r="Y18" s="12">
        <v>237</v>
      </c>
      <c r="Z18" s="12">
        <v>338.90999999999997</v>
      </c>
      <c r="AA18" s="12"/>
      <c r="AB18" s="12"/>
      <c r="AC18" s="12">
        <v>2022</v>
      </c>
      <c r="AD18" s="12" t="s">
        <v>50</v>
      </c>
      <c r="AE18" s="13">
        <v>127296</v>
      </c>
      <c r="AF18" s="14">
        <v>181256.00000000003</v>
      </c>
    </row>
    <row r="19" spans="1:32" ht="18" customHeight="1" x14ac:dyDescent="0.3">
      <c r="A19" s="1">
        <v>2020</v>
      </c>
      <c r="B19" s="1" t="s">
        <v>1</v>
      </c>
      <c r="C19" s="1" t="s">
        <v>13</v>
      </c>
      <c r="D19" s="2" t="s">
        <v>35</v>
      </c>
      <c r="E19" s="3">
        <v>1245</v>
      </c>
      <c r="F19" s="3">
        <v>5034.92</v>
      </c>
      <c r="G19" s="3">
        <v>5126.4639999999999</v>
      </c>
      <c r="H19" s="3">
        <v>1006.984</v>
      </c>
      <c r="I19" s="4" t="s">
        <v>40</v>
      </c>
      <c r="J19" s="4"/>
      <c r="K19" s="4"/>
      <c r="L19" s="4"/>
      <c r="M19" s="4"/>
      <c r="P19" s="12" t="s">
        <v>66</v>
      </c>
      <c r="Q19" s="12">
        <v>2020</v>
      </c>
      <c r="R19" s="12" t="s">
        <v>3</v>
      </c>
      <c r="S19" s="12" t="s">
        <v>60</v>
      </c>
      <c r="T19" s="12" t="s">
        <v>61</v>
      </c>
      <c r="U19" s="12" t="s">
        <v>62</v>
      </c>
      <c r="V19" s="12" t="s">
        <v>63</v>
      </c>
      <c r="W19" s="12" t="s">
        <v>64</v>
      </c>
      <c r="X19" s="12" t="s">
        <v>67</v>
      </c>
      <c r="Y19" s="12">
        <v>749</v>
      </c>
      <c r="Z19" s="12">
        <v>526.24</v>
      </c>
      <c r="AA19" s="12"/>
      <c r="AB19" s="12"/>
      <c r="AC19" s="12">
        <v>2022</v>
      </c>
      <c r="AD19" s="12" t="s">
        <v>51</v>
      </c>
      <c r="AE19" s="13">
        <v>125136</v>
      </c>
      <c r="AF19" s="14">
        <v>199811.0399999998</v>
      </c>
    </row>
    <row r="20" spans="1:32" ht="18" customHeight="1" x14ac:dyDescent="0.3">
      <c r="A20" s="1">
        <v>2020</v>
      </c>
      <c r="B20" s="1" t="s">
        <v>1</v>
      </c>
      <c r="C20" s="1" t="s">
        <v>38</v>
      </c>
      <c r="D20" s="5" t="s">
        <v>30</v>
      </c>
      <c r="E20" s="6">
        <v>644</v>
      </c>
      <c r="F20" s="6">
        <v>6317.85</v>
      </c>
      <c r="G20" s="6">
        <v>6432.72</v>
      </c>
      <c r="H20" s="3">
        <v>1263.5700000000002</v>
      </c>
      <c r="I20" s="4" t="s">
        <v>40</v>
      </c>
      <c r="J20" s="4"/>
      <c r="K20" s="4"/>
      <c r="L20" s="4"/>
      <c r="M20" s="4"/>
      <c r="P20" s="12" t="s">
        <v>69</v>
      </c>
      <c r="Q20" s="12">
        <v>2020</v>
      </c>
      <c r="R20" s="12" t="s">
        <v>3</v>
      </c>
      <c r="S20" s="12" t="s">
        <v>60</v>
      </c>
      <c r="T20" s="12" t="s">
        <v>61</v>
      </c>
      <c r="U20" s="12" t="s">
        <v>62</v>
      </c>
      <c r="V20" s="12" t="s">
        <v>63</v>
      </c>
      <c r="W20" s="12" t="s">
        <v>64</v>
      </c>
      <c r="X20" s="12" t="s">
        <v>67</v>
      </c>
      <c r="Y20" s="12">
        <v>803</v>
      </c>
      <c r="Z20" s="12">
        <v>526.24</v>
      </c>
      <c r="AA20" s="12"/>
      <c r="AB20" s="12"/>
      <c r="AC20" s="12">
        <v>2023</v>
      </c>
      <c r="AD20" s="12" t="s">
        <v>46</v>
      </c>
      <c r="AE20" s="13">
        <v>204528</v>
      </c>
      <c r="AF20" s="14">
        <v>292475.04000000004</v>
      </c>
    </row>
    <row r="21" spans="1:32" ht="18" customHeight="1" x14ac:dyDescent="0.3">
      <c r="A21" s="1">
        <v>2020</v>
      </c>
      <c r="B21" s="1" t="s">
        <v>1</v>
      </c>
      <c r="C21" s="1" t="s">
        <v>12</v>
      </c>
      <c r="D21" s="5" t="s">
        <v>29</v>
      </c>
      <c r="E21" s="6">
        <v>643</v>
      </c>
      <c r="F21" s="6">
        <v>7000</v>
      </c>
      <c r="G21" s="6">
        <v>7840</v>
      </c>
      <c r="H21" s="3">
        <v>1400</v>
      </c>
      <c r="I21" s="4" t="s">
        <v>40</v>
      </c>
      <c r="J21" s="4"/>
      <c r="K21" s="4"/>
      <c r="L21" s="4"/>
      <c r="M21" s="4"/>
      <c r="P21" s="12" t="s">
        <v>59</v>
      </c>
      <c r="Q21" s="12">
        <v>2020</v>
      </c>
      <c r="R21" s="12" t="s">
        <v>3</v>
      </c>
      <c r="S21" s="12" t="s">
        <v>60</v>
      </c>
      <c r="T21" s="12" t="s">
        <v>61</v>
      </c>
      <c r="U21" s="12" t="s">
        <v>62</v>
      </c>
      <c r="V21" s="12" t="s">
        <v>63</v>
      </c>
      <c r="W21" s="12" t="s">
        <v>64</v>
      </c>
      <c r="X21" s="12" t="s">
        <v>67</v>
      </c>
      <c r="Y21" s="12">
        <v>235</v>
      </c>
      <c r="Z21" s="12">
        <v>336.05</v>
      </c>
      <c r="AA21" s="12"/>
      <c r="AB21" s="12"/>
      <c r="AC21" s="12">
        <v>2023</v>
      </c>
      <c r="AD21" s="12" t="s">
        <v>49</v>
      </c>
      <c r="AE21" s="13">
        <v>129304</v>
      </c>
      <c r="AF21" s="14">
        <v>184904.72</v>
      </c>
    </row>
    <row r="22" spans="1:32" ht="18" customHeight="1" x14ac:dyDescent="0.3">
      <c r="A22" s="1">
        <v>2020</v>
      </c>
      <c r="B22" s="1" t="s">
        <v>1</v>
      </c>
      <c r="C22" s="1" t="s">
        <v>38</v>
      </c>
      <c r="D22" s="5" t="s">
        <v>31</v>
      </c>
      <c r="E22" s="6">
        <v>455</v>
      </c>
      <c r="F22" s="6">
        <v>4578.6000000000004</v>
      </c>
      <c r="G22" s="6">
        <v>5128.0320000000002</v>
      </c>
      <c r="H22" s="3">
        <v>915.72000000000014</v>
      </c>
      <c r="I22" s="4" t="s">
        <v>40</v>
      </c>
      <c r="J22" s="4"/>
      <c r="K22" s="4"/>
      <c r="L22" s="4"/>
      <c r="M22" s="4"/>
      <c r="P22" s="12" t="s">
        <v>59</v>
      </c>
      <c r="Q22" s="12">
        <v>2020</v>
      </c>
      <c r="R22" s="12" t="s">
        <v>3</v>
      </c>
      <c r="S22" s="12" t="s">
        <v>60</v>
      </c>
      <c r="T22" s="12" t="s">
        <v>61</v>
      </c>
      <c r="U22" s="12" t="s">
        <v>62</v>
      </c>
      <c r="V22" s="12" t="s">
        <v>63</v>
      </c>
      <c r="W22" s="12" t="s">
        <v>64</v>
      </c>
      <c r="X22" s="12" t="s">
        <v>67</v>
      </c>
      <c r="Y22" s="12">
        <v>283</v>
      </c>
      <c r="Z22" s="12">
        <v>404.69</v>
      </c>
      <c r="AA22" s="12"/>
      <c r="AB22" s="12"/>
      <c r="AC22" s="12">
        <v>2023</v>
      </c>
      <c r="AD22" s="12" t="s">
        <v>47</v>
      </c>
      <c r="AE22" s="13">
        <v>127904</v>
      </c>
      <c r="AF22" s="14">
        <v>182902.72000000003</v>
      </c>
    </row>
    <row r="23" spans="1:32" ht="18" customHeight="1" x14ac:dyDescent="0.3">
      <c r="A23" s="1">
        <v>2020</v>
      </c>
      <c r="B23" s="1" t="s">
        <v>1</v>
      </c>
      <c r="C23" s="1" t="s">
        <v>12</v>
      </c>
      <c r="D23" s="5" t="s">
        <v>28</v>
      </c>
      <c r="E23" s="7">
        <v>345</v>
      </c>
      <c r="F23" s="7">
        <v>7000</v>
      </c>
      <c r="G23" s="7">
        <v>7840</v>
      </c>
      <c r="H23" s="3">
        <v>1400</v>
      </c>
      <c r="I23" s="4" t="s">
        <v>40</v>
      </c>
      <c r="J23" s="4"/>
      <c r="K23" s="4"/>
      <c r="L23" s="4"/>
      <c r="M23" s="4"/>
      <c r="P23" s="12" t="s">
        <v>68</v>
      </c>
      <c r="Q23" s="12">
        <v>2020</v>
      </c>
      <c r="R23" s="12" t="s">
        <v>3</v>
      </c>
      <c r="S23" s="12" t="s">
        <v>60</v>
      </c>
      <c r="T23" s="12" t="s">
        <v>61</v>
      </c>
      <c r="U23" s="12" t="s">
        <v>62</v>
      </c>
      <c r="V23" s="12" t="s">
        <v>63</v>
      </c>
      <c r="W23" s="12" t="s">
        <v>64</v>
      </c>
      <c r="X23" s="12" t="s">
        <v>67</v>
      </c>
      <c r="Y23" s="12">
        <v>211</v>
      </c>
      <c r="Z23" s="12">
        <v>301.73</v>
      </c>
      <c r="AA23" s="12"/>
      <c r="AB23" s="12"/>
      <c r="AC23" s="12">
        <v>2023</v>
      </c>
      <c r="AD23" s="12" t="s">
        <v>48</v>
      </c>
      <c r="AE23" s="13">
        <v>219404</v>
      </c>
      <c r="AF23" s="14">
        <v>212626.8</v>
      </c>
    </row>
    <row r="24" spans="1:32" ht="18" customHeight="1" x14ac:dyDescent="0.3">
      <c r="A24" s="1">
        <v>2020</v>
      </c>
      <c r="B24" s="1" t="s">
        <v>1</v>
      </c>
      <c r="C24" s="1" t="s">
        <v>13</v>
      </c>
      <c r="D24" s="2" t="s">
        <v>33</v>
      </c>
      <c r="E24" s="3">
        <v>122</v>
      </c>
      <c r="F24" s="3">
        <v>100</v>
      </c>
      <c r="G24" s="3">
        <v>112</v>
      </c>
      <c r="H24" s="3">
        <v>20</v>
      </c>
      <c r="I24" s="4" t="s">
        <v>40</v>
      </c>
      <c r="J24" s="4"/>
      <c r="K24" s="4"/>
      <c r="L24" s="4"/>
      <c r="M24" s="4"/>
      <c r="P24" s="12" t="s">
        <v>59</v>
      </c>
      <c r="Q24" s="12">
        <v>2020</v>
      </c>
      <c r="R24" s="12" t="s">
        <v>3</v>
      </c>
      <c r="S24" s="12" t="s">
        <v>60</v>
      </c>
      <c r="T24" s="12" t="s">
        <v>61</v>
      </c>
      <c r="U24" s="12" t="s">
        <v>62</v>
      </c>
      <c r="V24" s="12" t="s">
        <v>63</v>
      </c>
      <c r="W24" s="12" t="s">
        <v>64</v>
      </c>
      <c r="X24" s="12" t="s">
        <v>65</v>
      </c>
      <c r="Y24" s="12">
        <v>876</v>
      </c>
      <c r="Z24" s="12">
        <v>1252.68</v>
      </c>
      <c r="AA24" s="12"/>
      <c r="AB24" s="12"/>
      <c r="AC24" s="12">
        <v>2023</v>
      </c>
      <c r="AD24" s="12" t="s">
        <v>51</v>
      </c>
      <c r="AE24" s="13">
        <v>73912</v>
      </c>
      <c r="AF24" s="14">
        <v>130072.80000000012</v>
      </c>
    </row>
    <row r="25" spans="1:32" ht="18" customHeight="1" x14ac:dyDescent="0.3">
      <c r="A25" s="1">
        <v>2020</v>
      </c>
      <c r="B25" s="1" t="s">
        <v>1</v>
      </c>
      <c r="C25" s="1" t="s">
        <v>15</v>
      </c>
      <c r="D25" s="5" t="s">
        <v>26</v>
      </c>
      <c r="E25" s="6">
        <v>78</v>
      </c>
      <c r="F25" s="6">
        <v>4577.2</v>
      </c>
      <c r="G25" s="6">
        <v>5126.4639999999999</v>
      </c>
      <c r="H25" s="3">
        <v>915.44</v>
      </c>
      <c r="I25" s="4" t="s">
        <v>40</v>
      </c>
      <c r="J25" s="4"/>
      <c r="K25" s="4"/>
      <c r="L25" s="4"/>
      <c r="M25" s="4"/>
      <c r="P25" s="12" t="s">
        <v>59</v>
      </c>
      <c r="Q25" s="12">
        <v>2020</v>
      </c>
      <c r="R25" s="12" t="s">
        <v>3</v>
      </c>
      <c r="S25" s="12" t="s">
        <v>60</v>
      </c>
      <c r="T25" s="12" t="s">
        <v>61</v>
      </c>
      <c r="U25" s="12" t="s">
        <v>62</v>
      </c>
      <c r="V25" s="12" t="s">
        <v>63</v>
      </c>
      <c r="W25" s="12" t="s">
        <v>64</v>
      </c>
      <c r="X25" s="12" t="s">
        <v>65</v>
      </c>
      <c r="Y25" s="12">
        <v>877</v>
      </c>
      <c r="Z25" s="12">
        <v>1254.1100000000001</v>
      </c>
      <c r="AA25" s="12"/>
      <c r="AB25" s="12"/>
      <c r="AC25" s="12">
        <v>2023</v>
      </c>
      <c r="AD25" s="12" t="s">
        <v>50</v>
      </c>
      <c r="AE25" s="13">
        <v>71992</v>
      </c>
      <c r="AF25" s="14">
        <v>104238.15999999999</v>
      </c>
    </row>
    <row r="26" spans="1:32" ht="18" customHeight="1" x14ac:dyDescent="0.3">
      <c r="A26" s="1">
        <v>2020</v>
      </c>
      <c r="B26" s="1" t="s">
        <v>1</v>
      </c>
      <c r="C26" s="1" t="s">
        <v>15</v>
      </c>
      <c r="D26" s="5" t="s">
        <v>24</v>
      </c>
      <c r="E26" s="6">
        <v>76</v>
      </c>
      <c r="F26" s="6">
        <v>4576.8999999999996</v>
      </c>
      <c r="G26" s="6">
        <v>5126.1279999999997</v>
      </c>
      <c r="H26" s="3">
        <v>915.38</v>
      </c>
      <c r="I26" s="4" t="s">
        <v>40</v>
      </c>
      <c r="J26" s="4"/>
      <c r="K26" s="4"/>
      <c r="L26" s="4"/>
      <c r="M26" s="4"/>
      <c r="P26" s="12" t="s">
        <v>59</v>
      </c>
      <c r="Q26" s="12">
        <v>2020</v>
      </c>
      <c r="R26" s="12" t="s">
        <v>3</v>
      </c>
      <c r="S26" s="12" t="s">
        <v>60</v>
      </c>
      <c r="T26" s="12" t="s">
        <v>61</v>
      </c>
      <c r="U26" s="12" t="s">
        <v>62</v>
      </c>
      <c r="V26" s="12" t="s">
        <v>63</v>
      </c>
      <c r="W26" s="12" t="s">
        <v>64</v>
      </c>
      <c r="X26" s="12" t="s">
        <v>65</v>
      </c>
      <c r="Y26" s="12">
        <v>878</v>
      </c>
      <c r="Z26" s="12">
        <v>1255.54</v>
      </c>
      <c r="AA26" s="12"/>
      <c r="AB26" s="12"/>
      <c r="AC26" s="12">
        <v>2024</v>
      </c>
      <c r="AD26" s="12" t="s">
        <v>46</v>
      </c>
      <c r="AE26" s="13">
        <v>190380</v>
      </c>
      <c r="AF26" s="14">
        <v>272243.39999999997</v>
      </c>
    </row>
    <row r="27" spans="1:32" ht="18" customHeight="1" x14ac:dyDescent="0.3">
      <c r="A27" s="1">
        <v>2020</v>
      </c>
      <c r="B27" s="1" t="s">
        <v>1</v>
      </c>
      <c r="C27" s="1" t="s">
        <v>15</v>
      </c>
      <c r="D27" s="5" t="s">
        <v>25</v>
      </c>
      <c r="E27" s="6">
        <v>46</v>
      </c>
      <c r="F27" s="6">
        <v>200</v>
      </c>
      <c r="G27" s="6">
        <v>224</v>
      </c>
      <c r="H27" s="3">
        <v>40</v>
      </c>
      <c r="I27" s="4" t="s">
        <v>40</v>
      </c>
      <c r="J27" s="4"/>
      <c r="K27" s="4"/>
      <c r="L27" s="4"/>
      <c r="M27" s="4"/>
      <c r="P27" s="12" t="s">
        <v>68</v>
      </c>
      <c r="Q27" s="12">
        <v>2020</v>
      </c>
      <c r="R27" s="12" t="s">
        <v>3</v>
      </c>
      <c r="S27" s="12" t="s">
        <v>60</v>
      </c>
      <c r="T27" s="12" t="s">
        <v>61</v>
      </c>
      <c r="U27" s="12" t="s">
        <v>62</v>
      </c>
      <c r="V27" s="12" t="s">
        <v>63</v>
      </c>
      <c r="W27" s="12" t="s">
        <v>64</v>
      </c>
      <c r="X27" s="12" t="s">
        <v>67</v>
      </c>
      <c r="Y27" s="12">
        <v>281</v>
      </c>
      <c r="Z27" s="12">
        <v>401.83</v>
      </c>
      <c r="AA27" s="12"/>
      <c r="AB27" s="12"/>
      <c r="AC27" s="12">
        <v>2024</v>
      </c>
      <c r="AD27" s="12" t="s">
        <v>48</v>
      </c>
      <c r="AE27" s="13">
        <v>112620</v>
      </c>
      <c r="AF27" s="14">
        <v>107044.07999999994</v>
      </c>
    </row>
    <row r="28" spans="1:32" ht="18" customHeight="1" x14ac:dyDescent="0.3">
      <c r="A28" s="1">
        <v>2020</v>
      </c>
      <c r="B28" s="1" t="s">
        <v>1</v>
      </c>
      <c r="C28" s="1" t="s">
        <v>15</v>
      </c>
      <c r="D28" s="5" t="s">
        <v>23</v>
      </c>
      <c r="E28" s="6">
        <v>34</v>
      </c>
      <c r="F28" s="6">
        <v>4576.8</v>
      </c>
      <c r="G28" s="6">
        <v>5126.0160000000005</v>
      </c>
      <c r="H28" s="3">
        <v>915.36000000000013</v>
      </c>
      <c r="I28" s="4" t="s">
        <v>40</v>
      </c>
      <c r="J28" s="4"/>
      <c r="K28" s="4"/>
      <c r="L28" s="4"/>
      <c r="M28" s="4"/>
      <c r="P28" s="12" t="s">
        <v>66</v>
      </c>
      <c r="Q28" s="12">
        <v>2020</v>
      </c>
      <c r="R28" s="12" t="s">
        <v>3</v>
      </c>
      <c r="S28" s="12" t="s">
        <v>60</v>
      </c>
      <c r="T28" s="12" t="s">
        <v>61</v>
      </c>
      <c r="U28" s="12" t="s">
        <v>62</v>
      </c>
      <c r="V28" s="12" t="s">
        <v>63</v>
      </c>
      <c r="W28" s="12" t="s">
        <v>64</v>
      </c>
      <c r="X28" s="12" t="s">
        <v>67</v>
      </c>
      <c r="Y28" s="12">
        <v>772</v>
      </c>
      <c r="Z28" s="12">
        <v>1103.96</v>
      </c>
      <c r="AA28" s="12"/>
      <c r="AB28" s="12"/>
      <c r="AC28" s="12">
        <v>2024</v>
      </c>
      <c r="AD28" s="12" t="s">
        <v>47</v>
      </c>
      <c r="AE28" s="13">
        <v>109940</v>
      </c>
      <c r="AF28" s="14">
        <v>157214.20000000007</v>
      </c>
    </row>
    <row r="29" spans="1:32" ht="18" customHeight="1" x14ac:dyDescent="0.3">
      <c r="A29" s="1">
        <v>2020</v>
      </c>
      <c r="B29" s="1" t="s">
        <v>1</v>
      </c>
      <c r="C29" s="1" t="s">
        <v>13</v>
      </c>
      <c r="D29" s="2" t="s">
        <v>34</v>
      </c>
      <c r="E29" s="3">
        <v>7</v>
      </c>
      <c r="F29" s="3">
        <v>200</v>
      </c>
      <c r="G29" s="3">
        <v>224</v>
      </c>
      <c r="H29" s="3">
        <v>40</v>
      </c>
      <c r="I29" s="4" t="s">
        <v>40</v>
      </c>
      <c r="J29" s="4"/>
      <c r="K29" s="4"/>
      <c r="L29" s="4"/>
      <c r="M29" s="4"/>
      <c r="P29" s="12" t="s">
        <v>59</v>
      </c>
      <c r="Q29" s="12">
        <v>2020</v>
      </c>
      <c r="R29" s="12" t="s">
        <v>7</v>
      </c>
      <c r="S29" s="12" t="s">
        <v>60</v>
      </c>
      <c r="T29" s="12" t="s">
        <v>61</v>
      </c>
      <c r="U29" s="12" t="s">
        <v>62</v>
      </c>
      <c r="V29" s="12" t="s">
        <v>63</v>
      </c>
      <c r="W29" s="12" t="s">
        <v>64</v>
      </c>
      <c r="X29" s="12" t="s">
        <v>65</v>
      </c>
      <c r="Y29" s="12">
        <v>290</v>
      </c>
      <c r="Z29" s="12">
        <v>414.7</v>
      </c>
      <c r="AA29" s="12"/>
      <c r="AB29" s="12"/>
      <c r="AC29" s="12">
        <v>2024</v>
      </c>
      <c r="AD29" s="12" t="s">
        <v>49</v>
      </c>
      <c r="AE29" s="13">
        <v>106948</v>
      </c>
      <c r="AF29" s="14">
        <v>152935.63999999998</v>
      </c>
    </row>
    <row r="30" spans="1:32" ht="18" customHeight="1" x14ac:dyDescent="0.3">
      <c r="A30" s="1">
        <v>2020</v>
      </c>
      <c r="B30" s="1" t="s">
        <v>1</v>
      </c>
      <c r="C30" s="1" t="s">
        <v>15</v>
      </c>
      <c r="D30" s="5" t="s">
        <v>27</v>
      </c>
      <c r="E30" s="6">
        <v>3</v>
      </c>
      <c r="F30" s="6">
        <v>4577.3</v>
      </c>
      <c r="G30" s="6">
        <v>5126.576</v>
      </c>
      <c r="H30" s="3">
        <v>915.46</v>
      </c>
      <c r="I30" s="4" t="s">
        <v>40</v>
      </c>
      <c r="J30" s="4"/>
      <c r="K30" s="4"/>
      <c r="L30" s="4"/>
      <c r="M30" s="4"/>
      <c r="P30" s="12" t="s">
        <v>59</v>
      </c>
      <c r="Q30" s="12">
        <v>2020</v>
      </c>
      <c r="R30" s="12" t="s">
        <v>7</v>
      </c>
      <c r="S30" s="12" t="s">
        <v>60</v>
      </c>
      <c r="T30" s="12" t="s">
        <v>61</v>
      </c>
      <c r="U30" s="12" t="s">
        <v>62</v>
      </c>
      <c r="V30" s="12" t="s">
        <v>63</v>
      </c>
      <c r="W30" s="12" t="s">
        <v>64</v>
      </c>
      <c r="X30" s="12" t="s">
        <v>65</v>
      </c>
      <c r="Y30" s="12">
        <v>284</v>
      </c>
      <c r="Z30" s="12">
        <v>406.12</v>
      </c>
      <c r="AA30" s="12"/>
      <c r="AB30" s="12"/>
      <c r="AC30" s="12">
        <v>2024</v>
      </c>
      <c r="AD30" s="12" t="s">
        <v>51</v>
      </c>
      <c r="AE30" s="13">
        <v>62256</v>
      </c>
      <c r="AF30" s="14">
        <v>100660.56000000013</v>
      </c>
    </row>
    <row r="31" spans="1:32" ht="18" customHeight="1" x14ac:dyDescent="0.3">
      <c r="A31" s="1">
        <v>2020</v>
      </c>
      <c r="B31" s="1" t="s">
        <v>1</v>
      </c>
      <c r="C31" s="1" t="s">
        <v>32</v>
      </c>
      <c r="D31" s="5" t="s">
        <v>32</v>
      </c>
      <c r="E31" s="6">
        <v>2</v>
      </c>
      <c r="F31" s="6">
        <v>6600</v>
      </c>
      <c r="G31" s="6">
        <v>7392</v>
      </c>
      <c r="H31" s="3">
        <v>1320</v>
      </c>
      <c r="I31" s="4" t="s">
        <v>40</v>
      </c>
      <c r="J31" s="4"/>
      <c r="K31" s="4"/>
      <c r="L31" s="4"/>
      <c r="M31" s="4"/>
      <c r="P31" s="12" t="s">
        <v>70</v>
      </c>
      <c r="Q31" s="12">
        <v>2020</v>
      </c>
      <c r="R31" s="12" t="s">
        <v>7</v>
      </c>
      <c r="S31" s="12" t="s">
        <v>60</v>
      </c>
      <c r="T31" s="12" t="s">
        <v>61</v>
      </c>
      <c r="U31" s="12" t="s">
        <v>62</v>
      </c>
      <c r="V31" s="12" t="s">
        <v>63</v>
      </c>
      <c r="W31" s="12" t="s">
        <v>64</v>
      </c>
      <c r="X31" s="12" t="s">
        <v>65</v>
      </c>
      <c r="Y31" s="12">
        <v>278</v>
      </c>
      <c r="Z31" s="12">
        <v>397.53999999999996</v>
      </c>
      <c r="AA31" s="12"/>
      <c r="AB31" s="12"/>
      <c r="AC31" s="12">
        <v>2024</v>
      </c>
      <c r="AD31" s="12" t="s">
        <v>50</v>
      </c>
      <c r="AE31" s="13">
        <v>62240</v>
      </c>
      <c r="AF31" s="14">
        <v>90151.200000000041</v>
      </c>
    </row>
    <row r="32" spans="1:32" ht="18" customHeight="1" x14ac:dyDescent="0.3">
      <c r="A32" s="1">
        <v>2020</v>
      </c>
      <c r="B32" s="1" t="s">
        <v>2</v>
      </c>
      <c r="C32" s="1" t="s">
        <v>14</v>
      </c>
      <c r="D32" s="2" t="s">
        <v>36</v>
      </c>
      <c r="E32" s="3">
        <v>3566</v>
      </c>
      <c r="F32" s="3">
        <v>4577.3</v>
      </c>
      <c r="G32" s="3">
        <v>5126.576</v>
      </c>
      <c r="H32" s="3">
        <v>915.46</v>
      </c>
      <c r="I32" s="4" t="s">
        <v>40</v>
      </c>
      <c r="J32" s="4"/>
      <c r="K32" s="4"/>
      <c r="L32" s="4"/>
      <c r="M32" s="4"/>
      <c r="P32" s="12" t="s">
        <v>66</v>
      </c>
      <c r="Q32" s="12">
        <v>2020</v>
      </c>
      <c r="R32" s="12" t="s">
        <v>7</v>
      </c>
      <c r="S32" s="12" t="s">
        <v>60</v>
      </c>
      <c r="T32" s="12" t="s">
        <v>61</v>
      </c>
      <c r="U32" s="12" t="s">
        <v>62</v>
      </c>
      <c r="V32" s="12" t="s">
        <v>63</v>
      </c>
      <c r="W32" s="12" t="s">
        <v>64</v>
      </c>
      <c r="X32" s="12" t="s">
        <v>67</v>
      </c>
      <c r="Y32" s="12">
        <v>212</v>
      </c>
      <c r="Z32" s="12">
        <v>303.15999999999997</v>
      </c>
      <c r="AA32" s="12"/>
      <c r="AB32" s="12"/>
      <c r="AC32" s="12"/>
      <c r="AD32" s="12"/>
      <c r="AE32" s="12"/>
    </row>
    <row r="33" spans="1:31" ht="18" customHeight="1" x14ac:dyDescent="0.3">
      <c r="A33" s="1">
        <v>2020</v>
      </c>
      <c r="B33" s="1" t="s">
        <v>2</v>
      </c>
      <c r="C33" s="1" t="s">
        <v>14</v>
      </c>
      <c r="D33" s="2" t="s">
        <v>37</v>
      </c>
      <c r="E33" s="3">
        <v>2498</v>
      </c>
      <c r="F33" s="3">
        <v>8000</v>
      </c>
      <c r="G33" s="3">
        <v>8960</v>
      </c>
      <c r="H33" s="3">
        <v>1600</v>
      </c>
      <c r="I33" s="4" t="s">
        <v>40</v>
      </c>
      <c r="J33" s="4"/>
      <c r="K33" s="4"/>
      <c r="L33" s="4"/>
      <c r="M33" s="4"/>
      <c r="P33" s="12" t="s">
        <v>59</v>
      </c>
      <c r="Q33" s="12">
        <v>2020</v>
      </c>
      <c r="R33" s="12" t="s">
        <v>7</v>
      </c>
      <c r="S33" s="12" t="s">
        <v>60</v>
      </c>
      <c r="T33" s="12" t="s">
        <v>61</v>
      </c>
      <c r="U33" s="12" t="s">
        <v>62</v>
      </c>
      <c r="V33" s="12" t="s">
        <v>63</v>
      </c>
      <c r="W33" s="12" t="s">
        <v>64</v>
      </c>
      <c r="X33" s="12" t="s">
        <v>67</v>
      </c>
      <c r="Y33" s="12">
        <v>260</v>
      </c>
      <c r="Z33" s="12">
        <v>371.8</v>
      </c>
      <c r="AA33" s="12"/>
      <c r="AB33" s="12"/>
      <c r="AC33" s="12"/>
      <c r="AD33" s="12"/>
      <c r="AE33" s="12"/>
    </row>
    <row r="34" spans="1:31" ht="18" customHeight="1" x14ac:dyDescent="0.3">
      <c r="A34" s="1">
        <v>2020</v>
      </c>
      <c r="B34" s="1" t="s">
        <v>2</v>
      </c>
      <c r="C34" s="1" t="s">
        <v>13</v>
      </c>
      <c r="D34" s="2" t="s">
        <v>35</v>
      </c>
      <c r="E34" s="3">
        <v>1245</v>
      </c>
      <c r="F34" s="3">
        <v>4577.2</v>
      </c>
      <c r="G34" s="3">
        <v>5126.4639999999999</v>
      </c>
      <c r="H34" s="3">
        <v>915.44</v>
      </c>
      <c r="I34" s="4" t="s">
        <v>40</v>
      </c>
      <c r="J34" s="4"/>
      <c r="K34" s="4"/>
      <c r="L34" s="4"/>
      <c r="M34" s="4"/>
      <c r="P34" s="12" t="s">
        <v>59</v>
      </c>
      <c r="Q34" s="12">
        <v>2020</v>
      </c>
      <c r="R34" s="12" t="s">
        <v>7</v>
      </c>
      <c r="S34" s="12" t="s">
        <v>60</v>
      </c>
      <c r="T34" s="12" t="s">
        <v>61</v>
      </c>
      <c r="U34" s="12" t="s">
        <v>62</v>
      </c>
      <c r="V34" s="12" t="s">
        <v>63</v>
      </c>
      <c r="W34" s="12" t="s">
        <v>64</v>
      </c>
      <c r="X34" s="12" t="s">
        <v>67</v>
      </c>
      <c r="Y34" s="12">
        <v>188</v>
      </c>
      <c r="Z34" s="12">
        <v>268.84000000000003</v>
      </c>
      <c r="AA34" s="12"/>
      <c r="AB34" s="12"/>
      <c r="AC34" s="12"/>
      <c r="AD34" s="12"/>
      <c r="AE34" s="12"/>
    </row>
    <row r="35" spans="1:31" ht="18" customHeight="1" x14ac:dyDescent="0.3">
      <c r="A35" s="1">
        <v>2020</v>
      </c>
      <c r="B35" s="1" t="s">
        <v>2</v>
      </c>
      <c r="C35" s="1" t="s">
        <v>38</v>
      </c>
      <c r="D35" s="5" t="s">
        <v>30</v>
      </c>
      <c r="E35" s="6">
        <v>644</v>
      </c>
      <c r="F35" s="6">
        <v>5743.5</v>
      </c>
      <c r="G35" s="6">
        <v>6432.72</v>
      </c>
      <c r="H35" s="3">
        <v>1148.7</v>
      </c>
      <c r="I35" s="4" t="s">
        <v>40</v>
      </c>
      <c r="J35" s="4"/>
      <c r="K35" s="4"/>
      <c r="L35" s="4"/>
      <c r="M35" s="4"/>
      <c r="P35" s="12" t="s">
        <v>68</v>
      </c>
      <c r="Q35" s="12">
        <v>2020</v>
      </c>
      <c r="R35" s="12" t="s">
        <v>7</v>
      </c>
      <c r="S35" s="12" t="s">
        <v>60</v>
      </c>
      <c r="T35" s="12" t="s">
        <v>61</v>
      </c>
      <c r="U35" s="12" t="s">
        <v>62</v>
      </c>
      <c r="V35" s="12" t="s">
        <v>63</v>
      </c>
      <c r="W35" s="12" t="s">
        <v>64</v>
      </c>
      <c r="X35" s="12" t="s">
        <v>67</v>
      </c>
      <c r="Y35" s="12">
        <v>214</v>
      </c>
      <c r="Z35" s="12">
        <v>306.02</v>
      </c>
      <c r="AA35" s="12"/>
      <c r="AB35" s="12"/>
      <c r="AC35" s="12"/>
      <c r="AD35" s="12"/>
      <c r="AE35" s="12"/>
    </row>
    <row r="36" spans="1:31" ht="18" customHeight="1" x14ac:dyDescent="0.3">
      <c r="A36" s="1">
        <v>2020</v>
      </c>
      <c r="B36" s="1" t="s">
        <v>2</v>
      </c>
      <c r="C36" s="1" t="s">
        <v>12</v>
      </c>
      <c r="D36" s="5" t="s">
        <v>29</v>
      </c>
      <c r="E36" s="6">
        <v>643</v>
      </c>
      <c r="F36" s="6">
        <v>7000</v>
      </c>
      <c r="G36" s="6">
        <v>7840</v>
      </c>
      <c r="H36" s="3">
        <v>1400</v>
      </c>
      <c r="I36" s="4" t="s">
        <v>40</v>
      </c>
      <c r="J36" s="4"/>
      <c r="K36" s="4"/>
      <c r="L36" s="4"/>
      <c r="M36" s="4"/>
      <c r="P36" s="12" t="s">
        <v>66</v>
      </c>
      <c r="Q36" s="12">
        <v>2020</v>
      </c>
      <c r="R36" s="12" t="s">
        <v>7</v>
      </c>
      <c r="S36" s="12" t="s">
        <v>60</v>
      </c>
      <c r="T36" s="12" t="s">
        <v>61</v>
      </c>
      <c r="U36" s="12" t="s">
        <v>62</v>
      </c>
      <c r="V36" s="12" t="s">
        <v>63</v>
      </c>
      <c r="W36" s="12" t="s">
        <v>64</v>
      </c>
      <c r="X36" s="12" t="s">
        <v>67</v>
      </c>
      <c r="Y36" s="12">
        <v>262</v>
      </c>
      <c r="Z36" s="12">
        <v>374.65999999999997</v>
      </c>
      <c r="AA36" s="12"/>
      <c r="AB36" s="12"/>
      <c r="AC36" s="12"/>
      <c r="AD36" s="12"/>
      <c r="AE36" s="12"/>
    </row>
    <row r="37" spans="1:31" ht="18" customHeight="1" x14ac:dyDescent="0.3">
      <c r="A37" s="1">
        <v>2020</v>
      </c>
      <c r="B37" s="1" t="s">
        <v>2</v>
      </c>
      <c r="C37" s="1" t="s">
        <v>38</v>
      </c>
      <c r="D37" s="5" t="s">
        <v>31</v>
      </c>
      <c r="E37" s="6">
        <v>455</v>
      </c>
      <c r="F37" s="6">
        <v>4578.6000000000004</v>
      </c>
      <c r="G37" s="6">
        <v>5128.0320000000002</v>
      </c>
      <c r="H37" s="3">
        <v>915.72000000000014</v>
      </c>
      <c r="I37" s="4" t="s">
        <v>40</v>
      </c>
      <c r="J37" s="4"/>
      <c r="K37" s="4"/>
      <c r="L37" s="4"/>
      <c r="M37" s="4"/>
      <c r="P37" s="12" t="s">
        <v>68</v>
      </c>
      <c r="Q37" s="12">
        <v>2020</v>
      </c>
      <c r="R37" s="12" t="s">
        <v>7</v>
      </c>
      <c r="S37" s="12" t="s">
        <v>60</v>
      </c>
      <c r="T37" s="12" t="s">
        <v>61</v>
      </c>
      <c r="U37" s="12" t="s">
        <v>62</v>
      </c>
      <c r="V37" s="12" t="s">
        <v>63</v>
      </c>
      <c r="W37" s="12" t="s">
        <v>64</v>
      </c>
      <c r="X37" s="12" t="s">
        <v>67</v>
      </c>
      <c r="Y37" s="12">
        <v>190</v>
      </c>
      <c r="Z37" s="12">
        <v>271.7</v>
      </c>
      <c r="AA37" s="12"/>
      <c r="AB37" s="12"/>
      <c r="AC37" s="12"/>
      <c r="AD37" s="12"/>
      <c r="AE37" s="12"/>
    </row>
    <row r="38" spans="1:31" ht="18" customHeight="1" x14ac:dyDescent="0.3">
      <c r="A38" s="1">
        <v>2020</v>
      </c>
      <c r="B38" s="1" t="s">
        <v>2</v>
      </c>
      <c r="C38" s="1" t="s">
        <v>12</v>
      </c>
      <c r="D38" s="5" t="s">
        <v>28</v>
      </c>
      <c r="E38" s="7">
        <v>345</v>
      </c>
      <c r="F38" s="7">
        <v>7000</v>
      </c>
      <c r="G38" s="7">
        <v>7840</v>
      </c>
      <c r="H38" s="3">
        <v>1400</v>
      </c>
      <c r="I38" s="4" t="s">
        <v>40</v>
      </c>
      <c r="J38" s="4"/>
      <c r="K38" s="4"/>
      <c r="L38" s="4"/>
      <c r="M38" s="4"/>
      <c r="P38" s="12" t="s">
        <v>69</v>
      </c>
      <c r="Q38" s="12">
        <v>2020</v>
      </c>
      <c r="R38" s="12" t="s">
        <v>7</v>
      </c>
      <c r="S38" s="12" t="s">
        <v>60</v>
      </c>
      <c r="T38" s="12" t="s">
        <v>61</v>
      </c>
      <c r="U38" s="12" t="s">
        <v>62</v>
      </c>
      <c r="V38" s="12" t="s">
        <v>63</v>
      </c>
      <c r="W38" s="12" t="s">
        <v>64</v>
      </c>
      <c r="X38" s="12" t="s">
        <v>67</v>
      </c>
      <c r="Y38" s="12">
        <v>288</v>
      </c>
      <c r="Z38" s="12">
        <v>526.24</v>
      </c>
      <c r="AA38" s="12"/>
      <c r="AB38" s="12"/>
      <c r="AC38" s="12"/>
      <c r="AD38" s="12"/>
      <c r="AE38" s="12"/>
    </row>
    <row r="39" spans="1:31" ht="18" customHeight="1" x14ac:dyDescent="0.3">
      <c r="A39" s="1">
        <v>2020</v>
      </c>
      <c r="B39" s="1" t="s">
        <v>2</v>
      </c>
      <c r="C39" s="1" t="s">
        <v>13</v>
      </c>
      <c r="D39" s="2" t="s">
        <v>33</v>
      </c>
      <c r="E39" s="3">
        <v>122</v>
      </c>
      <c r="F39" s="3">
        <v>100</v>
      </c>
      <c r="G39" s="3">
        <v>112</v>
      </c>
      <c r="H39" s="3">
        <v>20</v>
      </c>
      <c r="I39" s="4" t="s">
        <v>40</v>
      </c>
      <c r="J39" s="4"/>
      <c r="K39" s="4"/>
      <c r="L39" s="4"/>
      <c r="M39" s="4"/>
      <c r="P39" s="12" t="s">
        <v>68</v>
      </c>
      <c r="Q39" s="12">
        <v>2020</v>
      </c>
      <c r="R39" s="12" t="s">
        <v>7</v>
      </c>
      <c r="S39" s="12" t="s">
        <v>60</v>
      </c>
      <c r="T39" s="12" t="s">
        <v>61</v>
      </c>
      <c r="U39" s="12" t="s">
        <v>62</v>
      </c>
      <c r="V39" s="12" t="s">
        <v>63</v>
      </c>
      <c r="W39" s="12" t="s">
        <v>64</v>
      </c>
      <c r="X39" s="12" t="s">
        <v>67</v>
      </c>
      <c r="Y39" s="12">
        <v>282</v>
      </c>
      <c r="Z39" s="12">
        <v>526.24</v>
      </c>
      <c r="AA39" s="12"/>
      <c r="AB39" s="12"/>
      <c r="AC39" s="12"/>
      <c r="AD39" s="12"/>
      <c r="AE39" s="12"/>
    </row>
    <row r="40" spans="1:31" ht="18" customHeight="1" x14ac:dyDescent="0.3">
      <c r="A40" s="1">
        <v>2020</v>
      </c>
      <c r="B40" s="1" t="s">
        <v>2</v>
      </c>
      <c r="C40" s="1" t="s">
        <v>15</v>
      </c>
      <c r="D40" s="5" t="s">
        <v>26</v>
      </c>
      <c r="E40" s="6">
        <v>78</v>
      </c>
      <c r="F40" s="6">
        <v>4577.2</v>
      </c>
      <c r="G40" s="6">
        <v>5126.4639999999999</v>
      </c>
      <c r="H40" s="3">
        <v>915.44</v>
      </c>
      <c r="I40" s="4" t="s">
        <v>40</v>
      </c>
      <c r="J40" s="4"/>
      <c r="K40" s="4"/>
      <c r="L40" s="4"/>
      <c r="M40" s="4"/>
      <c r="P40" s="12" t="s">
        <v>59</v>
      </c>
      <c r="Q40" s="12">
        <v>2020</v>
      </c>
      <c r="R40" s="12" t="s">
        <v>7</v>
      </c>
      <c r="S40" s="12" t="s">
        <v>60</v>
      </c>
      <c r="T40" s="12" t="s">
        <v>61</v>
      </c>
      <c r="U40" s="12" t="s">
        <v>62</v>
      </c>
      <c r="V40" s="12" t="s">
        <v>63</v>
      </c>
      <c r="W40" s="12" t="s">
        <v>64</v>
      </c>
      <c r="X40" s="12" t="s">
        <v>67</v>
      </c>
      <c r="Y40" s="12">
        <v>276</v>
      </c>
      <c r="Z40" s="12">
        <v>526.24</v>
      </c>
      <c r="AA40" s="12"/>
      <c r="AB40" s="12"/>
      <c r="AC40" s="12"/>
      <c r="AD40" s="12"/>
      <c r="AE40" s="12"/>
    </row>
    <row r="41" spans="1:31" ht="18" customHeight="1" x14ac:dyDescent="0.3">
      <c r="A41" s="1">
        <v>2020</v>
      </c>
      <c r="B41" s="1" t="s">
        <v>2</v>
      </c>
      <c r="C41" s="1" t="s">
        <v>15</v>
      </c>
      <c r="D41" s="5" t="s">
        <v>24</v>
      </c>
      <c r="E41" s="6">
        <v>76</v>
      </c>
      <c r="F41" s="6">
        <v>4576.8999999999996</v>
      </c>
      <c r="G41" s="6">
        <v>5126.1279999999997</v>
      </c>
      <c r="H41" s="3">
        <v>915.38</v>
      </c>
      <c r="I41" s="4" t="s">
        <v>40</v>
      </c>
      <c r="J41" s="4"/>
      <c r="K41" s="4"/>
      <c r="L41" s="4"/>
      <c r="M41" s="4"/>
      <c r="P41" s="12" t="s">
        <v>59</v>
      </c>
      <c r="Q41" s="12">
        <v>2020</v>
      </c>
      <c r="R41" s="12" t="s">
        <v>7</v>
      </c>
      <c r="S41" s="12" t="s">
        <v>60</v>
      </c>
      <c r="T41" s="12" t="s">
        <v>61</v>
      </c>
      <c r="U41" s="12" t="s">
        <v>62</v>
      </c>
      <c r="V41" s="12" t="s">
        <v>63</v>
      </c>
      <c r="W41" s="12" t="s">
        <v>64</v>
      </c>
      <c r="X41" s="12" t="s">
        <v>67</v>
      </c>
      <c r="Y41" s="12">
        <v>680</v>
      </c>
      <c r="Z41" s="12">
        <v>972.4</v>
      </c>
      <c r="AA41" s="12"/>
      <c r="AB41" s="12"/>
      <c r="AC41" s="12"/>
      <c r="AD41" s="12"/>
      <c r="AE41" s="12"/>
    </row>
    <row r="42" spans="1:31" ht="18" customHeight="1" x14ac:dyDescent="0.3">
      <c r="A42" s="1">
        <v>2020</v>
      </c>
      <c r="B42" s="1" t="s">
        <v>2</v>
      </c>
      <c r="C42" s="1" t="s">
        <v>15</v>
      </c>
      <c r="D42" s="5" t="s">
        <v>25</v>
      </c>
      <c r="E42" s="6">
        <v>46</v>
      </c>
      <c r="F42" s="6">
        <v>200</v>
      </c>
      <c r="G42" s="6">
        <v>224</v>
      </c>
      <c r="H42" s="3">
        <v>40</v>
      </c>
      <c r="I42" s="4" t="s">
        <v>40</v>
      </c>
      <c r="J42" s="4"/>
      <c r="K42" s="4"/>
      <c r="L42" s="4"/>
      <c r="M42" s="4"/>
      <c r="P42" s="12" t="s">
        <v>68</v>
      </c>
      <c r="Q42" s="12">
        <v>2020</v>
      </c>
      <c r="R42" s="12" t="s">
        <v>7</v>
      </c>
      <c r="S42" s="12" t="s">
        <v>60</v>
      </c>
      <c r="T42" s="12" t="s">
        <v>61</v>
      </c>
      <c r="U42" s="12" t="s">
        <v>62</v>
      </c>
      <c r="V42" s="12" t="s">
        <v>63</v>
      </c>
      <c r="W42" s="12" t="s">
        <v>64</v>
      </c>
      <c r="X42" s="12" t="s">
        <v>67</v>
      </c>
      <c r="Y42" s="12">
        <v>767</v>
      </c>
      <c r="Z42" s="12">
        <v>1096.81</v>
      </c>
      <c r="AA42" s="12"/>
      <c r="AB42" s="12"/>
      <c r="AC42" s="12"/>
      <c r="AD42" s="12"/>
      <c r="AE42" s="12"/>
    </row>
    <row r="43" spans="1:31" ht="18" customHeight="1" x14ac:dyDescent="0.3">
      <c r="A43" s="1">
        <v>2020</v>
      </c>
      <c r="B43" s="1" t="s">
        <v>2</v>
      </c>
      <c r="C43" s="1" t="s">
        <v>15</v>
      </c>
      <c r="D43" s="5" t="s">
        <v>23</v>
      </c>
      <c r="E43" s="6">
        <v>34</v>
      </c>
      <c r="F43" s="6">
        <v>4576.8</v>
      </c>
      <c r="G43" s="6">
        <v>5126.0160000000005</v>
      </c>
      <c r="H43" s="3">
        <v>915.36000000000013</v>
      </c>
      <c r="I43" s="4" t="s">
        <v>42</v>
      </c>
      <c r="J43" s="4"/>
      <c r="K43" s="4"/>
      <c r="L43" s="4"/>
      <c r="M43" s="4"/>
      <c r="P43" s="12" t="s">
        <v>66</v>
      </c>
      <c r="Q43" s="12">
        <v>2020</v>
      </c>
      <c r="R43" s="12" t="s">
        <v>7</v>
      </c>
      <c r="S43" s="12" t="s">
        <v>60</v>
      </c>
      <c r="T43" s="12" t="s">
        <v>61</v>
      </c>
      <c r="U43" s="12" t="s">
        <v>62</v>
      </c>
      <c r="V43" s="12" t="s">
        <v>63</v>
      </c>
      <c r="W43" s="12" t="s">
        <v>64</v>
      </c>
      <c r="X43" s="12" t="s">
        <v>67</v>
      </c>
      <c r="Y43" s="12">
        <v>285</v>
      </c>
      <c r="Z43" s="12">
        <v>407.55</v>
      </c>
      <c r="AA43" s="12"/>
      <c r="AB43" s="12"/>
      <c r="AC43" s="12"/>
      <c r="AD43" s="12"/>
      <c r="AE43" s="12"/>
    </row>
    <row r="44" spans="1:31" ht="18" customHeight="1" x14ac:dyDescent="0.3">
      <c r="A44" s="1">
        <v>2020</v>
      </c>
      <c r="B44" s="1" t="s">
        <v>2</v>
      </c>
      <c r="C44" s="1" t="s">
        <v>13</v>
      </c>
      <c r="D44" s="2" t="s">
        <v>34</v>
      </c>
      <c r="E44" s="3">
        <v>7</v>
      </c>
      <c r="F44" s="3">
        <v>200</v>
      </c>
      <c r="G44" s="3">
        <v>224</v>
      </c>
      <c r="H44" s="3">
        <v>40</v>
      </c>
      <c r="I44" s="4" t="s">
        <v>42</v>
      </c>
      <c r="J44" s="4"/>
      <c r="K44" s="4"/>
      <c r="L44" s="4"/>
      <c r="M44" s="4"/>
      <c r="P44" s="12" t="s">
        <v>59</v>
      </c>
      <c r="Q44" s="12">
        <v>2020</v>
      </c>
      <c r="R44" s="12" t="s">
        <v>7</v>
      </c>
      <c r="S44" s="12" t="s">
        <v>60</v>
      </c>
      <c r="T44" s="12" t="s">
        <v>61</v>
      </c>
      <c r="U44" s="12" t="s">
        <v>62</v>
      </c>
      <c r="V44" s="12" t="s">
        <v>63</v>
      </c>
      <c r="W44" s="12" t="s">
        <v>64</v>
      </c>
      <c r="X44" s="12" t="s">
        <v>67</v>
      </c>
      <c r="Y44" s="12">
        <v>279</v>
      </c>
      <c r="Z44" s="12">
        <v>398.97</v>
      </c>
      <c r="AA44" s="12"/>
      <c r="AB44" s="12"/>
      <c r="AC44" s="12"/>
      <c r="AD44" s="12"/>
      <c r="AE44" s="12"/>
    </row>
    <row r="45" spans="1:31" ht="18" customHeight="1" x14ac:dyDescent="0.3">
      <c r="A45" s="1">
        <v>2020</v>
      </c>
      <c r="B45" s="1" t="s">
        <v>2</v>
      </c>
      <c r="C45" s="1" t="s">
        <v>15</v>
      </c>
      <c r="D45" s="5" t="s">
        <v>27</v>
      </c>
      <c r="E45" s="6">
        <v>3</v>
      </c>
      <c r="F45" s="6">
        <v>3333</v>
      </c>
      <c r="G45" s="6">
        <v>5126.576</v>
      </c>
      <c r="H45" s="3">
        <v>666.6</v>
      </c>
      <c r="I45" s="4" t="s">
        <v>42</v>
      </c>
      <c r="J45" s="4"/>
      <c r="K45" s="4"/>
      <c r="L45" s="4"/>
      <c r="M45" s="4"/>
      <c r="P45" s="12" t="s">
        <v>68</v>
      </c>
      <c r="Q45" s="12">
        <v>2020</v>
      </c>
      <c r="R45" s="12" t="s">
        <v>7</v>
      </c>
      <c r="S45" s="12" t="s">
        <v>60</v>
      </c>
      <c r="T45" s="12" t="s">
        <v>61</v>
      </c>
      <c r="U45" s="12" t="s">
        <v>62</v>
      </c>
      <c r="V45" s="12" t="s">
        <v>63</v>
      </c>
      <c r="W45" s="12" t="s">
        <v>64</v>
      </c>
      <c r="X45" s="12" t="s">
        <v>67</v>
      </c>
      <c r="Y45" s="12">
        <v>213</v>
      </c>
      <c r="Z45" s="12">
        <v>304.59000000000003</v>
      </c>
      <c r="AA45" s="12"/>
      <c r="AB45" s="12"/>
      <c r="AC45" s="12"/>
      <c r="AD45" s="12"/>
      <c r="AE45" s="12"/>
    </row>
    <row r="46" spans="1:31" ht="18" customHeight="1" x14ac:dyDescent="0.3">
      <c r="A46" s="1">
        <v>2020</v>
      </c>
      <c r="B46" s="1" t="s">
        <v>2</v>
      </c>
      <c r="C46" s="1" t="s">
        <v>32</v>
      </c>
      <c r="D46" s="5" t="s">
        <v>32</v>
      </c>
      <c r="E46" s="6">
        <v>2</v>
      </c>
      <c r="F46" s="6">
        <v>6600</v>
      </c>
      <c r="G46" s="6">
        <v>7392</v>
      </c>
      <c r="H46" s="3">
        <v>1320</v>
      </c>
      <c r="I46" s="4" t="s">
        <v>42</v>
      </c>
      <c r="J46" s="4"/>
      <c r="K46" s="4"/>
      <c r="L46" s="4"/>
      <c r="M46" s="4"/>
      <c r="P46" s="12" t="s">
        <v>68</v>
      </c>
      <c r="Q46" s="12">
        <v>2020</v>
      </c>
      <c r="R46" s="12" t="s">
        <v>7</v>
      </c>
      <c r="S46" s="12" t="s">
        <v>60</v>
      </c>
      <c r="T46" s="12" t="s">
        <v>61</v>
      </c>
      <c r="U46" s="12" t="s">
        <v>62</v>
      </c>
      <c r="V46" s="12" t="s">
        <v>63</v>
      </c>
      <c r="W46" s="12" t="s">
        <v>64</v>
      </c>
      <c r="X46" s="12" t="s">
        <v>67</v>
      </c>
      <c r="Y46" s="12">
        <v>753</v>
      </c>
      <c r="Z46" s="12">
        <v>526.24</v>
      </c>
      <c r="AA46" s="12"/>
      <c r="AB46" s="12"/>
      <c r="AC46" s="12"/>
      <c r="AD46" s="12"/>
      <c r="AE46" s="12"/>
    </row>
    <row r="47" spans="1:31" ht="18" customHeight="1" x14ac:dyDescent="0.3">
      <c r="A47" s="1">
        <v>2020</v>
      </c>
      <c r="B47" s="1" t="s">
        <v>3</v>
      </c>
      <c r="C47" s="1" t="s">
        <v>14</v>
      </c>
      <c r="D47" s="2" t="s">
        <v>36</v>
      </c>
      <c r="E47" s="3">
        <v>3566</v>
      </c>
      <c r="F47" s="3">
        <v>4577.3</v>
      </c>
      <c r="G47" s="3">
        <v>5126.576</v>
      </c>
      <c r="H47" s="3">
        <v>915.46</v>
      </c>
      <c r="I47" s="4" t="s">
        <v>42</v>
      </c>
      <c r="J47" s="4"/>
      <c r="K47" s="4"/>
      <c r="L47" s="4"/>
      <c r="M47" s="4"/>
      <c r="P47" s="12" t="s">
        <v>59</v>
      </c>
      <c r="Q47" s="12">
        <v>2020</v>
      </c>
      <c r="R47" s="12" t="s">
        <v>7</v>
      </c>
      <c r="S47" s="12" t="s">
        <v>60</v>
      </c>
      <c r="T47" s="12" t="s">
        <v>61</v>
      </c>
      <c r="U47" s="12" t="s">
        <v>62</v>
      </c>
      <c r="V47" s="12" t="s">
        <v>63</v>
      </c>
      <c r="W47" s="12" t="s">
        <v>64</v>
      </c>
      <c r="X47" s="12" t="s">
        <v>67</v>
      </c>
      <c r="Y47" s="12">
        <v>806</v>
      </c>
      <c r="Z47" s="12">
        <v>526.24</v>
      </c>
      <c r="AA47" s="12"/>
      <c r="AB47" s="12"/>
      <c r="AC47" s="12"/>
      <c r="AD47" s="12"/>
      <c r="AE47" s="12"/>
    </row>
    <row r="48" spans="1:31" ht="18" customHeight="1" x14ac:dyDescent="0.3">
      <c r="A48" s="1">
        <v>2020</v>
      </c>
      <c r="B48" s="1" t="s">
        <v>3</v>
      </c>
      <c r="C48" s="1" t="s">
        <v>14</v>
      </c>
      <c r="D48" s="2" t="s">
        <v>37</v>
      </c>
      <c r="E48" s="3">
        <v>2498</v>
      </c>
      <c r="F48" s="3">
        <v>8000</v>
      </c>
      <c r="G48" s="3">
        <v>8960</v>
      </c>
      <c r="H48" s="3">
        <v>1600</v>
      </c>
      <c r="I48" s="4" t="s">
        <v>42</v>
      </c>
      <c r="J48" s="4"/>
      <c r="K48" s="4"/>
      <c r="L48" s="4"/>
      <c r="M48" s="4"/>
      <c r="P48" s="12" t="s">
        <v>68</v>
      </c>
      <c r="Q48" s="12">
        <v>2020</v>
      </c>
      <c r="R48" s="12" t="s">
        <v>7</v>
      </c>
      <c r="S48" s="12" t="s">
        <v>60</v>
      </c>
      <c r="T48" s="12" t="s">
        <v>61</v>
      </c>
      <c r="U48" s="12" t="s">
        <v>62</v>
      </c>
      <c r="V48" s="12" t="s">
        <v>63</v>
      </c>
      <c r="W48" s="12" t="s">
        <v>64</v>
      </c>
      <c r="X48" s="12" t="s">
        <v>67</v>
      </c>
      <c r="Y48" s="12">
        <v>217</v>
      </c>
      <c r="Z48" s="12">
        <v>310.31</v>
      </c>
      <c r="AA48" s="12"/>
      <c r="AB48" s="12"/>
      <c r="AC48" s="12"/>
      <c r="AD48" s="12"/>
      <c r="AE48" s="12"/>
    </row>
    <row r="49" spans="1:31" ht="18" customHeight="1" x14ac:dyDescent="0.3">
      <c r="A49" s="1">
        <v>2020</v>
      </c>
      <c r="B49" s="1" t="s">
        <v>3</v>
      </c>
      <c r="C49" s="1" t="s">
        <v>13</v>
      </c>
      <c r="D49" s="2" t="s">
        <v>35</v>
      </c>
      <c r="E49" s="3">
        <v>1245</v>
      </c>
      <c r="F49" s="3">
        <v>4577.2</v>
      </c>
      <c r="G49" s="3">
        <v>5126.4639999999999</v>
      </c>
      <c r="H49" s="3">
        <v>915.44</v>
      </c>
      <c r="I49" s="4" t="s">
        <v>42</v>
      </c>
      <c r="J49" s="4"/>
      <c r="K49" s="4"/>
      <c r="L49" s="4"/>
      <c r="M49" s="4"/>
      <c r="P49" s="12" t="s">
        <v>59</v>
      </c>
      <c r="Q49" s="12">
        <v>2020</v>
      </c>
      <c r="R49" s="12" t="s">
        <v>7</v>
      </c>
      <c r="S49" s="12" t="s">
        <v>60</v>
      </c>
      <c r="T49" s="12" t="s">
        <v>61</v>
      </c>
      <c r="U49" s="12" t="s">
        <v>62</v>
      </c>
      <c r="V49" s="12" t="s">
        <v>63</v>
      </c>
      <c r="W49" s="12" t="s">
        <v>64</v>
      </c>
      <c r="X49" s="12" t="s">
        <v>67</v>
      </c>
      <c r="Y49" s="12">
        <v>259</v>
      </c>
      <c r="Z49" s="12">
        <v>370.37</v>
      </c>
      <c r="AA49" s="12"/>
      <c r="AB49" s="12"/>
      <c r="AC49" s="12"/>
      <c r="AD49" s="12"/>
      <c r="AE49" s="12"/>
    </row>
    <row r="50" spans="1:31" ht="18" customHeight="1" x14ac:dyDescent="0.3">
      <c r="A50" s="1">
        <v>2020</v>
      </c>
      <c r="B50" s="1" t="s">
        <v>3</v>
      </c>
      <c r="C50" s="1" t="s">
        <v>38</v>
      </c>
      <c r="D50" s="5" t="s">
        <v>30</v>
      </c>
      <c r="E50" s="6">
        <v>644</v>
      </c>
      <c r="F50" s="6">
        <v>5743.5</v>
      </c>
      <c r="G50" s="6">
        <v>6432.72</v>
      </c>
      <c r="H50" s="3">
        <v>1148.7</v>
      </c>
      <c r="I50" s="4" t="s">
        <v>42</v>
      </c>
      <c r="J50" s="4"/>
      <c r="K50" s="4"/>
      <c r="L50" s="4"/>
      <c r="M50" s="4"/>
      <c r="P50" s="12" t="s">
        <v>68</v>
      </c>
      <c r="Q50" s="12">
        <v>2020</v>
      </c>
      <c r="R50" s="12" t="s">
        <v>7</v>
      </c>
      <c r="S50" s="12" t="s">
        <v>60</v>
      </c>
      <c r="T50" s="12" t="s">
        <v>61</v>
      </c>
      <c r="U50" s="12" t="s">
        <v>62</v>
      </c>
      <c r="V50" s="12" t="s">
        <v>63</v>
      </c>
      <c r="W50" s="12" t="s">
        <v>64</v>
      </c>
      <c r="X50" s="12" t="s">
        <v>67</v>
      </c>
      <c r="Y50" s="12">
        <v>187</v>
      </c>
      <c r="Z50" s="12">
        <v>267.40999999999997</v>
      </c>
      <c r="AA50" s="12"/>
      <c r="AB50" s="12"/>
      <c r="AC50" s="12"/>
      <c r="AD50" s="12"/>
      <c r="AE50" s="12"/>
    </row>
    <row r="51" spans="1:31" ht="18" customHeight="1" x14ac:dyDescent="0.3">
      <c r="A51" s="1">
        <v>2020</v>
      </c>
      <c r="B51" s="1" t="s">
        <v>3</v>
      </c>
      <c r="C51" s="1" t="s">
        <v>12</v>
      </c>
      <c r="D51" s="5" t="s">
        <v>29</v>
      </c>
      <c r="E51" s="6">
        <v>643</v>
      </c>
      <c r="F51" s="6">
        <v>7000</v>
      </c>
      <c r="G51" s="6">
        <v>7840</v>
      </c>
      <c r="H51" s="3">
        <v>1400</v>
      </c>
      <c r="I51" s="4" t="s">
        <v>42</v>
      </c>
      <c r="J51" s="4"/>
      <c r="K51" s="4"/>
      <c r="L51" s="4"/>
      <c r="M51" s="4"/>
      <c r="P51" s="12" t="s">
        <v>59</v>
      </c>
      <c r="Q51" s="12">
        <v>2020</v>
      </c>
      <c r="R51" s="12" t="s">
        <v>7</v>
      </c>
      <c r="S51" s="12" t="s">
        <v>60</v>
      </c>
      <c r="T51" s="12" t="s">
        <v>61</v>
      </c>
      <c r="U51" s="12" t="s">
        <v>62</v>
      </c>
      <c r="V51" s="12" t="s">
        <v>63</v>
      </c>
      <c r="W51" s="12" t="s">
        <v>64</v>
      </c>
      <c r="X51" s="12" t="s">
        <v>65</v>
      </c>
      <c r="Y51" s="12">
        <v>287</v>
      </c>
      <c r="Z51" s="12">
        <v>410.40999999999997</v>
      </c>
      <c r="AA51" s="12"/>
      <c r="AB51" s="12"/>
      <c r="AC51" s="12"/>
      <c r="AD51" s="12"/>
      <c r="AE51" s="12"/>
    </row>
    <row r="52" spans="1:31" ht="18" customHeight="1" x14ac:dyDescent="0.3">
      <c r="A52" s="1">
        <v>2020</v>
      </c>
      <c r="B52" s="1" t="s">
        <v>3</v>
      </c>
      <c r="C52" s="1" t="s">
        <v>38</v>
      </c>
      <c r="D52" s="5" t="s">
        <v>31</v>
      </c>
      <c r="E52" s="6">
        <v>455</v>
      </c>
      <c r="F52" s="6">
        <v>4578.6000000000004</v>
      </c>
      <c r="G52" s="6">
        <v>5128.0320000000002</v>
      </c>
      <c r="H52" s="3">
        <v>915.72000000000014</v>
      </c>
      <c r="I52" s="4" t="s">
        <v>42</v>
      </c>
      <c r="J52" s="4"/>
      <c r="K52" s="4"/>
      <c r="L52" s="4"/>
      <c r="M52" s="4"/>
      <c r="P52" s="12" t="s">
        <v>66</v>
      </c>
      <c r="Q52" s="12">
        <v>2020</v>
      </c>
      <c r="R52" s="12" t="s">
        <v>7</v>
      </c>
      <c r="S52" s="12" t="s">
        <v>60</v>
      </c>
      <c r="T52" s="12" t="s">
        <v>61</v>
      </c>
      <c r="U52" s="12" t="s">
        <v>62</v>
      </c>
      <c r="V52" s="12" t="s">
        <v>71</v>
      </c>
      <c r="W52" s="12" t="s">
        <v>64</v>
      </c>
      <c r="X52" s="12" t="s">
        <v>65</v>
      </c>
      <c r="Y52" s="12">
        <v>281</v>
      </c>
      <c r="Z52" s="12">
        <v>401.83</v>
      </c>
      <c r="AA52" s="12"/>
      <c r="AB52" s="12"/>
      <c r="AC52" s="12"/>
      <c r="AD52" s="12"/>
      <c r="AE52" s="12"/>
    </row>
    <row r="53" spans="1:31" ht="18" customHeight="1" x14ac:dyDescent="0.3">
      <c r="A53" s="1">
        <v>2020</v>
      </c>
      <c r="B53" s="1" t="s">
        <v>3</v>
      </c>
      <c r="C53" s="1" t="s">
        <v>12</v>
      </c>
      <c r="D53" s="5" t="s">
        <v>28</v>
      </c>
      <c r="E53" s="7">
        <v>345</v>
      </c>
      <c r="F53" s="7">
        <v>7000</v>
      </c>
      <c r="G53" s="7">
        <v>7840</v>
      </c>
      <c r="H53" s="3">
        <v>1400</v>
      </c>
      <c r="I53" s="4" t="s">
        <v>42</v>
      </c>
      <c r="J53" s="4"/>
      <c r="K53" s="4"/>
      <c r="L53" s="4"/>
      <c r="M53" s="4"/>
      <c r="P53" s="12" t="s">
        <v>66</v>
      </c>
      <c r="Q53" s="12">
        <v>2020</v>
      </c>
      <c r="R53" s="12" t="s">
        <v>7</v>
      </c>
      <c r="S53" s="12" t="s">
        <v>60</v>
      </c>
      <c r="T53" s="12" t="s">
        <v>61</v>
      </c>
      <c r="U53" s="12" t="s">
        <v>62</v>
      </c>
      <c r="V53" s="12" t="s">
        <v>71</v>
      </c>
      <c r="W53" s="12" t="s">
        <v>64</v>
      </c>
      <c r="X53" s="12" t="s">
        <v>65</v>
      </c>
      <c r="Y53" s="12">
        <v>275</v>
      </c>
      <c r="Z53" s="12">
        <v>393.25</v>
      </c>
      <c r="AA53" s="12"/>
      <c r="AB53" s="12"/>
      <c r="AC53" s="12"/>
      <c r="AD53" s="12"/>
      <c r="AE53" s="12"/>
    </row>
    <row r="54" spans="1:31" ht="18" customHeight="1" x14ac:dyDescent="0.3">
      <c r="A54" s="1">
        <v>2020</v>
      </c>
      <c r="B54" s="1" t="s">
        <v>3</v>
      </c>
      <c r="C54" s="1" t="s">
        <v>13</v>
      </c>
      <c r="D54" s="2" t="s">
        <v>33</v>
      </c>
      <c r="E54" s="3">
        <v>122</v>
      </c>
      <c r="F54" s="3">
        <v>100</v>
      </c>
      <c r="G54" s="3">
        <v>112</v>
      </c>
      <c r="H54" s="3">
        <v>20</v>
      </c>
      <c r="I54" s="4" t="s">
        <v>42</v>
      </c>
      <c r="J54" s="4"/>
      <c r="K54" s="4"/>
      <c r="L54" s="4"/>
      <c r="M54" s="4"/>
      <c r="P54" s="12" t="s">
        <v>59</v>
      </c>
      <c r="Q54" s="12">
        <v>2020</v>
      </c>
      <c r="R54" s="12" t="s">
        <v>7</v>
      </c>
      <c r="S54" s="12" t="s">
        <v>60</v>
      </c>
      <c r="T54" s="12" t="s">
        <v>61</v>
      </c>
      <c r="U54" s="12" t="s">
        <v>62</v>
      </c>
      <c r="V54" s="12" t="s">
        <v>71</v>
      </c>
      <c r="W54" s="12" t="s">
        <v>64</v>
      </c>
      <c r="X54" s="12" t="s">
        <v>67</v>
      </c>
      <c r="Y54" s="12">
        <v>215</v>
      </c>
      <c r="Z54" s="12">
        <v>307.45</v>
      </c>
      <c r="AA54" s="12"/>
      <c r="AB54" s="12"/>
      <c r="AC54" s="12"/>
      <c r="AD54" s="12"/>
      <c r="AE54" s="12"/>
    </row>
    <row r="55" spans="1:31" ht="18" customHeight="1" x14ac:dyDescent="0.3">
      <c r="A55" s="1">
        <v>2020</v>
      </c>
      <c r="B55" s="1" t="s">
        <v>3</v>
      </c>
      <c r="C55" s="1" t="s">
        <v>15</v>
      </c>
      <c r="D55" s="5" t="s">
        <v>26</v>
      </c>
      <c r="E55" s="6">
        <v>78</v>
      </c>
      <c r="F55" s="6">
        <v>4577.2</v>
      </c>
      <c r="G55" s="6">
        <v>5126.4639999999999</v>
      </c>
      <c r="H55" s="3">
        <v>915.44</v>
      </c>
      <c r="I55" s="4" t="s">
        <v>42</v>
      </c>
      <c r="J55" s="4"/>
      <c r="K55" s="4"/>
      <c r="L55" s="4"/>
      <c r="M55" s="4"/>
      <c r="P55" s="12" t="s">
        <v>69</v>
      </c>
      <c r="Q55" s="12">
        <v>2020</v>
      </c>
      <c r="R55" s="12" t="s">
        <v>7</v>
      </c>
      <c r="S55" s="12" t="s">
        <v>60</v>
      </c>
      <c r="T55" s="12" t="s">
        <v>61</v>
      </c>
      <c r="U55" s="12" t="s">
        <v>62</v>
      </c>
      <c r="V55" s="12" t="s">
        <v>71</v>
      </c>
      <c r="W55" s="12" t="s">
        <v>64</v>
      </c>
      <c r="X55" s="12" t="s">
        <v>67</v>
      </c>
      <c r="Y55" s="12">
        <v>263</v>
      </c>
      <c r="Z55" s="12">
        <v>376.09000000000003</v>
      </c>
      <c r="AA55" s="12"/>
      <c r="AB55" s="12"/>
      <c r="AC55" s="12"/>
      <c r="AD55" s="12"/>
      <c r="AE55" s="12"/>
    </row>
    <row r="56" spans="1:31" ht="18" customHeight="1" x14ac:dyDescent="0.3">
      <c r="A56" s="1">
        <v>2020</v>
      </c>
      <c r="B56" s="1" t="s">
        <v>3</v>
      </c>
      <c r="C56" s="1" t="s">
        <v>15</v>
      </c>
      <c r="D56" s="5" t="s">
        <v>24</v>
      </c>
      <c r="E56" s="6">
        <v>76</v>
      </c>
      <c r="F56" s="6">
        <v>4576.8999999999996</v>
      </c>
      <c r="G56" s="6">
        <v>5126.1279999999997</v>
      </c>
      <c r="H56" s="3">
        <v>915.38</v>
      </c>
      <c r="I56" s="4" t="s">
        <v>42</v>
      </c>
      <c r="J56" s="4"/>
      <c r="K56" s="4"/>
      <c r="L56" s="4"/>
      <c r="M56" s="4"/>
      <c r="P56" s="12" t="s">
        <v>66</v>
      </c>
      <c r="Q56" s="12">
        <v>2020</v>
      </c>
      <c r="R56" s="12" t="s">
        <v>7</v>
      </c>
      <c r="S56" s="12" t="s">
        <v>60</v>
      </c>
      <c r="T56" s="12" t="s">
        <v>61</v>
      </c>
      <c r="U56" s="12" t="s">
        <v>62</v>
      </c>
      <c r="V56" s="12" t="s">
        <v>71</v>
      </c>
      <c r="W56" s="12" t="s">
        <v>64</v>
      </c>
      <c r="X56" s="12" t="s">
        <v>67</v>
      </c>
      <c r="Y56" s="12">
        <v>776</v>
      </c>
      <c r="Z56" s="12">
        <v>1109.68</v>
      </c>
      <c r="AA56" s="12"/>
      <c r="AB56" s="12"/>
      <c r="AC56" s="12"/>
      <c r="AD56" s="12"/>
      <c r="AE56" s="12"/>
    </row>
    <row r="57" spans="1:31" ht="18" customHeight="1" x14ac:dyDescent="0.3">
      <c r="A57" s="1">
        <v>2020</v>
      </c>
      <c r="B57" s="1" t="s">
        <v>3</v>
      </c>
      <c r="C57" s="1" t="s">
        <v>15</v>
      </c>
      <c r="D57" s="5" t="s">
        <v>25</v>
      </c>
      <c r="E57" s="6">
        <v>46</v>
      </c>
      <c r="F57" s="6">
        <v>200</v>
      </c>
      <c r="G57" s="6">
        <v>224</v>
      </c>
      <c r="H57" s="3">
        <v>40</v>
      </c>
      <c r="I57" s="4" t="s">
        <v>42</v>
      </c>
      <c r="J57" s="4"/>
      <c r="K57" s="4"/>
      <c r="L57" s="4"/>
      <c r="M57" s="4"/>
      <c r="P57" s="12" t="s">
        <v>59</v>
      </c>
      <c r="Q57" s="12">
        <v>2020</v>
      </c>
      <c r="R57" s="12" t="s">
        <v>11</v>
      </c>
      <c r="S57" s="12" t="s">
        <v>60</v>
      </c>
      <c r="T57" s="12" t="s">
        <v>61</v>
      </c>
      <c r="U57" s="12" t="s">
        <v>62</v>
      </c>
      <c r="V57" s="12" t="s">
        <v>71</v>
      </c>
      <c r="W57" s="12" t="s">
        <v>64</v>
      </c>
      <c r="X57" s="12" t="s">
        <v>65</v>
      </c>
      <c r="Y57" s="12">
        <v>224</v>
      </c>
      <c r="Z57" s="12">
        <v>526.24</v>
      </c>
      <c r="AA57" s="12"/>
      <c r="AB57" s="12"/>
      <c r="AC57" s="12"/>
      <c r="AD57" s="12"/>
      <c r="AE57" s="12"/>
    </row>
    <row r="58" spans="1:31" ht="18" customHeight="1" x14ac:dyDescent="0.3">
      <c r="A58" s="1">
        <v>2020</v>
      </c>
      <c r="B58" s="1" t="s">
        <v>3</v>
      </c>
      <c r="C58" s="1" t="s">
        <v>15</v>
      </c>
      <c r="D58" s="5" t="s">
        <v>23</v>
      </c>
      <c r="E58" s="6">
        <v>34</v>
      </c>
      <c r="F58" s="6">
        <v>4576.8</v>
      </c>
      <c r="G58" s="6">
        <v>5126.0160000000005</v>
      </c>
      <c r="H58" s="3">
        <v>915.36000000000013</v>
      </c>
      <c r="I58" s="4" t="s">
        <v>42</v>
      </c>
      <c r="J58" s="4"/>
      <c r="K58" s="4"/>
      <c r="L58" s="4"/>
      <c r="M58" s="4"/>
      <c r="P58" s="12" t="s">
        <v>59</v>
      </c>
      <c r="Q58" s="12">
        <v>2020</v>
      </c>
      <c r="R58" s="12" t="s">
        <v>11</v>
      </c>
      <c r="S58" s="12" t="s">
        <v>60</v>
      </c>
      <c r="T58" s="12" t="s">
        <v>61</v>
      </c>
      <c r="U58" s="12" t="s">
        <v>62</v>
      </c>
      <c r="V58" s="12" t="s">
        <v>71</v>
      </c>
      <c r="W58" s="12" t="s">
        <v>64</v>
      </c>
      <c r="X58" s="12" t="s">
        <v>65</v>
      </c>
      <c r="Y58" s="12">
        <v>218</v>
      </c>
      <c r="Z58" s="12">
        <v>526.24</v>
      </c>
      <c r="AA58" s="12"/>
      <c r="AB58" s="12"/>
      <c r="AC58" s="12"/>
      <c r="AD58" s="12"/>
      <c r="AE58" s="12"/>
    </row>
    <row r="59" spans="1:31" ht="18" customHeight="1" x14ac:dyDescent="0.3">
      <c r="A59" s="1">
        <v>2020</v>
      </c>
      <c r="B59" s="1" t="s">
        <v>3</v>
      </c>
      <c r="C59" s="1" t="s">
        <v>13</v>
      </c>
      <c r="D59" s="2" t="s">
        <v>34</v>
      </c>
      <c r="E59" s="3">
        <v>7</v>
      </c>
      <c r="F59" s="3">
        <v>200</v>
      </c>
      <c r="G59" s="3">
        <v>224</v>
      </c>
      <c r="H59" s="3">
        <v>40</v>
      </c>
      <c r="I59" s="4" t="s">
        <v>42</v>
      </c>
      <c r="J59" s="4"/>
      <c r="K59" s="4"/>
      <c r="L59" s="4"/>
      <c r="M59" s="4"/>
      <c r="P59" s="12" t="s">
        <v>59</v>
      </c>
      <c r="Q59" s="12">
        <v>2020</v>
      </c>
      <c r="R59" s="12" t="s">
        <v>11</v>
      </c>
      <c r="S59" s="12" t="s">
        <v>60</v>
      </c>
      <c r="T59" s="12" t="s">
        <v>61</v>
      </c>
      <c r="U59" s="12" t="s">
        <v>62</v>
      </c>
      <c r="V59" s="12" t="s">
        <v>71</v>
      </c>
      <c r="W59" s="12" t="s">
        <v>64</v>
      </c>
      <c r="X59" s="12" t="s">
        <v>65</v>
      </c>
      <c r="Y59" s="12">
        <v>212</v>
      </c>
      <c r="Z59" s="12">
        <v>526.24</v>
      </c>
      <c r="AA59" s="12"/>
      <c r="AB59" s="12"/>
      <c r="AC59" s="12"/>
      <c r="AD59" s="12"/>
      <c r="AE59" s="12"/>
    </row>
    <row r="60" spans="1:31" ht="18" customHeight="1" x14ac:dyDescent="0.3">
      <c r="A60" s="1">
        <v>2020</v>
      </c>
      <c r="B60" s="1" t="s">
        <v>3</v>
      </c>
      <c r="C60" s="1" t="s">
        <v>15</v>
      </c>
      <c r="D60" s="5" t="s">
        <v>27</v>
      </c>
      <c r="E60" s="6">
        <v>3</v>
      </c>
      <c r="F60" s="6">
        <v>4577.3</v>
      </c>
      <c r="G60" s="6">
        <v>5126.576</v>
      </c>
      <c r="H60" s="3">
        <v>915.46</v>
      </c>
      <c r="I60" s="4" t="s">
        <v>42</v>
      </c>
      <c r="J60" s="4"/>
      <c r="K60" s="4"/>
      <c r="L60" s="4"/>
      <c r="M60" s="4"/>
      <c r="P60" s="12" t="s">
        <v>59</v>
      </c>
      <c r="Q60" s="12">
        <v>2020</v>
      </c>
      <c r="R60" s="12" t="s">
        <v>11</v>
      </c>
      <c r="S60" s="12" t="s">
        <v>60</v>
      </c>
      <c r="T60" s="12" t="s">
        <v>61</v>
      </c>
      <c r="U60" s="12" t="s">
        <v>62</v>
      </c>
      <c r="V60" s="12" t="s">
        <v>71</v>
      </c>
      <c r="W60" s="12" t="s">
        <v>64</v>
      </c>
      <c r="X60" s="12" t="s">
        <v>67</v>
      </c>
      <c r="Y60" s="12">
        <v>194</v>
      </c>
      <c r="Z60" s="12">
        <v>277.42</v>
      </c>
      <c r="AA60" s="12"/>
      <c r="AB60" s="12"/>
      <c r="AC60" s="12"/>
      <c r="AD60" s="12"/>
      <c r="AE60" s="12"/>
    </row>
    <row r="61" spans="1:31" ht="18" customHeight="1" x14ac:dyDescent="0.3">
      <c r="A61" s="1">
        <v>2020</v>
      </c>
      <c r="B61" s="1" t="s">
        <v>3</v>
      </c>
      <c r="C61" s="1" t="s">
        <v>32</v>
      </c>
      <c r="D61" s="5" t="s">
        <v>32</v>
      </c>
      <c r="E61" s="6">
        <v>2</v>
      </c>
      <c r="F61" s="6">
        <v>6600</v>
      </c>
      <c r="G61" s="6">
        <v>7392</v>
      </c>
      <c r="H61" s="3">
        <v>1320</v>
      </c>
      <c r="I61" s="4" t="s">
        <v>42</v>
      </c>
      <c r="J61" s="4"/>
      <c r="K61" s="4"/>
      <c r="L61" s="4"/>
      <c r="M61" s="4"/>
      <c r="P61" s="12" t="s">
        <v>66</v>
      </c>
      <c r="Q61" s="12">
        <v>2020</v>
      </c>
      <c r="R61" s="12" t="s">
        <v>11</v>
      </c>
      <c r="S61" s="12" t="s">
        <v>60</v>
      </c>
      <c r="T61" s="12" t="s">
        <v>61</v>
      </c>
      <c r="U61" s="12" t="s">
        <v>62</v>
      </c>
      <c r="V61" s="12" t="s">
        <v>71</v>
      </c>
      <c r="W61" s="12" t="s">
        <v>64</v>
      </c>
      <c r="X61" s="12" t="s">
        <v>67</v>
      </c>
      <c r="Y61" s="12">
        <v>242</v>
      </c>
      <c r="Z61" s="12">
        <v>346.06</v>
      </c>
      <c r="AA61" s="12"/>
      <c r="AB61" s="12"/>
      <c r="AC61" s="12"/>
      <c r="AD61" s="12"/>
      <c r="AE61" s="12"/>
    </row>
    <row r="62" spans="1:31" ht="18" customHeight="1" x14ac:dyDescent="0.3">
      <c r="A62" s="1">
        <v>2020</v>
      </c>
      <c r="B62" s="1" t="s">
        <v>4</v>
      </c>
      <c r="C62" s="1" t="s">
        <v>14</v>
      </c>
      <c r="D62" s="2" t="s">
        <v>36</v>
      </c>
      <c r="E62" s="3">
        <v>3566</v>
      </c>
      <c r="F62" s="3">
        <v>4577.3</v>
      </c>
      <c r="G62" s="3">
        <v>5126.576</v>
      </c>
      <c r="H62" s="3">
        <v>915.46</v>
      </c>
      <c r="I62" s="4" t="s">
        <v>42</v>
      </c>
      <c r="J62" s="4"/>
      <c r="K62" s="4"/>
      <c r="L62" s="4"/>
      <c r="M62" s="4"/>
      <c r="P62" s="12" t="s">
        <v>66</v>
      </c>
      <c r="Q62" s="12">
        <v>2020</v>
      </c>
      <c r="R62" s="12" t="s">
        <v>11</v>
      </c>
      <c r="S62" s="12" t="s">
        <v>60</v>
      </c>
      <c r="T62" s="12" t="s">
        <v>61</v>
      </c>
      <c r="U62" s="12" t="s">
        <v>62</v>
      </c>
      <c r="V62" s="12" t="s">
        <v>71</v>
      </c>
      <c r="W62" s="12" t="s">
        <v>64</v>
      </c>
      <c r="X62" s="12" t="s">
        <v>67</v>
      </c>
      <c r="Y62" s="12">
        <v>164</v>
      </c>
      <c r="Z62" s="12">
        <v>234.51999999999998</v>
      </c>
      <c r="AA62" s="12"/>
      <c r="AB62" s="12"/>
      <c r="AC62" s="12"/>
      <c r="AD62" s="12"/>
      <c r="AE62" s="12"/>
    </row>
    <row r="63" spans="1:31" ht="18" customHeight="1" x14ac:dyDescent="0.3">
      <c r="A63" s="1">
        <v>2020</v>
      </c>
      <c r="B63" s="1" t="s">
        <v>4</v>
      </c>
      <c r="C63" s="1" t="s">
        <v>14</v>
      </c>
      <c r="D63" s="2" t="s">
        <v>37</v>
      </c>
      <c r="E63" s="3">
        <v>2498</v>
      </c>
      <c r="F63" s="3">
        <v>8000</v>
      </c>
      <c r="G63" s="3">
        <v>8960</v>
      </c>
      <c r="H63" s="3">
        <v>1600</v>
      </c>
      <c r="I63" s="4" t="s">
        <v>42</v>
      </c>
      <c r="J63" s="4"/>
      <c r="K63" s="4"/>
      <c r="L63" s="4"/>
      <c r="M63" s="4"/>
      <c r="P63" s="12" t="s">
        <v>68</v>
      </c>
      <c r="Q63" s="12">
        <v>2020</v>
      </c>
      <c r="R63" s="12" t="s">
        <v>11</v>
      </c>
      <c r="S63" s="12" t="s">
        <v>60</v>
      </c>
      <c r="T63" s="12" t="s">
        <v>61</v>
      </c>
      <c r="U63" s="12" t="s">
        <v>62</v>
      </c>
      <c r="V63" s="12" t="s">
        <v>71</v>
      </c>
      <c r="W63" s="12" t="s">
        <v>64</v>
      </c>
      <c r="X63" s="12" t="s">
        <v>67</v>
      </c>
      <c r="Y63" s="12">
        <v>238</v>
      </c>
      <c r="Z63" s="12">
        <v>340.34000000000003</v>
      </c>
      <c r="AA63" s="12"/>
      <c r="AB63" s="12"/>
      <c r="AC63" s="12"/>
      <c r="AD63" s="12"/>
      <c r="AE63" s="12"/>
    </row>
    <row r="64" spans="1:31" ht="18" customHeight="1" x14ac:dyDescent="0.3">
      <c r="A64" s="1">
        <v>2020</v>
      </c>
      <c r="B64" s="1" t="s">
        <v>4</v>
      </c>
      <c r="C64" s="1" t="s">
        <v>13</v>
      </c>
      <c r="D64" s="2" t="s">
        <v>35</v>
      </c>
      <c r="E64" s="3">
        <v>1245</v>
      </c>
      <c r="F64" s="3">
        <v>4577.2</v>
      </c>
      <c r="G64" s="3">
        <v>5126.4639999999999</v>
      </c>
      <c r="H64" s="3">
        <v>915.44</v>
      </c>
      <c r="I64" s="4" t="s">
        <v>42</v>
      </c>
      <c r="J64" s="4"/>
      <c r="K64" s="4"/>
      <c r="L64" s="4"/>
      <c r="M64" s="4"/>
      <c r="P64" s="12" t="s">
        <v>59</v>
      </c>
      <c r="Q64" s="12">
        <v>2020</v>
      </c>
      <c r="R64" s="12" t="s">
        <v>11</v>
      </c>
      <c r="S64" s="12" t="s">
        <v>60</v>
      </c>
      <c r="T64" s="12" t="s">
        <v>61</v>
      </c>
      <c r="U64" s="12" t="s">
        <v>62</v>
      </c>
      <c r="V64" s="12" t="s">
        <v>71</v>
      </c>
      <c r="W64" s="12" t="s">
        <v>64</v>
      </c>
      <c r="X64" s="12" t="s">
        <v>67</v>
      </c>
      <c r="Y64" s="12">
        <v>166</v>
      </c>
      <c r="Z64" s="12">
        <v>237.38</v>
      </c>
      <c r="AA64" s="12"/>
      <c r="AB64" s="12"/>
      <c r="AC64" s="12"/>
      <c r="AD64" s="12"/>
      <c r="AE64" s="12"/>
    </row>
    <row r="65" spans="1:31" ht="18" customHeight="1" x14ac:dyDescent="0.3">
      <c r="A65" s="1">
        <v>2020</v>
      </c>
      <c r="B65" s="1" t="s">
        <v>4</v>
      </c>
      <c r="C65" s="1" t="s">
        <v>38</v>
      </c>
      <c r="D65" s="5" t="s">
        <v>30</v>
      </c>
      <c r="E65" s="6">
        <v>644</v>
      </c>
      <c r="F65" s="6">
        <v>5743.5</v>
      </c>
      <c r="G65" s="6">
        <v>6432.72</v>
      </c>
      <c r="H65" s="3">
        <v>1148.7</v>
      </c>
      <c r="I65" s="4" t="s">
        <v>42</v>
      </c>
      <c r="J65" s="4"/>
      <c r="K65" s="4"/>
      <c r="L65" s="4"/>
      <c r="M65" s="4"/>
      <c r="P65" s="12" t="s">
        <v>68</v>
      </c>
      <c r="Q65" s="12">
        <v>2020</v>
      </c>
      <c r="R65" s="12" t="s">
        <v>11</v>
      </c>
      <c r="S65" s="12" t="s">
        <v>60</v>
      </c>
      <c r="T65" s="12" t="s">
        <v>61</v>
      </c>
      <c r="U65" s="12" t="s">
        <v>62</v>
      </c>
      <c r="V65" s="12" t="s">
        <v>71</v>
      </c>
      <c r="W65" s="12" t="s">
        <v>64</v>
      </c>
      <c r="X65" s="12" t="s">
        <v>65</v>
      </c>
      <c r="Y65" s="12">
        <v>222</v>
      </c>
      <c r="Z65" s="12">
        <v>526.24</v>
      </c>
      <c r="AA65" s="12"/>
      <c r="AB65" s="12"/>
      <c r="AC65" s="12"/>
      <c r="AD65" s="12"/>
      <c r="AE65" s="12"/>
    </row>
    <row r="66" spans="1:31" ht="18" customHeight="1" x14ac:dyDescent="0.3">
      <c r="A66" s="1">
        <v>2020</v>
      </c>
      <c r="B66" s="1" t="s">
        <v>4</v>
      </c>
      <c r="C66" s="1" t="s">
        <v>12</v>
      </c>
      <c r="D66" s="5" t="s">
        <v>29</v>
      </c>
      <c r="E66" s="6">
        <v>643</v>
      </c>
      <c r="F66" s="6">
        <v>7000</v>
      </c>
      <c r="G66" s="6">
        <v>7840</v>
      </c>
      <c r="H66" s="3">
        <v>1400</v>
      </c>
      <c r="I66" s="4" t="s">
        <v>40</v>
      </c>
      <c r="J66" s="4"/>
      <c r="K66" s="4"/>
      <c r="L66" s="4"/>
      <c r="M66" s="4"/>
      <c r="P66" s="12" t="s">
        <v>59</v>
      </c>
      <c r="Q66" s="12">
        <v>2020</v>
      </c>
      <c r="R66" s="12" t="s">
        <v>11</v>
      </c>
      <c r="S66" s="12" t="s">
        <v>60</v>
      </c>
      <c r="T66" s="12" t="s">
        <v>61</v>
      </c>
      <c r="U66" s="12" t="s">
        <v>62</v>
      </c>
      <c r="V66" s="12" t="s">
        <v>71</v>
      </c>
      <c r="W66" s="12" t="s">
        <v>64</v>
      </c>
      <c r="X66" s="12" t="s">
        <v>65</v>
      </c>
      <c r="Y66" s="12">
        <v>216</v>
      </c>
      <c r="Z66" s="12">
        <v>526.24</v>
      </c>
      <c r="AA66" s="12"/>
      <c r="AB66" s="12"/>
      <c r="AC66" s="12"/>
      <c r="AD66" s="12"/>
      <c r="AE66" s="12"/>
    </row>
    <row r="67" spans="1:31" ht="18" customHeight="1" x14ac:dyDescent="0.3">
      <c r="A67" s="1">
        <v>2020</v>
      </c>
      <c r="B67" s="1" t="s">
        <v>4</v>
      </c>
      <c r="C67" s="1" t="s">
        <v>38</v>
      </c>
      <c r="D67" s="5" t="s">
        <v>31</v>
      </c>
      <c r="E67" s="6">
        <v>455</v>
      </c>
      <c r="F67" s="6">
        <v>4578.6000000000004</v>
      </c>
      <c r="G67" s="6">
        <v>5128.0320000000002</v>
      </c>
      <c r="H67" s="3">
        <v>915.72000000000014</v>
      </c>
      <c r="I67" s="4" t="s">
        <v>40</v>
      </c>
      <c r="J67" s="4"/>
      <c r="K67" s="4"/>
      <c r="L67" s="4"/>
      <c r="M67" s="4"/>
      <c r="P67" s="12" t="s">
        <v>66</v>
      </c>
      <c r="Q67" s="12">
        <v>2020</v>
      </c>
      <c r="R67" s="12" t="s">
        <v>11</v>
      </c>
      <c r="S67" s="12" t="s">
        <v>60</v>
      </c>
      <c r="T67" s="12" t="s">
        <v>61</v>
      </c>
      <c r="U67" s="12" t="s">
        <v>62</v>
      </c>
      <c r="V67" s="12" t="s">
        <v>71</v>
      </c>
      <c r="W67" s="12" t="s">
        <v>64</v>
      </c>
      <c r="X67" s="12" t="s">
        <v>67</v>
      </c>
      <c r="Y67" s="12">
        <v>684</v>
      </c>
      <c r="Z67" s="12">
        <v>978.12</v>
      </c>
      <c r="AA67" s="12"/>
      <c r="AB67" s="12"/>
      <c r="AC67" s="12"/>
      <c r="AD67" s="12"/>
      <c r="AE67" s="12"/>
    </row>
    <row r="68" spans="1:31" ht="18" customHeight="1" x14ac:dyDescent="0.3">
      <c r="A68" s="1">
        <v>2020</v>
      </c>
      <c r="B68" s="1" t="s">
        <v>4</v>
      </c>
      <c r="C68" s="1" t="s">
        <v>12</v>
      </c>
      <c r="D68" s="5" t="s">
        <v>28</v>
      </c>
      <c r="E68" s="7">
        <v>345</v>
      </c>
      <c r="F68" s="7">
        <v>7000</v>
      </c>
      <c r="G68" s="7">
        <v>7840</v>
      </c>
      <c r="H68" s="3">
        <v>1400</v>
      </c>
      <c r="I68" s="4" t="s">
        <v>40</v>
      </c>
      <c r="J68" s="4"/>
      <c r="K68" s="4"/>
      <c r="L68" s="4"/>
      <c r="M68" s="4"/>
      <c r="P68" s="12" t="s">
        <v>69</v>
      </c>
      <c r="Q68" s="12">
        <v>2020</v>
      </c>
      <c r="R68" s="12" t="s">
        <v>11</v>
      </c>
      <c r="S68" s="12" t="s">
        <v>60</v>
      </c>
      <c r="T68" s="12" t="s">
        <v>61</v>
      </c>
      <c r="U68" s="12" t="s">
        <v>62</v>
      </c>
      <c r="V68" s="12" t="s">
        <v>71</v>
      </c>
      <c r="W68" s="12" t="s">
        <v>64</v>
      </c>
      <c r="X68" s="12" t="s">
        <v>67</v>
      </c>
      <c r="Y68" s="12">
        <v>717</v>
      </c>
      <c r="Z68" s="12">
        <v>1025.31</v>
      </c>
      <c r="AA68" s="12"/>
      <c r="AB68" s="12"/>
      <c r="AC68" s="12"/>
      <c r="AD68" s="12"/>
      <c r="AE68" s="12"/>
    </row>
    <row r="69" spans="1:31" ht="18" customHeight="1" x14ac:dyDescent="0.3">
      <c r="A69" s="1">
        <v>2020</v>
      </c>
      <c r="B69" s="1" t="s">
        <v>4</v>
      </c>
      <c r="C69" s="1" t="s">
        <v>13</v>
      </c>
      <c r="D69" s="2" t="s">
        <v>33</v>
      </c>
      <c r="E69" s="3">
        <v>122</v>
      </c>
      <c r="F69" s="3">
        <v>100</v>
      </c>
      <c r="G69" s="3">
        <v>112</v>
      </c>
      <c r="H69" s="3">
        <v>20</v>
      </c>
      <c r="I69" s="4" t="s">
        <v>40</v>
      </c>
      <c r="J69" s="4"/>
      <c r="K69" s="4"/>
      <c r="L69" s="4"/>
      <c r="M69" s="4"/>
      <c r="P69" s="12" t="s">
        <v>66</v>
      </c>
      <c r="Q69" s="12">
        <v>2020</v>
      </c>
      <c r="R69" s="12" t="s">
        <v>11</v>
      </c>
      <c r="S69" s="12" t="s">
        <v>60</v>
      </c>
      <c r="T69" s="12" t="s">
        <v>61</v>
      </c>
      <c r="U69" s="12" t="s">
        <v>62</v>
      </c>
      <c r="V69" s="12" t="s">
        <v>71</v>
      </c>
      <c r="W69" s="12" t="s">
        <v>64</v>
      </c>
      <c r="X69" s="12" t="s">
        <v>67</v>
      </c>
      <c r="Y69" s="12">
        <v>770</v>
      </c>
      <c r="Z69" s="12">
        <v>1101.0999999999999</v>
      </c>
      <c r="AA69" s="12"/>
      <c r="AB69" s="12"/>
      <c r="AC69" s="12"/>
      <c r="AD69" s="12"/>
      <c r="AE69" s="12"/>
    </row>
    <row r="70" spans="1:31" ht="18" customHeight="1" x14ac:dyDescent="0.3">
      <c r="A70" s="1">
        <v>2020</v>
      </c>
      <c r="B70" s="1" t="s">
        <v>4</v>
      </c>
      <c r="C70" s="1" t="s">
        <v>15</v>
      </c>
      <c r="D70" s="5" t="s">
        <v>26</v>
      </c>
      <c r="E70" s="6">
        <v>78</v>
      </c>
      <c r="F70" s="6">
        <v>4577.2</v>
      </c>
      <c r="G70" s="6">
        <v>5126.4639999999999</v>
      </c>
      <c r="H70" s="3">
        <v>915.44</v>
      </c>
      <c r="I70" s="4" t="s">
        <v>40</v>
      </c>
      <c r="J70" s="4"/>
      <c r="K70" s="4"/>
      <c r="L70" s="4"/>
      <c r="M70" s="4"/>
      <c r="P70" s="12" t="s">
        <v>66</v>
      </c>
      <c r="Q70" s="12">
        <v>2020</v>
      </c>
      <c r="R70" s="12" t="s">
        <v>11</v>
      </c>
      <c r="S70" s="12" t="s">
        <v>60</v>
      </c>
      <c r="T70" s="12" t="s">
        <v>61</v>
      </c>
      <c r="U70" s="12" t="s">
        <v>62</v>
      </c>
      <c r="V70" s="12" t="s">
        <v>71</v>
      </c>
      <c r="W70" s="12" t="s">
        <v>64</v>
      </c>
      <c r="X70" s="12" t="s">
        <v>65</v>
      </c>
      <c r="Y70" s="12">
        <v>225</v>
      </c>
      <c r="Z70" s="12">
        <v>321.75</v>
      </c>
      <c r="AA70" s="12"/>
      <c r="AB70" s="12"/>
      <c r="AC70" s="12"/>
      <c r="AD70" s="12"/>
      <c r="AE70" s="12"/>
    </row>
    <row r="71" spans="1:31" ht="18" customHeight="1" x14ac:dyDescent="0.3">
      <c r="A71" s="1">
        <v>2020</v>
      </c>
      <c r="B71" s="1" t="s">
        <v>4</v>
      </c>
      <c r="C71" s="1" t="s">
        <v>15</v>
      </c>
      <c r="D71" s="5" t="s">
        <v>24</v>
      </c>
      <c r="E71" s="6">
        <v>76</v>
      </c>
      <c r="F71" s="6">
        <v>4576.8999999999996</v>
      </c>
      <c r="G71" s="6">
        <v>5126.1279999999997</v>
      </c>
      <c r="H71" s="3">
        <v>915.38</v>
      </c>
      <c r="I71" s="4" t="s">
        <v>40</v>
      </c>
      <c r="J71" s="4"/>
      <c r="K71" s="4"/>
      <c r="L71" s="4"/>
      <c r="M71" s="4"/>
      <c r="P71" s="12" t="s">
        <v>69</v>
      </c>
      <c r="Q71" s="12">
        <v>2020</v>
      </c>
      <c r="R71" s="12" t="s">
        <v>11</v>
      </c>
      <c r="S71" s="12" t="s">
        <v>60</v>
      </c>
      <c r="T71" s="12" t="s">
        <v>61</v>
      </c>
      <c r="U71" s="12" t="s">
        <v>62</v>
      </c>
      <c r="V71" s="12" t="s">
        <v>71</v>
      </c>
      <c r="W71" s="12" t="s">
        <v>64</v>
      </c>
      <c r="X71" s="12" t="s">
        <v>65</v>
      </c>
      <c r="Y71" s="12">
        <v>219</v>
      </c>
      <c r="Z71" s="12">
        <v>313.17</v>
      </c>
      <c r="AA71" s="12"/>
      <c r="AB71" s="12"/>
      <c r="AC71" s="12"/>
      <c r="AD71" s="12"/>
      <c r="AE71" s="12"/>
    </row>
    <row r="72" spans="1:31" ht="18" customHeight="1" x14ac:dyDescent="0.3">
      <c r="A72" s="1">
        <v>2020</v>
      </c>
      <c r="B72" s="1" t="s">
        <v>4</v>
      </c>
      <c r="C72" s="1" t="s">
        <v>15</v>
      </c>
      <c r="D72" s="5" t="s">
        <v>25</v>
      </c>
      <c r="E72" s="6">
        <v>46</v>
      </c>
      <c r="F72" s="6">
        <v>200</v>
      </c>
      <c r="G72" s="6">
        <v>224</v>
      </c>
      <c r="H72" s="3">
        <v>40</v>
      </c>
      <c r="I72" s="4" t="s">
        <v>40</v>
      </c>
      <c r="J72" s="4"/>
      <c r="K72" s="4"/>
      <c r="L72" s="4"/>
      <c r="M72" s="4"/>
      <c r="P72" s="12" t="s">
        <v>68</v>
      </c>
      <c r="Q72" s="12">
        <v>2020</v>
      </c>
      <c r="R72" s="12" t="s">
        <v>11</v>
      </c>
      <c r="S72" s="12" t="s">
        <v>60</v>
      </c>
      <c r="T72" s="12" t="s">
        <v>61</v>
      </c>
      <c r="U72" s="12" t="s">
        <v>62</v>
      </c>
      <c r="V72" s="12" t="s">
        <v>71</v>
      </c>
      <c r="W72" s="12" t="s">
        <v>64</v>
      </c>
      <c r="X72" s="12" t="s">
        <v>65</v>
      </c>
      <c r="Y72" s="12">
        <v>213</v>
      </c>
      <c r="Z72" s="12">
        <v>304.59000000000003</v>
      </c>
      <c r="AA72" s="12"/>
      <c r="AB72" s="12"/>
      <c r="AC72" s="12"/>
      <c r="AD72" s="12"/>
      <c r="AE72" s="12"/>
    </row>
    <row r="73" spans="1:31" ht="18" customHeight="1" x14ac:dyDescent="0.3">
      <c r="A73" s="1">
        <v>2020</v>
      </c>
      <c r="B73" s="1" t="s">
        <v>4</v>
      </c>
      <c r="C73" s="1" t="s">
        <v>15</v>
      </c>
      <c r="D73" s="5" t="s">
        <v>23</v>
      </c>
      <c r="E73" s="6">
        <v>34</v>
      </c>
      <c r="F73" s="6">
        <v>4576.8</v>
      </c>
      <c r="G73" s="6">
        <v>5126.0160000000005</v>
      </c>
      <c r="H73" s="3">
        <v>915.36000000000013</v>
      </c>
      <c r="I73" s="4" t="s">
        <v>40</v>
      </c>
      <c r="J73" s="4"/>
      <c r="K73" s="4"/>
      <c r="L73" s="4"/>
      <c r="M73" s="4"/>
      <c r="P73" s="12" t="s">
        <v>66</v>
      </c>
      <c r="Q73" s="12">
        <v>2020</v>
      </c>
      <c r="R73" s="12" t="s">
        <v>11</v>
      </c>
      <c r="S73" s="12" t="s">
        <v>60</v>
      </c>
      <c r="T73" s="12" t="s">
        <v>61</v>
      </c>
      <c r="U73" s="12" t="s">
        <v>62</v>
      </c>
      <c r="V73" s="12" t="s">
        <v>71</v>
      </c>
      <c r="W73" s="12" t="s">
        <v>64</v>
      </c>
      <c r="X73" s="12" t="s">
        <v>67</v>
      </c>
      <c r="Y73" s="12">
        <v>195</v>
      </c>
      <c r="Z73" s="12">
        <v>278.85000000000002</v>
      </c>
      <c r="AA73" s="12"/>
      <c r="AB73" s="12"/>
      <c r="AC73" s="12"/>
      <c r="AD73" s="12"/>
      <c r="AE73" s="12"/>
    </row>
    <row r="74" spans="1:31" ht="18" customHeight="1" x14ac:dyDescent="0.3">
      <c r="A74" s="1">
        <v>2020</v>
      </c>
      <c r="B74" s="1" t="s">
        <v>4</v>
      </c>
      <c r="C74" s="1" t="s">
        <v>13</v>
      </c>
      <c r="D74" s="2" t="s">
        <v>34</v>
      </c>
      <c r="E74" s="3">
        <v>7</v>
      </c>
      <c r="F74" s="3">
        <v>200</v>
      </c>
      <c r="G74" s="3">
        <v>224</v>
      </c>
      <c r="H74" s="3">
        <v>40</v>
      </c>
      <c r="I74" s="4" t="s">
        <v>40</v>
      </c>
      <c r="J74" s="4"/>
      <c r="K74" s="4"/>
      <c r="L74" s="4"/>
      <c r="M74" s="4"/>
      <c r="P74" s="12" t="s">
        <v>66</v>
      </c>
      <c r="Q74" s="12">
        <v>2020</v>
      </c>
      <c r="R74" s="12" t="s">
        <v>11</v>
      </c>
      <c r="S74" s="12" t="s">
        <v>60</v>
      </c>
      <c r="T74" s="12" t="s">
        <v>61</v>
      </c>
      <c r="U74" s="12" t="s">
        <v>62</v>
      </c>
      <c r="V74" s="12" t="s">
        <v>71</v>
      </c>
      <c r="W74" s="12" t="s">
        <v>64</v>
      </c>
      <c r="X74" s="12" t="s">
        <v>67</v>
      </c>
      <c r="Y74" s="12">
        <v>810</v>
      </c>
      <c r="Z74" s="12">
        <v>526.24</v>
      </c>
      <c r="AA74" s="12"/>
      <c r="AB74" s="12"/>
      <c r="AC74" s="12"/>
      <c r="AD74" s="12"/>
      <c r="AE74" s="12"/>
    </row>
    <row r="75" spans="1:31" ht="18" customHeight="1" x14ac:dyDescent="0.3">
      <c r="A75" s="1">
        <v>2020</v>
      </c>
      <c r="B75" s="1" t="s">
        <v>4</v>
      </c>
      <c r="C75" s="1" t="s">
        <v>15</v>
      </c>
      <c r="D75" s="5" t="s">
        <v>27</v>
      </c>
      <c r="E75" s="6">
        <v>3</v>
      </c>
      <c r="F75" s="6">
        <v>4577.3</v>
      </c>
      <c r="G75" s="6">
        <v>5126.576</v>
      </c>
      <c r="H75" s="3">
        <v>915.46</v>
      </c>
      <c r="I75" s="4" t="s">
        <v>40</v>
      </c>
      <c r="J75" s="4"/>
      <c r="K75" s="4"/>
      <c r="L75" s="4"/>
      <c r="M75" s="4"/>
      <c r="P75" s="12" t="s">
        <v>59</v>
      </c>
      <c r="Q75" s="12">
        <v>2020</v>
      </c>
      <c r="R75" s="12" t="s">
        <v>11</v>
      </c>
      <c r="S75" s="12" t="s">
        <v>60</v>
      </c>
      <c r="T75" s="12" t="s">
        <v>61</v>
      </c>
      <c r="U75" s="12" t="s">
        <v>62</v>
      </c>
      <c r="V75" s="12" t="s">
        <v>71</v>
      </c>
      <c r="W75" s="12" t="s">
        <v>64</v>
      </c>
      <c r="X75" s="12" t="s">
        <v>67</v>
      </c>
      <c r="Y75" s="12">
        <v>193</v>
      </c>
      <c r="Z75" s="12">
        <v>275.99</v>
      </c>
      <c r="AA75" s="12"/>
      <c r="AB75" s="12"/>
      <c r="AC75" s="12"/>
      <c r="AD75" s="12"/>
      <c r="AE75" s="12"/>
    </row>
    <row r="76" spans="1:31" ht="18" customHeight="1" x14ac:dyDescent="0.3">
      <c r="A76" s="1">
        <v>2020</v>
      </c>
      <c r="B76" s="1" t="s">
        <v>4</v>
      </c>
      <c r="C76" s="1" t="s">
        <v>32</v>
      </c>
      <c r="D76" s="5" t="s">
        <v>32</v>
      </c>
      <c r="E76" s="6">
        <v>2</v>
      </c>
      <c r="F76" s="6">
        <v>6600</v>
      </c>
      <c r="G76" s="6">
        <v>7392</v>
      </c>
      <c r="H76" s="3">
        <v>1320</v>
      </c>
      <c r="I76" s="4" t="s">
        <v>40</v>
      </c>
      <c r="J76" s="4"/>
      <c r="K76" s="4"/>
      <c r="L76" s="4"/>
      <c r="M76" s="4"/>
      <c r="P76" s="12" t="s">
        <v>68</v>
      </c>
      <c r="Q76" s="12">
        <v>2020</v>
      </c>
      <c r="R76" s="12" t="s">
        <v>11</v>
      </c>
      <c r="S76" s="12" t="s">
        <v>60</v>
      </c>
      <c r="T76" s="12" t="s">
        <v>61</v>
      </c>
      <c r="U76" s="12" t="s">
        <v>62</v>
      </c>
      <c r="V76" s="12" t="s">
        <v>71</v>
      </c>
      <c r="W76" s="12" t="s">
        <v>64</v>
      </c>
      <c r="X76" s="12" t="s">
        <v>67</v>
      </c>
      <c r="Y76" s="12">
        <v>241</v>
      </c>
      <c r="Z76" s="12">
        <v>344.63</v>
      </c>
      <c r="AA76" s="12"/>
      <c r="AB76" s="12"/>
      <c r="AC76" s="12"/>
      <c r="AD76" s="12"/>
      <c r="AE76" s="12"/>
    </row>
    <row r="77" spans="1:31" ht="18" customHeight="1" x14ac:dyDescent="0.3">
      <c r="A77" s="1">
        <v>2020</v>
      </c>
      <c r="B77" s="1" t="s">
        <v>5</v>
      </c>
      <c r="C77" s="1" t="s">
        <v>14</v>
      </c>
      <c r="D77" s="2" t="s">
        <v>36</v>
      </c>
      <c r="E77" s="3">
        <v>3566</v>
      </c>
      <c r="F77" s="3">
        <v>4577.3</v>
      </c>
      <c r="G77" s="3">
        <v>5126.576</v>
      </c>
      <c r="H77" s="3">
        <v>915.46</v>
      </c>
      <c r="I77" s="4" t="s">
        <v>40</v>
      </c>
      <c r="J77" s="4"/>
      <c r="K77" s="4"/>
      <c r="L77" s="4"/>
      <c r="M77" s="4"/>
      <c r="P77" s="12" t="s">
        <v>59</v>
      </c>
      <c r="Q77" s="12">
        <v>2020</v>
      </c>
      <c r="R77" s="12" t="s">
        <v>11</v>
      </c>
      <c r="S77" s="12" t="s">
        <v>60</v>
      </c>
      <c r="T77" s="12" t="s">
        <v>61</v>
      </c>
      <c r="U77" s="12" t="s">
        <v>62</v>
      </c>
      <c r="V77" s="12" t="s">
        <v>71</v>
      </c>
      <c r="W77" s="12" t="s">
        <v>64</v>
      </c>
      <c r="X77" s="12" t="s">
        <v>65</v>
      </c>
      <c r="Y77" s="12">
        <v>221</v>
      </c>
      <c r="Z77" s="12">
        <v>316.02999999999997</v>
      </c>
      <c r="AA77" s="12"/>
      <c r="AB77" s="12"/>
      <c r="AC77" s="12"/>
      <c r="AD77" s="12"/>
      <c r="AE77" s="12"/>
    </row>
    <row r="78" spans="1:31" ht="18" customHeight="1" x14ac:dyDescent="0.3">
      <c r="A78" s="1">
        <v>2020</v>
      </c>
      <c r="B78" s="1" t="s">
        <v>5</v>
      </c>
      <c r="C78" s="1" t="s">
        <v>14</v>
      </c>
      <c r="D78" s="2" t="s">
        <v>37</v>
      </c>
      <c r="E78" s="3">
        <v>2498</v>
      </c>
      <c r="F78" s="3">
        <v>8000</v>
      </c>
      <c r="G78" s="3">
        <v>8960</v>
      </c>
      <c r="H78" s="3">
        <v>1600</v>
      </c>
      <c r="I78" s="4" t="s">
        <v>40</v>
      </c>
      <c r="J78" s="4"/>
      <c r="K78" s="4"/>
      <c r="L78" s="4"/>
      <c r="M78" s="4"/>
      <c r="P78" s="12" t="s">
        <v>66</v>
      </c>
      <c r="Q78" s="12">
        <v>2020</v>
      </c>
      <c r="R78" s="12" t="s">
        <v>11</v>
      </c>
      <c r="S78" s="12" t="s">
        <v>60</v>
      </c>
      <c r="T78" s="12" t="s">
        <v>61</v>
      </c>
      <c r="U78" s="12" t="s">
        <v>62</v>
      </c>
      <c r="V78" s="12" t="s">
        <v>71</v>
      </c>
      <c r="W78" s="12" t="s">
        <v>64</v>
      </c>
      <c r="X78" s="12" t="s">
        <v>65</v>
      </c>
      <c r="Y78" s="12">
        <v>215</v>
      </c>
      <c r="Z78" s="12">
        <v>307.45</v>
      </c>
      <c r="AA78" s="12"/>
      <c r="AB78" s="12"/>
      <c r="AC78" s="12"/>
      <c r="AD78" s="12"/>
      <c r="AE78" s="12"/>
    </row>
    <row r="79" spans="1:31" ht="18" customHeight="1" x14ac:dyDescent="0.3">
      <c r="A79" s="1">
        <v>2020</v>
      </c>
      <c r="B79" s="1" t="s">
        <v>5</v>
      </c>
      <c r="C79" s="1" t="s">
        <v>13</v>
      </c>
      <c r="D79" s="2" t="s">
        <v>35</v>
      </c>
      <c r="E79" s="3">
        <v>1245</v>
      </c>
      <c r="F79" s="3">
        <v>4577.2</v>
      </c>
      <c r="G79" s="3">
        <v>5126.4639999999999</v>
      </c>
      <c r="H79" s="3">
        <v>915.44</v>
      </c>
      <c r="I79" s="4" t="s">
        <v>40</v>
      </c>
      <c r="J79" s="4"/>
      <c r="K79" s="4"/>
      <c r="L79" s="4"/>
      <c r="M79" s="4"/>
      <c r="P79" s="12" t="s">
        <v>66</v>
      </c>
      <c r="Q79" s="12">
        <v>2020</v>
      </c>
      <c r="R79" s="12" t="s">
        <v>11</v>
      </c>
      <c r="S79" s="12" t="s">
        <v>60</v>
      </c>
      <c r="T79" s="12" t="s">
        <v>61</v>
      </c>
      <c r="U79" s="12" t="s">
        <v>62</v>
      </c>
      <c r="V79" s="12" t="s">
        <v>71</v>
      </c>
      <c r="W79" s="12" t="s">
        <v>64</v>
      </c>
      <c r="X79" s="12" t="s">
        <v>67</v>
      </c>
      <c r="Y79" s="12">
        <v>191</v>
      </c>
      <c r="Z79" s="12">
        <v>273.13</v>
      </c>
      <c r="AA79" s="12"/>
      <c r="AB79" s="12"/>
      <c r="AC79" s="12"/>
      <c r="AD79" s="12"/>
      <c r="AE79" s="12"/>
    </row>
    <row r="80" spans="1:31" ht="18" customHeight="1" x14ac:dyDescent="0.3">
      <c r="A80" s="1">
        <v>2020</v>
      </c>
      <c r="B80" s="1" t="s">
        <v>5</v>
      </c>
      <c r="C80" s="1" t="s">
        <v>38</v>
      </c>
      <c r="D80" s="5" t="s">
        <v>30</v>
      </c>
      <c r="E80" s="6">
        <v>644</v>
      </c>
      <c r="F80" s="6">
        <v>5743.5</v>
      </c>
      <c r="G80" s="6">
        <v>6432.72</v>
      </c>
      <c r="H80" s="3">
        <v>1148.7</v>
      </c>
      <c r="I80" s="4" t="s">
        <v>40</v>
      </c>
      <c r="J80" s="4"/>
      <c r="K80" s="4"/>
      <c r="L80" s="4"/>
      <c r="M80" s="4"/>
      <c r="P80" s="12" t="s">
        <v>59</v>
      </c>
      <c r="Q80" s="12">
        <v>2020</v>
      </c>
      <c r="R80" s="12" t="s">
        <v>11</v>
      </c>
      <c r="S80" s="12" t="s">
        <v>60</v>
      </c>
      <c r="T80" s="12" t="s">
        <v>61</v>
      </c>
      <c r="U80" s="12" t="s">
        <v>62</v>
      </c>
      <c r="V80" s="12" t="s">
        <v>71</v>
      </c>
      <c r="W80" s="12" t="s">
        <v>64</v>
      </c>
      <c r="X80" s="12" t="s">
        <v>67</v>
      </c>
      <c r="Y80" s="12">
        <v>239</v>
      </c>
      <c r="Z80" s="12">
        <v>341.77</v>
      </c>
      <c r="AA80" s="12"/>
      <c r="AB80" s="12"/>
      <c r="AC80" s="12"/>
      <c r="AD80" s="12"/>
      <c r="AE80" s="12"/>
    </row>
    <row r="81" spans="1:31" ht="18" customHeight="1" x14ac:dyDescent="0.3">
      <c r="A81" s="1">
        <v>2020</v>
      </c>
      <c r="B81" s="1" t="s">
        <v>5</v>
      </c>
      <c r="C81" s="1" t="s">
        <v>12</v>
      </c>
      <c r="D81" s="5" t="s">
        <v>29</v>
      </c>
      <c r="E81" s="6">
        <v>643</v>
      </c>
      <c r="F81" s="6">
        <v>7000</v>
      </c>
      <c r="G81" s="6">
        <v>7840</v>
      </c>
      <c r="H81" s="3">
        <v>1400</v>
      </c>
      <c r="I81" s="4" t="s">
        <v>40</v>
      </c>
      <c r="J81" s="4"/>
      <c r="K81" s="4"/>
      <c r="L81" s="4"/>
      <c r="M81" s="4"/>
      <c r="P81" s="12" t="s">
        <v>59</v>
      </c>
      <c r="Q81" s="12">
        <v>2020</v>
      </c>
      <c r="R81" s="12" t="s">
        <v>11</v>
      </c>
      <c r="S81" s="12" t="s">
        <v>60</v>
      </c>
      <c r="T81" s="12" t="s">
        <v>61</v>
      </c>
      <c r="U81" s="12" t="s">
        <v>62</v>
      </c>
      <c r="V81" s="12" t="s">
        <v>71</v>
      </c>
      <c r="W81" s="12" t="s">
        <v>64</v>
      </c>
      <c r="X81" s="12" t="s">
        <v>67</v>
      </c>
      <c r="Y81" s="12">
        <v>779</v>
      </c>
      <c r="Z81" s="12">
        <v>1113.97</v>
      </c>
      <c r="AA81" s="12"/>
      <c r="AB81" s="12"/>
      <c r="AC81" s="12"/>
      <c r="AD81" s="12"/>
      <c r="AE81" s="12"/>
    </row>
    <row r="82" spans="1:31" ht="18" customHeight="1" x14ac:dyDescent="0.3">
      <c r="A82" s="1">
        <v>2020</v>
      </c>
      <c r="B82" s="1" t="s">
        <v>5</v>
      </c>
      <c r="C82" s="1" t="s">
        <v>38</v>
      </c>
      <c r="D82" s="5" t="s">
        <v>31</v>
      </c>
      <c r="E82" s="6">
        <v>455</v>
      </c>
      <c r="F82" s="6">
        <v>4578.6000000000004</v>
      </c>
      <c r="G82" s="6">
        <v>5128.0320000000002</v>
      </c>
      <c r="H82" s="3">
        <v>915.72000000000014</v>
      </c>
      <c r="I82" s="4" t="s">
        <v>40</v>
      </c>
      <c r="J82" s="4"/>
      <c r="K82" s="4"/>
      <c r="L82" s="4"/>
      <c r="M82" s="4"/>
      <c r="P82" s="12" t="s">
        <v>66</v>
      </c>
      <c r="Q82" s="12">
        <v>2020</v>
      </c>
      <c r="R82" s="12" t="s">
        <v>1</v>
      </c>
      <c r="S82" s="12" t="s">
        <v>60</v>
      </c>
      <c r="T82" s="12" t="s">
        <v>61</v>
      </c>
      <c r="U82" s="12" t="s">
        <v>62</v>
      </c>
      <c r="V82" s="12" t="s">
        <v>71</v>
      </c>
      <c r="W82" s="12" t="s">
        <v>64</v>
      </c>
      <c r="X82" s="12" t="s">
        <v>67</v>
      </c>
      <c r="Y82" s="12">
        <v>248</v>
      </c>
      <c r="Z82" s="12">
        <v>354.64</v>
      </c>
      <c r="AA82" s="12"/>
      <c r="AB82" s="12"/>
      <c r="AC82" s="12"/>
      <c r="AD82" s="12"/>
      <c r="AE82" s="12"/>
    </row>
    <row r="83" spans="1:31" ht="18" customHeight="1" x14ac:dyDescent="0.3">
      <c r="A83" s="1">
        <v>2020</v>
      </c>
      <c r="B83" s="1" t="s">
        <v>5</v>
      </c>
      <c r="C83" s="1" t="s">
        <v>12</v>
      </c>
      <c r="D83" s="5" t="s">
        <v>28</v>
      </c>
      <c r="E83" s="7">
        <v>345</v>
      </c>
      <c r="F83" s="7">
        <v>7000</v>
      </c>
      <c r="G83" s="7">
        <v>7840</v>
      </c>
      <c r="H83" s="3">
        <v>1400</v>
      </c>
      <c r="I83" s="4" t="s">
        <v>40</v>
      </c>
      <c r="J83" s="4"/>
      <c r="K83" s="4"/>
      <c r="L83" s="4"/>
      <c r="M83" s="4"/>
      <c r="P83" s="12" t="s">
        <v>68</v>
      </c>
      <c r="Q83" s="12">
        <v>2020</v>
      </c>
      <c r="R83" s="12" t="s">
        <v>1</v>
      </c>
      <c r="S83" s="12" t="s">
        <v>60</v>
      </c>
      <c r="T83" s="12" t="s">
        <v>61</v>
      </c>
      <c r="U83" s="12" t="s">
        <v>62</v>
      </c>
      <c r="V83" s="12" t="s">
        <v>71</v>
      </c>
      <c r="W83" s="12" t="s">
        <v>64</v>
      </c>
      <c r="X83" s="12" t="s">
        <v>67</v>
      </c>
      <c r="Y83" s="12">
        <v>218</v>
      </c>
      <c r="Z83" s="12">
        <v>311.74</v>
      </c>
      <c r="AA83" s="12"/>
      <c r="AB83" s="12"/>
      <c r="AC83" s="12"/>
      <c r="AD83" s="12"/>
      <c r="AE83" s="12"/>
    </row>
    <row r="84" spans="1:31" ht="18" customHeight="1" x14ac:dyDescent="0.3">
      <c r="A84" s="1">
        <v>2020</v>
      </c>
      <c r="B84" s="1" t="s">
        <v>5</v>
      </c>
      <c r="C84" s="1" t="s">
        <v>13</v>
      </c>
      <c r="D84" s="2" t="s">
        <v>33</v>
      </c>
      <c r="E84" s="3">
        <v>122</v>
      </c>
      <c r="F84" s="3">
        <v>100</v>
      </c>
      <c r="G84" s="3">
        <v>112</v>
      </c>
      <c r="H84" s="3">
        <v>20</v>
      </c>
      <c r="I84" s="4" t="s">
        <v>40</v>
      </c>
      <c r="J84" s="4"/>
      <c r="K84" s="4"/>
      <c r="L84" s="4"/>
      <c r="M84" s="4"/>
      <c r="P84" s="12" t="s">
        <v>66</v>
      </c>
      <c r="Q84" s="12">
        <v>2020</v>
      </c>
      <c r="R84" s="12" t="s">
        <v>1</v>
      </c>
      <c r="S84" s="12" t="s">
        <v>60</v>
      </c>
      <c r="T84" s="12" t="s">
        <v>61</v>
      </c>
      <c r="U84" s="12" t="s">
        <v>62</v>
      </c>
      <c r="V84" s="12" t="s">
        <v>71</v>
      </c>
      <c r="W84" s="12" t="s">
        <v>64</v>
      </c>
      <c r="X84" s="12" t="s">
        <v>67</v>
      </c>
      <c r="Y84" s="12">
        <v>244</v>
      </c>
      <c r="Z84" s="12">
        <v>348.92</v>
      </c>
      <c r="AA84" s="12"/>
      <c r="AB84" s="12"/>
      <c r="AC84" s="12"/>
      <c r="AD84" s="12"/>
      <c r="AE84" s="12"/>
    </row>
    <row r="85" spans="1:31" ht="18" customHeight="1" x14ac:dyDescent="0.3">
      <c r="A85" s="1">
        <v>2020</v>
      </c>
      <c r="B85" s="1" t="s">
        <v>5</v>
      </c>
      <c r="C85" s="1" t="s">
        <v>15</v>
      </c>
      <c r="D85" s="5" t="s">
        <v>26</v>
      </c>
      <c r="E85" s="6">
        <v>78</v>
      </c>
      <c r="F85" s="6">
        <v>4577.2</v>
      </c>
      <c r="G85" s="6">
        <v>5126.4639999999999</v>
      </c>
      <c r="H85" s="3">
        <v>915.44</v>
      </c>
      <c r="I85" s="4" t="s">
        <v>40</v>
      </c>
      <c r="J85" s="4"/>
      <c r="K85" s="4"/>
      <c r="L85" s="4"/>
      <c r="M85" s="4"/>
      <c r="P85" s="12" t="s">
        <v>68</v>
      </c>
      <c r="Q85" s="12">
        <v>2020</v>
      </c>
      <c r="R85" s="12" t="s">
        <v>1</v>
      </c>
      <c r="S85" s="12" t="s">
        <v>60</v>
      </c>
      <c r="T85" s="12" t="s">
        <v>61</v>
      </c>
      <c r="U85" s="12" t="s">
        <v>62</v>
      </c>
      <c r="V85" s="12" t="s">
        <v>71</v>
      </c>
      <c r="W85" s="12" t="s">
        <v>64</v>
      </c>
      <c r="X85" s="12" t="s">
        <v>67</v>
      </c>
      <c r="Y85" s="12">
        <v>292</v>
      </c>
      <c r="Z85" s="12">
        <v>417.56</v>
      </c>
      <c r="AA85" s="12"/>
      <c r="AB85" s="12"/>
      <c r="AC85" s="12"/>
      <c r="AD85" s="12"/>
      <c r="AE85" s="12"/>
    </row>
    <row r="86" spans="1:31" ht="18" customHeight="1" x14ac:dyDescent="0.3">
      <c r="A86" s="1">
        <v>2020</v>
      </c>
      <c r="B86" s="1" t="s">
        <v>5</v>
      </c>
      <c r="C86" s="1" t="s">
        <v>15</v>
      </c>
      <c r="D86" s="5" t="s">
        <v>24</v>
      </c>
      <c r="E86" s="6">
        <v>76</v>
      </c>
      <c r="F86" s="6">
        <v>4576.8999999999996</v>
      </c>
      <c r="G86" s="6">
        <v>5126.1279999999997</v>
      </c>
      <c r="H86" s="3">
        <v>915.38</v>
      </c>
      <c r="I86" s="4" t="s">
        <v>40</v>
      </c>
      <c r="J86" s="4"/>
      <c r="K86" s="4"/>
      <c r="L86" s="4"/>
      <c r="M86" s="4"/>
      <c r="P86" s="12" t="s">
        <v>66</v>
      </c>
      <c r="Q86" s="12">
        <v>2020</v>
      </c>
      <c r="R86" s="12" t="s">
        <v>1</v>
      </c>
      <c r="S86" s="12" t="s">
        <v>60</v>
      </c>
      <c r="T86" s="12" t="s">
        <v>61</v>
      </c>
      <c r="U86" s="12" t="s">
        <v>62</v>
      </c>
      <c r="V86" s="12" t="s">
        <v>71</v>
      </c>
      <c r="W86" s="12" t="s">
        <v>64</v>
      </c>
      <c r="X86" s="12" t="s">
        <v>67</v>
      </c>
      <c r="Y86" s="12">
        <v>220</v>
      </c>
      <c r="Z86" s="12">
        <v>314.60000000000002</v>
      </c>
      <c r="AA86" s="12"/>
      <c r="AB86" s="12"/>
      <c r="AC86" s="12"/>
      <c r="AD86" s="12"/>
      <c r="AE86" s="12"/>
    </row>
    <row r="87" spans="1:31" ht="18" customHeight="1" x14ac:dyDescent="0.3">
      <c r="A87" s="1">
        <v>2020</v>
      </c>
      <c r="B87" s="1" t="s">
        <v>5</v>
      </c>
      <c r="C87" s="1" t="s">
        <v>15</v>
      </c>
      <c r="D87" s="5" t="s">
        <v>25</v>
      </c>
      <c r="E87" s="6">
        <v>46</v>
      </c>
      <c r="F87" s="6">
        <v>200</v>
      </c>
      <c r="G87" s="6">
        <v>224</v>
      </c>
      <c r="H87" s="3">
        <v>40</v>
      </c>
      <c r="I87" s="4" t="s">
        <v>40</v>
      </c>
      <c r="J87" s="4"/>
      <c r="K87" s="4"/>
      <c r="L87" s="4"/>
      <c r="M87" s="4"/>
      <c r="P87" s="12" t="s">
        <v>68</v>
      </c>
      <c r="Q87" s="12">
        <v>2020</v>
      </c>
      <c r="R87" s="12" t="s">
        <v>1</v>
      </c>
      <c r="S87" s="12" t="s">
        <v>60</v>
      </c>
      <c r="T87" s="12" t="s">
        <v>61</v>
      </c>
      <c r="U87" s="12" t="s">
        <v>62</v>
      </c>
      <c r="V87" s="12" t="s">
        <v>71</v>
      </c>
      <c r="W87" s="12" t="s">
        <v>64</v>
      </c>
      <c r="X87" s="12" t="s">
        <v>67</v>
      </c>
      <c r="Y87" s="12">
        <v>675</v>
      </c>
      <c r="Z87" s="12">
        <v>965.25</v>
      </c>
      <c r="AA87" s="12"/>
      <c r="AB87" s="12"/>
      <c r="AC87" s="12"/>
      <c r="AD87" s="12"/>
      <c r="AE87" s="12"/>
    </row>
    <row r="88" spans="1:31" ht="18" customHeight="1" x14ac:dyDescent="0.3">
      <c r="A88" s="1">
        <v>2020</v>
      </c>
      <c r="B88" s="1" t="s">
        <v>5</v>
      </c>
      <c r="C88" s="1" t="s">
        <v>15</v>
      </c>
      <c r="D88" s="5" t="s">
        <v>23</v>
      </c>
      <c r="E88" s="6">
        <v>34</v>
      </c>
      <c r="F88" s="6">
        <v>4576.8</v>
      </c>
      <c r="G88" s="6">
        <v>5126.0160000000005</v>
      </c>
      <c r="H88" s="3">
        <v>915.36000000000013</v>
      </c>
      <c r="I88" s="4" t="s">
        <v>40</v>
      </c>
      <c r="J88" s="4"/>
      <c r="K88" s="4"/>
      <c r="L88" s="4"/>
      <c r="M88" s="4"/>
      <c r="P88" s="12" t="s">
        <v>66</v>
      </c>
      <c r="Q88" s="12">
        <v>2020</v>
      </c>
      <c r="R88" s="12" t="s">
        <v>1</v>
      </c>
      <c r="S88" s="12" t="s">
        <v>60</v>
      </c>
      <c r="T88" s="12" t="s">
        <v>61</v>
      </c>
      <c r="U88" s="12" t="s">
        <v>62</v>
      </c>
      <c r="V88" s="12" t="s">
        <v>71</v>
      </c>
      <c r="W88" s="12" t="s">
        <v>64</v>
      </c>
      <c r="X88" s="12" t="s">
        <v>67</v>
      </c>
      <c r="Y88" s="12">
        <v>708</v>
      </c>
      <c r="Z88" s="12">
        <v>1012.44</v>
      </c>
      <c r="AA88" s="12"/>
      <c r="AB88" s="12"/>
      <c r="AC88" s="12"/>
      <c r="AD88" s="12"/>
      <c r="AE88" s="12"/>
    </row>
    <row r="89" spans="1:31" ht="18" customHeight="1" x14ac:dyDescent="0.3">
      <c r="A89" s="1">
        <v>2020</v>
      </c>
      <c r="B89" s="1" t="s">
        <v>5</v>
      </c>
      <c r="C89" s="1" t="s">
        <v>13</v>
      </c>
      <c r="D89" s="2" t="s">
        <v>34</v>
      </c>
      <c r="E89" s="3">
        <v>7</v>
      </c>
      <c r="F89" s="3">
        <v>200</v>
      </c>
      <c r="G89" s="3">
        <v>224</v>
      </c>
      <c r="H89" s="3">
        <v>40</v>
      </c>
      <c r="I89" s="4" t="s">
        <v>40</v>
      </c>
      <c r="J89" s="4"/>
      <c r="K89" s="4"/>
      <c r="L89" s="4"/>
      <c r="M89" s="4"/>
      <c r="P89" s="12" t="s">
        <v>59</v>
      </c>
      <c r="Q89" s="12">
        <v>2020</v>
      </c>
      <c r="R89" s="12" t="s">
        <v>1</v>
      </c>
      <c r="S89" s="12" t="s">
        <v>60</v>
      </c>
      <c r="T89" s="12" t="s">
        <v>61</v>
      </c>
      <c r="U89" s="12" t="s">
        <v>62</v>
      </c>
      <c r="V89" s="12" t="s">
        <v>71</v>
      </c>
      <c r="W89" s="12" t="s">
        <v>64</v>
      </c>
      <c r="X89" s="12" t="s">
        <v>67</v>
      </c>
      <c r="Y89" s="12">
        <v>761</v>
      </c>
      <c r="Z89" s="12">
        <v>1088.23</v>
      </c>
      <c r="AA89" s="12"/>
      <c r="AB89" s="12"/>
      <c r="AC89" s="12"/>
      <c r="AD89" s="12"/>
      <c r="AE89" s="12"/>
    </row>
    <row r="90" spans="1:31" ht="18" customHeight="1" x14ac:dyDescent="0.3">
      <c r="A90" s="1">
        <v>2020</v>
      </c>
      <c r="B90" s="1" t="s">
        <v>5</v>
      </c>
      <c r="C90" s="1" t="s">
        <v>32</v>
      </c>
      <c r="D90" s="5" t="s">
        <v>32</v>
      </c>
      <c r="E90" s="6">
        <v>3</v>
      </c>
      <c r="F90" s="6">
        <v>6600</v>
      </c>
      <c r="G90" s="6">
        <v>7392</v>
      </c>
      <c r="H90" s="3">
        <v>1320</v>
      </c>
      <c r="I90" s="4" t="s">
        <v>40</v>
      </c>
      <c r="J90" s="4"/>
      <c r="K90" s="4"/>
      <c r="L90" s="4"/>
      <c r="M90" s="4"/>
      <c r="P90" s="12" t="s">
        <v>59</v>
      </c>
      <c r="Q90" s="12">
        <v>2020</v>
      </c>
      <c r="R90" s="12" t="s">
        <v>1</v>
      </c>
      <c r="S90" s="12" t="s">
        <v>60</v>
      </c>
      <c r="T90" s="12" t="s">
        <v>61</v>
      </c>
      <c r="U90" s="12" t="s">
        <v>62</v>
      </c>
      <c r="V90" s="12" t="s">
        <v>71</v>
      </c>
      <c r="W90" s="12" t="s">
        <v>64</v>
      </c>
      <c r="X90" s="12" t="s">
        <v>67</v>
      </c>
      <c r="Y90" s="12">
        <v>249</v>
      </c>
      <c r="Z90" s="12">
        <v>356.07</v>
      </c>
      <c r="AA90" s="12"/>
      <c r="AB90" s="12"/>
      <c r="AC90" s="12"/>
      <c r="AD90" s="12"/>
      <c r="AE90" s="12"/>
    </row>
    <row r="91" spans="1:31" ht="18" customHeight="1" x14ac:dyDescent="0.3">
      <c r="A91" s="1">
        <v>2020</v>
      </c>
      <c r="B91" s="1" t="s">
        <v>5</v>
      </c>
      <c r="C91" s="1" t="s">
        <v>15</v>
      </c>
      <c r="D91" s="5" t="s">
        <v>27</v>
      </c>
      <c r="E91" s="6">
        <v>3</v>
      </c>
      <c r="F91" s="6">
        <v>4577.3</v>
      </c>
      <c r="G91" s="6">
        <v>5126.576</v>
      </c>
      <c r="H91" s="3">
        <v>915.46</v>
      </c>
      <c r="I91" s="4" t="s">
        <v>40</v>
      </c>
      <c r="J91" s="4"/>
      <c r="K91" s="4"/>
      <c r="L91" s="4"/>
      <c r="M91" s="4"/>
      <c r="P91" s="12" t="s">
        <v>66</v>
      </c>
      <c r="Q91" s="12">
        <v>2020</v>
      </c>
      <c r="R91" s="12" t="s">
        <v>1</v>
      </c>
      <c r="S91" s="12" t="s">
        <v>60</v>
      </c>
      <c r="T91" s="12" t="s">
        <v>61</v>
      </c>
      <c r="U91" s="12" t="s">
        <v>62</v>
      </c>
      <c r="V91" s="12" t="s">
        <v>71</v>
      </c>
      <c r="W91" s="12" t="s">
        <v>64</v>
      </c>
      <c r="X91" s="12" t="s">
        <v>67</v>
      </c>
      <c r="Y91" s="12">
        <v>748</v>
      </c>
      <c r="Z91" s="12">
        <v>526.24</v>
      </c>
      <c r="AA91" s="12"/>
      <c r="AB91" s="12"/>
      <c r="AC91" s="12"/>
      <c r="AD91" s="12"/>
      <c r="AE91" s="12"/>
    </row>
    <row r="92" spans="1:31" ht="18" customHeight="1" x14ac:dyDescent="0.3">
      <c r="A92" s="1">
        <v>2020</v>
      </c>
      <c r="B92" s="1" t="s">
        <v>6</v>
      </c>
      <c r="C92" s="1" t="s">
        <v>14</v>
      </c>
      <c r="D92" s="2" t="s">
        <v>36</v>
      </c>
      <c r="E92" s="3">
        <v>3566</v>
      </c>
      <c r="F92" s="3">
        <v>4577.3</v>
      </c>
      <c r="G92" s="3">
        <v>5126.576</v>
      </c>
      <c r="H92" s="3">
        <v>915.46</v>
      </c>
      <c r="I92" s="4" t="s">
        <v>40</v>
      </c>
      <c r="J92" s="4"/>
      <c r="K92" s="4"/>
      <c r="L92" s="4"/>
      <c r="M92" s="4"/>
      <c r="P92" s="12" t="s">
        <v>68</v>
      </c>
      <c r="Q92" s="12">
        <v>2020</v>
      </c>
      <c r="R92" s="12" t="s">
        <v>1</v>
      </c>
      <c r="S92" s="12" t="s">
        <v>60</v>
      </c>
      <c r="T92" s="12" t="s">
        <v>61</v>
      </c>
      <c r="U92" s="12" t="s">
        <v>62</v>
      </c>
      <c r="V92" s="12" t="s">
        <v>71</v>
      </c>
      <c r="W92" s="12" t="s">
        <v>64</v>
      </c>
      <c r="X92" s="12" t="s">
        <v>67</v>
      </c>
      <c r="Y92" s="12">
        <v>801</v>
      </c>
      <c r="Z92" s="12">
        <v>526.24</v>
      </c>
      <c r="AA92" s="12"/>
      <c r="AB92" s="12"/>
      <c r="AC92" s="12"/>
      <c r="AD92" s="12"/>
      <c r="AE92" s="12"/>
    </row>
    <row r="93" spans="1:31" ht="18" customHeight="1" x14ac:dyDescent="0.3">
      <c r="A93" s="1">
        <v>2020</v>
      </c>
      <c r="B93" s="1" t="s">
        <v>6</v>
      </c>
      <c r="C93" s="1" t="s">
        <v>14</v>
      </c>
      <c r="D93" s="2" t="s">
        <v>37</v>
      </c>
      <c r="E93" s="3">
        <v>2498</v>
      </c>
      <c r="F93" s="3">
        <v>8000</v>
      </c>
      <c r="G93" s="3">
        <v>8960</v>
      </c>
      <c r="H93" s="3">
        <v>1600</v>
      </c>
      <c r="I93" s="4" t="s">
        <v>40</v>
      </c>
      <c r="J93" s="4"/>
      <c r="K93" s="4"/>
      <c r="L93" s="4"/>
      <c r="M93" s="4"/>
      <c r="P93" s="12" t="s">
        <v>66</v>
      </c>
      <c r="Q93" s="12">
        <v>2020</v>
      </c>
      <c r="R93" s="12" t="s">
        <v>1</v>
      </c>
      <c r="S93" s="12" t="s">
        <v>60</v>
      </c>
      <c r="T93" s="12" t="s">
        <v>61</v>
      </c>
      <c r="U93" s="12" t="s">
        <v>62</v>
      </c>
      <c r="V93" s="12" t="s">
        <v>71</v>
      </c>
      <c r="W93" s="12" t="s">
        <v>64</v>
      </c>
      <c r="X93" s="12" t="s">
        <v>67</v>
      </c>
      <c r="Y93" s="12">
        <v>247</v>
      </c>
      <c r="Z93" s="12">
        <v>353.21</v>
      </c>
      <c r="AA93" s="12"/>
      <c r="AB93" s="12"/>
      <c r="AC93" s="12"/>
      <c r="AD93" s="12"/>
      <c r="AE93" s="12"/>
    </row>
    <row r="94" spans="1:31" ht="18" customHeight="1" x14ac:dyDescent="0.3">
      <c r="A94" s="1">
        <v>2020</v>
      </c>
      <c r="B94" s="1" t="s">
        <v>6</v>
      </c>
      <c r="C94" s="1" t="s">
        <v>13</v>
      </c>
      <c r="D94" s="2" t="s">
        <v>35</v>
      </c>
      <c r="E94" s="3">
        <v>1245</v>
      </c>
      <c r="F94" s="3">
        <v>4577.2</v>
      </c>
      <c r="G94" s="3">
        <v>5126.4639999999999</v>
      </c>
      <c r="H94" s="3">
        <v>915.44</v>
      </c>
      <c r="I94" s="4" t="s">
        <v>40</v>
      </c>
      <c r="J94" s="4"/>
      <c r="K94" s="4"/>
      <c r="L94" s="4"/>
      <c r="M94" s="4"/>
      <c r="P94" s="12" t="s">
        <v>66</v>
      </c>
      <c r="Q94" s="12">
        <v>2020</v>
      </c>
      <c r="R94" s="12" t="s">
        <v>1</v>
      </c>
      <c r="S94" s="12" t="s">
        <v>60</v>
      </c>
      <c r="T94" s="12" t="s">
        <v>61</v>
      </c>
      <c r="U94" s="12" t="s">
        <v>62</v>
      </c>
      <c r="V94" s="12" t="s">
        <v>71</v>
      </c>
      <c r="W94" s="12" t="s">
        <v>64</v>
      </c>
      <c r="X94" s="12" t="s">
        <v>67</v>
      </c>
      <c r="Y94" s="12">
        <v>295</v>
      </c>
      <c r="Z94" s="12">
        <v>421.85</v>
      </c>
      <c r="AA94" s="12"/>
      <c r="AB94" s="12"/>
      <c r="AC94" s="12"/>
      <c r="AD94" s="12"/>
      <c r="AE94" s="12"/>
    </row>
    <row r="95" spans="1:31" ht="18" customHeight="1" x14ac:dyDescent="0.3">
      <c r="A95" s="1">
        <v>2020</v>
      </c>
      <c r="B95" s="1" t="s">
        <v>6</v>
      </c>
      <c r="C95" s="1" t="s">
        <v>38</v>
      </c>
      <c r="D95" s="5" t="s">
        <v>30</v>
      </c>
      <c r="E95" s="6">
        <v>644</v>
      </c>
      <c r="F95" s="6">
        <v>5743.5</v>
      </c>
      <c r="G95" s="6">
        <v>6432.72</v>
      </c>
      <c r="H95" s="3">
        <v>1148.7</v>
      </c>
      <c r="I95" s="4" t="s">
        <v>40</v>
      </c>
      <c r="J95" s="4"/>
      <c r="K95" s="4"/>
      <c r="L95" s="4"/>
      <c r="M95" s="4"/>
      <c r="P95" s="12" t="s">
        <v>66</v>
      </c>
      <c r="Q95" s="12">
        <v>2020</v>
      </c>
      <c r="R95" s="12" t="s">
        <v>1</v>
      </c>
      <c r="S95" s="12" t="s">
        <v>60</v>
      </c>
      <c r="T95" s="12" t="s">
        <v>61</v>
      </c>
      <c r="U95" s="12" t="s">
        <v>62</v>
      </c>
      <c r="V95" s="12" t="s">
        <v>71</v>
      </c>
      <c r="W95" s="12" t="s">
        <v>64</v>
      </c>
      <c r="X95" s="12" t="s">
        <v>67</v>
      </c>
      <c r="Y95" s="12">
        <v>217</v>
      </c>
      <c r="Z95" s="12">
        <v>310.31</v>
      </c>
      <c r="AA95" s="12"/>
      <c r="AB95" s="12"/>
      <c r="AC95" s="12"/>
      <c r="AD95" s="12"/>
      <c r="AE95" s="12"/>
    </row>
    <row r="96" spans="1:31" ht="18" customHeight="1" x14ac:dyDescent="0.3">
      <c r="A96" s="1">
        <v>2020</v>
      </c>
      <c r="B96" s="1" t="s">
        <v>6</v>
      </c>
      <c r="C96" s="1" t="s">
        <v>12</v>
      </c>
      <c r="D96" s="5" t="s">
        <v>29</v>
      </c>
      <c r="E96" s="6">
        <v>643</v>
      </c>
      <c r="F96" s="6">
        <v>7000</v>
      </c>
      <c r="G96" s="6">
        <v>7840</v>
      </c>
      <c r="H96" s="3">
        <v>1400</v>
      </c>
      <c r="I96" s="4" t="s">
        <v>40</v>
      </c>
      <c r="J96" s="4"/>
      <c r="K96" s="4"/>
      <c r="L96" s="4"/>
      <c r="M96" s="4"/>
      <c r="P96" s="12" t="s">
        <v>68</v>
      </c>
      <c r="Q96" s="12">
        <v>2020</v>
      </c>
      <c r="R96" s="12" t="s">
        <v>1</v>
      </c>
      <c r="S96" s="12" t="s">
        <v>60</v>
      </c>
      <c r="T96" s="12" t="s">
        <v>61</v>
      </c>
      <c r="U96" s="12" t="s">
        <v>62</v>
      </c>
      <c r="V96" s="12" t="s">
        <v>71</v>
      </c>
      <c r="W96" s="12" t="s">
        <v>64</v>
      </c>
      <c r="X96" s="12" t="s">
        <v>67</v>
      </c>
      <c r="Y96" s="12">
        <v>245</v>
      </c>
      <c r="Z96" s="12">
        <v>350.35</v>
      </c>
      <c r="AA96" s="12"/>
      <c r="AB96" s="12"/>
      <c r="AC96" s="12"/>
      <c r="AD96" s="12"/>
      <c r="AE96" s="12"/>
    </row>
    <row r="97" spans="1:31" ht="18" customHeight="1" x14ac:dyDescent="0.3">
      <c r="A97" s="1">
        <v>2020</v>
      </c>
      <c r="B97" s="1" t="s">
        <v>6</v>
      </c>
      <c r="C97" s="1" t="s">
        <v>38</v>
      </c>
      <c r="D97" s="5" t="s">
        <v>31</v>
      </c>
      <c r="E97" s="6">
        <v>455</v>
      </c>
      <c r="F97" s="6">
        <v>4578.6000000000004</v>
      </c>
      <c r="G97" s="6">
        <v>5128.0320000000002</v>
      </c>
      <c r="H97" s="3">
        <v>915.72000000000014</v>
      </c>
      <c r="I97" s="4" t="s">
        <v>40</v>
      </c>
      <c r="J97" s="4"/>
      <c r="K97" s="4"/>
      <c r="L97" s="4"/>
      <c r="M97" s="4"/>
      <c r="P97" s="12" t="s">
        <v>59</v>
      </c>
      <c r="Q97" s="12">
        <v>2020</v>
      </c>
      <c r="R97" s="12" t="s">
        <v>1</v>
      </c>
      <c r="S97" s="12" t="s">
        <v>60</v>
      </c>
      <c r="T97" s="12" t="s">
        <v>61</v>
      </c>
      <c r="U97" s="12" t="s">
        <v>62</v>
      </c>
      <c r="V97" s="12" t="s">
        <v>71</v>
      </c>
      <c r="W97" s="12" t="s">
        <v>64</v>
      </c>
      <c r="X97" s="12" t="s">
        <v>67</v>
      </c>
      <c r="Y97" s="12">
        <v>293</v>
      </c>
      <c r="Z97" s="12">
        <v>418.99</v>
      </c>
      <c r="AA97" s="12"/>
      <c r="AB97" s="12"/>
      <c r="AC97" s="12"/>
      <c r="AD97" s="12"/>
      <c r="AE97" s="12"/>
    </row>
    <row r="98" spans="1:31" ht="18" customHeight="1" x14ac:dyDescent="0.3">
      <c r="A98" s="1">
        <v>2020</v>
      </c>
      <c r="B98" s="1" t="s">
        <v>6</v>
      </c>
      <c r="C98" s="1" t="s">
        <v>12</v>
      </c>
      <c r="D98" s="5" t="s">
        <v>28</v>
      </c>
      <c r="E98" s="7">
        <v>345</v>
      </c>
      <c r="F98" s="7">
        <v>7000</v>
      </c>
      <c r="G98" s="7">
        <v>7840</v>
      </c>
      <c r="H98" s="3">
        <v>1400</v>
      </c>
      <c r="I98" s="4" t="s">
        <v>40</v>
      </c>
      <c r="J98" s="4"/>
      <c r="K98" s="4"/>
      <c r="L98" s="4"/>
      <c r="M98" s="4"/>
      <c r="P98" s="12" t="s">
        <v>66</v>
      </c>
      <c r="Q98" s="12">
        <v>2020</v>
      </c>
      <c r="R98" s="12" t="s">
        <v>1</v>
      </c>
      <c r="S98" s="12" t="s">
        <v>60</v>
      </c>
      <c r="T98" s="12" t="s">
        <v>61</v>
      </c>
      <c r="U98" s="12" t="s">
        <v>62</v>
      </c>
      <c r="V98" s="12" t="s">
        <v>71</v>
      </c>
      <c r="W98" s="12" t="s">
        <v>64</v>
      </c>
      <c r="X98" s="12" t="s">
        <v>67</v>
      </c>
      <c r="Y98" s="12">
        <v>770</v>
      </c>
      <c r="Z98" s="12">
        <v>1101.0999999999999</v>
      </c>
      <c r="AA98" s="12"/>
      <c r="AB98" s="12"/>
      <c r="AC98" s="12"/>
      <c r="AD98" s="12"/>
      <c r="AE98" s="12"/>
    </row>
    <row r="99" spans="1:31" ht="18" customHeight="1" x14ac:dyDescent="0.3">
      <c r="A99" s="1">
        <v>2020</v>
      </c>
      <c r="B99" s="1" t="s">
        <v>6</v>
      </c>
      <c r="C99" s="1" t="s">
        <v>13</v>
      </c>
      <c r="D99" s="2" t="s">
        <v>33</v>
      </c>
      <c r="E99" s="3">
        <v>122</v>
      </c>
      <c r="F99" s="3">
        <v>100</v>
      </c>
      <c r="G99" s="3">
        <v>112</v>
      </c>
      <c r="H99" s="3">
        <v>20</v>
      </c>
      <c r="I99" s="4" t="s">
        <v>40</v>
      </c>
      <c r="J99" s="4"/>
      <c r="K99" s="4"/>
      <c r="L99" s="4"/>
      <c r="M99" s="4"/>
      <c r="P99" s="12" t="s">
        <v>59</v>
      </c>
      <c r="Q99" s="12">
        <v>2020</v>
      </c>
      <c r="R99" s="12" t="s">
        <v>0</v>
      </c>
      <c r="S99" s="12" t="s">
        <v>60</v>
      </c>
      <c r="T99" s="12" t="s">
        <v>61</v>
      </c>
      <c r="U99" s="12" t="s">
        <v>62</v>
      </c>
      <c r="V99" s="12" t="s">
        <v>71</v>
      </c>
      <c r="W99" s="12" t="s">
        <v>64</v>
      </c>
      <c r="X99" s="12" t="s">
        <v>67</v>
      </c>
      <c r="Y99" s="12">
        <v>254</v>
      </c>
      <c r="Z99" s="12">
        <v>388.62</v>
      </c>
      <c r="AA99" s="12"/>
      <c r="AB99" s="12"/>
      <c r="AC99" s="12"/>
      <c r="AD99" s="12"/>
      <c r="AE99" s="12"/>
    </row>
    <row r="100" spans="1:31" ht="18" customHeight="1" x14ac:dyDescent="0.3">
      <c r="A100" s="1">
        <v>2020</v>
      </c>
      <c r="B100" s="1" t="s">
        <v>6</v>
      </c>
      <c r="C100" s="1" t="s">
        <v>15</v>
      </c>
      <c r="D100" s="5" t="s">
        <v>26</v>
      </c>
      <c r="E100" s="6">
        <v>78</v>
      </c>
      <c r="F100" s="6">
        <v>4577.2</v>
      </c>
      <c r="G100" s="6">
        <v>5126.4639999999999</v>
      </c>
      <c r="H100" s="3">
        <v>915.44</v>
      </c>
      <c r="I100" s="4" t="s">
        <v>40</v>
      </c>
      <c r="J100" s="4"/>
      <c r="K100" s="4"/>
      <c r="L100" s="4"/>
      <c r="M100" s="4"/>
      <c r="P100" s="12" t="s">
        <v>59</v>
      </c>
      <c r="Q100" s="12">
        <v>2020</v>
      </c>
      <c r="R100" s="12" t="s">
        <v>0</v>
      </c>
      <c r="S100" s="12" t="s">
        <v>60</v>
      </c>
      <c r="T100" s="12" t="s">
        <v>61</v>
      </c>
      <c r="U100" s="12" t="s">
        <v>62</v>
      </c>
      <c r="V100" s="12" t="s">
        <v>71</v>
      </c>
      <c r="W100" s="12" t="s">
        <v>64</v>
      </c>
      <c r="X100" s="12" t="s">
        <v>67</v>
      </c>
      <c r="Y100" s="12">
        <v>296</v>
      </c>
      <c r="Z100" s="12">
        <v>423.28</v>
      </c>
      <c r="AA100" s="12"/>
      <c r="AB100" s="12"/>
      <c r="AC100" s="12"/>
      <c r="AD100" s="12"/>
      <c r="AE100" s="12"/>
    </row>
    <row r="101" spans="1:31" ht="18" customHeight="1" x14ac:dyDescent="0.3">
      <c r="A101" s="1">
        <v>2020</v>
      </c>
      <c r="B101" s="1" t="s">
        <v>6</v>
      </c>
      <c r="C101" s="1" t="s">
        <v>15</v>
      </c>
      <c r="D101" s="5" t="s">
        <v>24</v>
      </c>
      <c r="E101" s="6">
        <v>76</v>
      </c>
      <c r="F101" s="6">
        <v>4576.8999999999996</v>
      </c>
      <c r="G101" s="6">
        <v>5126.1279999999997</v>
      </c>
      <c r="H101" s="3">
        <v>915.38</v>
      </c>
      <c r="I101" s="4" t="s">
        <v>40</v>
      </c>
      <c r="J101" s="4"/>
      <c r="K101" s="4"/>
      <c r="L101" s="4"/>
      <c r="M101" s="4"/>
      <c r="P101" s="12" t="s">
        <v>68</v>
      </c>
      <c r="Q101" s="12">
        <v>2020</v>
      </c>
      <c r="R101" s="12" t="s">
        <v>0</v>
      </c>
      <c r="S101" s="12" t="s">
        <v>60</v>
      </c>
      <c r="T101" s="12" t="s">
        <v>61</v>
      </c>
      <c r="U101" s="12" t="s">
        <v>62</v>
      </c>
      <c r="V101" s="12" t="s">
        <v>71</v>
      </c>
      <c r="W101" s="12" t="s">
        <v>64</v>
      </c>
      <c r="X101" s="12" t="s">
        <v>67</v>
      </c>
      <c r="Y101" s="12">
        <v>224</v>
      </c>
      <c r="Z101" s="12">
        <v>320.32</v>
      </c>
      <c r="AA101" s="12"/>
      <c r="AB101" s="12"/>
      <c r="AC101" s="12"/>
      <c r="AD101" s="12"/>
      <c r="AE101" s="12"/>
    </row>
    <row r="102" spans="1:31" ht="18" customHeight="1" x14ac:dyDescent="0.3">
      <c r="A102" s="1">
        <v>2020</v>
      </c>
      <c r="B102" s="1" t="s">
        <v>6</v>
      </c>
      <c r="C102" s="1" t="s">
        <v>15</v>
      </c>
      <c r="D102" s="5" t="s">
        <v>25</v>
      </c>
      <c r="E102" s="6">
        <v>46</v>
      </c>
      <c r="F102" s="6">
        <v>200</v>
      </c>
      <c r="G102" s="6">
        <v>224</v>
      </c>
      <c r="H102" s="3">
        <v>40</v>
      </c>
      <c r="I102" s="4" t="s">
        <v>40</v>
      </c>
      <c r="J102" s="4"/>
      <c r="K102" s="4"/>
      <c r="L102" s="4"/>
      <c r="M102" s="4"/>
      <c r="P102" s="12" t="s">
        <v>66</v>
      </c>
      <c r="Q102" s="12">
        <v>2020</v>
      </c>
      <c r="R102" s="12" t="s">
        <v>0</v>
      </c>
      <c r="S102" s="12" t="s">
        <v>60</v>
      </c>
      <c r="T102" s="12" t="s">
        <v>61</v>
      </c>
      <c r="U102" s="12" t="s">
        <v>62</v>
      </c>
      <c r="V102" s="12" t="s">
        <v>71</v>
      </c>
      <c r="W102" s="12" t="s">
        <v>64</v>
      </c>
      <c r="X102" s="12" t="s">
        <v>65</v>
      </c>
      <c r="Y102" s="12">
        <v>370</v>
      </c>
      <c r="Z102" s="12">
        <v>529.1</v>
      </c>
      <c r="AA102" s="12"/>
      <c r="AB102" s="12"/>
      <c r="AC102" s="12"/>
      <c r="AD102" s="12"/>
      <c r="AE102" s="12"/>
    </row>
    <row r="103" spans="1:31" ht="18" customHeight="1" x14ac:dyDescent="0.3">
      <c r="A103" s="1">
        <v>2020</v>
      </c>
      <c r="B103" s="1" t="s">
        <v>6</v>
      </c>
      <c r="C103" s="1" t="s">
        <v>15</v>
      </c>
      <c r="D103" s="5" t="s">
        <v>23</v>
      </c>
      <c r="E103" s="6">
        <v>34</v>
      </c>
      <c r="F103" s="6">
        <v>4576.8</v>
      </c>
      <c r="G103" s="6">
        <v>5126.0160000000005</v>
      </c>
      <c r="H103" s="3">
        <v>915.36000000000013</v>
      </c>
      <c r="I103" s="4" t="s">
        <v>40</v>
      </c>
      <c r="J103" s="4"/>
      <c r="K103" s="4"/>
      <c r="L103" s="4"/>
      <c r="M103" s="4"/>
      <c r="P103" s="12" t="s">
        <v>66</v>
      </c>
      <c r="Q103" s="12">
        <v>2020</v>
      </c>
      <c r="R103" s="12" t="s">
        <v>0</v>
      </c>
      <c r="S103" s="12" t="s">
        <v>60</v>
      </c>
      <c r="T103" s="12" t="s">
        <v>61</v>
      </c>
      <c r="U103" s="12" t="s">
        <v>62</v>
      </c>
      <c r="V103" s="12" t="s">
        <v>71</v>
      </c>
      <c r="W103" s="12" t="s">
        <v>64</v>
      </c>
      <c r="X103" s="12" t="s">
        <v>67</v>
      </c>
      <c r="Y103" s="12">
        <v>250</v>
      </c>
      <c r="Z103" s="12">
        <v>357.5</v>
      </c>
      <c r="AA103" s="12"/>
      <c r="AB103" s="12"/>
      <c r="AC103" s="12"/>
      <c r="AD103" s="12"/>
      <c r="AE103" s="12"/>
    </row>
    <row r="104" spans="1:31" ht="18" customHeight="1" x14ac:dyDescent="0.3">
      <c r="A104" s="1">
        <v>2020</v>
      </c>
      <c r="B104" s="1" t="s">
        <v>6</v>
      </c>
      <c r="C104" s="1" t="s">
        <v>13</v>
      </c>
      <c r="D104" s="2" t="s">
        <v>34</v>
      </c>
      <c r="E104" s="3">
        <v>7</v>
      </c>
      <c r="F104" s="3">
        <v>200</v>
      </c>
      <c r="G104" s="3">
        <v>224</v>
      </c>
      <c r="H104" s="3">
        <v>40</v>
      </c>
      <c r="I104" s="4" t="s">
        <v>40</v>
      </c>
      <c r="J104" s="4"/>
      <c r="K104" s="4"/>
      <c r="L104" s="4"/>
      <c r="M104" s="4"/>
      <c r="P104" s="12" t="s">
        <v>66</v>
      </c>
      <c r="Q104" s="12">
        <v>2020</v>
      </c>
      <c r="R104" s="12" t="s">
        <v>0</v>
      </c>
      <c r="S104" s="12" t="s">
        <v>60</v>
      </c>
      <c r="T104" s="12" t="s">
        <v>61</v>
      </c>
      <c r="U104" s="12" t="s">
        <v>62</v>
      </c>
      <c r="V104" s="12" t="s">
        <v>71</v>
      </c>
      <c r="W104" s="12" t="s">
        <v>64</v>
      </c>
      <c r="X104" s="12" t="s">
        <v>67</v>
      </c>
      <c r="Y104" s="12">
        <v>298</v>
      </c>
      <c r="Z104" s="12">
        <v>426.14</v>
      </c>
      <c r="AA104" s="12"/>
      <c r="AB104" s="12"/>
      <c r="AC104" s="12"/>
      <c r="AD104" s="12"/>
      <c r="AE104" s="12"/>
    </row>
    <row r="105" spans="1:31" ht="18" customHeight="1" x14ac:dyDescent="0.3">
      <c r="A105" s="1">
        <v>2020</v>
      </c>
      <c r="B105" s="1" t="s">
        <v>6</v>
      </c>
      <c r="C105" s="1" t="s">
        <v>15</v>
      </c>
      <c r="D105" s="5" t="s">
        <v>27</v>
      </c>
      <c r="E105" s="6">
        <v>3</v>
      </c>
      <c r="F105" s="6">
        <v>4577.3</v>
      </c>
      <c r="G105" s="6">
        <v>5126.576</v>
      </c>
      <c r="H105" s="3">
        <v>915.46</v>
      </c>
      <c r="I105" s="4" t="s">
        <v>40</v>
      </c>
      <c r="J105" s="4"/>
      <c r="K105" s="4"/>
      <c r="L105" s="4"/>
      <c r="M105" s="4"/>
      <c r="P105" s="12" t="s">
        <v>68</v>
      </c>
      <c r="Q105" s="12">
        <v>2020</v>
      </c>
      <c r="R105" s="12" t="s">
        <v>0</v>
      </c>
      <c r="S105" s="12" t="s">
        <v>60</v>
      </c>
      <c r="T105" s="12" t="s">
        <v>61</v>
      </c>
      <c r="U105" s="12" t="s">
        <v>62</v>
      </c>
      <c r="V105" s="12" t="s">
        <v>71</v>
      </c>
      <c r="W105" s="12" t="s">
        <v>64</v>
      </c>
      <c r="X105" s="12" t="s">
        <v>67</v>
      </c>
      <c r="Y105" s="12">
        <v>226</v>
      </c>
      <c r="Z105" s="12">
        <v>323.18</v>
      </c>
      <c r="AA105" s="12"/>
      <c r="AB105" s="12"/>
      <c r="AC105" s="12"/>
      <c r="AD105" s="12"/>
      <c r="AE105" s="12"/>
    </row>
    <row r="106" spans="1:31" ht="18" customHeight="1" x14ac:dyDescent="0.3">
      <c r="A106" s="1">
        <v>2020</v>
      </c>
      <c r="B106" s="1" t="s">
        <v>6</v>
      </c>
      <c r="C106" s="1" t="s">
        <v>32</v>
      </c>
      <c r="D106" s="5" t="s">
        <v>32</v>
      </c>
      <c r="E106" s="6">
        <v>2</v>
      </c>
      <c r="F106" s="6">
        <v>6600</v>
      </c>
      <c r="G106" s="6">
        <v>7392</v>
      </c>
      <c r="H106" s="3">
        <v>1320</v>
      </c>
      <c r="I106" s="4" t="s">
        <v>40</v>
      </c>
      <c r="J106" s="4"/>
      <c r="K106" s="4"/>
      <c r="L106" s="4"/>
      <c r="M106" s="4"/>
      <c r="P106" s="12" t="s">
        <v>68</v>
      </c>
      <c r="Q106" s="12">
        <v>2020</v>
      </c>
      <c r="R106" s="12" t="s">
        <v>0</v>
      </c>
      <c r="S106" s="12" t="s">
        <v>60</v>
      </c>
      <c r="T106" s="12" t="s">
        <v>61</v>
      </c>
      <c r="U106" s="12" t="s">
        <v>62</v>
      </c>
      <c r="V106" s="12" t="s">
        <v>71</v>
      </c>
      <c r="W106" s="12" t="s">
        <v>64</v>
      </c>
      <c r="X106" s="12" t="s">
        <v>65</v>
      </c>
      <c r="Y106" s="12">
        <v>372</v>
      </c>
      <c r="Z106" s="12">
        <v>526.24</v>
      </c>
      <c r="AA106" s="12"/>
      <c r="AB106" s="12"/>
      <c r="AC106" s="12"/>
      <c r="AD106" s="12"/>
      <c r="AE106" s="12"/>
    </row>
    <row r="107" spans="1:31" ht="18" customHeight="1" x14ac:dyDescent="0.3">
      <c r="A107" s="1">
        <v>2020</v>
      </c>
      <c r="B107" s="1" t="s">
        <v>7</v>
      </c>
      <c r="C107" s="1" t="s">
        <v>14</v>
      </c>
      <c r="D107" s="2" t="s">
        <v>36</v>
      </c>
      <c r="E107" s="3">
        <v>3566</v>
      </c>
      <c r="F107" s="3">
        <v>4577.3</v>
      </c>
      <c r="G107" s="3">
        <v>5126.576</v>
      </c>
      <c r="H107" s="3">
        <v>915.46</v>
      </c>
      <c r="I107" s="4" t="s">
        <v>40</v>
      </c>
      <c r="J107" s="4"/>
      <c r="K107" s="4"/>
      <c r="L107" s="4"/>
      <c r="M107" s="4"/>
      <c r="P107" s="12" t="s">
        <v>69</v>
      </c>
      <c r="Q107" s="12">
        <v>2020</v>
      </c>
      <c r="R107" s="12" t="s">
        <v>0</v>
      </c>
      <c r="S107" s="12" t="s">
        <v>60</v>
      </c>
      <c r="T107" s="12" t="s">
        <v>61</v>
      </c>
      <c r="U107" s="12" t="s">
        <v>62</v>
      </c>
      <c r="V107" s="12" t="s">
        <v>71</v>
      </c>
      <c r="W107" s="12" t="s">
        <v>64</v>
      </c>
      <c r="X107" s="12" t="s">
        <v>67</v>
      </c>
      <c r="Y107" s="12">
        <v>674</v>
      </c>
      <c r="Z107" s="12">
        <v>963.81999999999994</v>
      </c>
      <c r="AA107" s="12"/>
      <c r="AB107" s="12"/>
      <c r="AC107" s="12"/>
      <c r="AD107" s="12"/>
      <c r="AE107" s="12"/>
    </row>
    <row r="108" spans="1:31" ht="18" customHeight="1" x14ac:dyDescent="0.3">
      <c r="A108" s="1">
        <v>2020</v>
      </c>
      <c r="B108" s="1" t="s">
        <v>7</v>
      </c>
      <c r="C108" s="1" t="s">
        <v>14</v>
      </c>
      <c r="D108" s="2" t="s">
        <v>37</v>
      </c>
      <c r="E108" s="3">
        <v>2498</v>
      </c>
      <c r="F108" s="3">
        <v>8000</v>
      </c>
      <c r="G108" s="3">
        <v>8960</v>
      </c>
      <c r="H108" s="3">
        <v>1600</v>
      </c>
      <c r="I108" s="4" t="s">
        <v>42</v>
      </c>
      <c r="J108" s="4"/>
      <c r="K108" s="4"/>
      <c r="L108" s="4"/>
      <c r="M108" s="4"/>
      <c r="P108" s="12" t="s">
        <v>68</v>
      </c>
      <c r="Q108" s="12">
        <v>2020</v>
      </c>
      <c r="R108" s="12" t="s">
        <v>0</v>
      </c>
      <c r="S108" s="12" t="s">
        <v>60</v>
      </c>
      <c r="T108" s="12" t="s">
        <v>61</v>
      </c>
      <c r="U108" s="12" t="s">
        <v>62</v>
      </c>
      <c r="V108" s="12" t="s">
        <v>71</v>
      </c>
      <c r="W108" s="12" t="s">
        <v>64</v>
      </c>
      <c r="X108" s="12" t="s">
        <v>67</v>
      </c>
      <c r="Y108" s="12">
        <v>707</v>
      </c>
      <c r="Z108" s="12">
        <v>1011.01</v>
      </c>
      <c r="AA108" s="12"/>
      <c r="AB108" s="12"/>
      <c r="AC108" s="12"/>
      <c r="AD108" s="12"/>
      <c r="AE108" s="12"/>
    </row>
    <row r="109" spans="1:31" ht="18" customHeight="1" x14ac:dyDescent="0.3">
      <c r="A109" s="1">
        <v>2020</v>
      </c>
      <c r="B109" s="1" t="s">
        <v>7</v>
      </c>
      <c r="C109" s="1" t="s">
        <v>13</v>
      </c>
      <c r="D109" s="2" t="s">
        <v>35</v>
      </c>
      <c r="E109" s="3">
        <v>1245</v>
      </c>
      <c r="F109" s="3">
        <v>4577.2</v>
      </c>
      <c r="G109" s="3">
        <v>5126.4639999999999</v>
      </c>
      <c r="H109" s="3">
        <v>915.44</v>
      </c>
      <c r="I109" s="4" t="s">
        <v>42</v>
      </c>
      <c r="J109" s="4"/>
      <c r="K109" s="4"/>
      <c r="L109" s="4"/>
      <c r="M109" s="4"/>
      <c r="P109" s="12" t="s">
        <v>59</v>
      </c>
      <c r="Q109" s="12">
        <v>2020</v>
      </c>
      <c r="R109" s="12" t="s">
        <v>0</v>
      </c>
      <c r="S109" s="12" t="s">
        <v>60</v>
      </c>
      <c r="T109" s="12" t="s">
        <v>61</v>
      </c>
      <c r="U109" s="12" t="s">
        <v>62</v>
      </c>
      <c r="V109" s="12" t="s">
        <v>71</v>
      </c>
      <c r="W109" s="12" t="s">
        <v>64</v>
      </c>
      <c r="X109" s="12" t="s">
        <v>67</v>
      </c>
      <c r="Y109" s="12">
        <v>747</v>
      </c>
      <c r="Z109" s="12">
        <v>526.24</v>
      </c>
      <c r="AA109" s="12"/>
      <c r="AB109" s="12"/>
      <c r="AC109" s="12"/>
      <c r="AD109" s="12"/>
      <c r="AE109" s="12"/>
    </row>
    <row r="110" spans="1:31" ht="18" customHeight="1" x14ac:dyDescent="0.3">
      <c r="A110" s="1">
        <v>2020</v>
      </c>
      <c r="B110" s="1" t="s">
        <v>7</v>
      </c>
      <c r="C110" s="1" t="s">
        <v>38</v>
      </c>
      <c r="D110" s="5" t="s">
        <v>30</v>
      </c>
      <c r="E110" s="6">
        <v>644</v>
      </c>
      <c r="F110" s="6">
        <v>5743.5</v>
      </c>
      <c r="G110" s="6">
        <v>6432.72</v>
      </c>
      <c r="H110" s="3">
        <v>1148.7</v>
      </c>
      <c r="I110" s="4" t="s">
        <v>42</v>
      </c>
      <c r="J110" s="4"/>
      <c r="K110" s="4"/>
      <c r="L110" s="4"/>
      <c r="M110" s="4"/>
      <c r="P110" s="12" t="s">
        <v>69</v>
      </c>
      <c r="Q110" s="12">
        <v>2020</v>
      </c>
      <c r="R110" s="12" t="s">
        <v>0</v>
      </c>
      <c r="S110" s="12" t="s">
        <v>60</v>
      </c>
      <c r="T110" s="12" t="s">
        <v>61</v>
      </c>
      <c r="U110" s="12" t="s">
        <v>62</v>
      </c>
      <c r="V110" s="12" t="s">
        <v>71</v>
      </c>
      <c r="W110" s="12" t="s">
        <v>64</v>
      </c>
      <c r="X110" s="12" t="s">
        <v>67</v>
      </c>
      <c r="Y110" s="12">
        <v>800</v>
      </c>
      <c r="Z110" s="12">
        <v>526.24</v>
      </c>
      <c r="AA110" s="12"/>
      <c r="AB110" s="12"/>
      <c r="AC110" s="12"/>
      <c r="AD110" s="12"/>
      <c r="AE110" s="12"/>
    </row>
    <row r="111" spans="1:31" ht="18" customHeight="1" x14ac:dyDescent="0.3">
      <c r="A111" s="1">
        <v>2020</v>
      </c>
      <c r="B111" s="1" t="s">
        <v>7</v>
      </c>
      <c r="C111" s="1" t="s">
        <v>12</v>
      </c>
      <c r="D111" s="5" t="s">
        <v>29</v>
      </c>
      <c r="E111" s="6">
        <v>643</v>
      </c>
      <c r="F111" s="6">
        <v>7000</v>
      </c>
      <c r="G111" s="6">
        <v>7840</v>
      </c>
      <c r="H111" s="3">
        <v>1400</v>
      </c>
      <c r="I111" s="4" t="s">
        <v>42</v>
      </c>
      <c r="J111" s="4"/>
      <c r="K111" s="4"/>
      <c r="L111" s="4"/>
      <c r="M111" s="4"/>
      <c r="P111" s="12" t="s">
        <v>68</v>
      </c>
      <c r="Q111" s="12">
        <v>2020</v>
      </c>
      <c r="R111" s="12" t="s">
        <v>0</v>
      </c>
      <c r="S111" s="12" t="s">
        <v>60</v>
      </c>
      <c r="T111" s="12" t="s">
        <v>61</v>
      </c>
      <c r="U111" s="12" t="s">
        <v>62</v>
      </c>
      <c r="V111" s="12" t="s">
        <v>71</v>
      </c>
      <c r="W111" s="12" t="s">
        <v>64</v>
      </c>
      <c r="X111" s="12" t="s">
        <v>67</v>
      </c>
      <c r="Y111" s="12">
        <v>253</v>
      </c>
      <c r="Z111" s="12">
        <v>361.78999999999996</v>
      </c>
      <c r="AA111" s="12"/>
      <c r="AB111" s="12"/>
      <c r="AC111" s="12"/>
      <c r="AD111" s="12"/>
      <c r="AE111" s="12"/>
    </row>
    <row r="112" spans="1:31" ht="18" customHeight="1" x14ac:dyDescent="0.3">
      <c r="A112" s="1">
        <v>2020</v>
      </c>
      <c r="B112" s="1" t="s">
        <v>7</v>
      </c>
      <c r="C112" s="1" t="s">
        <v>38</v>
      </c>
      <c r="D112" s="5" t="s">
        <v>31</v>
      </c>
      <c r="E112" s="6">
        <v>455</v>
      </c>
      <c r="F112" s="6">
        <v>4578.6000000000004</v>
      </c>
      <c r="G112" s="6">
        <v>5128.0320000000002</v>
      </c>
      <c r="H112" s="3">
        <v>915.72000000000014</v>
      </c>
      <c r="I112" s="4" t="s">
        <v>42</v>
      </c>
      <c r="J112" s="4"/>
      <c r="K112" s="4"/>
      <c r="L112" s="4"/>
      <c r="M112" s="4"/>
      <c r="P112" s="12" t="s">
        <v>66</v>
      </c>
      <c r="Q112" s="12">
        <v>2020</v>
      </c>
      <c r="R112" s="12" t="s">
        <v>0</v>
      </c>
      <c r="S112" s="12" t="s">
        <v>60</v>
      </c>
      <c r="T112" s="12" t="s">
        <v>61</v>
      </c>
      <c r="U112" s="12" t="s">
        <v>62</v>
      </c>
      <c r="V112" s="12" t="s">
        <v>71</v>
      </c>
      <c r="W112" s="12" t="s">
        <v>64</v>
      </c>
      <c r="X112" s="12" t="s">
        <v>67</v>
      </c>
      <c r="Y112" s="12">
        <v>223</v>
      </c>
      <c r="Z112" s="12">
        <v>318.89</v>
      </c>
      <c r="AA112" s="12"/>
      <c r="AB112" s="12"/>
      <c r="AC112" s="12"/>
      <c r="AD112" s="12"/>
      <c r="AE112" s="12"/>
    </row>
    <row r="113" spans="1:31" ht="18" customHeight="1" x14ac:dyDescent="0.3">
      <c r="A113" s="1">
        <v>2020</v>
      </c>
      <c r="B113" s="1" t="s">
        <v>7</v>
      </c>
      <c r="C113" s="1" t="s">
        <v>12</v>
      </c>
      <c r="D113" s="5" t="s">
        <v>28</v>
      </c>
      <c r="E113" s="7">
        <v>345</v>
      </c>
      <c r="F113" s="7">
        <v>7000</v>
      </c>
      <c r="G113" s="7">
        <v>7840</v>
      </c>
      <c r="H113" s="3">
        <v>1400</v>
      </c>
      <c r="I113" s="4" t="s">
        <v>42</v>
      </c>
      <c r="J113" s="4"/>
      <c r="K113" s="4"/>
      <c r="L113" s="4"/>
      <c r="M113" s="4"/>
      <c r="P113" s="12" t="s">
        <v>59</v>
      </c>
      <c r="Q113" s="12">
        <v>2020</v>
      </c>
      <c r="R113" s="12" t="s">
        <v>0</v>
      </c>
      <c r="S113" s="12" t="s">
        <v>60</v>
      </c>
      <c r="T113" s="12" t="s">
        <v>61</v>
      </c>
      <c r="U113" s="12" t="s">
        <v>62</v>
      </c>
      <c r="V113" s="12" t="s">
        <v>71</v>
      </c>
      <c r="W113" s="12" t="s">
        <v>64</v>
      </c>
      <c r="X113" s="12" t="s">
        <v>65</v>
      </c>
      <c r="Y113" s="12">
        <v>873</v>
      </c>
      <c r="Z113" s="12">
        <v>1248.3899999999999</v>
      </c>
      <c r="AA113" s="12"/>
      <c r="AB113" s="12"/>
      <c r="AC113" s="12"/>
      <c r="AD113" s="12"/>
      <c r="AE113" s="12"/>
    </row>
    <row r="114" spans="1:31" ht="18" customHeight="1" x14ac:dyDescent="0.3">
      <c r="A114" s="1">
        <v>2020</v>
      </c>
      <c r="B114" s="1" t="s">
        <v>7</v>
      </c>
      <c r="C114" s="1" t="s">
        <v>13</v>
      </c>
      <c r="D114" s="2" t="s">
        <v>33</v>
      </c>
      <c r="E114" s="3">
        <v>122</v>
      </c>
      <c r="F114" s="3">
        <v>100</v>
      </c>
      <c r="G114" s="3">
        <v>112</v>
      </c>
      <c r="H114" s="3">
        <v>20</v>
      </c>
      <c r="I114" s="4" t="s">
        <v>42</v>
      </c>
      <c r="J114" s="4"/>
      <c r="K114" s="4"/>
      <c r="L114" s="4"/>
      <c r="M114" s="4"/>
      <c r="P114" s="12" t="s">
        <v>68</v>
      </c>
      <c r="Q114" s="12">
        <v>2020</v>
      </c>
      <c r="R114" s="12" t="s">
        <v>0</v>
      </c>
      <c r="S114" s="12" t="s">
        <v>60</v>
      </c>
      <c r="T114" s="12" t="s">
        <v>61</v>
      </c>
      <c r="U114" s="12" t="s">
        <v>62</v>
      </c>
      <c r="V114" s="12" t="s">
        <v>71</v>
      </c>
      <c r="W114" s="12" t="s">
        <v>64</v>
      </c>
      <c r="X114" s="12" t="s">
        <v>67</v>
      </c>
      <c r="Y114" s="12">
        <v>251</v>
      </c>
      <c r="Z114" s="12">
        <v>358.93</v>
      </c>
      <c r="AA114" s="12"/>
      <c r="AB114" s="12"/>
      <c r="AC114" s="12"/>
      <c r="AD114" s="12"/>
      <c r="AE114" s="12"/>
    </row>
    <row r="115" spans="1:31" ht="18" customHeight="1" x14ac:dyDescent="0.3">
      <c r="A115" s="1">
        <v>2020</v>
      </c>
      <c r="B115" s="1" t="s">
        <v>7</v>
      </c>
      <c r="C115" s="1" t="s">
        <v>15</v>
      </c>
      <c r="D115" s="5" t="s">
        <v>26</v>
      </c>
      <c r="E115" s="6">
        <v>78</v>
      </c>
      <c r="F115" s="6">
        <v>4577.2</v>
      </c>
      <c r="G115" s="6">
        <v>5126.4639999999999</v>
      </c>
      <c r="H115" s="3">
        <v>915.44</v>
      </c>
      <c r="I115" s="4" t="s">
        <v>42</v>
      </c>
      <c r="J115" s="4"/>
      <c r="K115" s="4"/>
      <c r="L115" s="4"/>
      <c r="M115" s="4"/>
      <c r="P115" s="12" t="s">
        <v>59</v>
      </c>
      <c r="Q115" s="12">
        <v>2020</v>
      </c>
      <c r="R115" s="12" t="s">
        <v>0</v>
      </c>
      <c r="S115" s="12" t="s">
        <v>60</v>
      </c>
      <c r="T115" s="12" t="s">
        <v>61</v>
      </c>
      <c r="U115" s="12" t="s">
        <v>62</v>
      </c>
      <c r="V115" s="12" t="s">
        <v>71</v>
      </c>
      <c r="W115" s="12" t="s">
        <v>64</v>
      </c>
      <c r="X115" s="12" t="s">
        <v>67</v>
      </c>
      <c r="Y115" s="12">
        <v>299</v>
      </c>
      <c r="Z115" s="12">
        <v>427.57</v>
      </c>
      <c r="AA115" s="12"/>
      <c r="AB115" s="12"/>
      <c r="AC115" s="12"/>
      <c r="AD115" s="12"/>
      <c r="AE115" s="12"/>
    </row>
    <row r="116" spans="1:31" ht="18" customHeight="1" x14ac:dyDescent="0.3">
      <c r="A116" s="1">
        <v>2020</v>
      </c>
      <c r="B116" s="1" t="s">
        <v>7</v>
      </c>
      <c r="C116" s="1" t="s">
        <v>15</v>
      </c>
      <c r="D116" s="5" t="s">
        <v>24</v>
      </c>
      <c r="E116" s="6">
        <v>76</v>
      </c>
      <c r="F116" s="6">
        <v>4576.8999999999996</v>
      </c>
      <c r="G116" s="6">
        <v>5126.1279999999997</v>
      </c>
      <c r="H116" s="3">
        <v>915.38</v>
      </c>
      <c r="I116" s="4" t="s">
        <v>42</v>
      </c>
      <c r="J116" s="4"/>
      <c r="K116" s="4"/>
      <c r="L116" s="4"/>
      <c r="M116" s="4"/>
      <c r="P116" s="12" t="s">
        <v>59</v>
      </c>
      <c r="Q116" s="12">
        <v>2020</v>
      </c>
      <c r="R116" s="12" t="s">
        <v>0</v>
      </c>
      <c r="S116" s="12" t="s">
        <v>60</v>
      </c>
      <c r="T116" s="12" t="s">
        <v>61</v>
      </c>
      <c r="U116" s="12" t="s">
        <v>62</v>
      </c>
      <c r="V116" s="12" t="s">
        <v>71</v>
      </c>
      <c r="W116" s="12" t="s">
        <v>64</v>
      </c>
      <c r="X116" s="12" t="s">
        <v>67</v>
      </c>
      <c r="Y116" s="12">
        <v>769</v>
      </c>
      <c r="Z116" s="12">
        <v>1099.67</v>
      </c>
      <c r="AA116" s="12"/>
      <c r="AB116" s="12"/>
      <c r="AC116" s="12"/>
      <c r="AD116" s="12"/>
      <c r="AE116" s="12"/>
    </row>
    <row r="117" spans="1:31" ht="18" customHeight="1" x14ac:dyDescent="0.3">
      <c r="A117" s="1">
        <v>2020</v>
      </c>
      <c r="B117" s="1" t="s">
        <v>7</v>
      </c>
      <c r="C117" s="1" t="s">
        <v>15</v>
      </c>
      <c r="D117" s="5" t="s">
        <v>25</v>
      </c>
      <c r="E117" s="6">
        <v>46</v>
      </c>
      <c r="F117" s="6">
        <v>200</v>
      </c>
      <c r="G117" s="6">
        <v>224</v>
      </c>
      <c r="H117" s="3">
        <v>40</v>
      </c>
      <c r="I117" s="4" t="s">
        <v>42</v>
      </c>
      <c r="J117" s="4"/>
      <c r="K117" s="4"/>
      <c r="L117" s="4"/>
      <c r="M117" s="4"/>
      <c r="P117" s="12" t="s">
        <v>59</v>
      </c>
      <c r="Q117" s="12">
        <v>2020</v>
      </c>
      <c r="R117" s="12" t="s">
        <v>6</v>
      </c>
      <c r="S117" s="12" t="s">
        <v>60</v>
      </c>
      <c r="T117" s="12" t="s">
        <v>61</v>
      </c>
      <c r="U117" s="12" t="s">
        <v>62</v>
      </c>
      <c r="V117" s="12" t="s">
        <v>71</v>
      </c>
      <c r="W117" s="12" t="s">
        <v>64</v>
      </c>
      <c r="X117" s="12" t="s">
        <v>65</v>
      </c>
      <c r="Y117" s="12">
        <v>302</v>
      </c>
      <c r="Z117" s="12">
        <v>431.86</v>
      </c>
      <c r="AA117" s="12"/>
      <c r="AB117" s="12"/>
      <c r="AC117" s="12"/>
      <c r="AD117" s="12"/>
      <c r="AE117" s="12"/>
    </row>
    <row r="118" spans="1:31" ht="18" customHeight="1" x14ac:dyDescent="0.3">
      <c r="A118" s="1">
        <v>2020</v>
      </c>
      <c r="B118" s="1" t="s">
        <v>7</v>
      </c>
      <c r="C118" s="1" t="s">
        <v>15</v>
      </c>
      <c r="D118" s="5" t="s">
        <v>23</v>
      </c>
      <c r="E118" s="6">
        <v>34</v>
      </c>
      <c r="F118" s="6">
        <v>4576.8</v>
      </c>
      <c r="G118" s="6">
        <v>5126.0160000000005</v>
      </c>
      <c r="H118" s="3">
        <v>915.36000000000013</v>
      </c>
      <c r="I118" s="4" t="s">
        <v>42</v>
      </c>
      <c r="J118" s="4"/>
      <c r="K118" s="4"/>
      <c r="L118" s="4"/>
      <c r="M118" s="4"/>
      <c r="P118" s="12" t="s">
        <v>66</v>
      </c>
      <c r="Q118" s="12">
        <v>2020</v>
      </c>
      <c r="R118" s="12" t="s">
        <v>6</v>
      </c>
      <c r="S118" s="12" t="s">
        <v>60</v>
      </c>
      <c r="T118" s="12" t="s">
        <v>61</v>
      </c>
      <c r="U118" s="12" t="s">
        <v>62</v>
      </c>
      <c r="V118" s="12" t="s">
        <v>71</v>
      </c>
      <c r="W118" s="12" t="s">
        <v>64</v>
      </c>
      <c r="X118" s="12" t="s">
        <v>65</v>
      </c>
      <c r="Y118" s="12">
        <v>296</v>
      </c>
      <c r="Z118" s="12">
        <v>423.28</v>
      </c>
      <c r="AA118" s="12"/>
      <c r="AB118" s="12"/>
      <c r="AC118" s="12"/>
      <c r="AD118" s="12"/>
      <c r="AE118" s="12"/>
    </row>
    <row r="119" spans="1:31" ht="18" customHeight="1" x14ac:dyDescent="0.3">
      <c r="A119" s="1">
        <v>2020</v>
      </c>
      <c r="B119" s="1" t="s">
        <v>7</v>
      </c>
      <c r="C119" s="1" t="s">
        <v>13</v>
      </c>
      <c r="D119" s="2" t="s">
        <v>34</v>
      </c>
      <c r="E119" s="3">
        <v>7</v>
      </c>
      <c r="F119" s="3">
        <v>200</v>
      </c>
      <c r="G119" s="3">
        <v>224</v>
      </c>
      <c r="H119" s="3">
        <v>40</v>
      </c>
      <c r="I119" s="4" t="s">
        <v>42</v>
      </c>
      <c r="J119" s="4"/>
      <c r="K119" s="4"/>
      <c r="L119" s="4"/>
      <c r="M119" s="4"/>
      <c r="P119" s="12" t="s">
        <v>66</v>
      </c>
      <c r="Q119" s="12">
        <v>2020</v>
      </c>
      <c r="R119" s="12" t="s">
        <v>6</v>
      </c>
      <c r="S119" s="12" t="s">
        <v>60</v>
      </c>
      <c r="T119" s="12" t="s">
        <v>61</v>
      </c>
      <c r="U119" s="12" t="s">
        <v>62</v>
      </c>
      <c r="V119" s="12" t="s">
        <v>71</v>
      </c>
      <c r="W119" s="12" t="s">
        <v>64</v>
      </c>
      <c r="X119" s="12" t="s">
        <v>67</v>
      </c>
      <c r="Y119" s="12">
        <v>218</v>
      </c>
      <c r="Z119" s="12">
        <v>311.74</v>
      </c>
      <c r="AA119" s="12"/>
      <c r="AB119" s="12"/>
      <c r="AC119" s="12"/>
      <c r="AD119" s="12"/>
      <c r="AE119" s="12"/>
    </row>
    <row r="120" spans="1:31" ht="18" customHeight="1" x14ac:dyDescent="0.3">
      <c r="A120" s="1">
        <v>2020</v>
      </c>
      <c r="B120" s="1" t="s">
        <v>7</v>
      </c>
      <c r="C120" s="1" t="s">
        <v>15</v>
      </c>
      <c r="D120" s="5" t="s">
        <v>27</v>
      </c>
      <c r="E120" s="6">
        <v>3</v>
      </c>
      <c r="F120" s="6">
        <v>4577.3</v>
      </c>
      <c r="G120" s="6">
        <v>5126.576</v>
      </c>
      <c r="H120" s="3">
        <v>915.46</v>
      </c>
      <c r="I120" s="4" t="s">
        <v>42</v>
      </c>
      <c r="J120" s="4"/>
      <c r="K120" s="4"/>
      <c r="L120" s="4"/>
      <c r="M120" s="4"/>
      <c r="P120" s="12" t="s">
        <v>59</v>
      </c>
      <c r="Q120" s="12">
        <v>2020</v>
      </c>
      <c r="R120" s="12" t="s">
        <v>6</v>
      </c>
      <c r="S120" s="12" t="s">
        <v>60</v>
      </c>
      <c r="T120" s="12" t="s">
        <v>61</v>
      </c>
      <c r="U120" s="12" t="s">
        <v>62</v>
      </c>
      <c r="V120" s="12" t="s">
        <v>71</v>
      </c>
      <c r="W120" s="12" t="s">
        <v>64</v>
      </c>
      <c r="X120" s="12" t="s">
        <v>67</v>
      </c>
      <c r="Y120" s="12">
        <v>266</v>
      </c>
      <c r="Z120" s="12">
        <v>380.38</v>
      </c>
      <c r="AA120" s="12"/>
      <c r="AB120" s="12"/>
      <c r="AC120" s="12"/>
      <c r="AD120" s="12"/>
      <c r="AE120" s="12"/>
    </row>
    <row r="121" spans="1:31" ht="18" customHeight="1" x14ac:dyDescent="0.3">
      <c r="A121" s="1">
        <v>2020</v>
      </c>
      <c r="B121" s="1" t="s">
        <v>7</v>
      </c>
      <c r="C121" s="1" t="s">
        <v>32</v>
      </c>
      <c r="D121" s="5" t="s">
        <v>32</v>
      </c>
      <c r="E121" s="6">
        <v>2</v>
      </c>
      <c r="F121" s="6">
        <v>6600</v>
      </c>
      <c r="G121" s="6">
        <v>7392</v>
      </c>
      <c r="H121" s="3">
        <v>1320</v>
      </c>
      <c r="I121" s="4" t="s">
        <v>42</v>
      </c>
      <c r="J121" s="4"/>
      <c r="K121" s="4"/>
      <c r="L121" s="4"/>
      <c r="M121" s="4"/>
      <c r="P121" s="12" t="s">
        <v>66</v>
      </c>
      <c r="Q121" s="12">
        <v>2020</v>
      </c>
      <c r="R121" s="12" t="s">
        <v>6</v>
      </c>
      <c r="S121" s="12" t="s">
        <v>60</v>
      </c>
      <c r="T121" s="12" t="s">
        <v>61</v>
      </c>
      <c r="U121" s="12" t="s">
        <v>62</v>
      </c>
      <c r="V121" s="12" t="s">
        <v>71</v>
      </c>
      <c r="W121" s="12" t="s">
        <v>64</v>
      </c>
      <c r="X121" s="12" t="s">
        <v>67</v>
      </c>
      <c r="Y121" s="12">
        <v>194</v>
      </c>
      <c r="Z121" s="12">
        <v>277.42</v>
      </c>
      <c r="AA121" s="12"/>
      <c r="AB121" s="12"/>
      <c r="AC121" s="12"/>
      <c r="AD121" s="12"/>
      <c r="AE121" s="12"/>
    </row>
    <row r="122" spans="1:31" ht="18" customHeight="1" x14ac:dyDescent="0.3">
      <c r="A122" s="1">
        <v>2020</v>
      </c>
      <c r="B122" s="1" t="s">
        <v>8</v>
      </c>
      <c r="C122" s="1" t="s">
        <v>14</v>
      </c>
      <c r="D122" s="2" t="s">
        <v>36</v>
      </c>
      <c r="E122" s="3">
        <v>3566</v>
      </c>
      <c r="F122" s="3">
        <v>4577.3</v>
      </c>
      <c r="G122" s="3">
        <v>5126.576</v>
      </c>
      <c r="H122" s="3">
        <v>915.46</v>
      </c>
      <c r="I122" s="4" t="s">
        <v>42</v>
      </c>
      <c r="J122" s="4"/>
      <c r="K122" s="4"/>
      <c r="L122" s="4"/>
      <c r="M122" s="4"/>
      <c r="P122" s="12" t="s">
        <v>59</v>
      </c>
      <c r="Q122" s="12">
        <v>2020</v>
      </c>
      <c r="R122" s="12" t="s">
        <v>6</v>
      </c>
      <c r="S122" s="12" t="s">
        <v>60</v>
      </c>
      <c r="T122" s="12" t="s">
        <v>61</v>
      </c>
      <c r="U122" s="12" t="s">
        <v>62</v>
      </c>
      <c r="V122" s="12" t="s">
        <v>71</v>
      </c>
      <c r="W122" s="12" t="s">
        <v>64</v>
      </c>
      <c r="X122" s="12" t="s">
        <v>67</v>
      </c>
      <c r="Y122" s="12">
        <v>220</v>
      </c>
      <c r="Z122" s="12">
        <v>314.60000000000002</v>
      </c>
      <c r="AA122" s="12"/>
      <c r="AB122" s="12"/>
      <c r="AC122" s="12"/>
      <c r="AD122" s="12"/>
      <c r="AE122" s="12"/>
    </row>
    <row r="123" spans="1:31" ht="18" customHeight="1" x14ac:dyDescent="0.3">
      <c r="A123" s="1">
        <v>2020</v>
      </c>
      <c r="B123" s="1" t="s">
        <v>8</v>
      </c>
      <c r="C123" s="1" t="s">
        <v>14</v>
      </c>
      <c r="D123" s="2" t="s">
        <v>37</v>
      </c>
      <c r="E123" s="3">
        <v>2498</v>
      </c>
      <c r="F123" s="3">
        <v>8000</v>
      </c>
      <c r="G123" s="3">
        <v>8960</v>
      </c>
      <c r="H123" s="3">
        <v>1600</v>
      </c>
      <c r="I123" s="4" t="s">
        <v>42</v>
      </c>
      <c r="J123" s="4"/>
      <c r="K123" s="4"/>
      <c r="L123" s="4"/>
      <c r="M123" s="4"/>
      <c r="P123" s="12" t="s">
        <v>59</v>
      </c>
      <c r="Q123" s="12">
        <v>2020</v>
      </c>
      <c r="R123" s="12" t="s">
        <v>6</v>
      </c>
      <c r="S123" s="12" t="s">
        <v>60</v>
      </c>
      <c r="T123" s="12" t="s">
        <v>61</v>
      </c>
      <c r="U123" s="12" t="s">
        <v>62</v>
      </c>
      <c r="V123" s="12" t="s">
        <v>71</v>
      </c>
      <c r="W123" s="12" t="s">
        <v>64</v>
      </c>
      <c r="X123" s="12" t="s">
        <v>67</v>
      </c>
      <c r="Y123" s="12">
        <v>268</v>
      </c>
      <c r="Z123" s="12">
        <v>383.24</v>
      </c>
      <c r="AA123" s="12"/>
      <c r="AB123" s="12"/>
      <c r="AC123" s="12"/>
      <c r="AD123" s="12"/>
      <c r="AE123" s="12"/>
    </row>
    <row r="124" spans="1:31" ht="18" customHeight="1" x14ac:dyDescent="0.3">
      <c r="A124" s="1">
        <v>2020</v>
      </c>
      <c r="B124" s="1" t="s">
        <v>8</v>
      </c>
      <c r="C124" s="1" t="s">
        <v>13</v>
      </c>
      <c r="D124" s="2" t="s">
        <v>35</v>
      </c>
      <c r="E124" s="3">
        <v>1245</v>
      </c>
      <c r="F124" s="3">
        <v>4577.2</v>
      </c>
      <c r="G124" s="3">
        <v>5126.4639999999999</v>
      </c>
      <c r="H124" s="3">
        <v>915.44</v>
      </c>
      <c r="I124" s="4" t="s">
        <v>42</v>
      </c>
      <c r="J124" s="4"/>
      <c r="K124" s="4"/>
      <c r="L124" s="4"/>
      <c r="M124" s="4"/>
      <c r="P124" s="12" t="s">
        <v>66</v>
      </c>
      <c r="Q124" s="12">
        <v>2020</v>
      </c>
      <c r="R124" s="12" t="s">
        <v>6</v>
      </c>
      <c r="S124" s="12" t="s">
        <v>60</v>
      </c>
      <c r="T124" s="12" t="s">
        <v>61</v>
      </c>
      <c r="U124" s="12" t="s">
        <v>62</v>
      </c>
      <c r="V124" s="12" t="s">
        <v>71</v>
      </c>
      <c r="W124" s="12" t="s">
        <v>64</v>
      </c>
      <c r="X124" s="12" t="s">
        <v>67</v>
      </c>
      <c r="Y124" s="12">
        <v>306</v>
      </c>
      <c r="Z124" s="12">
        <v>526.24</v>
      </c>
      <c r="AA124" s="12"/>
      <c r="AB124" s="12"/>
      <c r="AC124" s="12"/>
      <c r="AD124" s="12"/>
      <c r="AE124" s="12"/>
    </row>
    <row r="125" spans="1:31" ht="18" customHeight="1" x14ac:dyDescent="0.3">
      <c r="A125" s="1">
        <v>2020</v>
      </c>
      <c r="B125" s="1" t="s">
        <v>8</v>
      </c>
      <c r="C125" s="1" t="s">
        <v>38</v>
      </c>
      <c r="D125" s="5" t="s">
        <v>30</v>
      </c>
      <c r="E125" s="6">
        <v>644</v>
      </c>
      <c r="F125" s="6">
        <v>5743.5</v>
      </c>
      <c r="G125" s="6">
        <v>6432.72</v>
      </c>
      <c r="H125" s="3">
        <v>1148.7</v>
      </c>
      <c r="I125" s="4" t="s">
        <v>42</v>
      </c>
      <c r="J125" s="4"/>
      <c r="K125" s="4"/>
      <c r="L125" s="4"/>
      <c r="M125" s="4"/>
      <c r="P125" s="12" t="s">
        <v>68</v>
      </c>
      <c r="Q125" s="12">
        <v>2020</v>
      </c>
      <c r="R125" s="12" t="s">
        <v>6</v>
      </c>
      <c r="S125" s="12" t="s">
        <v>60</v>
      </c>
      <c r="T125" s="12" t="s">
        <v>61</v>
      </c>
      <c r="U125" s="12" t="s">
        <v>62</v>
      </c>
      <c r="V125" s="12" t="s">
        <v>71</v>
      </c>
      <c r="W125" s="12" t="s">
        <v>64</v>
      </c>
      <c r="X125" s="12" t="s">
        <v>67</v>
      </c>
      <c r="Y125" s="12">
        <v>300</v>
      </c>
      <c r="Z125" s="12">
        <v>526.24</v>
      </c>
      <c r="AA125" s="12"/>
      <c r="AB125" s="12"/>
      <c r="AC125" s="12"/>
      <c r="AD125" s="12"/>
      <c r="AE125" s="12"/>
    </row>
    <row r="126" spans="1:31" ht="18" customHeight="1" x14ac:dyDescent="0.3">
      <c r="A126" s="1">
        <v>2020</v>
      </c>
      <c r="B126" s="1" t="s">
        <v>8</v>
      </c>
      <c r="C126" s="1" t="s">
        <v>12</v>
      </c>
      <c r="D126" s="5" t="s">
        <v>29</v>
      </c>
      <c r="E126" s="6">
        <v>643</v>
      </c>
      <c r="F126" s="6">
        <v>7000</v>
      </c>
      <c r="G126" s="6">
        <v>7840</v>
      </c>
      <c r="H126" s="3">
        <v>1400</v>
      </c>
      <c r="I126" s="4" t="s">
        <v>42</v>
      </c>
      <c r="J126" s="4"/>
      <c r="K126" s="4"/>
      <c r="L126" s="4"/>
      <c r="M126" s="4"/>
      <c r="P126" s="12" t="s">
        <v>66</v>
      </c>
      <c r="Q126" s="12">
        <v>2020</v>
      </c>
      <c r="R126" s="12" t="s">
        <v>6</v>
      </c>
      <c r="S126" s="12" t="s">
        <v>60</v>
      </c>
      <c r="T126" s="12" t="s">
        <v>61</v>
      </c>
      <c r="U126" s="12" t="s">
        <v>62</v>
      </c>
      <c r="V126" s="12" t="s">
        <v>71</v>
      </c>
      <c r="W126" s="12" t="s">
        <v>64</v>
      </c>
      <c r="X126" s="12" t="s">
        <v>67</v>
      </c>
      <c r="Y126" s="12">
        <v>294</v>
      </c>
      <c r="Z126" s="12">
        <v>526.24</v>
      </c>
      <c r="AA126" s="12"/>
      <c r="AB126" s="12"/>
      <c r="AC126" s="12"/>
      <c r="AD126" s="12"/>
      <c r="AE126" s="12"/>
    </row>
    <row r="127" spans="1:31" ht="18" customHeight="1" x14ac:dyDescent="0.3">
      <c r="A127" s="1">
        <v>2020</v>
      </c>
      <c r="B127" s="1" t="s">
        <v>8</v>
      </c>
      <c r="C127" s="1" t="s">
        <v>38</v>
      </c>
      <c r="D127" s="5" t="s">
        <v>31</v>
      </c>
      <c r="E127" s="6">
        <v>455</v>
      </c>
      <c r="F127" s="6">
        <v>4578.6000000000004</v>
      </c>
      <c r="G127" s="6">
        <v>5128.0320000000002</v>
      </c>
      <c r="H127" s="3">
        <v>915.72000000000014</v>
      </c>
      <c r="I127" s="4" t="s">
        <v>42</v>
      </c>
      <c r="J127" s="4"/>
      <c r="K127" s="4"/>
      <c r="L127" s="4"/>
      <c r="M127" s="4"/>
      <c r="P127" s="12" t="s">
        <v>66</v>
      </c>
      <c r="Q127" s="12">
        <v>2020</v>
      </c>
      <c r="R127" s="12" t="s">
        <v>6</v>
      </c>
      <c r="S127" s="12" t="s">
        <v>60</v>
      </c>
      <c r="T127" s="12" t="s">
        <v>61</v>
      </c>
      <c r="U127" s="12" t="s">
        <v>62</v>
      </c>
      <c r="V127" s="12" t="s">
        <v>71</v>
      </c>
      <c r="W127" s="12" t="s">
        <v>64</v>
      </c>
      <c r="X127" s="12" t="s">
        <v>67</v>
      </c>
      <c r="Y127" s="12">
        <v>679</v>
      </c>
      <c r="Z127" s="12">
        <v>970.97</v>
      </c>
      <c r="AA127" s="12"/>
      <c r="AB127" s="12"/>
      <c r="AC127" s="12"/>
      <c r="AD127" s="12"/>
      <c r="AE127" s="12"/>
    </row>
    <row r="128" spans="1:31" ht="18" customHeight="1" x14ac:dyDescent="0.3">
      <c r="A128" s="1">
        <v>2020</v>
      </c>
      <c r="B128" s="1" t="s">
        <v>8</v>
      </c>
      <c r="C128" s="1" t="s">
        <v>12</v>
      </c>
      <c r="D128" s="5" t="s">
        <v>28</v>
      </c>
      <c r="E128" s="7">
        <v>345</v>
      </c>
      <c r="F128" s="7">
        <v>7000</v>
      </c>
      <c r="G128" s="7">
        <v>7840</v>
      </c>
      <c r="H128" s="3">
        <v>1400</v>
      </c>
      <c r="I128" s="4" t="s">
        <v>42</v>
      </c>
      <c r="J128" s="4"/>
      <c r="K128" s="4"/>
      <c r="L128" s="4"/>
      <c r="M128" s="4"/>
      <c r="P128" s="12" t="s">
        <v>66</v>
      </c>
      <c r="Q128" s="12">
        <v>2020</v>
      </c>
      <c r="R128" s="12" t="s">
        <v>6</v>
      </c>
      <c r="S128" s="12" t="s">
        <v>60</v>
      </c>
      <c r="T128" s="12" t="s">
        <v>61</v>
      </c>
      <c r="U128" s="12" t="s">
        <v>62</v>
      </c>
      <c r="V128" s="12" t="s">
        <v>71</v>
      </c>
      <c r="W128" s="12" t="s">
        <v>64</v>
      </c>
      <c r="X128" s="12" t="s">
        <v>67</v>
      </c>
      <c r="Y128" s="12">
        <v>713</v>
      </c>
      <c r="Z128" s="12">
        <v>1019.5899999999999</v>
      </c>
      <c r="AA128" s="12"/>
      <c r="AB128" s="12"/>
      <c r="AC128" s="12"/>
      <c r="AD128" s="12"/>
      <c r="AE128" s="12"/>
    </row>
    <row r="129" spans="1:31" ht="18" customHeight="1" x14ac:dyDescent="0.3">
      <c r="A129" s="1">
        <v>2020</v>
      </c>
      <c r="B129" s="1" t="s">
        <v>8</v>
      </c>
      <c r="C129" s="1" t="s">
        <v>13</v>
      </c>
      <c r="D129" s="2" t="s">
        <v>33</v>
      </c>
      <c r="E129" s="3">
        <v>122</v>
      </c>
      <c r="F129" s="3">
        <v>100</v>
      </c>
      <c r="G129" s="3">
        <v>112</v>
      </c>
      <c r="H129" s="3">
        <v>20</v>
      </c>
      <c r="I129" s="4" t="s">
        <v>42</v>
      </c>
      <c r="J129" s="4"/>
      <c r="K129" s="4"/>
      <c r="L129" s="4"/>
      <c r="M129" s="4"/>
      <c r="P129" s="12" t="s">
        <v>68</v>
      </c>
      <c r="Q129" s="12">
        <v>2020</v>
      </c>
      <c r="R129" s="12" t="s">
        <v>6</v>
      </c>
      <c r="S129" s="12" t="s">
        <v>60</v>
      </c>
      <c r="T129" s="12" t="s">
        <v>61</v>
      </c>
      <c r="U129" s="12" t="s">
        <v>62</v>
      </c>
      <c r="V129" s="12" t="s">
        <v>71</v>
      </c>
      <c r="W129" s="12" t="s">
        <v>64</v>
      </c>
      <c r="X129" s="12" t="s">
        <v>67</v>
      </c>
      <c r="Y129" s="12">
        <v>766</v>
      </c>
      <c r="Z129" s="12">
        <v>1095.3800000000001</v>
      </c>
      <c r="AA129" s="12"/>
      <c r="AB129" s="12"/>
      <c r="AC129" s="12"/>
      <c r="AD129" s="12"/>
      <c r="AE129" s="12"/>
    </row>
    <row r="130" spans="1:31" ht="18" customHeight="1" x14ac:dyDescent="0.3">
      <c r="A130" s="1">
        <v>2020</v>
      </c>
      <c r="B130" s="1" t="s">
        <v>8</v>
      </c>
      <c r="C130" s="1" t="s">
        <v>15</v>
      </c>
      <c r="D130" s="5" t="s">
        <v>26</v>
      </c>
      <c r="E130" s="6">
        <v>78</v>
      </c>
      <c r="F130" s="6">
        <v>4577.2</v>
      </c>
      <c r="G130" s="6">
        <v>5126.4639999999999</v>
      </c>
      <c r="H130" s="3">
        <v>915.44</v>
      </c>
      <c r="I130" s="4" t="s">
        <v>42</v>
      </c>
      <c r="J130" s="4"/>
      <c r="K130" s="4"/>
      <c r="L130" s="4"/>
      <c r="M130" s="4"/>
      <c r="P130" s="12" t="s">
        <v>59</v>
      </c>
      <c r="Q130" s="12">
        <v>2020</v>
      </c>
      <c r="R130" s="12" t="s">
        <v>6</v>
      </c>
      <c r="S130" s="12" t="s">
        <v>60</v>
      </c>
      <c r="T130" s="12" t="s">
        <v>61</v>
      </c>
      <c r="U130" s="12" t="s">
        <v>62</v>
      </c>
      <c r="V130" s="12" t="s">
        <v>71</v>
      </c>
      <c r="W130" s="12" t="s">
        <v>64</v>
      </c>
      <c r="X130" s="12" t="s">
        <v>67</v>
      </c>
      <c r="Y130" s="12">
        <v>303</v>
      </c>
      <c r="Z130" s="12">
        <v>433.28999999999996</v>
      </c>
      <c r="AA130" s="12"/>
      <c r="AB130" s="12"/>
      <c r="AC130" s="12"/>
      <c r="AD130" s="12"/>
      <c r="AE130" s="12"/>
    </row>
    <row r="131" spans="1:31" ht="18" customHeight="1" x14ac:dyDescent="0.3">
      <c r="A131" s="1">
        <v>2020</v>
      </c>
      <c r="B131" s="1" t="s">
        <v>8</v>
      </c>
      <c r="C131" s="1" t="s">
        <v>15</v>
      </c>
      <c r="D131" s="5" t="s">
        <v>24</v>
      </c>
      <c r="E131" s="6">
        <v>76</v>
      </c>
      <c r="F131" s="6">
        <v>4576.8999999999996</v>
      </c>
      <c r="G131" s="6">
        <v>5126.1279999999997</v>
      </c>
      <c r="H131" s="3">
        <v>915.38</v>
      </c>
      <c r="I131" s="4" t="s">
        <v>42</v>
      </c>
      <c r="J131" s="4"/>
      <c r="K131" s="4"/>
      <c r="L131" s="4"/>
      <c r="M131" s="4"/>
      <c r="P131" s="12" t="s">
        <v>59</v>
      </c>
      <c r="Q131" s="12">
        <v>2020</v>
      </c>
      <c r="R131" s="12" t="s">
        <v>6</v>
      </c>
      <c r="S131" s="12" t="s">
        <v>60</v>
      </c>
      <c r="T131" s="12" t="s">
        <v>61</v>
      </c>
      <c r="U131" s="12" t="s">
        <v>62</v>
      </c>
      <c r="V131" s="12" t="s">
        <v>71</v>
      </c>
      <c r="W131" s="12" t="s">
        <v>64</v>
      </c>
      <c r="X131" s="12" t="s">
        <v>67</v>
      </c>
      <c r="Y131" s="12">
        <v>297</v>
      </c>
      <c r="Z131" s="12">
        <v>424.71</v>
      </c>
      <c r="AA131" s="12"/>
      <c r="AB131" s="12"/>
      <c r="AC131" s="12"/>
      <c r="AD131" s="12"/>
      <c r="AE131" s="12"/>
    </row>
    <row r="132" spans="1:31" ht="18" customHeight="1" x14ac:dyDescent="0.3">
      <c r="A132" s="1">
        <v>2020</v>
      </c>
      <c r="B132" s="1" t="s">
        <v>8</v>
      </c>
      <c r="C132" s="1" t="s">
        <v>15</v>
      </c>
      <c r="D132" s="5" t="s">
        <v>25</v>
      </c>
      <c r="E132" s="6">
        <v>46</v>
      </c>
      <c r="F132" s="6">
        <v>200</v>
      </c>
      <c r="G132" s="6">
        <v>224</v>
      </c>
      <c r="H132" s="3">
        <v>40</v>
      </c>
      <c r="I132" s="4" t="s">
        <v>42</v>
      </c>
      <c r="J132" s="4"/>
      <c r="K132" s="4"/>
      <c r="L132" s="4"/>
      <c r="M132" s="4"/>
      <c r="P132" s="12" t="s">
        <v>66</v>
      </c>
      <c r="Q132" s="12">
        <v>2020</v>
      </c>
      <c r="R132" s="12" t="s">
        <v>6</v>
      </c>
      <c r="S132" s="12" t="s">
        <v>60</v>
      </c>
      <c r="T132" s="12" t="s">
        <v>61</v>
      </c>
      <c r="U132" s="12" t="s">
        <v>62</v>
      </c>
      <c r="V132" s="12" t="s">
        <v>71</v>
      </c>
      <c r="W132" s="12" t="s">
        <v>64</v>
      </c>
      <c r="X132" s="12" t="s">
        <v>67</v>
      </c>
      <c r="Y132" s="12">
        <v>291</v>
      </c>
      <c r="Z132" s="12">
        <v>416.13</v>
      </c>
      <c r="AA132" s="12"/>
      <c r="AB132" s="12"/>
      <c r="AC132" s="12"/>
      <c r="AD132" s="12"/>
      <c r="AE132" s="12"/>
    </row>
    <row r="133" spans="1:31" ht="18" customHeight="1" x14ac:dyDescent="0.3">
      <c r="A133" s="1">
        <v>2020</v>
      </c>
      <c r="B133" s="1" t="s">
        <v>8</v>
      </c>
      <c r="C133" s="1" t="s">
        <v>15</v>
      </c>
      <c r="D133" s="5" t="s">
        <v>23</v>
      </c>
      <c r="E133" s="6">
        <v>34</v>
      </c>
      <c r="F133" s="6">
        <v>4576.8</v>
      </c>
      <c r="G133" s="6">
        <v>5126.0160000000005</v>
      </c>
      <c r="H133" s="3">
        <v>915.36000000000013</v>
      </c>
      <c r="I133" s="4" t="s">
        <v>40</v>
      </c>
      <c r="J133" s="4"/>
      <c r="K133" s="4"/>
      <c r="L133" s="4"/>
      <c r="M133" s="4"/>
      <c r="P133" s="12" t="s">
        <v>68</v>
      </c>
      <c r="Q133" s="12">
        <v>2020</v>
      </c>
      <c r="R133" s="12" t="s">
        <v>6</v>
      </c>
      <c r="S133" s="12" t="s">
        <v>60</v>
      </c>
      <c r="T133" s="12" t="s">
        <v>61</v>
      </c>
      <c r="U133" s="12" t="s">
        <v>62</v>
      </c>
      <c r="V133" s="12" t="s">
        <v>71</v>
      </c>
      <c r="W133" s="12" t="s">
        <v>64</v>
      </c>
      <c r="X133" s="12" t="s">
        <v>67</v>
      </c>
      <c r="Y133" s="12">
        <v>219</v>
      </c>
      <c r="Z133" s="12">
        <v>313.17</v>
      </c>
      <c r="AA133" s="12"/>
      <c r="AB133" s="12"/>
      <c r="AC133" s="12"/>
      <c r="AD133" s="12"/>
      <c r="AE133" s="12"/>
    </row>
    <row r="134" spans="1:31" ht="18" customHeight="1" x14ac:dyDescent="0.3">
      <c r="A134" s="1">
        <v>2020</v>
      </c>
      <c r="B134" s="1" t="s">
        <v>8</v>
      </c>
      <c r="C134" s="1" t="s">
        <v>13</v>
      </c>
      <c r="D134" s="2" t="s">
        <v>34</v>
      </c>
      <c r="E134" s="3">
        <v>7</v>
      </c>
      <c r="F134" s="3">
        <v>200</v>
      </c>
      <c r="G134" s="3">
        <v>224</v>
      </c>
      <c r="H134" s="3">
        <v>40</v>
      </c>
      <c r="I134" s="4" t="s">
        <v>40</v>
      </c>
      <c r="J134" s="4"/>
      <c r="K134" s="4"/>
      <c r="L134" s="4"/>
      <c r="M134" s="4"/>
      <c r="P134" s="12" t="s">
        <v>68</v>
      </c>
      <c r="Q134" s="12">
        <v>2020</v>
      </c>
      <c r="R134" s="12" t="s">
        <v>6</v>
      </c>
      <c r="S134" s="12" t="s">
        <v>60</v>
      </c>
      <c r="T134" s="12" t="s">
        <v>61</v>
      </c>
      <c r="U134" s="12" t="s">
        <v>62</v>
      </c>
      <c r="V134" s="12" t="s">
        <v>71</v>
      </c>
      <c r="W134" s="12" t="s">
        <v>64</v>
      </c>
      <c r="X134" s="12" t="s">
        <v>67</v>
      </c>
      <c r="Y134" s="12">
        <v>752</v>
      </c>
      <c r="Z134" s="12">
        <v>526.24</v>
      </c>
      <c r="AA134" s="12"/>
      <c r="AB134" s="12"/>
      <c r="AC134" s="12"/>
      <c r="AD134" s="12"/>
      <c r="AE134" s="12"/>
    </row>
    <row r="135" spans="1:31" ht="18" customHeight="1" x14ac:dyDescent="0.3">
      <c r="A135" s="1">
        <v>2020</v>
      </c>
      <c r="B135" s="1" t="s">
        <v>8</v>
      </c>
      <c r="C135" s="1" t="s">
        <v>15</v>
      </c>
      <c r="D135" s="5" t="s">
        <v>27</v>
      </c>
      <c r="E135" s="6">
        <v>3</v>
      </c>
      <c r="F135" s="6">
        <v>4577.3</v>
      </c>
      <c r="G135" s="6">
        <v>5126.576</v>
      </c>
      <c r="H135" s="3">
        <v>915.46</v>
      </c>
      <c r="I135" s="4" t="s">
        <v>40</v>
      </c>
      <c r="J135" s="4"/>
      <c r="K135" s="4"/>
      <c r="L135" s="4"/>
      <c r="M135" s="4"/>
      <c r="P135" s="12" t="s">
        <v>66</v>
      </c>
      <c r="Q135" s="12">
        <v>2020</v>
      </c>
      <c r="R135" s="12" t="s">
        <v>6</v>
      </c>
      <c r="S135" s="12" t="s">
        <v>60</v>
      </c>
      <c r="T135" s="12" t="s">
        <v>61</v>
      </c>
      <c r="U135" s="12" t="s">
        <v>62</v>
      </c>
      <c r="V135" s="12" t="s">
        <v>71</v>
      </c>
      <c r="W135" s="12" t="s">
        <v>64</v>
      </c>
      <c r="X135" s="12" t="s">
        <v>67</v>
      </c>
      <c r="Y135" s="12">
        <v>805</v>
      </c>
      <c r="Z135" s="12">
        <v>526.24</v>
      </c>
      <c r="AA135" s="12"/>
      <c r="AB135" s="12"/>
      <c r="AC135" s="12"/>
      <c r="AD135" s="12"/>
      <c r="AE135" s="12"/>
    </row>
    <row r="136" spans="1:31" ht="18" customHeight="1" x14ac:dyDescent="0.3">
      <c r="A136" s="1">
        <v>2020</v>
      </c>
      <c r="B136" s="1" t="s">
        <v>8</v>
      </c>
      <c r="C136" s="1" t="s">
        <v>32</v>
      </c>
      <c r="D136" s="5" t="s">
        <v>32</v>
      </c>
      <c r="E136" s="6">
        <v>2</v>
      </c>
      <c r="F136" s="6">
        <v>6600</v>
      </c>
      <c r="G136" s="6">
        <v>7392</v>
      </c>
      <c r="H136" s="3">
        <v>1320</v>
      </c>
      <c r="I136" s="4" t="s">
        <v>40</v>
      </c>
      <c r="J136" s="4"/>
      <c r="K136" s="4"/>
      <c r="L136" s="4"/>
      <c r="M136" s="4"/>
      <c r="P136" s="12" t="s">
        <v>66</v>
      </c>
      <c r="Q136" s="12">
        <v>2020</v>
      </c>
      <c r="R136" s="12" t="s">
        <v>6</v>
      </c>
      <c r="S136" s="12" t="s">
        <v>60</v>
      </c>
      <c r="T136" s="12" t="s">
        <v>61</v>
      </c>
      <c r="U136" s="12" t="s">
        <v>62</v>
      </c>
      <c r="V136" s="12" t="s">
        <v>71</v>
      </c>
      <c r="W136" s="12" t="s">
        <v>64</v>
      </c>
      <c r="X136" s="12" t="s">
        <v>67</v>
      </c>
      <c r="Y136" s="12">
        <v>265</v>
      </c>
      <c r="Z136" s="12">
        <v>378.95</v>
      </c>
      <c r="AA136" s="12"/>
      <c r="AB136" s="12"/>
      <c r="AC136" s="12"/>
      <c r="AD136" s="12"/>
      <c r="AE136" s="12"/>
    </row>
    <row r="137" spans="1:31" ht="18" customHeight="1" x14ac:dyDescent="0.3">
      <c r="A137" s="1">
        <v>2020</v>
      </c>
      <c r="B137" s="1" t="s">
        <v>9</v>
      </c>
      <c r="C137" s="1" t="s">
        <v>14</v>
      </c>
      <c r="D137" s="2" t="s">
        <v>36</v>
      </c>
      <c r="E137" s="3">
        <v>3566</v>
      </c>
      <c r="F137" s="3">
        <v>4577.3</v>
      </c>
      <c r="G137" s="3">
        <v>5126.576</v>
      </c>
      <c r="H137" s="3">
        <v>915.46</v>
      </c>
      <c r="I137" s="4" t="s">
        <v>40</v>
      </c>
      <c r="J137" s="4"/>
      <c r="K137" s="4"/>
      <c r="L137" s="4"/>
      <c r="M137" s="4"/>
      <c r="P137" s="12" t="s">
        <v>59</v>
      </c>
      <c r="Q137" s="12">
        <v>2020</v>
      </c>
      <c r="R137" s="12" t="s">
        <v>6</v>
      </c>
      <c r="S137" s="12" t="s">
        <v>60</v>
      </c>
      <c r="T137" s="12" t="s">
        <v>61</v>
      </c>
      <c r="U137" s="12" t="s">
        <v>62</v>
      </c>
      <c r="V137" s="12" t="s">
        <v>71</v>
      </c>
      <c r="W137" s="12" t="s">
        <v>64</v>
      </c>
      <c r="X137" s="12" t="s">
        <v>67</v>
      </c>
      <c r="Y137" s="12">
        <v>193</v>
      </c>
      <c r="Z137" s="12">
        <v>275.99</v>
      </c>
      <c r="AA137" s="12"/>
      <c r="AB137" s="12"/>
      <c r="AC137" s="12"/>
      <c r="AD137" s="12"/>
      <c r="AE137" s="12"/>
    </row>
    <row r="138" spans="1:31" ht="18" customHeight="1" x14ac:dyDescent="0.3">
      <c r="A138" s="1">
        <v>2020</v>
      </c>
      <c r="B138" s="1" t="s">
        <v>9</v>
      </c>
      <c r="C138" s="1" t="s">
        <v>14</v>
      </c>
      <c r="D138" s="2" t="s">
        <v>37</v>
      </c>
      <c r="E138" s="3">
        <v>2498</v>
      </c>
      <c r="F138" s="3">
        <v>8000</v>
      </c>
      <c r="G138" s="3">
        <v>8960</v>
      </c>
      <c r="H138" s="3">
        <v>1600</v>
      </c>
      <c r="I138" s="4" t="s">
        <v>40</v>
      </c>
      <c r="J138" s="4"/>
      <c r="K138" s="4"/>
      <c r="L138" s="4"/>
      <c r="M138" s="4"/>
      <c r="P138" s="12" t="s">
        <v>68</v>
      </c>
      <c r="Q138" s="12">
        <v>2020</v>
      </c>
      <c r="R138" s="12" t="s">
        <v>6</v>
      </c>
      <c r="S138" s="12" t="s">
        <v>60</v>
      </c>
      <c r="T138" s="12" t="s">
        <v>61</v>
      </c>
      <c r="U138" s="12" t="s">
        <v>62</v>
      </c>
      <c r="V138" s="12" t="s">
        <v>71</v>
      </c>
      <c r="W138" s="12" t="s">
        <v>64</v>
      </c>
      <c r="X138" s="12" t="s">
        <v>65</v>
      </c>
      <c r="Y138" s="12">
        <v>884</v>
      </c>
      <c r="Z138" s="12">
        <v>1264.1199999999999</v>
      </c>
      <c r="AA138" s="12"/>
      <c r="AB138" s="12"/>
      <c r="AC138" s="12"/>
      <c r="AD138" s="12"/>
      <c r="AE138" s="12"/>
    </row>
    <row r="139" spans="1:31" ht="18" customHeight="1" x14ac:dyDescent="0.3">
      <c r="A139" s="1">
        <v>2020</v>
      </c>
      <c r="B139" s="1" t="s">
        <v>9</v>
      </c>
      <c r="C139" s="1" t="s">
        <v>13</v>
      </c>
      <c r="D139" s="2" t="s">
        <v>35</v>
      </c>
      <c r="E139" s="3">
        <v>1245</v>
      </c>
      <c r="F139" s="3">
        <v>4577.2</v>
      </c>
      <c r="G139" s="3">
        <v>5126.4639999999999</v>
      </c>
      <c r="H139" s="3">
        <v>915.44</v>
      </c>
      <c r="I139" s="4" t="s">
        <v>40</v>
      </c>
      <c r="J139" s="4"/>
      <c r="K139" s="4"/>
      <c r="L139" s="4"/>
      <c r="M139" s="4"/>
      <c r="P139" s="12" t="s">
        <v>66</v>
      </c>
      <c r="Q139" s="12">
        <v>2020</v>
      </c>
      <c r="R139" s="12" t="s">
        <v>6</v>
      </c>
      <c r="S139" s="12" t="s">
        <v>60</v>
      </c>
      <c r="T139" s="12" t="s">
        <v>61</v>
      </c>
      <c r="U139" s="12" t="s">
        <v>62</v>
      </c>
      <c r="V139" s="12" t="s">
        <v>71</v>
      </c>
      <c r="W139" s="12" t="s">
        <v>64</v>
      </c>
      <c r="X139" s="12" t="s">
        <v>65</v>
      </c>
      <c r="Y139" s="12">
        <v>885</v>
      </c>
      <c r="Z139" s="12">
        <v>1265.55</v>
      </c>
      <c r="AA139" s="12"/>
      <c r="AB139" s="12"/>
      <c r="AC139" s="12"/>
      <c r="AD139" s="12"/>
      <c r="AE139" s="12"/>
    </row>
    <row r="140" spans="1:31" ht="18" customHeight="1" x14ac:dyDescent="0.3">
      <c r="A140" s="1">
        <v>2020</v>
      </c>
      <c r="B140" s="1" t="s">
        <v>9</v>
      </c>
      <c r="C140" s="1" t="s">
        <v>38</v>
      </c>
      <c r="D140" s="5" t="s">
        <v>30</v>
      </c>
      <c r="E140" s="6">
        <v>644</v>
      </c>
      <c r="F140" s="6">
        <v>5743.5</v>
      </c>
      <c r="G140" s="6">
        <v>6432.72</v>
      </c>
      <c r="H140" s="3">
        <v>1148.7</v>
      </c>
      <c r="I140" s="4" t="s">
        <v>40</v>
      </c>
      <c r="J140" s="4"/>
      <c r="K140" s="4"/>
      <c r="L140" s="4"/>
      <c r="M140" s="4"/>
      <c r="P140" s="12" t="s">
        <v>66</v>
      </c>
      <c r="Q140" s="12">
        <v>2020</v>
      </c>
      <c r="R140" s="12" t="s">
        <v>6</v>
      </c>
      <c r="S140" s="12" t="s">
        <v>60</v>
      </c>
      <c r="T140" s="12" t="s">
        <v>61</v>
      </c>
      <c r="U140" s="12" t="s">
        <v>62</v>
      </c>
      <c r="V140" s="12" t="s">
        <v>71</v>
      </c>
      <c r="W140" s="12" t="s">
        <v>64</v>
      </c>
      <c r="X140" s="12" t="s">
        <v>65</v>
      </c>
      <c r="Y140" s="12">
        <v>886</v>
      </c>
      <c r="Z140" s="12">
        <v>1266.98</v>
      </c>
      <c r="AA140" s="12"/>
      <c r="AB140" s="12"/>
      <c r="AC140" s="12"/>
      <c r="AD140" s="12"/>
      <c r="AE140" s="12"/>
    </row>
    <row r="141" spans="1:31" ht="18" customHeight="1" x14ac:dyDescent="0.3">
      <c r="A141" s="1">
        <v>2020</v>
      </c>
      <c r="B141" s="1" t="s">
        <v>9</v>
      </c>
      <c r="C141" s="1" t="s">
        <v>12</v>
      </c>
      <c r="D141" s="5" t="s">
        <v>29</v>
      </c>
      <c r="E141" s="6">
        <v>643</v>
      </c>
      <c r="F141" s="6">
        <v>7000</v>
      </c>
      <c r="G141" s="6">
        <v>7840</v>
      </c>
      <c r="H141" s="3">
        <v>1400</v>
      </c>
      <c r="I141" s="4" t="s">
        <v>40</v>
      </c>
      <c r="J141" s="4"/>
      <c r="K141" s="4"/>
      <c r="L141" s="4"/>
      <c r="M141" s="4"/>
      <c r="P141" s="12" t="s">
        <v>66</v>
      </c>
      <c r="Q141" s="12">
        <v>2020</v>
      </c>
      <c r="R141" s="12" t="s">
        <v>6</v>
      </c>
      <c r="S141" s="12" t="s">
        <v>60</v>
      </c>
      <c r="T141" s="12" t="s">
        <v>61</v>
      </c>
      <c r="U141" s="12" t="s">
        <v>62</v>
      </c>
      <c r="V141" s="12" t="s">
        <v>71</v>
      </c>
      <c r="W141" s="12" t="s">
        <v>64</v>
      </c>
      <c r="X141" s="12" t="s">
        <v>67</v>
      </c>
      <c r="Y141" s="12">
        <v>221</v>
      </c>
      <c r="Z141" s="12">
        <v>316.02999999999997</v>
      </c>
      <c r="AA141" s="12"/>
      <c r="AB141" s="12"/>
      <c r="AC141" s="12"/>
      <c r="AD141" s="12"/>
      <c r="AE141" s="12"/>
    </row>
    <row r="142" spans="1:31" ht="18" customHeight="1" x14ac:dyDescent="0.3">
      <c r="A142" s="1">
        <v>2020</v>
      </c>
      <c r="B142" s="1" t="s">
        <v>9</v>
      </c>
      <c r="C142" s="1" t="s">
        <v>38</v>
      </c>
      <c r="D142" s="5" t="s">
        <v>31</v>
      </c>
      <c r="E142" s="6">
        <v>455</v>
      </c>
      <c r="F142" s="6">
        <v>4578.6000000000004</v>
      </c>
      <c r="G142" s="6">
        <v>5128.0320000000002</v>
      </c>
      <c r="H142" s="3">
        <v>915.72000000000014</v>
      </c>
      <c r="I142" s="4" t="s">
        <v>40</v>
      </c>
      <c r="J142" s="4"/>
      <c r="K142" s="4"/>
      <c r="L142" s="4"/>
      <c r="M142" s="4"/>
      <c r="P142" s="12" t="s">
        <v>66</v>
      </c>
      <c r="Q142" s="12">
        <v>2020</v>
      </c>
      <c r="R142" s="12" t="s">
        <v>6</v>
      </c>
      <c r="S142" s="12" t="s">
        <v>60</v>
      </c>
      <c r="T142" s="12" t="s">
        <v>61</v>
      </c>
      <c r="U142" s="12" t="s">
        <v>62</v>
      </c>
      <c r="V142" s="12" t="s">
        <v>71</v>
      </c>
      <c r="W142" s="12" t="s">
        <v>64</v>
      </c>
      <c r="X142" s="12" t="s">
        <v>67</v>
      </c>
      <c r="Y142" s="12">
        <v>269</v>
      </c>
      <c r="Z142" s="12">
        <v>384.67</v>
      </c>
      <c r="AA142" s="12"/>
      <c r="AB142" s="12"/>
      <c r="AC142" s="12"/>
      <c r="AD142" s="12"/>
      <c r="AE142" s="12"/>
    </row>
    <row r="143" spans="1:31" ht="18" customHeight="1" x14ac:dyDescent="0.3">
      <c r="A143" s="1">
        <v>2020</v>
      </c>
      <c r="B143" s="1" t="s">
        <v>9</v>
      </c>
      <c r="C143" s="1" t="s">
        <v>12</v>
      </c>
      <c r="D143" s="5" t="s">
        <v>28</v>
      </c>
      <c r="E143" s="7">
        <v>345</v>
      </c>
      <c r="F143" s="7">
        <v>7000</v>
      </c>
      <c r="G143" s="7">
        <v>7840</v>
      </c>
      <c r="H143" s="3">
        <v>1400</v>
      </c>
      <c r="I143" s="4" t="s">
        <v>40</v>
      </c>
      <c r="J143" s="4"/>
      <c r="K143" s="4"/>
      <c r="L143" s="4"/>
      <c r="M143" s="4"/>
      <c r="P143" s="12" t="s">
        <v>66</v>
      </c>
      <c r="Q143" s="12">
        <v>2020</v>
      </c>
      <c r="R143" s="12" t="s">
        <v>6</v>
      </c>
      <c r="S143" s="12" t="s">
        <v>60</v>
      </c>
      <c r="T143" s="12" t="s">
        <v>61</v>
      </c>
      <c r="U143" s="12" t="s">
        <v>62</v>
      </c>
      <c r="V143" s="12" t="s">
        <v>71</v>
      </c>
      <c r="W143" s="12" t="s">
        <v>64</v>
      </c>
      <c r="X143" s="12" t="s">
        <v>67</v>
      </c>
      <c r="Y143" s="12">
        <v>775</v>
      </c>
      <c r="Z143" s="12">
        <v>1108.25</v>
      </c>
      <c r="AA143" s="12"/>
      <c r="AB143" s="12"/>
      <c r="AC143" s="12"/>
      <c r="AD143" s="12"/>
      <c r="AE143" s="12"/>
    </row>
    <row r="144" spans="1:31" ht="18" customHeight="1" x14ac:dyDescent="0.3">
      <c r="A144" s="1">
        <v>2020</v>
      </c>
      <c r="B144" s="1" t="s">
        <v>9</v>
      </c>
      <c r="C144" s="1" t="s">
        <v>13</v>
      </c>
      <c r="D144" s="2" t="s">
        <v>33</v>
      </c>
      <c r="E144" s="3">
        <v>122</v>
      </c>
      <c r="F144" s="3">
        <v>100</v>
      </c>
      <c r="G144" s="3">
        <v>112</v>
      </c>
      <c r="H144" s="3">
        <v>20</v>
      </c>
      <c r="I144" s="4" t="s">
        <v>40</v>
      </c>
      <c r="J144" s="4"/>
      <c r="K144" s="4"/>
      <c r="L144" s="4"/>
      <c r="M144" s="4"/>
      <c r="P144" s="12" t="s">
        <v>59</v>
      </c>
      <c r="Q144" s="12">
        <v>2020</v>
      </c>
      <c r="R144" s="12" t="s">
        <v>5</v>
      </c>
      <c r="S144" s="12" t="s">
        <v>60</v>
      </c>
      <c r="T144" s="12" t="s">
        <v>61</v>
      </c>
      <c r="U144" s="12" t="s">
        <v>62</v>
      </c>
      <c r="V144" s="12" t="s">
        <v>71</v>
      </c>
      <c r="W144" s="12" t="s">
        <v>64</v>
      </c>
      <c r="X144" s="12" t="s">
        <v>65</v>
      </c>
      <c r="Y144" s="12">
        <v>320</v>
      </c>
      <c r="Z144" s="12">
        <v>457.6</v>
      </c>
      <c r="AA144" s="12"/>
      <c r="AB144" s="12"/>
      <c r="AC144" s="12"/>
      <c r="AD144" s="12"/>
      <c r="AE144" s="12"/>
    </row>
    <row r="145" spans="1:31" ht="18" customHeight="1" x14ac:dyDescent="0.3">
      <c r="A145" s="1">
        <v>2020</v>
      </c>
      <c r="B145" s="1" t="s">
        <v>9</v>
      </c>
      <c r="C145" s="1" t="s">
        <v>15</v>
      </c>
      <c r="D145" s="5" t="s">
        <v>26</v>
      </c>
      <c r="E145" s="6">
        <v>78</v>
      </c>
      <c r="F145" s="6">
        <v>4577.2</v>
      </c>
      <c r="G145" s="6">
        <v>5126.4639999999999</v>
      </c>
      <c r="H145" s="3">
        <v>915.44</v>
      </c>
      <c r="I145" s="4" t="s">
        <v>40</v>
      </c>
      <c r="J145" s="4"/>
      <c r="K145" s="4"/>
      <c r="L145" s="4"/>
      <c r="M145" s="4"/>
      <c r="P145" s="12" t="s">
        <v>66</v>
      </c>
      <c r="Q145" s="12">
        <v>2020</v>
      </c>
      <c r="R145" s="12" t="s">
        <v>5</v>
      </c>
      <c r="S145" s="12" t="s">
        <v>60</v>
      </c>
      <c r="T145" s="12" t="s">
        <v>61</v>
      </c>
      <c r="U145" s="12" t="s">
        <v>62</v>
      </c>
      <c r="V145" s="12" t="s">
        <v>71</v>
      </c>
      <c r="W145" s="12" t="s">
        <v>64</v>
      </c>
      <c r="X145" s="12" t="s">
        <v>65</v>
      </c>
      <c r="Y145" s="12">
        <v>314</v>
      </c>
      <c r="Z145" s="12">
        <v>449.02</v>
      </c>
      <c r="AA145" s="12"/>
      <c r="AB145" s="12"/>
      <c r="AC145" s="12"/>
      <c r="AD145" s="12"/>
      <c r="AE145" s="12"/>
    </row>
    <row r="146" spans="1:31" ht="18" customHeight="1" x14ac:dyDescent="0.3">
      <c r="A146" s="1">
        <v>2020</v>
      </c>
      <c r="B146" s="1" t="s">
        <v>9</v>
      </c>
      <c r="C146" s="1" t="s">
        <v>15</v>
      </c>
      <c r="D146" s="5" t="s">
        <v>24</v>
      </c>
      <c r="E146" s="6">
        <v>76</v>
      </c>
      <c r="F146" s="6">
        <v>4576.8999999999996</v>
      </c>
      <c r="G146" s="6">
        <v>5126.1279999999997</v>
      </c>
      <c r="H146" s="3">
        <v>915.38</v>
      </c>
      <c r="I146" s="4" t="s">
        <v>40</v>
      </c>
      <c r="J146" s="4"/>
      <c r="K146" s="4"/>
      <c r="L146" s="4"/>
      <c r="M146" s="4"/>
      <c r="P146" s="12" t="s">
        <v>59</v>
      </c>
      <c r="Q146" s="12">
        <v>2020</v>
      </c>
      <c r="R146" s="12" t="s">
        <v>5</v>
      </c>
      <c r="S146" s="12" t="s">
        <v>60</v>
      </c>
      <c r="T146" s="12" t="s">
        <v>61</v>
      </c>
      <c r="U146" s="12" t="s">
        <v>62</v>
      </c>
      <c r="V146" s="12" t="s">
        <v>71</v>
      </c>
      <c r="W146" s="12" t="s">
        <v>64</v>
      </c>
      <c r="X146" s="12" t="s">
        <v>65</v>
      </c>
      <c r="Y146" s="12">
        <v>308</v>
      </c>
      <c r="Z146" s="12">
        <v>440.44</v>
      </c>
      <c r="AA146" s="12"/>
      <c r="AB146" s="12"/>
      <c r="AC146" s="12"/>
      <c r="AD146" s="12"/>
      <c r="AE146" s="12"/>
    </row>
    <row r="147" spans="1:31" ht="18" customHeight="1" x14ac:dyDescent="0.3">
      <c r="A147" s="1">
        <v>2020</v>
      </c>
      <c r="B147" s="1" t="s">
        <v>9</v>
      </c>
      <c r="C147" s="1" t="s">
        <v>15</v>
      </c>
      <c r="D147" s="5" t="s">
        <v>25</v>
      </c>
      <c r="E147" s="6">
        <v>46</v>
      </c>
      <c r="F147" s="6">
        <v>200</v>
      </c>
      <c r="G147" s="6">
        <v>224</v>
      </c>
      <c r="H147" s="3">
        <v>40</v>
      </c>
      <c r="I147" s="4" t="s">
        <v>40</v>
      </c>
      <c r="J147" s="4"/>
      <c r="K147" s="4"/>
      <c r="L147" s="4"/>
      <c r="M147" s="4"/>
      <c r="P147" s="12" t="s">
        <v>66</v>
      </c>
      <c r="Q147" s="12">
        <v>2020</v>
      </c>
      <c r="R147" s="12" t="s">
        <v>5</v>
      </c>
      <c r="S147" s="12" t="s">
        <v>60</v>
      </c>
      <c r="T147" s="12" t="s">
        <v>61</v>
      </c>
      <c r="U147" s="12" t="s">
        <v>62</v>
      </c>
      <c r="V147" s="12" t="s">
        <v>71</v>
      </c>
      <c r="W147" s="12" t="s">
        <v>64</v>
      </c>
      <c r="X147" s="12" t="s">
        <v>67</v>
      </c>
      <c r="Y147" s="12">
        <v>224</v>
      </c>
      <c r="Z147" s="12">
        <v>320.32</v>
      </c>
      <c r="AA147" s="12"/>
      <c r="AB147" s="12"/>
      <c r="AC147" s="12"/>
      <c r="AD147" s="12"/>
      <c r="AE147" s="12"/>
    </row>
    <row r="148" spans="1:31" ht="18" customHeight="1" x14ac:dyDescent="0.3">
      <c r="A148" s="1">
        <v>2020</v>
      </c>
      <c r="B148" s="1" t="s">
        <v>9</v>
      </c>
      <c r="C148" s="1" t="s">
        <v>15</v>
      </c>
      <c r="D148" s="5" t="s">
        <v>23</v>
      </c>
      <c r="E148" s="6">
        <v>34</v>
      </c>
      <c r="F148" s="6">
        <v>4576.8</v>
      </c>
      <c r="G148" s="6">
        <v>5126.0160000000005</v>
      </c>
      <c r="H148" s="3">
        <v>915.36000000000013</v>
      </c>
      <c r="I148" s="4" t="s">
        <v>40</v>
      </c>
      <c r="J148" s="4"/>
      <c r="K148" s="4"/>
      <c r="L148" s="4"/>
      <c r="M148" s="4"/>
      <c r="P148" s="12" t="s">
        <v>59</v>
      </c>
      <c r="Q148" s="12">
        <v>2020</v>
      </c>
      <c r="R148" s="12" t="s">
        <v>5</v>
      </c>
      <c r="S148" s="12" t="s">
        <v>60</v>
      </c>
      <c r="T148" s="12" t="s">
        <v>61</v>
      </c>
      <c r="U148" s="12" t="s">
        <v>62</v>
      </c>
      <c r="V148" s="12" t="s">
        <v>71</v>
      </c>
      <c r="W148" s="12" t="s">
        <v>64</v>
      </c>
      <c r="X148" s="12" t="s">
        <v>67</v>
      </c>
      <c r="Y148" s="12">
        <v>272</v>
      </c>
      <c r="Z148" s="12">
        <v>388.96</v>
      </c>
      <c r="AA148" s="12"/>
      <c r="AB148" s="12"/>
      <c r="AC148" s="12"/>
      <c r="AD148" s="12"/>
      <c r="AE148" s="12"/>
    </row>
    <row r="149" spans="1:31" ht="18" customHeight="1" x14ac:dyDescent="0.3">
      <c r="A149" s="1">
        <v>2020</v>
      </c>
      <c r="B149" s="1" t="s">
        <v>9</v>
      </c>
      <c r="C149" s="1" t="s">
        <v>13</v>
      </c>
      <c r="D149" s="2" t="s">
        <v>34</v>
      </c>
      <c r="E149" s="3">
        <v>7</v>
      </c>
      <c r="F149" s="3">
        <v>200</v>
      </c>
      <c r="G149" s="3">
        <v>224</v>
      </c>
      <c r="H149" s="3">
        <v>40</v>
      </c>
      <c r="I149" s="4" t="s">
        <v>40</v>
      </c>
      <c r="J149" s="4"/>
      <c r="K149" s="4"/>
      <c r="L149" s="4"/>
      <c r="M149" s="4"/>
      <c r="P149" s="12" t="s">
        <v>68</v>
      </c>
      <c r="Q149" s="12">
        <v>2020</v>
      </c>
      <c r="R149" s="12" t="s">
        <v>5</v>
      </c>
      <c r="S149" s="12" t="s">
        <v>60</v>
      </c>
      <c r="T149" s="12" t="s">
        <v>61</v>
      </c>
      <c r="U149" s="12" t="s">
        <v>62</v>
      </c>
      <c r="V149" s="12" t="s">
        <v>71</v>
      </c>
      <c r="W149" s="12" t="s">
        <v>64</v>
      </c>
      <c r="X149" s="12" t="s">
        <v>67</v>
      </c>
      <c r="Y149" s="12">
        <v>200</v>
      </c>
      <c r="Z149" s="12">
        <v>286</v>
      </c>
      <c r="AA149" s="12"/>
      <c r="AB149" s="12"/>
      <c r="AC149" s="12"/>
      <c r="AD149" s="12"/>
      <c r="AE149" s="12"/>
    </row>
    <row r="150" spans="1:31" ht="18" customHeight="1" x14ac:dyDescent="0.3">
      <c r="A150" s="1">
        <v>2020</v>
      </c>
      <c r="B150" s="1" t="s">
        <v>9</v>
      </c>
      <c r="C150" s="1" t="s">
        <v>15</v>
      </c>
      <c r="D150" s="5" t="s">
        <v>27</v>
      </c>
      <c r="E150" s="6">
        <v>3</v>
      </c>
      <c r="F150" s="6">
        <v>4577.3</v>
      </c>
      <c r="G150" s="6">
        <v>5126.576</v>
      </c>
      <c r="H150" s="3">
        <v>915.46</v>
      </c>
      <c r="I150" s="4" t="s">
        <v>42</v>
      </c>
      <c r="J150" s="4"/>
      <c r="K150" s="4"/>
      <c r="L150" s="4"/>
      <c r="M150" s="4"/>
      <c r="P150" s="12" t="s">
        <v>66</v>
      </c>
      <c r="Q150" s="12">
        <v>2020</v>
      </c>
      <c r="R150" s="12" t="s">
        <v>5</v>
      </c>
      <c r="S150" s="12" t="s">
        <v>60</v>
      </c>
      <c r="T150" s="12" t="s">
        <v>61</v>
      </c>
      <c r="U150" s="12" t="s">
        <v>62</v>
      </c>
      <c r="V150" s="12" t="s">
        <v>71</v>
      </c>
      <c r="W150" s="12" t="s">
        <v>64</v>
      </c>
      <c r="X150" s="12" t="s">
        <v>67</v>
      </c>
      <c r="Y150" s="12">
        <v>226</v>
      </c>
      <c r="Z150" s="12">
        <v>323.18</v>
      </c>
      <c r="AA150" s="12"/>
      <c r="AB150" s="12"/>
      <c r="AC150" s="12"/>
      <c r="AD150" s="12"/>
      <c r="AE150" s="12"/>
    </row>
    <row r="151" spans="1:31" ht="18" customHeight="1" x14ac:dyDescent="0.3">
      <c r="A151" s="1">
        <v>2020</v>
      </c>
      <c r="B151" s="1" t="s">
        <v>9</v>
      </c>
      <c r="C151" s="1" t="s">
        <v>32</v>
      </c>
      <c r="D151" s="5" t="s">
        <v>32</v>
      </c>
      <c r="E151" s="6">
        <v>2</v>
      </c>
      <c r="F151" s="6">
        <v>6600</v>
      </c>
      <c r="G151" s="6">
        <v>7392</v>
      </c>
      <c r="H151" s="3">
        <v>1320</v>
      </c>
      <c r="I151" s="4" t="s">
        <v>42</v>
      </c>
      <c r="J151" s="4"/>
      <c r="K151" s="4"/>
      <c r="L151" s="4"/>
      <c r="M151" s="4"/>
      <c r="P151" s="12" t="s">
        <v>66</v>
      </c>
      <c r="Q151" s="12">
        <v>2020</v>
      </c>
      <c r="R151" s="12" t="s">
        <v>5</v>
      </c>
      <c r="S151" s="12" t="s">
        <v>60</v>
      </c>
      <c r="T151" s="12" t="s">
        <v>61</v>
      </c>
      <c r="U151" s="12" t="s">
        <v>62</v>
      </c>
      <c r="V151" s="12" t="s">
        <v>71</v>
      </c>
      <c r="W151" s="12" t="s">
        <v>64</v>
      </c>
      <c r="X151" s="12" t="s">
        <v>67</v>
      </c>
      <c r="Y151" s="12">
        <v>274</v>
      </c>
      <c r="Z151" s="12">
        <v>391.82</v>
      </c>
      <c r="AA151" s="12"/>
      <c r="AB151" s="12"/>
      <c r="AC151" s="12"/>
      <c r="AD151" s="12"/>
      <c r="AE151" s="12"/>
    </row>
    <row r="152" spans="1:31" ht="18" customHeight="1" x14ac:dyDescent="0.3">
      <c r="A152" s="1">
        <v>2020</v>
      </c>
      <c r="B152" s="1" t="s">
        <v>10</v>
      </c>
      <c r="C152" s="1" t="s">
        <v>14</v>
      </c>
      <c r="D152" s="2" t="s">
        <v>36</v>
      </c>
      <c r="E152" s="3">
        <v>3566</v>
      </c>
      <c r="F152" s="3">
        <v>4577.3</v>
      </c>
      <c r="G152" s="3">
        <v>5126.576</v>
      </c>
      <c r="H152" s="3">
        <v>915.46</v>
      </c>
      <c r="I152" s="4" t="s">
        <v>42</v>
      </c>
      <c r="J152" s="4"/>
      <c r="K152" s="4"/>
      <c r="L152" s="4"/>
      <c r="M152" s="4"/>
      <c r="P152" s="12" t="s">
        <v>66</v>
      </c>
      <c r="Q152" s="12">
        <v>2020</v>
      </c>
      <c r="R152" s="12" t="s">
        <v>5</v>
      </c>
      <c r="S152" s="12" t="s">
        <v>60</v>
      </c>
      <c r="T152" s="12" t="s">
        <v>61</v>
      </c>
      <c r="U152" s="12" t="s">
        <v>62</v>
      </c>
      <c r="V152" s="12" t="s">
        <v>71</v>
      </c>
      <c r="W152" s="12" t="s">
        <v>64</v>
      </c>
      <c r="X152" s="12" t="s">
        <v>67</v>
      </c>
      <c r="Y152" s="12">
        <v>196</v>
      </c>
      <c r="Z152" s="12">
        <v>280.27999999999997</v>
      </c>
      <c r="AA152" s="12"/>
      <c r="AB152" s="12"/>
      <c r="AC152" s="12"/>
      <c r="AD152" s="12"/>
      <c r="AE152" s="12"/>
    </row>
    <row r="153" spans="1:31" ht="18" customHeight="1" x14ac:dyDescent="0.3">
      <c r="A153" s="1">
        <v>2020</v>
      </c>
      <c r="B153" s="1" t="s">
        <v>10</v>
      </c>
      <c r="C153" s="1" t="s">
        <v>14</v>
      </c>
      <c r="D153" s="2" t="s">
        <v>37</v>
      </c>
      <c r="E153" s="3">
        <v>2498</v>
      </c>
      <c r="F153" s="3">
        <v>8000</v>
      </c>
      <c r="G153" s="3">
        <v>8960</v>
      </c>
      <c r="H153" s="3">
        <v>1600</v>
      </c>
      <c r="I153" s="4" t="s">
        <v>42</v>
      </c>
      <c r="J153" s="4"/>
      <c r="K153" s="4"/>
      <c r="L153" s="4"/>
      <c r="M153" s="4"/>
      <c r="P153" s="12" t="s">
        <v>59</v>
      </c>
      <c r="Q153" s="12">
        <v>2020</v>
      </c>
      <c r="R153" s="12" t="s">
        <v>5</v>
      </c>
      <c r="S153" s="12" t="s">
        <v>60</v>
      </c>
      <c r="T153" s="12" t="s">
        <v>61</v>
      </c>
      <c r="U153" s="12" t="s">
        <v>62</v>
      </c>
      <c r="V153" s="12" t="s">
        <v>71</v>
      </c>
      <c r="W153" s="12" t="s">
        <v>64</v>
      </c>
      <c r="X153" s="12" t="s">
        <v>67</v>
      </c>
      <c r="Y153" s="12">
        <v>318</v>
      </c>
      <c r="Z153" s="12">
        <v>526.24</v>
      </c>
      <c r="AA153" s="12"/>
      <c r="AB153" s="12"/>
      <c r="AC153" s="12"/>
      <c r="AD153" s="12"/>
      <c r="AE153" s="12"/>
    </row>
    <row r="154" spans="1:31" ht="18" customHeight="1" x14ac:dyDescent="0.3">
      <c r="A154" s="1">
        <v>2020</v>
      </c>
      <c r="B154" s="1" t="s">
        <v>10</v>
      </c>
      <c r="C154" s="1" t="s">
        <v>13</v>
      </c>
      <c r="D154" s="2" t="s">
        <v>35</v>
      </c>
      <c r="E154" s="3">
        <v>1245</v>
      </c>
      <c r="F154" s="3">
        <v>4577.2</v>
      </c>
      <c r="G154" s="3">
        <v>5126.4639999999999</v>
      </c>
      <c r="H154" s="3">
        <v>915.44</v>
      </c>
      <c r="I154" s="4" t="s">
        <v>42</v>
      </c>
      <c r="J154" s="4"/>
      <c r="K154" s="4"/>
      <c r="L154" s="4"/>
      <c r="M154" s="4"/>
      <c r="P154" s="12" t="s">
        <v>70</v>
      </c>
      <c r="Q154" s="12">
        <v>2020</v>
      </c>
      <c r="R154" s="12" t="s">
        <v>5</v>
      </c>
      <c r="S154" s="12" t="s">
        <v>60</v>
      </c>
      <c r="T154" s="12" t="s">
        <v>61</v>
      </c>
      <c r="U154" s="12" t="s">
        <v>62</v>
      </c>
      <c r="V154" s="12" t="s">
        <v>71</v>
      </c>
      <c r="W154" s="12" t="s">
        <v>64</v>
      </c>
      <c r="X154" s="12" t="s">
        <v>67</v>
      </c>
      <c r="Y154" s="12">
        <v>312</v>
      </c>
      <c r="Z154" s="12">
        <v>526.24</v>
      </c>
      <c r="AA154" s="12"/>
      <c r="AB154" s="12"/>
      <c r="AC154" s="12"/>
      <c r="AD154" s="12"/>
      <c r="AE154" s="12"/>
    </row>
    <row r="155" spans="1:31" ht="18" customHeight="1" x14ac:dyDescent="0.3">
      <c r="A155" s="1">
        <v>2020</v>
      </c>
      <c r="B155" s="1" t="s">
        <v>10</v>
      </c>
      <c r="C155" s="1" t="s">
        <v>38</v>
      </c>
      <c r="D155" s="5" t="s">
        <v>30</v>
      </c>
      <c r="E155" s="6">
        <v>644</v>
      </c>
      <c r="F155" s="6">
        <v>5743.5</v>
      </c>
      <c r="G155" s="6">
        <v>6432.72</v>
      </c>
      <c r="H155" s="3">
        <v>1148.7</v>
      </c>
      <c r="I155" s="4" t="s">
        <v>42</v>
      </c>
      <c r="J155" s="4"/>
      <c r="K155" s="4"/>
      <c r="L155" s="4"/>
      <c r="M155" s="4"/>
      <c r="P155" s="12" t="s">
        <v>68</v>
      </c>
      <c r="Q155" s="12">
        <v>2020</v>
      </c>
      <c r="R155" s="12" t="s">
        <v>5</v>
      </c>
      <c r="S155" s="12" t="s">
        <v>60</v>
      </c>
      <c r="T155" s="12" t="s">
        <v>61</v>
      </c>
      <c r="U155" s="12" t="s">
        <v>62</v>
      </c>
      <c r="V155" s="12" t="s">
        <v>71</v>
      </c>
      <c r="W155" s="12" t="s">
        <v>64</v>
      </c>
      <c r="X155" s="12" t="s">
        <v>67</v>
      </c>
      <c r="Y155" s="12">
        <v>712</v>
      </c>
      <c r="Z155" s="12">
        <v>1018.16</v>
      </c>
      <c r="AA155" s="12"/>
      <c r="AB155" s="12"/>
      <c r="AC155" s="12"/>
      <c r="AD155" s="12"/>
      <c r="AE155" s="12"/>
    </row>
    <row r="156" spans="1:31" ht="18" customHeight="1" x14ac:dyDescent="0.3">
      <c r="A156" s="1">
        <v>2020</v>
      </c>
      <c r="B156" s="1" t="s">
        <v>10</v>
      </c>
      <c r="C156" s="1" t="s">
        <v>12</v>
      </c>
      <c r="D156" s="5" t="s">
        <v>29</v>
      </c>
      <c r="E156" s="6">
        <v>643</v>
      </c>
      <c r="F156" s="6">
        <v>7000</v>
      </c>
      <c r="G156" s="6">
        <v>7840</v>
      </c>
      <c r="H156" s="3">
        <v>1400</v>
      </c>
      <c r="I156" s="4" t="s">
        <v>42</v>
      </c>
      <c r="J156" s="4"/>
      <c r="K156" s="4"/>
      <c r="L156" s="4"/>
      <c r="M156" s="4"/>
      <c r="P156" s="12" t="s">
        <v>59</v>
      </c>
      <c r="Q156" s="12">
        <v>2020</v>
      </c>
      <c r="R156" s="12" t="s">
        <v>5</v>
      </c>
      <c r="S156" s="12" t="s">
        <v>60</v>
      </c>
      <c r="T156" s="12" t="s">
        <v>61</v>
      </c>
      <c r="U156" s="12" t="s">
        <v>62</v>
      </c>
      <c r="V156" s="12" t="s">
        <v>71</v>
      </c>
      <c r="W156" s="12" t="s">
        <v>64</v>
      </c>
      <c r="X156" s="12" t="s">
        <v>67</v>
      </c>
      <c r="Y156" s="12">
        <v>765</v>
      </c>
      <c r="Z156" s="12">
        <v>1093.95</v>
      </c>
      <c r="AA156" s="12"/>
      <c r="AB156" s="12"/>
      <c r="AC156" s="12"/>
      <c r="AD156" s="12"/>
      <c r="AE156" s="12"/>
    </row>
    <row r="157" spans="1:31" ht="18" customHeight="1" x14ac:dyDescent="0.3">
      <c r="A157" s="1">
        <v>2020</v>
      </c>
      <c r="B157" s="1" t="s">
        <v>10</v>
      </c>
      <c r="C157" s="1" t="s">
        <v>38</v>
      </c>
      <c r="D157" s="5" t="s">
        <v>31</v>
      </c>
      <c r="E157" s="6">
        <v>455</v>
      </c>
      <c r="F157" s="6">
        <v>4578.6000000000004</v>
      </c>
      <c r="G157" s="6">
        <v>5128.0320000000002</v>
      </c>
      <c r="H157" s="3">
        <v>915.72000000000014</v>
      </c>
      <c r="I157" s="4" t="s">
        <v>42</v>
      </c>
      <c r="J157" s="4"/>
      <c r="K157" s="4"/>
      <c r="L157" s="4"/>
      <c r="M157" s="4"/>
      <c r="P157" s="12" t="s">
        <v>66</v>
      </c>
      <c r="Q157" s="12">
        <v>2020</v>
      </c>
      <c r="R157" s="12" t="s">
        <v>5</v>
      </c>
      <c r="S157" s="12" t="s">
        <v>60</v>
      </c>
      <c r="T157" s="12" t="s">
        <v>61</v>
      </c>
      <c r="U157" s="12" t="s">
        <v>62</v>
      </c>
      <c r="V157" s="12" t="s">
        <v>71</v>
      </c>
      <c r="W157" s="12" t="s">
        <v>64</v>
      </c>
      <c r="X157" s="12" t="s">
        <v>65</v>
      </c>
      <c r="Y157" s="12">
        <v>321</v>
      </c>
      <c r="Z157" s="12">
        <v>459.03</v>
      </c>
      <c r="AA157" s="12"/>
      <c r="AB157" s="12"/>
      <c r="AC157" s="12"/>
      <c r="AD157" s="12"/>
      <c r="AE157" s="12"/>
    </row>
    <row r="158" spans="1:31" ht="18" customHeight="1" x14ac:dyDescent="0.3">
      <c r="A158" s="1">
        <v>2020</v>
      </c>
      <c r="B158" s="1" t="s">
        <v>10</v>
      </c>
      <c r="C158" s="1" t="s">
        <v>12</v>
      </c>
      <c r="D158" s="5" t="s">
        <v>28</v>
      </c>
      <c r="E158" s="7">
        <v>345</v>
      </c>
      <c r="F158" s="7">
        <v>7000</v>
      </c>
      <c r="G158" s="7">
        <v>7840</v>
      </c>
      <c r="H158" s="3">
        <v>1400</v>
      </c>
      <c r="I158" s="4" t="s">
        <v>42</v>
      </c>
      <c r="J158" s="4"/>
      <c r="K158" s="4"/>
      <c r="L158" s="4"/>
      <c r="M158" s="4"/>
      <c r="P158" s="12" t="s">
        <v>59</v>
      </c>
      <c r="Q158" s="12">
        <v>2020</v>
      </c>
      <c r="R158" s="12" t="s">
        <v>5</v>
      </c>
      <c r="S158" s="12" t="s">
        <v>60</v>
      </c>
      <c r="T158" s="12" t="s">
        <v>61</v>
      </c>
      <c r="U158" s="12" t="s">
        <v>62</v>
      </c>
      <c r="V158" s="12" t="s">
        <v>71</v>
      </c>
      <c r="W158" s="12" t="s">
        <v>64</v>
      </c>
      <c r="X158" s="12" t="s">
        <v>67</v>
      </c>
      <c r="Y158" s="12">
        <v>315</v>
      </c>
      <c r="Z158" s="12">
        <v>450.45</v>
      </c>
      <c r="AA158" s="12"/>
      <c r="AB158" s="12"/>
      <c r="AC158" s="12"/>
      <c r="AD158" s="12"/>
      <c r="AE158" s="12"/>
    </row>
    <row r="159" spans="1:31" ht="18" customHeight="1" x14ac:dyDescent="0.3">
      <c r="A159" s="1">
        <v>2020</v>
      </c>
      <c r="B159" s="1" t="s">
        <v>10</v>
      </c>
      <c r="C159" s="1" t="s">
        <v>13</v>
      </c>
      <c r="D159" s="2" t="s">
        <v>33</v>
      </c>
      <c r="E159" s="3">
        <v>122</v>
      </c>
      <c r="F159" s="3">
        <v>100</v>
      </c>
      <c r="G159" s="3">
        <v>112</v>
      </c>
      <c r="H159" s="3">
        <v>20</v>
      </c>
      <c r="I159" s="4" t="s">
        <v>42</v>
      </c>
      <c r="J159" s="4"/>
      <c r="K159" s="4"/>
      <c r="L159" s="4"/>
      <c r="M159" s="4"/>
      <c r="P159" s="12" t="s">
        <v>68</v>
      </c>
      <c r="Q159" s="12">
        <v>2020</v>
      </c>
      <c r="R159" s="12" t="s">
        <v>5</v>
      </c>
      <c r="S159" s="12" t="s">
        <v>60</v>
      </c>
      <c r="T159" s="12" t="s">
        <v>61</v>
      </c>
      <c r="U159" s="12" t="s">
        <v>62</v>
      </c>
      <c r="V159" s="12" t="s">
        <v>71</v>
      </c>
      <c r="W159" s="12" t="s">
        <v>64</v>
      </c>
      <c r="X159" s="12" t="s">
        <v>67</v>
      </c>
      <c r="Y159" s="12">
        <v>309</v>
      </c>
      <c r="Z159" s="12">
        <v>441.87</v>
      </c>
      <c r="AA159" s="12"/>
      <c r="AB159" s="12"/>
      <c r="AC159" s="12"/>
      <c r="AD159" s="12"/>
      <c r="AE159" s="12"/>
    </row>
    <row r="160" spans="1:31" ht="18" customHeight="1" x14ac:dyDescent="0.3">
      <c r="A160" s="1">
        <v>2020</v>
      </c>
      <c r="B160" s="1" t="s">
        <v>10</v>
      </c>
      <c r="C160" s="1" t="s">
        <v>15</v>
      </c>
      <c r="D160" s="5" t="s">
        <v>26</v>
      </c>
      <c r="E160" s="6">
        <v>78</v>
      </c>
      <c r="F160" s="6">
        <v>4577.2</v>
      </c>
      <c r="G160" s="6">
        <v>5126.4639999999999</v>
      </c>
      <c r="H160" s="3">
        <v>915.44</v>
      </c>
      <c r="I160" s="4" t="s">
        <v>42</v>
      </c>
      <c r="J160" s="4"/>
      <c r="K160" s="4"/>
      <c r="L160" s="4"/>
      <c r="M160" s="4"/>
      <c r="P160" s="12" t="s">
        <v>59</v>
      </c>
      <c r="Q160" s="12">
        <v>2020</v>
      </c>
      <c r="R160" s="12" t="s">
        <v>5</v>
      </c>
      <c r="S160" s="12" t="s">
        <v>60</v>
      </c>
      <c r="T160" s="12" t="s">
        <v>61</v>
      </c>
      <c r="U160" s="12" t="s">
        <v>62</v>
      </c>
      <c r="V160" s="12" t="s">
        <v>71</v>
      </c>
      <c r="W160" s="12" t="s">
        <v>64</v>
      </c>
      <c r="X160" s="12" t="s">
        <v>67</v>
      </c>
      <c r="Y160" s="12">
        <v>225</v>
      </c>
      <c r="Z160" s="12">
        <v>321.75</v>
      </c>
      <c r="AA160" s="12"/>
      <c r="AB160" s="12"/>
      <c r="AC160" s="12"/>
      <c r="AD160" s="12"/>
      <c r="AE160" s="12"/>
    </row>
    <row r="161" spans="1:31" ht="18" customHeight="1" x14ac:dyDescent="0.3">
      <c r="A161" s="1">
        <v>2020</v>
      </c>
      <c r="B161" s="1" t="s">
        <v>10</v>
      </c>
      <c r="C161" s="1" t="s">
        <v>15</v>
      </c>
      <c r="D161" s="5" t="s">
        <v>24</v>
      </c>
      <c r="E161" s="6">
        <v>76</v>
      </c>
      <c r="F161" s="6">
        <v>4576.8999999999996</v>
      </c>
      <c r="G161" s="6">
        <v>5126.1279999999997</v>
      </c>
      <c r="H161" s="3">
        <v>915.38</v>
      </c>
      <c r="I161" s="4" t="s">
        <v>42</v>
      </c>
      <c r="J161" s="4"/>
      <c r="K161" s="4"/>
      <c r="L161" s="4"/>
      <c r="M161" s="4"/>
      <c r="P161" s="12" t="s">
        <v>59</v>
      </c>
      <c r="Q161" s="12">
        <v>2020</v>
      </c>
      <c r="R161" s="12" t="s">
        <v>5</v>
      </c>
      <c r="S161" s="12" t="s">
        <v>60</v>
      </c>
      <c r="T161" s="12" t="s">
        <v>61</v>
      </c>
      <c r="U161" s="12" t="s">
        <v>62</v>
      </c>
      <c r="V161" s="12" t="s">
        <v>71</v>
      </c>
      <c r="W161" s="12" t="s">
        <v>64</v>
      </c>
      <c r="X161" s="12" t="s">
        <v>67</v>
      </c>
      <c r="Y161" s="12">
        <v>751</v>
      </c>
      <c r="Z161" s="12">
        <v>526.24</v>
      </c>
      <c r="AA161" s="12"/>
      <c r="AB161" s="12"/>
      <c r="AC161" s="12"/>
      <c r="AD161" s="12"/>
      <c r="AE161" s="12"/>
    </row>
    <row r="162" spans="1:31" ht="18" customHeight="1" x14ac:dyDescent="0.3">
      <c r="A162" s="1">
        <v>2020</v>
      </c>
      <c r="B162" s="1" t="s">
        <v>10</v>
      </c>
      <c r="C162" s="1" t="s">
        <v>15</v>
      </c>
      <c r="D162" s="5" t="s">
        <v>25</v>
      </c>
      <c r="E162" s="6">
        <v>46</v>
      </c>
      <c r="F162" s="6">
        <v>200</v>
      </c>
      <c r="G162" s="6">
        <v>224</v>
      </c>
      <c r="H162" s="3">
        <v>40</v>
      </c>
      <c r="I162" s="4" t="s">
        <v>42</v>
      </c>
      <c r="J162" s="4"/>
      <c r="K162" s="4"/>
      <c r="L162" s="4"/>
      <c r="M162" s="4"/>
      <c r="P162" s="12" t="s">
        <v>66</v>
      </c>
      <c r="Q162" s="12">
        <v>2020</v>
      </c>
      <c r="R162" s="12" t="s">
        <v>5</v>
      </c>
      <c r="S162" s="12" t="s">
        <v>60</v>
      </c>
      <c r="T162" s="12" t="s">
        <v>61</v>
      </c>
      <c r="U162" s="12" t="s">
        <v>62</v>
      </c>
      <c r="V162" s="12" t="s">
        <v>71</v>
      </c>
      <c r="W162" s="12" t="s">
        <v>64</v>
      </c>
      <c r="X162" s="12" t="s">
        <v>67</v>
      </c>
      <c r="Y162" s="12">
        <v>223</v>
      </c>
      <c r="Z162" s="12">
        <v>318.89</v>
      </c>
      <c r="AA162" s="12"/>
      <c r="AB162" s="12"/>
      <c r="AC162" s="12"/>
      <c r="AD162" s="12"/>
      <c r="AE162" s="12"/>
    </row>
    <row r="163" spans="1:31" ht="18" customHeight="1" x14ac:dyDescent="0.3">
      <c r="A163" s="1">
        <v>2020</v>
      </c>
      <c r="B163" s="1" t="s">
        <v>10</v>
      </c>
      <c r="C163" s="1" t="s">
        <v>15</v>
      </c>
      <c r="D163" s="5" t="s">
        <v>23</v>
      </c>
      <c r="E163" s="6">
        <v>34</v>
      </c>
      <c r="F163" s="6">
        <v>4576.8</v>
      </c>
      <c r="G163" s="6">
        <v>5126.0160000000005</v>
      </c>
      <c r="H163" s="3">
        <v>915.36000000000013</v>
      </c>
      <c r="I163" s="4" t="s">
        <v>42</v>
      </c>
      <c r="J163" s="4"/>
      <c r="K163" s="4"/>
      <c r="L163" s="4"/>
      <c r="M163" s="4"/>
      <c r="P163" s="12" t="s">
        <v>70</v>
      </c>
      <c r="Q163" s="12">
        <v>2020</v>
      </c>
      <c r="R163" s="12" t="s">
        <v>5</v>
      </c>
      <c r="S163" s="12" t="s">
        <v>60</v>
      </c>
      <c r="T163" s="12" t="s">
        <v>61</v>
      </c>
      <c r="U163" s="12" t="s">
        <v>62</v>
      </c>
      <c r="V163" s="12" t="s">
        <v>71</v>
      </c>
      <c r="W163" s="12" t="s">
        <v>64</v>
      </c>
      <c r="X163" s="12" t="s">
        <v>67</v>
      </c>
      <c r="Y163" s="12">
        <v>271</v>
      </c>
      <c r="Z163" s="12">
        <v>387.53</v>
      </c>
      <c r="AA163" s="12"/>
      <c r="AB163" s="12"/>
      <c r="AC163" s="12"/>
      <c r="AD163" s="12"/>
      <c r="AE163" s="12"/>
    </row>
    <row r="164" spans="1:31" ht="18" customHeight="1" x14ac:dyDescent="0.3">
      <c r="A164" s="1">
        <v>2020</v>
      </c>
      <c r="B164" s="1" t="s">
        <v>10</v>
      </c>
      <c r="C164" s="1" t="s">
        <v>13</v>
      </c>
      <c r="D164" s="2" t="s">
        <v>34</v>
      </c>
      <c r="E164" s="3">
        <v>7</v>
      </c>
      <c r="F164" s="3">
        <v>200</v>
      </c>
      <c r="G164" s="3">
        <v>224</v>
      </c>
      <c r="H164" s="3">
        <v>40</v>
      </c>
      <c r="I164" s="4" t="s">
        <v>42</v>
      </c>
      <c r="J164" s="4"/>
      <c r="K164" s="4"/>
      <c r="L164" s="4"/>
      <c r="M164" s="4"/>
      <c r="P164" s="12" t="s">
        <v>66</v>
      </c>
      <c r="Q164" s="12">
        <v>2020</v>
      </c>
      <c r="R164" s="12" t="s">
        <v>5</v>
      </c>
      <c r="S164" s="12" t="s">
        <v>60</v>
      </c>
      <c r="T164" s="12" t="s">
        <v>61</v>
      </c>
      <c r="U164" s="12" t="s">
        <v>62</v>
      </c>
      <c r="V164" s="12" t="s">
        <v>71</v>
      </c>
      <c r="W164" s="12" t="s">
        <v>64</v>
      </c>
      <c r="X164" s="12" t="s">
        <v>67</v>
      </c>
      <c r="Y164" s="12">
        <v>199</v>
      </c>
      <c r="Z164" s="12">
        <v>284.57</v>
      </c>
      <c r="AA164" s="12"/>
      <c r="AB164" s="12"/>
      <c r="AC164" s="12"/>
      <c r="AD164" s="12"/>
      <c r="AE164" s="12"/>
    </row>
    <row r="165" spans="1:31" ht="18" customHeight="1" x14ac:dyDescent="0.3">
      <c r="A165" s="1">
        <v>2020</v>
      </c>
      <c r="B165" s="1" t="s">
        <v>10</v>
      </c>
      <c r="C165" s="1" t="s">
        <v>15</v>
      </c>
      <c r="D165" s="5" t="s">
        <v>27</v>
      </c>
      <c r="E165" s="6">
        <v>3</v>
      </c>
      <c r="F165" s="6">
        <v>4577.3</v>
      </c>
      <c r="G165" s="6">
        <v>5126.576</v>
      </c>
      <c r="H165" s="3">
        <v>915.46</v>
      </c>
      <c r="I165" s="4" t="s">
        <v>42</v>
      </c>
      <c r="J165" s="4"/>
      <c r="K165" s="4"/>
      <c r="L165" s="4"/>
      <c r="M165" s="4"/>
      <c r="P165" s="12" t="s">
        <v>68</v>
      </c>
      <c r="Q165" s="12">
        <v>2020</v>
      </c>
      <c r="R165" s="12" t="s">
        <v>5</v>
      </c>
      <c r="S165" s="12" t="s">
        <v>60</v>
      </c>
      <c r="T165" s="12" t="s">
        <v>61</v>
      </c>
      <c r="U165" s="12" t="s">
        <v>62</v>
      </c>
      <c r="V165" s="12" t="s">
        <v>71</v>
      </c>
      <c r="W165" s="12" t="s">
        <v>64</v>
      </c>
      <c r="X165" s="12" t="s">
        <v>65</v>
      </c>
      <c r="Y165" s="12">
        <v>882</v>
      </c>
      <c r="Z165" s="12">
        <v>1261.26</v>
      </c>
      <c r="AA165" s="12"/>
      <c r="AB165" s="12"/>
      <c r="AC165" s="12"/>
      <c r="AD165" s="12"/>
      <c r="AE165" s="12"/>
    </row>
    <row r="166" spans="1:31" ht="18" customHeight="1" x14ac:dyDescent="0.3">
      <c r="A166" s="1">
        <v>2020</v>
      </c>
      <c r="B166" s="1" t="s">
        <v>10</v>
      </c>
      <c r="C166" s="1" t="s">
        <v>32</v>
      </c>
      <c r="D166" s="5" t="s">
        <v>32</v>
      </c>
      <c r="E166" s="6">
        <v>2</v>
      </c>
      <c r="F166" s="6">
        <v>6600</v>
      </c>
      <c r="G166" s="6">
        <v>7392</v>
      </c>
      <c r="H166" s="3">
        <v>1320</v>
      </c>
      <c r="I166" s="4" t="s">
        <v>40</v>
      </c>
      <c r="J166" s="4"/>
      <c r="K166" s="4"/>
      <c r="L166" s="4"/>
      <c r="M166" s="4"/>
      <c r="P166" s="12" t="s">
        <v>59</v>
      </c>
      <c r="Q166" s="12">
        <v>2020</v>
      </c>
      <c r="R166" s="12" t="s">
        <v>5</v>
      </c>
      <c r="S166" s="12" t="s">
        <v>60</v>
      </c>
      <c r="T166" s="12" t="s">
        <v>61</v>
      </c>
      <c r="U166" s="12" t="s">
        <v>62</v>
      </c>
      <c r="V166" s="12" t="s">
        <v>71</v>
      </c>
      <c r="W166" s="12" t="s">
        <v>64</v>
      </c>
      <c r="X166" s="12" t="s">
        <v>65</v>
      </c>
      <c r="Y166" s="12">
        <v>883</v>
      </c>
      <c r="Z166" s="12">
        <v>1262.69</v>
      </c>
      <c r="AA166" s="12"/>
      <c r="AB166" s="12"/>
      <c r="AC166" s="12"/>
      <c r="AD166" s="12"/>
      <c r="AE166" s="12"/>
    </row>
    <row r="167" spans="1:31" ht="18" customHeight="1" x14ac:dyDescent="0.3">
      <c r="A167" s="1">
        <v>2020</v>
      </c>
      <c r="B167" s="1" t="s">
        <v>11</v>
      </c>
      <c r="C167" s="1" t="s">
        <v>14</v>
      </c>
      <c r="D167" s="2" t="s">
        <v>36</v>
      </c>
      <c r="E167" s="3">
        <v>3566</v>
      </c>
      <c r="F167" s="3">
        <v>4577.3</v>
      </c>
      <c r="G167" s="3">
        <v>5126.576</v>
      </c>
      <c r="H167" s="3">
        <v>915.46</v>
      </c>
      <c r="I167" s="4" t="s">
        <v>40</v>
      </c>
      <c r="J167" s="4"/>
      <c r="K167" s="4"/>
      <c r="L167" s="4"/>
      <c r="M167" s="4"/>
      <c r="P167" s="12" t="s">
        <v>68</v>
      </c>
      <c r="Q167" s="12">
        <v>2020</v>
      </c>
      <c r="R167" s="12" t="s">
        <v>5</v>
      </c>
      <c r="S167" s="12" t="s">
        <v>60</v>
      </c>
      <c r="T167" s="12" t="s">
        <v>61</v>
      </c>
      <c r="U167" s="12" t="s">
        <v>62</v>
      </c>
      <c r="V167" s="12" t="s">
        <v>71</v>
      </c>
      <c r="W167" s="12" t="s">
        <v>64</v>
      </c>
      <c r="X167" s="12" t="s">
        <v>67</v>
      </c>
      <c r="Y167" s="12">
        <v>227</v>
      </c>
      <c r="Z167" s="12">
        <v>324.61</v>
      </c>
      <c r="AA167" s="12"/>
      <c r="AB167" s="12"/>
      <c r="AC167" s="12"/>
      <c r="AD167" s="12"/>
      <c r="AE167" s="12"/>
    </row>
    <row r="168" spans="1:31" ht="18" customHeight="1" x14ac:dyDescent="0.3">
      <c r="A168" s="1">
        <v>2020</v>
      </c>
      <c r="B168" s="1" t="s">
        <v>11</v>
      </c>
      <c r="C168" s="1" t="s">
        <v>14</v>
      </c>
      <c r="D168" s="2" t="s">
        <v>37</v>
      </c>
      <c r="E168" s="3">
        <v>2498</v>
      </c>
      <c r="F168" s="3">
        <v>8000</v>
      </c>
      <c r="G168" s="3">
        <v>8960</v>
      </c>
      <c r="H168" s="3">
        <v>1600</v>
      </c>
      <c r="I168" s="4" t="s">
        <v>40</v>
      </c>
      <c r="J168" s="4"/>
      <c r="K168" s="4"/>
      <c r="L168" s="4"/>
      <c r="M168" s="4"/>
      <c r="P168" s="12" t="s">
        <v>66</v>
      </c>
      <c r="Q168" s="12">
        <v>2020</v>
      </c>
      <c r="R168" s="12" t="s">
        <v>5</v>
      </c>
      <c r="S168" s="12" t="s">
        <v>60</v>
      </c>
      <c r="T168" s="12" t="s">
        <v>61</v>
      </c>
      <c r="U168" s="12" t="s">
        <v>62</v>
      </c>
      <c r="V168" s="12" t="s">
        <v>71</v>
      </c>
      <c r="W168" s="12" t="s">
        <v>64</v>
      </c>
      <c r="X168" s="12" t="s">
        <v>67</v>
      </c>
      <c r="Y168" s="12">
        <v>774</v>
      </c>
      <c r="Z168" s="12">
        <v>1106.82</v>
      </c>
      <c r="AA168" s="12"/>
      <c r="AB168" s="12"/>
      <c r="AC168" s="12"/>
      <c r="AD168" s="12"/>
      <c r="AE168" s="12"/>
    </row>
    <row r="169" spans="1:31" ht="18" customHeight="1" x14ac:dyDescent="0.3">
      <c r="A169" s="1">
        <v>2020</v>
      </c>
      <c r="B169" s="1" t="s">
        <v>11</v>
      </c>
      <c r="C169" s="1" t="s">
        <v>13</v>
      </c>
      <c r="D169" s="2" t="s">
        <v>35</v>
      </c>
      <c r="E169" s="3">
        <v>1245</v>
      </c>
      <c r="F169" s="3">
        <v>4577.2</v>
      </c>
      <c r="G169" s="3">
        <v>5126.4639999999999</v>
      </c>
      <c r="H169" s="3">
        <v>915.44</v>
      </c>
      <c r="I169" s="4" t="s">
        <v>40</v>
      </c>
      <c r="J169" s="4"/>
      <c r="K169" s="4"/>
      <c r="L169" s="4"/>
      <c r="M169" s="4"/>
      <c r="P169" s="12" t="s">
        <v>68</v>
      </c>
      <c r="Q169" s="12">
        <v>2020</v>
      </c>
      <c r="R169" s="12" t="s">
        <v>2</v>
      </c>
      <c r="S169" s="12" t="s">
        <v>60</v>
      </c>
      <c r="T169" s="12" t="s">
        <v>61</v>
      </c>
      <c r="U169" s="12" t="s">
        <v>62</v>
      </c>
      <c r="V169" s="12" t="s">
        <v>71</v>
      </c>
      <c r="W169" s="12" t="s">
        <v>64</v>
      </c>
      <c r="X169" s="12" t="s">
        <v>67</v>
      </c>
      <c r="Y169" s="12">
        <v>368</v>
      </c>
      <c r="Z169" s="12">
        <v>526.24</v>
      </c>
      <c r="AA169" s="12"/>
      <c r="AB169" s="12"/>
      <c r="AC169" s="12"/>
      <c r="AD169" s="12"/>
      <c r="AE169" s="12"/>
    </row>
    <row r="170" spans="1:31" ht="18" customHeight="1" x14ac:dyDescent="0.3">
      <c r="A170" s="1">
        <v>2020</v>
      </c>
      <c r="B170" s="1" t="s">
        <v>11</v>
      </c>
      <c r="C170" s="1" t="s">
        <v>38</v>
      </c>
      <c r="D170" s="5" t="s">
        <v>30</v>
      </c>
      <c r="E170" s="6">
        <v>644</v>
      </c>
      <c r="F170" s="6">
        <v>5743.5</v>
      </c>
      <c r="G170" s="6">
        <v>6432.72</v>
      </c>
      <c r="H170" s="3">
        <v>1148.7</v>
      </c>
      <c r="I170" s="4" t="s">
        <v>40</v>
      </c>
      <c r="J170" s="4"/>
      <c r="K170" s="4"/>
      <c r="L170" s="4"/>
      <c r="M170" s="4"/>
      <c r="P170" s="12" t="s">
        <v>68</v>
      </c>
      <c r="Q170" s="12">
        <v>2020</v>
      </c>
      <c r="R170" s="12" t="s">
        <v>2</v>
      </c>
      <c r="S170" s="12" t="s">
        <v>60</v>
      </c>
      <c r="T170" s="12" t="s">
        <v>61</v>
      </c>
      <c r="U170" s="12" t="s">
        <v>62</v>
      </c>
      <c r="V170" s="12" t="s">
        <v>71</v>
      </c>
      <c r="W170" s="12" t="s">
        <v>64</v>
      </c>
      <c r="X170" s="12" t="s">
        <v>65</v>
      </c>
      <c r="Y170" s="12">
        <v>362</v>
      </c>
      <c r="Z170" s="12">
        <v>517.66</v>
      </c>
      <c r="AA170" s="12"/>
      <c r="AB170" s="12"/>
      <c r="AC170" s="12"/>
      <c r="AD170" s="12"/>
      <c r="AE170" s="12"/>
    </row>
    <row r="171" spans="1:31" ht="18" customHeight="1" x14ac:dyDescent="0.3">
      <c r="A171" s="1">
        <v>2020</v>
      </c>
      <c r="B171" s="1" t="s">
        <v>11</v>
      </c>
      <c r="C171" s="1" t="s">
        <v>12</v>
      </c>
      <c r="D171" s="5" t="s">
        <v>29</v>
      </c>
      <c r="E171" s="6">
        <v>643</v>
      </c>
      <c r="F171" s="6">
        <v>7000</v>
      </c>
      <c r="G171" s="6">
        <v>7840</v>
      </c>
      <c r="H171" s="3">
        <v>1400</v>
      </c>
      <c r="I171" s="4" t="s">
        <v>42</v>
      </c>
      <c r="J171" s="4"/>
      <c r="K171" s="4"/>
      <c r="L171" s="4"/>
      <c r="M171" s="4"/>
      <c r="P171" s="12" t="s">
        <v>68</v>
      </c>
      <c r="Q171" s="12">
        <v>2020</v>
      </c>
      <c r="R171" s="12" t="s">
        <v>2</v>
      </c>
      <c r="S171" s="12" t="s">
        <v>60</v>
      </c>
      <c r="T171" s="12" t="s">
        <v>61</v>
      </c>
      <c r="U171" s="12" t="s">
        <v>62</v>
      </c>
      <c r="V171" s="12" t="s">
        <v>71</v>
      </c>
      <c r="W171" s="12" t="s">
        <v>64</v>
      </c>
      <c r="X171" s="12" t="s">
        <v>65</v>
      </c>
      <c r="Y171" s="12">
        <v>356</v>
      </c>
      <c r="Z171" s="12">
        <v>509.08</v>
      </c>
      <c r="AA171" s="12"/>
      <c r="AB171" s="12"/>
      <c r="AC171" s="12"/>
      <c r="AD171" s="12"/>
      <c r="AE171" s="12"/>
    </row>
    <row r="172" spans="1:31" ht="18" customHeight="1" x14ac:dyDescent="0.3">
      <c r="A172" s="1">
        <v>2020</v>
      </c>
      <c r="B172" s="1" t="s">
        <v>11</v>
      </c>
      <c r="C172" s="1" t="s">
        <v>38</v>
      </c>
      <c r="D172" s="5" t="s">
        <v>31</v>
      </c>
      <c r="E172" s="6">
        <v>455</v>
      </c>
      <c r="F172" s="6">
        <v>4578.6000000000004</v>
      </c>
      <c r="G172" s="6">
        <v>5128.0320000000002</v>
      </c>
      <c r="H172" s="3">
        <v>915.72000000000014</v>
      </c>
      <c r="I172" s="4" t="s">
        <v>42</v>
      </c>
      <c r="J172" s="4"/>
      <c r="K172" s="4"/>
      <c r="L172" s="4"/>
      <c r="M172" s="4"/>
      <c r="P172" s="12" t="s">
        <v>69</v>
      </c>
      <c r="Q172" s="12">
        <v>2020</v>
      </c>
      <c r="R172" s="12" t="s">
        <v>2</v>
      </c>
      <c r="S172" s="12" t="s">
        <v>60</v>
      </c>
      <c r="T172" s="12" t="s">
        <v>61</v>
      </c>
      <c r="U172" s="12" t="s">
        <v>62</v>
      </c>
      <c r="V172" s="12" t="s">
        <v>71</v>
      </c>
      <c r="W172" s="12" t="s">
        <v>64</v>
      </c>
      <c r="X172" s="12" t="s">
        <v>67</v>
      </c>
      <c r="Y172" s="12">
        <v>242</v>
      </c>
      <c r="Z172" s="12">
        <v>346.06</v>
      </c>
      <c r="AA172" s="12"/>
      <c r="AB172" s="12"/>
      <c r="AC172" s="12"/>
      <c r="AD172" s="12"/>
      <c r="AE172" s="12"/>
    </row>
    <row r="173" spans="1:31" ht="18" customHeight="1" x14ac:dyDescent="0.3">
      <c r="A173" s="1">
        <v>2020</v>
      </c>
      <c r="B173" s="1" t="s">
        <v>11</v>
      </c>
      <c r="C173" s="1" t="s">
        <v>12</v>
      </c>
      <c r="D173" s="5" t="s">
        <v>28</v>
      </c>
      <c r="E173" s="7">
        <v>345</v>
      </c>
      <c r="F173" s="7">
        <v>7000</v>
      </c>
      <c r="G173" s="7">
        <v>7840</v>
      </c>
      <c r="H173" s="3">
        <v>1400</v>
      </c>
      <c r="I173" s="4" t="s">
        <v>42</v>
      </c>
      <c r="J173" s="4"/>
      <c r="K173" s="4"/>
      <c r="L173" s="4"/>
      <c r="M173" s="4"/>
      <c r="P173" s="12" t="s">
        <v>59</v>
      </c>
      <c r="Q173" s="12">
        <v>2020</v>
      </c>
      <c r="R173" s="12" t="s">
        <v>2</v>
      </c>
      <c r="S173" s="12" t="s">
        <v>60</v>
      </c>
      <c r="T173" s="12" t="s">
        <v>61</v>
      </c>
      <c r="U173" s="12" t="s">
        <v>62</v>
      </c>
      <c r="V173" s="12" t="s">
        <v>71</v>
      </c>
      <c r="W173" s="12" t="s">
        <v>64</v>
      </c>
      <c r="X173" s="12" t="s">
        <v>67</v>
      </c>
      <c r="Y173" s="12">
        <v>290</v>
      </c>
      <c r="Z173" s="12">
        <v>414.7</v>
      </c>
      <c r="AA173" s="12"/>
      <c r="AB173" s="12"/>
      <c r="AC173" s="12"/>
      <c r="AD173" s="12"/>
      <c r="AE173" s="12"/>
    </row>
    <row r="174" spans="1:31" ht="18" customHeight="1" x14ac:dyDescent="0.3">
      <c r="A174" s="1">
        <v>2020</v>
      </c>
      <c r="B174" s="1" t="s">
        <v>11</v>
      </c>
      <c r="C174" s="1" t="s">
        <v>13</v>
      </c>
      <c r="D174" s="2" t="s">
        <v>33</v>
      </c>
      <c r="E174" s="3">
        <v>122</v>
      </c>
      <c r="F174" s="3">
        <v>100</v>
      </c>
      <c r="G174" s="3">
        <v>112</v>
      </c>
      <c r="H174" s="3">
        <v>20</v>
      </c>
      <c r="I174" s="4" t="s">
        <v>42</v>
      </c>
      <c r="J174" s="4"/>
      <c r="K174" s="4"/>
      <c r="L174" s="4"/>
      <c r="M174" s="4"/>
      <c r="P174" s="12" t="s">
        <v>66</v>
      </c>
      <c r="Q174" s="12">
        <v>2020</v>
      </c>
      <c r="R174" s="12" t="s">
        <v>2</v>
      </c>
      <c r="S174" s="12" t="s">
        <v>60</v>
      </c>
      <c r="T174" s="12" t="s">
        <v>61</v>
      </c>
      <c r="U174" s="12" t="s">
        <v>62</v>
      </c>
      <c r="V174" s="12" t="s">
        <v>71</v>
      </c>
      <c r="W174" s="12" t="s">
        <v>64</v>
      </c>
      <c r="X174" s="12" t="s">
        <v>67</v>
      </c>
      <c r="Y174" s="12">
        <v>212</v>
      </c>
      <c r="Z174" s="12">
        <v>303.15999999999997</v>
      </c>
      <c r="AA174" s="12"/>
      <c r="AB174" s="12"/>
      <c r="AC174" s="12"/>
      <c r="AD174" s="12"/>
      <c r="AE174" s="12"/>
    </row>
    <row r="175" spans="1:31" ht="18" customHeight="1" x14ac:dyDescent="0.3">
      <c r="A175" s="1">
        <v>2020</v>
      </c>
      <c r="B175" s="1" t="s">
        <v>11</v>
      </c>
      <c r="C175" s="1" t="s">
        <v>15</v>
      </c>
      <c r="D175" s="5" t="s">
        <v>26</v>
      </c>
      <c r="E175" s="6">
        <v>78</v>
      </c>
      <c r="F175" s="6">
        <v>4577.2</v>
      </c>
      <c r="G175" s="6">
        <v>5126.4639999999999</v>
      </c>
      <c r="H175" s="3">
        <v>915.44</v>
      </c>
      <c r="I175" s="4" t="s">
        <v>42</v>
      </c>
      <c r="J175" s="4"/>
      <c r="K175" s="4"/>
      <c r="L175" s="4"/>
      <c r="M175" s="4"/>
      <c r="P175" s="12" t="s">
        <v>70</v>
      </c>
      <c r="Q175" s="12">
        <v>2020</v>
      </c>
      <c r="R175" s="12" t="s">
        <v>2</v>
      </c>
      <c r="S175" s="12" t="s">
        <v>60</v>
      </c>
      <c r="T175" s="12" t="s">
        <v>61</v>
      </c>
      <c r="U175" s="12" t="s">
        <v>62</v>
      </c>
      <c r="V175" s="12" t="s">
        <v>71</v>
      </c>
      <c r="W175" s="12" t="s">
        <v>64</v>
      </c>
      <c r="X175" s="12" t="s">
        <v>67</v>
      </c>
      <c r="Y175" s="12">
        <v>286</v>
      </c>
      <c r="Z175" s="12">
        <v>408.98</v>
      </c>
      <c r="AA175" s="12"/>
      <c r="AB175" s="12"/>
      <c r="AC175" s="12"/>
      <c r="AD175" s="12"/>
      <c r="AE175" s="12"/>
    </row>
    <row r="176" spans="1:31" ht="18" customHeight="1" x14ac:dyDescent="0.3">
      <c r="A176" s="1">
        <v>2020</v>
      </c>
      <c r="B176" s="1" t="s">
        <v>11</v>
      </c>
      <c r="C176" s="1" t="s">
        <v>15</v>
      </c>
      <c r="D176" s="5" t="s">
        <v>24</v>
      </c>
      <c r="E176" s="6">
        <v>76</v>
      </c>
      <c r="F176" s="6">
        <v>4576.8999999999996</v>
      </c>
      <c r="G176" s="6">
        <v>5126.1279999999997</v>
      </c>
      <c r="H176" s="3">
        <v>915.38</v>
      </c>
      <c r="I176" s="4" t="s">
        <v>42</v>
      </c>
      <c r="J176" s="4"/>
      <c r="K176" s="4"/>
      <c r="L176" s="4"/>
      <c r="M176" s="4"/>
      <c r="P176" s="12" t="s">
        <v>69</v>
      </c>
      <c r="Q176" s="12">
        <v>2020</v>
      </c>
      <c r="R176" s="12" t="s">
        <v>2</v>
      </c>
      <c r="S176" s="12" t="s">
        <v>60</v>
      </c>
      <c r="T176" s="12" t="s">
        <v>61</v>
      </c>
      <c r="U176" s="12" t="s">
        <v>62</v>
      </c>
      <c r="V176" s="12" t="s">
        <v>71</v>
      </c>
      <c r="W176" s="12" t="s">
        <v>64</v>
      </c>
      <c r="X176" s="12" t="s">
        <v>67</v>
      </c>
      <c r="Y176" s="12">
        <v>214</v>
      </c>
      <c r="Z176" s="12">
        <v>306.02</v>
      </c>
      <c r="AA176" s="12"/>
      <c r="AB176" s="12"/>
      <c r="AC176" s="12"/>
      <c r="AD176" s="12"/>
      <c r="AE176" s="12"/>
    </row>
    <row r="177" spans="1:31" ht="18" customHeight="1" x14ac:dyDescent="0.3">
      <c r="A177" s="1">
        <v>2020</v>
      </c>
      <c r="B177" s="1" t="s">
        <v>11</v>
      </c>
      <c r="C177" s="1" t="s">
        <v>15</v>
      </c>
      <c r="D177" s="5" t="s">
        <v>25</v>
      </c>
      <c r="E177" s="6">
        <v>46</v>
      </c>
      <c r="F177" s="6">
        <v>200</v>
      </c>
      <c r="G177" s="6">
        <v>224</v>
      </c>
      <c r="H177" s="3">
        <v>40</v>
      </c>
      <c r="I177" s="4" t="s">
        <v>42</v>
      </c>
      <c r="J177" s="4"/>
      <c r="K177" s="4"/>
      <c r="L177" s="4"/>
      <c r="M177" s="4"/>
      <c r="P177" s="12" t="s">
        <v>66</v>
      </c>
      <c r="Q177" s="12">
        <v>2020</v>
      </c>
      <c r="R177" s="12" t="s">
        <v>2</v>
      </c>
      <c r="S177" s="12" t="s">
        <v>60</v>
      </c>
      <c r="T177" s="12" t="s">
        <v>61</v>
      </c>
      <c r="U177" s="12" t="s">
        <v>62</v>
      </c>
      <c r="V177" s="12" t="s">
        <v>71</v>
      </c>
      <c r="W177" s="12" t="s">
        <v>64</v>
      </c>
      <c r="X177" s="12" t="s">
        <v>67</v>
      </c>
      <c r="Y177" s="12">
        <v>366</v>
      </c>
      <c r="Z177" s="12">
        <v>526.24</v>
      </c>
      <c r="AA177" s="12"/>
      <c r="AB177" s="12"/>
      <c r="AC177" s="12"/>
      <c r="AD177" s="12"/>
      <c r="AE177" s="12"/>
    </row>
    <row r="178" spans="1:31" ht="18" customHeight="1" x14ac:dyDescent="0.3">
      <c r="A178" s="1">
        <v>2020</v>
      </c>
      <c r="B178" s="1" t="s">
        <v>11</v>
      </c>
      <c r="C178" s="1" t="s">
        <v>15</v>
      </c>
      <c r="D178" s="5" t="s">
        <v>23</v>
      </c>
      <c r="E178" s="6">
        <v>34</v>
      </c>
      <c r="F178" s="6">
        <v>4576.8</v>
      </c>
      <c r="G178" s="6">
        <v>5126.0160000000005</v>
      </c>
      <c r="H178" s="3">
        <v>915.36000000000013</v>
      </c>
      <c r="I178" s="4" t="s">
        <v>42</v>
      </c>
      <c r="J178" s="4"/>
      <c r="K178" s="4"/>
      <c r="L178" s="4"/>
      <c r="M178" s="4"/>
      <c r="P178" s="12" t="s">
        <v>66</v>
      </c>
      <c r="Q178" s="12">
        <v>2020</v>
      </c>
      <c r="R178" s="12" t="s">
        <v>2</v>
      </c>
      <c r="S178" s="12" t="s">
        <v>60</v>
      </c>
      <c r="T178" s="12" t="s">
        <v>61</v>
      </c>
      <c r="U178" s="12" t="s">
        <v>62</v>
      </c>
      <c r="V178" s="12" t="s">
        <v>71</v>
      </c>
      <c r="W178" s="12" t="s">
        <v>64</v>
      </c>
      <c r="X178" s="12" t="s">
        <v>65</v>
      </c>
      <c r="Y178" s="12">
        <v>360</v>
      </c>
      <c r="Z178" s="12">
        <v>526.24</v>
      </c>
      <c r="AA178" s="12"/>
      <c r="AB178" s="12"/>
      <c r="AC178" s="12"/>
      <c r="AD178" s="12"/>
      <c r="AE178" s="12"/>
    </row>
    <row r="179" spans="1:31" ht="18" customHeight="1" x14ac:dyDescent="0.3">
      <c r="A179" s="1">
        <v>2020</v>
      </c>
      <c r="B179" s="1" t="s">
        <v>11</v>
      </c>
      <c r="C179" s="1" t="s">
        <v>13</v>
      </c>
      <c r="D179" s="2" t="s">
        <v>34</v>
      </c>
      <c r="E179" s="3">
        <v>7</v>
      </c>
      <c r="F179" s="3">
        <v>200</v>
      </c>
      <c r="G179" s="3">
        <v>224</v>
      </c>
      <c r="H179" s="3">
        <v>40</v>
      </c>
      <c r="I179" s="4" t="s">
        <v>42</v>
      </c>
      <c r="J179" s="4"/>
      <c r="K179" s="4"/>
      <c r="L179" s="4"/>
      <c r="M179" s="4"/>
      <c r="P179" s="12" t="s">
        <v>68</v>
      </c>
      <c r="Q179" s="12">
        <v>2020</v>
      </c>
      <c r="R179" s="12" t="s">
        <v>2</v>
      </c>
      <c r="S179" s="12" t="s">
        <v>60</v>
      </c>
      <c r="T179" s="12" t="s">
        <v>61</v>
      </c>
      <c r="U179" s="12" t="s">
        <v>62</v>
      </c>
      <c r="V179" s="12" t="s">
        <v>71</v>
      </c>
      <c r="W179" s="12" t="s">
        <v>64</v>
      </c>
      <c r="X179" s="12" t="s">
        <v>67</v>
      </c>
      <c r="Y179" s="12">
        <v>676</v>
      </c>
      <c r="Z179" s="12">
        <v>966.68000000000006</v>
      </c>
      <c r="AA179" s="12"/>
      <c r="AB179" s="12"/>
      <c r="AC179" s="12"/>
      <c r="AD179" s="12"/>
      <c r="AE179" s="12"/>
    </row>
    <row r="180" spans="1:31" ht="18" customHeight="1" x14ac:dyDescent="0.3">
      <c r="A180" s="1">
        <v>2020</v>
      </c>
      <c r="B180" s="1" t="s">
        <v>11</v>
      </c>
      <c r="C180" s="1" t="s">
        <v>15</v>
      </c>
      <c r="D180" s="5" t="s">
        <v>27</v>
      </c>
      <c r="E180" s="6">
        <v>3</v>
      </c>
      <c r="F180" s="6">
        <v>4577.3</v>
      </c>
      <c r="G180" s="6">
        <v>5126.576</v>
      </c>
      <c r="H180" s="3">
        <v>915.46</v>
      </c>
      <c r="I180" s="4" t="s">
        <v>40</v>
      </c>
      <c r="J180" s="4"/>
      <c r="K180" s="4"/>
      <c r="L180" s="4"/>
      <c r="M180" s="4"/>
      <c r="P180" s="12" t="s">
        <v>68</v>
      </c>
      <c r="Q180" s="12">
        <v>2020</v>
      </c>
      <c r="R180" s="12" t="s">
        <v>2</v>
      </c>
      <c r="S180" s="12" t="s">
        <v>60</v>
      </c>
      <c r="T180" s="12" t="s">
        <v>61</v>
      </c>
      <c r="U180" s="12" t="s">
        <v>62</v>
      </c>
      <c r="V180" s="12" t="s">
        <v>71</v>
      </c>
      <c r="W180" s="12" t="s">
        <v>64</v>
      </c>
      <c r="X180" s="12" t="s">
        <v>67</v>
      </c>
      <c r="Y180" s="12">
        <v>709</v>
      </c>
      <c r="Z180" s="12">
        <v>1013.87</v>
      </c>
      <c r="AA180" s="12"/>
      <c r="AB180" s="12"/>
      <c r="AC180" s="12"/>
      <c r="AD180" s="12"/>
      <c r="AE180" s="12"/>
    </row>
    <row r="181" spans="1:31" ht="18" customHeight="1" x14ac:dyDescent="0.3">
      <c r="A181" s="1">
        <v>2020</v>
      </c>
      <c r="B181" s="1" t="s">
        <v>11</v>
      </c>
      <c r="C181" s="1" t="s">
        <v>32</v>
      </c>
      <c r="D181" s="5" t="s">
        <v>32</v>
      </c>
      <c r="E181" s="6">
        <v>2</v>
      </c>
      <c r="F181" s="6">
        <v>6600</v>
      </c>
      <c r="G181" s="6">
        <v>7392</v>
      </c>
      <c r="H181" s="3">
        <v>1320</v>
      </c>
      <c r="I181" s="4" t="s">
        <v>42</v>
      </c>
      <c r="J181" s="4"/>
      <c r="K181" s="4"/>
      <c r="L181" s="4"/>
      <c r="M181" s="4"/>
      <c r="P181" s="12" t="s">
        <v>59</v>
      </c>
      <c r="Q181" s="12">
        <v>2020</v>
      </c>
      <c r="R181" s="12" t="s">
        <v>2</v>
      </c>
      <c r="S181" s="12" t="s">
        <v>60</v>
      </c>
      <c r="T181" s="12" t="s">
        <v>61</v>
      </c>
      <c r="U181" s="12" t="s">
        <v>62</v>
      </c>
      <c r="V181" s="12" t="s">
        <v>71</v>
      </c>
      <c r="W181" s="12" t="s">
        <v>64</v>
      </c>
      <c r="X181" s="12" t="s">
        <v>67</v>
      </c>
      <c r="Y181" s="12">
        <v>762</v>
      </c>
      <c r="Z181" s="12">
        <v>1089.6599999999999</v>
      </c>
      <c r="AA181" s="12"/>
      <c r="AB181" s="12"/>
      <c r="AC181" s="12"/>
      <c r="AD181" s="12"/>
      <c r="AE181" s="12"/>
    </row>
    <row r="182" spans="1:31" ht="18" customHeight="1" x14ac:dyDescent="0.3">
      <c r="A182" s="1">
        <v>2021</v>
      </c>
      <c r="B182" s="1" t="s">
        <v>0</v>
      </c>
      <c r="C182" s="1" t="s">
        <v>14</v>
      </c>
      <c r="D182" s="2" t="s">
        <v>36</v>
      </c>
      <c r="E182" s="3">
        <v>6591.1679999999997</v>
      </c>
      <c r="F182" s="3">
        <v>4577.3</v>
      </c>
      <c r="G182" s="3">
        <v>5126.576</v>
      </c>
      <c r="H182" s="3">
        <v>915.46</v>
      </c>
      <c r="I182" s="4" t="s">
        <v>40</v>
      </c>
      <c r="J182" s="4"/>
      <c r="K182" s="4"/>
      <c r="L182" s="4"/>
      <c r="M182" s="4"/>
      <c r="P182" s="12" t="s">
        <v>59</v>
      </c>
      <c r="Q182" s="12">
        <v>2020</v>
      </c>
      <c r="R182" s="12" t="s">
        <v>2</v>
      </c>
      <c r="S182" s="12" t="s">
        <v>60</v>
      </c>
      <c r="T182" s="12" t="s">
        <v>61</v>
      </c>
      <c r="U182" s="12" t="s">
        <v>62</v>
      </c>
      <c r="V182" s="12" t="s">
        <v>71</v>
      </c>
      <c r="W182" s="12" t="s">
        <v>64</v>
      </c>
      <c r="X182" s="12" t="s">
        <v>67</v>
      </c>
      <c r="Y182" s="12">
        <v>369</v>
      </c>
      <c r="Z182" s="12">
        <v>527.66999999999996</v>
      </c>
      <c r="AA182" s="12"/>
      <c r="AB182" s="12"/>
      <c r="AC182" s="12"/>
      <c r="AD182" s="12"/>
      <c r="AE182" s="12"/>
    </row>
    <row r="183" spans="1:31" ht="18" customHeight="1" x14ac:dyDescent="0.3">
      <c r="A183" s="1">
        <v>2021</v>
      </c>
      <c r="B183" s="1" t="s">
        <v>0</v>
      </c>
      <c r="C183" s="1" t="s">
        <v>14</v>
      </c>
      <c r="D183" s="2" t="s">
        <v>37</v>
      </c>
      <c r="E183" s="3">
        <v>8270.64</v>
      </c>
      <c r="F183" s="3">
        <v>8800</v>
      </c>
      <c r="G183" s="3">
        <v>8960</v>
      </c>
      <c r="H183" s="3">
        <v>1760</v>
      </c>
      <c r="I183" s="4" t="s">
        <v>40</v>
      </c>
      <c r="J183" s="4"/>
      <c r="K183" s="4"/>
      <c r="L183" s="4"/>
      <c r="M183" s="4"/>
      <c r="P183" s="12" t="s">
        <v>68</v>
      </c>
      <c r="Q183" s="12">
        <v>2020</v>
      </c>
      <c r="R183" s="12" t="s">
        <v>2</v>
      </c>
      <c r="S183" s="12" t="s">
        <v>60</v>
      </c>
      <c r="T183" s="12" t="s">
        <v>61</v>
      </c>
      <c r="U183" s="12" t="s">
        <v>62</v>
      </c>
      <c r="V183" s="12" t="s">
        <v>71</v>
      </c>
      <c r="W183" s="12" t="s">
        <v>64</v>
      </c>
      <c r="X183" s="12" t="s">
        <v>67</v>
      </c>
      <c r="Y183" s="12">
        <v>363</v>
      </c>
      <c r="Z183" s="12">
        <v>519.09</v>
      </c>
      <c r="AA183" s="12"/>
      <c r="AB183" s="12"/>
      <c r="AC183" s="12"/>
      <c r="AD183" s="12"/>
      <c r="AE183" s="12"/>
    </row>
    <row r="184" spans="1:31" ht="18" customHeight="1" x14ac:dyDescent="0.3">
      <c r="A184" s="1">
        <v>2021</v>
      </c>
      <c r="B184" s="1" t="s">
        <v>0</v>
      </c>
      <c r="C184" s="1" t="s">
        <v>13</v>
      </c>
      <c r="D184" s="2" t="s">
        <v>35</v>
      </c>
      <c r="E184" s="3">
        <v>8470</v>
      </c>
      <c r="F184" s="3">
        <v>5034.92</v>
      </c>
      <c r="G184" s="3">
        <v>5126.4639999999999</v>
      </c>
      <c r="H184" s="3">
        <v>1006.984</v>
      </c>
      <c r="I184" s="4" t="s">
        <v>40</v>
      </c>
      <c r="J184" s="4"/>
      <c r="K184" s="4"/>
      <c r="L184" s="4"/>
      <c r="M184" s="4"/>
      <c r="P184" s="12" t="s">
        <v>70</v>
      </c>
      <c r="Q184" s="12">
        <v>2020</v>
      </c>
      <c r="R184" s="12" t="s">
        <v>2</v>
      </c>
      <c r="S184" s="12" t="s">
        <v>60</v>
      </c>
      <c r="T184" s="12" t="s">
        <v>61</v>
      </c>
      <c r="U184" s="12" t="s">
        <v>62</v>
      </c>
      <c r="V184" s="12" t="s">
        <v>71</v>
      </c>
      <c r="W184" s="12" t="s">
        <v>64</v>
      </c>
      <c r="X184" s="12" t="s">
        <v>65</v>
      </c>
      <c r="Y184" s="12">
        <v>357</v>
      </c>
      <c r="Z184" s="12">
        <v>510.51</v>
      </c>
      <c r="AA184" s="12"/>
      <c r="AB184" s="12"/>
      <c r="AC184" s="12"/>
      <c r="AD184" s="12"/>
      <c r="AE184" s="12"/>
    </row>
    <row r="185" spans="1:31" ht="18" customHeight="1" x14ac:dyDescent="0.3">
      <c r="A185" s="1">
        <v>2021</v>
      </c>
      <c r="B185" s="1" t="s">
        <v>0</v>
      </c>
      <c r="C185" s="1" t="s">
        <v>38</v>
      </c>
      <c r="D185" s="5" t="s">
        <v>30</v>
      </c>
      <c r="E185" s="6">
        <v>6055.1985000000004</v>
      </c>
      <c r="F185" s="6">
        <v>6317.85</v>
      </c>
      <c r="G185" s="6">
        <v>6432.72</v>
      </c>
      <c r="H185" s="3">
        <v>1263.5700000000002</v>
      </c>
      <c r="I185" s="4" t="s">
        <v>40</v>
      </c>
      <c r="J185" s="4"/>
      <c r="K185" s="4"/>
      <c r="L185" s="4"/>
      <c r="M185" s="4"/>
      <c r="P185" s="12" t="s">
        <v>59</v>
      </c>
      <c r="Q185" s="12">
        <v>2020</v>
      </c>
      <c r="R185" s="12" t="s">
        <v>2</v>
      </c>
      <c r="S185" s="12" t="s">
        <v>60</v>
      </c>
      <c r="T185" s="12" t="s">
        <v>61</v>
      </c>
      <c r="U185" s="12" t="s">
        <v>62</v>
      </c>
      <c r="V185" s="12" t="s">
        <v>71</v>
      </c>
      <c r="W185" s="12" t="s">
        <v>64</v>
      </c>
      <c r="X185" s="12" t="s">
        <v>67</v>
      </c>
      <c r="Y185" s="12">
        <v>243</v>
      </c>
      <c r="Z185" s="12">
        <v>347.49</v>
      </c>
      <c r="AA185" s="12"/>
      <c r="AB185" s="12"/>
      <c r="AC185" s="12"/>
      <c r="AD185" s="12"/>
      <c r="AE185" s="12"/>
    </row>
    <row r="186" spans="1:31" ht="18" customHeight="1" x14ac:dyDescent="0.3">
      <c r="A186" s="1">
        <v>2021</v>
      </c>
      <c r="B186" s="1" t="s">
        <v>0</v>
      </c>
      <c r="C186" s="1" t="s">
        <v>12</v>
      </c>
      <c r="D186" s="5" t="s">
        <v>29</v>
      </c>
      <c r="E186" s="6">
        <v>10368.4</v>
      </c>
      <c r="F186" s="6">
        <v>7700</v>
      </c>
      <c r="G186" s="6">
        <v>7840</v>
      </c>
      <c r="H186" s="3">
        <v>1540</v>
      </c>
      <c r="I186" s="4" t="s">
        <v>40</v>
      </c>
      <c r="J186" s="4"/>
      <c r="K186" s="4"/>
      <c r="L186" s="4"/>
      <c r="M186" s="4"/>
      <c r="P186" s="12" t="s">
        <v>68</v>
      </c>
      <c r="Q186" s="12">
        <v>2020</v>
      </c>
      <c r="R186" s="12" t="s">
        <v>2</v>
      </c>
      <c r="S186" s="12" t="s">
        <v>60</v>
      </c>
      <c r="T186" s="12" t="s">
        <v>61</v>
      </c>
      <c r="U186" s="12" t="s">
        <v>62</v>
      </c>
      <c r="V186" s="12" t="s">
        <v>71</v>
      </c>
      <c r="W186" s="12" t="s">
        <v>64</v>
      </c>
      <c r="X186" s="12" t="s">
        <v>67</v>
      </c>
      <c r="Y186" s="12">
        <v>802</v>
      </c>
      <c r="Z186" s="12">
        <v>526.24</v>
      </c>
      <c r="AA186" s="12"/>
      <c r="AB186" s="12"/>
      <c r="AC186" s="12"/>
      <c r="AD186" s="12"/>
      <c r="AE186" s="12"/>
    </row>
    <row r="187" spans="1:31" ht="18" customHeight="1" x14ac:dyDescent="0.3">
      <c r="A187" s="1">
        <v>2021</v>
      </c>
      <c r="B187" s="1" t="s">
        <v>0</v>
      </c>
      <c r="C187" s="1" t="s">
        <v>38</v>
      </c>
      <c r="D187" s="5" t="s">
        <v>31</v>
      </c>
      <c r="E187" s="6">
        <v>3101.2624999999998</v>
      </c>
      <c r="F187" s="6">
        <v>5036.46</v>
      </c>
      <c r="G187" s="6">
        <v>5128.0320000000002</v>
      </c>
      <c r="H187" s="3">
        <v>1007.292</v>
      </c>
      <c r="I187" s="4" t="s">
        <v>40</v>
      </c>
      <c r="J187" s="4"/>
      <c r="K187" s="4"/>
      <c r="L187" s="4"/>
      <c r="M187" s="4"/>
      <c r="P187" s="12" t="s">
        <v>69</v>
      </c>
      <c r="Q187" s="12">
        <v>2020</v>
      </c>
      <c r="R187" s="12" t="s">
        <v>2</v>
      </c>
      <c r="S187" s="12" t="s">
        <v>60</v>
      </c>
      <c r="T187" s="12" t="s">
        <v>61</v>
      </c>
      <c r="U187" s="12" t="s">
        <v>62</v>
      </c>
      <c r="V187" s="12" t="s">
        <v>71</v>
      </c>
      <c r="W187" s="12" t="s">
        <v>64</v>
      </c>
      <c r="X187" s="12" t="s">
        <v>67</v>
      </c>
      <c r="Y187" s="12">
        <v>241</v>
      </c>
      <c r="Z187" s="12">
        <v>344.63</v>
      </c>
      <c r="AA187" s="12"/>
      <c r="AB187" s="12"/>
      <c r="AC187" s="12"/>
      <c r="AD187" s="12"/>
      <c r="AE187" s="12"/>
    </row>
    <row r="188" spans="1:31" ht="18" customHeight="1" x14ac:dyDescent="0.3">
      <c r="A188" s="1">
        <v>2021</v>
      </c>
      <c r="B188" s="1" t="s">
        <v>0</v>
      </c>
      <c r="C188" s="1" t="s">
        <v>12</v>
      </c>
      <c r="D188" s="5" t="s">
        <v>28</v>
      </c>
      <c r="E188" s="7">
        <v>6591.1679999999997</v>
      </c>
      <c r="F188" s="7">
        <v>7700</v>
      </c>
      <c r="G188" s="7">
        <v>7840</v>
      </c>
      <c r="H188" s="3">
        <v>1540</v>
      </c>
      <c r="I188" s="4" t="s">
        <v>40</v>
      </c>
      <c r="J188" s="4"/>
      <c r="K188" s="4"/>
      <c r="L188" s="4"/>
      <c r="M188" s="4"/>
      <c r="P188" s="12" t="s">
        <v>66</v>
      </c>
      <c r="Q188" s="12">
        <v>2020</v>
      </c>
      <c r="R188" s="12" t="s">
        <v>2</v>
      </c>
      <c r="S188" s="12" t="s">
        <v>60</v>
      </c>
      <c r="T188" s="12" t="s">
        <v>61</v>
      </c>
      <c r="U188" s="12" t="s">
        <v>62</v>
      </c>
      <c r="V188" s="12" t="s">
        <v>71</v>
      </c>
      <c r="W188" s="12" t="s">
        <v>64</v>
      </c>
      <c r="X188" s="12" t="s">
        <v>67</v>
      </c>
      <c r="Y188" s="12">
        <v>289</v>
      </c>
      <c r="Z188" s="12">
        <v>413.27</v>
      </c>
      <c r="AA188" s="12"/>
      <c r="AB188" s="12"/>
      <c r="AC188" s="12"/>
      <c r="AD188" s="12"/>
      <c r="AE188" s="12"/>
    </row>
    <row r="189" spans="1:31" ht="18" customHeight="1" x14ac:dyDescent="0.3">
      <c r="A189" s="1">
        <v>2021</v>
      </c>
      <c r="B189" s="1" t="s">
        <v>0</v>
      </c>
      <c r="C189" s="1" t="s">
        <v>13</v>
      </c>
      <c r="D189" s="2" t="s">
        <v>33</v>
      </c>
      <c r="E189" s="3">
        <v>6590.7359999999999</v>
      </c>
      <c r="F189" s="3">
        <v>110</v>
      </c>
      <c r="G189" s="3">
        <v>112</v>
      </c>
      <c r="H189" s="3">
        <v>22</v>
      </c>
      <c r="I189" s="4" t="s">
        <v>40</v>
      </c>
      <c r="J189" s="4"/>
      <c r="K189" s="4"/>
      <c r="L189" s="4"/>
      <c r="M189" s="4"/>
      <c r="P189" s="12" t="s">
        <v>68</v>
      </c>
      <c r="Q189" s="12">
        <v>2020</v>
      </c>
      <c r="R189" s="12" t="s">
        <v>2</v>
      </c>
      <c r="S189" s="12" t="s">
        <v>60</v>
      </c>
      <c r="T189" s="12" t="s">
        <v>61</v>
      </c>
      <c r="U189" s="12" t="s">
        <v>62</v>
      </c>
      <c r="V189" s="12" t="s">
        <v>71</v>
      </c>
      <c r="W189" s="12" t="s">
        <v>64</v>
      </c>
      <c r="X189" s="12" t="s">
        <v>67</v>
      </c>
      <c r="Y189" s="12">
        <v>874</v>
      </c>
      <c r="Z189" s="12">
        <v>1249.82</v>
      </c>
      <c r="AA189" s="12"/>
      <c r="AB189" s="12"/>
      <c r="AC189" s="12"/>
      <c r="AD189" s="12"/>
      <c r="AE189" s="12"/>
    </row>
    <row r="190" spans="1:31" ht="18" customHeight="1" x14ac:dyDescent="0.3">
      <c r="A190" s="1">
        <v>2021</v>
      </c>
      <c r="B190" s="1" t="s">
        <v>0</v>
      </c>
      <c r="C190" s="1" t="s">
        <v>15</v>
      </c>
      <c r="D190" s="5" t="s">
        <v>26</v>
      </c>
      <c r="E190" s="6">
        <v>288</v>
      </c>
      <c r="F190" s="6">
        <v>5034.92</v>
      </c>
      <c r="G190" s="6">
        <v>5126.4639999999999</v>
      </c>
      <c r="H190" s="3">
        <v>1006.984</v>
      </c>
      <c r="I190" s="4" t="s">
        <v>40</v>
      </c>
      <c r="J190" s="4"/>
      <c r="K190" s="4"/>
      <c r="L190" s="4"/>
      <c r="M190" s="4"/>
      <c r="P190" s="12" t="s">
        <v>59</v>
      </c>
      <c r="Q190" s="12">
        <v>2020</v>
      </c>
      <c r="R190" s="12" t="s">
        <v>2</v>
      </c>
      <c r="S190" s="12" t="s">
        <v>60</v>
      </c>
      <c r="T190" s="12" t="s">
        <v>61</v>
      </c>
      <c r="U190" s="12" t="s">
        <v>62</v>
      </c>
      <c r="V190" s="12" t="s">
        <v>71</v>
      </c>
      <c r="W190" s="12" t="s">
        <v>64</v>
      </c>
      <c r="X190" s="12" t="s">
        <v>65</v>
      </c>
      <c r="Y190" s="12">
        <v>875</v>
      </c>
      <c r="Z190" s="12">
        <v>1251.25</v>
      </c>
      <c r="AA190" s="12"/>
      <c r="AB190" s="12"/>
      <c r="AC190" s="12"/>
      <c r="AD190" s="12"/>
      <c r="AE190" s="12"/>
    </row>
    <row r="191" spans="1:31" ht="18" customHeight="1" x14ac:dyDescent="0.3">
      <c r="A191" s="1">
        <v>2021</v>
      </c>
      <c r="B191" s="1" t="s">
        <v>0</v>
      </c>
      <c r="C191" s="1" t="s">
        <v>15</v>
      </c>
      <c r="D191" s="5" t="s">
        <v>24</v>
      </c>
      <c r="E191" s="6">
        <v>6590.5919999999996</v>
      </c>
      <c r="F191" s="6">
        <v>4576.8999999999996</v>
      </c>
      <c r="G191" s="6">
        <v>5126.1279999999997</v>
      </c>
      <c r="H191" s="3">
        <v>915.38</v>
      </c>
      <c r="I191" s="4" t="s">
        <v>40</v>
      </c>
      <c r="J191" s="4"/>
      <c r="K191" s="4"/>
      <c r="L191" s="4"/>
      <c r="M191" s="4"/>
      <c r="P191" s="12" t="s">
        <v>66</v>
      </c>
      <c r="Q191" s="12">
        <v>2020</v>
      </c>
      <c r="R191" s="12" t="s">
        <v>2</v>
      </c>
      <c r="S191" s="12" t="s">
        <v>60</v>
      </c>
      <c r="T191" s="12" t="s">
        <v>61</v>
      </c>
      <c r="U191" s="12" t="s">
        <v>62</v>
      </c>
      <c r="V191" s="12" t="s">
        <v>71</v>
      </c>
      <c r="W191" s="12" t="s">
        <v>64</v>
      </c>
      <c r="X191" s="12" t="s">
        <v>67</v>
      </c>
      <c r="Y191" s="12">
        <v>239</v>
      </c>
      <c r="Z191" s="12">
        <v>341.77</v>
      </c>
      <c r="AA191" s="12"/>
      <c r="AB191" s="12"/>
      <c r="AC191" s="12"/>
      <c r="AD191" s="12"/>
      <c r="AE191" s="12"/>
    </row>
    <row r="192" spans="1:31" ht="18" customHeight="1" x14ac:dyDescent="0.3">
      <c r="A192" s="1">
        <v>2021</v>
      </c>
      <c r="B192" s="1" t="s">
        <v>0</v>
      </c>
      <c r="C192" s="1" t="s">
        <v>15</v>
      </c>
      <c r="D192" s="5" t="s">
        <v>25</v>
      </c>
      <c r="E192" s="6">
        <v>4032.9300000000003</v>
      </c>
      <c r="F192" s="6">
        <v>200</v>
      </c>
      <c r="G192" s="6">
        <v>224</v>
      </c>
      <c r="H192" s="3">
        <v>40</v>
      </c>
      <c r="I192" s="4" t="s">
        <v>40</v>
      </c>
      <c r="J192" s="4"/>
      <c r="K192" s="4"/>
      <c r="L192" s="4"/>
      <c r="M192" s="4"/>
      <c r="P192" s="12" t="s">
        <v>66</v>
      </c>
      <c r="Q192" s="12">
        <v>2020</v>
      </c>
      <c r="R192" s="12" t="s">
        <v>2</v>
      </c>
      <c r="S192" s="12" t="s">
        <v>60</v>
      </c>
      <c r="T192" s="12" t="s">
        <v>61</v>
      </c>
      <c r="U192" s="12" t="s">
        <v>62</v>
      </c>
      <c r="V192" s="12" t="s">
        <v>71</v>
      </c>
      <c r="W192" s="12" t="s">
        <v>64</v>
      </c>
      <c r="X192" s="12" t="s">
        <v>67</v>
      </c>
      <c r="Y192" s="12">
        <v>287</v>
      </c>
      <c r="Z192" s="12">
        <v>410.40999999999997</v>
      </c>
      <c r="AA192" s="12"/>
      <c r="AB192" s="12"/>
      <c r="AC192" s="12"/>
      <c r="AD192" s="12"/>
      <c r="AE192" s="12"/>
    </row>
    <row r="193" spans="1:31" ht="18" customHeight="1" x14ac:dyDescent="0.3">
      <c r="A193" s="1">
        <v>2021</v>
      </c>
      <c r="B193" s="1" t="s">
        <v>0</v>
      </c>
      <c r="C193" s="1" t="s">
        <v>15</v>
      </c>
      <c r="D193" s="5" t="s">
        <v>23</v>
      </c>
      <c r="E193" s="6">
        <v>7986</v>
      </c>
      <c r="F193" s="6">
        <v>4576.8</v>
      </c>
      <c r="G193" s="6">
        <v>5126.0160000000005</v>
      </c>
      <c r="H193" s="3">
        <v>915.36000000000013</v>
      </c>
      <c r="I193" s="4" t="s">
        <v>40</v>
      </c>
      <c r="J193" s="4"/>
      <c r="K193" s="4"/>
      <c r="L193" s="4"/>
      <c r="M193" s="4"/>
      <c r="P193" s="12" t="s">
        <v>69</v>
      </c>
      <c r="Q193" s="12">
        <v>2020</v>
      </c>
      <c r="R193" s="12" t="s">
        <v>2</v>
      </c>
      <c r="S193" s="12" t="s">
        <v>60</v>
      </c>
      <c r="T193" s="12" t="s">
        <v>61</v>
      </c>
      <c r="U193" s="12" t="s">
        <v>62</v>
      </c>
      <c r="V193" s="12" t="s">
        <v>71</v>
      </c>
      <c r="W193" s="12" t="s">
        <v>64</v>
      </c>
      <c r="X193" s="12" t="s">
        <v>67</v>
      </c>
      <c r="Y193" s="12">
        <v>771</v>
      </c>
      <c r="Z193" s="12">
        <v>1102.53</v>
      </c>
      <c r="AA193" s="12"/>
      <c r="AB193" s="12"/>
      <c r="AC193" s="12"/>
      <c r="AD193" s="12"/>
      <c r="AE193" s="12"/>
    </row>
    <row r="194" spans="1:31" ht="18" customHeight="1" x14ac:dyDescent="0.3">
      <c r="A194" s="1">
        <v>2021</v>
      </c>
      <c r="B194" s="1" t="s">
        <v>0</v>
      </c>
      <c r="C194" s="1" t="s">
        <v>13</v>
      </c>
      <c r="D194" s="2" t="s">
        <v>34</v>
      </c>
      <c r="E194" s="3">
        <v>5538.5330000000004</v>
      </c>
      <c r="F194" s="3">
        <v>200</v>
      </c>
      <c r="G194" s="3">
        <v>224</v>
      </c>
      <c r="H194" s="3">
        <v>40</v>
      </c>
      <c r="I194" s="4" t="s">
        <v>40</v>
      </c>
      <c r="J194" s="4"/>
      <c r="K194" s="4"/>
      <c r="L194" s="4"/>
      <c r="M194" s="4"/>
      <c r="P194" s="12" t="s">
        <v>59</v>
      </c>
      <c r="Q194" s="12">
        <v>2020</v>
      </c>
      <c r="R194" s="12" t="s">
        <v>4</v>
      </c>
      <c r="S194" s="12" t="s">
        <v>60</v>
      </c>
      <c r="T194" s="12" t="s">
        <v>61</v>
      </c>
      <c r="U194" s="12" t="s">
        <v>62</v>
      </c>
      <c r="V194" s="12" t="s">
        <v>71</v>
      </c>
      <c r="W194" s="12" t="s">
        <v>64</v>
      </c>
      <c r="X194" s="12" t="s">
        <v>65</v>
      </c>
      <c r="Y194" s="12">
        <v>338</v>
      </c>
      <c r="Z194" s="12">
        <v>483.34000000000003</v>
      </c>
      <c r="AA194" s="12"/>
      <c r="AB194" s="12"/>
      <c r="AC194" s="12"/>
      <c r="AD194" s="12"/>
      <c r="AE194" s="12"/>
    </row>
    <row r="195" spans="1:31" ht="18" customHeight="1" x14ac:dyDescent="0.3">
      <c r="A195" s="1">
        <v>2021</v>
      </c>
      <c r="B195" s="1" t="s">
        <v>0</v>
      </c>
      <c r="C195" s="1" t="s">
        <v>32</v>
      </c>
      <c r="D195" s="5" t="s">
        <v>32</v>
      </c>
      <c r="E195" s="6">
        <v>3</v>
      </c>
      <c r="F195" s="6">
        <v>6600</v>
      </c>
      <c r="G195" s="6">
        <v>7392</v>
      </c>
      <c r="H195" s="3">
        <v>1320</v>
      </c>
      <c r="I195" s="4" t="s">
        <v>40</v>
      </c>
      <c r="J195" s="4"/>
      <c r="K195" s="4"/>
      <c r="L195" s="4"/>
      <c r="M195" s="4"/>
      <c r="P195" s="12" t="s">
        <v>59</v>
      </c>
      <c r="Q195" s="12">
        <v>2020</v>
      </c>
      <c r="R195" s="12" t="s">
        <v>4</v>
      </c>
      <c r="S195" s="12" t="s">
        <v>60</v>
      </c>
      <c r="T195" s="12" t="s">
        <v>61</v>
      </c>
      <c r="U195" s="12" t="s">
        <v>62</v>
      </c>
      <c r="V195" s="12" t="s">
        <v>71</v>
      </c>
      <c r="W195" s="12" t="s">
        <v>64</v>
      </c>
      <c r="X195" s="12" t="s">
        <v>65</v>
      </c>
      <c r="Y195" s="12">
        <v>332</v>
      </c>
      <c r="Z195" s="12">
        <v>474.76</v>
      </c>
      <c r="AA195" s="12"/>
      <c r="AB195" s="12"/>
      <c r="AC195" s="12"/>
      <c r="AD195" s="12"/>
      <c r="AE195" s="12"/>
    </row>
    <row r="196" spans="1:31" ht="18" customHeight="1" x14ac:dyDescent="0.3">
      <c r="A196" s="1">
        <v>2021</v>
      </c>
      <c r="B196" s="1" t="s">
        <v>0</v>
      </c>
      <c r="C196" s="1" t="s">
        <v>15</v>
      </c>
      <c r="D196" s="5" t="s">
        <v>27</v>
      </c>
      <c r="E196" s="6">
        <v>3</v>
      </c>
      <c r="F196" s="6">
        <v>4577.3</v>
      </c>
      <c r="G196" s="6">
        <v>5126.576</v>
      </c>
      <c r="H196" s="3">
        <v>915.46</v>
      </c>
      <c r="I196" s="4" t="s">
        <v>40</v>
      </c>
      <c r="J196" s="4"/>
      <c r="K196" s="4"/>
      <c r="L196" s="4"/>
      <c r="M196" s="4"/>
      <c r="P196" s="12" t="s">
        <v>66</v>
      </c>
      <c r="Q196" s="12">
        <v>2020</v>
      </c>
      <c r="R196" s="12" t="s">
        <v>4</v>
      </c>
      <c r="S196" s="12" t="s">
        <v>60</v>
      </c>
      <c r="T196" s="12" t="s">
        <v>61</v>
      </c>
      <c r="U196" s="12" t="s">
        <v>62</v>
      </c>
      <c r="V196" s="12" t="s">
        <v>71</v>
      </c>
      <c r="W196" s="12" t="s">
        <v>64</v>
      </c>
      <c r="X196" s="12" t="s">
        <v>65</v>
      </c>
      <c r="Y196" s="12">
        <v>326</v>
      </c>
      <c r="Z196" s="12">
        <v>466.18</v>
      </c>
      <c r="AA196" s="12"/>
      <c r="AB196" s="12"/>
      <c r="AC196" s="12"/>
      <c r="AD196" s="12"/>
      <c r="AE196" s="12"/>
    </row>
    <row r="197" spans="1:31" ht="18" customHeight="1" x14ac:dyDescent="0.3">
      <c r="A197" s="1">
        <v>2021</v>
      </c>
      <c r="B197" s="1" t="s">
        <v>1</v>
      </c>
      <c r="C197" s="1" t="s">
        <v>14</v>
      </c>
      <c r="D197" s="2" t="s">
        <v>36</v>
      </c>
      <c r="E197" s="3">
        <v>3566</v>
      </c>
      <c r="F197" s="3">
        <v>4577.3</v>
      </c>
      <c r="G197" s="3">
        <v>5126.576</v>
      </c>
      <c r="H197" s="3">
        <v>915.46</v>
      </c>
      <c r="I197" s="4" t="s">
        <v>40</v>
      </c>
      <c r="J197" s="4"/>
      <c r="K197" s="4"/>
      <c r="L197" s="4"/>
      <c r="M197" s="4"/>
      <c r="P197" s="12" t="s">
        <v>66</v>
      </c>
      <c r="Q197" s="12">
        <v>2020</v>
      </c>
      <c r="R197" s="12" t="s">
        <v>4</v>
      </c>
      <c r="S197" s="12" t="s">
        <v>60</v>
      </c>
      <c r="T197" s="12" t="s">
        <v>61</v>
      </c>
      <c r="U197" s="12" t="s">
        <v>62</v>
      </c>
      <c r="V197" s="12" t="s">
        <v>71</v>
      </c>
      <c r="W197" s="12" t="s">
        <v>64</v>
      </c>
      <c r="X197" s="12" t="s">
        <v>67</v>
      </c>
      <c r="Y197" s="12">
        <v>230</v>
      </c>
      <c r="Z197" s="12">
        <v>328.9</v>
      </c>
      <c r="AA197" s="12"/>
      <c r="AB197" s="12"/>
      <c r="AC197" s="12"/>
      <c r="AD197" s="12"/>
      <c r="AE197" s="12"/>
    </row>
    <row r="198" spans="1:31" ht="18" customHeight="1" x14ac:dyDescent="0.3">
      <c r="A198" s="1">
        <v>2021</v>
      </c>
      <c r="B198" s="1" t="s">
        <v>1</v>
      </c>
      <c r="C198" s="1" t="s">
        <v>14</v>
      </c>
      <c r="D198" s="2" t="s">
        <v>37</v>
      </c>
      <c r="E198" s="3">
        <v>2498</v>
      </c>
      <c r="F198" s="3">
        <v>8000</v>
      </c>
      <c r="G198" s="3">
        <v>8960</v>
      </c>
      <c r="H198" s="3">
        <v>1600</v>
      </c>
      <c r="I198" s="4" t="s">
        <v>40</v>
      </c>
      <c r="J198" s="4"/>
      <c r="K198" s="4"/>
      <c r="L198" s="4"/>
      <c r="M198" s="4"/>
      <c r="P198" s="12" t="s">
        <v>68</v>
      </c>
      <c r="Q198" s="12">
        <v>2020</v>
      </c>
      <c r="R198" s="12" t="s">
        <v>4</v>
      </c>
      <c r="S198" s="12" t="s">
        <v>60</v>
      </c>
      <c r="T198" s="12" t="s">
        <v>61</v>
      </c>
      <c r="U198" s="12" t="s">
        <v>62</v>
      </c>
      <c r="V198" s="12" t="s">
        <v>71</v>
      </c>
      <c r="W198" s="12" t="s">
        <v>64</v>
      </c>
      <c r="X198" s="12" t="s">
        <v>67</v>
      </c>
      <c r="Y198" s="12">
        <v>278</v>
      </c>
      <c r="Z198" s="12">
        <v>397.53999999999996</v>
      </c>
      <c r="AA198" s="12"/>
      <c r="AB198" s="12"/>
      <c r="AC198" s="12"/>
      <c r="AD198" s="12"/>
      <c r="AE198" s="12"/>
    </row>
    <row r="199" spans="1:31" ht="18" customHeight="1" x14ac:dyDescent="0.3">
      <c r="A199" s="1">
        <v>2021</v>
      </c>
      <c r="B199" s="1" t="s">
        <v>1</v>
      </c>
      <c r="C199" s="1" t="s">
        <v>13</v>
      </c>
      <c r="D199" s="2" t="s">
        <v>35</v>
      </c>
      <c r="E199" s="3">
        <v>1245</v>
      </c>
      <c r="F199" s="3">
        <v>4577.2</v>
      </c>
      <c r="G199" s="3">
        <v>5126.4639999999999</v>
      </c>
      <c r="H199" s="3">
        <v>915.44</v>
      </c>
      <c r="I199" s="4" t="s">
        <v>40</v>
      </c>
      <c r="J199" s="4"/>
      <c r="K199" s="4"/>
      <c r="L199" s="4"/>
      <c r="M199" s="4"/>
      <c r="P199" s="12" t="s">
        <v>66</v>
      </c>
      <c r="Q199" s="12">
        <v>2020</v>
      </c>
      <c r="R199" s="12" t="s">
        <v>4</v>
      </c>
      <c r="S199" s="12" t="s">
        <v>60</v>
      </c>
      <c r="T199" s="12" t="s">
        <v>61</v>
      </c>
      <c r="U199" s="12" t="s">
        <v>62</v>
      </c>
      <c r="V199" s="12" t="s">
        <v>71</v>
      </c>
      <c r="W199" s="12" t="s">
        <v>64</v>
      </c>
      <c r="X199" s="12" t="s">
        <v>67</v>
      </c>
      <c r="Y199" s="12">
        <v>206</v>
      </c>
      <c r="Z199" s="12">
        <v>294.58</v>
      </c>
      <c r="AA199" s="12"/>
      <c r="AB199" s="12"/>
      <c r="AC199" s="12"/>
      <c r="AD199" s="12"/>
      <c r="AE199" s="12"/>
    </row>
    <row r="200" spans="1:31" ht="18" customHeight="1" x14ac:dyDescent="0.3">
      <c r="A200" s="1">
        <v>2021</v>
      </c>
      <c r="B200" s="1" t="s">
        <v>1</v>
      </c>
      <c r="C200" s="1" t="s">
        <v>38</v>
      </c>
      <c r="D200" s="5" t="s">
        <v>30</v>
      </c>
      <c r="E200" s="6">
        <v>644</v>
      </c>
      <c r="F200" s="6">
        <v>5743.5</v>
      </c>
      <c r="G200" s="6">
        <v>6432.72</v>
      </c>
      <c r="H200" s="3">
        <v>1148.7</v>
      </c>
      <c r="I200" s="4" t="s">
        <v>40</v>
      </c>
      <c r="J200" s="4"/>
      <c r="K200" s="4"/>
      <c r="L200" s="4"/>
      <c r="M200" s="4"/>
      <c r="P200" s="12" t="s">
        <v>59</v>
      </c>
      <c r="Q200" s="12">
        <v>2020</v>
      </c>
      <c r="R200" s="12" t="s">
        <v>4</v>
      </c>
      <c r="S200" s="12" t="s">
        <v>60</v>
      </c>
      <c r="T200" s="12" t="s">
        <v>61</v>
      </c>
      <c r="U200" s="12" t="s">
        <v>62</v>
      </c>
      <c r="V200" s="12" t="s">
        <v>71</v>
      </c>
      <c r="W200" s="12" t="s">
        <v>64</v>
      </c>
      <c r="X200" s="12" t="s">
        <v>67</v>
      </c>
      <c r="Y200" s="12">
        <v>232</v>
      </c>
      <c r="Z200" s="12">
        <v>331.76</v>
      </c>
      <c r="AA200" s="12"/>
      <c r="AB200" s="12"/>
      <c r="AC200" s="12"/>
      <c r="AD200" s="12"/>
      <c r="AE200" s="12"/>
    </row>
    <row r="201" spans="1:31" ht="18" customHeight="1" x14ac:dyDescent="0.3">
      <c r="A201" s="1">
        <v>2021</v>
      </c>
      <c r="B201" s="1" t="s">
        <v>1</v>
      </c>
      <c r="C201" s="1" t="s">
        <v>12</v>
      </c>
      <c r="D201" s="5" t="s">
        <v>29</v>
      </c>
      <c r="E201" s="6">
        <v>643</v>
      </c>
      <c r="F201" s="6">
        <v>7000</v>
      </c>
      <c r="G201" s="6">
        <v>7840</v>
      </c>
      <c r="H201" s="3">
        <v>1400</v>
      </c>
      <c r="I201" s="4" t="s">
        <v>40</v>
      </c>
      <c r="J201" s="4"/>
      <c r="K201" s="4"/>
      <c r="L201" s="4"/>
      <c r="M201" s="4"/>
      <c r="P201" s="12" t="s">
        <v>59</v>
      </c>
      <c r="Q201" s="12">
        <v>2020</v>
      </c>
      <c r="R201" s="12" t="s">
        <v>4</v>
      </c>
      <c r="S201" s="12" t="s">
        <v>60</v>
      </c>
      <c r="T201" s="12" t="s">
        <v>61</v>
      </c>
      <c r="U201" s="12" t="s">
        <v>62</v>
      </c>
      <c r="V201" s="12" t="s">
        <v>71</v>
      </c>
      <c r="W201" s="12" t="s">
        <v>64</v>
      </c>
      <c r="X201" s="12" t="s">
        <v>67</v>
      </c>
      <c r="Y201" s="12">
        <v>202</v>
      </c>
      <c r="Z201" s="12">
        <v>288.86</v>
      </c>
      <c r="AA201" s="12"/>
      <c r="AB201" s="12"/>
      <c r="AC201" s="12"/>
      <c r="AD201" s="12"/>
      <c r="AE201" s="12"/>
    </row>
    <row r="202" spans="1:31" ht="18" customHeight="1" x14ac:dyDescent="0.3">
      <c r="A202" s="1">
        <v>2021</v>
      </c>
      <c r="B202" s="1" t="s">
        <v>1</v>
      </c>
      <c r="C202" s="1" t="s">
        <v>38</v>
      </c>
      <c r="D202" s="5" t="s">
        <v>31</v>
      </c>
      <c r="E202" s="6">
        <v>455</v>
      </c>
      <c r="F202" s="6">
        <v>4578.6000000000004</v>
      </c>
      <c r="G202" s="6">
        <v>5128.0320000000002</v>
      </c>
      <c r="H202" s="3">
        <v>915.72000000000014</v>
      </c>
      <c r="I202" s="4" t="s">
        <v>40</v>
      </c>
      <c r="J202" s="4"/>
      <c r="K202" s="4"/>
      <c r="L202" s="4"/>
      <c r="M202" s="4"/>
      <c r="P202" s="12" t="s">
        <v>68</v>
      </c>
      <c r="Q202" s="12">
        <v>2020</v>
      </c>
      <c r="R202" s="12" t="s">
        <v>4</v>
      </c>
      <c r="S202" s="12" t="s">
        <v>60</v>
      </c>
      <c r="T202" s="12" t="s">
        <v>61</v>
      </c>
      <c r="U202" s="12" t="s">
        <v>62</v>
      </c>
      <c r="V202" s="12" t="s">
        <v>71</v>
      </c>
      <c r="W202" s="12" t="s">
        <v>64</v>
      </c>
      <c r="X202" s="12" t="s">
        <v>65</v>
      </c>
      <c r="Y202" s="12">
        <v>336</v>
      </c>
      <c r="Z202" s="12">
        <v>526.24</v>
      </c>
      <c r="AA202" s="12"/>
      <c r="AB202" s="12"/>
      <c r="AC202" s="12"/>
      <c r="AD202" s="12"/>
      <c r="AE202" s="12"/>
    </row>
    <row r="203" spans="1:31" ht="18" customHeight="1" x14ac:dyDescent="0.3">
      <c r="A203" s="1">
        <v>2021</v>
      </c>
      <c r="B203" s="1" t="s">
        <v>1</v>
      </c>
      <c r="C203" s="1" t="s">
        <v>12</v>
      </c>
      <c r="D203" s="5" t="s">
        <v>28</v>
      </c>
      <c r="E203" s="7">
        <v>345</v>
      </c>
      <c r="F203" s="7">
        <v>7000</v>
      </c>
      <c r="G203" s="7">
        <v>7840</v>
      </c>
      <c r="H203" s="3">
        <v>1400</v>
      </c>
      <c r="I203" s="4" t="s">
        <v>40</v>
      </c>
      <c r="J203" s="4"/>
      <c r="K203" s="4"/>
      <c r="L203" s="4"/>
      <c r="M203" s="4"/>
      <c r="P203" s="12" t="s">
        <v>66</v>
      </c>
      <c r="Q203" s="12">
        <v>2020</v>
      </c>
      <c r="R203" s="12" t="s">
        <v>4</v>
      </c>
      <c r="S203" s="12" t="s">
        <v>60</v>
      </c>
      <c r="T203" s="12" t="s">
        <v>61</v>
      </c>
      <c r="U203" s="12" t="s">
        <v>62</v>
      </c>
      <c r="V203" s="12" t="s">
        <v>71</v>
      </c>
      <c r="W203" s="12" t="s">
        <v>64</v>
      </c>
      <c r="X203" s="12" t="s">
        <v>65</v>
      </c>
      <c r="Y203" s="12">
        <v>330</v>
      </c>
      <c r="Z203" s="12">
        <v>526.24</v>
      </c>
      <c r="AA203" s="12"/>
      <c r="AB203" s="12"/>
      <c r="AC203" s="12"/>
      <c r="AD203" s="12"/>
      <c r="AE203" s="12"/>
    </row>
    <row r="204" spans="1:31" ht="18" customHeight="1" x14ac:dyDescent="0.3">
      <c r="A204" s="1">
        <v>2021</v>
      </c>
      <c r="B204" s="1" t="s">
        <v>1</v>
      </c>
      <c r="C204" s="1" t="s">
        <v>13</v>
      </c>
      <c r="D204" s="2" t="s">
        <v>33</v>
      </c>
      <c r="E204" s="3">
        <v>122</v>
      </c>
      <c r="F204" s="3">
        <v>100</v>
      </c>
      <c r="G204" s="3">
        <v>112</v>
      </c>
      <c r="H204" s="3">
        <v>20</v>
      </c>
      <c r="I204" s="4" t="s">
        <v>40</v>
      </c>
      <c r="J204" s="4"/>
      <c r="K204" s="4"/>
      <c r="L204" s="4"/>
      <c r="M204" s="4"/>
      <c r="P204" s="12" t="s">
        <v>59</v>
      </c>
      <c r="Q204" s="12">
        <v>2020</v>
      </c>
      <c r="R204" s="12" t="s">
        <v>4</v>
      </c>
      <c r="S204" s="12" t="s">
        <v>60</v>
      </c>
      <c r="T204" s="12" t="s">
        <v>61</v>
      </c>
      <c r="U204" s="12" t="s">
        <v>62</v>
      </c>
      <c r="V204" s="12" t="s">
        <v>71</v>
      </c>
      <c r="W204" s="12" t="s">
        <v>64</v>
      </c>
      <c r="X204" s="12" t="s">
        <v>65</v>
      </c>
      <c r="Y204" s="12">
        <v>324</v>
      </c>
      <c r="Z204" s="12">
        <v>526.24</v>
      </c>
      <c r="AA204" s="12"/>
      <c r="AB204" s="12"/>
      <c r="AC204" s="12"/>
      <c r="AD204" s="12"/>
      <c r="AE204" s="12"/>
    </row>
    <row r="205" spans="1:31" ht="18" customHeight="1" x14ac:dyDescent="0.3">
      <c r="A205" s="1">
        <v>2021</v>
      </c>
      <c r="B205" s="1" t="s">
        <v>1</v>
      </c>
      <c r="C205" s="1" t="s">
        <v>15</v>
      </c>
      <c r="D205" s="5" t="s">
        <v>26</v>
      </c>
      <c r="E205" s="6">
        <v>78</v>
      </c>
      <c r="F205" s="6">
        <v>4577.2</v>
      </c>
      <c r="G205" s="6">
        <v>5126.4639999999999</v>
      </c>
      <c r="H205" s="3">
        <v>915.44</v>
      </c>
      <c r="I205" s="4" t="s">
        <v>40</v>
      </c>
      <c r="J205" s="4"/>
      <c r="K205" s="4"/>
      <c r="L205" s="4"/>
      <c r="M205" s="4"/>
      <c r="P205" s="12" t="s">
        <v>66</v>
      </c>
      <c r="Q205" s="12">
        <v>2020</v>
      </c>
      <c r="R205" s="12" t="s">
        <v>4</v>
      </c>
      <c r="S205" s="12" t="s">
        <v>60</v>
      </c>
      <c r="T205" s="12" t="s">
        <v>61</v>
      </c>
      <c r="U205" s="12" t="s">
        <v>62</v>
      </c>
      <c r="V205" s="12" t="s">
        <v>71</v>
      </c>
      <c r="W205" s="12" t="s">
        <v>64</v>
      </c>
      <c r="X205" s="12" t="s">
        <v>67</v>
      </c>
      <c r="Y205" s="12">
        <v>678</v>
      </c>
      <c r="Z205" s="12">
        <v>969.54</v>
      </c>
      <c r="AA205" s="12"/>
      <c r="AB205" s="12"/>
      <c r="AC205" s="12"/>
      <c r="AD205" s="12"/>
      <c r="AE205" s="12"/>
    </row>
    <row r="206" spans="1:31" ht="18" customHeight="1" x14ac:dyDescent="0.3">
      <c r="A206" s="1">
        <v>2021</v>
      </c>
      <c r="B206" s="1" t="s">
        <v>1</v>
      </c>
      <c r="C206" s="1" t="s">
        <v>15</v>
      </c>
      <c r="D206" s="5" t="s">
        <v>24</v>
      </c>
      <c r="E206" s="6">
        <v>240</v>
      </c>
      <c r="F206" s="6">
        <v>4576.8999999999996</v>
      </c>
      <c r="G206" s="6">
        <v>5126.1279999999997</v>
      </c>
      <c r="H206" s="3">
        <v>915.38</v>
      </c>
      <c r="I206" s="4" t="s">
        <v>40</v>
      </c>
      <c r="J206" s="4"/>
      <c r="K206" s="4"/>
      <c r="L206" s="4"/>
      <c r="M206" s="4"/>
      <c r="P206" s="12" t="s">
        <v>68</v>
      </c>
      <c r="Q206" s="12">
        <v>2020</v>
      </c>
      <c r="R206" s="12" t="s">
        <v>4</v>
      </c>
      <c r="S206" s="12" t="s">
        <v>60</v>
      </c>
      <c r="T206" s="12" t="s">
        <v>61</v>
      </c>
      <c r="U206" s="12" t="s">
        <v>62</v>
      </c>
      <c r="V206" s="12" t="s">
        <v>71</v>
      </c>
      <c r="W206" s="12" t="s">
        <v>64</v>
      </c>
      <c r="X206" s="12" t="s">
        <v>67</v>
      </c>
      <c r="Y206" s="12">
        <v>711</v>
      </c>
      <c r="Z206" s="12">
        <v>1016.73</v>
      </c>
      <c r="AA206" s="12"/>
      <c r="AB206" s="12"/>
      <c r="AC206" s="12"/>
      <c r="AD206" s="12"/>
      <c r="AE206" s="12"/>
    </row>
    <row r="207" spans="1:31" ht="18" customHeight="1" x14ac:dyDescent="0.3">
      <c r="A207" s="1">
        <v>2021</v>
      </c>
      <c r="B207" s="1" t="s">
        <v>1</v>
      </c>
      <c r="C207" s="1" t="s">
        <v>15</v>
      </c>
      <c r="D207" s="5" t="s">
        <v>25</v>
      </c>
      <c r="E207" s="6">
        <v>5492.16</v>
      </c>
      <c r="F207" s="6">
        <v>200</v>
      </c>
      <c r="G207" s="6">
        <v>224</v>
      </c>
      <c r="H207" s="3">
        <v>40</v>
      </c>
      <c r="I207" s="4" t="s">
        <v>40</v>
      </c>
      <c r="J207" s="4"/>
      <c r="K207" s="4"/>
      <c r="L207" s="4"/>
      <c r="M207" s="4"/>
      <c r="P207" s="12" t="s">
        <v>66</v>
      </c>
      <c r="Q207" s="12">
        <v>2020</v>
      </c>
      <c r="R207" s="12" t="s">
        <v>4</v>
      </c>
      <c r="S207" s="12" t="s">
        <v>60</v>
      </c>
      <c r="T207" s="12" t="s">
        <v>61</v>
      </c>
      <c r="U207" s="12" t="s">
        <v>62</v>
      </c>
      <c r="V207" s="12" t="s">
        <v>71</v>
      </c>
      <c r="W207" s="12" t="s">
        <v>64</v>
      </c>
      <c r="X207" s="12" t="s">
        <v>67</v>
      </c>
      <c r="Y207" s="12">
        <v>764</v>
      </c>
      <c r="Z207" s="12">
        <v>1092.52</v>
      </c>
      <c r="AA207" s="12"/>
      <c r="AB207" s="12"/>
      <c r="AC207" s="12"/>
      <c r="AD207" s="12"/>
      <c r="AE207" s="12"/>
    </row>
    <row r="208" spans="1:31" ht="18" customHeight="1" x14ac:dyDescent="0.3">
      <c r="A208" s="1">
        <v>2021</v>
      </c>
      <c r="B208" s="1" t="s">
        <v>1</v>
      </c>
      <c r="C208" s="1" t="s">
        <v>15</v>
      </c>
      <c r="D208" s="5" t="s">
        <v>23</v>
      </c>
      <c r="E208" s="6">
        <v>240</v>
      </c>
      <c r="F208" s="6">
        <v>4576.8</v>
      </c>
      <c r="G208" s="6">
        <v>5126.0160000000005</v>
      </c>
      <c r="H208" s="3">
        <v>915.36000000000013</v>
      </c>
      <c r="I208" s="4" t="s">
        <v>40</v>
      </c>
      <c r="J208" s="4"/>
      <c r="K208" s="4"/>
      <c r="L208" s="4"/>
      <c r="M208" s="4"/>
      <c r="P208" s="12" t="s">
        <v>68</v>
      </c>
      <c r="Q208" s="12">
        <v>2020</v>
      </c>
      <c r="R208" s="12" t="s">
        <v>4</v>
      </c>
      <c r="S208" s="12" t="s">
        <v>60</v>
      </c>
      <c r="T208" s="12" t="s">
        <v>61</v>
      </c>
      <c r="U208" s="12" t="s">
        <v>62</v>
      </c>
      <c r="V208" s="12" t="s">
        <v>71</v>
      </c>
      <c r="W208" s="12" t="s">
        <v>64</v>
      </c>
      <c r="X208" s="12" t="s">
        <v>65</v>
      </c>
      <c r="Y208" s="12">
        <v>333</v>
      </c>
      <c r="Z208" s="12">
        <v>476.19</v>
      </c>
      <c r="AA208" s="12"/>
      <c r="AB208" s="12"/>
      <c r="AC208" s="12"/>
      <c r="AD208" s="12"/>
      <c r="AE208" s="12"/>
    </row>
    <row r="209" spans="1:31" ht="18" customHeight="1" x14ac:dyDescent="0.3">
      <c r="A209" s="1">
        <v>2021</v>
      </c>
      <c r="B209" s="1" t="s">
        <v>1</v>
      </c>
      <c r="C209" s="1" t="s">
        <v>13</v>
      </c>
      <c r="D209" s="2" t="s">
        <v>34</v>
      </c>
      <c r="E209" s="3">
        <v>5492.76</v>
      </c>
      <c r="F209" s="3">
        <v>200</v>
      </c>
      <c r="G209" s="3">
        <v>224</v>
      </c>
      <c r="H209" s="3">
        <v>40</v>
      </c>
      <c r="I209" s="4" t="s">
        <v>40</v>
      </c>
      <c r="J209" s="4"/>
      <c r="K209" s="4"/>
      <c r="L209" s="4"/>
      <c r="M209" s="4"/>
      <c r="P209" s="12" t="s">
        <v>68</v>
      </c>
      <c r="Q209" s="12">
        <v>2020</v>
      </c>
      <c r="R209" s="12" t="s">
        <v>4</v>
      </c>
      <c r="S209" s="12" t="s">
        <v>60</v>
      </c>
      <c r="T209" s="12" t="s">
        <v>61</v>
      </c>
      <c r="U209" s="12" t="s">
        <v>62</v>
      </c>
      <c r="V209" s="12" t="s">
        <v>71</v>
      </c>
      <c r="W209" s="12" t="s">
        <v>64</v>
      </c>
      <c r="X209" s="12" t="s">
        <v>65</v>
      </c>
      <c r="Y209" s="12">
        <v>327</v>
      </c>
      <c r="Z209" s="12">
        <v>467.61</v>
      </c>
      <c r="AA209" s="12"/>
      <c r="AB209" s="12"/>
      <c r="AC209" s="12"/>
      <c r="AD209" s="12"/>
      <c r="AE209" s="12"/>
    </row>
    <row r="210" spans="1:31" ht="18" customHeight="1" x14ac:dyDescent="0.3">
      <c r="A210" s="1">
        <v>2021</v>
      </c>
      <c r="B210" s="1" t="s">
        <v>1</v>
      </c>
      <c r="C210" s="1" t="s">
        <v>15</v>
      </c>
      <c r="D210" s="5" t="s">
        <v>27</v>
      </c>
      <c r="E210" s="6">
        <v>7920</v>
      </c>
      <c r="F210" s="6">
        <v>4577.3</v>
      </c>
      <c r="G210" s="6">
        <v>5126.576</v>
      </c>
      <c r="H210" s="3">
        <v>915.46</v>
      </c>
      <c r="I210" s="4" t="s">
        <v>40</v>
      </c>
      <c r="J210" s="4"/>
      <c r="K210" s="4"/>
      <c r="L210" s="4"/>
      <c r="M210" s="4"/>
      <c r="P210" s="12" t="s">
        <v>66</v>
      </c>
      <c r="Q210" s="12">
        <v>2020</v>
      </c>
      <c r="R210" s="12" t="s">
        <v>4</v>
      </c>
      <c r="S210" s="12" t="s">
        <v>60</v>
      </c>
      <c r="T210" s="12" t="s">
        <v>61</v>
      </c>
      <c r="U210" s="12" t="s">
        <v>62</v>
      </c>
      <c r="V210" s="12" t="s">
        <v>71</v>
      </c>
      <c r="W210" s="12" t="s">
        <v>64</v>
      </c>
      <c r="X210" s="12" t="s">
        <v>67</v>
      </c>
      <c r="Y210" s="12">
        <v>231</v>
      </c>
      <c r="Z210" s="12">
        <v>330.33</v>
      </c>
      <c r="AA210" s="12"/>
      <c r="AB210" s="12"/>
      <c r="AC210" s="12"/>
      <c r="AD210" s="12"/>
      <c r="AE210" s="12"/>
    </row>
    <row r="211" spans="1:31" ht="18" customHeight="1" x14ac:dyDescent="0.3">
      <c r="A211" s="1">
        <v>2021</v>
      </c>
      <c r="B211" s="1" t="s">
        <v>1</v>
      </c>
      <c r="C211" s="1" t="s">
        <v>32</v>
      </c>
      <c r="D211" s="5" t="s">
        <v>32</v>
      </c>
      <c r="E211" s="6">
        <v>5492.76</v>
      </c>
      <c r="F211" s="6">
        <v>6600</v>
      </c>
      <c r="G211" s="6">
        <v>7392</v>
      </c>
      <c r="H211" s="3">
        <v>1320</v>
      </c>
      <c r="I211" s="4" t="s">
        <v>40</v>
      </c>
      <c r="J211" s="4"/>
      <c r="K211" s="4"/>
      <c r="L211" s="4"/>
      <c r="M211" s="4"/>
      <c r="P211" s="12" t="s">
        <v>68</v>
      </c>
      <c r="Q211" s="12">
        <v>2020</v>
      </c>
      <c r="R211" s="12" t="s">
        <v>4</v>
      </c>
      <c r="S211" s="12" t="s">
        <v>60</v>
      </c>
      <c r="T211" s="12" t="s">
        <v>61</v>
      </c>
      <c r="U211" s="12" t="s">
        <v>62</v>
      </c>
      <c r="V211" s="12" t="s">
        <v>71</v>
      </c>
      <c r="W211" s="12" t="s">
        <v>64</v>
      </c>
      <c r="X211" s="12" t="s">
        <v>67</v>
      </c>
      <c r="Y211" s="12">
        <v>750</v>
      </c>
      <c r="Z211" s="12">
        <v>526.24</v>
      </c>
      <c r="AA211" s="12"/>
      <c r="AB211" s="12"/>
      <c r="AC211" s="12"/>
      <c r="AD211" s="12"/>
      <c r="AE211" s="12"/>
    </row>
    <row r="212" spans="1:31" ht="18" customHeight="1" x14ac:dyDescent="0.3">
      <c r="A212" s="1">
        <v>2021</v>
      </c>
      <c r="B212" s="1" t="s">
        <v>2</v>
      </c>
      <c r="C212" s="1" t="s">
        <v>14</v>
      </c>
      <c r="D212" s="2" t="s">
        <v>36</v>
      </c>
      <c r="E212" s="3">
        <v>9600</v>
      </c>
      <c r="F212" s="3">
        <v>4577.3</v>
      </c>
      <c r="G212" s="3">
        <v>5126.576</v>
      </c>
      <c r="H212" s="3">
        <v>915.46</v>
      </c>
      <c r="I212" s="4" t="s">
        <v>40</v>
      </c>
      <c r="J212" s="4"/>
      <c r="K212" s="4"/>
      <c r="L212" s="4"/>
      <c r="M212" s="4"/>
      <c r="P212" s="12" t="s">
        <v>66</v>
      </c>
      <c r="Q212" s="12">
        <v>2020</v>
      </c>
      <c r="R212" s="12" t="s">
        <v>4</v>
      </c>
      <c r="S212" s="12" t="s">
        <v>60</v>
      </c>
      <c r="T212" s="12" t="s">
        <v>61</v>
      </c>
      <c r="U212" s="12" t="s">
        <v>62</v>
      </c>
      <c r="V212" s="12" t="s">
        <v>71</v>
      </c>
      <c r="W212" s="12" t="s">
        <v>64</v>
      </c>
      <c r="X212" s="12" t="s">
        <v>67</v>
      </c>
      <c r="Y212" s="12">
        <v>804</v>
      </c>
      <c r="Z212" s="12">
        <v>526.24</v>
      </c>
      <c r="AA212" s="12"/>
      <c r="AB212" s="12"/>
      <c r="AC212" s="12"/>
      <c r="AD212" s="12"/>
      <c r="AE212" s="12"/>
    </row>
    <row r="213" spans="1:31" ht="18" customHeight="1" x14ac:dyDescent="0.3">
      <c r="A213" s="1">
        <v>2021</v>
      </c>
      <c r="B213" s="1" t="s">
        <v>2</v>
      </c>
      <c r="C213" s="1" t="s">
        <v>14</v>
      </c>
      <c r="D213" s="2" t="s">
        <v>37</v>
      </c>
      <c r="E213" s="3">
        <v>5492.6399999999994</v>
      </c>
      <c r="F213" s="3">
        <v>8000</v>
      </c>
      <c r="G213" s="3">
        <v>8960</v>
      </c>
      <c r="H213" s="3">
        <v>1600</v>
      </c>
      <c r="I213" s="4" t="s">
        <v>40</v>
      </c>
      <c r="J213" s="4"/>
      <c r="K213" s="4"/>
      <c r="L213" s="4"/>
      <c r="M213" s="4"/>
      <c r="P213" s="12" t="s">
        <v>59</v>
      </c>
      <c r="Q213" s="12">
        <v>2020</v>
      </c>
      <c r="R213" s="12" t="s">
        <v>4</v>
      </c>
      <c r="S213" s="12" t="s">
        <v>60</v>
      </c>
      <c r="T213" s="12" t="s">
        <v>61</v>
      </c>
      <c r="U213" s="12" t="s">
        <v>62</v>
      </c>
      <c r="V213" s="12" t="s">
        <v>71</v>
      </c>
      <c r="W213" s="12" t="s">
        <v>64</v>
      </c>
      <c r="X213" s="12" t="s">
        <v>67</v>
      </c>
      <c r="Y213" s="12">
        <v>229</v>
      </c>
      <c r="Z213" s="12">
        <v>327.47000000000003</v>
      </c>
      <c r="AA213" s="12"/>
      <c r="AB213" s="12"/>
      <c r="AC213" s="12"/>
      <c r="AD213" s="12"/>
      <c r="AE213" s="12"/>
    </row>
    <row r="214" spans="1:31" ht="18" customHeight="1" x14ac:dyDescent="0.3">
      <c r="A214" s="1">
        <v>2021</v>
      </c>
      <c r="B214" s="1" t="s">
        <v>2</v>
      </c>
      <c r="C214" s="1" t="s">
        <v>13</v>
      </c>
      <c r="D214" s="2" t="s">
        <v>35</v>
      </c>
      <c r="E214" s="3">
        <v>6892.2</v>
      </c>
      <c r="F214" s="3">
        <v>4577.2</v>
      </c>
      <c r="G214" s="3">
        <v>5126.4639999999999</v>
      </c>
      <c r="H214" s="3">
        <v>915.44</v>
      </c>
      <c r="I214" s="4" t="s">
        <v>40</v>
      </c>
      <c r="J214" s="4"/>
      <c r="K214" s="4"/>
      <c r="L214" s="4"/>
      <c r="M214" s="4"/>
      <c r="P214" s="12" t="s">
        <v>66</v>
      </c>
      <c r="Q214" s="12">
        <v>2020</v>
      </c>
      <c r="R214" s="12" t="s">
        <v>4</v>
      </c>
      <c r="S214" s="12" t="s">
        <v>60</v>
      </c>
      <c r="T214" s="12" t="s">
        <v>61</v>
      </c>
      <c r="U214" s="12" t="s">
        <v>62</v>
      </c>
      <c r="V214" s="12" t="s">
        <v>71</v>
      </c>
      <c r="W214" s="12" t="s">
        <v>64</v>
      </c>
      <c r="X214" s="12" t="s">
        <v>67</v>
      </c>
      <c r="Y214" s="12">
        <v>277</v>
      </c>
      <c r="Z214" s="12">
        <v>396.11</v>
      </c>
      <c r="AA214" s="12"/>
      <c r="AB214" s="12"/>
      <c r="AC214" s="12"/>
      <c r="AD214" s="12"/>
      <c r="AE214" s="12"/>
    </row>
    <row r="215" spans="1:31" ht="18" customHeight="1" x14ac:dyDescent="0.3">
      <c r="A215" s="1">
        <v>2021</v>
      </c>
      <c r="B215" s="1" t="s">
        <v>2</v>
      </c>
      <c r="C215" s="1" t="s">
        <v>38</v>
      </c>
      <c r="D215" s="5" t="s">
        <v>30</v>
      </c>
      <c r="E215" s="6">
        <v>644</v>
      </c>
      <c r="F215" s="6">
        <v>5743.5</v>
      </c>
      <c r="G215" s="6">
        <v>6432.72</v>
      </c>
      <c r="H215" s="3">
        <v>1148.7</v>
      </c>
      <c r="I215" s="4" t="s">
        <v>40</v>
      </c>
      <c r="J215" s="4"/>
      <c r="K215" s="4"/>
      <c r="L215" s="4"/>
      <c r="M215" s="4"/>
      <c r="P215" s="12" t="s">
        <v>59</v>
      </c>
      <c r="Q215" s="12">
        <v>2020</v>
      </c>
      <c r="R215" s="12" t="s">
        <v>4</v>
      </c>
      <c r="S215" s="12" t="s">
        <v>60</v>
      </c>
      <c r="T215" s="12" t="s">
        <v>61</v>
      </c>
      <c r="U215" s="12" t="s">
        <v>62</v>
      </c>
      <c r="V215" s="12" t="s">
        <v>63</v>
      </c>
      <c r="W215" s="12" t="s">
        <v>64</v>
      </c>
      <c r="X215" s="12" t="s">
        <v>67</v>
      </c>
      <c r="Y215" s="12">
        <v>205</v>
      </c>
      <c r="Z215" s="12">
        <v>293.14999999999998</v>
      </c>
      <c r="AA215" s="12"/>
      <c r="AB215" s="12"/>
      <c r="AC215" s="12"/>
      <c r="AD215" s="12"/>
      <c r="AE215" s="12"/>
    </row>
    <row r="216" spans="1:31" ht="18" customHeight="1" x14ac:dyDescent="0.3">
      <c r="A216" s="1">
        <v>2021</v>
      </c>
      <c r="B216" s="1" t="s">
        <v>2</v>
      </c>
      <c r="C216" s="1" t="s">
        <v>12</v>
      </c>
      <c r="D216" s="5" t="s">
        <v>29</v>
      </c>
      <c r="E216" s="6">
        <v>643</v>
      </c>
      <c r="F216" s="6">
        <v>7000</v>
      </c>
      <c r="G216" s="6">
        <v>7840</v>
      </c>
      <c r="H216" s="3">
        <v>1400</v>
      </c>
      <c r="I216" s="4" t="s">
        <v>40</v>
      </c>
      <c r="J216" s="4"/>
      <c r="K216" s="4"/>
      <c r="L216" s="4"/>
      <c r="M216" s="4"/>
      <c r="P216" s="12" t="s">
        <v>59</v>
      </c>
      <c r="Q216" s="12">
        <v>2020</v>
      </c>
      <c r="R216" s="12" t="s">
        <v>4</v>
      </c>
      <c r="S216" s="12" t="s">
        <v>60</v>
      </c>
      <c r="T216" s="12" t="s">
        <v>61</v>
      </c>
      <c r="U216" s="12" t="s">
        <v>62</v>
      </c>
      <c r="V216" s="12" t="s">
        <v>63</v>
      </c>
      <c r="W216" s="12" t="s">
        <v>64</v>
      </c>
      <c r="X216" s="12" t="s">
        <v>65</v>
      </c>
      <c r="Y216" s="12">
        <v>879</v>
      </c>
      <c r="Z216" s="12">
        <v>1256.97</v>
      </c>
      <c r="AA216" s="12"/>
      <c r="AB216" s="12"/>
      <c r="AC216" s="12"/>
      <c r="AD216" s="12"/>
      <c r="AE216" s="12"/>
    </row>
    <row r="217" spans="1:31" ht="18" customHeight="1" x14ac:dyDescent="0.3">
      <c r="A217" s="1">
        <v>2021</v>
      </c>
      <c r="B217" s="1" t="s">
        <v>2</v>
      </c>
      <c r="C217" s="1" t="s">
        <v>38</v>
      </c>
      <c r="D217" s="5" t="s">
        <v>31</v>
      </c>
      <c r="E217" s="6">
        <v>455</v>
      </c>
      <c r="F217" s="6">
        <v>4578.6000000000004</v>
      </c>
      <c r="G217" s="6">
        <v>5128.0320000000002</v>
      </c>
      <c r="H217" s="3">
        <v>915.72000000000014</v>
      </c>
      <c r="I217" s="4" t="s">
        <v>40</v>
      </c>
      <c r="J217" s="4"/>
      <c r="K217" s="4"/>
      <c r="L217" s="4"/>
      <c r="M217" s="4"/>
      <c r="P217" s="12" t="s">
        <v>70</v>
      </c>
      <c r="Q217" s="12">
        <v>2020</v>
      </c>
      <c r="R217" s="12" t="s">
        <v>4</v>
      </c>
      <c r="S217" s="12" t="s">
        <v>60</v>
      </c>
      <c r="T217" s="12" t="s">
        <v>61</v>
      </c>
      <c r="U217" s="12" t="s">
        <v>62</v>
      </c>
      <c r="V217" s="12" t="s">
        <v>63</v>
      </c>
      <c r="W217" s="12" t="s">
        <v>64</v>
      </c>
      <c r="X217" s="12" t="s">
        <v>65</v>
      </c>
      <c r="Y217" s="12">
        <v>880</v>
      </c>
      <c r="Z217" s="12">
        <v>1258.4000000000001</v>
      </c>
      <c r="AA217" s="12"/>
      <c r="AB217" s="12"/>
      <c r="AC217" s="12"/>
      <c r="AD217" s="12"/>
      <c r="AE217" s="12"/>
    </row>
    <row r="218" spans="1:31" ht="18" customHeight="1" x14ac:dyDescent="0.3">
      <c r="A218" s="1">
        <v>2021</v>
      </c>
      <c r="B218" s="1" t="s">
        <v>2</v>
      </c>
      <c r="C218" s="1" t="s">
        <v>12</v>
      </c>
      <c r="D218" s="5" t="s">
        <v>28</v>
      </c>
      <c r="E218" s="7">
        <v>345</v>
      </c>
      <c r="F218" s="7">
        <v>7000</v>
      </c>
      <c r="G218" s="7">
        <v>7840</v>
      </c>
      <c r="H218" s="3">
        <v>1400</v>
      </c>
      <c r="I218" s="4" t="s">
        <v>40</v>
      </c>
      <c r="J218" s="4"/>
      <c r="K218" s="4"/>
      <c r="L218" s="4"/>
      <c r="M218" s="4"/>
      <c r="P218" s="12" t="s">
        <v>66</v>
      </c>
      <c r="Q218" s="12">
        <v>2020</v>
      </c>
      <c r="R218" s="12" t="s">
        <v>4</v>
      </c>
      <c r="S218" s="12" t="s">
        <v>60</v>
      </c>
      <c r="T218" s="12" t="s">
        <v>61</v>
      </c>
      <c r="U218" s="12" t="s">
        <v>62</v>
      </c>
      <c r="V218" s="12" t="s">
        <v>63</v>
      </c>
      <c r="W218" s="12" t="s">
        <v>64</v>
      </c>
      <c r="X218" s="12" t="s">
        <v>65</v>
      </c>
      <c r="Y218" s="12">
        <v>881</v>
      </c>
      <c r="Z218" s="12">
        <v>1259.83</v>
      </c>
      <c r="AA218" s="12"/>
      <c r="AB218" s="12"/>
      <c r="AC218" s="12"/>
      <c r="AD218" s="12"/>
      <c r="AE218" s="12"/>
    </row>
    <row r="219" spans="1:31" ht="18" customHeight="1" x14ac:dyDescent="0.3">
      <c r="A219" s="1">
        <v>2021</v>
      </c>
      <c r="B219" s="1" t="s">
        <v>2</v>
      </c>
      <c r="C219" s="1" t="s">
        <v>13</v>
      </c>
      <c r="D219" s="2" t="s">
        <v>33</v>
      </c>
      <c r="E219" s="3">
        <v>122</v>
      </c>
      <c r="F219" s="3">
        <v>100</v>
      </c>
      <c r="G219" s="3">
        <v>112</v>
      </c>
      <c r="H219" s="3">
        <v>20</v>
      </c>
      <c r="I219" s="4" t="s">
        <v>40</v>
      </c>
      <c r="J219" s="4"/>
      <c r="K219" s="4"/>
      <c r="L219" s="4"/>
      <c r="M219" s="4"/>
      <c r="P219" s="12" t="s">
        <v>66</v>
      </c>
      <c r="Q219" s="12">
        <v>2020</v>
      </c>
      <c r="R219" s="12" t="s">
        <v>4</v>
      </c>
      <c r="S219" s="12" t="s">
        <v>60</v>
      </c>
      <c r="T219" s="12" t="s">
        <v>61</v>
      </c>
      <c r="U219" s="12" t="s">
        <v>62</v>
      </c>
      <c r="V219" s="12" t="s">
        <v>63</v>
      </c>
      <c r="W219" s="12" t="s">
        <v>64</v>
      </c>
      <c r="X219" s="12" t="s">
        <v>67</v>
      </c>
      <c r="Y219" s="12">
        <v>233</v>
      </c>
      <c r="Z219" s="12">
        <v>333.19</v>
      </c>
      <c r="AA219" s="12"/>
      <c r="AB219" s="12"/>
      <c r="AC219" s="12"/>
      <c r="AD219" s="12"/>
      <c r="AE219" s="12"/>
    </row>
    <row r="220" spans="1:31" ht="18" customHeight="1" x14ac:dyDescent="0.3">
      <c r="A220" s="1">
        <v>2021</v>
      </c>
      <c r="B220" s="1" t="s">
        <v>2</v>
      </c>
      <c r="C220" s="1" t="s">
        <v>15</v>
      </c>
      <c r="D220" s="5" t="s">
        <v>26</v>
      </c>
      <c r="E220" s="6">
        <v>78</v>
      </c>
      <c r="F220" s="6">
        <v>4577.2</v>
      </c>
      <c r="G220" s="6">
        <v>5126.4639999999999</v>
      </c>
      <c r="H220" s="3">
        <v>915.44</v>
      </c>
      <c r="I220" s="4" t="s">
        <v>40</v>
      </c>
      <c r="J220" s="4"/>
      <c r="K220" s="4"/>
      <c r="L220" s="4"/>
      <c r="M220" s="4"/>
      <c r="P220" s="12" t="s">
        <v>59</v>
      </c>
      <c r="Q220" s="12">
        <v>2020</v>
      </c>
      <c r="R220" s="12" t="s">
        <v>4</v>
      </c>
      <c r="S220" s="12" t="s">
        <v>60</v>
      </c>
      <c r="T220" s="12" t="s">
        <v>61</v>
      </c>
      <c r="U220" s="12" t="s">
        <v>62</v>
      </c>
      <c r="V220" s="12" t="s">
        <v>63</v>
      </c>
      <c r="W220" s="12" t="s">
        <v>64</v>
      </c>
      <c r="X220" s="12" t="s">
        <v>67</v>
      </c>
      <c r="Y220" s="12">
        <v>275</v>
      </c>
      <c r="Z220" s="12">
        <v>393.25</v>
      </c>
      <c r="AA220" s="12"/>
      <c r="AB220" s="12"/>
      <c r="AC220" s="12"/>
      <c r="AD220" s="12"/>
      <c r="AE220" s="12"/>
    </row>
    <row r="221" spans="1:31" ht="18" customHeight="1" x14ac:dyDescent="0.3">
      <c r="A221" s="1">
        <v>2021</v>
      </c>
      <c r="B221" s="1" t="s">
        <v>2</v>
      </c>
      <c r="C221" s="1" t="s">
        <v>15</v>
      </c>
      <c r="D221" s="5" t="s">
        <v>24</v>
      </c>
      <c r="E221" s="6">
        <v>76</v>
      </c>
      <c r="F221" s="6">
        <v>4576.8999999999996</v>
      </c>
      <c r="G221" s="6">
        <v>5126.1279999999997</v>
      </c>
      <c r="H221" s="3">
        <v>915.38</v>
      </c>
      <c r="I221" s="4" t="s">
        <v>40</v>
      </c>
      <c r="J221" s="4"/>
      <c r="K221" s="4"/>
      <c r="L221" s="4"/>
      <c r="M221" s="4"/>
      <c r="P221" s="12" t="s">
        <v>66</v>
      </c>
      <c r="Q221" s="12">
        <v>2020</v>
      </c>
      <c r="R221" s="12" t="s">
        <v>4</v>
      </c>
      <c r="S221" s="12" t="s">
        <v>60</v>
      </c>
      <c r="T221" s="12" t="s">
        <v>61</v>
      </c>
      <c r="U221" s="12" t="s">
        <v>62</v>
      </c>
      <c r="V221" s="12" t="s">
        <v>63</v>
      </c>
      <c r="W221" s="12" t="s">
        <v>64</v>
      </c>
      <c r="X221" s="12" t="s">
        <v>67</v>
      </c>
      <c r="Y221" s="12">
        <v>773</v>
      </c>
      <c r="Z221" s="12">
        <v>1105.3899999999999</v>
      </c>
      <c r="AA221" s="12"/>
      <c r="AB221" s="12"/>
      <c r="AC221" s="12"/>
      <c r="AD221" s="12"/>
      <c r="AE221" s="12"/>
    </row>
    <row r="222" spans="1:31" ht="18" customHeight="1" x14ac:dyDescent="0.3">
      <c r="A222" s="1">
        <v>2021</v>
      </c>
      <c r="B222" s="1" t="s">
        <v>2</v>
      </c>
      <c r="C222" s="1" t="s">
        <v>15</v>
      </c>
      <c r="D222" s="5" t="s">
        <v>25</v>
      </c>
      <c r="E222" s="6">
        <v>46</v>
      </c>
      <c r="F222" s="6">
        <v>200</v>
      </c>
      <c r="G222" s="6">
        <v>224</v>
      </c>
      <c r="H222" s="3">
        <v>40</v>
      </c>
      <c r="I222" s="4" t="s">
        <v>40</v>
      </c>
      <c r="J222" s="4"/>
      <c r="K222" s="4"/>
      <c r="L222" s="4"/>
      <c r="M222" s="4"/>
      <c r="P222" s="12" t="s">
        <v>69</v>
      </c>
      <c r="Q222" s="12">
        <v>2020</v>
      </c>
      <c r="R222" s="12" t="s">
        <v>10</v>
      </c>
      <c r="S222" s="12" t="s">
        <v>60</v>
      </c>
      <c r="T222" s="12" t="s">
        <v>61</v>
      </c>
      <c r="U222" s="12" t="s">
        <v>62</v>
      </c>
      <c r="V222" s="12" t="s">
        <v>63</v>
      </c>
      <c r="W222" s="12" t="s">
        <v>64</v>
      </c>
      <c r="X222" s="12" t="s">
        <v>65</v>
      </c>
      <c r="Y222" s="12">
        <v>242</v>
      </c>
      <c r="Z222" s="12">
        <v>526.24</v>
      </c>
      <c r="AA222" s="12"/>
      <c r="AB222" s="12"/>
      <c r="AC222" s="12"/>
      <c r="AD222" s="12"/>
      <c r="AE222" s="12"/>
    </row>
    <row r="223" spans="1:31" ht="18" customHeight="1" x14ac:dyDescent="0.3">
      <c r="A223" s="1">
        <v>2021</v>
      </c>
      <c r="B223" s="1" t="s">
        <v>2</v>
      </c>
      <c r="C223" s="1" t="s">
        <v>15</v>
      </c>
      <c r="D223" s="5" t="s">
        <v>23</v>
      </c>
      <c r="E223" s="6">
        <v>34</v>
      </c>
      <c r="F223" s="6">
        <v>4576.8</v>
      </c>
      <c r="G223" s="6">
        <v>5126.0160000000005</v>
      </c>
      <c r="H223" s="3">
        <v>915.36000000000013</v>
      </c>
      <c r="I223" s="4" t="s">
        <v>40</v>
      </c>
      <c r="J223" s="4"/>
      <c r="K223" s="4"/>
      <c r="L223" s="4"/>
      <c r="M223" s="4"/>
      <c r="P223" s="12" t="s">
        <v>66</v>
      </c>
      <c r="Q223" s="12">
        <v>2020</v>
      </c>
      <c r="R223" s="12" t="s">
        <v>10</v>
      </c>
      <c r="S223" s="12" t="s">
        <v>60</v>
      </c>
      <c r="T223" s="12" t="s">
        <v>61</v>
      </c>
      <c r="U223" s="12" t="s">
        <v>62</v>
      </c>
      <c r="V223" s="12" t="s">
        <v>63</v>
      </c>
      <c r="W223" s="12" t="s">
        <v>64</v>
      </c>
      <c r="X223" s="12" t="s">
        <v>65</v>
      </c>
      <c r="Y223" s="12">
        <v>236</v>
      </c>
      <c r="Z223" s="12">
        <v>526.24</v>
      </c>
      <c r="AA223" s="12"/>
      <c r="AB223" s="12"/>
      <c r="AC223" s="12"/>
      <c r="AD223" s="12"/>
      <c r="AE223" s="12"/>
    </row>
    <row r="224" spans="1:31" ht="18" customHeight="1" x14ac:dyDescent="0.3">
      <c r="A224" s="1">
        <v>2021</v>
      </c>
      <c r="B224" s="1" t="s">
        <v>2</v>
      </c>
      <c r="C224" s="1" t="s">
        <v>13</v>
      </c>
      <c r="D224" s="2" t="s">
        <v>34</v>
      </c>
      <c r="E224" s="3">
        <v>7</v>
      </c>
      <c r="F224" s="3">
        <v>200</v>
      </c>
      <c r="G224" s="3">
        <v>224</v>
      </c>
      <c r="H224" s="3">
        <v>40</v>
      </c>
      <c r="I224" s="4" t="s">
        <v>40</v>
      </c>
      <c r="J224" s="4"/>
      <c r="K224" s="4"/>
      <c r="L224" s="4"/>
      <c r="M224" s="4"/>
      <c r="P224" s="12" t="s">
        <v>68</v>
      </c>
      <c r="Q224" s="12">
        <v>2020</v>
      </c>
      <c r="R224" s="12" t="s">
        <v>10</v>
      </c>
      <c r="S224" s="12" t="s">
        <v>60</v>
      </c>
      <c r="T224" s="12" t="s">
        <v>61</v>
      </c>
      <c r="U224" s="12" t="s">
        <v>62</v>
      </c>
      <c r="V224" s="12" t="s">
        <v>63</v>
      </c>
      <c r="W224" s="12" t="s">
        <v>64</v>
      </c>
      <c r="X224" s="12" t="s">
        <v>65</v>
      </c>
      <c r="Y224" s="12">
        <v>230</v>
      </c>
      <c r="Z224" s="12">
        <v>526.24</v>
      </c>
      <c r="AA224" s="12"/>
      <c r="AB224" s="12"/>
      <c r="AC224" s="12"/>
      <c r="AD224" s="12"/>
      <c r="AE224" s="12"/>
    </row>
    <row r="225" spans="1:31" ht="18" customHeight="1" x14ac:dyDescent="0.3">
      <c r="A225" s="1">
        <v>2021</v>
      </c>
      <c r="B225" s="1" t="s">
        <v>2</v>
      </c>
      <c r="C225" s="1" t="s">
        <v>15</v>
      </c>
      <c r="D225" s="5" t="s">
        <v>27</v>
      </c>
      <c r="E225" s="6">
        <v>3</v>
      </c>
      <c r="F225" s="6">
        <v>4577.3</v>
      </c>
      <c r="G225" s="6">
        <v>5126.576</v>
      </c>
      <c r="H225" s="3">
        <v>915.46</v>
      </c>
      <c r="I225" s="4" t="s">
        <v>40</v>
      </c>
      <c r="J225" s="4"/>
      <c r="K225" s="4"/>
      <c r="L225" s="4"/>
      <c r="M225" s="4"/>
      <c r="P225" s="12" t="s">
        <v>69</v>
      </c>
      <c r="Q225" s="12">
        <v>2020</v>
      </c>
      <c r="R225" s="12" t="s">
        <v>10</v>
      </c>
      <c r="S225" s="12" t="s">
        <v>60</v>
      </c>
      <c r="T225" s="12" t="s">
        <v>61</v>
      </c>
      <c r="U225" s="12" t="s">
        <v>62</v>
      </c>
      <c r="V225" s="12" t="s">
        <v>63</v>
      </c>
      <c r="W225" s="12" t="s">
        <v>64</v>
      </c>
      <c r="X225" s="12" t="s">
        <v>67</v>
      </c>
      <c r="Y225" s="12">
        <v>200</v>
      </c>
      <c r="Z225" s="12">
        <v>286</v>
      </c>
      <c r="AA225" s="12"/>
      <c r="AB225" s="12"/>
      <c r="AC225" s="12"/>
      <c r="AD225" s="12"/>
      <c r="AE225" s="12"/>
    </row>
    <row r="226" spans="1:31" ht="18" customHeight="1" x14ac:dyDescent="0.3">
      <c r="A226" s="1">
        <v>2021</v>
      </c>
      <c r="B226" s="1" t="s">
        <v>2</v>
      </c>
      <c r="C226" s="1" t="s">
        <v>32</v>
      </c>
      <c r="D226" s="5" t="s">
        <v>32</v>
      </c>
      <c r="E226" s="6">
        <v>2</v>
      </c>
      <c r="F226" s="6">
        <v>6600</v>
      </c>
      <c r="G226" s="6">
        <v>7392</v>
      </c>
      <c r="H226" s="3">
        <v>1320</v>
      </c>
      <c r="I226" s="4" t="s">
        <v>40</v>
      </c>
      <c r="J226" s="4"/>
      <c r="K226" s="4"/>
      <c r="L226" s="4"/>
      <c r="M226" s="4"/>
      <c r="P226" s="12" t="s">
        <v>68</v>
      </c>
      <c r="Q226" s="12">
        <v>2020</v>
      </c>
      <c r="R226" s="12" t="s">
        <v>10</v>
      </c>
      <c r="S226" s="12" t="s">
        <v>60</v>
      </c>
      <c r="T226" s="12" t="s">
        <v>61</v>
      </c>
      <c r="U226" s="12" t="s">
        <v>62</v>
      </c>
      <c r="V226" s="12" t="s">
        <v>63</v>
      </c>
      <c r="W226" s="12" t="s">
        <v>64</v>
      </c>
      <c r="X226" s="12" t="s">
        <v>67</v>
      </c>
      <c r="Y226" s="12">
        <v>170</v>
      </c>
      <c r="Z226" s="12">
        <v>243.1</v>
      </c>
      <c r="AA226" s="12"/>
      <c r="AB226" s="12"/>
      <c r="AC226" s="12"/>
      <c r="AD226" s="12"/>
      <c r="AE226" s="12"/>
    </row>
    <row r="227" spans="1:31" ht="18" customHeight="1" x14ac:dyDescent="0.3">
      <c r="A227" s="1">
        <v>2021</v>
      </c>
      <c r="B227" s="1" t="s">
        <v>3</v>
      </c>
      <c r="C227" s="1" t="s">
        <v>14</v>
      </c>
      <c r="D227" s="2" t="s">
        <v>36</v>
      </c>
      <c r="E227" s="3">
        <v>3566</v>
      </c>
      <c r="F227" s="3">
        <v>4577.3</v>
      </c>
      <c r="G227" s="3">
        <v>5126.576</v>
      </c>
      <c r="H227" s="3">
        <v>915.46</v>
      </c>
      <c r="I227" s="4" t="s">
        <v>40</v>
      </c>
      <c r="J227" s="4"/>
      <c r="K227" s="4"/>
      <c r="L227" s="4"/>
      <c r="M227" s="4"/>
      <c r="P227" s="12" t="s">
        <v>68</v>
      </c>
      <c r="Q227" s="12">
        <v>2020</v>
      </c>
      <c r="R227" s="12" t="s">
        <v>10</v>
      </c>
      <c r="S227" s="12" t="s">
        <v>60</v>
      </c>
      <c r="T227" s="12" t="s">
        <v>61</v>
      </c>
      <c r="U227" s="12" t="s">
        <v>62</v>
      </c>
      <c r="V227" s="12" t="s">
        <v>63</v>
      </c>
      <c r="W227" s="12" t="s">
        <v>64</v>
      </c>
      <c r="X227" s="12" t="s">
        <v>67</v>
      </c>
      <c r="Y227" s="12">
        <v>196</v>
      </c>
      <c r="Z227" s="12">
        <v>280.27999999999997</v>
      </c>
      <c r="AA227" s="12"/>
      <c r="AB227" s="12"/>
      <c r="AC227" s="12"/>
      <c r="AD227" s="12"/>
      <c r="AE227" s="12"/>
    </row>
    <row r="228" spans="1:31" ht="18" customHeight="1" x14ac:dyDescent="0.3">
      <c r="A228" s="1">
        <v>2021</v>
      </c>
      <c r="B228" s="1" t="s">
        <v>3</v>
      </c>
      <c r="C228" s="1" t="s">
        <v>14</v>
      </c>
      <c r="D228" s="2" t="s">
        <v>37</v>
      </c>
      <c r="E228" s="3">
        <v>2498</v>
      </c>
      <c r="F228" s="3">
        <v>8000</v>
      </c>
      <c r="G228" s="3">
        <v>8960</v>
      </c>
      <c r="H228" s="3">
        <v>1600</v>
      </c>
      <c r="I228" s="4" t="s">
        <v>40</v>
      </c>
      <c r="J228" s="4"/>
      <c r="K228" s="4"/>
      <c r="L228" s="4"/>
      <c r="M228" s="4"/>
      <c r="P228" s="12" t="s">
        <v>66</v>
      </c>
      <c r="Q228" s="12">
        <v>2020</v>
      </c>
      <c r="R228" s="12" t="s">
        <v>10</v>
      </c>
      <c r="S228" s="12" t="s">
        <v>60</v>
      </c>
      <c r="T228" s="12" t="s">
        <v>61</v>
      </c>
      <c r="U228" s="12" t="s">
        <v>62</v>
      </c>
      <c r="V228" s="12" t="s">
        <v>63</v>
      </c>
      <c r="W228" s="12" t="s">
        <v>64</v>
      </c>
      <c r="X228" s="12" t="s">
        <v>67</v>
      </c>
      <c r="Y228" s="12">
        <v>244</v>
      </c>
      <c r="Z228" s="12">
        <v>348.92</v>
      </c>
      <c r="AA228" s="12"/>
      <c r="AB228" s="12"/>
      <c r="AC228" s="12"/>
      <c r="AD228" s="12"/>
      <c r="AE228" s="12"/>
    </row>
    <row r="229" spans="1:31" ht="18" customHeight="1" x14ac:dyDescent="0.3">
      <c r="A229" s="1">
        <v>2021</v>
      </c>
      <c r="B229" s="1" t="s">
        <v>3</v>
      </c>
      <c r="C229" s="1" t="s">
        <v>13</v>
      </c>
      <c r="D229" s="2" t="s">
        <v>35</v>
      </c>
      <c r="E229" s="3">
        <v>1245</v>
      </c>
      <c r="F229" s="3">
        <v>4577.2</v>
      </c>
      <c r="G229" s="3">
        <v>5126.4639999999999</v>
      </c>
      <c r="H229" s="3">
        <v>915.44</v>
      </c>
      <c r="I229" s="4" t="s">
        <v>40</v>
      </c>
      <c r="J229" s="4"/>
      <c r="K229" s="4"/>
      <c r="L229" s="4"/>
      <c r="M229" s="4"/>
      <c r="P229" s="12" t="s">
        <v>59</v>
      </c>
      <c r="Q229" s="12">
        <v>2020</v>
      </c>
      <c r="R229" s="12" t="s">
        <v>10</v>
      </c>
      <c r="S229" s="12" t="s">
        <v>60</v>
      </c>
      <c r="T229" s="12" t="s">
        <v>61</v>
      </c>
      <c r="U229" s="12" t="s">
        <v>62</v>
      </c>
      <c r="V229" s="12" t="s">
        <v>63</v>
      </c>
      <c r="W229" s="12" t="s">
        <v>64</v>
      </c>
      <c r="X229" s="12" t="s">
        <v>67</v>
      </c>
      <c r="Y229" s="12">
        <v>172</v>
      </c>
      <c r="Z229" s="12">
        <v>245.95999999999998</v>
      </c>
      <c r="AA229" s="12"/>
      <c r="AB229" s="12"/>
      <c r="AC229" s="12"/>
      <c r="AD229" s="12"/>
      <c r="AE229" s="12"/>
    </row>
    <row r="230" spans="1:31" ht="18" customHeight="1" x14ac:dyDescent="0.3">
      <c r="A230" s="1">
        <v>2021</v>
      </c>
      <c r="B230" s="1" t="s">
        <v>3</v>
      </c>
      <c r="C230" s="1" t="s">
        <v>38</v>
      </c>
      <c r="D230" s="5" t="s">
        <v>30</v>
      </c>
      <c r="E230" s="6">
        <v>644</v>
      </c>
      <c r="F230" s="6">
        <v>5743.5</v>
      </c>
      <c r="G230" s="6">
        <v>6432.72</v>
      </c>
      <c r="H230" s="3">
        <v>1148.7</v>
      </c>
      <c r="I230" s="4" t="s">
        <v>40</v>
      </c>
      <c r="J230" s="4"/>
      <c r="K230" s="4"/>
      <c r="L230" s="4"/>
      <c r="M230" s="4"/>
      <c r="P230" s="12" t="s">
        <v>59</v>
      </c>
      <c r="Q230" s="12">
        <v>2020</v>
      </c>
      <c r="R230" s="12" t="s">
        <v>10</v>
      </c>
      <c r="S230" s="12" t="s">
        <v>60</v>
      </c>
      <c r="T230" s="12" t="s">
        <v>61</v>
      </c>
      <c r="U230" s="12" t="s">
        <v>62</v>
      </c>
      <c r="V230" s="12" t="s">
        <v>63</v>
      </c>
      <c r="W230" s="12" t="s">
        <v>64</v>
      </c>
      <c r="X230" s="12" t="s">
        <v>65</v>
      </c>
      <c r="Y230" s="12">
        <v>240</v>
      </c>
      <c r="Z230" s="12">
        <v>526.24</v>
      </c>
      <c r="AA230" s="12"/>
      <c r="AB230" s="12"/>
      <c r="AC230" s="12"/>
      <c r="AD230" s="12"/>
      <c r="AE230" s="12"/>
    </row>
    <row r="231" spans="1:31" ht="18" customHeight="1" x14ac:dyDescent="0.3">
      <c r="A231" s="1">
        <v>2021</v>
      </c>
      <c r="B231" s="1" t="s">
        <v>3</v>
      </c>
      <c r="C231" s="1" t="s">
        <v>12</v>
      </c>
      <c r="D231" s="5" t="s">
        <v>29</v>
      </c>
      <c r="E231" s="6">
        <v>643</v>
      </c>
      <c r="F231" s="6">
        <v>7000</v>
      </c>
      <c r="G231" s="6">
        <v>7840</v>
      </c>
      <c r="H231" s="3">
        <v>1400</v>
      </c>
      <c r="I231" s="4" t="s">
        <v>40</v>
      </c>
      <c r="J231" s="4"/>
      <c r="K231" s="4"/>
      <c r="L231" s="4"/>
      <c r="M231" s="4"/>
      <c r="P231" s="12" t="s">
        <v>68</v>
      </c>
      <c r="Q231" s="12">
        <v>2020</v>
      </c>
      <c r="R231" s="12" t="s">
        <v>10</v>
      </c>
      <c r="S231" s="12" t="s">
        <v>60</v>
      </c>
      <c r="T231" s="12" t="s">
        <v>61</v>
      </c>
      <c r="U231" s="12" t="s">
        <v>62</v>
      </c>
      <c r="V231" s="12" t="s">
        <v>63</v>
      </c>
      <c r="W231" s="12" t="s">
        <v>64</v>
      </c>
      <c r="X231" s="12" t="s">
        <v>65</v>
      </c>
      <c r="Y231" s="12">
        <v>234</v>
      </c>
      <c r="Z231" s="12">
        <v>526.24</v>
      </c>
      <c r="AA231" s="12"/>
      <c r="AB231" s="12"/>
      <c r="AC231" s="12"/>
      <c r="AD231" s="12"/>
      <c r="AE231" s="12"/>
    </row>
    <row r="232" spans="1:31" ht="18" customHeight="1" x14ac:dyDescent="0.3">
      <c r="A232" s="1">
        <v>2021</v>
      </c>
      <c r="B232" s="1" t="s">
        <v>3</v>
      </c>
      <c r="C232" s="1" t="s">
        <v>38</v>
      </c>
      <c r="D232" s="5" t="s">
        <v>31</v>
      </c>
      <c r="E232" s="6">
        <v>455</v>
      </c>
      <c r="F232" s="6">
        <v>4578.6000000000004</v>
      </c>
      <c r="G232" s="6">
        <v>5128.0320000000002</v>
      </c>
      <c r="H232" s="3">
        <v>915.72000000000014</v>
      </c>
      <c r="I232" s="4" t="s">
        <v>40</v>
      </c>
      <c r="J232" s="4"/>
      <c r="K232" s="4"/>
      <c r="L232" s="4"/>
      <c r="M232" s="4"/>
      <c r="P232" s="12" t="s">
        <v>66</v>
      </c>
      <c r="Q232" s="12">
        <v>2020</v>
      </c>
      <c r="R232" s="12" t="s">
        <v>10</v>
      </c>
      <c r="S232" s="12" t="s">
        <v>60</v>
      </c>
      <c r="T232" s="12" t="s">
        <v>61</v>
      </c>
      <c r="U232" s="12" t="s">
        <v>62</v>
      </c>
      <c r="V232" s="12" t="s">
        <v>63</v>
      </c>
      <c r="W232" s="12" t="s">
        <v>64</v>
      </c>
      <c r="X232" s="12" t="s">
        <v>65</v>
      </c>
      <c r="Y232" s="12">
        <v>228</v>
      </c>
      <c r="Z232" s="12">
        <v>526.24</v>
      </c>
      <c r="AA232" s="12"/>
      <c r="AB232" s="12"/>
      <c r="AC232" s="12"/>
      <c r="AD232" s="12"/>
      <c r="AE232" s="12"/>
    </row>
    <row r="233" spans="1:31" ht="18" customHeight="1" x14ac:dyDescent="0.3">
      <c r="A233" s="1">
        <v>2021</v>
      </c>
      <c r="B233" s="1" t="s">
        <v>3</v>
      </c>
      <c r="C233" s="1" t="s">
        <v>12</v>
      </c>
      <c r="D233" s="5" t="s">
        <v>28</v>
      </c>
      <c r="E233" s="7">
        <v>345</v>
      </c>
      <c r="F233" s="7">
        <v>7000</v>
      </c>
      <c r="G233" s="7">
        <v>7840</v>
      </c>
      <c r="H233" s="3">
        <v>1400</v>
      </c>
      <c r="I233" s="4" t="s">
        <v>40</v>
      </c>
      <c r="J233" s="4"/>
      <c r="K233" s="4"/>
      <c r="L233" s="4"/>
      <c r="M233" s="4"/>
      <c r="P233" s="12" t="s">
        <v>59</v>
      </c>
      <c r="Q233" s="12">
        <v>2020</v>
      </c>
      <c r="R233" s="12" t="s">
        <v>10</v>
      </c>
      <c r="S233" s="12" t="s">
        <v>60</v>
      </c>
      <c r="T233" s="12" t="s">
        <v>61</v>
      </c>
      <c r="U233" s="12" t="s">
        <v>62</v>
      </c>
      <c r="V233" s="12" t="s">
        <v>63</v>
      </c>
      <c r="W233" s="12" t="s">
        <v>64</v>
      </c>
      <c r="X233" s="12" t="s">
        <v>67</v>
      </c>
      <c r="Y233" s="12">
        <v>683</v>
      </c>
      <c r="Z233" s="12">
        <v>976.69</v>
      </c>
      <c r="AA233" s="12"/>
      <c r="AB233" s="12"/>
      <c r="AC233" s="12"/>
      <c r="AD233" s="12"/>
      <c r="AE233" s="12"/>
    </row>
    <row r="234" spans="1:31" ht="18" customHeight="1" x14ac:dyDescent="0.3">
      <c r="A234" s="1">
        <v>2021</v>
      </c>
      <c r="B234" s="1" t="s">
        <v>3</v>
      </c>
      <c r="C234" s="1" t="s">
        <v>13</v>
      </c>
      <c r="D234" s="2" t="s">
        <v>33</v>
      </c>
      <c r="E234" s="3">
        <v>122</v>
      </c>
      <c r="F234" s="3">
        <v>100</v>
      </c>
      <c r="G234" s="3">
        <v>112</v>
      </c>
      <c r="H234" s="3">
        <v>20</v>
      </c>
      <c r="I234" s="4" t="s">
        <v>40</v>
      </c>
      <c r="J234" s="4"/>
      <c r="K234" s="4"/>
      <c r="L234" s="4"/>
      <c r="M234" s="4"/>
      <c r="P234" s="12" t="s">
        <v>66</v>
      </c>
      <c r="Q234" s="12">
        <v>2020</v>
      </c>
      <c r="R234" s="12" t="s">
        <v>10</v>
      </c>
      <c r="S234" s="12" t="s">
        <v>60</v>
      </c>
      <c r="T234" s="12" t="s">
        <v>61</v>
      </c>
      <c r="U234" s="12" t="s">
        <v>62</v>
      </c>
      <c r="V234" s="12" t="s">
        <v>63</v>
      </c>
      <c r="W234" s="12" t="s">
        <v>64</v>
      </c>
      <c r="X234" s="12" t="s">
        <v>67</v>
      </c>
      <c r="Y234" s="12">
        <v>716</v>
      </c>
      <c r="Z234" s="12">
        <v>1023.88</v>
      </c>
      <c r="AA234" s="12"/>
      <c r="AB234" s="12"/>
      <c r="AC234" s="12"/>
      <c r="AD234" s="12"/>
      <c r="AE234" s="12"/>
    </row>
    <row r="235" spans="1:31" ht="18" customHeight="1" x14ac:dyDescent="0.3">
      <c r="A235" s="1">
        <v>2021</v>
      </c>
      <c r="B235" s="1" t="s">
        <v>3</v>
      </c>
      <c r="C235" s="1" t="s">
        <v>15</v>
      </c>
      <c r="D235" s="5" t="s">
        <v>26</v>
      </c>
      <c r="E235" s="6">
        <v>78</v>
      </c>
      <c r="F235" s="6">
        <v>4577.2</v>
      </c>
      <c r="G235" s="6">
        <v>5126.4639999999999</v>
      </c>
      <c r="H235" s="3">
        <v>915.44</v>
      </c>
      <c r="I235" s="4" t="s">
        <v>40</v>
      </c>
      <c r="J235" s="4"/>
      <c r="K235" s="4"/>
      <c r="L235" s="4"/>
      <c r="M235" s="4"/>
      <c r="P235" s="12" t="s">
        <v>68</v>
      </c>
      <c r="Q235" s="12">
        <v>2020</v>
      </c>
      <c r="R235" s="12" t="s">
        <v>10</v>
      </c>
      <c r="S235" s="12" t="s">
        <v>60</v>
      </c>
      <c r="T235" s="12" t="s">
        <v>61</v>
      </c>
      <c r="U235" s="12" t="s">
        <v>62</v>
      </c>
      <c r="V235" s="12" t="s">
        <v>63</v>
      </c>
      <c r="W235" s="12" t="s">
        <v>64</v>
      </c>
      <c r="X235" s="12" t="s">
        <v>67</v>
      </c>
      <c r="Y235" s="12">
        <v>769</v>
      </c>
      <c r="Z235" s="12">
        <v>1099.67</v>
      </c>
      <c r="AA235" s="12"/>
      <c r="AB235" s="12"/>
      <c r="AC235" s="12"/>
      <c r="AD235" s="12"/>
      <c r="AE235" s="12"/>
    </row>
    <row r="236" spans="1:31" ht="18" customHeight="1" x14ac:dyDescent="0.3">
      <c r="A236" s="1">
        <v>2021</v>
      </c>
      <c r="B236" s="1" t="s">
        <v>3</v>
      </c>
      <c r="C236" s="1" t="s">
        <v>15</v>
      </c>
      <c r="D236" s="5" t="s">
        <v>24</v>
      </c>
      <c r="E236" s="6">
        <v>76</v>
      </c>
      <c r="F236" s="6">
        <v>4576.8999999999996</v>
      </c>
      <c r="G236" s="6">
        <v>5126.1279999999997</v>
      </c>
      <c r="H236" s="3">
        <v>915.38</v>
      </c>
      <c r="I236" s="4" t="s">
        <v>40</v>
      </c>
      <c r="J236" s="4"/>
      <c r="K236" s="4"/>
      <c r="L236" s="4"/>
      <c r="M236" s="4"/>
      <c r="P236" s="12" t="s">
        <v>66</v>
      </c>
      <c r="Q236" s="12">
        <v>2020</v>
      </c>
      <c r="R236" s="12" t="s">
        <v>10</v>
      </c>
      <c r="S236" s="12" t="s">
        <v>60</v>
      </c>
      <c r="T236" s="12" t="s">
        <v>61</v>
      </c>
      <c r="U236" s="12" t="s">
        <v>62</v>
      </c>
      <c r="V236" s="12" t="s">
        <v>63</v>
      </c>
      <c r="W236" s="12" t="s">
        <v>64</v>
      </c>
      <c r="X236" s="12" t="s">
        <v>65</v>
      </c>
      <c r="Y236" s="12">
        <v>237</v>
      </c>
      <c r="Z236" s="12">
        <v>338.90999999999997</v>
      </c>
      <c r="AA236" s="12"/>
      <c r="AB236" s="12"/>
      <c r="AC236" s="12"/>
      <c r="AD236" s="12"/>
      <c r="AE236" s="12"/>
    </row>
    <row r="237" spans="1:31" ht="18" customHeight="1" x14ac:dyDescent="0.3">
      <c r="A237" s="1">
        <v>2021</v>
      </c>
      <c r="B237" s="1" t="s">
        <v>3</v>
      </c>
      <c r="C237" s="1" t="s">
        <v>15</v>
      </c>
      <c r="D237" s="5" t="s">
        <v>25</v>
      </c>
      <c r="E237" s="6">
        <v>46</v>
      </c>
      <c r="F237" s="6">
        <v>200</v>
      </c>
      <c r="G237" s="6">
        <v>224</v>
      </c>
      <c r="H237" s="3">
        <v>40</v>
      </c>
      <c r="I237" s="4" t="s">
        <v>40</v>
      </c>
      <c r="J237" s="4"/>
      <c r="K237" s="4"/>
      <c r="L237" s="4"/>
      <c r="M237" s="4"/>
      <c r="P237" s="12" t="s">
        <v>66</v>
      </c>
      <c r="Q237" s="12">
        <v>2020</v>
      </c>
      <c r="R237" s="12" t="s">
        <v>10</v>
      </c>
      <c r="S237" s="12" t="s">
        <v>60</v>
      </c>
      <c r="T237" s="12" t="s">
        <v>61</v>
      </c>
      <c r="U237" s="12" t="s">
        <v>62</v>
      </c>
      <c r="V237" s="12" t="s">
        <v>63</v>
      </c>
      <c r="W237" s="12" t="s">
        <v>64</v>
      </c>
      <c r="X237" s="12" t="s">
        <v>65</v>
      </c>
      <c r="Y237" s="12">
        <v>231</v>
      </c>
      <c r="Z237" s="12">
        <v>330.33</v>
      </c>
      <c r="AA237" s="12"/>
      <c r="AB237" s="12"/>
      <c r="AC237" s="12"/>
      <c r="AD237" s="12"/>
      <c r="AE237" s="12"/>
    </row>
    <row r="238" spans="1:31" ht="18" customHeight="1" x14ac:dyDescent="0.3">
      <c r="A238" s="1">
        <v>2021</v>
      </c>
      <c r="B238" s="1" t="s">
        <v>3</v>
      </c>
      <c r="C238" s="1" t="s">
        <v>15</v>
      </c>
      <c r="D238" s="5" t="s">
        <v>23</v>
      </c>
      <c r="E238" s="6">
        <v>34</v>
      </c>
      <c r="F238" s="6">
        <v>4576.8</v>
      </c>
      <c r="G238" s="6">
        <v>5126.0160000000005</v>
      </c>
      <c r="H238" s="3">
        <v>915.36000000000013</v>
      </c>
      <c r="I238" s="4" t="s">
        <v>40</v>
      </c>
      <c r="J238" s="4"/>
      <c r="K238" s="4"/>
      <c r="L238" s="4"/>
      <c r="M238" s="4"/>
      <c r="P238" s="12" t="s">
        <v>68</v>
      </c>
      <c r="Q238" s="12">
        <v>2020</v>
      </c>
      <c r="R238" s="12" t="s">
        <v>10</v>
      </c>
      <c r="S238" s="12" t="s">
        <v>60</v>
      </c>
      <c r="T238" s="12" t="s">
        <v>61</v>
      </c>
      <c r="U238" s="12" t="s">
        <v>62</v>
      </c>
      <c r="V238" s="12" t="s">
        <v>63</v>
      </c>
      <c r="W238" s="12" t="s">
        <v>64</v>
      </c>
      <c r="X238" s="12" t="s">
        <v>67</v>
      </c>
      <c r="Y238" s="12">
        <v>201</v>
      </c>
      <c r="Z238" s="12">
        <v>287.43</v>
      </c>
      <c r="AA238" s="12"/>
      <c r="AB238" s="12"/>
      <c r="AC238" s="12"/>
      <c r="AD238" s="12"/>
      <c r="AE238" s="12"/>
    </row>
    <row r="239" spans="1:31" ht="18" customHeight="1" x14ac:dyDescent="0.3">
      <c r="A239" s="1">
        <v>2021</v>
      </c>
      <c r="B239" s="1" t="s">
        <v>3</v>
      </c>
      <c r="C239" s="1" t="s">
        <v>13</v>
      </c>
      <c r="D239" s="2" t="s">
        <v>34</v>
      </c>
      <c r="E239" s="3">
        <v>7</v>
      </c>
      <c r="F239" s="3">
        <v>200</v>
      </c>
      <c r="G239" s="3">
        <v>224</v>
      </c>
      <c r="H239" s="3">
        <v>40</v>
      </c>
      <c r="I239" s="4" t="s">
        <v>40</v>
      </c>
      <c r="J239" s="4"/>
      <c r="K239" s="4"/>
      <c r="L239" s="4"/>
      <c r="M239" s="4"/>
      <c r="P239" s="12" t="s">
        <v>66</v>
      </c>
      <c r="Q239" s="12">
        <v>2020</v>
      </c>
      <c r="R239" s="12" t="s">
        <v>10</v>
      </c>
      <c r="S239" s="12" t="s">
        <v>60</v>
      </c>
      <c r="T239" s="12" t="s">
        <v>61</v>
      </c>
      <c r="U239" s="12" t="s">
        <v>62</v>
      </c>
      <c r="V239" s="12" t="s">
        <v>63</v>
      </c>
      <c r="W239" s="12" t="s">
        <v>64</v>
      </c>
      <c r="X239" s="12" t="s">
        <v>67</v>
      </c>
      <c r="Y239" s="12">
        <v>756</v>
      </c>
      <c r="Z239" s="12">
        <v>526.24</v>
      </c>
      <c r="AA239" s="12"/>
      <c r="AB239" s="12"/>
      <c r="AC239" s="12"/>
      <c r="AD239" s="12"/>
      <c r="AE239" s="12"/>
    </row>
    <row r="240" spans="1:31" ht="18" customHeight="1" x14ac:dyDescent="0.3">
      <c r="A240" s="1">
        <v>2021</v>
      </c>
      <c r="B240" s="1" t="s">
        <v>3</v>
      </c>
      <c r="C240" s="1" t="s">
        <v>15</v>
      </c>
      <c r="D240" s="5" t="s">
        <v>27</v>
      </c>
      <c r="E240" s="6">
        <v>3</v>
      </c>
      <c r="F240" s="6">
        <v>4577.3</v>
      </c>
      <c r="G240" s="6">
        <v>5126.576</v>
      </c>
      <c r="H240" s="3">
        <v>915.46</v>
      </c>
      <c r="I240" s="4" t="s">
        <v>40</v>
      </c>
      <c r="J240" s="4"/>
      <c r="K240" s="4"/>
      <c r="L240" s="4"/>
      <c r="M240" s="4"/>
      <c r="P240" s="12" t="s">
        <v>59</v>
      </c>
      <c r="Q240" s="12">
        <v>2020</v>
      </c>
      <c r="R240" s="12" t="s">
        <v>10</v>
      </c>
      <c r="S240" s="12" t="s">
        <v>60</v>
      </c>
      <c r="T240" s="12" t="s">
        <v>61</v>
      </c>
      <c r="U240" s="12" t="s">
        <v>62</v>
      </c>
      <c r="V240" s="12" t="s">
        <v>63</v>
      </c>
      <c r="W240" s="12" t="s">
        <v>64</v>
      </c>
      <c r="X240" s="12" t="s">
        <v>67</v>
      </c>
      <c r="Y240" s="12">
        <v>809</v>
      </c>
      <c r="Z240" s="12">
        <v>526.24</v>
      </c>
      <c r="AA240" s="12"/>
      <c r="AB240" s="12"/>
      <c r="AC240" s="12"/>
      <c r="AD240" s="12"/>
      <c r="AE240" s="12"/>
    </row>
    <row r="241" spans="1:31" ht="18" customHeight="1" x14ac:dyDescent="0.3">
      <c r="A241" s="1">
        <v>2021</v>
      </c>
      <c r="B241" s="1" t="s">
        <v>3</v>
      </c>
      <c r="C241" s="1" t="s">
        <v>32</v>
      </c>
      <c r="D241" s="5" t="s">
        <v>32</v>
      </c>
      <c r="E241" s="6">
        <v>2</v>
      </c>
      <c r="F241" s="6">
        <v>7920</v>
      </c>
      <c r="G241" s="6">
        <v>10296</v>
      </c>
      <c r="H241" s="3">
        <v>1584</v>
      </c>
      <c r="I241" s="4" t="s">
        <v>40</v>
      </c>
      <c r="J241" s="4"/>
      <c r="K241" s="4"/>
      <c r="L241" s="4"/>
      <c r="M241" s="4"/>
      <c r="P241" s="12" t="s">
        <v>59</v>
      </c>
      <c r="Q241" s="12">
        <v>2020</v>
      </c>
      <c r="R241" s="12" t="s">
        <v>10</v>
      </c>
      <c r="S241" s="12" t="s">
        <v>60</v>
      </c>
      <c r="T241" s="12" t="s">
        <v>61</v>
      </c>
      <c r="U241" s="12" t="s">
        <v>62</v>
      </c>
      <c r="V241" s="12" t="s">
        <v>63</v>
      </c>
      <c r="W241" s="12" t="s">
        <v>64</v>
      </c>
      <c r="X241" s="12" t="s">
        <v>67</v>
      </c>
      <c r="Y241" s="12">
        <v>199</v>
      </c>
      <c r="Z241" s="12">
        <v>284.57</v>
      </c>
      <c r="AA241" s="12"/>
      <c r="AB241" s="12"/>
      <c r="AC241" s="12"/>
      <c r="AD241" s="12"/>
      <c r="AE241" s="12"/>
    </row>
    <row r="242" spans="1:31" ht="18" customHeight="1" x14ac:dyDescent="0.3">
      <c r="A242" s="1">
        <v>2021</v>
      </c>
      <c r="B242" s="1" t="s">
        <v>4</v>
      </c>
      <c r="C242" s="1" t="s">
        <v>14</v>
      </c>
      <c r="D242" s="2" t="s">
        <v>36</v>
      </c>
      <c r="E242" s="3">
        <v>3566</v>
      </c>
      <c r="F242" s="3">
        <v>5492.76</v>
      </c>
      <c r="G242" s="3">
        <v>7140.5879999999997</v>
      </c>
      <c r="H242" s="3">
        <v>1098.5520000000001</v>
      </c>
      <c r="I242" s="4" t="s">
        <v>40</v>
      </c>
      <c r="J242" s="4"/>
      <c r="K242" s="4"/>
      <c r="L242" s="4"/>
      <c r="M242" s="4"/>
      <c r="P242" s="12" t="s">
        <v>59</v>
      </c>
      <c r="Q242" s="12">
        <v>2020</v>
      </c>
      <c r="R242" s="12" t="s">
        <v>10</v>
      </c>
      <c r="S242" s="12" t="s">
        <v>60</v>
      </c>
      <c r="T242" s="12" t="s">
        <v>61</v>
      </c>
      <c r="U242" s="12" t="s">
        <v>62</v>
      </c>
      <c r="V242" s="12" t="s">
        <v>63</v>
      </c>
      <c r="W242" s="12" t="s">
        <v>64</v>
      </c>
      <c r="X242" s="12" t="s">
        <v>67</v>
      </c>
      <c r="Y242" s="12">
        <v>247</v>
      </c>
      <c r="Z242" s="12">
        <v>353.21</v>
      </c>
      <c r="AA242" s="12"/>
      <c r="AB242" s="12"/>
      <c r="AC242" s="12"/>
      <c r="AD242" s="12"/>
      <c r="AE242" s="12"/>
    </row>
    <row r="243" spans="1:31" ht="18" customHeight="1" x14ac:dyDescent="0.3">
      <c r="A243" s="1">
        <v>2021</v>
      </c>
      <c r="B243" s="1" t="s">
        <v>4</v>
      </c>
      <c r="C243" s="1" t="s">
        <v>14</v>
      </c>
      <c r="D243" s="2" t="s">
        <v>37</v>
      </c>
      <c r="E243" s="3">
        <v>2498</v>
      </c>
      <c r="F243" s="3">
        <v>9600</v>
      </c>
      <c r="G243" s="3">
        <v>12480</v>
      </c>
      <c r="H243" s="3">
        <v>1920</v>
      </c>
      <c r="I243" s="4" t="s">
        <v>40</v>
      </c>
      <c r="J243" s="4"/>
      <c r="K243" s="4"/>
      <c r="L243" s="4"/>
      <c r="M243" s="4"/>
      <c r="P243" s="12" t="s">
        <v>68</v>
      </c>
      <c r="Q243" s="12">
        <v>2020</v>
      </c>
      <c r="R243" s="12" t="s">
        <v>10</v>
      </c>
      <c r="S243" s="12" t="s">
        <v>60</v>
      </c>
      <c r="T243" s="12" t="s">
        <v>61</v>
      </c>
      <c r="U243" s="12" t="s">
        <v>62</v>
      </c>
      <c r="V243" s="12" t="s">
        <v>63</v>
      </c>
      <c r="W243" s="12" t="s">
        <v>64</v>
      </c>
      <c r="X243" s="12" t="s">
        <v>67</v>
      </c>
      <c r="Y243" s="12">
        <v>169</v>
      </c>
      <c r="Z243" s="12">
        <v>241.67000000000002</v>
      </c>
      <c r="AA243" s="12"/>
      <c r="AB243" s="12"/>
      <c r="AC243" s="12"/>
      <c r="AD243" s="12"/>
      <c r="AE243" s="12"/>
    </row>
    <row r="244" spans="1:31" ht="18" customHeight="1" x14ac:dyDescent="0.3">
      <c r="A244" s="1">
        <v>2021</v>
      </c>
      <c r="B244" s="1" t="s">
        <v>4</v>
      </c>
      <c r="C244" s="1" t="s">
        <v>13</v>
      </c>
      <c r="D244" s="2" t="s">
        <v>35</v>
      </c>
      <c r="E244" s="3">
        <v>1245</v>
      </c>
      <c r="F244" s="3">
        <v>5492.6399999999994</v>
      </c>
      <c r="G244" s="3">
        <v>7140.4319999999989</v>
      </c>
      <c r="H244" s="3">
        <v>1098.528</v>
      </c>
      <c r="I244" s="4" t="s">
        <v>40</v>
      </c>
      <c r="J244" s="4"/>
      <c r="K244" s="4"/>
      <c r="L244" s="4"/>
      <c r="M244" s="4"/>
      <c r="P244" s="12" t="s">
        <v>59</v>
      </c>
      <c r="Q244" s="12">
        <v>2020</v>
      </c>
      <c r="R244" s="12" t="s">
        <v>10</v>
      </c>
      <c r="S244" s="12" t="s">
        <v>60</v>
      </c>
      <c r="T244" s="12" t="s">
        <v>61</v>
      </c>
      <c r="U244" s="12" t="s">
        <v>62</v>
      </c>
      <c r="V244" s="12" t="s">
        <v>63</v>
      </c>
      <c r="W244" s="12" t="s">
        <v>64</v>
      </c>
      <c r="X244" s="12" t="s">
        <v>65</v>
      </c>
      <c r="Y244" s="12">
        <v>239</v>
      </c>
      <c r="Z244" s="12">
        <v>341.77</v>
      </c>
      <c r="AA244" s="12"/>
      <c r="AB244" s="12"/>
      <c r="AC244" s="12"/>
      <c r="AD244" s="12"/>
      <c r="AE244" s="12"/>
    </row>
    <row r="245" spans="1:31" ht="18" customHeight="1" x14ac:dyDescent="0.3">
      <c r="A245" s="1">
        <v>2021</v>
      </c>
      <c r="B245" s="1" t="s">
        <v>4</v>
      </c>
      <c r="C245" s="1" t="s">
        <v>38</v>
      </c>
      <c r="D245" s="5" t="s">
        <v>30</v>
      </c>
      <c r="E245" s="6">
        <v>644</v>
      </c>
      <c r="F245" s="6">
        <v>6892.2</v>
      </c>
      <c r="G245" s="6">
        <v>8959.86</v>
      </c>
      <c r="H245" s="3">
        <v>1378.44</v>
      </c>
      <c r="I245" s="4" t="s">
        <v>40</v>
      </c>
      <c r="J245" s="4"/>
      <c r="K245" s="4"/>
      <c r="L245" s="4"/>
      <c r="M245" s="4"/>
      <c r="P245" s="12" t="s">
        <v>66</v>
      </c>
      <c r="Q245" s="12">
        <v>2020</v>
      </c>
      <c r="R245" s="12" t="s">
        <v>10</v>
      </c>
      <c r="S245" s="12" t="s">
        <v>60</v>
      </c>
      <c r="T245" s="12" t="s">
        <v>61</v>
      </c>
      <c r="U245" s="12" t="s">
        <v>62</v>
      </c>
      <c r="V245" s="12" t="s">
        <v>63</v>
      </c>
      <c r="W245" s="12" t="s">
        <v>64</v>
      </c>
      <c r="X245" s="12" t="s">
        <v>65</v>
      </c>
      <c r="Y245" s="12">
        <v>233</v>
      </c>
      <c r="Z245" s="12">
        <v>333.19</v>
      </c>
      <c r="AA245" s="12"/>
      <c r="AB245" s="12"/>
      <c r="AC245" s="12"/>
      <c r="AD245" s="12"/>
      <c r="AE245" s="12"/>
    </row>
    <row r="246" spans="1:31" ht="18" customHeight="1" x14ac:dyDescent="0.3">
      <c r="A246" s="1">
        <v>2021</v>
      </c>
      <c r="B246" s="1" t="s">
        <v>4</v>
      </c>
      <c r="C246" s="1" t="s">
        <v>12</v>
      </c>
      <c r="D246" s="5" t="s">
        <v>29</v>
      </c>
      <c r="E246" s="6">
        <v>643</v>
      </c>
      <c r="F246" s="6">
        <v>8400</v>
      </c>
      <c r="G246" s="6">
        <v>10920</v>
      </c>
      <c r="H246" s="3">
        <v>1680</v>
      </c>
      <c r="I246" s="4" t="s">
        <v>40</v>
      </c>
      <c r="J246" s="4"/>
      <c r="K246" s="4"/>
      <c r="L246" s="4"/>
      <c r="M246" s="4"/>
      <c r="P246" s="12" t="s">
        <v>68</v>
      </c>
      <c r="Q246" s="12">
        <v>2020</v>
      </c>
      <c r="R246" s="12" t="s">
        <v>10</v>
      </c>
      <c r="S246" s="12" t="s">
        <v>60</v>
      </c>
      <c r="T246" s="12" t="s">
        <v>61</v>
      </c>
      <c r="U246" s="12" t="s">
        <v>62</v>
      </c>
      <c r="V246" s="12" t="s">
        <v>63</v>
      </c>
      <c r="W246" s="12" t="s">
        <v>64</v>
      </c>
      <c r="X246" s="12" t="s">
        <v>65</v>
      </c>
      <c r="Y246" s="12">
        <v>227</v>
      </c>
      <c r="Z246" s="12">
        <v>324.61</v>
      </c>
      <c r="AA246" s="12"/>
      <c r="AB246" s="12"/>
      <c r="AC246" s="12"/>
      <c r="AD246" s="12"/>
      <c r="AE246" s="12"/>
    </row>
    <row r="247" spans="1:31" ht="18" customHeight="1" x14ac:dyDescent="0.3">
      <c r="A247" s="1">
        <v>2021</v>
      </c>
      <c r="B247" s="1" t="s">
        <v>4</v>
      </c>
      <c r="C247" s="1" t="s">
        <v>38</v>
      </c>
      <c r="D247" s="5" t="s">
        <v>31</v>
      </c>
      <c r="E247" s="6">
        <v>455</v>
      </c>
      <c r="F247" s="6">
        <v>5494.3200000000006</v>
      </c>
      <c r="G247" s="6">
        <v>7142.6160000000009</v>
      </c>
      <c r="H247" s="3">
        <v>1098.8640000000003</v>
      </c>
      <c r="I247" s="4" t="s">
        <v>40</v>
      </c>
      <c r="J247" s="4"/>
      <c r="K247" s="4"/>
      <c r="L247" s="4"/>
      <c r="M247" s="4"/>
      <c r="P247" s="12" t="s">
        <v>68</v>
      </c>
      <c r="Q247" s="12">
        <v>2020</v>
      </c>
      <c r="R247" s="12" t="s">
        <v>10</v>
      </c>
      <c r="S247" s="12" t="s">
        <v>60</v>
      </c>
      <c r="T247" s="12" t="s">
        <v>61</v>
      </c>
      <c r="U247" s="12" t="s">
        <v>62</v>
      </c>
      <c r="V247" s="12" t="s">
        <v>63</v>
      </c>
      <c r="W247" s="12" t="s">
        <v>64</v>
      </c>
      <c r="X247" s="12" t="s">
        <v>67</v>
      </c>
      <c r="Y247" s="12">
        <v>197</v>
      </c>
      <c r="Z247" s="12">
        <v>281.70999999999998</v>
      </c>
      <c r="AA247" s="12"/>
      <c r="AB247" s="12"/>
      <c r="AC247" s="12"/>
      <c r="AD247" s="12"/>
      <c r="AE247" s="12"/>
    </row>
    <row r="248" spans="1:31" ht="18" customHeight="1" x14ac:dyDescent="0.3">
      <c r="A248" s="1">
        <v>2021</v>
      </c>
      <c r="B248" s="1" t="s">
        <v>4</v>
      </c>
      <c r="C248" s="1" t="s">
        <v>12</v>
      </c>
      <c r="D248" s="5" t="s">
        <v>28</v>
      </c>
      <c r="E248" s="7">
        <v>345</v>
      </c>
      <c r="F248" s="7">
        <v>8400</v>
      </c>
      <c r="G248" s="7">
        <v>10920</v>
      </c>
      <c r="H248" s="3">
        <v>1680</v>
      </c>
      <c r="I248" s="4" t="s">
        <v>40</v>
      </c>
      <c r="J248" s="4"/>
      <c r="K248" s="4"/>
      <c r="L248" s="4"/>
      <c r="M248" s="4"/>
      <c r="P248" s="12" t="s">
        <v>68</v>
      </c>
      <c r="Q248" s="12">
        <v>2020</v>
      </c>
      <c r="R248" s="12" t="s">
        <v>10</v>
      </c>
      <c r="S248" s="12" t="s">
        <v>60</v>
      </c>
      <c r="T248" s="12" t="s">
        <v>61</v>
      </c>
      <c r="U248" s="12" t="s">
        <v>62</v>
      </c>
      <c r="V248" s="12" t="s">
        <v>63</v>
      </c>
      <c r="W248" s="12" t="s">
        <v>64</v>
      </c>
      <c r="X248" s="12" t="s">
        <v>67</v>
      </c>
      <c r="Y248" s="12">
        <v>245</v>
      </c>
      <c r="Z248" s="12">
        <v>350.35</v>
      </c>
      <c r="AA248" s="12"/>
      <c r="AB248" s="12"/>
      <c r="AC248" s="12"/>
      <c r="AD248" s="12"/>
      <c r="AE248" s="12"/>
    </row>
    <row r="249" spans="1:31" ht="18" customHeight="1" x14ac:dyDescent="0.3">
      <c r="A249" s="1">
        <v>2021</v>
      </c>
      <c r="B249" s="1" t="s">
        <v>4</v>
      </c>
      <c r="C249" s="1" t="s">
        <v>13</v>
      </c>
      <c r="D249" s="2" t="s">
        <v>33</v>
      </c>
      <c r="E249" s="3">
        <v>122</v>
      </c>
      <c r="F249" s="3">
        <v>120</v>
      </c>
      <c r="G249" s="3">
        <v>156</v>
      </c>
      <c r="H249" s="3">
        <v>24</v>
      </c>
      <c r="I249" s="4" t="s">
        <v>40</v>
      </c>
      <c r="J249" s="4"/>
      <c r="K249" s="4"/>
      <c r="L249" s="4"/>
      <c r="M249" s="4"/>
      <c r="P249" s="12" t="s">
        <v>69</v>
      </c>
      <c r="Q249" s="12">
        <v>2020</v>
      </c>
      <c r="R249" s="12" t="s">
        <v>10</v>
      </c>
      <c r="S249" s="12" t="s">
        <v>60</v>
      </c>
      <c r="T249" s="12" t="s">
        <v>61</v>
      </c>
      <c r="U249" s="12" t="s">
        <v>62</v>
      </c>
      <c r="V249" s="12" t="s">
        <v>63</v>
      </c>
      <c r="W249" s="12" t="s">
        <v>64</v>
      </c>
      <c r="X249" s="12" t="s">
        <v>67</v>
      </c>
      <c r="Y249" s="12">
        <v>778</v>
      </c>
      <c r="Z249" s="12">
        <v>1112.54</v>
      </c>
      <c r="AA249" s="12"/>
      <c r="AB249" s="12"/>
      <c r="AC249" s="12"/>
      <c r="AD249" s="12"/>
      <c r="AE249" s="12"/>
    </row>
    <row r="250" spans="1:31" ht="18" customHeight="1" x14ac:dyDescent="0.3">
      <c r="A250" s="1">
        <v>2021</v>
      </c>
      <c r="B250" s="1" t="s">
        <v>4</v>
      </c>
      <c r="C250" s="1" t="s">
        <v>15</v>
      </c>
      <c r="D250" s="5" t="s">
        <v>26</v>
      </c>
      <c r="E250" s="6">
        <v>78</v>
      </c>
      <c r="F250" s="6">
        <v>4577.2</v>
      </c>
      <c r="G250" s="6">
        <v>5126.4639999999999</v>
      </c>
      <c r="H250" s="3">
        <v>915.44</v>
      </c>
      <c r="I250" s="4" t="s">
        <v>40</v>
      </c>
      <c r="J250" s="4"/>
      <c r="K250" s="4"/>
      <c r="L250" s="4"/>
      <c r="M250" s="4"/>
      <c r="P250" s="12" t="s">
        <v>66</v>
      </c>
      <c r="Q250" s="12">
        <v>2020</v>
      </c>
      <c r="R250" s="12" t="s">
        <v>9</v>
      </c>
      <c r="S250" s="12" t="s">
        <v>60</v>
      </c>
      <c r="T250" s="12" t="s">
        <v>61</v>
      </c>
      <c r="U250" s="12" t="s">
        <v>62</v>
      </c>
      <c r="V250" s="12" t="s">
        <v>63</v>
      </c>
      <c r="W250" s="12" t="s">
        <v>64</v>
      </c>
      <c r="X250" s="12" t="s">
        <v>65</v>
      </c>
      <c r="Y250" s="12">
        <v>254</v>
      </c>
      <c r="Z250" s="12">
        <v>526.24</v>
      </c>
      <c r="AA250" s="12"/>
      <c r="AB250" s="12"/>
      <c r="AC250" s="12"/>
      <c r="AD250" s="12"/>
      <c r="AE250" s="12"/>
    </row>
    <row r="251" spans="1:31" ht="18" customHeight="1" x14ac:dyDescent="0.3">
      <c r="A251" s="1">
        <v>2021</v>
      </c>
      <c r="B251" s="1" t="s">
        <v>4</v>
      </c>
      <c r="C251" s="1" t="s">
        <v>15</v>
      </c>
      <c r="D251" s="5" t="s">
        <v>24</v>
      </c>
      <c r="E251" s="6">
        <v>76</v>
      </c>
      <c r="F251" s="6">
        <v>4576.8999999999996</v>
      </c>
      <c r="G251" s="6">
        <v>5126.1279999999997</v>
      </c>
      <c r="H251" s="3">
        <v>915.38</v>
      </c>
      <c r="I251" s="4" t="s">
        <v>40</v>
      </c>
      <c r="J251" s="4"/>
      <c r="K251" s="4"/>
      <c r="L251" s="4"/>
      <c r="M251" s="4"/>
      <c r="P251" s="12" t="s">
        <v>66</v>
      </c>
      <c r="Q251" s="12">
        <v>2020</v>
      </c>
      <c r="R251" s="12" t="s">
        <v>9</v>
      </c>
      <c r="S251" s="12" t="s">
        <v>60</v>
      </c>
      <c r="T251" s="12" t="s">
        <v>61</v>
      </c>
      <c r="U251" s="12" t="s">
        <v>62</v>
      </c>
      <c r="V251" s="12" t="s">
        <v>63</v>
      </c>
      <c r="W251" s="12" t="s">
        <v>64</v>
      </c>
      <c r="X251" s="12" t="s">
        <v>65</v>
      </c>
      <c r="Y251" s="12">
        <v>248</v>
      </c>
      <c r="Z251" s="12">
        <v>526.24</v>
      </c>
      <c r="AA251" s="12"/>
      <c r="AB251" s="12"/>
      <c r="AC251" s="12"/>
      <c r="AD251" s="12"/>
      <c r="AE251" s="12"/>
    </row>
    <row r="252" spans="1:31" ht="18" customHeight="1" x14ac:dyDescent="0.3">
      <c r="A252" s="1">
        <v>2021</v>
      </c>
      <c r="B252" s="1" t="s">
        <v>4</v>
      </c>
      <c r="C252" s="1" t="s">
        <v>15</v>
      </c>
      <c r="D252" s="5" t="s">
        <v>25</v>
      </c>
      <c r="E252" s="6">
        <v>46</v>
      </c>
      <c r="F252" s="6">
        <v>200</v>
      </c>
      <c r="G252" s="6">
        <v>224</v>
      </c>
      <c r="H252" s="3">
        <v>40</v>
      </c>
      <c r="I252" s="4" t="s">
        <v>40</v>
      </c>
      <c r="J252" s="4"/>
      <c r="K252" s="4"/>
      <c r="L252" s="4"/>
      <c r="M252" s="4"/>
      <c r="P252" s="12" t="s">
        <v>66</v>
      </c>
      <c r="Q252" s="12">
        <v>2020</v>
      </c>
      <c r="R252" s="12" t="s">
        <v>9</v>
      </c>
      <c r="S252" s="12" t="s">
        <v>60</v>
      </c>
      <c r="T252" s="12" t="s">
        <v>61</v>
      </c>
      <c r="U252" s="12" t="s">
        <v>62</v>
      </c>
      <c r="V252" s="12" t="s">
        <v>63</v>
      </c>
      <c r="W252" s="12" t="s">
        <v>64</v>
      </c>
      <c r="X252" s="12" t="s">
        <v>67</v>
      </c>
      <c r="Y252" s="12">
        <v>206</v>
      </c>
      <c r="Z252" s="12">
        <v>294.58</v>
      </c>
      <c r="AA252" s="12"/>
      <c r="AB252" s="12"/>
      <c r="AC252" s="12"/>
      <c r="AD252" s="12"/>
      <c r="AE252" s="12"/>
    </row>
    <row r="253" spans="1:31" ht="18" customHeight="1" x14ac:dyDescent="0.3">
      <c r="A253" s="1">
        <v>2021</v>
      </c>
      <c r="B253" s="1" t="s">
        <v>4</v>
      </c>
      <c r="C253" s="1" t="s">
        <v>15</v>
      </c>
      <c r="D253" s="5" t="s">
        <v>23</v>
      </c>
      <c r="E253" s="6">
        <v>34</v>
      </c>
      <c r="F253" s="6">
        <v>4576.8</v>
      </c>
      <c r="G253" s="6">
        <v>5126.0160000000005</v>
      </c>
      <c r="H253" s="3">
        <v>915.36000000000013</v>
      </c>
      <c r="I253" s="4" t="s">
        <v>40</v>
      </c>
      <c r="J253" s="4"/>
      <c r="K253" s="4"/>
      <c r="L253" s="4"/>
      <c r="M253" s="4"/>
      <c r="P253" s="12" t="s">
        <v>59</v>
      </c>
      <c r="Q253" s="12">
        <v>2020</v>
      </c>
      <c r="R253" s="12" t="s">
        <v>9</v>
      </c>
      <c r="S253" s="12" t="s">
        <v>60</v>
      </c>
      <c r="T253" s="12" t="s">
        <v>61</v>
      </c>
      <c r="U253" s="12" t="s">
        <v>62</v>
      </c>
      <c r="V253" s="12" t="s">
        <v>63</v>
      </c>
      <c r="W253" s="12" t="s">
        <v>64</v>
      </c>
      <c r="X253" s="12" t="s">
        <v>67</v>
      </c>
      <c r="Y253" s="12">
        <v>248</v>
      </c>
      <c r="Z253" s="12">
        <v>354.64</v>
      </c>
      <c r="AA253" s="12"/>
      <c r="AB253" s="12"/>
      <c r="AC253" s="12"/>
      <c r="AD253" s="12"/>
      <c r="AE253" s="12"/>
    </row>
    <row r="254" spans="1:31" ht="18" customHeight="1" x14ac:dyDescent="0.3">
      <c r="A254" s="1">
        <v>2021</v>
      </c>
      <c r="B254" s="1" t="s">
        <v>4</v>
      </c>
      <c r="C254" s="1" t="s">
        <v>13</v>
      </c>
      <c r="D254" s="2" t="s">
        <v>34</v>
      </c>
      <c r="E254" s="3">
        <v>7</v>
      </c>
      <c r="F254" s="3">
        <v>200</v>
      </c>
      <c r="G254" s="3">
        <v>224</v>
      </c>
      <c r="H254" s="3">
        <v>40</v>
      </c>
      <c r="I254" s="4" t="s">
        <v>40</v>
      </c>
      <c r="J254" s="4"/>
      <c r="K254" s="4"/>
      <c r="L254" s="4"/>
      <c r="M254" s="4"/>
      <c r="P254" s="12" t="s">
        <v>68</v>
      </c>
      <c r="Q254" s="12">
        <v>2020</v>
      </c>
      <c r="R254" s="12" t="s">
        <v>9</v>
      </c>
      <c r="S254" s="12" t="s">
        <v>60</v>
      </c>
      <c r="T254" s="12" t="s">
        <v>61</v>
      </c>
      <c r="U254" s="12" t="s">
        <v>62</v>
      </c>
      <c r="V254" s="12" t="s">
        <v>63</v>
      </c>
      <c r="W254" s="12" t="s">
        <v>64</v>
      </c>
      <c r="X254" s="12" t="s">
        <v>67</v>
      </c>
      <c r="Y254" s="12">
        <v>176</v>
      </c>
      <c r="Z254" s="12">
        <v>251.68</v>
      </c>
      <c r="AA254" s="12"/>
      <c r="AB254" s="12"/>
      <c r="AC254" s="12"/>
      <c r="AD254" s="12"/>
      <c r="AE254" s="12"/>
    </row>
    <row r="255" spans="1:31" ht="18" customHeight="1" x14ac:dyDescent="0.3">
      <c r="A255" s="1">
        <v>2021</v>
      </c>
      <c r="B255" s="1" t="s">
        <v>4</v>
      </c>
      <c r="C255" s="1" t="s">
        <v>15</v>
      </c>
      <c r="D255" s="5" t="s">
        <v>27</v>
      </c>
      <c r="E255" s="6">
        <v>3</v>
      </c>
      <c r="F255" s="6">
        <v>4577.3</v>
      </c>
      <c r="G255" s="6">
        <v>5126.576</v>
      </c>
      <c r="H255" s="3">
        <v>915.46</v>
      </c>
      <c r="I255" s="4" t="s">
        <v>40</v>
      </c>
      <c r="J255" s="4"/>
      <c r="K255" s="4"/>
      <c r="L255" s="4"/>
      <c r="M255" s="4"/>
      <c r="P255" s="12" t="s">
        <v>70</v>
      </c>
      <c r="Q255" s="12">
        <v>2020</v>
      </c>
      <c r="R255" s="12" t="s">
        <v>9</v>
      </c>
      <c r="S255" s="12" t="s">
        <v>60</v>
      </c>
      <c r="T255" s="12" t="s">
        <v>61</v>
      </c>
      <c r="U255" s="12" t="s">
        <v>62</v>
      </c>
      <c r="V255" s="12" t="s">
        <v>63</v>
      </c>
      <c r="W255" s="12" t="s">
        <v>64</v>
      </c>
      <c r="X255" s="12" t="s">
        <v>67</v>
      </c>
      <c r="Y255" s="12">
        <v>202</v>
      </c>
      <c r="Z255" s="12">
        <v>288.86</v>
      </c>
      <c r="AA255" s="12"/>
      <c r="AB255" s="12"/>
      <c r="AC255" s="12"/>
      <c r="AD255" s="12"/>
      <c r="AE255" s="12"/>
    </row>
    <row r="256" spans="1:31" ht="18" customHeight="1" x14ac:dyDescent="0.3">
      <c r="A256" s="1">
        <v>2021</v>
      </c>
      <c r="B256" s="1" t="s">
        <v>4</v>
      </c>
      <c r="C256" s="1" t="s">
        <v>32</v>
      </c>
      <c r="D256" s="5" t="s">
        <v>32</v>
      </c>
      <c r="E256" s="6">
        <v>2</v>
      </c>
      <c r="F256" s="6">
        <v>6600</v>
      </c>
      <c r="G256" s="6">
        <v>7392</v>
      </c>
      <c r="H256" s="3">
        <v>1320</v>
      </c>
      <c r="I256" s="4" t="s">
        <v>40</v>
      </c>
      <c r="J256" s="4"/>
      <c r="K256" s="4"/>
      <c r="L256" s="4"/>
      <c r="M256" s="4"/>
      <c r="P256" s="12" t="s">
        <v>66</v>
      </c>
      <c r="Q256" s="12">
        <v>2020</v>
      </c>
      <c r="R256" s="12" t="s">
        <v>9</v>
      </c>
      <c r="S256" s="12" t="s">
        <v>60</v>
      </c>
      <c r="T256" s="12" t="s">
        <v>61</v>
      </c>
      <c r="U256" s="12" t="s">
        <v>62</v>
      </c>
      <c r="V256" s="12" t="s">
        <v>63</v>
      </c>
      <c r="W256" s="12" t="s">
        <v>64</v>
      </c>
      <c r="X256" s="12" t="s">
        <v>67</v>
      </c>
      <c r="Y256" s="12">
        <v>250</v>
      </c>
      <c r="Z256" s="12">
        <v>357.5</v>
      </c>
      <c r="AA256" s="12"/>
      <c r="AB256" s="12"/>
      <c r="AC256" s="12"/>
      <c r="AD256" s="12"/>
      <c r="AE256" s="12"/>
    </row>
    <row r="257" spans="1:31" ht="18" customHeight="1" x14ac:dyDescent="0.3">
      <c r="A257" s="1">
        <v>2021</v>
      </c>
      <c r="B257" s="1" t="s">
        <v>5</v>
      </c>
      <c r="C257" s="1" t="s">
        <v>14</v>
      </c>
      <c r="D257" s="2" t="s">
        <v>36</v>
      </c>
      <c r="E257" s="3">
        <v>3566</v>
      </c>
      <c r="F257" s="3">
        <v>4577.3</v>
      </c>
      <c r="G257" s="3">
        <v>5126.576</v>
      </c>
      <c r="H257" s="3">
        <v>915.46</v>
      </c>
      <c r="I257" s="4" t="s">
        <v>40</v>
      </c>
      <c r="J257" s="4"/>
      <c r="K257" s="4"/>
      <c r="L257" s="4"/>
      <c r="M257" s="4"/>
      <c r="P257" s="12" t="s">
        <v>59</v>
      </c>
      <c r="Q257" s="12">
        <v>2020</v>
      </c>
      <c r="R257" s="12" t="s">
        <v>9</v>
      </c>
      <c r="S257" s="12" t="s">
        <v>60</v>
      </c>
      <c r="T257" s="12" t="s">
        <v>61</v>
      </c>
      <c r="U257" s="12" t="s">
        <v>62</v>
      </c>
      <c r="V257" s="12" t="s">
        <v>63</v>
      </c>
      <c r="W257" s="12" t="s">
        <v>64</v>
      </c>
      <c r="X257" s="12" t="s">
        <v>67</v>
      </c>
      <c r="Y257" s="12">
        <v>178</v>
      </c>
      <c r="Z257" s="12">
        <v>254.54</v>
      </c>
      <c r="AA257" s="12"/>
      <c r="AB257" s="12"/>
      <c r="AC257" s="12"/>
      <c r="AD257" s="12"/>
      <c r="AE257" s="12"/>
    </row>
    <row r="258" spans="1:31" ht="18" customHeight="1" x14ac:dyDescent="0.3">
      <c r="A258" s="1">
        <v>2021</v>
      </c>
      <c r="B258" s="1" t="s">
        <v>5</v>
      </c>
      <c r="C258" s="1" t="s">
        <v>14</v>
      </c>
      <c r="D258" s="2" t="s">
        <v>37</v>
      </c>
      <c r="E258" s="3">
        <v>2498</v>
      </c>
      <c r="F258" s="3">
        <v>8000</v>
      </c>
      <c r="G258" s="3">
        <v>8960</v>
      </c>
      <c r="H258" s="3">
        <v>1600</v>
      </c>
      <c r="I258" s="4" t="s">
        <v>40</v>
      </c>
      <c r="J258" s="4"/>
      <c r="K258" s="4"/>
      <c r="L258" s="4"/>
      <c r="M258" s="4"/>
      <c r="P258" s="12" t="s">
        <v>59</v>
      </c>
      <c r="Q258" s="12">
        <v>2020</v>
      </c>
      <c r="R258" s="12" t="s">
        <v>9</v>
      </c>
      <c r="S258" s="12" t="s">
        <v>60</v>
      </c>
      <c r="T258" s="12" t="s">
        <v>61</v>
      </c>
      <c r="U258" s="12" t="s">
        <v>62</v>
      </c>
      <c r="V258" s="12" t="s">
        <v>63</v>
      </c>
      <c r="W258" s="12" t="s">
        <v>64</v>
      </c>
      <c r="X258" s="12" t="s">
        <v>67</v>
      </c>
      <c r="Y258" s="12">
        <v>258</v>
      </c>
      <c r="Z258" s="12">
        <v>526.24</v>
      </c>
      <c r="AA258" s="12"/>
      <c r="AB258" s="12"/>
      <c r="AC258" s="12"/>
      <c r="AD258" s="12"/>
      <c r="AE258" s="12"/>
    </row>
    <row r="259" spans="1:31" ht="18" customHeight="1" x14ac:dyDescent="0.3">
      <c r="A259" s="1">
        <v>2021</v>
      </c>
      <c r="B259" s="1" t="s">
        <v>5</v>
      </c>
      <c r="C259" s="1" t="s">
        <v>13</v>
      </c>
      <c r="D259" s="2" t="s">
        <v>35</v>
      </c>
      <c r="E259" s="3">
        <v>1245</v>
      </c>
      <c r="F259" s="3">
        <v>4577.2</v>
      </c>
      <c r="G259" s="3">
        <v>5126.4639999999999</v>
      </c>
      <c r="H259" s="3">
        <v>915.44</v>
      </c>
      <c r="I259" s="4" t="s">
        <v>40</v>
      </c>
      <c r="J259" s="4"/>
      <c r="K259" s="4"/>
      <c r="L259" s="4"/>
      <c r="M259" s="4"/>
      <c r="P259" s="12" t="s">
        <v>59</v>
      </c>
      <c r="Q259" s="12">
        <v>2020</v>
      </c>
      <c r="R259" s="12" t="s">
        <v>9</v>
      </c>
      <c r="S259" s="12" t="s">
        <v>60</v>
      </c>
      <c r="T259" s="12" t="s">
        <v>61</v>
      </c>
      <c r="U259" s="12" t="s">
        <v>62</v>
      </c>
      <c r="V259" s="12" t="s">
        <v>63</v>
      </c>
      <c r="W259" s="12" t="s">
        <v>64</v>
      </c>
      <c r="X259" s="12" t="s">
        <v>67</v>
      </c>
      <c r="Y259" s="12">
        <v>252</v>
      </c>
      <c r="Z259" s="12">
        <v>526.24</v>
      </c>
      <c r="AA259" s="12"/>
      <c r="AB259" s="12"/>
      <c r="AC259" s="12"/>
      <c r="AD259" s="12"/>
      <c r="AE259" s="12"/>
    </row>
    <row r="260" spans="1:31" ht="18" customHeight="1" x14ac:dyDescent="0.3">
      <c r="A260" s="1">
        <v>2021</v>
      </c>
      <c r="B260" s="1" t="s">
        <v>5</v>
      </c>
      <c r="C260" s="1" t="s">
        <v>38</v>
      </c>
      <c r="D260" s="5" t="s">
        <v>30</v>
      </c>
      <c r="E260" s="6">
        <v>644</v>
      </c>
      <c r="F260" s="6">
        <v>5743.5</v>
      </c>
      <c r="G260" s="6">
        <v>6432.72</v>
      </c>
      <c r="H260" s="3">
        <v>1148.7</v>
      </c>
      <c r="I260" s="4" t="s">
        <v>40</v>
      </c>
      <c r="J260" s="4"/>
      <c r="K260" s="4"/>
      <c r="L260" s="4"/>
      <c r="M260" s="4"/>
      <c r="P260" s="12" t="s">
        <v>59</v>
      </c>
      <c r="Q260" s="12">
        <v>2020</v>
      </c>
      <c r="R260" s="12" t="s">
        <v>9</v>
      </c>
      <c r="S260" s="12" t="s">
        <v>60</v>
      </c>
      <c r="T260" s="12" t="s">
        <v>61</v>
      </c>
      <c r="U260" s="12" t="s">
        <v>62</v>
      </c>
      <c r="V260" s="12" t="s">
        <v>63</v>
      </c>
      <c r="W260" s="12" t="s">
        <v>64</v>
      </c>
      <c r="X260" s="12" t="s">
        <v>65</v>
      </c>
      <c r="Y260" s="12">
        <v>246</v>
      </c>
      <c r="Z260" s="12">
        <v>526.24</v>
      </c>
      <c r="AA260" s="12"/>
      <c r="AB260" s="12"/>
      <c r="AC260" s="12"/>
      <c r="AD260" s="12"/>
      <c r="AE260" s="12"/>
    </row>
    <row r="261" spans="1:31" ht="18" customHeight="1" x14ac:dyDescent="0.3">
      <c r="A261" s="1">
        <v>2021</v>
      </c>
      <c r="B261" s="1" t="s">
        <v>5</v>
      </c>
      <c r="C261" s="1" t="s">
        <v>12</v>
      </c>
      <c r="D261" s="5" t="s">
        <v>29</v>
      </c>
      <c r="E261" s="6">
        <v>643</v>
      </c>
      <c r="F261" s="6">
        <v>7000</v>
      </c>
      <c r="G261" s="6">
        <v>7840</v>
      </c>
      <c r="H261" s="3">
        <v>1400</v>
      </c>
      <c r="I261" s="4" t="s">
        <v>40</v>
      </c>
      <c r="J261" s="4"/>
      <c r="K261" s="4"/>
      <c r="L261" s="4"/>
      <c r="M261" s="4"/>
      <c r="P261" s="12" t="s">
        <v>68</v>
      </c>
      <c r="Q261" s="12">
        <v>2020</v>
      </c>
      <c r="R261" s="12" t="s">
        <v>9</v>
      </c>
      <c r="S261" s="12" t="s">
        <v>60</v>
      </c>
      <c r="T261" s="12" t="s">
        <v>61</v>
      </c>
      <c r="U261" s="12" t="s">
        <v>62</v>
      </c>
      <c r="V261" s="12" t="s">
        <v>63</v>
      </c>
      <c r="W261" s="12" t="s">
        <v>64</v>
      </c>
      <c r="X261" s="12" t="s">
        <v>67</v>
      </c>
      <c r="Y261" s="12">
        <v>682</v>
      </c>
      <c r="Z261" s="12">
        <v>975.26</v>
      </c>
      <c r="AA261" s="12"/>
      <c r="AB261" s="12"/>
      <c r="AC261" s="12"/>
      <c r="AD261" s="12"/>
      <c r="AE261" s="12"/>
    </row>
    <row r="262" spans="1:31" ht="18" customHeight="1" x14ac:dyDescent="0.3">
      <c r="A262" s="1">
        <v>2021</v>
      </c>
      <c r="B262" s="1" t="s">
        <v>5</v>
      </c>
      <c r="C262" s="1" t="s">
        <v>38</v>
      </c>
      <c r="D262" s="5" t="s">
        <v>31</v>
      </c>
      <c r="E262" s="6">
        <v>455</v>
      </c>
      <c r="F262" s="6">
        <v>4578.6000000000004</v>
      </c>
      <c r="G262" s="6">
        <v>5128.0320000000002</v>
      </c>
      <c r="H262" s="3">
        <v>915.72000000000014</v>
      </c>
      <c r="I262" s="4" t="s">
        <v>40</v>
      </c>
      <c r="J262" s="4"/>
      <c r="K262" s="4"/>
      <c r="L262" s="4"/>
      <c r="M262" s="4"/>
      <c r="P262" s="12" t="s">
        <v>66</v>
      </c>
      <c r="Q262" s="12">
        <v>2020</v>
      </c>
      <c r="R262" s="12" t="s">
        <v>9</v>
      </c>
      <c r="S262" s="12" t="s">
        <v>60</v>
      </c>
      <c r="T262" s="12" t="s">
        <v>61</v>
      </c>
      <c r="U262" s="12" t="s">
        <v>62</v>
      </c>
      <c r="V262" s="12" t="s">
        <v>63</v>
      </c>
      <c r="W262" s="12" t="s">
        <v>64</v>
      </c>
      <c r="X262" s="12" t="s">
        <v>67</v>
      </c>
      <c r="Y262" s="12">
        <v>715</v>
      </c>
      <c r="Z262" s="12">
        <v>1022.45</v>
      </c>
      <c r="AA262" s="12"/>
      <c r="AB262" s="12"/>
      <c r="AC262" s="12"/>
      <c r="AD262" s="12"/>
      <c r="AE262" s="12"/>
    </row>
    <row r="263" spans="1:31" ht="18" customHeight="1" x14ac:dyDescent="0.3">
      <c r="A263" s="1">
        <v>2021</v>
      </c>
      <c r="B263" s="1" t="s">
        <v>5</v>
      </c>
      <c r="C263" s="1" t="s">
        <v>12</v>
      </c>
      <c r="D263" s="5" t="s">
        <v>28</v>
      </c>
      <c r="E263" s="7">
        <v>345</v>
      </c>
      <c r="F263" s="7">
        <v>7000</v>
      </c>
      <c r="G263" s="7">
        <v>7840</v>
      </c>
      <c r="H263" s="3">
        <v>1400</v>
      </c>
      <c r="I263" s="4" t="s">
        <v>40</v>
      </c>
      <c r="J263" s="4"/>
      <c r="K263" s="4"/>
      <c r="L263" s="4"/>
      <c r="M263" s="4"/>
      <c r="P263" s="12" t="s">
        <v>66</v>
      </c>
      <c r="Q263" s="12">
        <v>2020</v>
      </c>
      <c r="R263" s="12" t="s">
        <v>9</v>
      </c>
      <c r="S263" s="12" t="s">
        <v>60</v>
      </c>
      <c r="T263" s="12" t="s">
        <v>61</v>
      </c>
      <c r="U263" s="12" t="s">
        <v>62</v>
      </c>
      <c r="V263" s="12" t="s">
        <v>63</v>
      </c>
      <c r="W263" s="12" t="s">
        <v>64</v>
      </c>
      <c r="X263" s="12" t="s">
        <v>67</v>
      </c>
      <c r="Y263" s="12">
        <v>255</v>
      </c>
      <c r="Z263" s="12">
        <v>364.65</v>
      </c>
      <c r="AA263" s="12"/>
      <c r="AB263" s="12"/>
      <c r="AC263" s="12"/>
      <c r="AD263" s="12"/>
      <c r="AE263" s="12"/>
    </row>
    <row r="264" spans="1:31" ht="18" customHeight="1" x14ac:dyDescent="0.3">
      <c r="A264" s="1">
        <v>2021</v>
      </c>
      <c r="B264" s="1" t="s">
        <v>5</v>
      </c>
      <c r="C264" s="1" t="s">
        <v>13</v>
      </c>
      <c r="D264" s="2" t="s">
        <v>33</v>
      </c>
      <c r="E264" s="3">
        <v>122</v>
      </c>
      <c r="F264" s="3">
        <v>100</v>
      </c>
      <c r="G264" s="3">
        <v>112</v>
      </c>
      <c r="H264" s="3">
        <v>20</v>
      </c>
      <c r="I264" s="4" t="s">
        <v>40</v>
      </c>
      <c r="J264" s="4"/>
      <c r="K264" s="4"/>
      <c r="L264" s="4"/>
      <c r="M264" s="4"/>
      <c r="P264" s="12" t="s">
        <v>66</v>
      </c>
      <c r="Q264" s="12">
        <v>2020</v>
      </c>
      <c r="R264" s="12" t="s">
        <v>9</v>
      </c>
      <c r="S264" s="12" t="s">
        <v>60</v>
      </c>
      <c r="T264" s="12" t="s">
        <v>61</v>
      </c>
      <c r="U264" s="12" t="s">
        <v>62</v>
      </c>
      <c r="V264" s="12" t="s">
        <v>63</v>
      </c>
      <c r="W264" s="12" t="s">
        <v>64</v>
      </c>
      <c r="X264" s="12" t="s">
        <v>67</v>
      </c>
      <c r="Y264" s="12">
        <v>249</v>
      </c>
      <c r="Z264" s="12">
        <v>356.07</v>
      </c>
      <c r="AA264" s="12"/>
      <c r="AB264" s="12"/>
      <c r="AC264" s="12"/>
      <c r="AD264" s="12"/>
      <c r="AE264" s="12"/>
    </row>
    <row r="265" spans="1:31" ht="18" customHeight="1" x14ac:dyDescent="0.3">
      <c r="A265" s="1">
        <v>2021</v>
      </c>
      <c r="B265" s="1" t="s">
        <v>5</v>
      </c>
      <c r="C265" s="1" t="s">
        <v>15</v>
      </c>
      <c r="D265" s="5" t="s">
        <v>26</v>
      </c>
      <c r="E265" s="6">
        <v>78</v>
      </c>
      <c r="F265" s="6">
        <v>4577.2</v>
      </c>
      <c r="G265" s="6">
        <v>5126.4639999999999</v>
      </c>
      <c r="H265" s="3">
        <v>915.44</v>
      </c>
      <c r="I265" s="4" t="s">
        <v>40</v>
      </c>
      <c r="J265" s="4"/>
      <c r="K265" s="4"/>
      <c r="L265" s="4"/>
      <c r="M265" s="4"/>
      <c r="P265" s="12" t="s">
        <v>59</v>
      </c>
      <c r="Q265" s="12">
        <v>2020</v>
      </c>
      <c r="R265" s="12" t="s">
        <v>9</v>
      </c>
      <c r="S265" s="12" t="s">
        <v>60</v>
      </c>
      <c r="T265" s="12" t="s">
        <v>61</v>
      </c>
      <c r="U265" s="12" t="s">
        <v>62</v>
      </c>
      <c r="V265" s="12" t="s">
        <v>63</v>
      </c>
      <c r="W265" s="12" t="s">
        <v>64</v>
      </c>
      <c r="X265" s="12" t="s">
        <v>65</v>
      </c>
      <c r="Y265" s="12">
        <v>243</v>
      </c>
      <c r="Z265" s="12">
        <v>347.49</v>
      </c>
      <c r="AA265" s="12"/>
      <c r="AB265" s="12"/>
      <c r="AC265" s="12"/>
      <c r="AD265" s="12"/>
      <c r="AE265" s="12"/>
    </row>
    <row r="266" spans="1:31" ht="18" customHeight="1" x14ac:dyDescent="0.3">
      <c r="A266" s="1">
        <v>2021</v>
      </c>
      <c r="B266" s="1" t="s">
        <v>5</v>
      </c>
      <c r="C266" s="1" t="s">
        <v>15</v>
      </c>
      <c r="D266" s="5" t="s">
        <v>24</v>
      </c>
      <c r="E266" s="6">
        <v>5034.5899999999992</v>
      </c>
      <c r="F266" s="6">
        <v>4576.8999999999996</v>
      </c>
      <c r="G266" s="6">
        <v>5126.1279999999997</v>
      </c>
      <c r="H266" s="3">
        <v>915.38</v>
      </c>
      <c r="I266" s="4" t="s">
        <v>40</v>
      </c>
      <c r="J266" s="4"/>
      <c r="K266" s="4"/>
      <c r="L266" s="4"/>
      <c r="M266" s="4"/>
      <c r="P266" s="12" t="s">
        <v>59</v>
      </c>
      <c r="Q266" s="12">
        <v>2020</v>
      </c>
      <c r="R266" s="12" t="s">
        <v>9</v>
      </c>
      <c r="S266" s="12" t="s">
        <v>60</v>
      </c>
      <c r="T266" s="12" t="s">
        <v>61</v>
      </c>
      <c r="U266" s="12" t="s">
        <v>62</v>
      </c>
      <c r="V266" s="12" t="s">
        <v>63</v>
      </c>
      <c r="W266" s="12" t="s">
        <v>64</v>
      </c>
      <c r="X266" s="12" t="s">
        <v>67</v>
      </c>
      <c r="Y266" s="12">
        <v>755</v>
      </c>
      <c r="Z266" s="12">
        <v>526.24</v>
      </c>
      <c r="AA266" s="12"/>
      <c r="AB266" s="12"/>
      <c r="AC266" s="12"/>
      <c r="AD266" s="12"/>
      <c r="AE266" s="12"/>
    </row>
    <row r="267" spans="1:31" ht="18" customHeight="1" x14ac:dyDescent="0.3">
      <c r="A267" s="1">
        <v>2021</v>
      </c>
      <c r="B267" s="1" t="s">
        <v>5</v>
      </c>
      <c r="C267" s="1" t="s">
        <v>15</v>
      </c>
      <c r="D267" s="5" t="s">
        <v>25</v>
      </c>
      <c r="E267" s="6">
        <v>220</v>
      </c>
      <c r="F267" s="6">
        <v>200</v>
      </c>
      <c r="G267" s="6">
        <v>224</v>
      </c>
      <c r="H267" s="3">
        <v>40</v>
      </c>
      <c r="I267" s="4" t="s">
        <v>40</v>
      </c>
      <c r="J267" s="4"/>
      <c r="K267" s="4"/>
      <c r="L267" s="4"/>
      <c r="M267" s="4"/>
      <c r="P267" s="12" t="s">
        <v>68</v>
      </c>
      <c r="Q267" s="12">
        <v>2020</v>
      </c>
      <c r="R267" s="12" t="s">
        <v>9</v>
      </c>
      <c r="S267" s="12" t="s">
        <v>60</v>
      </c>
      <c r="T267" s="12" t="s">
        <v>61</v>
      </c>
      <c r="U267" s="12" t="s">
        <v>62</v>
      </c>
      <c r="V267" s="12" t="s">
        <v>63</v>
      </c>
      <c r="W267" s="12" t="s">
        <v>64</v>
      </c>
      <c r="X267" s="12" t="s">
        <v>67</v>
      </c>
      <c r="Y267" s="12">
        <v>808</v>
      </c>
      <c r="Z267" s="12">
        <v>526.24</v>
      </c>
      <c r="AA267" s="12"/>
      <c r="AB267" s="12"/>
      <c r="AC267" s="12"/>
      <c r="AD267" s="12"/>
      <c r="AE267" s="12"/>
    </row>
    <row r="268" spans="1:31" ht="18" customHeight="1" x14ac:dyDescent="0.3">
      <c r="A268" s="1">
        <v>2021</v>
      </c>
      <c r="B268" s="1" t="s">
        <v>5</v>
      </c>
      <c r="C268" s="1" t="s">
        <v>15</v>
      </c>
      <c r="D268" s="5" t="s">
        <v>23</v>
      </c>
      <c r="E268" s="6">
        <v>5034.4800000000005</v>
      </c>
      <c r="F268" s="6">
        <v>4576.8</v>
      </c>
      <c r="G268" s="6">
        <v>5126.0160000000005</v>
      </c>
      <c r="H268" s="3">
        <v>915.36000000000013</v>
      </c>
      <c r="I268" s="4" t="s">
        <v>40</v>
      </c>
      <c r="J268" s="4"/>
      <c r="K268" s="4"/>
      <c r="L268" s="4"/>
      <c r="M268" s="4"/>
      <c r="P268" s="12" t="s">
        <v>59</v>
      </c>
      <c r="Q268" s="12">
        <v>2020</v>
      </c>
      <c r="R268" s="12" t="s">
        <v>9</v>
      </c>
      <c r="S268" s="12" t="s">
        <v>60</v>
      </c>
      <c r="T268" s="12" t="s">
        <v>61</v>
      </c>
      <c r="U268" s="12" t="s">
        <v>62</v>
      </c>
      <c r="V268" s="12" t="s">
        <v>63</v>
      </c>
      <c r="W268" s="12" t="s">
        <v>64</v>
      </c>
      <c r="X268" s="12" t="s">
        <v>67</v>
      </c>
      <c r="Y268" s="12">
        <v>205</v>
      </c>
      <c r="Z268" s="12">
        <v>293.14999999999998</v>
      </c>
      <c r="AA268" s="12"/>
      <c r="AB268" s="12"/>
      <c r="AC268" s="12"/>
      <c r="AD268" s="12"/>
      <c r="AE268" s="12"/>
    </row>
    <row r="269" spans="1:31" ht="18" customHeight="1" x14ac:dyDescent="0.3">
      <c r="A269" s="1">
        <v>2021</v>
      </c>
      <c r="B269" s="1" t="s">
        <v>5</v>
      </c>
      <c r="C269" s="1" t="s">
        <v>13</v>
      </c>
      <c r="D269" s="2" t="s">
        <v>34</v>
      </c>
      <c r="E269" s="3">
        <v>220</v>
      </c>
      <c r="F269" s="3">
        <v>200</v>
      </c>
      <c r="G269" s="3">
        <v>224</v>
      </c>
      <c r="H269" s="3">
        <v>40</v>
      </c>
      <c r="I269" s="4" t="s">
        <v>40</v>
      </c>
      <c r="J269" s="4"/>
      <c r="K269" s="4"/>
      <c r="L269" s="4"/>
      <c r="M269" s="4"/>
      <c r="P269" s="12" t="s">
        <v>59</v>
      </c>
      <c r="Q269" s="12">
        <v>2020</v>
      </c>
      <c r="R269" s="12" t="s">
        <v>9</v>
      </c>
      <c r="S269" s="12" t="s">
        <v>60</v>
      </c>
      <c r="T269" s="12" t="s">
        <v>61</v>
      </c>
      <c r="U269" s="12" t="s">
        <v>62</v>
      </c>
      <c r="V269" s="12" t="s">
        <v>63</v>
      </c>
      <c r="W269" s="12" t="s">
        <v>64</v>
      </c>
      <c r="X269" s="12" t="s">
        <v>67</v>
      </c>
      <c r="Y269" s="12">
        <v>253</v>
      </c>
      <c r="Z269" s="12">
        <v>361.78999999999996</v>
      </c>
      <c r="AA269" s="12"/>
      <c r="AB269" s="12"/>
      <c r="AC269" s="12"/>
      <c r="AD269" s="12"/>
      <c r="AE269" s="12"/>
    </row>
    <row r="270" spans="1:31" ht="18" customHeight="1" x14ac:dyDescent="0.3">
      <c r="A270" s="1">
        <v>2021</v>
      </c>
      <c r="B270" s="1" t="s">
        <v>5</v>
      </c>
      <c r="C270" s="1" t="s">
        <v>32</v>
      </c>
      <c r="D270" s="5" t="s">
        <v>32</v>
      </c>
      <c r="E270" s="6">
        <v>7260</v>
      </c>
      <c r="F270" s="6">
        <v>6600</v>
      </c>
      <c r="G270" s="6">
        <v>7392</v>
      </c>
      <c r="H270" s="3">
        <v>1320</v>
      </c>
      <c r="I270" s="4" t="s">
        <v>40</v>
      </c>
      <c r="J270" s="4"/>
      <c r="K270" s="4"/>
      <c r="L270" s="4"/>
      <c r="M270" s="4"/>
      <c r="P270" s="12" t="s">
        <v>70</v>
      </c>
      <c r="Q270" s="12">
        <v>2020</v>
      </c>
      <c r="R270" s="12" t="s">
        <v>9</v>
      </c>
      <c r="S270" s="12" t="s">
        <v>60</v>
      </c>
      <c r="T270" s="12" t="s">
        <v>61</v>
      </c>
      <c r="U270" s="12" t="s">
        <v>62</v>
      </c>
      <c r="V270" s="12" t="s">
        <v>63</v>
      </c>
      <c r="W270" s="12" t="s">
        <v>64</v>
      </c>
      <c r="X270" s="12" t="s">
        <v>67</v>
      </c>
      <c r="Y270" s="12">
        <v>175</v>
      </c>
      <c r="Z270" s="12">
        <v>250.25</v>
      </c>
      <c r="AA270" s="12"/>
      <c r="AB270" s="12"/>
      <c r="AC270" s="12"/>
      <c r="AD270" s="12"/>
      <c r="AE270" s="12"/>
    </row>
    <row r="271" spans="1:31" ht="18" customHeight="1" x14ac:dyDescent="0.3">
      <c r="A271" s="1">
        <v>2021</v>
      </c>
      <c r="B271" s="1" t="s">
        <v>5</v>
      </c>
      <c r="C271" s="1" t="s">
        <v>15</v>
      </c>
      <c r="D271" s="5" t="s">
        <v>27</v>
      </c>
      <c r="E271" s="6">
        <v>5035.0300000000007</v>
      </c>
      <c r="F271" s="6">
        <v>4577.3</v>
      </c>
      <c r="G271" s="6">
        <v>5126.576</v>
      </c>
      <c r="H271" s="3">
        <v>915.46</v>
      </c>
      <c r="I271" s="4" t="s">
        <v>40</v>
      </c>
      <c r="J271" s="4"/>
      <c r="K271" s="4"/>
      <c r="L271" s="4"/>
      <c r="M271" s="4"/>
      <c r="P271" s="12" t="s">
        <v>69</v>
      </c>
      <c r="Q271" s="12">
        <v>2020</v>
      </c>
      <c r="R271" s="12" t="s">
        <v>9</v>
      </c>
      <c r="S271" s="12" t="s">
        <v>60</v>
      </c>
      <c r="T271" s="12" t="s">
        <v>61</v>
      </c>
      <c r="U271" s="12" t="s">
        <v>62</v>
      </c>
      <c r="V271" s="12" t="s">
        <v>63</v>
      </c>
      <c r="W271" s="12" t="s">
        <v>64</v>
      </c>
      <c r="X271" s="12" t="s">
        <v>65</v>
      </c>
      <c r="Y271" s="12">
        <v>257</v>
      </c>
      <c r="Z271" s="12">
        <v>367.51</v>
      </c>
      <c r="AA271" s="12"/>
      <c r="AB271" s="12"/>
      <c r="AC271" s="12"/>
      <c r="AD271" s="12"/>
      <c r="AE271" s="12"/>
    </row>
    <row r="272" spans="1:31" ht="18" customHeight="1" x14ac:dyDescent="0.3">
      <c r="A272" s="1">
        <v>2021</v>
      </c>
      <c r="B272" s="1" t="s">
        <v>6</v>
      </c>
      <c r="C272" s="1" t="s">
        <v>14</v>
      </c>
      <c r="D272" s="2" t="s">
        <v>36</v>
      </c>
      <c r="E272" s="3">
        <v>5035.0300000000007</v>
      </c>
      <c r="F272" s="3">
        <v>4577.3</v>
      </c>
      <c r="G272" s="3">
        <v>5126.576</v>
      </c>
      <c r="H272" s="3">
        <v>915.46</v>
      </c>
      <c r="I272" s="4" t="s">
        <v>40</v>
      </c>
      <c r="J272" s="4"/>
      <c r="K272" s="4"/>
      <c r="L272" s="4"/>
      <c r="M272" s="4"/>
      <c r="P272" s="12" t="s">
        <v>69</v>
      </c>
      <c r="Q272" s="12">
        <v>2020</v>
      </c>
      <c r="R272" s="12" t="s">
        <v>9</v>
      </c>
      <c r="S272" s="12" t="s">
        <v>60</v>
      </c>
      <c r="T272" s="12" t="s">
        <v>61</v>
      </c>
      <c r="U272" s="12" t="s">
        <v>62</v>
      </c>
      <c r="V272" s="12" t="s">
        <v>63</v>
      </c>
      <c r="W272" s="12" t="s">
        <v>64</v>
      </c>
      <c r="X272" s="12" t="s">
        <v>65</v>
      </c>
      <c r="Y272" s="12">
        <v>251</v>
      </c>
      <c r="Z272" s="12">
        <v>358.93</v>
      </c>
      <c r="AA272" s="12"/>
      <c r="AB272" s="12"/>
      <c r="AC272" s="12"/>
      <c r="AD272" s="12"/>
      <c r="AE272" s="12"/>
    </row>
    <row r="273" spans="1:31" ht="18" customHeight="1" x14ac:dyDescent="0.3">
      <c r="A273" s="1">
        <v>2021</v>
      </c>
      <c r="B273" s="1" t="s">
        <v>6</v>
      </c>
      <c r="C273" s="1" t="s">
        <v>14</v>
      </c>
      <c r="D273" s="2" t="s">
        <v>37</v>
      </c>
      <c r="E273" s="3">
        <v>8800</v>
      </c>
      <c r="F273" s="3">
        <v>8000</v>
      </c>
      <c r="G273" s="3">
        <v>8960</v>
      </c>
      <c r="H273" s="3">
        <v>1600</v>
      </c>
      <c r="I273" s="4" t="s">
        <v>40</v>
      </c>
      <c r="J273" s="4"/>
      <c r="K273" s="4"/>
      <c r="L273" s="4"/>
      <c r="M273" s="4"/>
      <c r="P273" s="12" t="s">
        <v>66</v>
      </c>
      <c r="Q273" s="12">
        <v>2020</v>
      </c>
      <c r="R273" s="12" t="s">
        <v>9</v>
      </c>
      <c r="S273" s="12" t="s">
        <v>60</v>
      </c>
      <c r="T273" s="12" t="s">
        <v>61</v>
      </c>
      <c r="U273" s="12" t="s">
        <v>62</v>
      </c>
      <c r="V273" s="12" t="s">
        <v>63</v>
      </c>
      <c r="W273" s="12" t="s">
        <v>64</v>
      </c>
      <c r="X273" s="12" t="s">
        <v>65</v>
      </c>
      <c r="Y273" s="12">
        <v>245</v>
      </c>
      <c r="Z273" s="12">
        <v>350.35</v>
      </c>
      <c r="AA273" s="12"/>
      <c r="AB273" s="12"/>
      <c r="AC273" s="12"/>
      <c r="AD273" s="12"/>
      <c r="AE273" s="12"/>
    </row>
    <row r="274" spans="1:31" ht="18" customHeight="1" x14ac:dyDescent="0.3">
      <c r="A274" s="1">
        <v>2021</v>
      </c>
      <c r="B274" s="1" t="s">
        <v>6</v>
      </c>
      <c r="C274" s="1" t="s">
        <v>13</v>
      </c>
      <c r="D274" s="2" t="s">
        <v>35</v>
      </c>
      <c r="E274" s="3">
        <v>5034.92</v>
      </c>
      <c r="F274" s="3">
        <v>4577.2</v>
      </c>
      <c r="G274" s="3">
        <v>5126.4639999999999</v>
      </c>
      <c r="H274" s="3">
        <v>915.44</v>
      </c>
      <c r="I274" s="4" t="s">
        <v>40</v>
      </c>
      <c r="J274" s="4"/>
      <c r="K274" s="4"/>
      <c r="L274" s="4"/>
      <c r="M274" s="4"/>
      <c r="P274" s="12" t="s">
        <v>68</v>
      </c>
      <c r="Q274" s="12">
        <v>2020</v>
      </c>
      <c r="R274" s="12" t="s">
        <v>9</v>
      </c>
      <c r="S274" s="12" t="s">
        <v>60</v>
      </c>
      <c r="T274" s="12" t="s">
        <v>61</v>
      </c>
      <c r="U274" s="12" t="s">
        <v>62</v>
      </c>
      <c r="V274" s="12" t="s">
        <v>63</v>
      </c>
      <c r="W274" s="12" t="s">
        <v>64</v>
      </c>
      <c r="X274" s="12" t="s">
        <v>67</v>
      </c>
      <c r="Y274" s="12">
        <v>203</v>
      </c>
      <c r="Z274" s="12">
        <v>290.28999999999996</v>
      </c>
      <c r="AA274" s="12"/>
      <c r="AB274" s="12"/>
      <c r="AC274" s="12"/>
      <c r="AD274" s="12"/>
      <c r="AE274" s="12"/>
    </row>
    <row r="275" spans="1:31" ht="18" customHeight="1" x14ac:dyDescent="0.3">
      <c r="A275" s="1">
        <v>2021</v>
      </c>
      <c r="B275" s="1" t="s">
        <v>6</v>
      </c>
      <c r="C275" s="1" t="s">
        <v>38</v>
      </c>
      <c r="D275" s="5" t="s">
        <v>30</v>
      </c>
      <c r="E275" s="6">
        <v>644</v>
      </c>
      <c r="F275" s="6">
        <v>5743.5</v>
      </c>
      <c r="G275" s="6">
        <v>6432.72</v>
      </c>
      <c r="H275" s="3">
        <v>1148.7</v>
      </c>
      <c r="I275" s="4" t="s">
        <v>40</v>
      </c>
      <c r="J275" s="4"/>
      <c r="K275" s="4"/>
      <c r="L275" s="4"/>
      <c r="M275" s="4"/>
      <c r="P275" s="12" t="s">
        <v>59</v>
      </c>
      <c r="Q275" s="12">
        <v>2020</v>
      </c>
      <c r="R275" s="12" t="s">
        <v>9</v>
      </c>
      <c r="S275" s="12" t="s">
        <v>60</v>
      </c>
      <c r="T275" s="12" t="s">
        <v>61</v>
      </c>
      <c r="U275" s="12" t="s">
        <v>62</v>
      </c>
      <c r="V275" s="12" t="s">
        <v>63</v>
      </c>
      <c r="W275" s="12" t="s">
        <v>64</v>
      </c>
      <c r="X275" s="12" t="s">
        <v>67</v>
      </c>
      <c r="Y275" s="12">
        <v>251</v>
      </c>
      <c r="Z275" s="12">
        <v>358.93</v>
      </c>
      <c r="AA275" s="12"/>
      <c r="AB275" s="12"/>
      <c r="AC275" s="12"/>
      <c r="AD275" s="12"/>
      <c r="AE275" s="12"/>
    </row>
    <row r="276" spans="1:31" ht="18" customHeight="1" x14ac:dyDescent="0.3">
      <c r="A276" s="1">
        <v>2021</v>
      </c>
      <c r="B276" s="1" t="s">
        <v>6</v>
      </c>
      <c r="C276" s="1" t="s">
        <v>12</v>
      </c>
      <c r="D276" s="5" t="s">
        <v>29</v>
      </c>
      <c r="E276" s="6">
        <v>643</v>
      </c>
      <c r="F276" s="6">
        <v>7000</v>
      </c>
      <c r="G276" s="6">
        <v>7840</v>
      </c>
      <c r="H276" s="3">
        <v>1400</v>
      </c>
      <c r="I276" s="4" t="s">
        <v>40</v>
      </c>
      <c r="J276" s="4"/>
      <c r="K276" s="4"/>
      <c r="L276" s="4"/>
      <c r="M276" s="4"/>
      <c r="P276" s="12" t="s">
        <v>66</v>
      </c>
      <c r="Q276" s="12">
        <v>2020</v>
      </c>
      <c r="R276" s="12" t="s">
        <v>9</v>
      </c>
      <c r="S276" s="12" t="s">
        <v>60</v>
      </c>
      <c r="T276" s="12" t="s">
        <v>61</v>
      </c>
      <c r="U276" s="12" t="s">
        <v>62</v>
      </c>
      <c r="V276" s="12" t="s">
        <v>63</v>
      </c>
      <c r="W276" s="12" t="s">
        <v>64</v>
      </c>
      <c r="X276" s="12" t="s">
        <v>67</v>
      </c>
      <c r="Y276" s="12">
        <v>777</v>
      </c>
      <c r="Z276" s="12">
        <v>1111.1100000000001</v>
      </c>
      <c r="AA276" s="12"/>
      <c r="AB276" s="12"/>
      <c r="AC276" s="12"/>
      <c r="AD276" s="12"/>
      <c r="AE276" s="12"/>
    </row>
    <row r="277" spans="1:31" ht="18" customHeight="1" x14ac:dyDescent="0.3">
      <c r="A277" s="1">
        <v>2021</v>
      </c>
      <c r="B277" s="1" t="s">
        <v>6</v>
      </c>
      <c r="C277" s="1" t="s">
        <v>38</v>
      </c>
      <c r="D277" s="5" t="s">
        <v>31</v>
      </c>
      <c r="E277" s="6">
        <v>455</v>
      </c>
      <c r="F277" s="6">
        <v>4578.6000000000004</v>
      </c>
      <c r="G277" s="6">
        <v>5128.0320000000002</v>
      </c>
      <c r="H277" s="3">
        <v>915.72000000000014</v>
      </c>
      <c r="I277" s="4" t="s">
        <v>40</v>
      </c>
      <c r="J277" s="4"/>
      <c r="K277" s="4"/>
      <c r="L277" s="4"/>
      <c r="M277" s="4"/>
      <c r="P277" s="12" t="s">
        <v>59</v>
      </c>
      <c r="Q277" s="12">
        <v>2020</v>
      </c>
      <c r="R277" s="12" t="s">
        <v>8</v>
      </c>
      <c r="S277" s="12" t="s">
        <v>60</v>
      </c>
      <c r="T277" s="12" t="s">
        <v>61</v>
      </c>
      <c r="U277" s="12" t="s">
        <v>62</v>
      </c>
      <c r="V277" s="12" t="s">
        <v>63</v>
      </c>
      <c r="W277" s="12" t="s">
        <v>64</v>
      </c>
      <c r="X277" s="12" t="s">
        <v>65</v>
      </c>
      <c r="Y277" s="12">
        <v>272</v>
      </c>
      <c r="Z277" s="12">
        <v>526.24</v>
      </c>
      <c r="AA277" s="12"/>
      <c r="AB277" s="12"/>
      <c r="AC277" s="12"/>
      <c r="AD277" s="12"/>
      <c r="AE277" s="12"/>
    </row>
    <row r="278" spans="1:31" ht="18" customHeight="1" x14ac:dyDescent="0.3">
      <c r="A278" s="1">
        <v>2021</v>
      </c>
      <c r="B278" s="1" t="s">
        <v>6</v>
      </c>
      <c r="C278" s="1" t="s">
        <v>12</v>
      </c>
      <c r="D278" s="5" t="s">
        <v>28</v>
      </c>
      <c r="E278" s="7">
        <v>345</v>
      </c>
      <c r="F278" s="7">
        <v>7000</v>
      </c>
      <c r="G278" s="7">
        <v>7840</v>
      </c>
      <c r="H278" s="3">
        <v>1400</v>
      </c>
      <c r="I278" s="4" t="s">
        <v>40</v>
      </c>
      <c r="J278" s="4"/>
      <c r="K278" s="4"/>
      <c r="L278" s="4"/>
      <c r="M278" s="4"/>
      <c r="P278" s="12" t="s">
        <v>59</v>
      </c>
      <c r="Q278" s="12">
        <v>2020</v>
      </c>
      <c r="R278" s="12" t="s">
        <v>8</v>
      </c>
      <c r="S278" s="12" t="s">
        <v>60</v>
      </c>
      <c r="T278" s="12" t="s">
        <v>61</v>
      </c>
      <c r="U278" s="12" t="s">
        <v>62</v>
      </c>
      <c r="V278" s="12" t="s">
        <v>63</v>
      </c>
      <c r="W278" s="12" t="s">
        <v>64</v>
      </c>
      <c r="X278" s="12" t="s">
        <v>65</v>
      </c>
      <c r="Y278" s="12">
        <v>266</v>
      </c>
      <c r="Z278" s="12">
        <v>526.24</v>
      </c>
      <c r="AA278" s="12"/>
      <c r="AB278" s="12"/>
      <c r="AC278" s="12"/>
      <c r="AD278" s="12"/>
      <c r="AE278" s="12"/>
    </row>
    <row r="279" spans="1:31" ht="18" customHeight="1" x14ac:dyDescent="0.3">
      <c r="A279" s="1">
        <v>2021</v>
      </c>
      <c r="B279" s="1" t="s">
        <v>6</v>
      </c>
      <c r="C279" s="1" t="s">
        <v>13</v>
      </c>
      <c r="D279" s="2" t="s">
        <v>33</v>
      </c>
      <c r="E279" s="3">
        <v>122</v>
      </c>
      <c r="F279" s="3">
        <v>100</v>
      </c>
      <c r="G279" s="3">
        <v>112</v>
      </c>
      <c r="H279" s="3">
        <v>20</v>
      </c>
      <c r="I279" s="4" t="s">
        <v>40</v>
      </c>
      <c r="J279" s="4"/>
      <c r="K279" s="4"/>
      <c r="L279" s="4"/>
      <c r="M279" s="4"/>
      <c r="P279" s="12" t="s">
        <v>59</v>
      </c>
      <c r="Q279" s="12">
        <v>2020</v>
      </c>
      <c r="R279" s="12" t="s">
        <v>8</v>
      </c>
      <c r="S279" s="12" t="s">
        <v>60</v>
      </c>
      <c r="T279" s="12" t="s">
        <v>61</v>
      </c>
      <c r="U279" s="12" t="s">
        <v>62</v>
      </c>
      <c r="V279" s="12" t="s">
        <v>63</v>
      </c>
      <c r="W279" s="12" t="s">
        <v>64</v>
      </c>
      <c r="X279" s="12" t="s">
        <v>65</v>
      </c>
      <c r="Y279" s="12">
        <v>260</v>
      </c>
      <c r="Z279" s="12">
        <v>526.24</v>
      </c>
      <c r="AA279" s="12"/>
      <c r="AB279" s="12"/>
      <c r="AC279" s="12"/>
      <c r="AD279" s="12"/>
      <c r="AE279" s="12"/>
    </row>
    <row r="280" spans="1:31" ht="18" customHeight="1" x14ac:dyDescent="0.3">
      <c r="A280" s="1">
        <v>2021</v>
      </c>
      <c r="B280" s="1" t="s">
        <v>6</v>
      </c>
      <c r="C280" s="1" t="s">
        <v>15</v>
      </c>
      <c r="D280" s="5" t="s">
        <v>26</v>
      </c>
      <c r="E280" s="6">
        <v>78</v>
      </c>
      <c r="F280" s="6">
        <v>4577.2</v>
      </c>
      <c r="G280" s="6">
        <v>5126.4639999999999</v>
      </c>
      <c r="H280" s="3">
        <v>915.44</v>
      </c>
      <c r="I280" s="4" t="s">
        <v>40</v>
      </c>
      <c r="J280" s="4"/>
      <c r="K280" s="4"/>
      <c r="L280" s="4"/>
      <c r="M280" s="4"/>
      <c r="P280" s="12" t="s">
        <v>68</v>
      </c>
      <c r="Q280" s="12">
        <v>2020</v>
      </c>
      <c r="R280" s="12" t="s">
        <v>8</v>
      </c>
      <c r="S280" s="12" t="s">
        <v>60</v>
      </c>
      <c r="T280" s="12" t="s">
        <v>61</v>
      </c>
      <c r="U280" s="12" t="s">
        <v>62</v>
      </c>
      <c r="V280" s="12" t="s">
        <v>63</v>
      </c>
      <c r="W280" s="12" t="s">
        <v>64</v>
      </c>
      <c r="X280" s="12" t="s">
        <v>67</v>
      </c>
      <c r="Y280" s="12">
        <v>254</v>
      </c>
      <c r="Z280" s="12">
        <v>363.22</v>
      </c>
      <c r="AA280" s="12"/>
      <c r="AB280" s="12"/>
      <c r="AC280" s="12"/>
      <c r="AD280" s="12"/>
      <c r="AE280" s="12"/>
    </row>
    <row r="281" spans="1:31" ht="18" customHeight="1" x14ac:dyDescent="0.3">
      <c r="A281" s="1">
        <v>2021</v>
      </c>
      <c r="B281" s="1" t="s">
        <v>6</v>
      </c>
      <c r="C281" s="1" t="s">
        <v>15</v>
      </c>
      <c r="D281" s="5" t="s">
        <v>24</v>
      </c>
      <c r="E281" s="6">
        <v>76</v>
      </c>
      <c r="F281" s="6">
        <v>4576.8999999999996</v>
      </c>
      <c r="G281" s="6">
        <v>5126.1279999999997</v>
      </c>
      <c r="H281" s="3">
        <v>915.38</v>
      </c>
      <c r="I281" s="4" t="s">
        <v>40</v>
      </c>
      <c r="J281" s="4"/>
      <c r="K281" s="4"/>
      <c r="L281" s="4"/>
      <c r="M281" s="4"/>
      <c r="P281" s="12" t="s">
        <v>59</v>
      </c>
      <c r="Q281" s="12">
        <v>2020</v>
      </c>
      <c r="R281" s="12" t="s">
        <v>8</v>
      </c>
      <c r="S281" s="12" t="s">
        <v>60</v>
      </c>
      <c r="T281" s="12" t="s">
        <v>61</v>
      </c>
      <c r="U281" s="12" t="s">
        <v>62</v>
      </c>
      <c r="V281" s="12" t="s">
        <v>63</v>
      </c>
      <c r="W281" s="12" t="s">
        <v>64</v>
      </c>
      <c r="X281" s="12" t="s">
        <v>67</v>
      </c>
      <c r="Y281" s="12">
        <v>182</v>
      </c>
      <c r="Z281" s="12">
        <v>260.26</v>
      </c>
      <c r="AA281" s="12"/>
      <c r="AB281" s="12"/>
      <c r="AC281" s="12"/>
      <c r="AD281" s="12"/>
      <c r="AE281" s="12"/>
    </row>
    <row r="282" spans="1:31" ht="18" customHeight="1" x14ac:dyDescent="0.3">
      <c r="A282" s="1">
        <v>2021</v>
      </c>
      <c r="B282" s="1" t="s">
        <v>6</v>
      </c>
      <c r="C282" s="1" t="s">
        <v>15</v>
      </c>
      <c r="D282" s="5" t="s">
        <v>25</v>
      </c>
      <c r="E282" s="6">
        <v>46</v>
      </c>
      <c r="F282" s="6">
        <v>200</v>
      </c>
      <c r="G282" s="6">
        <v>224</v>
      </c>
      <c r="H282" s="3">
        <v>40</v>
      </c>
      <c r="I282" s="4" t="s">
        <v>40</v>
      </c>
      <c r="J282" s="4"/>
      <c r="K282" s="4"/>
      <c r="L282" s="4"/>
      <c r="M282" s="4"/>
      <c r="P282" s="12" t="s">
        <v>69</v>
      </c>
      <c r="Q282" s="12">
        <v>2020</v>
      </c>
      <c r="R282" s="12" t="s">
        <v>8</v>
      </c>
      <c r="S282" s="12" t="s">
        <v>60</v>
      </c>
      <c r="T282" s="12" t="s">
        <v>61</v>
      </c>
      <c r="U282" s="12" t="s">
        <v>62</v>
      </c>
      <c r="V282" s="12" t="s">
        <v>63</v>
      </c>
      <c r="W282" s="12" t="s">
        <v>64</v>
      </c>
      <c r="X282" s="12" t="s">
        <v>67</v>
      </c>
      <c r="Y282" s="12">
        <v>208</v>
      </c>
      <c r="Z282" s="12">
        <v>297.44</v>
      </c>
      <c r="AA282" s="12"/>
      <c r="AB282" s="12"/>
      <c r="AC282" s="12"/>
      <c r="AD282" s="12"/>
      <c r="AE282" s="12"/>
    </row>
    <row r="283" spans="1:31" ht="18" customHeight="1" x14ac:dyDescent="0.3">
      <c r="A283" s="1">
        <v>2021</v>
      </c>
      <c r="B283" s="1" t="s">
        <v>6</v>
      </c>
      <c r="C283" s="1" t="s">
        <v>15</v>
      </c>
      <c r="D283" s="5" t="s">
        <v>23</v>
      </c>
      <c r="E283" s="6">
        <v>34</v>
      </c>
      <c r="F283" s="6">
        <v>4576.8</v>
      </c>
      <c r="G283" s="6">
        <v>5126.0160000000005</v>
      </c>
      <c r="H283" s="3">
        <v>915.36000000000013</v>
      </c>
      <c r="I283" s="4" t="s">
        <v>40</v>
      </c>
      <c r="J283" s="4"/>
      <c r="K283" s="4"/>
      <c r="L283" s="4"/>
      <c r="M283" s="4"/>
      <c r="P283" s="12" t="s">
        <v>69</v>
      </c>
      <c r="Q283" s="12">
        <v>2020</v>
      </c>
      <c r="R283" s="12" t="s">
        <v>8</v>
      </c>
      <c r="S283" s="12" t="s">
        <v>60</v>
      </c>
      <c r="T283" s="12" t="s">
        <v>61</v>
      </c>
      <c r="U283" s="12" t="s">
        <v>62</v>
      </c>
      <c r="V283" s="12" t="s">
        <v>63</v>
      </c>
      <c r="W283" s="12" t="s">
        <v>64</v>
      </c>
      <c r="X283" s="12" t="s">
        <v>67</v>
      </c>
      <c r="Y283" s="12">
        <v>256</v>
      </c>
      <c r="Z283" s="12">
        <v>366.08</v>
      </c>
      <c r="AA283" s="12"/>
      <c r="AB283" s="12"/>
      <c r="AC283" s="12"/>
      <c r="AD283" s="12"/>
      <c r="AE283" s="12"/>
    </row>
    <row r="284" spans="1:31" ht="18" customHeight="1" x14ac:dyDescent="0.3">
      <c r="A284" s="1">
        <v>2021</v>
      </c>
      <c r="B284" s="1" t="s">
        <v>6</v>
      </c>
      <c r="C284" s="1" t="s">
        <v>13</v>
      </c>
      <c r="D284" s="2" t="s">
        <v>34</v>
      </c>
      <c r="E284" s="3">
        <v>7</v>
      </c>
      <c r="F284" s="3">
        <v>200</v>
      </c>
      <c r="G284" s="3">
        <v>224</v>
      </c>
      <c r="H284" s="3">
        <v>40</v>
      </c>
      <c r="I284" s="4" t="s">
        <v>40</v>
      </c>
      <c r="J284" s="4"/>
      <c r="K284" s="4"/>
      <c r="L284" s="4"/>
      <c r="M284" s="4"/>
      <c r="P284" s="12" t="s">
        <v>68</v>
      </c>
      <c r="Q284" s="12">
        <v>2020</v>
      </c>
      <c r="R284" s="12" t="s">
        <v>8</v>
      </c>
      <c r="S284" s="12" t="s">
        <v>60</v>
      </c>
      <c r="T284" s="12" t="s">
        <v>61</v>
      </c>
      <c r="U284" s="12" t="s">
        <v>62</v>
      </c>
      <c r="V284" s="12" t="s">
        <v>63</v>
      </c>
      <c r="W284" s="12" t="s">
        <v>64</v>
      </c>
      <c r="X284" s="12" t="s">
        <v>67</v>
      </c>
      <c r="Y284" s="12">
        <v>184</v>
      </c>
      <c r="Z284" s="12">
        <v>263.12</v>
      </c>
      <c r="AA284" s="12"/>
      <c r="AB284" s="12"/>
      <c r="AC284" s="12"/>
      <c r="AD284" s="12"/>
      <c r="AE284" s="12"/>
    </row>
    <row r="285" spans="1:31" ht="18" customHeight="1" x14ac:dyDescent="0.3">
      <c r="A285" s="1">
        <v>2021</v>
      </c>
      <c r="B285" s="1" t="s">
        <v>6</v>
      </c>
      <c r="C285" s="1" t="s">
        <v>15</v>
      </c>
      <c r="D285" s="5" t="s">
        <v>27</v>
      </c>
      <c r="E285" s="6">
        <v>3</v>
      </c>
      <c r="F285" s="6">
        <v>4577.3</v>
      </c>
      <c r="G285" s="6">
        <v>5126.576</v>
      </c>
      <c r="H285" s="3">
        <v>915.46</v>
      </c>
      <c r="I285" s="4" t="s">
        <v>40</v>
      </c>
      <c r="J285" s="4"/>
      <c r="K285" s="4"/>
      <c r="L285" s="4"/>
      <c r="M285" s="4"/>
      <c r="P285" s="12" t="s">
        <v>70</v>
      </c>
      <c r="Q285" s="12">
        <v>2020</v>
      </c>
      <c r="R285" s="12" t="s">
        <v>8</v>
      </c>
      <c r="S285" s="12" t="s">
        <v>60</v>
      </c>
      <c r="T285" s="12" t="s">
        <v>61</v>
      </c>
      <c r="U285" s="12" t="s">
        <v>62</v>
      </c>
      <c r="V285" s="12" t="s">
        <v>63</v>
      </c>
      <c r="W285" s="12" t="s">
        <v>64</v>
      </c>
      <c r="X285" s="12" t="s">
        <v>67</v>
      </c>
      <c r="Y285" s="12">
        <v>270</v>
      </c>
      <c r="Z285" s="12">
        <v>526.24</v>
      </c>
      <c r="AA285" s="12"/>
      <c r="AB285" s="12"/>
      <c r="AC285" s="12"/>
      <c r="AD285" s="12"/>
      <c r="AE285" s="12"/>
    </row>
    <row r="286" spans="1:31" ht="18" customHeight="1" x14ac:dyDescent="0.3">
      <c r="A286" s="1">
        <v>2021</v>
      </c>
      <c r="B286" s="1" t="s">
        <v>6</v>
      </c>
      <c r="C286" s="1" t="s">
        <v>32</v>
      </c>
      <c r="D286" s="5" t="s">
        <v>32</v>
      </c>
      <c r="E286" s="6">
        <v>2</v>
      </c>
      <c r="F286" s="6">
        <v>6600</v>
      </c>
      <c r="G286" s="6">
        <v>7392</v>
      </c>
      <c r="H286" s="3">
        <v>1320</v>
      </c>
      <c r="I286" s="4" t="s">
        <v>40</v>
      </c>
      <c r="J286" s="4"/>
      <c r="K286" s="4"/>
      <c r="L286" s="4"/>
      <c r="M286" s="4"/>
      <c r="P286" s="12" t="s">
        <v>59</v>
      </c>
      <c r="Q286" s="12">
        <v>2020</v>
      </c>
      <c r="R286" s="12" t="s">
        <v>8</v>
      </c>
      <c r="S286" s="12" t="s">
        <v>60</v>
      </c>
      <c r="T286" s="12" t="s">
        <v>61</v>
      </c>
      <c r="U286" s="12" t="s">
        <v>62</v>
      </c>
      <c r="V286" s="12" t="s">
        <v>63</v>
      </c>
      <c r="W286" s="12" t="s">
        <v>64</v>
      </c>
      <c r="X286" s="12" t="s">
        <v>67</v>
      </c>
      <c r="Y286" s="12">
        <v>264</v>
      </c>
      <c r="Z286" s="12">
        <v>526.24</v>
      </c>
      <c r="AA286" s="12"/>
      <c r="AB286" s="12"/>
      <c r="AC286" s="12"/>
      <c r="AD286" s="12"/>
      <c r="AE286" s="12"/>
    </row>
    <row r="287" spans="1:31" ht="18" customHeight="1" x14ac:dyDescent="0.3">
      <c r="A287" s="1">
        <v>2021</v>
      </c>
      <c r="B287" s="1" t="s">
        <v>7</v>
      </c>
      <c r="C287" s="1" t="s">
        <v>14</v>
      </c>
      <c r="D287" s="2" t="s">
        <v>36</v>
      </c>
      <c r="E287" s="3">
        <v>3566</v>
      </c>
      <c r="F287" s="3">
        <v>4577.3</v>
      </c>
      <c r="G287" s="3">
        <v>5126.576</v>
      </c>
      <c r="H287" s="3">
        <v>915.46</v>
      </c>
      <c r="I287" s="4" t="s">
        <v>40</v>
      </c>
      <c r="J287" s="4"/>
      <c r="K287" s="4"/>
      <c r="L287" s="4"/>
      <c r="M287" s="4"/>
      <c r="P287" s="12" t="s">
        <v>69</v>
      </c>
      <c r="Q287" s="12">
        <v>2020</v>
      </c>
      <c r="R287" s="12" t="s">
        <v>8</v>
      </c>
      <c r="S287" s="12" t="s">
        <v>60</v>
      </c>
      <c r="T287" s="12" t="s">
        <v>61</v>
      </c>
      <c r="U287" s="12" t="s">
        <v>62</v>
      </c>
      <c r="V287" s="12" t="s">
        <v>63</v>
      </c>
      <c r="W287" s="12" t="s">
        <v>64</v>
      </c>
      <c r="X287" s="12" t="s">
        <v>67</v>
      </c>
      <c r="Y287" s="12">
        <v>681</v>
      </c>
      <c r="Z287" s="12">
        <v>973.82999999999993</v>
      </c>
      <c r="AA287" s="12"/>
      <c r="AB287" s="12"/>
      <c r="AC287" s="12"/>
      <c r="AD287" s="12"/>
      <c r="AE287" s="12"/>
    </row>
    <row r="288" spans="1:31" ht="18" customHeight="1" x14ac:dyDescent="0.3">
      <c r="A288" s="1">
        <v>2021</v>
      </c>
      <c r="B288" s="1" t="s">
        <v>7</v>
      </c>
      <c r="C288" s="1" t="s">
        <v>14</v>
      </c>
      <c r="D288" s="2" t="s">
        <v>37</v>
      </c>
      <c r="E288" s="3">
        <v>2498</v>
      </c>
      <c r="F288" s="3">
        <v>8000</v>
      </c>
      <c r="G288" s="3">
        <v>8960</v>
      </c>
      <c r="H288" s="3">
        <v>1600</v>
      </c>
      <c r="I288" s="4" t="s">
        <v>40</v>
      </c>
      <c r="J288" s="4"/>
      <c r="K288" s="4"/>
      <c r="L288" s="4"/>
      <c r="M288" s="4"/>
      <c r="P288" s="12" t="s">
        <v>59</v>
      </c>
      <c r="Q288" s="12">
        <v>2020</v>
      </c>
      <c r="R288" s="12" t="s">
        <v>8</v>
      </c>
      <c r="S288" s="12" t="s">
        <v>60</v>
      </c>
      <c r="T288" s="12" t="s">
        <v>61</v>
      </c>
      <c r="U288" s="12" t="s">
        <v>62</v>
      </c>
      <c r="V288" s="12" t="s">
        <v>63</v>
      </c>
      <c r="W288" s="12" t="s">
        <v>64</v>
      </c>
      <c r="X288" s="12" t="s">
        <v>67</v>
      </c>
      <c r="Y288" s="12">
        <v>714</v>
      </c>
      <c r="Z288" s="12">
        <v>1021.02</v>
      </c>
      <c r="AA288" s="12"/>
      <c r="AB288" s="12"/>
      <c r="AC288" s="12"/>
      <c r="AD288" s="12"/>
      <c r="AE288" s="12"/>
    </row>
    <row r="289" spans="1:31" ht="18" customHeight="1" x14ac:dyDescent="0.3">
      <c r="A289" s="1">
        <v>2021</v>
      </c>
      <c r="B289" s="1" t="s">
        <v>7</v>
      </c>
      <c r="C289" s="1" t="s">
        <v>13</v>
      </c>
      <c r="D289" s="2" t="s">
        <v>35</v>
      </c>
      <c r="E289" s="3">
        <v>1245</v>
      </c>
      <c r="F289" s="3">
        <v>4577.2</v>
      </c>
      <c r="G289" s="3">
        <v>5126.4639999999999</v>
      </c>
      <c r="H289" s="3">
        <v>915.44</v>
      </c>
      <c r="I289" s="4" t="s">
        <v>40</v>
      </c>
      <c r="J289" s="4"/>
      <c r="K289" s="4"/>
      <c r="L289" s="4"/>
      <c r="M289" s="4"/>
      <c r="P289" s="12" t="s">
        <v>59</v>
      </c>
      <c r="Q289" s="12">
        <v>2020</v>
      </c>
      <c r="R289" s="12" t="s">
        <v>8</v>
      </c>
      <c r="S289" s="12" t="s">
        <v>60</v>
      </c>
      <c r="T289" s="12" t="s">
        <v>61</v>
      </c>
      <c r="U289" s="12" t="s">
        <v>62</v>
      </c>
      <c r="V289" s="12" t="s">
        <v>63</v>
      </c>
      <c r="W289" s="12" t="s">
        <v>64</v>
      </c>
      <c r="X289" s="12" t="s">
        <v>67</v>
      </c>
      <c r="Y289" s="12">
        <v>768</v>
      </c>
      <c r="Z289" s="12">
        <v>1098.24</v>
      </c>
      <c r="AA289" s="12"/>
      <c r="AB289" s="12"/>
      <c r="AC289" s="12"/>
      <c r="AD289" s="12"/>
      <c r="AE289" s="12"/>
    </row>
    <row r="290" spans="1:31" ht="18" customHeight="1" x14ac:dyDescent="0.3">
      <c r="A290" s="1">
        <v>2021</v>
      </c>
      <c r="B290" s="1" t="s">
        <v>7</v>
      </c>
      <c r="C290" s="1" t="s">
        <v>38</v>
      </c>
      <c r="D290" s="5" t="s">
        <v>30</v>
      </c>
      <c r="E290" s="6">
        <v>644</v>
      </c>
      <c r="F290" s="6">
        <v>5743.5</v>
      </c>
      <c r="G290" s="6">
        <v>6432.72</v>
      </c>
      <c r="H290" s="3">
        <v>1148.7</v>
      </c>
      <c r="I290" s="4" t="s">
        <v>40</v>
      </c>
      <c r="J290" s="4"/>
      <c r="K290" s="4"/>
      <c r="L290" s="4"/>
      <c r="M290" s="4"/>
      <c r="P290" s="12" t="s">
        <v>59</v>
      </c>
      <c r="Q290" s="12">
        <v>2020</v>
      </c>
      <c r="R290" s="12" t="s">
        <v>8</v>
      </c>
      <c r="S290" s="12" t="s">
        <v>60</v>
      </c>
      <c r="T290" s="12" t="s">
        <v>61</v>
      </c>
      <c r="U290" s="12" t="s">
        <v>62</v>
      </c>
      <c r="V290" s="12" t="s">
        <v>63</v>
      </c>
      <c r="W290" s="12" t="s">
        <v>64</v>
      </c>
      <c r="X290" s="12" t="s">
        <v>67</v>
      </c>
      <c r="Y290" s="12">
        <v>273</v>
      </c>
      <c r="Z290" s="12">
        <v>390.39</v>
      </c>
      <c r="AA290" s="12"/>
      <c r="AB290" s="12"/>
      <c r="AC290" s="12"/>
      <c r="AD290" s="12"/>
      <c r="AE290" s="12"/>
    </row>
    <row r="291" spans="1:31" ht="18" customHeight="1" x14ac:dyDescent="0.3">
      <c r="A291" s="1">
        <v>2021</v>
      </c>
      <c r="B291" s="1" t="s">
        <v>7</v>
      </c>
      <c r="C291" s="1" t="s">
        <v>12</v>
      </c>
      <c r="D291" s="5" t="s">
        <v>29</v>
      </c>
      <c r="E291" s="6">
        <v>643</v>
      </c>
      <c r="F291" s="6">
        <v>7000</v>
      </c>
      <c r="G291" s="6">
        <v>7840</v>
      </c>
      <c r="H291" s="3">
        <v>1400</v>
      </c>
      <c r="I291" s="4" t="s">
        <v>40</v>
      </c>
      <c r="J291" s="4"/>
      <c r="K291" s="4"/>
      <c r="L291" s="4"/>
      <c r="M291" s="4"/>
      <c r="P291" s="12" t="s">
        <v>69</v>
      </c>
      <c r="Q291" s="12">
        <v>2020</v>
      </c>
      <c r="R291" s="12" t="s">
        <v>8</v>
      </c>
      <c r="S291" s="12" t="s">
        <v>60</v>
      </c>
      <c r="T291" s="12" t="s">
        <v>61</v>
      </c>
      <c r="U291" s="12" t="s">
        <v>62</v>
      </c>
      <c r="V291" s="12" t="s">
        <v>63</v>
      </c>
      <c r="W291" s="12" t="s">
        <v>64</v>
      </c>
      <c r="X291" s="12" t="s">
        <v>67</v>
      </c>
      <c r="Y291" s="12">
        <v>267</v>
      </c>
      <c r="Z291" s="12">
        <v>381.81</v>
      </c>
      <c r="AA291" s="12"/>
      <c r="AB291" s="12"/>
      <c r="AC291" s="12"/>
      <c r="AD291" s="12"/>
      <c r="AE291" s="12"/>
    </row>
    <row r="292" spans="1:31" ht="18" customHeight="1" x14ac:dyDescent="0.3">
      <c r="A292" s="1">
        <v>2021</v>
      </c>
      <c r="B292" s="1" t="s">
        <v>7</v>
      </c>
      <c r="C292" s="1" t="s">
        <v>38</v>
      </c>
      <c r="D292" s="5" t="s">
        <v>31</v>
      </c>
      <c r="E292" s="6">
        <v>455</v>
      </c>
      <c r="F292" s="6">
        <v>5036.46</v>
      </c>
      <c r="G292" s="6">
        <v>5128.0320000000002</v>
      </c>
      <c r="H292" s="3">
        <v>1007.292</v>
      </c>
      <c r="I292" s="4" t="s">
        <v>40</v>
      </c>
      <c r="J292" s="4"/>
      <c r="K292" s="4"/>
      <c r="L292" s="4"/>
      <c r="M292" s="4"/>
      <c r="P292" s="12" t="s">
        <v>68</v>
      </c>
      <c r="Q292" s="12">
        <v>2020</v>
      </c>
      <c r="R292" s="12" t="s">
        <v>8</v>
      </c>
      <c r="S292" s="12" t="s">
        <v>60</v>
      </c>
      <c r="T292" s="12" t="s">
        <v>61</v>
      </c>
      <c r="U292" s="12" t="s">
        <v>62</v>
      </c>
      <c r="V292" s="12" t="s">
        <v>63</v>
      </c>
      <c r="W292" s="12" t="s">
        <v>64</v>
      </c>
      <c r="X292" s="12" t="s">
        <v>67</v>
      </c>
      <c r="Y292" s="12">
        <v>261</v>
      </c>
      <c r="Z292" s="12">
        <v>373.23</v>
      </c>
      <c r="AA292" s="12"/>
      <c r="AB292" s="12"/>
      <c r="AC292" s="12"/>
      <c r="AD292" s="12"/>
      <c r="AE292" s="12"/>
    </row>
    <row r="293" spans="1:31" ht="18" customHeight="1" x14ac:dyDescent="0.3">
      <c r="A293" s="1">
        <v>2021</v>
      </c>
      <c r="B293" s="1" t="s">
        <v>7</v>
      </c>
      <c r="C293" s="1" t="s">
        <v>12</v>
      </c>
      <c r="D293" s="5" t="s">
        <v>28</v>
      </c>
      <c r="E293" s="7">
        <v>345</v>
      </c>
      <c r="F293" s="7">
        <v>7700</v>
      </c>
      <c r="G293" s="7">
        <v>7840</v>
      </c>
      <c r="H293" s="3">
        <v>1540</v>
      </c>
      <c r="I293" s="4" t="s">
        <v>40</v>
      </c>
      <c r="J293" s="4"/>
      <c r="K293" s="4"/>
      <c r="L293" s="4"/>
      <c r="M293" s="4"/>
      <c r="P293" s="12" t="s">
        <v>59</v>
      </c>
      <c r="Q293" s="12">
        <v>2020</v>
      </c>
      <c r="R293" s="12" t="s">
        <v>8</v>
      </c>
      <c r="S293" s="12" t="s">
        <v>60</v>
      </c>
      <c r="T293" s="12" t="s">
        <v>61</v>
      </c>
      <c r="U293" s="12" t="s">
        <v>62</v>
      </c>
      <c r="V293" s="12" t="s">
        <v>63</v>
      </c>
      <c r="W293" s="12" t="s">
        <v>64</v>
      </c>
      <c r="X293" s="12" t="s">
        <v>67</v>
      </c>
      <c r="Y293" s="12">
        <v>207</v>
      </c>
      <c r="Z293" s="12">
        <v>296.01</v>
      </c>
      <c r="AA293" s="12"/>
      <c r="AB293" s="12"/>
      <c r="AC293" s="12"/>
      <c r="AD293" s="12"/>
      <c r="AE293" s="12"/>
    </row>
    <row r="294" spans="1:31" ht="18" customHeight="1" x14ac:dyDescent="0.3">
      <c r="A294" s="1">
        <v>2021</v>
      </c>
      <c r="B294" s="1" t="s">
        <v>7</v>
      </c>
      <c r="C294" s="1" t="s">
        <v>13</v>
      </c>
      <c r="D294" s="2" t="s">
        <v>33</v>
      </c>
      <c r="E294" s="3">
        <v>122</v>
      </c>
      <c r="F294" s="3">
        <v>110</v>
      </c>
      <c r="G294" s="3">
        <v>112</v>
      </c>
      <c r="H294" s="3">
        <v>22</v>
      </c>
      <c r="I294" s="4" t="s">
        <v>40</v>
      </c>
      <c r="J294" s="4"/>
      <c r="K294" s="4"/>
      <c r="L294" s="4"/>
      <c r="M294" s="4"/>
      <c r="P294" s="12" t="s">
        <v>59</v>
      </c>
      <c r="Q294" s="12">
        <v>2020</v>
      </c>
      <c r="R294" s="12" t="s">
        <v>8</v>
      </c>
      <c r="S294" s="12" t="s">
        <v>60</v>
      </c>
      <c r="T294" s="12" t="s">
        <v>61</v>
      </c>
      <c r="U294" s="12" t="s">
        <v>62</v>
      </c>
      <c r="V294" s="12" t="s">
        <v>63</v>
      </c>
      <c r="W294" s="12" t="s">
        <v>64</v>
      </c>
      <c r="X294" s="12" t="s">
        <v>67</v>
      </c>
      <c r="Y294" s="12">
        <v>754</v>
      </c>
      <c r="Z294" s="12">
        <v>526.24</v>
      </c>
      <c r="AA294" s="12"/>
      <c r="AB294" s="12"/>
      <c r="AC294" s="12"/>
      <c r="AD294" s="12"/>
      <c r="AE294" s="12"/>
    </row>
    <row r="295" spans="1:31" ht="18" customHeight="1" x14ac:dyDescent="0.3">
      <c r="A295" s="1">
        <v>2021</v>
      </c>
      <c r="B295" s="1" t="s">
        <v>7</v>
      </c>
      <c r="C295" s="1" t="s">
        <v>15</v>
      </c>
      <c r="D295" s="5" t="s">
        <v>26</v>
      </c>
      <c r="E295" s="6">
        <v>78</v>
      </c>
      <c r="F295" s="6">
        <v>5034.92</v>
      </c>
      <c r="G295" s="6">
        <v>5126.4639999999999</v>
      </c>
      <c r="H295" s="3">
        <v>1006.984</v>
      </c>
      <c r="I295" s="4" t="s">
        <v>40</v>
      </c>
      <c r="J295" s="4"/>
      <c r="K295" s="4"/>
      <c r="L295" s="4"/>
      <c r="M295" s="4"/>
      <c r="P295" s="12" t="s">
        <v>69</v>
      </c>
      <c r="Q295" s="12">
        <v>2020</v>
      </c>
      <c r="R295" s="12" t="s">
        <v>8</v>
      </c>
      <c r="S295" s="12" t="s">
        <v>60</v>
      </c>
      <c r="T295" s="12" t="s">
        <v>61</v>
      </c>
      <c r="U295" s="12" t="s">
        <v>62</v>
      </c>
      <c r="V295" s="12" t="s">
        <v>63</v>
      </c>
      <c r="W295" s="12" t="s">
        <v>64</v>
      </c>
      <c r="X295" s="12" t="s">
        <v>67</v>
      </c>
      <c r="Y295" s="12">
        <v>807</v>
      </c>
      <c r="Z295" s="12">
        <v>526.24</v>
      </c>
      <c r="AA295" s="12"/>
      <c r="AB295" s="12"/>
      <c r="AC295" s="12"/>
      <c r="AD295" s="12"/>
      <c r="AE295" s="12"/>
    </row>
    <row r="296" spans="1:31" ht="18" customHeight="1" x14ac:dyDescent="0.3">
      <c r="A296" s="1">
        <v>2021</v>
      </c>
      <c r="B296" s="1" t="s">
        <v>7</v>
      </c>
      <c r="C296" s="1" t="s">
        <v>15</v>
      </c>
      <c r="D296" s="5" t="s">
        <v>24</v>
      </c>
      <c r="E296" s="6">
        <v>76</v>
      </c>
      <c r="F296" s="6">
        <v>5034.5899999999992</v>
      </c>
      <c r="G296" s="6">
        <v>5126.1279999999997</v>
      </c>
      <c r="H296" s="3">
        <v>1006.9179999999999</v>
      </c>
      <c r="I296" s="4" t="s">
        <v>40</v>
      </c>
      <c r="J296" s="4"/>
      <c r="K296" s="4"/>
      <c r="L296" s="4"/>
      <c r="M296" s="4"/>
      <c r="P296" s="12" t="s">
        <v>68</v>
      </c>
      <c r="Q296" s="12">
        <v>2020</v>
      </c>
      <c r="R296" s="12" t="s">
        <v>8</v>
      </c>
      <c r="S296" s="12" t="s">
        <v>60</v>
      </c>
      <c r="T296" s="12" t="s">
        <v>61</v>
      </c>
      <c r="U296" s="12" t="s">
        <v>62</v>
      </c>
      <c r="V296" s="12" t="s">
        <v>63</v>
      </c>
      <c r="W296" s="12" t="s">
        <v>64</v>
      </c>
      <c r="X296" s="12" t="s">
        <v>67</v>
      </c>
      <c r="Y296" s="12">
        <v>211</v>
      </c>
      <c r="Z296" s="12">
        <v>301.73</v>
      </c>
      <c r="AA296" s="12"/>
      <c r="AB296" s="12"/>
      <c r="AC296" s="12"/>
      <c r="AD296" s="12"/>
      <c r="AE296" s="12"/>
    </row>
    <row r="297" spans="1:31" ht="18" customHeight="1" x14ac:dyDescent="0.3">
      <c r="A297" s="1">
        <v>2021</v>
      </c>
      <c r="B297" s="1" t="s">
        <v>7</v>
      </c>
      <c r="C297" s="1" t="s">
        <v>15</v>
      </c>
      <c r="D297" s="5" t="s">
        <v>25</v>
      </c>
      <c r="E297" s="6">
        <v>46</v>
      </c>
      <c r="F297" s="6">
        <v>230</v>
      </c>
      <c r="G297" s="6">
        <v>224</v>
      </c>
      <c r="H297" s="3">
        <v>46</v>
      </c>
      <c r="I297" s="4" t="s">
        <v>40</v>
      </c>
      <c r="J297" s="4"/>
      <c r="K297" s="4"/>
      <c r="L297" s="4"/>
      <c r="M297" s="4"/>
      <c r="P297" s="12" t="s">
        <v>69</v>
      </c>
      <c r="Q297" s="12">
        <v>2020</v>
      </c>
      <c r="R297" s="12" t="s">
        <v>8</v>
      </c>
      <c r="S297" s="12" t="s">
        <v>60</v>
      </c>
      <c r="T297" s="12" t="s">
        <v>61</v>
      </c>
      <c r="U297" s="12" t="s">
        <v>62</v>
      </c>
      <c r="V297" s="12" t="s">
        <v>63</v>
      </c>
      <c r="W297" s="12" t="s">
        <v>64</v>
      </c>
      <c r="X297" s="12" t="s">
        <v>67</v>
      </c>
      <c r="Y297" s="12">
        <v>181</v>
      </c>
      <c r="Z297" s="12">
        <v>258.83</v>
      </c>
      <c r="AA297" s="12"/>
      <c r="AB297" s="12"/>
      <c r="AC297" s="12"/>
      <c r="AD297" s="12"/>
      <c r="AE297" s="12"/>
    </row>
    <row r="298" spans="1:31" ht="18" customHeight="1" x14ac:dyDescent="0.3">
      <c r="A298" s="1">
        <v>2021</v>
      </c>
      <c r="B298" s="1" t="s">
        <v>7</v>
      </c>
      <c r="C298" s="1" t="s">
        <v>15</v>
      </c>
      <c r="D298" s="5" t="s">
        <v>23</v>
      </c>
      <c r="E298" s="6">
        <v>34</v>
      </c>
      <c r="F298" s="6">
        <v>5263.32</v>
      </c>
      <c r="G298" s="6">
        <v>5126.0160000000005</v>
      </c>
      <c r="H298" s="3">
        <v>1052.664</v>
      </c>
      <c r="I298" s="4" t="s">
        <v>40</v>
      </c>
      <c r="J298" s="4"/>
      <c r="K298" s="4"/>
      <c r="L298" s="4"/>
      <c r="M298" s="4"/>
      <c r="P298" s="12" t="s">
        <v>59</v>
      </c>
      <c r="Q298" s="12">
        <v>2020</v>
      </c>
      <c r="R298" s="12" t="s">
        <v>8</v>
      </c>
      <c r="S298" s="12" t="s">
        <v>60</v>
      </c>
      <c r="T298" s="12" t="s">
        <v>61</v>
      </c>
      <c r="U298" s="12" t="s">
        <v>62</v>
      </c>
      <c r="V298" s="12" t="s">
        <v>63</v>
      </c>
      <c r="W298" s="12" t="s">
        <v>64</v>
      </c>
      <c r="X298" s="12" t="s">
        <v>65</v>
      </c>
      <c r="Y298" s="12">
        <v>269</v>
      </c>
      <c r="Z298" s="12">
        <v>384.67</v>
      </c>
      <c r="AA298" s="12"/>
      <c r="AB298" s="12"/>
      <c r="AC298" s="12"/>
      <c r="AD298" s="12"/>
      <c r="AE298" s="12"/>
    </row>
    <row r="299" spans="1:31" ht="18" customHeight="1" x14ac:dyDescent="0.3">
      <c r="A299" s="1">
        <v>2021</v>
      </c>
      <c r="B299" s="1" t="s">
        <v>7</v>
      </c>
      <c r="C299" s="1" t="s">
        <v>13</v>
      </c>
      <c r="D299" s="2" t="s">
        <v>34</v>
      </c>
      <c r="E299" s="3">
        <v>7</v>
      </c>
      <c r="F299" s="3">
        <v>230</v>
      </c>
      <c r="G299" s="3">
        <v>224</v>
      </c>
      <c r="H299" s="3">
        <v>46</v>
      </c>
      <c r="I299" s="4" t="s">
        <v>42</v>
      </c>
      <c r="J299" s="4"/>
      <c r="K299" s="4"/>
      <c r="L299" s="4"/>
      <c r="M299" s="4"/>
      <c r="P299" s="12" t="s">
        <v>66</v>
      </c>
      <c r="Q299" s="12">
        <v>2020</v>
      </c>
      <c r="R299" s="12" t="s">
        <v>8</v>
      </c>
      <c r="S299" s="12" t="s">
        <v>60</v>
      </c>
      <c r="T299" s="12" t="s">
        <v>61</v>
      </c>
      <c r="U299" s="12" t="s">
        <v>62</v>
      </c>
      <c r="V299" s="12" t="s">
        <v>63</v>
      </c>
      <c r="W299" s="12" t="s">
        <v>64</v>
      </c>
      <c r="X299" s="12" t="s">
        <v>65</v>
      </c>
      <c r="Y299" s="12">
        <v>263</v>
      </c>
      <c r="Z299" s="12">
        <v>376.09000000000003</v>
      </c>
      <c r="AA299" s="12"/>
      <c r="AB299" s="12"/>
      <c r="AC299" s="12"/>
      <c r="AD299" s="12"/>
      <c r="AE299" s="12"/>
    </row>
    <row r="300" spans="1:31" ht="18" customHeight="1" x14ac:dyDescent="0.3">
      <c r="A300" s="1">
        <v>2021</v>
      </c>
      <c r="B300" s="1" t="s">
        <v>7</v>
      </c>
      <c r="C300" s="1" t="s">
        <v>15</v>
      </c>
      <c r="D300" s="5" t="s">
        <v>27</v>
      </c>
      <c r="E300" s="6">
        <v>3</v>
      </c>
      <c r="F300" s="6">
        <v>5263.8950000000004</v>
      </c>
      <c r="G300" s="6">
        <v>5126.576</v>
      </c>
      <c r="H300" s="3">
        <v>1052.7790000000002</v>
      </c>
      <c r="I300" s="4" t="s">
        <v>42</v>
      </c>
      <c r="J300" s="4"/>
      <c r="K300" s="4"/>
      <c r="L300" s="4"/>
      <c r="M300" s="4"/>
      <c r="P300" s="12" t="s">
        <v>59</v>
      </c>
      <c r="Q300" s="12">
        <v>2020</v>
      </c>
      <c r="R300" s="12" t="s">
        <v>8</v>
      </c>
      <c r="S300" s="12" t="s">
        <v>60</v>
      </c>
      <c r="T300" s="12" t="s">
        <v>61</v>
      </c>
      <c r="U300" s="12" t="s">
        <v>62</v>
      </c>
      <c r="V300" s="12" t="s">
        <v>63</v>
      </c>
      <c r="W300" s="12" t="s">
        <v>64</v>
      </c>
      <c r="X300" s="12" t="s">
        <v>67</v>
      </c>
      <c r="Y300" s="12">
        <v>209</v>
      </c>
      <c r="Z300" s="12">
        <v>298.87</v>
      </c>
      <c r="AA300" s="12"/>
      <c r="AB300" s="12"/>
      <c r="AC300" s="12"/>
      <c r="AD300" s="12"/>
      <c r="AE300" s="12"/>
    </row>
    <row r="301" spans="1:31" ht="18" customHeight="1" x14ac:dyDescent="0.3">
      <c r="A301" s="1">
        <v>2021</v>
      </c>
      <c r="B301" s="1" t="s">
        <v>7</v>
      </c>
      <c r="C301" s="1" t="s">
        <v>32</v>
      </c>
      <c r="D301" s="5" t="s">
        <v>32</v>
      </c>
      <c r="E301" s="6">
        <v>2</v>
      </c>
      <c r="F301" s="6">
        <v>7590</v>
      </c>
      <c r="G301" s="6">
        <v>7392</v>
      </c>
      <c r="H301" s="3">
        <v>1518</v>
      </c>
      <c r="I301" s="4" t="s">
        <v>42</v>
      </c>
      <c r="J301" s="4"/>
      <c r="K301" s="4"/>
      <c r="L301" s="4"/>
      <c r="M301" s="4"/>
      <c r="P301" s="12" t="s">
        <v>70</v>
      </c>
      <c r="Q301" s="12">
        <v>2020</v>
      </c>
      <c r="R301" s="12" t="s">
        <v>8</v>
      </c>
      <c r="S301" s="12" t="s">
        <v>60</v>
      </c>
      <c r="T301" s="12" t="s">
        <v>61</v>
      </c>
      <c r="U301" s="12" t="s">
        <v>62</v>
      </c>
      <c r="V301" s="12" t="s">
        <v>63</v>
      </c>
      <c r="W301" s="12" t="s">
        <v>64</v>
      </c>
      <c r="X301" s="12" t="s">
        <v>67</v>
      </c>
      <c r="Y301" s="12">
        <v>257</v>
      </c>
      <c r="Z301" s="12">
        <v>367.51</v>
      </c>
      <c r="AA301" s="12"/>
      <c r="AB301" s="12"/>
      <c r="AC301" s="12"/>
      <c r="AD301" s="12"/>
      <c r="AE301" s="12"/>
    </row>
    <row r="302" spans="1:31" ht="18" customHeight="1" x14ac:dyDescent="0.3">
      <c r="A302" s="1">
        <v>2021</v>
      </c>
      <c r="B302" s="1" t="s">
        <v>8</v>
      </c>
      <c r="C302" s="1" t="s">
        <v>14</v>
      </c>
      <c r="D302" s="2" t="s">
        <v>36</v>
      </c>
      <c r="E302" s="3">
        <v>3566</v>
      </c>
      <c r="F302" s="3">
        <v>5263.8950000000004</v>
      </c>
      <c r="G302" s="3">
        <v>5126.576</v>
      </c>
      <c r="H302" s="3">
        <v>1052.7790000000002</v>
      </c>
      <c r="I302" s="4" t="s">
        <v>42</v>
      </c>
      <c r="J302" s="4"/>
      <c r="K302" s="4"/>
      <c r="L302" s="4"/>
      <c r="M302" s="4"/>
      <c r="P302" s="12" t="s">
        <v>59</v>
      </c>
      <c r="Q302" s="12">
        <v>2020</v>
      </c>
      <c r="R302" s="12" t="s">
        <v>3</v>
      </c>
      <c r="S302" s="12" t="s">
        <v>72</v>
      </c>
      <c r="T302" s="12" t="s">
        <v>61</v>
      </c>
      <c r="U302" s="12" t="s">
        <v>62</v>
      </c>
      <c r="V302" s="12" t="s">
        <v>63</v>
      </c>
      <c r="W302" s="12" t="s">
        <v>64</v>
      </c>
      <c r="X302" s="12" t="s">
        <v>65</v>
      </c>
      <c r="Y302" s="12">
        <v>128</v>
      </c>
      <c r="Z302" s="12">
        <v>183.04</v>
      </c>
      <c r="AA302" s="12"/>
      <c r="AB302" s="12"/>
      <c r="AC302" s="12"/>
      <c r="AD302" s="12"/>
      <c r="AE302" s="12"/>
    </row>
    <row r="303" spans="1:31" ht="18" customHeight="1" x14ac:dyDescent="0.3">
      <c r="A303" s="1">
        <v>2021</v>
      </c>
      <c r="B303" s="1" t="s">
        <v>8</v>
      </c>
      <c r="C303" s="1" t="s">
        <v>14</v>
      </c>
      <c r="D303" s="2" t="s">
        <v>37</v>
      </c>
      <c r="E303" s="3">
        <v>2498</v>
      </c>
      <c r="F303" s="3">
        <v>8800</v>
      </c>
      <c r="G303" s="3">
        <v>8960</v>
      </c>
      <c r="H303" s="3">
        <v>1760</v>
      </c>
      <c r="I303" s="4" t="s">
        <v>42</v>
      </c>
      <c r="J303" s="4"/>
      <c r="K303" s="4"/>
      <c r="L303" s="4"/>
      <c r="M303" s="4"/>
      <c r="P303" s="12" t="s">
        <v>68</v>
      </c>
      <c r="Q303" s="12">
        <v>2020</v>
      </c>
      <c r="R303" s="12" t="s">
        <v>3</v>
      </c>
      <c r="S303" s="12" t="s">
        <v>72</v>
      </c>
      <c r="T303" s="12" t="s">
        <v>61</v>
      </c>
      <c r="U303" s="12" t="s">
        <v>62</v>
      </c>
      <c r="V303" s="12" t="s">
        <v>63</v>
      </c>
      <c r="W303" s="12" t="s">
        <v>64</v>
      </c>
      <c r="X303" s="12" t="s">
        <v>65</v>
      </c>
      <c r="Y303" s="12">
        <v>302</v>
      </c>
      <c r="Z303" s="12">
        <v>431.86</v>
      </c>
      <c r="AA303" s="12"/>
      <c r="AB303" s="12"/>
      <c r="AC303" s="12"/>
      <c r="AD303" s="12"/>
      <c r="AE303" s="12"/>
    </row>
    <row r="304" spans="1:31" ht="18" customHeight="1" x14ac:dyDescent="0.3">
      <c r="A304" s="1">
        <v>2021</v>
      </c>
      <c r="B304" s="1" t="s">
        <v>8</v>
      </c>
      <c r="C304" s="1" t="s">
        <v>13</v>
      </c>
      <c r="D304" s="2" t="s">
        <v>35</v>
      </c>
      <c r="E304" s="3">
        <v>1245</v>
      </c>
      <c r="F304" s="3">
        <v>5034.92</v>
      </c>
      <c r="G304" s="3">
        <v>5126.4639999999999</v>
      </c>
      <c r="H304" s="3">
        <v>1006.984</v>
      </c>
      <c r="I304" s="4" t="s">
        <v>42</v>
      </c>
      <c r="J304" s="4"/>
      <c r="K304" s="4"/>
      <c r="L304" s="4"/>
      <c r="M304" s="4"/>
      <c r="P304" s="12" t="s">
        <v>66</v>
      </c>
      <c r="Q304" s="12">
        <v>2020</v>
      </c>
      <c r="R304" s="12" t="s">
        <v>3</v>
      </c>
      <c r="S304" s="12" t="s">
        <v>72</v>
      </c>
      <c r="T304" s="12" t="s">
        <v>61</v>
      </c>
      <c r="U304" s="12" t="s">
        <v>62</v>
      </c>
      <c r="V304" s="12" t="s">
        <v>63</v>
      </c>
      <c r="W304" s="12" t="s">
        <v>64</v>
      </c>
      <c r="X304" s="12" t="s">
        <v>65</v>
      </c>
      <c r="Y304" s="12">
        <v>328</v>
      </c>
      <c r="Z304" s="12">
        <v>526.24</v>
      </c>
      <c r="AA304" s="12"/>
      <c r="AB304" s="12"/>
      <c r="AC304" s="12"/>
      <c r="AD304" s="12"/>
      <c r="AE304" s="12"/>
    </row>
    <row r="305" spans="1:31" ht="18" customHeight="1" x14ac:dyDescent="0.3">
      <c r="A305" s="1">
        <v>2021</v>
      </c>
      <c r="B305" s="1" t="s">
        <v>8</v>
      </c>
      <c r="C305" s="1" t="s">
        <v>38</v>
      </c>
      <c r="D305" s="5" t="s">
        <v>30</v>
      </c>
      <c r="E305" s="6">
        <v>644</v>
      </c>
      <c r="F305" s="6">
        <v>6317.85</v>
      </c>
      <c r="G305" s="6">
        <v>6432.72</v>
      </c>
      <c r="H305" s="3">
        <v>1263.5700000000002</v>
      </c>
      <c r="I305" s="4" t="s">
        <v>42</v>
      </c>
      <c r="J305" s="4"/>
      <c r="K305" s="4"/>
      <c r="L305" s="4"/>
      <c r="M305" s="4"/>
      <c r="P305" s="12" t="s">
        <v>59</v>
      </c>
      <c r="Q305" s="12">
        <v>2020</v>
      </c>
      <c r="R305" s="12" t="s">
        <v>3</v>
      </c>
      <c r="S305" s="12" t="s">
        <v>72</v>
      </c>
      <c r="T305" s="12" t="s">
        <v>61</v>
      </c>
      <c r="U305" s="12" t="s">
        <v>62</v>
      </c>
      <c r="V305" s="12" t="s">
        <v>63</v>
      </c>
      <c r="W305" s="12" t="s">
        <v>64</v>
      </c>
      <c r="X305" s="12" t="s">
        <v>65</v>
      </c>
      <c r="Y305" s="12">
        <v>130</v>
      </c>
      <c r="Z305" s="12">
        <v>526.24</v>
      </c>
      <c r="AA305" s="12"/>
      <c r="AB305" s="12"/>
      <c r="AC305" s="12"/>
      <c r="AD305" s="12"/>
      <c r="AE305" s="12"/>
    </row>
    <row r="306" spans="1:31" ht="18" customHeight="1" x14ac:dyDescent="0.3">
      <c r="A306" s="1">
        <v>2021</v>
      </c>
      <c r="B306" s="1" t="s">
        <v>8</v>
      </c>
      <c r="C306" s="1" t="s">
        <v>12</v>
      </c>
      <c r="D306" s="5" t="s">
        <v>29</v>
      </c>
      <c r="E306" s="6">
        <v>643</v>
      </c>
      <c r="F306" s="6">
        <v>7700</v>
      </c>
      <c r="G306" s="6">
        <v>7840</v>
      </c>
      <c r="H306" s="3">
        <v>1540</v>
      </c>
      <c r="I306" s="4" t="s">
        <v>42</v>
      </c>
      <c r="J306" s="4"/>
      <c r="K306" s="4"/>
      <c r="L306" s="4"/>
      <c r="M306" s="4"/>
      <c r="P306" s="12" t="s">
        <v>59</v>
      </c>
      <c r="Q306" s="12">
        <v>2020</v>
      </c>
      <c r="R306" s="12" t="s">
        <v>3</v>
      </c>
      <c r="S306" s="12" t="s">
        <v>72</v>
      </c>
      <c r="T306" s="12" t="s">
        <v>61</v>
      </c>
      <c r="U306" s="12" t="s">
        <v>62</v>
      </c>
      <c r="V306" s="12" t="s">
        <v>63</v>
      </c>
      <c r="W306" s="12" t="s">
        <v>64</v>
      </c>
      <c r="X306" s="12" t="s">
        <v>65</v>
      </c>
      <c r="Y306" s="12">
        <v>304</v>
      </c>
      <c r="Z306" s="12">
        <v>526.24</v>
      </c>
      <c r="AA306" s="12"/>
      <c r="AB306" s="12"/>
      <c r="AC306" s="12"/>
      <c r="AD306" s="12"/>
      <c r="AE306" s="12"/>
    </row>
    <row r="307" spans="1:31" ht="18" customHeight="1" x14ac:dyDescent="0.3">
      <c r="A307" s="1">
        <v>2021</v>
      </c>
      <c r="B307" s="1" t="s">
        <v>8</v>
      </c>
      <c r="C307" s="1" t="s">
        <v>38</v>
      </c>
      <c r="D307" s="5" t="s">
        <v>31</v>
      </c>
      <c r="E307" s="6">
        <v>455</v>
      </c>
      <c r="F307" s="6">
        <v>5036.46</v>
      </c>
      <c r="G307" s="6">
        <v>5128.0320000000002</v>
      </c>
      <c r="H307" s="3">
        <v>1007.292</v>
      </c>
      <c r="I307" s="4" t="s">
        <v>42</v>
      </c>
      <c r="J307" s="4"/>
      <c r="K307" s="4"/>
      <c r="L307" s="4"/>
      <c r="M307" s="4"/>
      <c r="P307" s="12" t="s">
        <v>66</v>
      </c>
      <c r="Q307" s="12">
        <v>2020</v>
      </c>
      <c r="R307" s="12" t="s">
        <v>3</v>
      </c>
      <c r="S307" s="12" t="s">
        <v>72</v>
      </c>
      <c r="T307" s="12" t="s">
        <v>61</v>
      </c>
      <c r="U307" s="12" t="s">
        <v>62</v>
      </c>
      <c r="V307" s="12" t="s">
        <v>63</v>
      </c>
      <c r="W307" s="12" t="s">
        <v>64</v>
      </c>
      <c r="X307" s="12" t="s">
        <v>65</v>
      </c>
      <c r="Y307" s="12">
        <v>989</v>
      </c>
      <c r="Z307" s="12">
        <v>1414.27</v>
      </c>
      <c r="AA307" s="12"/>
      <c r="AB307" s="12"/>
      <c r="AC307" s="12"/>
      <c r="AD307" s="12"/>
      <c r="AE307" s="12"/>
    </row>
    <row r="308" spans="1:31" ht="18" customHeight="1" x14ac:dyDescent="0.3">
      <c r="A308" s="1">
        <v>2021</v>
      </c>
      <c r="B308" s="1" t="s">
        <v>8</v>
      </c>
      <c r="C308" s="1" t="s">
        <v>12</v>
      </c>
      <c r="D308" s="5" t="s">
        <v>28</v>
      </c>
      <c r="E308" s="7">
        <v>345</v>
      </c>
      <c r="F308" s="7">
        <v>7700</v>
      </c>
      <c r="G308" s="7">
        <v>7840</v>
      </c>
      <c r="H308" s="3">
        <v>1540</v>
      </c>
      <c r="I308" s="4" t="s">
        <v>42</v>
      </c>
      <c r="J308" s="4"/>
      <c r="K308" s="4"/>
      <c r="L308" s="4"/>
      <c r="M308" s="4"/>
      <c r="P308" s="12" t="s">
        <v>59</v>
      </c>
      <c r="Q308" s="12">
        <v>2020</v>
      </c>
      <c r="R308" s="12" t="s">
        <v>3</v>
      </c>
      <c r="S308" s="12" t="s">
        <v>72</v>
      </c>
      <c r="T308" s="12" t="s">
        <v>61</v>
      </c>
      <c r="U308" s="12" t="s">
        <v>62</v>
      </c>
      <c r="V308" s="12" t="s">
        <v>63</v>
      </c>
      <c r="W308" s="12" t="s">
        <v>64</v>
      </c>
      <c r="X308" s="12" t="s">
        <v>65</v>
      </c>
      <c r="Y308" s="12">
        <v>1022</v>
      </c>
      <c r="Z308" s="12">
        <v>1461.46</v>
      </c>
      <c r="AA308" s="12"/>
      <c r="AB308" s="12"/>
      <c r="AC308" s="12"/>
      <c r="AD308" s="12"/>
      <c r="AE308" s="12"/>
    </row>
    <row r="309" spans="1:31" ht="18" customHeight="1" x14ac:dyDescent="0.3">
      <c r="A309" s="1">
        <v>2021</v>
      </c>
      <c r="B309" s="1" t="s">
        <v>8</v>
      </c>
      <c r="C309" s="1" t="s">
        <v>13</v>
      </c>
      <c r="D309" s="2" t="s">
        <v>33</v>
      </c>
      <c r="E309" s="3">
        <v>122</v>
      </c>
      <c r="F309" s="3">
        <v>110</v>
      </c>
      <c r="G309" s="3">
        <v>112</v>
      </c>
      <c r="H309" s="3">
        <v>22</v>
      </c>
      <c r="I309" s="4" t="s">
        <v>42</v>
      </c>
      <c r="J309" s="4"/>
      <c r="K309" s="4"/>
      <c r="L309" s="4"/>
      <c r="M309" s="4"/>
      <c r="P309" s="12" t="s">
        <v>68</v>
      </c>
      <c r="Q309" s="12">
        <v>2020</v>
      </c>
      <c r="R309" s="12" t="s">
        <v>3</v>
      </c>
      <c r="S309" s="12" t="s">
        <v>72</v>
      </c>
      <c r="T309" s="12" t="s">
        <v>61</v>
      </c>
      <c r="U309" s="12" t="s">
        <v>62</v>
      </c>
      <c r="V309" s="12" t="s">
        <v>63</v>
      </c>
      <c r="W309" s="12" t="s">
        <v>64</v>
      </c>
      <c r="X309" s="12" t="s">
        <v>65</v>
      </c>
      <c r="Y309" s="12">
        <v>300</v>
      </c>
      <c r="Z309" s="12">
        <v>429</v>
      </c>
      <c r="AA309" s="12"/>
      <c r="AB309" s="12"/>
      <c r="AC309" s="12"/>
      <c r="AD309" s="12"/>
      <c r="AE309" s="12"/>
    </row>
    <row r="310" spans="1:31" ht="18" customHeight="1" x14ac:dyDescent="0.3">
      <c r="A310" s="1">
        <v>2021</v>
      </c>
      <c r="B310" s="1" t="s">
        <v>8</v>
      </c>
      <c r="C310" s="1" t="s">
        <v>15</v>
      </c>
      <c r="D310" s="5" t="s">
        <v>26</v>
      </c>
      <c r="E310" s="6">
        <v>78</v>
      </c>
      <c r="F310" s="6">
        <v>5034.92</v>
      </c>
      <c r="G310" s="6">
        <v>5126.4639999999999</v>
      </c>
      <c r="H310" s="3">
        <v>1006.984</v>
      </c>
      <c r="I310" s="4" t="s">
        <v>42</v>
      </c>
      <c r="J310" s="4"/>
      <c r="K310" s="4"/>
      <c r="L310" s="4"/>
      <c r="M310" s="4"/>
      <c r="P310" s="12" t="s">
        <v>68</v>
      </c>
      <c r="Q310" s="12">
        <v>2020</v>
      </c>
      <c r="R310" s="12" t="s">
        <v>3</v>
      </c>
      <c r="S310" s="12" t="s">
        <v>72</v>
      </c>
      <c r="T310" s="12" t="s">
        <v>61</v>
      </c>
      <c r="U310" s="12" t="s">
        <v>62</v>
      </c>
      <c r="V310" s="12" t="s">
        <v>63</v>
      </c>
      <c r="W310" s="12" t="s">
        <v>64</v>
      </c>
      <c r="X310" s="12" t="s">
        <v>65</v>
      </c>
      <c r="Y310" s="12">
        <v>327</v>
      </c>
      <c r="Z310" s="12">
        <v>467.61</v>
      </c>
      <c r="AA310" s="12"/>
      <c r="AB310" s="12"/>
      <c r="AC310" s="12"/>
      <c r="AD310" s="12"/>
      <c r="AE310" s="12"/>
    </row>
    <row r="311" spans="1:31" ht="18" customHeight="1" x14ac:dyDescent="0.3">
      <c r="A311" s="1">
        <v>2021</v>
      </c>
      <c r="B311" s="1" t="s">
        <v>8</v>
      </c>
      <c r="C311" s="1" t="s">
        <v>15</v>
      </c>
      <c r="D311" s="5" t="s">
        <v>24</v>
      </c>
      <c r="E311" s="6">
        <v>76</v>
      </c>
      <c r="F311" s="6">
        <v>4576.8999999999996</v>
      </c>
      <c r="G311" s="6">
        <v>5126.1279999999997</v>
      </c>
      <c r="H311" s="3">
        <v>915.38</v>
      </c>
      <c r="I311" s="4" t="s">
        <v>42</v>
      </c>
      <c r="J311" s="4"/>
      <c r="K311" s="4"/>
      <c r="L311" s="4"/>
      <c r="M311" s="4"/>
      <c r="P311" s="12" t="s">
        <v>59</v>
      </c>
      <c r="Q311" s="12">
        <v>2020</v>
      </c>
      <c r="R311" s="12" t="s">
        <v>3</v>
      </c>
      <c r="S311" s="12" t="s">
        <v>72</v>
      </c>
      <c r="T311" s="12" t="s">
        <v>61</v>
      </c>
      <c r="U311" s="12" t="s">
        <v>62</v>
      </c>
      <c r="V311" s="12" t="s">
        <v>63</v>
      </c>
      <c r="W311" s="12" t="s">
        <v>64</v>
      </c>
      <c r="X311" s="12" t="s">
        <v>65</v>
      </c>
      <c r="Y311" s="12">
        <v>129</v>
      </c>
      <c r="Z311" s="12">
        <v>184.47</v>
      </c>
      <c r="AA311" s="12"/>
      <c r="AB311" s="12"/>
      <c r="AC311" s="12"/>
      <c r="AD311" s="12"/>
      <c r="AE311" s="12"/>
    </row>
    <row r="312" spans="1:31" ht="18" customHeight="1" x14ac:dyDescent="0.3">
      <c r="A312" s="1">
        <v>2021</v>
      </c>
      <c r="B312" s="1" t="s">
        <v>8</v>
      </c>
      <c r="C312" s="1" t="s">
        <v>15</v>
      </c>
      <c r="D312" s="5" t="s">
        <v>25</v>
      </c>
      <c r="E312" s="6">
        <v>46</v>
      </c>
      <c r="F312" s="6">
        <v>200</v>
      </c>
      <c r="G312" s="6">
        <v>224</v>
      </c>
      <c r="H312" s="3">
        <v>40</v>
      </c>
      <c r="I312" s="4" t="s">
        <v>42</v>
      </c>
      <c r="J312" s="4"/>
      <c r="K312" s="4"/>
      <c r="L312" s="4"/>
      <c r="M312" s="4"/>
      <c r="P312" s="12" t="s">
        <v>66</v>
      </c>
      <c r="Q312" s="12">
        <v>2020</v>
      </c>
      <c r="R312" s="12" t="s">
        <v>3</v>
      </c>
      <c r="S312" s="12" t="s">
        <v>72</v>
      </c>
      <c r="T312" s="12" t="s">
        <v>61</v>
      </c>
      <c r="U312" s="12" t="s">
        <v>62</v>
      </c>
      <c r="V312" s="12" t="s">
        <v>63</v>
      </c>
      <c r="W312" s="12" t="s">
        <v>64</v>
      </c>
      <c r="X312" s="12" t="s">
        <v>65</v>
      </c>
      <c r="Y312" s="12">
        <v>303</v>
      </c>
      <c r="Z312" s="12">
        <v>433.28999999999996</v>
      </c>
      <c r="AA312" s="12"/>
      <c r="AB312" s="12"/>
      <c r="AC312" s="12"/>
      <c r="AD312" s="12"/>
      <c r="AE312" s="12"/>
    </row>
    <row r="313" spans="1:31" ht="18" customHeight="1" x14ac:dyDescent="0.3">
      <c r="A313" s="1">
        <v>2021</v>
      </c>
      <c r="B313" s="1" t="s">
        <v>8</v>
      </c>
      <c r="C313" s="1" t="s">
        <v>15</v>
      </c>
      <c r="D313" s="5" t="s">
        <v>23</v>
      </c>
      <c r="E313" s="6">
        <v>34</v>
      </c>
      <c r="F313" s="6">
        <v>4576.8</v>
      </c>
      <c r="G313" s="6">
        <v>5126.0160000000005</v>
      </c>
      <c r="H313" s="3">
        <v>915.36000000000013</v>
      </c>
      <c r="I313" s="4" t="s">
        <v>42</v>
      </c>
      <c r="J313" s="4"/>
      <c r="K313" s="4"/>
      <c r="L313" s="4"/>
      <c r="M313" s="4"/>
      <c r="P313" s="12" t="s">
        <v>59</v>
      </c>
      <c r="Q313" s="12">
        <v>2020</v>
      </c>
      <c r="R313" s="12" t="s">
        <v>3</v>
      </c>
      <c r="S313" s="12" t="s">
        <v>72</v>
      </c>
      <c r="T313" s="12" t="s">
        <v>61</v>
      </c>
      <c r="U313" s="12" t="s">
        <v>62</v>
      </c>
      <c r="V313" s="12" t="s">
        <v>63</v>
      </c>
      <c r="W313" s="12" t="s">
        <v>64</v>
      </c>
      <c r="X313" s="12" t="s">
        <v>65</v>
      </c>
      <c r="Y313" s="12">
        <v>770</v>
      </c>
      <c r="Z313" s="12">
        <v>1101.0999999999999</v>
      </c>
      <c r="AA313" s="12"/>
      <c r="AB313" s="12"/>
      <c r="AC313" s="12"/>
      <c r="AD313" s="12"/>
      <c r="AE313" s="12"/>
    </row>
    <row r="314" spans="1:31" ht="18" customHeight="1" x14ac:dyDescent="0.3">
      <c r="A314" s="1">
        <v>2021</v>
      </c>
      <c r="B314" s="1" t="s">
        <v>8</v>
      </c>
      <c r="C314" s="1" t="s">
        <v>13</v>
      </c>
      <c r="D314" s="2" t="s">
        <v>34</v>
      </c>
      <c r="E314" s="3">
        <v>7</v>
      </c>
      <c r="F314" s="3">
        <v>200</v>
      </c>
      <c r="G314" s="3">
        <v>224</v>
      </c>
      <c r="H314" s="3">
        <v>40</v>
      </c>
      <c r="I314" s="4" t="s">
        <v>42</v>
      </c>
      <c r="J314" s="4"/>
      <c r="K314" s="4"/>
      <c r="L314" s="4"/>
      <c r="M314" s="4"/>
      <c r="P314" s="12" t="s">
        <v>66</v>
      </c>
      <c r="Q314" s="12">
        <v>2020</v>
      </c>
      <c r="R314" s="12" t="s">
        <v>3</v>
      </c>
      <c r="S314" s="12" t="s">
        <v>72</v>
      </c>
      <c r="T314" s="12" t="s">
        <v>61</v>
      </c>
      <c r="U314" s="12" t="s">
        <v>62</v>
      </c>
      <c r="V314" s="12" t="s">
        <v>63</v>
      </c>
      <c r="W314" s="12" t="s">
        <v>64</v>
      </c>
      <c r="X314" s="12" t="s">
        <v>65</v>
      </c>
      <c r="Y314" s="12">
        <v>857</v>
      </c>
      <c r="Z314" s="12">
        <v>1225.51</v>
      </c>
      <c r="AA314" s="12"/>
      <c r="AB314" s="12"/>
      <c r="AC314" s="12"/>
      <c r="AD314" s="12"/>
      <c r="AE314" s="12"/>
    </row>
    <row r="315" spans="1:31" ht="18" customHeight="1" x14ac:dyDescent="0.3">
      <c r="A315" s="1">
        <v>2021</v>
      </c>
      <c r="B315" s="1" t="s">
        <v>8</v>
      </c>
      <c r="C315" s="1" t="s">
        <v>15</v>
      </c>
      <c r="D315" s="5" t="s">
        <v>27</v>
      </c>
      <c r="E315" s="6">
        <v>3</v>
      </c>
      <c r="F315" s="6">
        <v>4577.3</v>
      </c>
      <c r="G315" s="6">
        <v>5126.576</v>
      </c>
      <c r="H315" s="3">
        <v>915.46</v>
      </c>
      <c r="I315" s="4" t="s">
        <v>42</v>
      </c>
      <c r="J315" s="4"/>
      <c r="K315" s="4"/>
      <c r="L315" s="4"/>
      <c r="M315" s="4"/>
      <c r="P315" s="12" t="s">
        <v>68</v>
      </c>
      <c r="Q315" s="12">
        <v>2020</v>
      </c>
      <c r="R315" s="12" t="s">
        <v>3</v>
      </c>
      <c r="S315" s="12" t="s">
        <v>72</v>
      </c>
      <c r="T315" s="12" t="s">
        <v>61</v>
      </c>
      <c r="U315" s="12" t="s">
        <v>62</v>
      </c>
      <c r="V315" s="12" t="s">
        <v>63</v>
      </c>
      <c r="W315" s="12" t="s">
        <v>64</v>
      </c>
      <c r="X315" s="12" t="s">
        <v>65</v>
      </c>
      <c r="Y315" s="12">
        <v>329</v>
      </c>
      <c r="Z315" s="12">
        <v>470.47</v>
      </c>
      <c r="AA315" s="12"/>
      <c r="AB315" s="12"/>
      <c r="AC315" s="12"/>
      <c r="AD315" s="12"/>
      <c r="AE315" s="12"/>
    </row>
    <row r="316" spans="1:31" ht="18" customHeight="1" x14ac:dyDescent="0.3">
      <c r="A316" s="1">
        <v>2021</v>
      </c>
      <c r="B316" s="1" t="s">
        <v>8</v>
      </c>
      <c r="C316" s="1" t="s">
        <v>32</v>
      </c>
      <c r="D316" s="5" t="s">
        <v>32</v>
      </c>
      <c r="E316" s="6">
        <v>2</v>
      </c>
      <c r="F316" s="6">
        <v>6600</v>
      </c>
      <c r="G316" s="6">
        <v>7392</v>
      </c>
      <c r="H316" s="3">
        <v>1320</v>
      </c>
      <c r="I316" s="4" t="s">
        <v>42</v>
      </c>
      <c r="J316" s="4"/>
      <c r="K316" s="4"/>
      <c r="L316" s="4"/>
      <c r="M316" s="4"/>
      <c r="P316" s="12" t="s">
        <v>59</v>
      </c>
      <c r="Q316" s="12">
        <v>2020</v>
      </c>
      <c r="R316" s="12" t="s">
        <v>3</v>
      </c>
      <c r="S316" s="12" t="s">
        <v>72</v>
      </c>
      <c r="T316" s="12" t="s">
        <v>61</v>
      </c>
      <c r="U316" s="12" t="s">
        <v>62</v>
      </c>
      <c r="V316" s="12" t="s">
        <v>63</v>
      </c>
      <c r="W316" s="12" t="s">
        <v>64</v>
      </c>
      <c r="X316" s="12" t="s">
        <v>65</v>
      </c>
      <c r="Y316" s="12">
        <v>131</v>
      </c>
      <c r="Z316" s="12">
        <v>187.32999999999998</v>
      </c>
      <c r="AA316" s="12"/>
      <c r="AB316" s="12"/>
      <c r="AC316" s="12"/>
      <c r="AD316" s="12"/>
      <c r="AE316" s="12"/>
    </row>
    <row r="317" spans="1:31" ht="18" customHeight="1" x14ac:dyDescent="0.3">
      <c r="A317" s="1">
        <v>2021</v>
      </c>
      <c r="B317" s="1" t="s">
        <v>9</v>
      </c>
      <c r="C317" s="1" t="s">
        <v>14</v>
      </c>
      <c r="D317" s="2" t="s">
        <v>36</v>
      </c>
      <c r="E317" s="3">
        <v>3566</v>
      </c>
      <c r="F317" s="3">
        <v>4577.3</v>
      </c>
      <c r="G317" s="3">
        <v>5126.576</v>
      </c>
      <c r="H317" s="3">
        <v>915.46</v>
      </c>
      <c r="I317" s="4" t="s">
        <v>42</v>
      </c>
      <c r="J317" s="4"/>
      <c r="K317" s="4"/>
      <c r="L317" s="4"/>
      <c r="M317" s="4"/>
      <c r="P317" s="12" t="s">
        <v>68</v>
      </c>
      <c r="Q317" s="12">
        <v>2020</v>
      </c>
      <c r="R317" s="12" t="s">
        <v>7</v>
      </c>
      <c r="S317" s="12" t="s">
        <v>72</v>
      </c>
      <c r="T317" s="12" t="s">
        <v>61</v>
      </c>
      <c r="U317" s="12" t="s">
        <v>62</v>
      </c>
      <c r="V317" s="12" t="s">
        <v>63</v>
      </c>
      <c r="W317" s="12" t="s">
        <v>64</v>
      </c>
      <c r="X317" s="12" t="s">
        <v>65</v>
      </c>
      <c r="Y317" s="12">
        <v>308</v>
      </c>
      <c r="Z317" s="12">
        <v>440.44</v>
      </c>
      <c r="AA317" s="12"/>
      <c r="AB317" s="12"/>
      <c r="AC317" s="12"/>
      <c r="AD317" s="12"/>
      <c r="AE317" s="12"/>
    </row>
    <row r="318" spans="1:31" ht="18" customHeight="1" x14ac:dyDescent="0.3">
      <c r="A318" s="1">
        <v>2021</v>
      </c>
      <c r="B318" s="1" t="s">
        <v>9</v>
      </c>
      <c r="C318" s="1" t="s">
        <v>14</v>
      </c>
      <c r="D318" s="2" t="s">
        <v>37</v>
      </c>
      <c r="E318" s="3">
        <v>2498</v>
      </c>
      <c r="F318" s="3">
        <v>8000</v>
      </c>
      <c r="G318" s="3">
        <v>8960</v>
      </c>
      <c r="H318" s="3">
        <v>1600</v>
      </c>
      <c r="I318" s="4" t="s">
        <v>42</v>
      </c>
      <c r="J318" s="4"/>
      <c r="K318" s="4"/>
      <c r="L318" s="4"/>
      <c r="M318" s="4"/>
      <c r="P318" s="12" t="s">
        <v>59</v>
      </c>
      <c r="Q318" s="12">
        <v>2020</v>
      </c>
      <c r="R318" s="12" t="s">
        <v>7</v>
      </c>
      <c r="S318" s="12" t="s">
        <v>72</v>
      </c>
      <c r="T318" s="12" t="s">
        <v>61</v>
      </c>
      <c r="U318" s="12" t="s">
        <v>62</v>
      </c>
      <c r="V318" s="12" t="s">
        <v>63</v>
      </c>
      <c r="W318" s="12" t="s">
        <v>64</v>
      </c>
      <c r="X318" s="12" t="s">
        <v>65</v>
      </c>
      <c r="Y318" s="12">
        <v>356</v>
      </c>
      <c r="Z318" s="12">
        <v>509.08</v>
      </c>
      <c r="AA318" s="12"/>
      <c r="AB318" s="12"/>
      <c r="AC318" s="12"/>
      <c r="AD318" s="12"/>
      <c r="AE318" s="12"/>
    </row>
    <row r="319" spans="1:31" ht="18" customHeight="1" x14ac:dyDescent="0.3">
      <c r="A319" s="1">
        <v>2021</v>
      </c>
      <c r="B319" s="1" t="s">
        <v>9</v>
      </c>
      <c r="C319" s="1" t="s">
        <v>13</v>
      </c>
      <c r="D319" s="2" t="s">
        <v>35</v>
      </c>
      <c r="E319" s="3">
        <v>1245</v>
      </c>
      <c r="F319" s="3">
        <v>4577.2</v>
      </c>
      <c r="G319" s="3">
        <v>5126.4639999999999</v>
      </c>
      <c r="H319" s="3">
        <v>915.44</v>
      </c>
      <c r="I319" s="4" t="s">
        <v>42</v>
      </c>
      <c r="J319" s="4"/>
      <c r="K319" s="4"/>
      <c r="L319" s="4"/>
      <c r="M319" s="4"/>
      <c r="P319" s="12" t="s">
        <v>66</v>
      </c>
      <c r="Q319" s="12">
        <v>2020</v>
      </c>
      <c r="R319" s="12" t="s">
        <v>7</v>
      </c>
      <c r="S319" s="12" t="s">
        <v>72</v>
      </c>
      <c r="T319" s="12" t="s">
        <v>61</v>
      </c>
      <c r="U319" s="12" t="s">
        <v>62</v>
      </c>
      <c r="V319" s="12" t="s">
        <v>63</v>
      </c>
      <c r="W319" s="12" t="s">
        <v>64</v>
      </c>
      <c r="X319" s="12" t="s">
        <v>65</v>
      </c>
      <c r="Y319" s="12">
        <v>310</v>
      </c>
      <c r="Z319" s="12">
        <v>526.24</v>
      </c>
      <c r="AA319" s="12"/>
      <c r="AB319" s="12"/>
      <c r="AC319" s="12"/>
      <c r="AD319" s="12"/>
      <c r="AE319" s="12"/>
    </row>
    <row r="320" spans="1:31" ht="18" customHeight="1" x14ac:dyDescent="0.3">
      <c r="A320" s="1">
        <v>2021</v>
      </c>
      <c r="B320" s="1" t="s">
        <v>9</v>
      </c>
      <c r="C320" s="1" t="s">
        <v>38</v>
      </c>
      <c r="D320" s="5" t="s">
        <v>30</v>
      </c>
      <c r="E320" s="6">
        <v>644</v>
      </c>
      <c r="F320" s="6">
        <v>5743.5</v>
      </c>
      <c r="G320" s="6">
        <v>6432.72</v>
      </c>
      <c r="H320" s="3">
        <v>1148.7</v>
      </c>
      <c r="I320" s="4" t="s">
        <v>42</v>
      </c>
      <c r="J320" s="4"/>
      <c r="K320" s="4"/>
      <c r="L320" s="4"/>
      <c r="M320" s="4"/>
      <c r="P320" s="12" t="s">
        <v>66</v>
      </c>
      <c r="Q320" s="12">
        <v>2020</v>
      </c>
      <c r="R320" s="12" t="s">
        <v>7</v>
      </c>
      <c r="S320" s="12" t="s">
        <v>72</v>
      </c>
      <c r="T320" s="12" t="s">
        <v>61</v>
      </c>
      <c r="U320" s="12" t="s">
        <v>62</v>
      </c>
      <c r="V320" s="12" t="s">
        <v>63</v>
      </c>
      <c r="W320" s="12" t="s">
        <v>64</v>
      </c>
      <c r="X320" s="12" t="s">
        <v>65</v>
      </c>
      <c r="Y320" s="12">
        <v>352</v>
      </c>
      <c r="Z320" s="12">
        <v>526.24</v>
      </c>
      <c r="AA320" s="12"/>
      <c r="AB320" s="12"/>
      <c r="AC320" s="12"/>
      <c r="AD320" s="12"/>
      <c r="AE320" s="12"/>
    </row>
    <row r="321" spans="1:31" ht="18" customHeight="1" x14ac:dyDescent="0.3">
      <c r="A321" s="1">
        <v>2021</v>
      </c>
      <c r="B321" s="1" t="s">
        <v>9</v>
      </c>
      <c r="C321" s="1" t="s">
        <v>12</v>
      </c>
      <c r="D321" s="5" t="s">
        <v>29</v>
      </c>
      <c r="E321" s="6">
        <v>643</v>
      </c>
      <c r="F321" s="6">
        <v>7000</v>
      </c>
      <c r="G321" s="6">
        <v>7840</v>
      </c>
      <c r="H321" s="3">
        <v>1400</v>
      </c>
      <c r="I321" s="4" t="s">
        <v>42</v>
      </c>
      <c r="J321" s="4"/>
      <c r="K321" s="4"/>
      <c r="L321" s="4"/>
      <c r="M321" s="4"/>
      <c r="P321" s="12" t="s">
        <v>66</v>
      </c>
      <c r="Q321" s="12">
        <v>2020</v>
      </c>
      <c r="R321" s="12" t="s">
        <v>7</v>
      </c>
      <c r="S321" s="12" t="s">
        <v>72</v>
      </c>
      <c r="T321" s="12" t="s">
        <v>61</v>
      </c>
      <c r="U321" s="12" t="s">
        <v>62</v>
      </c>
      <c r="V321" s="12" t="s">
        <v>63</v>
      </c>
      <c r="W321" s="12" t="s">
        <v>64</v>
      </c>
      <c r="X321" s="12" t="s">
        <v>65</v>
      </c>
      <c r="Y321" s="12">
        <v>280</v>
      </c>
      <c r="Z321" s="12">
        <v>526.24</v>
      </c>
      <c r="AA321" s="12"/>
      <c r="AB321" s="12"/>
      <c r="AC321" s="12"/>
      <c r="AD321" s="12"/>
      <c r="AE321" s="12"/>
    </row>
    <row r="322" spans="1:31" ht="18" customHeight="1" x14ac:dyDescent="0.3">
      <c r="A322" s="1">
        <v>2021</v>
      </c>
      <c r="B322" s="1" t="s">
        <v>9</v>
      </c>
      <c r="C322" s="1" t="s">
        <v>38</v>
      </c>
      <c r="D322" s="5" t="s">
        <v>31</v>
      </c>
      <c r="E322" s="6">
        <v>455</v>
      </c>
      <c r="F322" s="6">
        <v>4578.6000000000004</v>
      </c>
      <c r="G322" s="6">
        <v>5128.0320000000002</v>
      </c>
      <c r="H322" s="3">
        <v>915.72000000000014</v>
      </c>
      <c r="I322" s="4" t="s">
        <v>40</v>
      </c>
      <c r="J322" s="4"/>
      <c r="K322" s="4"/>
      <c r="L322" s="4"/>
      <c r="M322" s="4"/>
      <c r="P322" s="12" t="s">
        <v>66</v>
      </c>
      <c r="Q322" s="12">
        <v>2020</v>
      </c>
      <c r="R322" s="12" t="s">
        <v>7</v>
      </c>
      <c r="S322" s="12" t="s">
        <v>72</v>
      </c>
      <c r="T322" s="12" t="s">
        <v>61</v>
      </c>
      <c r="U322" s="12" t="s">
        <v>62</v>
      </c>
      <c r="V322" s="12" t="s">
        <v>63</v>
      </c>
      <c r="W322" s="12" t="s">
        <v>64</v>
      </c>
      <c r="X322" s="12" t="s">
        <v>65</v>
      </c>
      <c r="Y322" s="12">
        <v>993</v>
      </c>
      <c r="Z322" s="12">
        <v>1419.99</v>
      </c>
      <c r="AA322" s="12"/>
      <c r="AB322" s="12"/>
      <c r="AC322" s="12"/>
      <c r="AD322" s="12"/>
      <c r="AE322" s="12"/>
    </row>
    <row r="323" spans="1:31" ht="18" customHeight="1" x14ac:dyDescent="0.3">
      <c r="A323" s="1">
        <v>2021</v>
      </c>
      <c r="B323" s="1" t="s">
        <v>9</v>
      </c>
      <c r="C323" s="1" t="s">
        <v>12</v>
      </c>
      <c r="D323" s="5" t="s">
        <v>28</v>
      </c>
      <c r="E323" s="7">
        <v>345</v>
      </c>
      <c r="F323" s="7">
        <v>7000</v>
      </c>
      <c r="G323" s="7">
        <v>7840</v>
      </c>
      <c r="H323" s="3">
        <v>1400</v>
      </c>
      <c r="I323" s="4" t="s">
        <v>40</v>
      </c>
      <c r="J323" s="4"/>
      <c r="K323" s="4"/>
      <c r="L323" s="4"/>
      <c r="M323" s="4"/>
      <c r="P323" s="12" t="s">
        <v>66</v>
      </c>
      <c r="Q323" s="12">
        <v>2020</v>
      </c>
      <c r="R323" s="12" t="s">
        <v>7</v>
      </c>
      <c r="S323" s="12" t="s">
        <v>72</v>
      </c>
      <c r="T323" s="12" t="s">
        <v>61</v>
      </c>
      <c r="U323" s="12" t="s">
        <v>62</v>
      </c>
      <c r="V323" s="12" t="s">
        <v>63</v>
      </c>
      <c r="W323" s="12" t="s">
        <v>64</v>
      </c>
      <c r="X323" s="12" t="s">
        <v>65</v>
      </c>
      <c r="Y323" s="12">
        <v>1026</v>
      </c>
      <c r="Z323" s="12">
        <v>1467.18</v>
      </c>
      <c r="AA323" s="12"/>
      <c r="AB323" s="12"/>
      <c r="AC323" s="12"/>
      <c r="AD323" s="12"/>
      <c r="AE323" s="12"/>
    </row>
    <row r="324" spans="1:31" ht="18" customHeight="1" x14ac:dyDescent="0.3">
      <c r="A324" s="1">
        <v>2021</v>
      </c>
      <c r="B324" s="1" t="s">
        <v>9</v>
      </c>
      <c r="C324" s="1" t="s">
        <v>13</v>
      </c>
      <c r="D324" s="2" t="s">
        <v>33</v>
      </c>
      <c r="E324" s="3">
        <v>122</v>
      </c>
      <c r="F324" s="3">
        <v>100</v>
      </c>
      <c r="G324" s="3">
        <v>112</v>
      </c>
      <c r="H324" s="3">
        <v>20</v>
      </c>
      <c r="I324" s="4" t="s">
        <v>40</v>
      </c>
      <c r="J324" s="4"/>
      <c r="K324" s="4"/>
      <c r="L324" s="4"/>
      <c r="M324" s="4"/>
      <c r="P324" s="12" t="s">
        <v>68</v>
      </c>
      <c r="Q324" s="12">
        <v>2020</v>
      </c>
      <c r="R324" s="12" t="s">
        <v>7</v>
      </c>
      <c r="S324" s="12" t="s">
        <v>72</v>
      </c>
      <c r="T324" s="12" t="s">
        <v>61</v>
      </c>
      <c r="U324" s="12" t="s">
        <v>62</v>
      </c>
      <c r="V324" s="12" t="s">
        <v>63</v>
      </c>
      <c r="W324" s="12" t="s">
        <v>64</v>
      </c>
      <c r="X324" s="12" t="s">
        <v>65</v>
      </c>
      <c r="Y324" s="12">
        <v>282</v>
      </c>
      <c r="Z324" s="12">
        <v>403.26</v>
      </c>
      <c r="AA324" s="12"/>
      <c r="AB324" s="12"/>
      <c r="AC324" s="12"/>
      <c r="AD324" s="12"/>
      <c r="AE324" s="12"/>
    </row>
    <row r="325" spans="1:31" ht="18" customHeight="1" x14ac:dyDescent="0.3">
      <c r="A325" s="1">
        <v>2021</v>
      </c>
      <c r="B325" s="1" t="s">
        <v>9</v>
      </c>
      <c r="C325" s="1" t="s">
        <v>15</v>
      </c>
      <c r="D325" s="5" t="s">
        <v>26</v>
      </c>
      <c r="E325" s="6">
        <v>78</v>
      </c>
      <c r="F325" s="6">
        <v>4577.2</v>
      </c>
      <c r="G325" s="6">
        <v>5126.4639999999999</v>
      </c>
      <c r="H325" s="3">
        <v>915.44</v>
      </c>
      <c r="I325" s="4" t="s">
        <v>40</v>
      </c>
      <c r="J325" s="4"/>
      <c r="K325" s="4"/>
      <c r="L325" s="4"/>
      <c r="M325" s="4"/>
      <c r="P325" s="12" t="s">
        <v>68</v>
      </c>
      <c r="Q325" s="12">
        <v>2020</v>
      </c>
      <c r="R325" s="12" t="s">
        <v>7</v>
      </c>
      <c r="S325" s="12" t="s">
        <v>72</v>
      </c>
      <c r="T325" s="12" t="s">
        <v>61</v>
      </c>
      <c r="U325" s="12" t="s">
        <v>62</v>
      </c>
      <c r="V325" s="12" t="s">
        <v>63</v>
      </c>
      <c r="W325" s="12" t="s">
        <v>64</v>
      </c>
      <c r="X325" s="12" t="s">
        <v>65</v>
      </c>
      <c r="Y325" s="12">
        <v>309</v>
      </c>
      <c r="Z325" s="12">
        <v>441.87</v>
      </c>
      <c r="AA325" s="12"/>
      <c r="AB325" s="12"/>
      <c r="AC325" s="12"/>
      <c r="AD325" s="12"/>
      <c r="AE325" s="12"/>
    </row>
    <row r="326" spans="1:31" ht="18" customHeight="1" x14ac:dyDescent="0.3">
      <c r="A326" s="1">
        <v>2021</v>
      </c>
      <c r="B326" s="1" t="s">
        <v>9</v>
      </c>
      <c r="C326" s="1" t="s">
        <v>15</v>
      </c>
      <c r="D326" s="5" t="s">
        <v>24</v>
      </c>
      <c r="E326" s="6">
        <v>76</v>
      </c>
      <c r="F326" s="6">
        <v>4576.8999999999996</v>
      </c>
      <c r="G326" s="6">
        <v>5126.1279999999997</v>
      </c>
      <c r="H326" s="3">
        <v>915.38</v>
      </c>
      <c r="I326" s="4" t="s">
        <v>40</v>
      </c>
      <c r="J326" s="4"/>
      <c r="K326" s="4"/>
      <c r="L326" s="4"/>
      <c r="M326" s="4"/>
      <c r="P326" s="12" t="s">
        <v>59</v>
      </c>
      <c r="Q326" s="12">
        <v>2020</v>
      </c>
      <c r="R326" s="12" t="s">
        <v>7</v>
      </c>
      <c r="S326" s="12" t="s">
        <v>72</v>
      </c>
      <c r="T326" s="12" t="s">
        <v>61</v>
      </c>
      <c r="U326" s="12" t="s">
        <v>62</v>
      </c>
      <c r="V326" s="12" t="s">
        <v>63</v>
      </c>
      <c r="W326" s="12" t="s">
        <v>64</v>
      </c>
      <c r="X326" s="12" t="s">
        <v>65</v>
      </c>
      <c r="Y326" s="12">
        <v>357</v>
      </c>
      <c r="Z326" s="12">
        <v>510.51</v>
      </c>
      <c r="AA326" s="12"/>
      <c r="AB326" s="12"/>
      <c r="AC326" s="12"/>
      <c r="AD326" s="12"/>
      <c r="AE326" s="12"/>
    </row>
    <row r="327" spans="1:31" ht="18" customHeight="1" x14ac:dyDescent="0.3">
      <c r="A327" s="1">
        <v>2021</v>
      </c>
      <c r="B327" s="1" t="s">
        <v>9</v>
      </c>
      <c r="C327" s="1" t="s">
        <v>15</v>
      </c>
      <c r="D327" s="5" t="s">
        <v>25</v>
      </c>
      <c r="E327" s="6">
        <v>46</v>
      </c>
      <c r="F327" s="6">
        <v>200</v>
      </c>
      <c r="G327" s="6">
        <v>224</v>
      </c>
      <c r="H327" s="3">
        <v>40</v>
      </c>
      <c r="I327" s="4" t="s">
        <v>40</v>
      </c>
      <c r="J327" s="4"/>
      <c r="K327" s="4"/>
      <c r="L327" s="4"/>
      <c r="M327" s="4"/>
      <c r="P327" s="12" t="s">
        <v>66</v>
      </c>
      <c r="Q327" s="12">
        <v>2020</v>
      </c>
      <c r="R327" s="12" t="s">
        <v>7</v>
      </c>
      <c r="S327" s="12" t="s">
        <v>72</v>
      </c>
      <c r="T327" s="12" t="s">
        <v>61</v>
      </c>
      <c r="U327" s="12" t="s">
        <v>62</v>
      </c>
      <c r="V327" s="12" t="s">
        <v>63</v>
      </c>
      <c r="W327" s="12" t="s">
        <v>64</v>
      </c>
      <c r="X327" s="12" t="s">
        <v>65</v>
      </c>
      <c r="Y327" s="12">
        <v>279</v>
      </c>
      <c r="Z327" s="12">
        <v>398.97</v>
      </c>
      <c r="AA327" s="12"/>
      <c r="AB327" s="12"/>
      <c r="AC327" s="12"/>
      <c r="AD327" s="12"/>
      <c r="AE327" s="12"/>
    </row>
    <row r="328" spans="1:31" ht="18" customHeight="1" x14ac:dyDescent="0.3">
      <c r="A328" s="1">
        <v>2021</v>
      </c>
      <c r="B328" s="1" t="s">
        <v>9</v>
      </c>
      <c r="C328" s="1" t="s">
        <v>15</v>
      </c>
      <c r="D328" s="5" t="s">
        <v>23</v>
      </c>
      <c r="E328" s="6">
        <v>34</v>
      </c>
      <c r="F328" s="6">
        <v>4576.8</v>
      </c>
      <c r="G328" s="6">
        <v>5126.0160000000005</v>
      </c>
      <c r="H328" s="3">
        <v>915.36000000000013</v>
      </c>
      <c r="I328" s="4" t="s">
        <v>40</v>
      </c>
      <c r="J328" s="4"/>
      <c r="K328" s="4"/>
      <c r="L328" s="4"/>
      <c r="M328" s="4"/>
      <c r="P328" s="12" t="s">
        <v>66</v>
      </c>
      <c r="Q328" s="12">
        <v>2020</v>
      </c>
      <c r="R328" s="12" t="s">
        <v>7</v>
      </c>
      <c r="S328" s="12" t="s">
        <v>72</v>
      </c>
      <c r="T328" s="12" t="s">
        <v>61</v>
      </c>
      <c r="U328" s="12" t="s">
        <v>62</v>
      </c>
      <c r="V328" s="12" t="s">
        <v>63</v>
      </c>
      <c r="W328" s="12" t="s">
        <v>64</v>
      </c>
      <c r="X328" s="12" t="s">
        <v>65</v>
      </c>
      <c r="Y328" s="12">
        <v>774</v>
      </c>
      <c r="Z328" s="12">
        <v>1106.82</v>
      </c>
      <c r="AA328" s="12"/>
      <c r="AB328" s="12"/>
      <c r="AC328" s="12"/>
      <c r="AD328" s="12"/>
      <c r="AE328" s="12"/>
    </row>
    <row r="329" spans="1:31" ht="18" customHeight="1" x14ac:dyDescent="0.3">
      <c r="A329" s="1">
        <v>2021</v>
      </c>
      <c r="B329" s="1" t="s">
        <v>9</v>
      </c>
      <c r="C329" s="1" t="s">
        <v>13</v>
      </c>
      <c r="D329" s="2" t="s">
        <v>34</v>
      </c>
      <c r="E329" s="3">
        <v>7</v>
      </c>
      <c r="F329" s="3">
        <v>200</v>
      </c>
      <c r="G329" s="3">
        <v>224</v>
      </c>
      <c r="H329" s="3">
        <v>40</v>
      </c>
      <c r="I329" s="4" t="s">
        <v>40</v>
      </c>
      <c r="J329" s="4"/>
      <c r="K329" s="4"/>
      <c r="L329" s="4"/>
      <c r="M329" s="4"/>
      <c r="P329" s="12" t="s">
        <v>59</v>
      </c>
      <c r="Q329" s="12">
        <v>2020</v>
      </c>
      <c r="R329" s="12" t="s">
        <v>7</v>
      </c>
      <c r="S329" s="12" t="s">
        <v>72</v>
      </c>
      <c r="T329" s="12" t="s">
        <v>61</v>
      </c>
      <c r="U329" s="12" t="s">
        <v>62</v>
      </c>
      <c r="V329" s="12" t="s">
        <v>63</v>
      </c>
      <c r="W329" s="12" t="s">
        <v>64</v>
      </c>
      <c r="X329" s="12" t="s">
        <v>65</v>
      </c>
      <c r="Y329" s="12">
        <v>807</v>
      </c>
      <c r="Z329" s="12">
        <v>1154.01</v>
      </c>
      <c r="AA329" s="12"/>
      <c r="AB329" s="12"/>
      <c r="AC329" s="12"/>
      <c r="AD329" s="12"/>
      <c r="AE329" s="12"/>
    </row>
    <row r="330" spans="1:31" ht="18" customHeight="1" x14ac:dyDescent="0.3">
      <c r="A330" s="1">
        <v>2021</v>
      </c>
      <c r="B330" s="1" t="s">
        <v>9</v>
      </c>
      <c r="C330" s="1" t="s">
        <v>15</v>
      </c>
      <c r="D330" s="5" t="s">
        <v>27</v>
      </c>
      <c r="E330" s="6">
        <v>3</v>
      </c>
      <c r="F330" s="6">
        <v>4577.3</v>
      </c>
      <c r="G330" s="6">
        <v>5126.576</v>
      </c>
      <c r="H330" s="3">
        <v>915.46</v>
      </c>
      <c r="I330" s="4" t="s">
        <v>40</v>
      </c>
      <c r="J330" s="4"/>
      <c r="K330" s="4"/>
      <c r="L330" s="4"/>
      <c r="M330" s="4"/>
      <c r="P330" s="12" t="s">
        <v>66</v>
      </c>
      <c r="Q330" s="12">
        <v>2020</v>
      </c>
      <c r="R330" s="12" t="s">
        <v>7</v>
      </c>
      <c r="S330" s="12" t="s">
        <v>72</v>
      </c>
      <c r="T330" s="12" t="s">
        <v>61</v>
      </c>
      <c r="U330" s="12" t="s">
        <v>62</v>
      </c>
      <c r="V330" s="12" t="s">
        <v>63</v>
      </c>
      <c r="W330" s="12" t="s">
        <v>64</v>
      </c>
      <c r="X330" s="12" t="s">
        <v>65</v>
      </c>
      <c r="Y330" s="12">
        <v>860</v>
      </c>
      <c r="Z330" s="12">
        <v>1229.8</v>
      </c>
      <c r="AA330" s="12"/>
      <c r="AB330" s="12"/>
      <c r="AC330" s="12"/>
      <c r="AD330" s="12"/>
      <c r="AE330" s="12"/>
    </row>
    <row r="331" spans="1:31" ht="18" customHeight="1" x14ac:dyDescent="0.3">
      <c r="A331" s="1">
        <v>2021</v>
      </c>
      <c r="B331" s="1" t="s">
        <v>9</v>
      </c>
      <c r="C331" s="1" t="s">
        <v>32</v>
      </c>
      <c r="D331" s="5" t="s">
        <v>32</v>
      </c>
      <c r="E331" s="6">
        <v>2</v>
      </c>
      <c r="F331" s="6">
        <v>6600</v>
      </c>
      <c r="G331" s="6">
        <v>7392</v>
      </c>
      <c r="H331" s="3">
        <v>1320</v>
      </c>
      <c r="I331" s="4" t="s">
        <v>40</v>
      </c>
      <c r="J331" s="4"/>
      <c r="K331" s="4"/>
      <c r="L331" s="4"/>
      <c r="M331" s="4"/>
      <c r="P331" s="12" t="s">
        <v>70</v>
      </c>
      <c r="Q331" s="12">
        <v>2020</v>
      </c>
      <c r="R331" s="12" t="s">
        <v>7</v>
      </c>
      <c r="S331" s="12" t="s">
        <v>72</v>
      </c>
      <c r="T331" s="12" t="s">
        <v>61</v>
      </c>
      <c r="U331" s="12" t="s">
        <v>62</v>
      </c>
      <c r="V331" s="12" t="s">
        <v>63</v>
      </c>
      <c r="W331" s="12" t="s">
        <v>64</v>
      </c>
      <c r="X331" s="12" t="s">
        <v>65</v>
      </c>
      <c r="Y331" s="12">
        <v>353</v>
      </c>
      <c r="Z331" s="12">
        <v>504.78999999999996</v>
      </c>
      <c r="AA331" s="12"/>
      <c r="AB331" s="12"/>
      <c r="AC331" s="12"/>
      <c r="AD331" s="12"/>
      <c r="AE331" s="12"/>
    </row>
    <row r="332" spans="1:31" ht="18" customHeight="1" x14ac:dyDescent="0.3">
      <c r="A332" s="1">
        <v>2021</v>
      </c>
      <c r="B332" s="1" t="s">
        <v>10</v>
      </c>
      <c r="C332" s="1" t="s">
        <v>14</v>
      </c>
      <c r="D332" s="2" t="s">
        <v>36</v>
      </c>
      <c r="E332" s="3">
        <v>3566</v>
      </c>
      <c r="F332" s="3">
        <v>4577.3</v>
      </c>
      <c r="G332" s="3">
        <v>5126.576</v>
      </c>
      <c r="H332" s="3">
        <v>915.46</v>
      </c>
      <c r="I332" s="4" t="s">
        <v>40</v>
      </c>
      <c r="J332" s="4"/>
      <c r="K332" s="4"/>
      <c r="L332" s="4"/>
      <c r="M332" s="4"/>
      <c r="P332" s="12" t="s">
        <v>68</v>
      </c>
      <c r="Q332" s="12">
        <v>2020</v>
      </c>
      <c r="R332" s="12" t="s">
        <v>7</v>
      </c>
      <c r="S332" s="12" t="s">
        <v>72</v>
      </c>
      <c r="T332" s="12" t="s">
        <v>61</v>
      </c>
      <c r="U332" s="12" t="s">
        <v>62</v>
      </c>
      <c r="V332" s="12" t="s">
        <v>63</v>
      </c>
      <c r="W332" s="12" t="s">
        <v>64</v>
      </c>
      <c r="X332" s="12" t="s">
        <v>65</v>
      </c>
      <c r="Y332" s="12">
        <v>281</v>
      </c>
      <c r="Z332" s="12">
        <v>401.83</v>
      </c>
      <c r="AA332" s="12"/>
      <c r="AB332" s="12"/>
      <c r="AC332" s="12"/>
      <c r="AD332" s="12"/>
      <c r="AE332" s="12"/>
    </row>
    <row r="333" spans="1:31" ht="18" customHeight="1" x14ac:dyDescent="0.3">
      <c r="A333" s="1">
        <v>2021</v>
      </c>
      <c r="B333" s="1" t="s">
        <v>10</v>
      </c>
      <c r="C333" s="1" t="s">
        <v>14</v>
      </c>
      <c r="D333" s="2" t="s">
        <v>37</v>
      </c>
      <c r="E333" s="3">
        <v>2498</v>
      </c>
      <c r="F333" s="3">
        <v>8000</v>
      </c>
      <c r="G333" s="3">
        <v>8960</v>
      </c>
      <c r="H333" s="3">
        <v>1600</v>
      </c>
      <c r="I333" s="4" t="s">
        <v>40</v>
      </c>
      <c r="J333" s="4"/>
      <c r="K333" s="4"/>
      <c r="L333" s="4"/>
      <c r="M333" s="4"/>
      <c r="P333" s="12" t="s">
        <v>68</v>
      </c>
      <c r="Q333" s="12">
        <v>2020</v>
      </c>
      <c r="R333" s="12" t="s">
        <v>11</v>
      </c>
      <c r="S333" s="12" t="s">
        <v>72</v>
      </c>
      <c r="T333" s="12" t="s">
        <v>61</v>
      </c>
      <c r="U333" s="12" t="s">
        <v>62</v>
      </c>
      <c r="V333" s="12" t="s">
        <v>63</v>
      </c>
      <c r="W333" s="12" t="s">
        <v>64</v>
      </c>
      <c r="X333" s="12" t="s">
        <v>65</v>
      </c>
      <c r="Y333" s="12">
        <v>284</v>
      </c>
      <c r="Z333" s="12">
        <v>406.12</v>
      </c>
      <c r="AA333" s="12"/>
      <c r="AB333" s="12"/>
      <c r="AC333" s="12"/>
      <c r="AD333" s="12"/>
      <c r="AE333" s="12"/>
    </row>
    <row r="334" spans="1:31" ht="18" customHeight="1" x14ac:dyDescent="0.3">
      <c r="A334" s="1">
        <v>2021</v>
      </c>
      <c r="B334" s="1" t="s">
        <v>10</v>
      </c>
      <c r="C334" s="1" t="s">
        <v>13</v>
      </c>
      <c r="D334" s="2" t="s">
        <v>35</v>
      </c>
      <c r="E334" s="3">
        <v>1245</v>
      </c>
      <c r="F334" s="3">
        <v>4577.2</v>
      </c>
      <c r="G334" s="3">
        <v>5126.4639999999999</v>
      </c>
      <c r="H334" s="3">
        <v>915.44</v>
      </c>
      <c r="I334" s="4" t="s">
        <v>40</v>
      </c>
      <c r="J334" s="4"/>
      <c r="K334" s="4"/>
      <c r="L334" s="4"/>
      <c r="M334" s="4"/>
      <c r="P334" s="12" t="s">
        <v>66</v>
      </c>
      <c r="Q334" s="12">
        <v>2020</v>
      </c>
      <c r="R334" s="12" t="s">
        <v>11</v>
      </c>
      <c r="S334" s="12" t="s">
        <v>72</v>
      </c>
      <c r="T334" s="12" t="s">
        <v>61</v>
      </c>
      <c r="U334" s="12" t="s">
        <v>62</v>
      </c>
      <c r="V334" s="12" t="s">
        <v>63</v>
      </c>
      <c r="W334" s="12" t="s">
        <v>64</v>
      </c>
      <c r="X334" s="12" t="s">
        <v>65</v>
      </c>
      <c r="Y334" s="12">
        <v>332</v>
      </c>
      <c r="Z334" s="12">
        <v>474.76</v>
      </c>
      <c r="AA334" s="12"/>
      <c r="AB334" s="12"/>
      <c r="AC334" s="12"/>
      <c r="AD334" s="12"/>
      <c r="AE334" s="12"/>
    </row>
    <row r="335" spans="1:31" ht="18" customHeight="1" x14ac:dyDescent="0.3">
      <c r="A335" s="1">
        <v>2021</v>
      </c>
      <c r="B335" s="1" t="s">
        <v>10</v>
      </c>
      <c r="C335" s="1" t="s">
        <v>38</v>
      </c>
      <c r="D335" s="5" t="s">
        <v>30</v>
      </c>
      <c r="E335" s="6">
        <v>644</v>
      </c>
      <c r="F335" s="6">
        <v>5743.5</v>
      </c>
      <c r="G335" s="6">
        <v>6432.72</v>
      </c>
      <c r="H335" s="3">
        <v>1148.7</v>
      </c>
      <c r="I335" s="4" t="s">
        <v>40</v>
      </c>
      <c r="J335" s="4"/>
      <c r="K335" s="4"/>
      <c r="L335" s="4"/>
      <c r="M335" s="4"/>
      <c r="P335" s="12" t="s">
        <v>68</v>
      </c>
      <c r="Q335" s="12">
        <v>2020</v>
      </c>
      <c r="R335" s="12" t="s">
        <v>11</v>
      </c>
      <c r="S335" s="12" t="s">
        <v>72</v>
      </c>
      <c r="T335" s="12" t="s">
        <v>61</v>
      </c>
      <c r="U335" s="12" t="s">
        <v>62</v>
      </c>
      <c r="V335" s="12" t="s">
        <v>63</v>
      </c>
      <c r="W335" s="12" t="s">
        <v>64</v>
      </c>
      <c r="X335" s="12" t="s">
        <v>65</v>
      </c>
      <c r="Y335" s="12">
        <v>260</v>
      </c>
      <c r="Z335" s="12">
        <v>371.8</v>
      </c>
      <c r="AA335" s="12"/>
      <c r="AB335" s="12"/>
      <c r="AC335" s="12"/>
      <c r="AD335" s="12"/>
      <c r="AE335" s="12"/>
    </row>
    <row r="336" spans="1:31" ht="18" customHeight="1" x14ac:dyDescent="0.3">
      <c r="A336" s="1">
        <v>2021</v>
      </c>
      <c r="B336" s="1" t="s">
        <v>10</v>
      </c>
      <c r="C336" s="1" t="s">
        <v>12</v>
      </c>
      <c r="D336" s="5" t="s">
        <v>29</v>
      </c>
      <c r="E336" s="6">
        <v>643</v>
      </c>
      <c r="F336" s="6">
        <v>7000</v>
      </c>
      <c r="G336" s="6">
        <v>7840</v>
      </c>
      <c r="H336" s="3">
        <v>1400</v>
      </c>
      <c r="I336" s="4" t="s">
        <v>40</v>
      </c>
      <c r="J336" s="4"/>
      <c r="K336" s="4"/>
      <c r="L336" s="4"/>
      <c r="M336" s="4"/>
      <c r="P336" s="12" t="s">
        <v>66</v>
      </c>
      <c r="Q336" s="12">
        <v>2020</v>
      </c>
      <c r="R336" s="12" t="s">
        <v>11</v>
      </c>
      <c r="S336" s="12" t="s">
        <v>72</v>
      </c>
      <c r="T336" s="12" t="s">
        <v>61</v>
      </c>
      <c r="U336" s="12" t="s">
        <v>62</v>
      </c>
      <c r="V336" s="12" t="s">
        <v>63</v>
      </c>
      <c r="W336" s="12" t="s">
        <v>64</v>
      </c>
      <c r="X336" s="12" t="s">
        <v>65</v>
      </c>
      <c r="Y336" s="12">
        <v>286</v>
      </c>
      <c r="Z336" s="12">
        <v>526.24</v>
      </c>
      <c r="AA336" s="12"/>
      <c r="AB336" s="12"/>
      <c r="AC336" s="12"/>
      <c r="AD336" s="12"/>
      <c r="AE336" s="12"/>
    </row>
    <row r="337" spans="1:31" ht="18" customHeight="1" x14ac:dyDescent="0.3">
      <c r="A337" s="1">
        <v>2021</v>
      </c>
      <c r="B337" s="1" t="s">
        <v>10</v>
      </c>
      <c r="C337" s="1" t="s">
        <v>38</v>
      </c>
      <c r="D337" s="5" t="s">
        <v>31</v>
      </c>
      <c r="E337" s="6">
        <v>455</v>
      </c>
      <c r="F337" s="6">
        <v>4578.6000000000004</v>
      </c>
      <c r="G337" s="6">
        <v>5128.0320000000002</v>
      </c>
      <c r="H337" s="3">
        <v>915.72000000000014</v>
      </c>
      <c r="I337" s="4" t="s">
        <v>40</v>
      </c>
      <c r="J337" s="4"/>
      <c r="K337" s="4"/>
      <c r="L337" s="4"/>
      <c r="M337" s="4"/>
      <c r="P337" s="12" t="s">
        <v>59</v>
      </c>
      <c r="Q337" s="12">
        <v>2020</v>
      </c>
      <c r="R337" s="12" t="s">
        <v>11</v>
      </c>
      <c r="S337" s="12" t="s">
        <v>72</v>
      </c>
      <c r="T337" s="12" t="s">
        <v>61</v>
      </c>
      <c r="U337" s="12" t="s">
        <v>62</v>
      </c>
      <c r="V337" s="12" t="s">
        <v>63</v>
      </c>
      <c r="W337" s="12" t="s">
        <v>64</v>
      </c>
      <c r="X337" s="12" t="s">
        <v>65</v>
      </c>
      <c r="Y337" s="12">
        <v>334</v>
      </c>
      <c r="Z337" s="12">
        <v>526.24</v>
      </c>
      <c r="AA337" s="12"/>
      <c r="AB337" s="12"/>
      <c r="AC337" s="12"/>
      <c r="AD337" s="12"/>
      <c r="AE337" s="12"/>
    </row>
    <row r="338" spans="1:31" ht="18" customHeight="1" x14ac:dyDescent="0.3">
      <c r="A338" s="1">
        <v>2021</v>
      </c>
      <c r="B338" s="1" t="s">
        <v>10</v>
      </c>
      <c r="C338" s="1" t="s">
        <v>12</v>
      </c>
      <c r="D338" s="5" t="s">
        <v>28</v>
      </c>
      <c r="E338" s="7">
        <v>345</v>
      </c>
      <c r="F338" s="7">
        <v>7000</v>
      </c>
      <c r="G338" s="7">
        <v>7840</v>
      </c>
      <c r="H338" s="3">
        <v>1400</v>
      </c>
      <c r="I338" s="4" t="s">
        <v>40</v>
      </c>
      <c r="J338" s="4"/>
      <c r="K338" s="4"/>
      <c r="L338" s="4"/>
      <c r="M338" s="4"/>
      <c r="P338" s="12" t="s">
        <v>66</v>
      </c>
      <c r="Q338" s="12">
        <v>2020</v>
      </c>
      <c r="R338" s="12" t="s">
        <v>11</v>
      </c>
      <c r="S338" s="12" t="s">
        <v>72</v>
      </c>
      <c r="T338" s="12" t="s">
        <v>61</v>
      </c>
      <c r="U338" s="12" t="s">
        <v>62</v>
      </c>
      <c r="V338" s="12" t="s">
        <v>63</v>
      </c>
      <c r="W338" s="12" t="s">
        <v>64</v>
      </c>
      <c r="X338" s="12" t="s">
        <v>65</v>
      </c>
      <c r="Y338" s="12">
        <v>262</v>
      </c>
      <c r="Z338" s="12">
        <v>526.24</v>
      </c>
      <c r="AA338" s="12"/>
      <c r="AB338" s="12"/>
      <c r="AC338" s="12"/>
      <c r="AD338" s="12"/>
      <c r="AE338" s="12"/>
    </row>
    <row r="339" spans="1:31" ht="18" customHeight="1" x14ac:dyDescent="0.3">
      <c r="A339" s="1">
        <v>2021</v>
      </c>
      <c r="B339" s="1" t="s">
        <v>10</v>
      </c>
      <c r="C339" s="1" t="s">
        <v>13</v>
      </c>
      <c r="D339" s="2" t="s">
        <v>33</v>
      </c>
      <c r="E339" s="3">
        <v>122</v>
      </c>
      <c r="F339" s="3">
        <v>100</v>
      </c>
      <c r="G339" s="3">
        <v>112</v>
      </c>
      <c r="H339" s="3">
        <v>20</v>
      </c>
      <c r="I339" s="4" t="s">
        <v>40</v>
      </c>
      <c r="J339" s="4"/>
      <c r="K339" s="4"/>
      <c r="L339" s="4"/>
      <c r="M339" s="4"/>
      <c r="P339" s="12" t="s">
        <v>59</v>
      </c>
      <c r="Q339" s="12">
        <v>2020</v>
      </c>
      <c r="R339" s="12" t="s">
        <v>11</v>
      </c>
      <c r="S339" s="12" t="s">
        <v>72</v>
      </c>
      <c r="T339" s="12" t="s">
        <v>61</v>
      </c>
      <c r="U339" s="12" t="s">
        <v>62</v>
      </c>
      <c r="V339" s="12" t="s">
        <v>63</v>
      </c>
      <c r="W339" s="12" t="s">
        <v>64</v>
      </c>
      <c r="X339" s="12" t="s">
        <v>65</v>
      </c>
      <c r="Y339" s="12">
        <v>996</v>
      </c>
      <c r="Z339" s="12">
        <v>1424.28</v>
      </c>
      <c r="AA339" s="12"/>
      <c r="AB339" s="12"/>
      <c r="AC339" s="12"/>
      <c r="AD339" s="12"/>
      <c r="AE339" s="12"/>
    </row>
    <row r="340" spans="1:31" ht="18" customHeight="1" x14ac:dyDescent="0.3">
      <c r="A340" s="1">
        <v>2021</v>
      </c>
      <c r="B340" s="1" t="s">
        <v>10</v>
      </c>
      <c r="C340" s="1" t="s">
        <v>15</v>
      </c>
      <c r="D340" s="5" t="s">
        <v>26</v>
      </c>
      <c r="E340" s="6">
        <v>78</v>
      </c>
      <c r="F340" s="6">
        <v>4577.2</v>
      </c>
      <c r="G340" s="6">
        <v>5126.4639999999999</v>
      </c>
      <c r="H340" s="3">
        <v>915.44</v>
      </c>
      <c r="I340" s="4" t="s">
        <v>40</v>
      </c>
      <c r="J340" s="4"/>
      <c r="K340" s="4"/>
      <c r="L340" s="4"/>
      <c r="M340" s="4"/>
      <c r="P340" s="12" t="s">
        <v>66</v>
      </c>
      <c r="Q340" s="12">
        <v>2020</v>
      </c>
      <c r="R340" s="12" t="s">
        <v>11</v>
      </c>
      <c r="S340" s="12" t="s">
        <v>72</v>
      </c>
      <c r="T340" s="12" t="s">
        <v>61</v>
      </c>
      <c r="U340" s="12" t="s">
        <v>62</v>
      </c>
      <c r="V340" s="12" t="s">
        <v>63</v>
      </c>
      <c r="W340" s="12" t="s">
        <v>64</v>
      </c>
      <c r="X340" s="12" t="s">
        <v>65</v>
      </c>
      <c r="Y340" s="12">
        <v>258</v>
      </c>
      <c r="Z340" s="12">
        <v>368.94</v>
      </c>
      <c r="AA340" s="12"/>
      <c r="AB340" s="12"/>
      <c r="AC340" s="12"/>
      <c r="AD340" s="12"/>
      <c r="AE340" s="12"/>
    </row>
    <row r="341" spans="1:31" ht="18" customHeight="1" x14ac:dyDescent="0.3">
      <c r="A341" s="1">
        <v>2021</v>
      </c>
      <c r="B341" s="1" t="s">
        <v>10</v>
      </c>
      <c r="C341" s="1" t="s">
        <v>15</v>
      </c>
      <c r="D341" s="5" t="s">
        <v>24</v>
      </c>
      <c r="E341" s="6">
        <v>76</v>
      </c>
      <c r="F341" s="6">
        <v>4576.8999999999996</v>
      </c>
      <c r="G341" s="6">
        <v>5126.1279999999997</v>
      </c>
      <c r="H341" s="3">
        <v>915.38</v>
      </c>
      <c r="I341" s="4" t="s">
        <v>40</v>
      </c>
      <c r="J341" s="4"/>
      <c r="K341" s="4"/>
      <c r="L341" s="4"/>
      <c r="M341" s="4"/>
      <c r="P341" s="12" t="s">
        <v>66</v>
      </c>
      <c r="Q341" s="12">
        <v>2020</v>
      </c>
      <c r="R341" s="12" t="s">
        <v>11</v>
      </c>
      <c r="S341" s="12" t="s">
        <v>72</v>
      </c>
      <c r="T341" s="12" t="s">
        <v>61</v>
      </c>
      <c r="U341" s="12" t="s">
        <v>62</v>
      </c>
      <c r="V341" s="12" t="s">
        <v>63</v>
      </c>
      <c r="W341" s="12" t="s">
        <v>64</v>
      </c>
      <c r="X341" s="12" t="s">
        <v>65</v>
      </c>
      <c r="Y341" s="12">
        <v>285</v>
      </c>
      <c r="Z341" s="12">
        <v>407.55</v>
      </c>
      <c r="AA341" s="12"/>
      <c r="AB341" s="12"/>
      <c r="AC341" s="12"/>
      <c r="AD341" s="12"/>
      <c r="AE341" s="12"/>
    </row>
    <row r="342" spans="1:31" ht="18" customHeight="1" x14ac:dyDescent="0.3">
      <c r="A342" s="1">
        <v>2021</v>
      </c>
      <c r="B342" s="1" t="s">
        <v>10</v>
      </c>
      <c r="C342" s="1" t="s">
        <v>15</v>
      </c>
      <c r="D342" s="5" t="s">
        <v>25</v>
      </c>
      <c r="E342" s="6">
        <v>46</v>
      </c>
      <c r="F342" s="6">
        <v>200</v>
      </c>
      <c r="G342" s="6">
        <v>224</v>
      </c>
      <c r="H342" s="3">
        <v>40</v>
      </c>
      <c r="I342" s="4" t="s">
        <v>40</v>
      </c>
      <c r="J342" s="4"/>
      <c r="K342" s="4"/>
      <c r="L342" s="4"/>
      <c r="M342" s="4"/>
      <c r="P342" s="12" t="s">
        <v>59</v>
      </c>
      <c r="Q342" s="12">
        <v>2020</v>
      </c>
      <c r="R342" s="12" t="s">
        <v>11</v>
      </c>
      <c r="S342" s="12" t="s">
        <v>72</v>
      </c>
      <c r="T342" s="12" t="s">
        <v>61</v>
      </c>
      <c r="U342" s="12" t="s">
        <v>62</v>
      </c>
      <c r="V342" s="12" t="s">
        <v>63</v>
      </c>
      <c r="W342" s="12" t="s">
        <v>64</v>
      </c>
      <c r="X342" s="12" t="s">
        <v>65</v>
      </c>
      <c r="Y342" s="12">
        <v>333</v>
      </c>
      <c r="Z342" s="12">
        <v>476.19</v>
      </c>
      <c r="AA342" s="12"/>
      <c r="AB342" s="12"/>
      <c r="AC342" s="12"/>
      <c r="AD342" s="12"/>
      <c r="AE342" s="12"/>
    </row>
    <row r="343" spans="1:31" ht="18" customHeight="1" x14ac:dyDescent="0.3">
      <c r="A343" s="1">
        <v>2021</v>
      </c>
      <c r="B343" s="1" t="s">
        <v>10</v>
      </c>
      <c r="C343" s="1" t="s">
        <v>15</v>
      </c>
      <c r="D343" s="5" t="s">
        <v>23</v>
      </c>
      <c r="E343" s="6">
        <v>34</v>
      </c>
      <c r="F343" s="6">
        <v>5492.16</v>
      </c>
      <c r="G343" s="6">
        <v>5126.0160000000005</v>
      </c>
      <c r="H343" s="3">
        <v>1098.432</v>
      </c>
      <c r="I343" s="4" t="s">
        <v>40</v>
      </c>
      <c r="J343" s="4"/>
      <c r="K343" s="4"/>
      <c r="L343" s="4"/>
      <c r="M343" s="4"/>
      <c r="P343" s="12" t="s">
        <v>59</v>
      </c>
      <c r="Q343" s="12">
        <v>2020</v>
      </c>
      <c r="R343" s="12" t="s">
        <v>11</v>
      </c>
      <c r="S343" s="12" t="s">
        <v>72</v>
      </c>
      <c r="T343" s="12" t="s">
        <v>61</v>
      </c>
      <c r="U343" s="12" t="s">
        <v>62</v>
      </c>
      <c r="V343" s="12" t="s">
        <v>63</v>
      </c>
      <c r="W343" s="12" t="s">
        <v>64</v>
      </c>
      <c r="X343" s="12" t="s">
        <v>65</v>
      </c>
      <c r="Y343" s="12">
        <v>261</v>
      </c>
      <c r="Z343" s="12">
        <v>373.23</v>
      </c>
      <c r="AA343" s="12"/>
      <c r="AB343" s="12"/>
      <c r="AC343" s="12"/>
      <c r="AD343" s="12"/>
      <c r="AE343" s="12"/>
    </row>
    <row r="344" spans="1:31" ht="18" customHeight="1" x14ac:dyDescent="0.3">
      <c r="A344" s="1">
        <v>2021</v>
      </c>
      <c r="B344" s="1" t="s">
        <v>10</v>
      </c>
      <c r="C344" s="1" t="s">
        <v>13</v>
      </c>
      <c r="D344" s="2" t="s">
        <v>34</v>
      </c>
      <c r="E344" s="3">
        <v>7</v>
      </c>
      <c r="F344" s="3">
        <v>240</v>
      </c>
      <c r="G344" s="3">
        <v>224</v>
      </c>
      <c r="H344" s="3">
        <v>48</v>
      </c>
      <c r="I344" s="4" t="s">
        <v>40</v>
      </c>
      <c r="J344" s="4"/>
      <c r="K344" s="4"/>
      <c r="L344" s="4"/>
      <c r="M344" s="4"/>
      <c r="P344" s="12" t="s">
        <v>66</v>
      </c>
      <c r="Q344" s="12">
        <v>2020</v>
      </c>
      <c r="R344" s="12" t="s">
        <v>11</v>
      </c>
      <c r="S344" s="12" t="s">
        <v>72</v>
      </c>
      <c r="T344" s="12" t="s">
        <v>61</v>
      </c>
      <c r="U344" s="12" t="s">
        <v>62</v>
      </c>
      <c r="V344" s="12" t="s">
        <v>63</v>
      </c>
      <c r="W344" s="12" t="s">
        <v>64</v>
      </c>
      <c r="X344" s="12" t="s">
        <v>65</v>
      </c>
      <c r="Y344" s="12">
        <v>777</v>
      </c>
      <c r="Z344" s="12">
        <v>1111.1100000000001</v>
      </c>
      <c r="AA344" s="12"/>
      <c r="AB344" s="12"/>
      <c r="AC344" s="12"/>
      <c r="AD344" s="12"/>
      <c r="AE344" s="12"/>
    </row>
    <row r="345" spans="1:31" ht="18" customHeight="1" x14ac:dyDescent="0.3">
      <c r="A345" s="1">
        <v>2021</v>
      </c>
      <c r="B345" s="1" t="s">
        <v>10</v>
      </c>
      <c r="C345" s="1" t="s">
        <v>15</v>
      </c>
      <c r="D345" s="5" t="s">
        <v>27</v>
      </c>
      <c r="E345" s="6">
        <v>3</v>
      </c>
      <c r="F345" s="6">
        <v>5492.76</v>
      </c>
      <c r="G345" s="6">
        <v>5126.576</v>
      </c>
      <c r="H345" s="3">
        <v>1098.5520000000001</v>
      </c>
      <c r="I345" s="4" t="s">
        <v>40</v>
      </c>
      <c r="J345" s="4"/>
      <c r="K345" s="4"/>
      <c r="L345" s="4"/>
      <c r="M345" s="4"/>
      <c r="P345" s="12" t="s">
        <v>59</v>
      </c>
      <c r="Q345" s="12">
        <v>2020</v>
      </c>
      <c r="R345" s="12" t="s">
        <v>11</v>
      </c>
      <c r="S345" s="12" t="s">
        <v>72</v>
      </c>
      <c r="T345" s="12" t="s">
        <v>61</v>
      </c>
      <c r="U345" s="12" t="s">
        <v>62</v>
      </c>
      <c r="V345" s="12" t="s">
        <v>63</v>
      </c>
      <c r="W345" s="12" t="s">
        <v>64</v>
      </c>
      <c r="X345" s="12" t="s">
        <v>65</v>
      </c>
      <c r="Y345" s="12">
        <v>811</v>
      </c>
      <c r="Z345" s="12">
        <v>1159.73</v>
      </c>
      <c r="AA345" s="12"/>
      <c r="AB345" s="12"/>
      <c r="AC345" s="12"/>
      <c r="AD345" s="12"/>
      <c r="AE345" s="12"/>
    </row>
    <row r="346" spans="1:31" ht="18" customHeight="1" x14ac:dyDescent="0.3">
      <c r="A346" s="1">
        <v>2021</v>
      </c>
      <c r="B346" s="1" t="s">
        <v>10</v>
      </c>
      <c r="C346" s="1" t="s">
        <v>32</v>
      </c>
      <c r="D346" s="5" t="s">
        <v>32</v>
      </c>
      <c r="E346" s="6">
        <v>2</v>
      </c>
      <c r="F346" s="6">
        <v>7920</v>
      </c>
      <c r="G346" s="6">
        <v>7392</v>
      </c>
      <c r="H346" s="3">
        <v>1584</v>
      </c>
      <c r="I346" s="4" t="s">
        <v>40</v>
      </c>
      <c r="J346" s="4"/>
      <c r="K346" s="4"/>
      <c r="L346" s="4"/>
      <c r="M346" s="4"/>
      <c r="P346" s="12" t="s">
        <v>66</v>
      </c>
      <c r="Q346" s="12">
        <v>2020</v>
      </c>
      <c r="R346" s="12" t="s">
        <v>11</v>
      </c>
      <c r="S346" s="12" t="s">
        <v>72</v>
      </c>
      <c r="T346" s="12" t="s">
        <v>61</v>
      </c>
      <c r="U346" s="12" t="s">
        <v>62</v>
      </c>
      <c r="V346" s="12" t="s">
        <v>63</v>
      </c>
      <c r="W346" s="12" t="s">
        <v>64</v>
      </c>
      <c r="X346" s="12" t="s">
        <v>65</v>
      </c>
      <c r="Y346" s="12">
        <v>864</v>
      </c>
      <c r="Z346" s="12">
        <v>1235.52</v>
      </c>
      <c r="AA346" s="12"/>
      <c r="AB346" s="12"/>
      <c r="AC346" s="12"/>
      <c r="AD346" s="12"/>
      <c r="AE346" s="12"/>
    </row>
    <row r="347" spans="1:31" ht="18" customHeight="1" x14ac:dyDescent="0.3">
      <c r="A347" s="1">
        <v>2021</v>
      </c>
      <c r="B347" s="1" t="s">
        <v>11</v>
      </c>
      <c r="C347" s="1" t="s">
        <v>14</v>
      </c>
      <c r="D347" s="2" t="s">
        <v>36</v>
      </c>
      <c r="E347" s="3">
        <v>3566</v>
      </c>
      <c r="F347" s="3">
        <v>4577.3</v>
      </c>
      <c r="G347" s="3">
        <v>5126.576</v>
      </c>
      <c r="H347" s="3">
        <v>915.46</v>
      </c>
      <c r="I347" s="4" t="s">
        <v>40</v>
      </c>
      <c r="J347" s="4"/>
      <c r="K347" s="4"/>
      <c r="L347" s="4"/>
      <c r="M347" s="4"/>
      <c r="P347" s="12" t="s">
        <v>68</v>
      </c>
      <c r="Q347" s="12">
        <v>2020</v>
      </c>
      <c r="R347" s="12" t="s">
        <v>11</v>
      </c>
      <c r="S347" s="12" t="s">
        <v>72</v>
      </c>
      <c r="T347" s="12" t="s">
        <v>61</v>
      </c>
      <c r="U347" s="12" t="s">
        <v>62</v>
      </c>
      <c r="V347" s="12" t="s">
        <v>63</v>
      </c>
      <c r="W347" s="12" t="s">
        <v>64</v>
      </c>
      <c r="X347" s="12" t="s">
        <v>65</v>
      </c>
      <c r="Y347" s="12">
        <v>287</v>
      </c>
      <c r="Z347" s="12">
        <v>410.40999999999997</v>
      </c>
      <c r="AA347" s="12"/>
      <c r="AB347" s="12"/>
      <c r="AC347" s="12"/>
      <c r="AD347" s="12"/>
      <c r="AE347" s="12"/>
    </row>
    <row r="348" spans="1:31" ht="18" customHeight="1" x14ac:dyDescent="0.3">
      <c r="A348" s="1">
        <v>2021</v>
      </c>
      <c r="B348" s="1" t="s">
        <v>11</v>
      </c>
      <c r="C348" s="1" t="s">
        <v>14</v>
      </c>
      <c r="D348" s="2" t="s">
        <v>37</v>
      </c>
      <c r="E348" s="3">
        <v>2498</v>
      </c>
      <c r="F348" s="3">
        <v>8000</v>
      </c>
      <c r="G348" s="3">
        <v>8960</v>
      </c>
      <c r="H348" s="3">
        <v>1600</v>
      </c>
      <c r="I348" s="4" t="s">
        <v>40</v>
      </c>
      <c r="J348" s="4"/>
      <c r="K348" s="4"/>
      <c r="L348" s="4"/>
      <c r="M348" s="4"/>
      <c r="P348" s="12" t="s">
        <v>59</v>
      </c>
      <c r="Q348" s="12">
        <v>2020</v>
      </c>
      <c r="R348" s="12" t="s">
        <v>11</v>
      </c>
      <c r="S348" s="12" t="s">
        <v>72</v>
      </c>
      <c r="T348" s="12" t="s">
        <v>61</v>
      </c>
      <c r="U348" s="12" t="s">
        <v>62</v>
      </c>
      <c r="V348" s="12" t="s">
        <v>63</v>
      </c>
      <c r="W348" s="12" t="s">
        <v>64</v>
      </c>
      <c r="X348" s="12" t="s">
        <v>65</v>
      </c>
      <c r="Y348" s="12">
        <v>335</v>
      </c>
      <c r="Z348" s="12">
        <v>479.05</v>
      </c>
      <c r="AA348" s="12"/>
      <c r="AB348" s="12"/>
      <c r="AC348" s="12"/>
      <c r="AD348" s="12"/>
      <c r="AE348" s="12"/>
    </row>
    <row r="349" spans="1:31" ht="18" customHeight="1" x14ac:dyDescent="0.3">
      <c r="A349" s="1">
        <v>2021</v>
      </c>
      <c r="B349" s="1" t="s">
        <v>11</v>
      </c>
      <c r="C349" s="1" t="s">
        <v>13</v>
      </c>
      <c r="D349" s="2" t="s">
        <v>35</v>
      </c>
      <c r="E349" s="3">
        <v>1245</v>
      </c>
      <c r="F349" s="3">
        <v>4577.2</v>
      </c>
      <c r="G349" s="3">
        <v>5126.4639999999999</v>
      </c>
      <c r="H349" s="3">
        <v>915.44</v>
      </c>
      <c r="I349" s="4" t="s">
        <v>40</v>
      </c>
      <c r="J349" s="4"/>
      <c r="K349" s="4"/>
      <c r="L349" s="4"/>
      <c r="M349" s="4"/>
      <c r="P349" s="12" t="s">
        <v>68</v>
      </c>
      <c r="Q349" s="12">
        <v>2020</v>
      </c>
      <c r="R349" s="12" t="s">
        <v>11</v>
      </c>
      <c r="S349" s="12" t="s">
        <v>72</v>
      </c>
      <c r="T349" s="12" t="s">
        <v>61</v>
      </c>
      <c r="U349" s="12" t="s">
        <v>62</v>
      </c>
      <c r="V349" s="12" t="s">
        <v>63</v>
      </c>
      <c r="W349" s="12" t="s">
        <v>64</v>
      </c>
      <c r="X349" s="12" t="s">
        <v>65</v>
      </c>
      <c r="Y349" s="12">
        <v>257</v>
      </c>
      <c r="Z349" s="12">
        <v>367.51</v>
      </c>
      <c r="AA349" s="12"/>
      <c r="AB349" s="12"/>
      <c r="AC349" s="12"/>
      <c r="AD349" s="12"/>
      <c r="AE349" s="12"/>
    </row>
    <row r="350" spans="1:31" ht="18" customHeight="1" x14ac:dyDescent="0.3">
      <c r="A350" s="1">
        <v>2021</v>
      </c>
      <c r="B350" s="1" t="s">
        <v>11</v>
      </c>
      <c r="C350" s="1" t="s">
        <v>38</v>
      </c>
      <c r="D350" s="5" t="s">
        <v>30</v>
      </c>
      <c r="E350" s="6">
        <v>644</v>
      </c>
      <c r="F350" s="6">
        <v>5743.5</v>
      </c>
      <c r="G350" s="6">
        <v>6432.72</v>
      </c>
      <c r="H350" s="3">
        <v>1148.7</v>
      </c>
      <c r="I350" s="4" t="s">
        <v>40</v>
      </c>
      <c r="J350" s="4"/>
      <c r="K350" s="4"/>
      <c r="L350" s="4"/>
      <c r="M350" s="4"/>
      <c r="P350" s="12" t="s">
        <v>66</v>
      </c>
      <c r="Q350" s="12">
        <v>2020</v>
      </c>
      <c r="R350" s="12" t="s">
        <v>1</v>
      </c>
      <c r="S350" s="12" t="s">
        <v>72</v>
      </c>
      <c r="T350" s="12" t="s">
        <v>61</v>
      </c>
      <c r="U350" s="12" t="s">
        <v>62</v>
      </c>
      <c r="V350" s="12" t="s">
        <v>63</v>
      </c>
      <c r="W350" s="12" t="s">
        <v>64</v>
      </c>
      <c r="X350" s="12" t="s">
        <v>67</v>
      </c>
      <c r="Y350" s="12">
        <v>350</v>
      </c>
      <c r="Z350" s="12">
        <v>500.5</v>
      </c>
      <c r="AA350" s="12"/>
      <c r="AB350" s="12"/>
      <c r="AC350" s="12"/>
      <c r="AD350" s="12"/>
      <c r="AE350" s="12"/>
    </row>
    <row r="351" spans="1:31" ht="18" customHeight="1" x14ac:dyDescent="0.3">
      <c r="A351" s="1">
        <v>2021</v>
      </c>
      <c r="B351" s="1" t="s">
        <v>11</v>
      </c>
      <c r="C351" s="1" t="s">
        <v>12</v>
      </c>
      <c r="D351" s="5" t="s">
        <v>29</v>
      </c>
      <c r="E351" s="6">
        <v>643</v>
      </c>
      <c r="F351" s="6">
        <v>7000</v>
      </c>
      <c r="G351" s="6">
        <v>7840</v>
      </c>
      <c r="H351" s="3">
        <v>1400</v>
      </c>
      <c r="I351" s="4" t="s">
        <v>40</v>
      </c>
      <c r="J351" s="4"/>
      <c r="K351" s="4"/>
      <c r="L351" s="4"/>
      <c r="M351" s="4"/>
      <c r="P351" s="12" t="s">
        <v>68</v>
      </c>
      <c r="Q351" s="12">
        <v>2020</v>
      </c>
      <c r="R351" s="12" t="s">
        <v>1</v>
      </c>
      <c r="S351" s="12" t="s">
        <v>72</v>
      </c>
      <c r="T351" s="12" t="s">
        <v>61</v>
      </c>
      <c r="U351" s="12" t="s">
        <v>62</v>
      </c>
      <c r="V351" s="12" t="s">
        <v>63</v>
      </c>
      <c r="W351" s="12" t="s">
        <v>64</v>
      </c>
      <c r="X351" s="12" t="s">
        <v>67</v>
      </c>
      <c r="Y351" s="12">
        <v>344</v>
      </c>
      <c r="Z351" s="12">
        <v>491.91999999999996</v>
      </c>
      <c r="AA351" s="12"/>
      <c r="AB351" s="12"/>
      <c r="AC351" s="12"/>
      <c r="AD351" s="12"/>
      <c r="AE351" s="12"/>
    </row>
    <row r="352" spans="1:31" ht="18" customHeight="1" x14ac:dyDescent="0.3">
      <c r="A352" s="1">
        <v>2021</v>
      </c>
      <c r="B352" s="1" t="s">
        <v>11</v>
      </c>
      <c r="C352" s="1" t="s">
        <v>38</v>
      </c>
      <c r="D352" s="5" t="s">
        <v>31</v>
      </c>
      <c r="E352" s="6">
        <v>455</v>
      </c>
      <c r="F352" s="6">
        <v>4578.6000000000004</v>
      </c>
      <c r="G352" s="6">
        <v>5128.0320000000002</v>
      </c>
      <c r="H352" s="3">
        <v>915.72000000000014</v>
      </c>
      <c r="I352" s="4" t="s">
        <v>40</v>
      </c>
      <c r="J352" s="4"/>
      <c r="K352" s="4"/>
      <c r="L352" s="4"/>
      <c r="M352" s="4"/>
      <c r="P352" s="12" t="s">
        <v>59</v>
      </c>
      <c r="Q352" s="12">
        <v>2020</v>
      </c>
      <c r="R352" s="12" t="s">
        <v>1</v>
      </c>
      <c r="S352" s="12" t="s">
        <v>72</v>
      </c>
      <c r="T352" s="12" t="s">
        <v>61</v>
      </c>
      <c r="U352" s="12" t="s">
        <v>62</v>
      </c>
      <c r="V352" s="12" t="s">
        <v>63</v>
      </c>
      <c r="W352" s="12" t="s">
        <v>64</v>
      </c>
      <c r="X352" s="12" t="s">
        <v>65</v>
      </c>
      <c r="Y352" s="12">
        <v>338</v>
      </c>
      <c r="Z352" s="12">
        <v>483.34000000000003</v>
      </c>
      <c r="AA352" s="12"/>
      <c r="AB352" s="12"/>
      <c r="AC352" s="12"/>
      <c r="AD352" s="12"/>
      <c r="AE352" s="12"/>
    </row>
    <row r="353" spans="1:31" ht="18" customHeight="1" x14ac:dyDescent="0.3">
      <c r="A353" s="1">
        <v>2021</v>
      </c>
      <c r="B353" s="1" t="s">
        <v>11</v>
      </c>
      <c r="C353" s="1" t="s">
        <v>12</v>
      </c>
      <c r="D353" s="5" t="s">
        <v>28</v>
      </c>
      <c r="E353" s="7">
        <v>345</v>
      </c>
      <c r="F353" s="7">
        <v>7000</v>
      </c>
      <c r="G353" s="7">
        <v>7840</v>
      </c>
      <c r="H353" s="3">
        <v>1400</v>
      </c>
      <c r="I353" s="4" t="s">
        <v>40</v>
      </c>
      <c r="J353" s="4"/>
      <c r="K353" s="4"/>
      <c r="L353" s="4"/>
      <c r="M353" s="4"/>
      <c r="P353" s="12" t="s">
        <v>59</v>
      </c>
      <c r="Q353" s="12">
        <v>2020</v>
      </c>
      <c r="R353" s="12" t="s">
        <v>1</v>
      </c>
      <c r="S353" s="12" t="s">
        <v>72</v>
      </c>
      <c r="T353" s="12" t="s">
        <v>61</v>
      </c>
      <c r="U353" s="12" t="s">
        <v>62</v>
      </c>
      <c r="V353" s="12" t="s">
        <v>63</v>
      </c>
      <c r="W353" s="12" t="s">
        <v>64</v>
      </c>
      <c r="X353" s="12" t="s">
        <v>65</v>
      </c>
      <c r="Y353" s="12">
        <v>140</v>
      </c>
      <c r="Z353" s="12">
        <v>200.2</v>
      </c>
      <c r="AA353" s="12"/>
      <c r="AB353" s="12"/>
      <c r="AC353" s="12"/>
      <c r="AD353" s="12"/>
      <c r="AE353" s="12"/>
    </row>
    <row r="354" spans="1:31" ht="18" customHeight="1" x14ac:dyDescent="0.3">
      <c r="A354" s="1">
        <v>2021</v>
      </c>
      <c r="B354" s="1" t="s">
        <v>11</v>
      </c>
      <c r="C354" s="1" t="s">
        <v>13</v>
      </c>
      <c r="D354" s="2" t="s">
        <v>33</v>
      </c>
      <c r="E354" s="3">
        <v>122</v>
      </c>
      <c r="F354" s="3">
        <v>100</v>
      </c>
      <c r="G354" s="3">
        <v>112</v>
      </c>
      <c r="H354" s="3">
        <v>20</v>
      </c>
      <c r="I354" s="4" t="s">
        <v>40</v>
      </c>
      <c r="J354" s="4"/>
      <c r="K354" s="4"/>
      <c r="L354" s="4"/>
      <c r="M354" s="4"/>
      <c r="P354" s="12" t="s">
        <v>69</v>
      </c>
      <c r="Q354" s="12">
        <v>2020</v>
      </c>
      <c r="R354" s="12" t="s">
        <v>1</v>
      </c>
      <c r="S354" s="12" t="s">
        <v>72</v>
      </c>
      <c r="T354" s="12" t="s">
        <v>61</v>
      </c>
      <c r="U354" s="12" t="s">
        <v>62</v>
      </c>
      <c r="V354" s="12" t="s">
        <v>63</v>
      </c>
      <c r="W354" s="12" t="s">
        <v>64</v>
      </c>
      <c r="X354" s="12" t="s">
        <v>65</v>
      </c>
      <c r="Y354" s="12">
        <v>314</v>
      </c>
      <c r="Z354" s="12">
        <v>449.02</v>
      </c>
      <c r="AA354" s="12"/>
      <c r="AB354" s="12"/>
      <c r="AC354" s="12"/>
      <c r="AD354" s="12"/>
      <c r="AE354" s="12"/>
    </row>
    <row r="355" spans="1:31" ht="18" customHeight="1" x14ac:dyDescent="0.3">
      <c r="A355" s="1">
        <v>2021</v>
      </c>
      <c r="B355" s="1" t="s">
        <v>11</v>
      </c>
      <c r="C355" s="1" t="s">
        <v>15</v>
      </c>
      <c r="D355" s="5" t="s">
        <v>26</v>
      </c>
      <c r="E355" s="6">
        <v>78</v>
      </c>
      <c r="F355" s="6">
        <v>4577.2</v>
      </c>
      <c r="G355" s="6">
        <v>5126.4639999999999</v>
      </c>
      <c r="H355" s="3">
        <v>915.44</v>
      </c>
      <c r="I355" s="4" t="s">
        <v>40</v>
      </c>
      <c r="J355" s="4"/>
      <c r="K355" s="4"/>
      <c r="L355" s="4"/>
      <c r="M355" s="4"/>
      <c r="P355" s="12" t="s">
        <v>59</v>
      </c>
      <c r="Q355" s="12">
        <v>2020</v>
      </c>
      <c r="R355" s="12" t="s">
        <v>1</v>
      </c>
      <c r="S355" s="12" t="s">
        <v>72</v>
      </c>
      <c r="T355" s="12" t="s">
        <v>61</v>
      </c>
      <c r="U355" s="12" t="s">
        <v>62</v>
      </c>
      <c r="V355" s="12" t="s">
        <v>63</v>
      </c>
      <c r="W355" s="12" t="s">
        <v>64</v>
      </c>
      <c r="X355" s="12" t="s">
        <v>67</v>
      </c>
      <c r="Y355" s="12">
        <v>352</v>
      </c>
      <c r="Z355" s="12">
        <v>503.36</v>
      </c>
      <c r="AA355" s="12"/>
      <c r="AB355" s="12"/>
      <c r="AC355" s="12"/>
      <c r="AD355" s="12"/>
      <c r="AE355" s="12"/>
    </row>
    <row r="356" spans="1:31" ht="18" customHeight="1" x14ac:dyDescent="0.3">
      <c r="A356" s="1">
        <v>2021</v>
      </c>
      <c r="B356" s="1" t="s">
        <v>11</v>
      </c>
      <c r="C356" s="1" t="s">
        <v>15</v>
      </c>
      <c r="D356" s="5" t="s">
        <v>24</v>
      </c>
      <c r="E356" s="6">
        <v>76</v>
      </c>
      <c r="F356" s="6">
        <v>4576.8999999999996</v>
      </c>
      <c r="G356" s="6">
        <v>5126.1279999999997</v>
      </c>
      <c r="H356" s="3">
        <v>915.38</v>
      </c>
      <c r="I356" s="4" t="s">
        <v>40</v>
      </c>
      <c r="J356" s="4"/>
      <c r="K356" s="4"/>
      <c r="L356" s="4"/>
      <c r="M356" s="4"/>
      <c r="P356" s="12" t="s">
        <v>59</v>
      </c>
      <c r="Q356" s="12">
        <v>2020</v>
      </c>
      <c r="R356" s="12" t="s">
        <v>1</v>
      </c>
      <c r="S356" s="12" t="s">
        <v>72</v>
      </c>
      <c r="T356" s="12" t="s">
        <v>61</v>
      </c>
      <c r="U356" s="12" t="s">
        <v>62</v>
      </c>
      <c r="V356" s="12" t="s">
        <v>63</v>
      </c>
      <c r="W356" s="12" t="s">
        <v>64</v>
      </c>
      <c r="X356" s="12" t="s">
        <v>67</v>
      </c>
      <c r="Y356" s="12">
        <v>346</v>
      </c>
      <c r="Z356" s="12">
        <v>494.78</v>
      </c>
      <c r="AA356" s="12"/>
      <c r="AB356" s="12"/>
      <c r="AC356" s="12"/>
      <c r="AD356" s="12"/>
      <c r="AE356" s="12"/>
    </row>
    <row r="357" spans="1:31" ht="18" customHeight="1" x14ac:dyDescent="0.3">
      <c r="A357" s="1">
        <v>2021</v>
      </c>
      <c r="B357" s="1" t="s">
        <v>11</v>
      </c>
      <c r="C357" s="1" t="s">
        <v>15</v>
      </c>
      <c r="D357" s="5" t="s">
        <v>25</v>
      </c>
      <c r="E357" s="6">
        <v>46</v>
      </c>
      <c r="F357" s="6">
        <v>200</v>
      </c>
      <c r="G357" s="6">
        <v>224</v>
      </c>
      <c r="H357" s="3">
        <v>40</v>
      </c>
      <c r="I357" s="4" t="s">
        <v>40</v>
      </c>
      <c r="J357" s="4"/>
      <c r="K357" s="4"/>
      <c r="L357" s="4"/>
      <c r="M357" s="4"/>
      <c r="P357" s="12" t="s">
        <v>66</v>
      </c>
      <c r="Q357" s="12">
        <v>2020</v>
      </c>
      <c r="R357" s="12" t="s">
        <v>1</v>
      </c>
      <c r="S357" s="12" t="s">
        <v>72</v>
      </c>
      <c r="T357" s="12" t="s">
        <v>61</v>
      </c>
      <c r="U357" s="12" t="s">
        <v>62</v>
      </c>
      <c r="V357" s="12" t="s">
        <v>63</v>
      </c>
      <c r="W357" s="12" t="s">
        <v>64</v>
      </c>
      <c r="X357" s="12" t="s">
        <v>67</v>
      </c>
      <c r="Y357" s="12">
        <v>340</v>
      </c>
      <c r="Z357" s="12">
        <v>486.2</v>
      </c>
      <c r="AA357" s="12"/>
      <c r="AB357" s="12"/>
      <c r="AC357" s="12"/>
      <c r="AD357" s="12"/>
      <c r="AE357" s="12"/>
    </row>
    <row r="358" spans="1:31" ht="18" customHeight="1" x14ac:dyDescent="0.3">
      <c r="A358" s="1">
        <v>2021</v>
      </c>
      <c r="B358" s="1" t="s">
        <v>11</v>
      </c>
      <c r="C358" s="1" t="s">
        <v>15</v>
      </c>
      <c r="D358" s="5" t="s">
        <v>23</v>
      </c>
      <c r="E358" s="6">
        <v>34</v>
      </c>
      <c r="F358" s="6">
        <v>4576.8</v>
      </c>
      <c r="G358" s="6">
        <v>5126.0160000000005</v>
      </c>
      <c r="H358" s="3">
        <v>915.36000000000013</v>
      </c>
      <c r="I358" s="4" t="s">
        <v>40</v>
      </c>
      <c r="J358" s="4"/>
      <c r="K358" s="4"/>
      <c r="L358" s="4"/>
      <c r="M358" s="4"/>
      <c r="P358" s="12" t="s">
        <v>66</v>
      </c>
      <c r="Q358" s="12">
        <v>2020</v>
      </c>
      <c r="R358" s="12" t="s">
        <v>1</v>
      </c>
      <c r="S358" s="12" t="s">
        <v>72</v>
      </c>
      <c r="T358" s="12" t="s">
        <v>61</v>
      </c>
      <c r="U358" s="12" t="s">
        <v>62</v>
      </c>
      <c r="V358" s="12" t="s">
        <v>63</v>
      </c>
      <c r="W358" s="12" t="s">
        <v>64</v>
      </c>
      <c r="X358" s="12" t="s">
        <v>65</v>
      </c>
      <c r="Y358" s="12">
        <v>340</v>
      </c>
      <c r="Z358" s="12">
        <v>526.24</v>
      </c>
      <c r="AA358" s="12"/>
      <c r="AB358" s="12"/>
      <c r="AC358" s="12"/>
      <c r="AD358" s="12"/>
      <c r="AE358" s="12"/>
    </row>
    <row r="359" spans="1:31" ht="18" customHeight="1" x14ac:dyDescent="0.3">
      <c r="A359" s="1">
        <v>2021</v>
      </c>
      <c r="B359" s="1" t="s">
        <v>11</v>
      </c>
      <c r="C359" s="1" t="s">
        <v>13</v>
      </c>
      <c r="D359" s="2" t="s">
        <v>34</v>
      </c>
      <c r="E359" s="3">
        <v>7</v>
      </c>
      <c r="F359" s="3">
        <v>200</v>
      </c>
      <c r="G359" s="3">
        <v>224</v>
      </c>
      <c r="H359" s="3">
        <v>40</v>
      </c>
      <c r="I359" s="4" t="s">
        <v>40</v>
      </c>
      <c r="J359" s="4"/>
      <c r="K359" s="4"/>
      <c r="L359" s="4"/>
      <c r="M359" s="4"/>
      <c r="P359" s="12" t="s">
        <v>59</v>
      </c>
      <c r="Q359" s="12">
        <v>2020</v>
      </c>
      <c r="R359" s="12" t="s">
        <v>1</v>
      </c>
      <c r="S359" s="12" t="s">
        <v>72</v>
      </c>
      <c r="T359" s="12" t="s">
        <v>61</v>
      </c>
      <c r="U359" s="12" t="s">
        <v>62</v>
      </c>
      <c r="V359" s="12" t="s">
        <v>63</v>
      </c>
      <c r="W359" s="12" t="s">
        <v>64</v>
      </c>
      <c r="X359" s="12" t="s">
        <v>65</v>
      </c>
      <c r="Y359" s="12">
        <v>142</v>
      </c>
      <c r="Z359" s="12">
        <v>526.24</v>
      </c>
      <c r="AA359" s="12"/>
      <c r="AB359" s="12"/>
      <c r="AC359" s="12"/>
      <c r="AD359" s="12"/>
      <c r="AE359" s="12"/>
    </row>
    <row r="360" spans="1:31" ht="18" customHeight="1" x14ac:dyDescent="0.3">
      <c r="A360" s="1">
        <v>2021</v>
      </c>
      <c r="B360" s="1" t="s">
        <v>11</v>
      </c>
      <c r="C360" s="1" t="s">
        <v>15</v>
      </c>
      <c r="D360" s="5" t="s">
        <v>27</v>
      </c>
      <c r="E360" s="6">
        <v>3</v>
      </c>
      <c r="F360" s="6">
        <v>4577.3</v>
      </c>
      <c r="G360" s="6">
        <v>5126.576</v>
      </c>
      <c r="H360" s="3">
        <v>915.46</v>
      </c>
      <c r="I360" s="4" t="s">
        <v>40</v>
      </c>
      <c r="J360" s="4"/>
      <c r="K360" s="4"/>
      <c r="L360" s="4"/>
      <c r="M360" s="4"/>
      <c r="P360" s="12" t="s">
        <v>66</v>
      </c>
      <c r="Q360" s="12">
        <v>2020</v>
      </c>
      <c r="R360" s="12" t="s">
        <v>1</v>
      </c>
      <c r="S360" s="12" t="s">
        <v>72</v>
      </c>
      <c r="T360" s="12" t="s">
        <v>61</v>
      </c>
      <c r="U360" s="12" t="s">
        <v>62</v>
      </c>
      <c r="V360" s="12" t="s">
        <v>63</v>
      </c>
      <c r="W360" s="12" t="s">
        <v>64</v>
      </c>
      <c r="X360" s="12" t="s">
        <v>65</v>
      </c>
      <c r="Y360" s="12">
        <v>987</v>
      </c>
      <c r="Z360" s="12">
        <v>1411.4099999999999</v>
      </c>
      <c r="AA360" s="12"/>
      <c r="AB360" s="12"/>
      <c r="AC360" s="12"/>
      <c r="AD360" s="12"/>
      <c r="AE360" s="12"/>
    </row>
    <row r="361" spans="1:31" ht="18" customHeight="1" x14ac:dyDescent="0.3">
      <c r="A361" s="1">
        <v>2021</v>
      </c>
      <c r="B361" s="1" t="s">
        <v>11</v>
      </c>
      <c r="C361" s="1" t="s">
        <v>32</v>
      </c>
      <c r="D361" s="5" t="s">
        <v>32</v>
      </c>
      <c r="E361" s="6">
        <v>2</v>
      </c>
      <c r="F361" s="6">
        <v>6600</v>
      </c>
      <c r="G361" s="6">
        <v>7392</v>
      </c>
      <c r="H361" s="3">
        <v>1320</v>
      </c>
      <c r="I361" s="4" t="s">
        <v>40</v>
      </c>
      <c r="J361" s="4"/>
      <c r="K361" s="4"/>
      <c r="L361" s="4"/>
      <c r="M361" s="4"/>
      <c r="P361" s="12" t="s">
        <v>66</v>
      </c>
      <c r="Q361" s="12">
        <v>2020</v>
      </c>
      <c r="R361" s="12" t="s">
        <v>1</v>
      </c>
      <c r="S361" s="12" t="s">
        <v>72</v>
      </c>
      <c r="T361" s="12" t="s">
        <v>61</v>
      </c>
      <c r="U361" s="12" t="s">
        <v>62</v>
      </c>
      <c r="V361" s="12" t="s">
        <v>63</v>
      </c>
      <c r="W361" s="12" t="s">
        <v>64</v>
      </c>
      <c r="X361" s="12" t="s">
        <v>65</v>
      </c>
      <c r="Y361" s="12">
        <v>1021</v>
      </c>
      <c r="Z361" s="12">
        <v>1460.03</v>
      </c>
      <c r="AA361" s="12"/>
      <c r="AB361" s="12"/>
      <c r="AC361" s="12"/>
      <c r="AD361" s="12"/>
      <c r="AE361" s="12"/>
    </row>
    <row r="362" spans="1:31" ht="18" customHeight="1" x14ac:dyDescent="0.3">
      <c r="A362" s="1">
        <v>2022</v>
      </c>
      <c r="B362" s="1" t="s">
        <v>0</v>
      </c>
      <c r="C362" s="1" t="s">
        <v>14</v>
      </c>
      <c r="D362" s="2" t="s">
        <v>36</v>
      </c>
      <c r="E362" s="3">
        <v>3566</v>
      </c>
      <c r="F362" s="3">
        <v>5492.76</v>
      </c>
      <c r="G362" s="3">
        <v>5126.576</v>
      </c>
      <c r="H362" s="3">
        <v>1098.5520000000001</v>
      </c>
      <c r="I362" s="4" t="s">
        <v>40</v>
      </c>
      <c r="J362" s="4"/>
      <c r="K362" s="4"/>
      <c r="L362" s="4"/>
      <c r="M362" s="4"/>
      <c r="P362" s="12" t="s">
        <v>66</v>
      </c>
      <c r="Q362" s="12">
        <v>2020</v>
      </c>
      <c r="R362" s="12" t="s">
        <v>1</v>
      </c>
      <c r="S362" s="12" t="s">
        <v>72</v>
      </c>
      <c r="T362" s="12" t="s">
        <v>61</v>
      </c>
      <c r="U362" s="12" t="s">
        <v>62</v>
      </c>
      <c r="V362" s="12" t="s">
        <v>63</v>
      </c>
      <c r="W362" s="12" t="s">
        <v>64</v>
      </c>
      <c r="X362" s="12" t="s">
        <v>65</v>
      </c>
      <c r="Y362" s="12">
        <v>312</v>
      </c>
      <c r="Z362" s="12">
        <v>446.15999999999997</v>
      </c>
      <c r="AA362" s="12"/>
      <c r="AB362" s="12"/>
      <c r="AC362" s="12"/>
      <c r="AD362" s="12"/>
      <c r="AE362" s="12"/>
    </row>
    <row r="363" spans="1:31" ht="18" customHeight="1" x14ac:dyDescent="0.3">
      <c r="A363" s="1">
        <v>2022</v>
      </c>
      <c r="B363" s="1" t="s">
        <v>0</v>
      </c>
      <c r="C363" s="1" t="s">
        <v>14</v>
      </c>
      <c r="D363" s="2" t="s">
        <v>37</v>
      </c>
      <c r="E363" s="3">
        <v>2498</v>
      </c>
      <c r="F363" s="3">
        <v>9600</v>
      </c>
      <c r="G363" s="3">
        <v>8960</v>
      </c>
      <c r="H363" s="3">
        <v>1920</v>
      </c>
      <c r="I363" s="4" t="s">
        <v>40</v>
      </c>
      <c r="J363" s="4"/>
      <c r="K363" s="4"/>
      <c r="L363" s="4"/>
      <c r="M363" s="4"/>
      <c r="P363" s="12" t="s">
        <v>66</v>
      </c>
      <c r="Q363" s="12">
        <v>2020</v>
      </c>
      <c r="R363" s="12" t="s">
        <v>1</v>
      </c>
      <c r="S363" s="12" t="s">
        <v>72</v>
      </c>
      <c r="T363" s="12" t="s">
        <v>61</v>
      </c>
      <c r="U363" s="12" t="s">
        <v>62</v>
      </c>
      <c r="V363" s="12" t="s">
        <v>63</v>
      </c>
      <c r="W363" s="12" t="s">
        <v>64</v>
      </c>
      <c r="X363" s="12" t="s">
        <v>65</v>
      </c>
      <c r="Y363" s="12">
        <v>339</v>
      </c>
      <c r="Z363" s="12">
        <v>484.77</v>
      </c>
      <c r="AA363" s="12"/>
      <c r="AB363" s="12"/>
      <c r="AC363" s="12"/>
      <c r="AD363" s="12"/>
      <c r="AE363" s="12"/>
    </row>
    <row r="364" spans="1:31" ht="18" customHeight="1" x14ac:dyDescent="0.3">
      <c r="A364" s="1">
        <v>2022</v>
      </c>
      <c r="B364" s="1" t="s">
        <v>0</v>
      </c>
      <c r="C364" s="1" t="s">
        <v>13</v>
      </c>
      <c r="D364" s="2" t="s">
        <v>35</v>
      </c>
      <c r="E364" s="3">
        <v>1245</v>
      </c>
      <c r="F364" s="3">
        <v>5492.6399999999994</v>
      </c>
      <c r="G364" s="3">
        <v>5126.4639999999999</v>
      </c>
      <c r="H364" s="3">
        <v>1098.528</v>
      </c>
      <c r="I364" s="4" t="s">
        <v>42</v>
      </c>
      <c r="J364" s="4"/>
      <c r="K364" s="4"/>
      <c r="L364" s="4"/>
      <c r="M364" s="4"/>
      <c r="P364" s="12" t="s">
        <v>59</v>
      </c>
      <c r="Q364" s="12">
        <v>2020</v>
      </c>
      <c r="R364" s="12" t="s">
        <v>1</v>
      </c>
      <c r="S364" s="12" t="s">
        <v>72</v>
      </c>
      <c r="T364" s="12" t="s">
        <v>61</v>
      </c>
      <c r="U364" s="12" t="s">
        <v>62</v>
      </c>
      <c r="V364" s="12" t="s">
        <v>63</v>
      </c>
      <c r="W364" s="12" t="s">
        <v>64</v>
      </c>
      <c r="X364" s="12" t="s">
        <v>65</v>
      </c>
      <c r="Y364" s="12">
        <v>141</v>
      </c>
      <c r="Z364" s="12">
        <v>201.63</v>
      </c>
      <c r="AA364" s="12"/>
      <c r="AB364" s="12"/>
      <c r="AC364" s="12"/>
      <c r="AD364" s="12"/>
      <c r="AE364" s="12"/>
    </row>
    <row r="365" spans="1:31" ht="18" customHeight="1" x14ac:dyDescent="0.3">
      <c r="A365" s="1">
        <v>2022</v>
      </c>
      <c r="B365" s="1" t="s">
        <v>0</v>
      </c>
      <c r="C365" s="1" t="s">
        <v>38</v>
      </c>
      <c r="D365" s="5" t="s">
        <v>30</v>
      </c>
      <c r="E365" s="6">
        <v>644</v>
      </c>
      <c r="F365" s="6">
        <v>6892.2</v>
      </c>
      <c r="G365" s="6">
        <v>6432.72</v>
      </c>
      <c r="H365" s="3">
        <v>1378.44</v>
      </c>
      <c r="I365" s="4" t="s">
        <v>42</v>
      </c>
      <c r="J365" s="4"/>
      <c r="K365" s="4"/>
      <c r="L365" s="4"/>
      <c r="M365" s="4"/>
      <c r="P365" s="12" t="s">
        <v>66</v>
      </c>
      <c r="Q365" s="12">
        <v>2020</v>
      </c>
      <c r="R365" s="12" t="s">
        <v>1</v>
      </c>
      <c r="S365" s="12" t="s">
        <v>72</v>
      </c>
      <c r="T365" s="12" t="s">
        <v>61</v>
      </c>
      <c r="U365" s="12" t="s">
        <v>62</v>
      </c>
      <c r="V365" s="12" t="s">
        <v>63</v>
      </c>
      <c r="W365" s="12" t="s">
        <v>64</v>
      </c>
      <c r="X365" s="12" t="s">
        <v>65</v>
      </c>
      <c r="Y365" s="12">
        <v>315</v>
      </c>
      <c r="Z365" s="12">
        <v>450.45</v>
      </c>
      <c r="AA365" s="12"/>
      <c r="AB365" s="12"/>
      <c r="AC365" s="12"/>
      <c r="AD365" s="12"/>
      <c r="AE365" s="12"/>
    </row>
    <row r="366" spans="1:31" ht="18" customHeight="1" x14ac:dyDescent="0.3">
      <c r="A366" s="1">
        <v>2022</v>
      </c>
      <c r="B366" s="1" t="s">
        <v>0</v>
      </c>
      <c r="C366" s="1" t="s">
        <v>12</v>
      </c>
      <c r="D366" s="5" t="s">
        <v>29</v>
      </c>
      <c r="E366" s="6">
        <v>643</v>
      </c>
      <c r="F366" s="6">
        <v>8400</v>
      </c>
      <c r="G366" s="6">
        <v>7840</v>
      </c>
      <c r="H366" s="3">
        <v>1680</v>
      </c>
      <c r="I366" s="4" t="s">
        <v>42</v>
      </c>
      <c r="J366" s="4"/>
      <c r="K366" s="4"/>
      <c r="L366" s="4"/>
      <c r="M366" s="4"/>
      <c r="P366" s="12" t="s">
        <v>66</v>
      </c>
      <c r="Q366" s="12">
        <v>2020</v>
      </c>
      <c r="R366" s="12" t="s">
        <v>1</v>
      </c>
      <c r="S366" s="12" t="s">
        <v>72</v>
      </c>
      <c r="T366" s="12" t="s">
        <v>61</v>
      </c>
      <c r="U366" s="12" t="s">
        <v>62</v>
      </c>
      <c r="V366" s="12" t="s">
        <v>63</v>
      </c>
      <c r="W366" s="12" t="s">
        <v>64</v>
      </c>
      <c r="X366" s="12" t="s">
        <v>65</v>
      </c>
      <c r="Y366" s="12">
        <v>355</v>
      </c>
      <c r="Z366" s="12">
        <v>507.65</v>
      </c>
      <c r="AA366" s="12"/>
      <c r="AB366" s="12"/>
      <c r="AC366" s="12"/>
      <c r="AD366" s="12"/>
      <c r="AE366" s="12"/>
    </row>
    <row r="367" spans="1:31" ht="18" customHeight="1" x14ac:dyDescent="0.3">
      <c r="A367" s="1">
        <v>2022</v>
      </c>
      <c r="B367" s="1" t="s">
        <v>0</v>
      </c>
      <c r="C367" s="1" t="s">
        <v>38</v>
      </c>
      <c r="D367" s="5" t="s">
        <v>31</v>
      </c>
      <c r="E367" s="6">
        <v>455</v>
      </c>
      <c r="F367" s="6">
        <v>5494.3200000000006</v>
      </c>
      <c r="G367" s="6">
        <v>5128.0320000000002</v>
      </c>
      <c r="H367" s="3">
        <v>1098.8640000000003</v>
      </c>
      <c r="I367" s="4" t="s">
        <v>42</v>
      </c>
      <c r="J367" s="4"/>
      <c r="K367" s="4"/>
      <c r="L367" s="4"/>
      <c r="M367" s="4"/>
      <c r="P367" s="12" t="s">
        <v>59</v>
      </c>
      <c r="Q367" s="12">
        <v>2020</v>
      </c>
      <c r="R367" s="12" t="s">
        <v>1</v>
      </c>
      <c r="S367" s="12" t="s">
        <v>72</v>
      </c>
      <c r="T367" s="12" t="s">
        <v>61</v>
      </c>
      <c r="U367" s="12" t="s">
        <v>62</v>
      </c>
      <c r="V367" s="12" t="s">
        <v>63</v>
      </c>
      <c r="W367" s="12" t="s">
        <v>64</v>
      </c>
      <c r="X367" s="12" t="s">
        <v>67</v>
      </c>
      <c r="Y367" s="12">
        <v>349</v>
      </c>
      <c r="Z367" s="12">
        <v>499.07</v>
      </c>
      <c r="AA367" s="12"/>
      <c r="AB367" s="12"/>
      <c r="AC367" s="12"/>
      <c r="AD367" s="12"/>
      <c r="AE367" s="12"/>
    </row>
    <row r="368" spans="1:31" ht="18" customHeight="1" x14ac:dyDescent="0.3">
      <c r="A368" s="1">
        <v>2022</v>
      </c>
      <c r="B368" s="1" t="s">
        <v>0</v>
      </c>
      <c r="C368" s="1" t="s">
        <v>12</v>
      </c>
      <c r="D368" s="5" t="s">
        <v>28</v>
      </c>
      <c r="E368" s="7">
        <v>345</v>
      </c>
      <c r="F368" s="7">
        <v>8400</v>
      </c>
      <c r="G368" s="7">
        <v>7840</v>
      </c>
      <c r="H368" s="3">
        <v>1680</v>
      </c>
      <c r="I368" s="4" t="s">
        <v>42</v>
      </c>
      <c r="J368" s="4"/>
      <c r="K368" s="4"/>
      <c r="L368" s="4"/>
      <c r="M368" s="4"/>
      <c r="P368" s="12" t="s">
        <v>66</v>
      </c>
      <c r="Q368" s="12">
        <v>2020</v>
      </c>
      <c r="R368" s="12" t="s">
        <v>1</v>
      </c>
      <c r="S368" s="12" t="s">
        <v>72</v>
      </c>
      <c r="T368" s="12" t="s">
        <v>61</v>
      </c>
      <c r="U368" s="12" t="s">
        <v>62</v>
      </c>
      <c r="V368" s="12" t="s">
        <v>63</v>
      </c>
      <c r="W368" s="12" t="s">
        <v>64</v>
      </c>
      <c r="X368" s="12" t="s">
        <v>67</v>
      </c>
      <c r="Y368" s="12">
        <v>343</v>
      </c>
      <c r="Z368" s="12">
        <v>490.49</v>
      </c>
      <c r="AA368" s="12"/>
      <c r="AB368" s="12"/>
      <c r="AC368" s="12"/>
      <c r="AD368" s="12"/>
      <c r="AE368" s="12"/>
    </row>
    <row r="369" spans="1:31" ht="18" customHeight="1" x14ac:dyDescent="0.3">
      <c r="A369" s="1">
        <v>2022</v>
      </c>
      <c r="B369" s="1" t="s">
        <v>0</v>
      </c>
      <c r="C369" s="1" t="s">
        <v>13</v>
      </c>
      <c r="D369" s="2" t="s">
        <v>33</v>
      </c>
      <c r="E369" s="3">
        <v>122</v>
      </c>
      <c r="F369" s="3">
        <v>120</v>
      </c>
      <c r="G369" s="3">
        <v>112</v>
      </c>
      <c r="H369" s="3">
        <v>24</v>
      </c>
      <c r="I369" s="4" t="s">
        <v>42</v>
      </c>
      <c r="J369" s="4"/>
      <c r="K369" s="4"/>
      <c r="L369" s="4"/>
      <c r="M369" s="4"/>
      <c r="P369" s="12" t="s">
        <v>66</v>
      </c>
      <c r="Q369" s="12">
        <v>2020</v>
      </c>
      <c r="R369" s="12" t="s">
        <v>1</v>
      </c>
      <c r="S369" s="12" t="s">
        <v>72</v>
      </c>
      <c r="T369" s="12" t="s">
        <v>61</v>
      </c>
      <c r="U369" s="12" t="s">
        <v>62</v>
      </c>
      <c r="V369" s="12" t="s">
        <v>63</v>
      </c>
      <c r="W369" s="12" t="s">
        <v>64</v>
      </c>
      <c r="X369" s="12" t="s">
        <v>65</v>
      </c>
      <c r="Y369" s="12">
        <v>802</v>
      </c>
      <c r="Z369" s="12">
        <v>1146.8600000000001</v>
      </c>
      <c r="AA369" s="12"/>
      <c r="AB369" s="12"/>
      <c r="AC369" s="12"/>
      <c r="AD369" s="12"/>
      <c r="AE369" s="12"/>
    </row>
    <row r="370" spans="1:31" ht="18" customHeight="1" x14ac:dyDescent="0.3">
      <c r="A370" s="1">
        <v>2022</v>
      </c>
      <c r="B370" s="1" t="s">
        <v>0</v>
      </c>
      <c r="C370" s="1" t="s">
        <v>15</v>
      </c>
      <c r="D370" s="5" t="s">
        <v>26</v>
      </c>
      <c r="E370" s="6">
        <v>78</v>
      </c>
      <c r="F370" s="6">
        <v>2288.6</v>
      </c>
      <c r="G370" s="6">
        <v>5126.4639999999999</v>
      </c>
      <c r="H370" s="3">
        <v>457.72</v>
      </c>
      <c r="I370" s="4" t="s">
        <v>42</v>
      </c>
      <c r="J370" s="4"/>
      <c r="K370" s="4"/>
      <c r="L370" s="4"/>
      <c r="M370" s="4"/>
      <c r="P370" s="12" t="s">
        <v>66</v>
      </c>
      <c r="Q370" s="12">
        <v>2020</v>
      </c>
      <c r="R370" s="12" t="s">
        <v>1</v>
      </c>
      <c r="S370" s="12" t="s">
        <v>72</v>
      </c>
      <c r="T370" s="12" t="s">
        <v>61</v>
      </c>
      <c r="U370" s="12" t="s">
        <v>62</v>
      </c>
      <c r="V370" s="12" t="s">
        <v>63</v>
      </c>
      <c r="W370" s="12" t="s">
        <v>64</v>
      </c>
      <c r="X370" s="12" t="s">
        <v>65</v>
      </c>
      <c r="Y370" s="12">
        <v>855</v>
      </c>
      <c r="Z370" s="12">
        <v>1222.6500000000001</v>
      </c>
      <c r="AA370" s="12"/>
      <c r="AB370" s="12"/>
      <c r="AC370" s="12"/>
      <c r="AD370" s="12"/>
      <c r="AE370" s="12"/>
    </row>
    <row r="371" spans="1:31" ht="18" customHeight="1" x14ac:dyDescent="0.3">
      <c r="A371" s="1">
        <v>2022</v>
      </c>
      <c r="B371" s="1" t="s">
        <v>0</v>
      </c>
      <c r="C371" s="1" t="s">
        <v>15</v>
      </c>
      <c r="D371" s="5" t="s">
        <v>24</v>
      </c>
      <c r="E371" s="6">
        <v>76</v>
      </c>
      <c r="F371" s="6">
        <v>2288.4499999999998</v>
      </c>
      <c r="G371" s="6">
        <v>5126.1279999999997</v>
      </c>
      <c r="H371" s="3">
        <v>457.69</v>
      </c>
      <c r="I371" s="4" t="s">
        <v>42</v>
      </c>
      <c r="J371" s="4"/>
      <c r="K371" s="4"/>
      <c r="L371" s="4"/>
      <c r="M371" s="4"/>
      <c r="P371" s="12" t="s">
        <v>66</v>
      </c>
      <c r="Q371" s="12">
        <v>2020</v>
      </c>
      <c r="R371" s="12" t="s">
        <v>1</v>
      </c>
      <c r="S371" s="12" t="s">
        <v>72</v>
      </c>
      <c r="T371" s="12" t="s">
        <v>61</v>
      </c>
      <c r="U371" s="12" t="s">
        <v>62</v>
      </c>
      <c r="V371" s="12" t="s">
        <v>63</v>
      </c>
      <c r="W371" s="12" t="s">
        <v>64</v>
      </c>
      <c r="X371" s="12" t="s">
        <v>67</v>
      </c>
      <c r="Y371" s="12">
        <v>789</v>
      </c>
      <c r="Z371" s="12">
        <v>1128.27</v>
      </c>
      <c r="AA371" s="12"/>
      <c r="AB371" s="12"/>
      <c r="AC371" s="12"/>
      <c r="AD371" s="12"/>
      <c r="AE371" s="12"/>
    </row>
    <row r="372" spans="1:31" ht="18" customHeight="1" x14ac:dyDescent="0.3">
      <c r="A372" s="1">
        <v>2022</v>
      </c>
      <c r="B372" s="1" t="s">
        <v>0</v>
      </c>
      <c r="C372" s="1" t="s">
        <v>15</v>
      </c>
      <c r="D372" s="5" t="s">
        <v>25</v>
      </c>
      <c r="E372" s="6">
        <v>46</v>
      </c>
      <c r="F372" s="6">
        <v>100</v>
      </c>
      <c r="G372" s="6">
        <v>224</v>
      </c>
      <c r="H372" s="3">
        <v>20</v>
      </c>
      <c r="I372" s="4" t="s">
        <v>42</v>
      </c>
      <c r="J372" s="4"/>
      <c r="K372" s="4"/>
      <c r="L372" s="4"/>
      <c r="M372" s="4"/>
      <c r="P372" s="12" t="s">
        <v>59</v>
      </c>
      <c r="Q372" s="12">
        <v>2020</v>
      </c>
      <c r="R372" s="12" t="s">
        <v>1</v>
      </c>
      <c r="S372" s="12" t="s">
        <v>72</v>
      </c>
      <c r="T372" s="12" t="s">
        <v>61</v>
      </c>
      <c r="U372" s="12" t="s">
        <v>62</v>
      </c>
      <c r="V372" s="12" t="s">
        <v>63</v>
      </c>
      <c r="W372" s="12" t="s">
        <v>64</v>
      </c>
      <c r="X372" s="12" t="s">
        <v>67</v>
      </c>
      <c r="Y372" s="12">
        <v>790</v>
      </c>
      <c r="Z372" s="12">
        <v>1129.7</v>
      </c>
      <c r="AA372" s="12"/>
      <c r="AB372" s="12"/>
      <c r="AC372" s="12"/>
      <c r="AD372" s="12"/>
      <c r="AE372" s="12"/>
    </row>
    <row r="373" spans="1:31" ht="18" customHeight="1" x14ac:dyDescent="0.3">
      <c r="A373" s="1">
        <v>2022</v>
      </c>
      <c r="B373" s="1" t="s">
        <v>0</v>
      </c>
      <c r="C373" s="1" t="s">
        <v>15</v>
      </c>
      <c r="D373" s="5" t="s">
        <v>23</v>
      </c>
      <c r="E373" s="6">
        <v>34</v>
      </c>
      <c r="F373" s="6">
        <v>2288.4</v>
      </c>
      <c r="G373" s="6">
        <v>5126.0160000000005</v>
      </c>
      <c r="H373" s="3">
        <v>457.68000000000006</v>
      </c>
      <c r="I373" s="4" t="s">
        <v>42</v>
      </c>
      <c r="J373" s="4"/>
      <c r="K373" s="4"/>
      <c r="L373" s="4"/>
      <c r="M373" s="4"/>
      <c r="P373" s="12" t="s">
        <v>66</v>
      </c>
      <c r="Q373" s="12">
        <v>2020</v>
      </c>
      <c r="R373" s="12" t="s">
        <v>1</v>
      </c>
      <c r="S373" s="12" t="s">
        <v>72</v>
      </c>
      <c r="T373" s="12" t="s">
        <v>61</v>
      </c>
      <c r="U373" s="12" t="s">
        <v>62</v>
      </c>
      <c r="V373" s="12" t="s">
        <v>63</v>
      </c>
      <c r="W373" s="12" t="s">
        <v>64</v>
      </c>
      <c r="X373" s="12" t="s">
        <v>67</v>
      </c>
      <c r="Y373" s="12">
        <v>791</v>
      </c>
      <c r="Z373" s="12">
        <v>1131.1300000000001</v>
      </c>
      <c r="AA373" s="12"/>
      <c r="AB373" s="12"/>
      <c r="AC373" s="12"/>
      <c r="AD373" s="12"/>
      <c r="AE373" s="12"/>
    </row>
    <row r="374" spans="1:31" ht="18" customHeight="1" x14ac:dyDescent="0.3">
      <c r="A374" s="1">
        <v>2022</v>
      </c>
      <c r="B374" s="1" t="s">
        <v>0</v>
      </c>
      <c r="C374" s="1" t="s">
        <v>13</v>
      </c>
      <c r="D374" s="2" t="s">
        <v>34</v>
      </c>
      <c r="E374" s="3">
        <v>7</v>
      </c>
      <c r="F374" s="3">
        <v>200</v>
      </c>
      <c r="G374" s="3">
        <v>224</v>
      </c>
      <c r="H374" s="3">
        <v>40</v>
      </c>
      <c r="I374" s="4" t="s">
        <v>42</v>
      </c>
      <c r="J374" s="4"/>
      <c r="K374" s="4"/>
      <c r="L374" s="4"/>
      <c r="M374" s="4"/>
      <c r="P374" s="12" t="s">
        <v>69</v>
      </c>
      <c r="Q374" s="12">
        <v>2020</v>
      </c>
      <c r="R374" s="12" t="s">
        <v>1</v>
      </c>
      <c r="S374" s="12" t="s">
        <v>72</v>
      </c>
      <c r="T374" s="12" t="s">
        <v>61</v>
      </c>
      <c r="U374" s="12" t="s">
        <v>62</v>
      </c>
      <c r="V374" s="12" t="s">
        <v>63</v>
      </c>
      <c r="W374" s="12" t="s">
        <v>64</v>
      </c>
      <c r="X374" s="12" t="s">
        <v>65</v>
      </c>
      <c r="Y374" s="12">
        <v>341</v>
      </c>
      <c r="Z374" s="12">
        <v>487.63</v>
      </c>
      <c r="AA374" s="12"/>
      <c r="AB374" s="12"/>
      <c r="AC374" s="12"/>
      <c r="AD374" s="12"/>
      <c r="AE374" s="12"/>
    </row>
    <row r="375" spans="1:31" ht="18" customHeight="1" x14ac:dyDescent="0.3">
      <c r="A375" s="1">
        <v>2022</v>
      </c>
      <c r="B375" s="1" t="s">
        <v>0</v>
      </c>
      <c r="C375" s="1" t="s">
        <v>32</v>
      </c>
      <c r="D375" s="5" t="s">
        <v>32</v>
      </c>
      <c r="E375" s="6">
        <v>3</v>
      </c>
      <c r="F375" s="6">
        <v>4577.3</v>
      </c>
      <c r="G375" s="6">
        <v>7392</v>
      </c>
      <c r="H375" s="3">
        <v>915.46</v>
      </c>
      <c r="I375" s="4" t="s">
        <v>42</v>
      </c>
      <c r="J375" s="4"/>
      <c r="K375" s="4"/>
      <c r="L375" s="4"/>
      <c r="M375" s="4"/>
      <c r="P375" s="12" t="s">
        <v>66</v>
      </c>
      <c r="Q375" s="12">
        <v>2020</v>
      </c>
      <c r="R375" s="12" t="s">
        <v>1</v>
      </c>
      <c r="S375" s="12" t="s">
        <v>72</v>
      </c>
      <c r="T375" s="12" t="s">
        <v>61</v>
      </c>
      <c r="U375" s="12" t="s">
        <v>62</v>
      </c>
      <c r="V375" s="12" t="s">
        <v>63</v>
      </c>
      <c r="W375" s="12" t="s">
        <v>64</v>
      </c>
      <c r="X375" s="12" t="s">
        <v>65</v>
      </c>
      <c r="Y375" s="12">
        <v>143</v>
      </c>
      <c r="Z375" s="12">
        <v>204.49</v>
      </c>
      <c r="AA375" s="12"/>
      <c r="AB375" s="12"/>
      <c r="AC375" s="12"/>
      <c r="AD375" s="12"/>
      <c r="AE375" s="12"/>
    </row>
    <row r="376" spans="1:31" ht="18" customHeight="1" x14ac:dyDescent="0.3">
      <c r="A376" s="1">
        <v>2022</v>
      </c>
      <c r="B376" s="1" t="s">
        <v>0</v>
      </c>
      <c r="C376" s="1" t="s">
        <v>15</v>
      </c>
      <c r="D376" s="5" t="s">
        <v>27</v>
      </c>
      <c r="E376" s="6">
        <v>3</v>
      </c>
      <c r="F376" s="6">
        <v>3300</v>
      </c>
      <c r="G376" s="6">
        <v>5126.576</v>
      </c>
      <c r="H376" s="3">
        <v>660</v>
      </c>
      <c r="I376" s="4" t="s">
        <v>42</v>
      </c>
      <c r="J376" s="4"/>
      <c r="K376" s="4"/>
      <c r="L376" s="4"/>
      <c r="M376" s="4"/>
      <c r="P376" s="12" t="s">
        <v>59</v>
      </c>
      <c r="Q376" s="12">
        <v>2020</v>
      </c>
      <c r="R376" s="12" t="s">
        <v>1</v>
      </c>
      <c r="S376" s="12" t="s">
        <v>72</v>
      </c>
      <c r="T376" s="12" t="s">
        <v>61</v>
      </c>
      <c r="U376" s="12" t="s">
        <v>62</v>
      </c>
      <c r="V376" s="12" t="s">
        <v>63</v>
      </c>
      <c r="W376" s="12" t="s">
        <v>64</v>
      </c>
      <c r="X376" s="12" t="s">
        <v>65</v>
      </c>
      <c r="Y376" s="12">
        <v>311</v>
      </c>
      <c r="Z376" s="12">
        <v>444.73</v>
      </c>
      <c r="AA376" s="12"/>
      <c r="AB376" s="12"/>
      <c r="AC376" s="12"/>
      <c r="AD376" s="12"/>
      <c r="AE376" s="12"/>
    </row>
    <row r="377" spans="1:31" ht="18" customHeight="1" x14ac:dyDescent="0.3">
      <c r="A377" s="1">
        <v>2022</v>
      </c>
      <c r="B377" s="1" t="s">
        <v>1</v>
      </c>
      <c r="C377" s="1" t="s">
        <v>14</v>
      </c>
      <c r="D377" s="2" t="s">
        <v>36</v>
      </c>
      <c r="E377" s="3">
        <v>3566</v>
      </c>
      <c r="F377" s="3">
        <v>4577.3</v>
      </c>
      <c r="G377" s="3">
        <v>5126.576</v>
      </c>
      <c r="H377" s="3">
        <v>915.46</v>
      </c>
      <c r="I377" s="4" t="s">
        <v>42</v>
      </c>
      <c r="J377" s="4"/>
      <c r="K377" s="4"/>
      <c r="L377" s="4"/>
      <c r="M377" s="4"/>
      <c r="P377" s="12" t="s">
        <v>59</v>
      </c>
      <c r="Q377" s="12">
        <v>2020</v>
      </c>
      <c r="R377" s="12" t="s">
        <v>0</v>
      </c>
      <c r="S377" s="12" t="s">
        <v>72</v>
      </c>
      <c r="T377" s="12" t="s">
        <v>61</v>
      </c>
      <c r="U377" s="12" t="s">
        <v>62</v>
      </c>
      <c r="V377" s="12" t="s">
        <v>63</v>
      </c>
      <c r="W377" s="12" t="s">
        <v>64</v>
      </c>
      <c r="X377" s="12" t="s">
        <v>65</v>
      </c>
      <c r="Y377" s="12">
        <v>356</v>
      </c>
      <c r="Z377" s="12">
        <v>509.08</v>
      </c>
      <c r="AA377" s="12"/>
      <c r="AB377" s="12"/>
      <c r="AC377" s="12"/>
      <c r="AD377" s="12"/>
      <c r="AE377" s="12"/>
    </row>
    <row r="378" spans="1:31" ht="18" customHeight="1" x14ac:dyDescent="0.3">
      <c r="A378" s="1">
        <v>2022</v>
      </c>
      <c r="B378" s="1" t="s">
        <v>1</v>
      </c>
      <c r="C378" s="1" t="s">
        <v>14</v>
      </c>
      <c r="D378" s="2" t="s">
        <v>37</v>
      </c>
      <c r="E378" s="3">
        <v>2498</v>
      </c>
      <c r="F378" s="3">
        <v>8000</v>
      </c>
      <c r="G378" s="3">
        <v>8960</v>
      </c>
      <c r="H378" s="3">
        <v>1600</v>
      </c>
      <c r="I378" s="4" t="s">
        <v>42</v>
      </c>
      <c r="J378" s="4"/>
      <c r="K378" s="4"/>
      <c r="L378" s="4"/>
      <c r="M378" s="4"/>
      <c r="P378" s="12" t="s">
        <v>68</v>
      </c>
      <c r="Q378" s="12">
        <v>2020</v>
      </c>
      <c r="R378" s="12" t="s">
        <v>0</v>
      </c>
      <c r="S378" s="12" t="s">
        <v>72</v>
      </c>
      <c r="T378" s="12" t="s">
        <v>61</v>
      </c>
      <c r="U378" s="12" t="s">
        <v>62</v>
      </c>
      <c r="V378" s="12" t="s">
        <v>63</v>
      </c>
      <c r="W378" s="12" t="s">
        <v>64</v>
      </c>
      <c r="X378" s="12" t="s">
        <v>65</v>
      </c>
      <c r="Y378" s="12">
        <v>344</v>
      </c>
      <c r="Z378" s="12">
        <v>491.91999999999996</v>
      </c>
      <c r="AA378" s="12"/>
      <c r="AB378" s="12"/>
      <c r="AC378" s="12"/>
      <c r="AD378" s="12"/>
      <c r="AE378" s="12"/>
    </row>
    <row r="379" spans="1:31" ht="18" customHeight="1" x14ac:dyDescent="0.3">
      <c r="A379" s="1">
        <v>2022</v>
      </c>
      <c r="B379" s="1" t="s">
        <v>1</v>
      </c>
      <c r="C379" s="1" t="s">
        <v>13</v>
      </c>
      <c r="D379" s="2" t="s">
        <v>35</v>
      </c>
      <c r="E379" s="3">
        <v>1245</v>
      </c>
      <c r="F379" s="3">
        <v>4577.2</v>
      </c>
      <c r="G379" s="3">
        <v>5126.4639999999999</v>
      </c>
      <c r="H379" s="3">
        <v>915.44</v>
      </c>
      <c r="I379" s="4" t="s">
        <v>42</v>
      </c>
      <c r="J379" s="4"/>
      <c r="K379" s="4"/>
      <c r="L379" s="4"/>
      <c r="M379" s="4"/>
      <c r="P379" s="12" t="s">
        <v>66</v>
      </c>
      <c r="Q379" s="12">
        <v>2020</v>
      </c>
      <c r="R379" s="12" t="s">
        <v>0</v>
      </c>
      <c r="S379" s="12" t="s">
        <v>72</v>
      </c>
      <c r="T379" s="12" t="s">
        <v>61</v>
      </c>
      <c r="U379" s="12" t="s">
        <v>62</v>
      </c>
      <c r="V379" s="12" t="s">
        <v>63</v>
      </c>
      <c r="W379" s="12" t="s">
        <v>64</v>
      </c>
      <c r="X379" s="12" t="s">
        <v>65</v>
      </c>
      <c r="Y379" s="12">
        <v>146</v>
      </c>
      <c r="Z379" s="12">
        <v>208.78</v>
      </c>
      <c r="AA379" s="12"/>
      <c r="AB379" s="12"/>
      <c r="AC379" s="12"/>
      <c r="AD379" s="12"/>
      <c r="AE379" s="12"/>
    </row>
    <row r="380" spans="1:31" ht="18" customHeight="1" x14ac:dyDescent="0.3">
      <c r="A380" s="1">
        <v>2022</v>
      </c>
      <c r="B380" s="1" t="s">
        <v>1</v>
      </c>
      <c r="C380" s="1" t="s">
        <v>38</v>
      </c>
      <c r="D380" s="5" t="s">
        <v>30</v>
      </c>
      <c r="E380" s="6">
        <v>644</v>
      </c>
      <c r="F380" s="6">
        <v>5743.5</v>
      </c>
      <c r="G380" s="6">
        <v>6432.72</v>
      </c>
      <c r="H380" s="3">
        <v>1148.7</v>
      </c>
      <c r="I380" s="4" t="s">
        <v>42</v>
      </c>
      <c r="J380" s="4"/>
      <c r="K380" s="4"/>
      <c r="L380" s="4"/>
      <c r="M380" s="4"/>
      <c r="P380" s="12" t="s">
        <v>66</v>
      </c>
      <c r="Q380" s="12">
        <v>2020</v>
      </c>
      <c r="R380" s="12" t="s">
        <v>0</v>
      </c>
      <c r="S380" s="12" t="s">
        <v>72</v>
      </c>
      <c r="T380" s="12" t="s">
        <v>61</v>
      </c>
      <c r="U380" s="12" t="s">
        <v>62</v>
      </c>
      <c r="V380" s="12" t="s">
        <v>63</v>
      </c>
      <c r="W380" s="12" t="s">
        <v>64</v>
      </c>
      <c r="X380" s="12" t="s">
        <v>65</v>
      </c>
      <c r="Y380" s="12">
        <v>320</v>
      </c>
      <c r="Z380" s="12">
        <v>457.6</v>
      </c>
      <c r="AA380" s="12"/>
      <c r="AB380" s="12"/>
      <c r="AC380" s="12"/>
      <c r="AD380" s="12"/>
      <c r="AE380" s="12"/>
    </row>
    <row r="381" spans="1:31" ht="18" customHeight="1" x14ac:dyDescent="0.3">
      <c r="A381" s="1">
        <v>2022</v>
      </c>
      <c r="B381" s="1" t="s">
        <v>1</v>
      </c>
      <c r="C381" s="1" t="s">
        <v>12</v>
      </c>
      <c r="D381" s="5" t="s">
        <v>29</v>
      </c>
      <c r="E381" s="6">
        <v>643</v>
      </c>
      <c r="F381" s="6">
        <v>7000</v>
      </c>
      <c r="G381" s="6">
        <v>7840</v>
      </c>
      <c r="H381" s="3">
        <v>1400</v>
      </c>
      <c r="I381" s="4" t="s">
        <v>42</v>
      </c>
      <c r="J381" s="4"/>
      <c r="K381" s="4"/>
      <c r="L381" s="4"/>
      <c r="M381" s="4"/>
      <c r="P381" s="12" t="s">
        <v>66</v>
      </c>
      <c r="Q381" s="12">
        <v>2020</v>
      </c>
      <c r="R381" s="12" t="s">
        <v>0</v>
      </c>
      <c r="S381" s="12" t="s">
        <v>72</v>
      </c>
      <c r="T381" s="12" t="s">
        <v>61</v>
      </c>
      <c r="U381" s="12" t="s">
        <v>62</v>
      </c>
      <c r="V381" s="12" t="s">
        <v>63</v>
      </c>
      <c r="W381" s="12" t="s">
        <v>64</v>
      </c>
      <c r="X381" s="12" t="s">
        <v>65</v>
      </c>
      <c r="Y381" s="12">
        <v>358</v>
      </c>
      <c r="Z381" s="12">
        <v>511.94</v>
      </c>
      <c r="AA381" s="12"/>
      <c r="AB381" s="12"/>
      <c r="AC381" s="12"/>
      <c r="AD381" s="12"/>
      <c r="AE381" s="12"/>
    </row>
    <row r="382" spans="1:31" ht="18" customHeight="1" x14ac:dyDescent="0.3">
      <c r="A382" s="1">
        <v>2022</v>
      </c>
      <c r="B382" s="1" t="s">
        <v>1</v>
      </c>
      <c r="C382" s="1" t="s">
        <v>38</v>
      </c>
      <c r="D382" s="5" t="s">
        <v>31</v>
      </c>
      <c r="E382" s="6">
        <v>455</v>
      </c>
      <c r="F382" s="6">
        <v>4578.6000000000004</v>
      </c>
      <c r="G382" s="6">
        <v>5128.0320000000002</v>
      </c>
      <c r="H382" s="3">
        <v>915.72000000000014</v>
      </c>
      <c r="I382" s="4" t="s">
        <v>42</v>
      </c>
      <c r="J382" s="4"/>
      <c r="K382" s="4"/>
      <c r="L382" s="4"/>
      <c r="M382" s="4"/>
      <c r="P382" s="12" t="s">
        <v>59</v>
      </c>
      <c r="Q382" s="12">
        <v>2020</v>
      </c>
      <c r="R382" s="12" t="s">
        <v>0</v>
      </c>
      <c r="S382" s="12" t="s">
        <v>72</v>
      </c>
      <c r="T382" s="12" t="s">
        <v>61</v>
      </c>
      <c r="U382" s="12" t="s">
        <v>62</v>
      </c>
      <c r="V382" s="12" t="s">
        <v>63</v>
      </c>
      <c r="W382" s="12" t="s">
        <v>64</v>
      </c>
      <c r="X382" s="12" t="s">
        <v>65</v>
      </c>
      <c r="Y382" s="12">
        <v>262</v>
      </c>
      <c r="Z382" s="12">
        <v>374.65999999999997</v>
      </c>
      <c r="AA382" s="12"/>
      <c r="AB382" s="12"/>
      <c r="AC382" s="12"/>
      <c r="AD382" s="12"/>
      <c r="AE382" s="12"/>
    </row>
    <row r="383" spans="1:31" ht="18" customHeight="1" x14ac:dyDescent="0.3">
      <c r="A383" s="1">
        <v>2022</v>
      </c>
      <c r="B383" s="1" t="s">
        <v>1</v>
      </c>
      <c r="C383" s="1" t="s">
        <v>12</v>
      </c>
      <c r="D383" s="5" t="s">
        <v>28</v>
      </c>
      <c r="E383" s="7">
        <v>345</v>
      </c>
      <c r="F383" s="7">
        <v>7000</v>
      </c>
      <c r="G383" s="7">
        <v>7840</v>
      </c>
      <c r="H383" s="3">
        <v>1400</v>
      </c>
      <c r="I383" s="4" t="s">
        <v>42</v>
      </c>
      <c r="J383" s="4"/>
      <c r="K383" s="4"/>
      <c r="L383" s="4"/>
      <c r="M383" s="4"/>
      <c r="P383" s="12" t="s">
        <v>68</v>
      </c>
      <c r="Q383" s="12">
        <v>2020</v>
      </c>
      <c r="R383" s="12" t="s">
        <v>0</v>
      </c>
      <c r="S383" s="12" t="s">
        <v>72</v>
      </c>
      <c r="T383" s="12" t="s">
        <v>61</v>
      </c>
      <c r="U383" s="12" t="s">
        <v>62</v>
      </c>
      <c r="V383" s="12" t="s">
        <v>63</v>
      </c>
      <c r="W383" s="12" t="s">
        <v>64</v>
      </c>
      <c r="X383" s="12" t="s">
        <v>65</v>
      </c>
      <c r="Y383" s="12">
        <v>346</v>
      </c>
      <c r="Z383" s="12">
        <v>526.24</v>
      </c>
      <c r="AA383" s="12"/>
      <c r="AB383" s="12"/>
      <c r="AC383" s="12"/>
      <c r="AD383" s="12"/>
      <c r="AE383" s="12"/>
    </row>
    <row r="384" spans="1:31" ht="18" customHeight="1" x14ac:dyDescent="0.3">
      <c r="A384" s="1">
        <v>2022</v>
      </c>
      <c r="B384" s="1" t="s">
        <v>1</v>
      </c>
      <c r="C384" s="1" t="s">
        <v>13</v>
      </c>
      <c r="D384" s="2" t="s">
        <v>33</v>
      </c>
      <c r="E384" s="3">
        <v>122</v>
      </c>
      <c r="F384" s="3">
        <v>100</v>
      </c>
      <c r="G384" s="3">
        <v>112</v>
      </c>
      <c r="H384" s="3">
        <v>20</v>
      </c>
      <c r="I384" s="4" t="s">
        <v>42</v>
      </c>
      <c r="J384" s="4"/>
      <c r="K384" s="4"/>
      <c r="L384" s="4"/>
      <c r="M384" s="4"/>
      <c r="P384" s="12" t="s">
        <v>68</v>
      </c>
      <c r="Q384" s="12">
        <v>2020</v>
      </c>
      <c r="R384" s="12" t="s">
        <v>0</v>
      </c>
      <c r="S384" s="12" t="s">
        <v>72</v>
      </c>
      <c r="T384" s="12" t="s">
        <v>61</v>
      </c>
      <c r="U384" s="12" t="s">
        <v>62</v>
      </c>
      <c r="V384" s="12" t="s">
        <v>63</v>
      </c>
      <c r="W384" s="12" t="s">
        <v>64</v>
      </c>
      <c r="X384" s="12" t="s">
        <v>65</v>
      </c>
      <c r="Y384" s="12">
        <v>148</v>
      </c>
      <c r="Z384" s="12">
        <v>526.24</v>
      </c>
      <c r="AA384" s="12"/>
      <c r="AB384" s="12"/>
      <c r="AC384" s="12"/>
      <c r="AD384" s="12"/>
      <c r="AE384" s="12"/>
    </row>
    <row r="385" spans="1:31" ht="18" customHeight="1" x14ac:dyDescent="0.3">
      <c r="A385" s="1">
        <v>2022</v>
      </c>
      <c r="B385" s="1" t="s">
        <v>1</v>
      </c>
      <c r="C385" s="1" t="s">
        <v>15</v>
      </c>
      <c r="D385" s="5" t="s">
        <v>26</v>
      </c>
      <c r="E385" s="6">
        <v>78</v>
      </c>
      <c r="F385" s="6">
        <v>2288.6</v>
      </c>
      <c r="G385" s="6">
        <v>5126.4639999999999</v>
      </c>
      <c r="H385" s="3">
        <v>457.72</v>
      </c>
      <c r="I385" s="4" t="s">
        <v>42</v>
      </c>
      <c r="J385" s="4"/>
      <c r="K385" s="4"/>
      <c r="L385" s="4"/>
      <c r="M385" s="4"/>
      <c r="P385" s="12" t="s">
        <v>66</v>
      </c>
      <c r="Q385" s="12">
        <v>2020</v>
      </c>
      <c r="R385" s="12" t="s">
        <v>0</v>
      </c>
      <c r="S385" s="12" t="s">
        <v>72</v>
      </c>
      <c r="T385" s="12" t="s">
        <v>61</v>
      </c>
      <c r="U385" s="12" t="s">
        <v>62</v>
      </c>
      <c r="V385" s="12" t="s">
        <v>63</v>
      </c>
      <c r="W385" s="12" t="s">
        <v>64</v>
      </c>
      <c r="X385" s="12" t="s">
        <v>65</v>
      </c>
      <c r="Y385" s="12">
        <v>316</v>
      </c>
      <c r="Z385" s="12">
        <v>526.24</v>
      </c>
      <c r="AA385" s="12"/>
      <c r="AB385" s="12"/>
      <c r="AC385" s="12"/>
      <c r="AD385" s="12"/>
      <c r="AE385" s="12"/>
    </row>
    <row r="386" spans="1:31" ht="18" customHeight="1" x14ac:dyDescent="0.3">
      <c r="A386" s="1">
        <v>2022</v>
      </c>
      <c r="B386" s="1" t="s">
        <v>1</v>
      </c>
      <c r="C386" s="1" t="s">
        <v>15</v>
      </c>
      <c r="D386" s="5" t="s">
        <v>24</v>
      </c>
      <c r="E386" s="6">
        <v>76</v>
      </c>
      <c r="F386" s="6">
        <v>2288.4499999999998</v>
      </c>
      <c r="G386" s="6">
        <v>5126.1279999999997</v>
      </c>
      <c r="H386" s="3">
        <v>457.69</v>
      </c>
      <c r="I386" s="4" t="s">
        <v>42</v>
      </c>
      <c r="J386" s="4"/>
      <c r="K386" s="4"/>
      <c r="L386" s="4"/>
      <c r="M386" s="4"/>
      <c r="P386" s="12" t="s">
        <v>68</v>
      </c>
      <c r="Q386" s="12">
        <v>2020</v>
      </c>
      <c r="R386" s="12" t="s">
        <v>0</v>
      </c>
      <c r="S386" s="12" t="s">
        <v>72</v>
      </c>
      <c r="T386" s="12" t="s">
        <v>61</v>
      </c>
      <c r="U386" s="12" t="s">
        <v>62</v>
      </c>
      <c r="V386" s="12" t="s">
        <v>63</v>
      </c>
      <c r="W386" s="12" t="s">
        <v>64</v>
      </c>
      <c r="X386" s="12" t="s">
        <v>65</v>
      </c>
      <c r="Y386" s="12">
        <v>959</v>
      </c>
      <c r="Z386" s="12">
        <v>1371.37</v>
      </c>
      <c r="AA386" s="12"/>
      <c r="AB386" s="12"/>
      <c r="AC386" s="12"/>
      <c r="AD386" s="12"/>
      <c r="AE386" s="12"/>
    </row>
    <row r="387" spans="1:31" ht="18" customHeight="1" x14ac:dyDescent="0.3">
      <c r="A387" s="1">
        <v>2022</v>
      </c>
      <c r="B387" s="1" t="s">
        <v>1</v>
      </c>
      <c r="C387" s="1" t="s">
        <v>15</v>
      </c>
      <c r="D387" s="5" t="s">
        <v>25</v>
      </c>
      <c r="E387" s="6">
        <v>46</v>
      </c>
      <c r="F387" s="6">
        <v>100</v>
      </c>
      <c r="G387" s="6">
        <v>224</v>
      </c>
      <c r="H387" s="3">
        <v>20</v>
      </c>
      <c r="I387" s="4" t="s">
        <v>42</v>
      </c>
      <c r="J387" s="4"/>
      <c r="K387" s="4"/>
      <c r="L387" s="4"/>
      <c r="M387" s="4"/>
      <c r="P387" s="12" t="s">
        <v>66</v>
      </c>
      <c r="Q387" s="12">
        <v>2020</v>
      </c>
      <c r="R387" s="12" t="s">
        <v>0</v>
      </c>
      <c r="S387" s="12" t="s">
        <v>72</v>
      </c>
      <c r="T387" s="12" t="s">
        <v>61</v>
      </c>
      <c r="U387" s="12" t="s">
        <v>62</v>
      </c>
      <c r="V387" s="12" t="s">
        <v>63</v>
      </c>
      <c r="W387" s="12" t="s">
        <v>64</v>
      </c>
      <c r="X387" s="12" t="s">
        <v>65</v>
      </c>
      <c r="Y387" s="12">
        <v>1020</v>
      </c>
      <c r="Z387" s="12">
        <v>1458.6</v>
      </c>
      <c r="AA387" s="12"/>
      <c r="AB387" s="12"/>
      <c r="AC387" s="12"/>
      <c r="AD387" s="12"/>
      <c r="AE387" s="12"/>
    </row>
    <row r="388" spans="1:31" ht="18" customHeight="1" x14ac:dyDescent="0.3">
      <c r="A388" s="1">
        <v>2022</v>
      </c>
      <c r="B388" s="1" t="s">
        <v>1</v>
      </c>
      <c r="C388" s="1" t="s">
        <v>15</v>
      </c>
      <c r="D388" s="5" t="s">
        <v>23</v>
      </c>
      <c r="E388" s="6">
        <v>34</v>
      </c>
      <c r="F388" s="6">
        <v>2288.4</v>
      </c>
      <c r="G388" s="6">
        <v>5126.0160000000005</v>
      </c>
      <c r="H388" s="3">
        <v>457.68000000000006</v>
      </c>
      <c r="I388" s="4" t="s">
        <v>42</v>
      </c>
      <c r="J388" s="4"/>
      <c r="K388" s="4"/>
      <c r="L388" s="4"/>
      <c r="M388" s="4"/>
      <c r="P388" s="12" t="s">
        <v>66</v>
      </c>
      <c r="Q388" s="12">
        <v>2020</v>
      </c>
      <c r="R388" s="12" t="s">
        <v>0</v>
      </c>
      <c r="S388" s="12" t="s">
        <v>72</v>
      </c>
      <c r="T388" s="12" t="s">
        <v>61</v>
      </c>
      <c r="U388" s="12" t="s">
        <v>62</v>
      </c>
      <c r="V388" s="12" t="s">
        <v>63</v>
      </c>
      <c r="W388" s="12" t="s">
        <v>64</v>
      </c>
      <c r="X388" s="12" t="s">
        <v>65</v>
      </c>
      <c r="Y388" s="12">
        <v>318</v>
      </c>
      <c r="Z388" s="12">
        <v>454.74</v>
      </c>
      <c r="AA388" s="12"/>
      <c r="AB388" s="12"/>
      <c r="AC388" s="12"/>
      <c r="AD388" s="12"/>
      <c r="AE388" s="12"/>
    </row>
    <row r="389" spans="1:31" ht="18" customHeight="1" x14ac:dyDescent="0.3">
      <c r="A389" s="1">
        <v>2022</v>
      </c>
      <c r="B389" s="1" t="s">
        <v>1</v>
      </c>
      <c r="C389" s="1" t="s">
        <v>13</v>
      </c>
      <c r="D389" s="2" t="s">
        <v>34</v>
      </c>
      <c r="E389" s="3">
        <v>7</v>
      </c>
      <c r="F389" s="3">
        <v>200</v>
      </c>
      <c r="G389" s="3">
        <v>224</v>
      </c>
      <c r="H389" s="3">
        <v>40</v>
      </c>
      <c r="I389" s="4" t="s">
        <v>40</v>
      </c>
      <c r="J389" s="4"/>
      <c r="K389" s="4"/>
      <c r="L389" s="4"/>
      <c r="M389" s="4"/>
      <c r="P389" s="12" t="s">
        <v>66</v>
      </c>
      <c r="Q389" s="12">
        <v>2020</v>
      </c>
      <c r="R389" s="12" t="s">
        <v>0</v>
      </c>
      <c r="S389" s="12" t="s">
        <v>72</v>
      </c>
      <c r="T389" s="12" t="s">
        <v>61</v>
      </c>
      <c r="U389" s="12" t="s">
        <v>62</v>
      </c>
      <c r="V389" s="12" t="s">
        <v>63</v>
      </c>
      <c r="W389" s="12" t="s">
        <v>64</v>
      </c>
      <c r="X389" s="12" t="s">
        <v>65</v>
      </c>
      <c r="Y389" s="12">
        <v>345</v>
      </c>
      <c r="Z389" s="12">
        <v>493.35</v>
      </c>
      <c r="AA389" s="12"/>
      <c r="AB389" s="12"/>
      <c r="AC389" s="12"/>
      <c r="AD389" s="12"/>
      <c r="AE389" s="12"/>
    </row>
    <row r="390" spans="1:31" ht="18" customHeight="1" x14ac:dyDescent="0.3">
      <c r="A390" s="1">
        <v>2022</v>
      </c>
      <c r="B390" s="1" t="s">
        <v>1</v>
      </c>
      <c r="C390" s="1" t="s">
        <v>15</v>
      </c>
      <c r="D390" s="5" t="s">
        <v>27</v>
      </c>
      <c r="E390" s="6">
        <v>3</v>
      </c>
      <c r="F390" s="6">
        <v>3300</v>
      </c>
      <c r="G390" s="6">
        <v>5126.576</v>
      </c>
      <c r="H390" s="3">
        <v>660</v>
      </c>
      <c r="I390" s="4" t="s">
        <v>40</v>
      </c>
      <c r="J390" s="4"/>
      <c r="K390" s="4"/>
      <c r="L390" s="4"/>
      <c r="M390" s="4"/>
      <c r="P390" s="12" t="s">
        <v>68</v>
      </c>
      <c r="Q390" s="12">
        <v>2020</v>
      </c>
      <c r="R390" s="12" t="s">
        <v>0</v>
      </c>
      <c r="S390" s="12" t="s">
        <v>72</v>
      </c>
      <c r="T390" s="12" t="s">
        <v>61</v>
      </c>
      <c r="U390" s="12" t="s">
        <v>62</v>
      </c>
      <c r="V390" s="12" t="s">
        <v>63</v>
      </c>
      <c r="W390" s="12" t="s">
        <v>64</v>
      </c>
      <c r="X390" s="12" t="s">
        <v>65</v>
      </c>
      <c r="Y390" s="12">
        <v>147</v>
      </c>
      <c r="Z390" s="12">
        <v>210.21</v>
      </c>
      <c r="AA390" s="12"/>
      <c r="AB390" s="12"/>
      <c r="AC390" s="12"/>
      <c r="AD390" s="12"/>
      <c r="AE390" s="12"/>
    </row>
    <row r="391" spans="1:31" ht="18" customHeight="1" x14ac:dyDescent="0.3">
      <c r="A391" s="1">
        <v>2022</v>
      </c>
      <c r="B391" s="1" t="s">
        <v>1</v>
      </c>
      <c r="C391" s="1" t="s">
        <v>32</v>
      </c>
      <c r="D391" s="5" t="s">
        <v>32</v>
      </c>
      <c r="E391" s="6">
        <v>2</v>
      </c>
      <c r="F391" s="6">
        <v>6600</v>
      </c>
      <c r="G391" s="6">
        <v>7392</v>
      </c>
      <c r="H391" s="3">
        <v>1320</v>
      </c>
      <c r="I391" s="4" t="s">
        <v>40</v>
      </c>
      <c r="J391" s="4"/>
      <c r="K391" s="4"/>
      <c r="L391" s="4"/>
      <c r="M391" s="4"/>
      <c r="P391" s="12" t="s">
        <v>68</v>
      </c>
      <c r="Q391" s="12">
        <v>2020</v>
      </c>
      <c r="R391" s="12" t="s">
        <v>0</v>
      </c>
      <c r="S391" s="12" t="s">
        <v>72</v>
      </c>
      <c r="T391" s="12" t="s">
        <v>61</v>
      </c>
      <c r="U391" s="12" t="s">
        <v>62</v>
      </c>
      <c r="V391" s="12" t="s">
        <v>63</v>
      </c>
      <c r="W391" s="12" t="s">
        <v>64</v>
      </c>
      <c r="X391" s="12" t="s">
        <v>65</v>
      </c>
      <c r="Y391" s="12">
        <v>265</v>
      </c>
      <c r="Z391" s="12">
        <v>378.95</v>
      </c>
      <c r="AA391" s="12"/>
      <c r="AB391" s="12"/>
      <c r="AC391" s="12"/>
      <c r="AD391" s="12"/>
      <c r="AE391" s="12"/>
    </row>
    <row r="392" spans="1:31" ht="18" customHeight="1" x14ac:dyDescent="0.3">
      <c r="A392" s="1">
        <v>2022</v>
      </c>
      <c r="B392" s="1" t="s">
        <v>2</v>
      </c>
      <c r="C392" s="1" t="s">
        <v>14</v>
      </c>
      <c r="D392" s="2" t="s">
        <v>36</v>
      </c>
      <c r="E392" s="3">
        <v>3566</v>
      </c>
      <c r="F392" s="3">
        <v>4577.3</v>
      </c>
      <c r="G392" s="3">
        <v>5126.576</v>
      </c>
      <c r="H392" s="3">
        <v>915.46</v>
      </c>
      <c r="I392" s="4" t="s">
        <v>40</v>
      </c>
      <c r="J392" s="4"/>
      <c r="K392" s="4"/>
      <c r="L392" s="4"/>
      <c r="M392" s="4"/>
      <c r="P392" s="12" t="s">
        <v>66</v>
      </c>
      <c r="Q392" s="12">
        <v>2020</v>
      </c>
      <c r="R392" s="12" t="s">
        <v>0</v>
      </c>
      <c r="S392" s="12" t="s">
        <v>72</v>
      </c>
      <c r="T392" s="12" t="s">
        <v>61</v>
      </c>
      <c r="U392" s="12" t="s">
        <v>62</v>
      </c>
      <c r="V392" s="12" t="s">
        <v>63</v>
      </c>
      <c r="W392" s="12" t="s">
        <v>64</v>
      </c>
      <c r="X392" s="12" t="s">
        <v>65</v>
      </c>
      <c r="Y392" s="12">
        <v>768</v>
      </c>
      <c r="Z392" s="12">
        <v>1098.24</v>
      </c>
      <c r="AA392" s="12"/>
      <c r="AB392" s="12"/>
      <c r="AC392" s="12"/>
      <c r="AD392" s="12"/>
      <c r="AE392" s="12"/>
    </row>
    <row r="393" spans="1:31" ht="18" customHeight="1" x14ac:dyDescent="0.3">
      <c r="A393" s="1">
        <v>2022</v>
      </c>
      <c r="B393" s="1" t="s">
        <v>2</v>
      </c>
      <c r="C393" s="1" t="s">
        <v>14</v>
      </c>
      <c r="D393" s="2" t="s">
        <v>37</v>
      </c>
      <c r="E393" s="3">
        <v>2498</v>
      </c>
      <c r="F393" s="3">
        <v>8000</v>
      </c>
      <c r="G393" s="3">
        <v>8960</v>
      </c>
      <c r="H393" s="3">
        <v>1600</v>
      </c>
      <c r="I393" s="4" t="s">
        <v>40</v>
      </c>
      <c r="J393" s="4"/>
      <c r="K393" s="4"/>
      <c r="L393" s="4"/>
      <c r="M393" s="4"/>
      <c r="P393" s="12" t="s">
        <v>59</v>
      </c>
      <c r="Q393" s="12">
        <v>2020</v>
      </c>
      <c r="R393" s="12" t="s">
        <v>0</v>
      </c>
      <c r="S393" s="12" t="s">
        <v>72</v>
      </c>
      <c r="T393" s="12" t="s">
        <v>61</v>
      </c>
      <c r="U393" s="12" t="s">
        <v>62</v>
      </c>
      <c r="V393" s="12" t="s">
        <v>63</v>
      </c>
      <c r="W393" s="12" t="s">
        <v>64</v>
      </c>
      <c r="X393" s="12" t="s">
        <v>65</v>
      </c>
      <c r="Y393" s="12">
        <v>801</v>
      </c>
      <c r="Z393" s="12">
        <v>1145.43</v>
      </c>
      <c r="AA393" s="12"/>
      <c r="AB393" s="12"/>
      <c r="AC393" s="12"/>
      <c r="AD393" s="12"/>
      <c r="AE393" s="12"/>
    </row>
    <row r="394" spans="1:31" ht="18" customHeight="1" x14ac:dyDescent="0.3">
      <c r="A394" s="1">
        <v>2022</v>
      </c>
      <c r="B394" s="1" t="s">
        <v>2</v>
      </c>
      <c r="C394" s="1" t="s">
        <v>13</v>
      </c>
      <c r="D394" s="2" t="s">
        <v>35</v>
      </c>
      <c r="E394" s="3">
        <v>1245</v>
      </c>
      <c r="F394" s="3">
        <v>4577.2</v>
      </c>
      <c r="G394" s="3">
        <v>5126.4639999999999</v>
      </c>
      <c r="H394" s="3">
        <v>915.44</v>
      </c>
      <c r="I394" s="4" t="s">
        <v>40</v>
      </c>
      <c r="J394" s="4"/>
      <c r="K394" s="4"/>
      <c r="L394" s="4"/>
      <c r="M394" s="4"/>
      <c r="P394" s="12" t="s">
        <v>68</v>
      </c>
      <c r="Q394" s="12">
        <v>2020</v>
      </c>
      <c r="R394" s="12" t="s">
        <v>0</v>
      </c>
      <c r="S394" s="12" t="s">
        <v>72</v>
      </c>
      <c r="T394" s="12" t="s">
        <v>61</v>
      </c>
      <c r="U394" s="12" t="s">
        <v>62</v>
      </c>
      <c r="V394" s="12" t="s">
        <v>63</v>
      </c>
      <c r="W394" s="12" t="s">
        <v>64</v>
      </c>
      <c r="X394" s="12" t="s">
        <v>65</v>
      </c>
      <c r="Y394" s="12">
        <v>854</v>
      </c>
      <c r="Z394" s="12">
        <v>1221.22</v>
      </c>
      <c r="AA394" s="12"/>
      <c r="AB394" s="12"/>
      <c r="AC394" s="12"/>
      <c r="AD394" s="12"/>
      <c r="AE394" s="12"/>
    </row>
    <row r="395" spans="1:31" ht="18" customHeight="1" x14ac:dyDescent="0.3">
      <c r="A395" s="1">
        <v>2022</v>
      </c>
      <c r="B395" s="1" t="s">
        <v>2</v>
      </c>
      <c r="C395" s="1" t="s">
        <v>38</v>
      </c>
      <c r="D395" s="5" t="s">
        <v>30</v>
      </c>
      <c r="E395" s="6">
        <v>644</v>
      </c>
      <c r="F395" s="6">
        <v>5743.5</v>
      </c>
      <c r="G395" s="6">
        <v>6432.72</v>
      </c>
      <c r="H395" s="3">
        <v>1148.7</v>
      </c>
      <c r="I395" s="4" t="s">
        <v>40</v>
      </c>
      <c r="J395" s="4"/>
      <c r="K395" s="4"/>
      <c r="L395" s="4"/>
      <c r="M395" s="4"/>
      <c r="P395" s="12" t="s">
        <v>59</v>
      </c>
      <c r="Q395" s="12">
        <v>2020</v>
      </c>
      <c r="R395" s="12" t="s">
        <v>0</v>
      </c>
      <c r="S395" s="12" t="s">
        <v>72</v>
      </c>
      <c r="T395" s="12" t="s">
        <v>61</v>
      </c>
      <c r="U395" s="12" t="s">
        <v>62</v>
      </c>
      <c r="V395" s="12" t="s">
        <v>63</v>
      </c>
      <c r="W395" s="12" t="s">
        <v>64</v>
      </c>
      <c r="X395" s="12" t="s">
        <v>65</v>
      </c>
      <c r="Y395" s="12">
        <v>788</v>
      </c>
      <c r="Z395" s="12">
        <v>1126.8399999999999</v>
      </c>
      <c r="AA395" s="12"/>
      <c r="AB395" s="12"/>
      <c r="AC395" s="12"/>
      <c r="AD395" s="12"/>
      <c r="AE395" s="12"/>
    </row>
    <row r="396" spans="1:31" ht="18" customHeight="1" x14ac:dyDescent="0.3">
      <c r="A396" s="1">
        <v>2022</v>
      </c>
      <c r="B396" s="1" t="s">
        <v>2</v>
      </c>
      <c r="C396" s="1" t="s">
        <v>12</v>
      </c>
      <c r="D396" s="5" t="s">
        <v>29</v>
      </c>
      <c r="E396" s="6">
        <v>643</v>
      </c>
      <c r="F396" s="6">
        <v>7000</v>
      </c>
      <c r="G396" s="6">
        <v>7840</v>
      </c>
      <c r="H396" s="3">
        <v>1400</v>
      </c>
      <c r="I396" s="4" t="s">
        <v>40</v>
      </c>
      <c r="J396" s="4"/>
      <c r="K396" s="4"/>
      <c r="L396" s="4"/>
      <c r="M396" s="4"/>
      <c r="P396" s="12" t="s">
        <v>66</v>
      </c>
      <c r="Q396" s="12">
        <v>2020</v>
      </c>
      <c r="R396" s="12" t="s">
        <v>0</v>
      </c>
      <c r="S396" s="12" t="s">
        <v>72</v>
      </c>
      <c r="T396" s="12" t="s">
        <v>61</v>
      </c>
      <c r="U396" s="12" t="s">
        <v>62</v>
      </c>
      <c r="V396" s="12" t="s">
        <v>63</v>
      </c>
      <c r="W396" s="12" t="s">
        <v>64</v>
      </c>
      <c r="X396" s="12" t="s">
        <v>65</v>
      </c>
      <c r="Y396" s="12">
        <v>263</v>
      </c>
      <c r="Z396" s="12">
        <v>376.09000000000003</v>
      </c>
      <c r="AA396" s="12"/>
      <c r="AB396" s="12"/>
      <c r="AC396" s="12"/>
      <c r="AD396" s="12"/>
      <c r="AE396" s="12"/>
    </row>
    <row r="397" spans="1:31" ht="18" customHeight="1" x14ac:dyDescent="0.3">
      <c r="A397" s="1">
        <v>2022</v>
      </c>
      <c r="B397" s="1" t="s">
        <v>2</v>
      </c>
      <c r="C397" s="1" t="s">
        <v>38</v>
      </c>
      <c r="D397" s="5" t="s">
        <v>31</v>
      </c>
      <c r="E397" s="6">
        <v>455</v>
      </c>
      <c r="F397" s="6">
        <v>4578.6000000000004</v>
      </c>
      <c r="G397" s="6">
        <v>5128.0320000000002</v>
      </c>
      <c r="H397" s="3">
        <v>915.72000000000014</v>
      </c>
      <c r="I397" s="4" t="s">
        <v>40</v>
      </c>
      <c r="J397" s="4"/>
      <c r="K397" s="4"/>
      <c r="L397" s="4"/>
      <c r="M397" s="4"/>
      <c r="P397" s="12" t="s">
        <v>66</v>
      </c>
      <c r="Q397" s="12">
        <v>2020</v>
      </c>
      <c r="R397" s="12" t="s">
        <v>0</v>
      </c>
      <c r="S397" s="12" t="s">
        <v>72</v>
      </c>
      <c r="T397" s="12" t="s">
        <v>61</v>
      </c>
      <c r="U397" s="12" t="s">
        <v>62</v>
      </c>
      <c r="V397" s="12" t="s">
        <v>63</v>
      </c>
      <c r="W397" s="12" t="s">
        <v>64</v>
      </c>
      <c r="X397" s="12" t="s">
        <v>65</v>
      </c>
      <c r="Y397" s="12">
        <v>347</v>
      </c>
      <c r="Z397" s="12">
        <v>496.21000000000004</v>
      </c>
      <c r="AA397" s="12"/>
      <c r="AB397" s="12"/>
      <c r="AC397" s="12"/>
      <c r="AD397" s="12"/>
      <c r="AE397" s="12"/>
    </row>
    <row r="398" spans="1:31" ht="18" customHeight="1" x14ac:dyDescent="0.3">
      <c r="A398" s="1">
        <v>2022</v>
      </c>
      <c r="B398" s="1" t="s">
        <v>2</v>
      </c>
      <c r="C398" s="1" t="s">
        <v>12</v>
      </c>
      <c r="D398" s="5" t="s">
        <v>28</v>
      </c>
      <c r="E398" s="7">
        <v>345</v>
      </c>
      <c r="F398" s="7">
        <v>7000</v>
      </c>
      <c r="G398" s="7">
        <v>7840</v>
      </c>
      <c r="H398" s="3">
        <v>1400</v>
      </c>
      <c r="I398" s="4" t="s">
        <v>40</v>
      </c>
      <c r="J398" s="4"/>
      <c r="K398" s="4"/>
      <c r="L398" s="4"/>
      <c r="M398" s="4"/>
      <c r="P398" s="12" t="s">
        <v>68</v>
      </c>
      <c r="Q398" s="12">
        <v>2020</v>
      </c>
      <c r="R398" s="12" t="s">
        <v>0</v>
      </c>
      <c r="S398" s="12" t="s">
        <v>72</v>
      </c>
      <c r="T398" s="12" t="s">
        <v>61</v>
      </c>
      <c r="U398" s="12" t="s">
        <v>62</v>
      </c>
      <c r="V398" s="12" t="s">
        <v>63</v>
      </c>
      <c r="W398" s="12" t="s">
        <v>64</v>
      </c>
      <c r="X398" s="12" t="s">
        <v>65</v>
      </c>
      <c r="Y398" s="12">
        <v>317</v>
      </c>
      <c r="Z398" s="12">
        <v>453.31</v>
      </c>
      <c r="AA398" s="12"/>
      <c r="AB398" s="12"/>
      <c r="AC398" s="12"/>
      <c r="AD398" s="12"/>
      <c r="AE398" s="12"/>
    </row>
    <row r="399" spans="1:31" ht="18" customHeight="1" x14ac:dyDescent="0.3">
      <c r="A399" s="1">
        <v>2022</v>
      </c>
      <c r="B399" s="1" t="s">
        <v>2</v>
      </c>
      <c r="C399" s="1" t="s">
        <v>13</v>
      </c>
      <c r="D399" s="2" t="s">
        <v>33</v>
      </c>
      <c r="E399" s="3">
        <v>122</v>
      </c>
      <c r="F399" s="3">
        <v>100</v>
      </c>
      <c r="G399" s="3">
        <v>112</v>
      </c>
      <c r="H399" s="3">
        <v>20</v>
      </c>
      <c r="I399" s="4" t="s">
        <v>40</v>
      </c>
      <c r="J399" s="4"/>
      <c r="K399" s="4"/>
      <c r="L399" s="4"/>
      <c r="M399" s="4"/>
      <c r="P399" s="12" t="s">
        <v>66</v>
      </c>
      <c r="Q399" s="12">
        <v>2020</v>
      </c>
      <c r="R399" s="12" t="s">
        <v>6</v>
      </c>
      <c r="S399" s="12" t="s">
        <v>72</v>
      </c>
      <c r="T399" s="12" t="s">
        <v>61</v>
      </c>
      <c r="U399" s="12" t="s">
        <v>62</v>
      </c>
      <c r="V399" s="12" t="s">
        <v>63</v>
      </c>
      <c r="W399" s="12" t="s">
        <v>64</v>
      </c>
      <c r="X399" s="12" t="s">
        <v>65</v>
      </c>
      <c r="Y399" s="12">
        <v>314</v>
      </c>
      <c r="Z399" s="12">
        <v>449.02</v>
      </c>
      <c r="AA399" s="12"/>
      <c r="AB399" s="12"/>
      <c r="AC399" s="12"/>
      <c r="AD399" s="12"/>
      <c r="AE399" s="12"/>
    </row>
    <row r="400" spans="1:31" ht="18" customHeight="1" x14ac:dyDescent="0.3">
      <c r="A400" s="1">
        <v>2022</v>
      </c>
      <c r="B400" s="1" t="s">
        <v>2</v>
      </c>
      <c r="C400" s="1" t="s">
        <v>15</v>
      </c>
      <c r="D400" s="5" t="s">
        <v>26</v>
      </c>
      <c r="E400" s="6">
        <v>78</v>
      </c>
      <c r="F400" s="6">
        <v>2288.6</v>
      </c>
      <c r="G400" s="6">
        <v>5126.4639999999999</v>
      </c>
      <c r="H400" s="3">
        <v>457.72</v>
      </c>
      <c r="I400" s="4" t="s">
        <v>40</v>
      </c>
      <c r="J400" s="4"/>
      <c r="K400" s="4"/>
      <c r="L400" s="4"/>
      <c r="M400" s="4"/>
      <c r="P400" s="12" t="s">
        <v>68</v>
      </c>
      <c r="Q400" s="12">
        <v>2020</v>
      </c>
      <c r="R400" s="12" t="s">
        <v>6</v>
      </c>
      <c r="S400" s="12" t="s">
        <v>72</v>
      </c>
      <c r="T400" s="12" t="s">
        <v>61</v>
      </c>
      <c r="U400" s="12" t="s">
        <v>62</v>
      </c>
      <c r="V400" s="12" t="s">
        <v>63</v>
      </c>
      <c r="W400" s="12" t="s">
        <v>64</v>
      </c>
      <c r="X400" s="12" t="s">
        <v>65</v>
      </c>
      <c r="Y400" s="12">
        <v>362</v>
      </c>
      <c r="Z400" s="12">
        <v>517.66</v>
      </c>
      <c r="AA400" s="12"/>
      <c r="AB400" s="12"/>
      <c r="AC400" s="12"/>
      <c r="AD400" s="12"/>
      <c r="AE400" s="12"/>
    </row>
    <row r="401" spans="1:31" ht="18" customHeight="1" x14ac:dyDescent="0.3">
      <c r="A401" s="1">
        <v>2022</v>
      </c>
      <c r="B401" s="1" t="s">
        <v>2</v>
      </c>
      <c r="C401" s="1" t="s">
        <v>15</v>
      </c>
      <c r="D401" s="5" t="s">
        <v>24</v>
      </c>
      <c r="E401" s="6">
        <v>76</v>
      </c>
      <c r="F401" s="6">
        <v>2288.4499999999998</v>
      </c>
      <c r="G401" s="6">
        <v>5126.1279999999997</v>
      </c>
      <c r="H401" s="3">
        <v>457.69</v>
      </c>
      <c r="I401" s="4" t="s">
        <v>40</v>
      </c>
      <c r="J401" s="4"/>
      <c r="K401" s="4"/>
      <c r="L401" s="4"/>
      <c r="M401" s="4"/>
      <c r="P401" s="12" t="s">
        <v>66</v>
      </c>
      <c r="Q401" s="12">
        <v>2020</v>
      </c>
      <c r="R401" s="12" t="s">
        <v>6</v>
      </c>
      <c r="S401" s="12" t="s">
        <v>72</v>
      </c>
      <c r="T401" s="12" t="s">
        <v>61</v>
      </c>
      <c r="U401" s="12" t="s">
        <v>62</v>
      </c>
      <c r="V401" s="12" t="s">
        <v>63</v>
      </c>
      <c r="W401" s="12" t="s">
        <v>64</v>
      </c>
      <c r="X401" s="12" t="s">
        <v>65</v>
      </c>
      <c r="Y401" s="12">
        <v>284</v>
      </c>
      <c r="Z401" s="12">
        <v>406.12</v>
      </c>
      <c r="AA401" s="12"/>
      <c r="AB401" s="12"/>
      <c r="AC401" s="12"/>
      <c r="AD401" s="12"/>
      <c r="AE401" s="12"/>
    </row>
    <row r="402" spans="1:31" ht="18" customHeight="1" x14ac:dyDescent="0.3">
      <c r="A402" s="1">
        <v>2022</v>
      </c>
      <c r="B402" s="1" t="s">
        <v>2</v>
      </c>
      <c r="C402" s="1" t="s">
        <v>15</v>
      </c>
      <c r="D402" s="5" t="s">
        <v>25</v>
      </c>
      <c r="E402" s="6">
        <v>46</v>
      </c>
      <c r="F402" s="6">
        <v>100</v>
      </c>
      <c r="G402" s="6">
        <v>224</v>
      </c>
      <c r="H402" s="3">
        <v>20</v>
      </c>
      <c r="I402" s="4" t="s">
        <v>40</v>
      </c>
      <c r="J402" s="4"/>
      <c r="K402" s="4"/>
      <c r="L402" s="4"/>
      <c r="M402" s="4"/>
      <c r="P402" s="12" t="s">
        <v>66</v>
      </c>
      <c r="Q402" s="12">
        <v>2020</v>
      </c>
      <c r="R402" s="12" t="s">
        <v>6</v>
      </c>
      <c r="S402" s="12" t="s">
        <v>72</v>
      </c>
      <c r="T402" s="12" t="s">
        <v>61</v>
      </c>
      <c r="U402" s="12" t="s">
        <v>62</v>
      </c>
      <c r="V402" s="12" t="s">
        <v>63</v>
      </c>
      <c r="W402" s="12" t="s">
        <v>64</v>
      </c>
      <c r="X402" s="12" t="s">
        <v>65</v>
      </c>
      <c r="Y402" s="12">
        <v>358</v>
      </c>
      <c r="Z402" s="12">
        <v>526.24</v>
      </c>
      <c r="AA402" s="12"/>
      <c r="AB402" s="12"/>
      <c r="AC402" s="12"/>
      <c r="AD402" s="12"/>
      <c r="AE402" s="12"/>
    </row>
    <row r="403" spans="1:31" ht="18" customHeight="1" x14ac:dyDescent="0.3">
      <c r="A403" s="1">
        <v>2022</v>
      </c>
      <c r="B403" s="1" t="s">
        <v>2</v>
      </c>
      <c r="C403" s="1" t="s">
        <v>15</v>
      </c>
      <c r="D403" s="5" t="s">
        <v>23</v>
      </c>
      <c r="E403" s="6">
        <v>34</v>
      </c>
      <c r="F403" s="6">
        <v>2288.4</v>
      </c>
      <c r="G403" s="6">
        <v>5126.0160000000005</v>
      </c>
      <c r="H403" s="3">
        <v>457.68000000000006</v>
      </c>
      <c r="I403" s="4" t="s">
        <v>40</v>
      </c>
      <c r="J403" s="4"/>
      <c r="K403" s="4"/>
      <c r="L403" s="4"/>
      <c r="M403" s="4"/>
      <c r="P403" s="12" t="s">
        <v>66</v>
      </c>
      <c r="Q403" s="12">
        <v>2020</v>
      </c>
      <c r="R403" s="12" t="s">
        <v>6</v>
      </c>
      <c r="S403" s="12" t="s">
        <v>72</v>
      </c>
      <c r="T403" s="12" t="s">
        <v>61</v>
      </c>
      <c r="U403" s="12" t="s">
        <v>62</v>
      </c>
      <c r="V403" s="12" t="s">
        <v>63</v>
      </c>
      <c r="W403" s="12" t="s">
        <v>64</v>
      </c>
      <c r="X403" s="12" t="s">
        <v>65</v>
      </c>
      <c r="Y403" s="12">
        <v>286</v>
      </c>
      <c r="Z403" s="12">
        <v>526.24</v>
      </c>
      <c r="AA403" s="12"/>
      <c r="AB403" s="12"/>
      <c r="AC403" s="12"/>
      <c r="AD403" s="12"/>
      <c r="AE403" s="12"/>
    </row>
    <row r="404" spans="1:31" ht="18" customHeight="1" x14ac:dyDescent="0.3">
      <c r="A404" s="1">
        <v>2022</v>
      </c>
      <c r="B404" s="1" t="s">
        <v>2</v>
      </c>
      <c r="C404" s="1" t="s">
        <v>13</v>
      </c>
      <c r="D404" s="2" t="s">
        <v>34</v>
      </c>
      <c r="E404" s="3">
        <v>7</v>
      </c>
      <c r="F404" s="3">
        <v>200</v>
      </c>
      <c r="G404" s="3">
        <v>224</v>
      </c>
      <c r="H404" s="3">
        <v>40</v>
      </c>
      <c r="I404" s="4" t="s">
        <v>40</v>
      </c>
      <c r="J404" s="4"/>
      <c r="K404" s="4"/>
      <c r="L404" s="4"/>
      <c r="M404" s="4"/>
      <c r="P404" s="12" t="s">
        <v>66</v>
      </c>
      <c r="Q404" s="12">
        <v>2020</v>
      </c>
      <c r="R404" s="12" t="s">
        <v>6</v>
      </c>
      <c r="S404" s="12" t="s">
        <v>72</v>
      </c>
      <c r="T404" s="12" t="s">
        <v>61</v>
      </c>
      <c r="U404" s="12" t="s">
        <v>62</v>
      </c>
      <c r="V404" s="12" t="s">
        <v>63</v>
      </c>
      <c r="W404" s="12" t="s">
        <v>64</v>
      </c>
      <c r="X404" s="12" t="s">
        <v>65</v>
      </c>
      <c r="Y404" s="12">
        <v>992</v>
      </c>
      <c r="Z404" s="12">
        <v>1418.56</v>
      </c>
      <c r="AA404" s="12"/>
      <c r="AB404" s="12"/>
      <c r="AC404" s="12"/>
      <c r="AD404" s="12"/>
      <c r="AE404" s="12"/>
    </row>
    <row r="405" spans="1:31" ht="18" customHeight="1" x14ac:dyDescent="0.3">
      <c r="A405" s="1">
        <v>2022</v>
      </c>
      <c r="B405" s="1" t="s">
        <v>2</v>
      </c>
      <c r="C405" s="1" t="s">
        <v>15</v>
      </c>
      <c r="D405" s="5" t="s">
        <v>27</v>
      </c>
      <c r="E405" s="6">
        <v>3</v>
      </c>
      <c r="F405" s="6">
        <v>2288.65</v>
      </c>
      <c r="G405" s="6">
        <v>5126.576</v>
      </c>
      <c r="H405" s="3">
        <v>457.73</v>
      </c>
      <c r="I405" s="4" t="s">
        <v>40</v>
      </c>
      <c r="J405" s="4"/>
      <c r="K405" s="4"/>
      <c r="L405" s="4"/>
      <c r="M405" s="4"/>
      <c r="P405" s="12" t="s">
        <v>66</v>
      </c>
      <c r="Q405" s="12">
        <v>2020</v>
      </c>
      <c r="R405" s="12" t="s">
        <v>6</v>
      </c>
      <c r="S405" s="12" t="s">
        <v>72</v>
      </c>
      <c r="T405" s="12" t="s">
        <v>61</v>
      </c>
      <c r="U405" s="12" t="s">
        <v>62</v>
      </c>
      <c r="V405" s="12" t="s">
        <v>63</v>
      </c>
      <c r="W405" s="12" t="s">
        <v>64</v>
      </c>
      <c r="X405" s="12" t="s">
        <v>65</v>
      </c>
      <c r="Y405" s="12">
        <v>1025</v>
      </c>
      <c r="Z405" s="12">
        <v>1465.75</v>
      </c>
      <c r="AA405" s="12"/>
      <c r="AB405" s="12"/>
      <c r="AC405" s="12"/>
      <c r="AD405" s="12"/>
      <c r="AE405" s="12"/>
    </row>
    <row r="406" spans="1:31" ht="18" customHeight="1" x14ac:dyDescent="0.3">
      <c r="A406" s="1">
        <v>2022</v>
      </c>
      <c r="B406" s="1" t="s">
        <v>2</v>
      </c>
      <c r="C406" s="1" t="s">
        <v>32</v>
      </c>
      <c r="D406" s="5" t="s">
        <v>32</v>
      </c>
      <c r="E406" s="6">
        <v>2</v>
      </c>
      <c r="F406" s="6">
        <v>6600</v>
      </c>
      <c r="G406" s="6">
        <v>7392</v>
      </c>
      <c r="H406" s="3">
        <v>1320</v>
      </c>
      <c r="I406" s="4" t="s">
        <v>42</v>
      </c>
      <c r="J406" s="4"/>
      <c r="K406" s="4"/>
      <c r="L406" s="4"/>
      <c r="M406" s="4"/>
      <c r="P406" s="12" t="s">
        <v>59</v>
      </c>
      <c r="Q406" s="12">
        <v>2020</v>
      </c>
      <c r="R406" s="12" t="s">
        <v>6</v>
      </c>
      <c r="S406" s="12" t="s">
        <v>72</v>
      </c>
      <c r="T406" s="12" t="s">
        <v>61</v>
      </c>
      <c r="U406" s="12" t="s">
        <v>62</v>
      </c>
      <c r="V406" s="12" t="s">
        <v>63</v>
      </c>
      <c r="W406" s="12" t="s">
        <v>64</v>
      </c>
      <c r="X406" s="12" t="s">
        <v>65</v>
      </c>
      <c r="Y406" s="12">
        <v>288</v>
      </c>
      <c r="Z406" s="12">
        <v>411.84000000000003</v>
      </c>
      <c r="AA406" s="12"/>
      <c r="AB406" s="12"/>
      <c r="AC406" s="12"/>
      <c r="AD406" s="12"/>
      <c r="AE406" s="12"/>
    </row>
    <row r="407" spans="1:31" ht="18" customHeight="1" x14ac:dyDescent="0.3">
      <c r="A407" s="1">
        <v>2022</v>
      </c>
      <c r="B407" s="1" t="s">
        <v>3</v>
      </c>
      <c r="C407" s="1" t="s">
        <v>14</v>
      </c>
      <c r="D407" s="2" t="s">
        <v>36</v>
      </c>
      <c r="E407" s="3">
        <v>3566</v>
      </c>
      <c r="F407" s="3">
        <v>4577.3</v>
      </c>
      <c r="G407" s="3">
        <v>5126.576</v>
      </c>
      <c r="H407" s="3">
        <v>915.46</v>
      </c>
      <c r="I407" s="4" t="s">
        <v>42</v>
      </c>
      <c r="J407" s="4"/>
      <c r="K407" s="4"/>
      <c r="L407" s="4"/>
      <c r="M407" s="4"/>
      <c r="P407" s="12" t="s">
        <v>59</v>
      </c>
      <c r="Q407" s="12">
        <v>2020</v>
      </c>
      <c r="R407" s="12" t="s">
        <v>6</v>
      </c>
      <c r="S407" s="12" t="s">
        <v>72</v>
      </c>
      <c r="T407" s="12" t="s">
        <v>61</v>
      </c>
      <c r="U407" s="12" t="s">
        <v>62</v>
      </c>
      <c r="V407" s="12" t="s">
        <v>63</v>
      </c>
      <c r="W407" s="12" t="s">
        <v>64</v>
      </c>
      <c r="X407" s="12" t="s">
        <v>65</v>
      </c>
      <c r="Y407" s="12">
        <v>315</v>
      </c>
      <c r="Z407" s="12">
        <v>450.45</v>
      </c>
      <c r="AA407" s="12"/>
      <c r="AB407" s="12"/>
      <c r="AC407" s="12"/>
      <c r="AD407" s="12"/>
      <c r="AE407" s="12"/>
    </row>
    <row r="408" spans="1:31" ht="18" customHeight="1" x14ac:dyDescent="0.3">
      <c r="A408" s="1">
        <v>2022</v>
      </c>
      <c r="B408" s="1" t="s">
        <v>3</v>
      </c>
      <c r="C408" s="1" t="s">
        <v>14</v>
      </c>
      <c r="D408" s="2" t="s">
        <v>37</v>
      </c>
      <c r="E408" s="3">
        <v>2498</v>
      </c>
      <c r="F408" s="3">
        <v>8000</v>
      </c>
      <c r="G408" s="3">
        <v>8960</v>
      </c>
      <c r="H408" s="3">
        <v>1600</v>
      </c>
      <c r="I408" s="4" t="s">
        <v>42</v>
      </c>
      <c r="J408" s="4"/>
      <c r="K408" s="4"/>
      <c r="L408" s="4"/>
      <c r="M408" s="4"/>
      <c r="P408" s="12" t="s">
        <v>66</v>
      </c>
      <c r="Q408" s="12">
        <v>2020</v>
      </c>
      <c r="R408" s="12" t="s">
        <v>6</v>
      </c>
      <c r="S408" s="12" t="s">
        <v>72</v>
      </c>
      <c r="T408" s="12" t="s">
        <v>61</v>
      </c>
      <c r="U408" s="12" t="s">
        <v>62</v>
      </c>
      <c r="V408" s="12" t="s">
        <v>63</v>
      </c>
      <c r="W408" s="12" t="s">
        <v>64</v>
      </c>
      <c r="X408" s="12" t="s">
        <v>65</v>
      </c>
      <c r="Y408" s="12">
        <v>285</v>
      </c>
      <c r="Z408" s="12">
        <v>407.55</v>
      </c>
      <c r="AA408" s="12"/>
      <c r="AB408" s="12"/>
      <c r="AC408" s="12"/>
      <c r="AD408" s="12"/>
      <c r="AE408" s="12"/>
    </row>
    <row r="409" spans="1:31" ht="18" customHeight="1" x14ac:dyDescent="0.3">
      <c r="A409" s="1">
        <v>2022</v>
      </c>
      <c r="B409" s="1" t="s">
        <v>3</v>
      </c>
      <c r="C409" s="1" t="s">
        <v>13</v>
      </c>
      <c r="D409" s="2" t="s">
        <v>35</v>
      </c>
      <c r="E409" s="3">
        <v>1245</v>
      </c>
      <c r="F409" s="3">
        <v>4577.2</v>
      </c>
      <c r="G409" s="3">
        <v>5126.4639999999999</v>
      </c>
      <c r="H409" s="3">
        <v>915.44</v>
      </c>
      <c r="I409" s="4" t="s">
        <v>42</v>
      </c>
      <c r="J409" s="4"/>
      <c r="K409" s="4"/>
      <c r="L409" s="4"/>
      <c r="M409" s="4"/>
      <c r="P409" s="12" t="s">
        <v>66</v>
      </c>
      <c r="Q409" s="12">
        <v>2020</v>
      </c>
      <c r="R409" s="12" t="s">
        <v>6</v>
      </c>
      <c r="S409" s="12" t="s">
        <v>72</v>
      </c>
      <c r="T409" s="12" t="s">
        <v>61</v>
      </c>
      <c r="U409" s="12" t="s">
        <v>62</v>
      </c>
      <c r="V409" s="12" t="s">
        <v>63</v>
      </c>
      <c r="W409" s="12" t="s">
        <v>64</v>
      </c>
      <c r="X409" s="12" t="s">
        <v>65</v>
      </c>
      <c r="Y409" s="12">
        <v>773</v>
      </c>
      <c r="Z409" s="12">
        <v>1105.3899999999999</v>
      </c>
      <c r="AA409" s="12"/>
      <c r="AB409" s="12"/>
      <c r="AC409" s="12"/>
      <c r="AD409" s="12"/>
      <c r="AE409" s="12"/>
    </row>
    <row r="410" spans="1:31" ht="18" customHeight="1" x14ac:dyDescent="0.3">
      <c r="A410" s="1">
        <v>2022</v>
      </c>
      <c r="B410" s="1" t="s">
        <v>3</v>
      </c>
      <c r="C410" s="1" t="s">
        <v>38</v>
      </c>
      <c r="D410" s="5" t="s">
        <v>30</v>
      </c>
      <c r="E410" s="6">
        <v>644</v>
      </c>
      <c r="F410" s="6">
        <v>5743.5</v>
      </c>
      <c r="G410" s="6">
        <v>6432.72</v>
      </c>
      <c r="H410" s="3">
        <v>1148.7</v>
      </c>
      <c r="I410" s="4" t="s">
        <v>42</v>
      </c>
      <c r="J410" s="4"/>
      <c r="K410" s="4"/>
      <c r="L410" s="4"/>
      <c r="M410" s="4"/>
      <c r="P410" s="12" t="s">
        <v>59</v>
      </c>
      <c r="Q410" s="12">
        <v>2020</v>
      </c>
      <c r="R410" s="12" t="s">
        <v>6</v>
      </c>
      <c r="S410" s="12" t="s">
        <v>72</v>
      </c>
      <c r="T410" s="12" t="s">
        <v>61</v>
      </c>
      <c r="U410" s="12" t="s">
        <v>62</v>
      </c>
      <c r="V410" s="12" t="s">
        <v>63</v>
      </c>
      <c r="W410" s="12" t="s">
        <v>64</v>
      </c>
      <c r="X410" s="12" t="s">
        <v>65</v>
      </c>
      <c r="Y410" s="12">
        <v>806</v>
      </c>
      <c r="Z410" s="12">
        <v>1152.58</v>
      </c>
      <c r="AA410" s="12"/>
      <c r="AB410" s="12"/>
      <c r="AC410" s="12"/>
      <c r="AD410" s="12"/>
      <c r="AE410" s="12"/>
    </row>
    <row r="411" spans="1:31" ht="18" customHeight="1" x14ac:dyDescent="0.3">
      <c r="A411" s="1">
        <v>2022</v>
      </c>
      <c r="B411" s="1" t="s">
        <v>3</v>
      </c>
      <c r="C411" s="1" t="s">
        <v>12</v>
      </c>
      <c r="D411" s="5" t="s">
        <v>29</v>
      </c>
      <c r="E411" s="6">
        <v>643</v>
      </c>
      <c r="F411" s="6">
        <v>7000</v>
      </c>
      <c r="G411" s="6">
        <v>7840</v>
      </c>
      <c r="H411" s="3">
        <v>1400</v>
      </c>
      <c r="I411" s="4" t="s">
        <v>42</v>
      </c>
      <c r="J411" s="4"/>
      <c r="K411" s="4"/>
      <c r="L411" s="4"/>
      <c r="M411" s="4"/>
      <c r="P411" s="12" t="s">
        <v>66</v>
      </c>
      <c r="Q411" s="12">
        <v>2020</v>
      </c>
      <c r="R411" s="12" t="s">
        <v>6</v>
      </c>
      <c r="S411" s="12" t="s">
        <v>72</v>
      </c>
      <c r="T411" s="12" t="s">
        <v>61</v>
      </c>
      <c r="U411" s="12" t="s">
        <v>62</v>
      </c>
      <c r="V411" s="12" t="s">
        <v>63</v>
      </c>
      <c r="W411" s="12" t="s">
        <v>64</v>
      </c>
      <c r="X411" s="12" t="s">
        <v>65</v>
      </c>
      <c r="Y411" s="12">
        <v>311</v>
      </c>
      <c r="Z411" s="12">
        <v>444.73</v>
      </c>
      <c r="AA411" s="12"/>
      <c r="AB411" s="12"/>
      <c r="AC411" s="12"/>
      <c r="AD411" s="12"/>
      <c r="AE411" s="12"/>
    </row>
    <row r="412" spans="1:31" ht="18" customHeight="1" x14ac:dyDescent="0.3">
      <c r="A412" s="1">
        <v>2022</v>
      </c>
      <c r="B412" s="1" t="s">
        <v>3</v>
      </c>
      <c r="C412" s="1" t="s">
        <v>38</v>
      </c>
      <c r="D412" s="5" t="s">
        <v>31</v>
      </c>
      <c r="E412" s="6">
        <v>455</v>
      </c>
      <c r="F412" s="6">
        <v>4578.6000000000004</v>
      </c>
      <c r="G412" s="6">
        <v>5128.0320000000002</v>
      </c>
      <c r="H412" s="3">
        <v>915.72000000000014</v>
      </c>
      <c r="I412" s="4" t="s">
        <v>42</v>
      </c>
      <c r="J412" s="4"/>
      <c r="K412" s="4"/>
      <c r="L412" s="4"/>
      <c r="M412" s="4"/>
      <c r="P412" s="12" t="s">
        <v>66</v>
      </c>
      <c r="Q412" s="12">
        <v>2020</v>
      </c>
      <c r="R412" s="12" t="s">
        <v>6</v>
      </c>
      <c r="S412" s="12" t="s">
        <v>72</v>
      </c>
      <c r="T412" s="12" t="s">
        <v>61</v>
      </c>
      <c r="U412" s="12" t="s">
        <v>62</v>
      </c>
      <c r="V412" s="12" t="s">
        <v>63</v>
      </c>
      <c r="W412" s="12" t="s">
        <v>64</v>
      </c>
      <c r="X412" s="12" t="s">
        <v>65</v>
      </c>
      <c r="Y412" s="12">
        <v>359</v>
      </c>
      <c r="Z412" s="12">
        <v>513.37</v>
      </c>
      <c r="AA412" s="12"/>
      <c r="AB412" s="12"/>
      <c r="AC412" s="12"/>
      <c r="AD412" s="12"/>
      <c r="AE412" s="12"/>
    </row>
    <row r="413" spans="1:31" ht="18" customHeight="1" x14ac:dyDescent="0.3">
      <c r="A413" s="1">
        <v>2022</v>
      </c>
      <c r="B413" s="1" t="s">
        <v>3</v>
      </c>
      <c r="C413" s="1" t="s">
        <v>12</v>
      </c>
      <c r="D413" s="5" t="s">
        <v>28</v>
      </c>
      <c r="E413" s="7">
        <v>345</v>
      </c>
      <c r="F413" s="7">
        <v>7000</v>
      </c>
      <c r="G413" s="7">
        <v>7840</v>
      </c>
      <c r="H413" s="3">
        <v>1400</v>
      </c>
      <c r="I413" s="4" t="s">
        <v>42</v>
      </c>
      <c r="J413" s="4"/>
      <c r="K413" s="4"/>
      <c r="L413" s="4"/>
      <c r="M413" s="4"/>
      <c r="P413" s="12" t="s">
        <v>66</v>
      </c>
      <c r="Q413" s="12">
        <v>2020</v>
      </c>
      <c r="R413" s="12" t="s">
        <v>6</v>
      </c>
      <c r="S413" s="12" t="s">
        <v>72</v>
      </c>
      <c r="T413" s="12" t="s">
        <v>61</v>
      </c>
      <c r="U413" s="12" t="s">
        <v>62</v>
      </c>
      <c r="V413" s="12" t="s">
        <v>63</v>
      </c>
      <c r="W413" s="12" t="s">
        <v>64</v>
      </c>
      <c r="X413" s="12" t="s">
        <v>65</v>
      </c>
      <c r="Y413" s="12">
        <v>287</v>
      </c>
      <c r="Z413" s="12">
        <v>410.40999999999997</v>
      </c>
      <c r="AA413" s="12"/>
      <c r="AB413" s="12"/>
      <c r="AC413" s="12"/>
      <c r="AD413" s="12"/>
      <c r="AE413" s="12"/>
    </row>
    <row r="414" spans="1:31" ht="18" customHeight="1" x14ac:dyDescent="0.3">
      <c r="A414" s="1">
        <v>2022</v>
      </c>
      <c r="B414" s="1" t="s">
        <v>3</v>
      </c>
      <c r="C414" s="1" t="s">
        <v>13</v>
      </c>
      <c r="D414" s="2" t="s">
        <v>33</v>
      </c>
      <c r="E414" s="3">
        <v>122</v>
      </c>
      <c r="F414" s="3">
        <v>100</v>
      </c>
      <c r="G414" s="3">
        <v>112</v>
      </c>
      <c r="H414" s="3">
        <v>20</v>
      </c>
      <c r="I414" s="4" t="s">
        <v>42</v>
      </c>
      <c r="J414" s="4"/>
      <c r="K414" s="4"/>
      <c r="L414" s="4"/>
      <c r="M414" s="4"/>
      <c r="P414" s="12" t="s">
        <v>66</v>
      </c>
      <c r="Q414" s="12">
        <v>2020</v>
      </c>
      <c r="R414" s="12" t="s">
        <v>5</v>
      </c>
      <c r="S414" s="12" t="s">
        <v>72</v>
      </c>
      <c r="T414" s="12" t="s">
        <v>61</v>
      </c>
      <c r="U414" s="12" t="s">
        <v>62</v>
      </c>
      <c r="V414" s="12" t="s">
        <v>63</v>
      </c>
      <c r="W414" s="12" t="s">
        <v>64</v>
      </c>
      <c r="X414" s="12" t="s">
        <v>65</v>
      </c>
      <c r="Y414" s="12">
        <v>320</v>
      </c>
      <c r="Z414" s="12">
        <v>457.6</v>
      </c>
      <c r="AA414" s="12"/>
      <c r="AB414" s="12"/>
      <c r="AC414" s="12"/>
      <c r="AD414" s="12"/>
      <c r="AE414" s="12"/>
    </row>
    <row r="415" spans="1:31" ht="18" customHeight="1" x14ac:dyDescent="0.3">
      <c r="A415" s="1">
        <v>2022</v>
      </c>
      <c r="B415" s="1" t="s">
        <v>3</v>
      </c>
      <c r="C415" s="1" t="s">
        <v>15</v>
      </c>
      <c r="D415" s="5" t="s">
        <v>26</v>
      </c>
      <c r="E415" s="6">
        <v>78</v>
      </c>
      <c r="F415" s="6">
        <v>2288.6</v>
      </c>
      <c r="G415" s="6">
        <v>5126.4639999999999</v>
      </c>
      <c r="H415" s="3">
        <v>457.72</v>
      </c>
      <c r="I415" s="4" t="s">
        <v>42</v>
      </c>
      <c r="J415" s="4"/>
      <c r="K415" s="4"/>
      <c r="L415" s="4"/>
      <c r="M415" s="4"/>
      <c r="P415" s="12" t="s">
        <v>66</v>
      </c>
      <c r="Q415" s="12">
        <v>2020</v>
      </c>
      <c r="R415" s="12" t="s">
        <v>5</v>
      </c>
      <c r="S415" s="12" t="s">
        <v>72</v>
      </c>
      <c r="T415" s="12" t="s">
        <v>61</v>
      </c>
      <c r="U415" s="12" t="s">
        <v>62</v>
      </c>
      <c r="V415" s="12" t="s">
        <v>63</v>
      </c>
      <c r="W415" s="12" t="s">
        <v>64</v>
      </c>
      <c r="X415" s="12" t="s">
        <v>65</v>
      </c>
      <c r="Y415" s="12">
        <v>290</v>
      </c>
      <c r="Z415" s="12">
        <v>414.7</v>
      </c>
      <c r="AA415" s="12"/>
      <c r="AB415" s="12"/>
      <c r="AC415" s="12"/>
      <c r="AD415" s="12"/>
      <c r="AE415" s="12"/>
    </row>
    <row r="416" spans="1:31" ht="18" customHeight="1" x14ac:dyDescent="0.3">
      <c r="A416" s="1">
        <v>2022</v>
      </c>
      <c r="B416" s="1" t="s">
        <v>3</v>
      </c>
      <c r="C416" s="1" t="s">
        <v>15</v>
      </c>
      <c r="D416" s="5" t="s">
        <v>24</v>
      </c>
      <c r="E416" s="6">
        <v>76</v>
      </c>
      <c r="F416" s="6">
        <v>2288.4499999999998</v>
      </c>
      <c r="G416" s="6">
        <v>5126.1279999999997</v>
      </c>
      <c r="H416" s="3">
        <v>457.69</v>
      </c>
      <c r="I416" s="4" t="s">
        <v>42</v>
      </c>
      <c r="J416" s="4"/>
      <c r="K416" s="4"/>
      <c r="L416" s="4"/>
      <c r="M416" s="4"/>
      <c r="P416" s="12" t="s">
        <v>70</v>
      </c>
      <c r="Q416" s="12">
        <v>2020</v>
      </c>
      <c r="R416" s="12" t="s">
        <v>5</v>
      </c>
      <c r="S416" s="12" t="s">
        <v>72</v>
      </c>
      <c r="T416" s="12" t="s">
        <v>61</v>
      </c>
      <c r="U416" s="12" t="s">
        <v>62</v>
      </c>
      <c r="V416" s="12" t="s">
        <v>63</v>
      </c>
      <c r="W416" s="12" t="s">
        <v>64</v>
      </c>
      <c r="X416" s="12" t="s">
        <v>65</v>
      </c>
      <c r="Y416" s="12">
        <v>316</v>
      </c>
      <c r="Z416" s="12">
        <v>526.24</v>
      </c>
      <c r="AA416" s="12"/>
      <c r="AB416" s="12"/>
      <c r="AC416" s="12"/>
      <c r="AD416" s="12"/>
      <c r="AE416" s="12"/>
    </row>
    <row r="417" spans="1:31" ht="18" customHeight="1" x14ac:dyDescent="0.3">
      <c r="A417" s="1">
        <v>2022</v>
      </c>
      <c r="B417" s="1" t="s">
        <v>3</v>
      </c>
      <c r="C417" s="1" t="s">
        <v>15</v>
      </c>
      <c r="D417" s="5" t="s">
        <v>25</v>
      </c>
      <c r="E417" s="6">
        <v>46</v>
      </c>
      <c r="F417" s="6">
        <v>100</v>
      </c>
      <c r="G417" s="6">
        <v>224</v>
      </c>
      <c r="H417" s="3">
        <v>20</v>
      </c>
      <c r="I417" s="4" t="s">
        <v>42</v>
      </c>
      <c r="J417" s="4"/>
      <c r="K417" s="4"/>
      <c r="L417" s="4"/>
      <c r="M417" s="4"/>
      <c r="P417" s="12" t="s">
        <v>59</v>
      </c>
      <c r="Q417" s="12">
        <v>2020</v>
      </c>
      <c r="R417" s="12" t="s">
        <v>5</v>
      </c>
      <c r="S417" s="12" t="s">
        <v>72</v>
      </c>
      <c r="T417" s="12" t="s">
        <v>61</v>
      </c>
      <c r="U417" s="12" t="s">
        <v>62</v>
      </c>
      <c r="V417" s="12" t="s">
        <v>63</v>
      </c>
      <c r="W417" s="12" t="s">
        <v>64</v>
      </c>
      <c r="X417" s="12" t="s">
        <v>65</v>
      </c>
      <c r="Y417" s="12">
        <v>364</v>
      </c>
      <c r="Z417" s="12">
        <v>526.24</v>
      </c>
      <c r="AA417" s="12"/>
      <c r="AB417" s="12"/>
      <c r="AC417" s="12"/>
      <c r="AD417" s="12"/>
      <c r="AE417" s="12"/>
    </row>
    <row r="418" spans="1:31" ht="18" customHeight="1" x14ac:dyDescent="0.3">
      <c r="A418" s="1">
        <v>2022</v>
      </c>
      <c r="B418" s="1" t="s">
        <v>3</v>
      </c>
      <c r="C418" s="1" t="s">
        <v>15</v>
      </c>
      <c r="D418" s="5" t="s">
        <v>23</v>
      </c>
      <c r="E418" s="6">
        <v>34</v>
      </c>
      <c r="F418" s="6">
        <v>2288.4</v>
      </c>
      <c r="G418" s="6">
        <v>5126.0160000000005</v>
      </c>
      <c r="H418" s="3">
        <v>457.68000000000006</v>
      </c>
      <c r="I418" s="4" t="s">
        <v>42</v>
      </c>
      <c r="J418" s="4"/>
      <c r="K418" s="4"/>
      <c r="L418" s="4"/>
      <c r="M418" s="4"/>
      <c r="P418" s="12" t="s">
        <v>70</v>
      </c>
      <c r="Q418" s="12">
        <v>2020</v>
      </c>
      <c r="R418" s="12" t="s">
        <v>5</v>
      </c>
      <c r="S418" s="12" t="s">
        <v>72</v>
      </c>
      <c r="T418" s="12" t="s">
        <v>61</v>
      </c>
      <c r="U418" s="12" t="s">
        <v>62</v>
      </c>
      <c r="V418" s="12" t="s">
        <v>63</v>
      </c>
      <c r="W418" s="12" t="s">
        <v>64</v>
      </c>
      <c r="X418" s="12" t="s">
        <v>65</v>
      </c>
      <c r="Y418" s="12">
        <v>292</v>
      </c>
      <c r="Z418" s="12">
        <v>526.24</v>
      </c>
      <c r="AA418" s="12"/>
      <c r="AB418" s="12"/>
      <c r="AC418" s="12"/>
      <c r="AD418" s="12"/>
      <c r="AE418" s="12"/>
    </row>
    <row r="419" spans="1:31" ht="18" customHeight="1" x14ac:dyDescent="0.3">
      <c r="A419" s="1">
        <v>2022</v>
      </c>
      <c r="B419" s="1" t="s">
        <v>3</v>
      </c>
      <c r="C419" s="1" t="s">
        <v>13</v>
      </c>
      <c r="D419" s="2" t="s">
        <v>34</v>
      </c>
      <c r="E419" s="3">
        <v>7</v>
      </c>
      <c r="F419" s="3">
        <v>200</v>
      </c>
      <c r="G419" s="3">
        <v>224</v>
      </c>
      <c r="H419" s="3">
        <v>40</v>
      </c>
      <c r="I419" s="4" t="s">
        <v>42</v>
      </c>
      <c r="J419" s="4"/>
      <c r="K419" s="4"/>
      <c r="L419" s="4"/>
      <c r="M419" s="4"/>
      <c r="P419" s="12" t="s">
        <v>66</v>
      </c>
      <c r="Q419" s="12">
        <v>2020</v>
      </c>
      <c r="R419" s="12" t="s">
        <v>5</v>
      </c>
      <c r="S419" s="12" t="s">
        <v>72</v>
      </c>
      <c r="T419" s="12" t="s">
        <v>61</v>
      </c>
      <c r="U419" s="12" t="s">
        <v>62</v>
      </c>
      <c r="V419" s="12" t="s">
        <v>63</v>
      </c>
      <c r="W419" s="12" t="s">
        <v>64</v>
      </c>
      <c r="X419" s="12" t="s">
        <v>65</v>
      </c>
      <c r="Y419" s="12">
        <v>991</v>
      </c>
      <c r="Z419" s="12">
        <v>1417.13</v>
      </c>
      <c r="AA419" s="12"/>
      <c r="AB419" s="12"/>
      <c r="AC419" s="12"/>
      <c r="AD419" s="12"/>
      <c r="AE419" s="12"/>
    </row>
    <row r="420" spans="1:31" ht="18" customHeight="1" x14ac:dyDescent="0.3">
      <c r="A420" s="1">
        <v>2022</v>
      </c>
      <c r="B420" s="1" t="s">
        <v>3</v>
      </c>
      <c r="C420" s="1" t="s">
        <v>15</v>
      </c>
      <c r="D420" s="5" t="s">
        <v>27</v>
      </c>
      <c r="E420" s="6">
        <v>3</v>
      </c>
      <c r="F420" s="6">
        <v>2288.65</v>
      </c>
      <c r="G420" s="6">
        <v>5126.576</v>
      </c>
      <c r="H420" s="3">
        <v>457.73</v>
      </c>
      <c r="I420" s="4" t="s">
        <v>42</v>
      </c>
      <c r="J420" s="4"/>
      <c r="K420" s="4"/>
      <c r="L420" s="4"/>
      <c r="M420" s="4"/>
      <c r="P420" s="12" t="s">
        <v>68</v>
      </c>
      <c r="Q420" s="12">
        <v>2020</v>
      </c>
      <c r="R420" s="12" t="s">
        <v>5</v>
      </c>
      <c r="S420" s="12" t="s">
        <v>72</v>
      </c>
      <c r="T420" s="12" t="s">
        <v>61</v>
      </c>
      <c r="U420" s="12" t="s">
        <v>62</v>
      </c>
      <c r="V420" s="12" t="s">
        <v>63</v>
      </c>
      <c r="W420" s="12" t="s">
        <v>64</v>
      </c>
      <c r="X420" s="12" t="s">
        <v>65</v>
      </c>
      <c r="Y420" s="12">
        <v>1024</v>
      </c>
      <c r="Z420" s="12">
        <v>1464.32</v>
      </c>
      <c r="AA420" s="12"/>
      <c r="AB420" s="12"/>
      <c r="AC420" s="12"/>
      <c r="AD420" s="12"/>
      <c r="AE420" s="12"/>
    </row>
    <row r="421" spans="1:31" ht="18" customHeight="1" x14ac:dyDescent="0.3">
      <c r="A421" s="1">
        <v>2022</v>
      </c>
      <c r="B421" s="1" t="s">
        <v>3</v>
      </c>
      <c r="C421" s="1" t="s">
        <v>32</v>
      </c>
      <c r="D421" s="5" t="s">
        <v>32</v>
      </c>
      <c r="E421" s="6">
        <v>2</v>
      </c>
      <c r="F421" s="6">
        <v>7920</v>
      </c>
      <c r="G421" s="6">
        <v>7392</v>
      </c>
      <c r="H421" s="3">
        <v>1584</v>
      </c>
      <c r="I421" s="4" t="s">
        <v>42</v>
      </c>
      <c r="J421" s="4"/>
      <c r="K421" s="4"/>
      <c r="L421" s="4"/>
      <c r="M421" s="4"/>
      <c r="P421" s="12" t="s">
        <v>59</v>
      </c>
      <c r="Q421" s="12">
        <v>2020</v>
      </c>
      <c r="R421" s="12" t="s">
        <v>5</v>
      </c>
      <c r="S421" s="12" t="s">
        <v>72</v>
      </c>
      <c r="T421" s="12" t="s">
        <v>61</v>
      </c>
      <c r="U421" s="12" t="s">
        <v>62</v>
      </c>
      <c r="V421" s="12" t="s">
        <v>63</v>
      </c>
      <c r="W421" s="12" t="s">
        <v>64</v>
      </c>
      <c r="X421" s="12" t="s">
        <v>65</v>
      </c>
      <c r="Y421" s="12">
        <v>294</v>
      </c>
      <c r="Z421" s="12">
        <v>420.42</v>
      </c>
      <c r="AA421" s="12"/>
      <c r="AB421" s="12"/>
      <c r="AC421" s="12"/>
      <c r="AD421" s="12"/>
      <c r="AE421" s="12"/>
    </row>
    <row r="422" spans="1:31" ht="18" customHeight="1" x14ac:dyDescent="0.3">
      <c r="A422" s="1">
        <v>2022</v>
      </c>
      <c r="B422" s="1" t="s">
        <v>4</v>
      </c>
      <c r="C422" s="1" t="s">
        <v>14</v>
      </c>
      <c r="D422" s="2" t="s">
        <v>36</v>
      </c>
      <c r="E422" s="3">
        <v>3566</v>
      </c>
      <c r="F422" s="3">
        <v>4577.3</v>
      </c>
      <c r="G422" s="3">
        <v>5126.576</v>
      </c>
      <c r="H422" s="3">
        <v>915.46</v>
      </c>
      <c r="I422" s="4" t="s">
        <v>40</v>
      </c>
      <c r="J422" s="4"/>
      <c r="K422" s="4"/>
      <c r="L422" s="4"/>
      <c r="M422" s="4"/>
      <c r="P422" s="12" t="s">
        <v>59</v>
      </c>
      <c r="Q422" s="12">
        <v>2020</v>
      </c>
      <c r="R422" s="12" t="s">
        <v>5</v>
      </c>
      <c r="S422" s="12" t="s">
        <v>72</v>
      </c>
      <c r="T422" s="12" t="s">
        <v>61</v>
      </c>
      <c r="U422" s="12" t="s">
        <v>62</v>
      </c>
      <c r="V422" s="12" t="s">
        <v>63</v>
      </c>
      <c r="W422" s="12" t="s">
        <v>64</v>
      </c>
      <c r="X422" s="12" t="s">
        <v>65</v>
      </c>
      <c r="Y422" s="12">
        <v>321</v>
      </c>
      <c r="Z422" s="12">
        <v>459.03</v>
      </c>
      <c r="AA422" s="12"/>
      <c r="AB422" s="12"/>
      <c r="AC422" s="12"/>
      <c r="AD422" s="12"/>
      <c r="AE422" s="12"/>
    </row>
    <row r="423" spans="1:31" ht="18" customHeight="1" x14ac:dyDescent="0.3">
      <c r="A423" s="1">
        <v>2022</v>
      </c>
      <c r="B423" s="1" t="s">
        <v>4</v>
      </c>
      <c r="C423" s="1" t="s">
        <v>14</v>
      </c>
      <c r="D423" s="2" t="s">
        <v>37</v>
      </c>
      <c r="E423" s="3">
        <v>2498</v>
      </c>
      <c r="F423" s="3">
        <v>8800</v>
      </c>
      <c r="G423" s="3">
        <v>8960</v>
      </c>
      <c r="H423" s="3">
        <v>1760</v>
      </c>
      <c r="I423" s="4" t="s">
        <v>40</v>
      </c>
      <c r="J423" s="4"/>
      <c r="K423" s="4"/>
      <c r="L423" s="4"/>
      <c r="M423" s="4"/>
      <c r="P423" s="12" t="s">
        <v>59</v>
      </c>
      <c r="Q423" s="12">
        <v>2020</v>
      </c>
      <c r="R423" s="12" t="s">
        <v>5</v>
      </c>
      <c r="S423" s="12" t="s">
        <v>72</v>
      </c>
      <c r="T423" s="12" t="s">
        <v>61</v>
      </c>
      <c r="U423" s="12" t="s">
        <v>62</v>
      </c>
      <c r="V423" s="12" t="s">
        <v>63</v>
      </c>
      <c r="W423" s="12" t="s">
        <v>64</v>
      </c>
      <c r="X423" s="12" t="s">
        <v>65</v>
      </c>
      <c r="Y423" s="12">
        <v>363</v>
      </c>
      <c r="Z423" s="12">
        <v>519.09</v>
      </c>
      <c r="AA423" s="12"/>
      <c r="AB423" s="12"/>
      <c r="AC423" s="12"/>
      <c r="AD423" s="12"/>
      <c r="AE423" s="12"/>
    </row>
    <row r="424" spans="1:31" ht="18" customHeight="1" x14ac:dyDescent="0.3">
      <c r="A424" s="1">
        <v>2022</v>
      </c>
      <c r="B424" s="1" t="s">
        <v>4</v>
      </c>
      <c r="C424" s="1" t="s">
        <v>13</v>
      </c>
      <c r="D424" s="2" t="s">
        <v>35</v>
      </c>
      <c r="E424" s="3">
        <v>1245</v>
      </c>
      <c r="F424" s="3">
        <v>5034.92</v>
      </c>
      <c r="G424" s="3">
        <v>5126.4639999999999</v>
      </c>
      <c r="H424" s="3">
        <v>1006.984</v>
      </c>
      <c r="I424" s="4" t="s">
        <v>40</v>
      </c>
      <c r="J424" s="4"/>
      <c r="K424" s="4"/>
      <c r="L424" s="4"/>
      <c r="M424" s="4"/>
      <c r="P424" s="12" t="s">
        <v>66</v>
      </c>
      <c r="Q424" s="12">
        <v>2020</v>
      </c>
      <c r="R424" s="12" t="s">
        <v>5</v>
      </c>
      <c r="S424" s="12" t="s">
        <v>72</v>
      </c>
      <c r="T424" s="12" t="s">
        <v>61</v>
      </c>
      <c r="U424" s="12" t="s">
        <v>62</v>
      </c>
      <c r="V424" s="12" t="s">
        <v>63</v>
      </c>
      <c r="W424" s="12" t="s">
        <v>64</v>
      </c>
      <c r="X424" s="12" t="s">
        <v>65</v>
      </c>
      <c r="Y424" s="12">
        <v>291</v>
      </c>
      <c r="Z424" s="12">
        <v>416.13</v>
      </c>
      <c r="AA424" s="12"/>
      <c r="AB424" s="12"/>
      <c r="AC424" s="12"/>
      <c r="AD424" s="12"/>
      <c r="AE424" s="12"/>
    </row>
    <row r="425" spans="1:31" ht="18" customHeight="1" x14ac:dyDescent="0.3">
      <c r="A425" s="1">
        <v>2022</v>
      </c>
      <c r="B425" s="1" t="s">
        <v>4</v>
      </c>
      <c r="C425" s="1" t="s">
        <v>38</v>
      </c>
      <c r="D425" s="5" t="s">
        <v>30</v>
      </c>
      <c r="E425" s="6">
        <v>644</v>
      </c>
      <c r="F425" s="6">
        <v>6317.85</v>
      </c>
      <c r="G425" s="6">
        <v>6432.72</v>
      </c>
      <c r="H425" s="3">
        <v>1263.5700000000002</v>
      </c>
      <c r="I425" s="4" t="s">
        <v>40</v>
      </c>
      <c r="J425" s="4"/>
      <c r="K425" s="4"/>
      <c r="L425" s="4"/>
      <c r="M425" s="4"/>
      <c r="P425" s="12" t="s">
        <v>70</v>
      </c>
      <c r="Q425" s="12">
        <v>2020</v>
      </c>
      <c r="R425" s="12" t="s">
        <v>5</v>
      </c>
      <c r="S425" s="12" t="s">
        <v>72</v>
      </c>
      <c r="T425" s="12" t="s">
        <v>61</v>
      </c>
      <c r="U425" s="12" t="s">
        <v>62</v>
      </c>
      <c r="V425" s="12" t="s">
        <v>63</v>
      </c>
      <c r="W425" s="12" t="s">
        <v>64</v>
      </c>
      <c r="X425" s="12" t="s">
        <v>65</v>
      </c>
      <c r="Y425" s="12">
        <v>772</v>
      </c>
      <c r="Z425" s="12">
        <v>1103.96</v>
      </c>
      <c r="AA425" s="12"/>
      <c r="AB425" s="12"/>
      <c r="AC425" s="12"/>
      <c r="AD425" s="12"/>
      <c r="AE425" s="12"/>
    </row>
    <row r="426" spans="1:31" ht="18" customHeight="1" x14ac:dyDescent="0.3">
      <c r="A426" s="1">
        <v>2022</v>
      </c>
      <c r="B426" s="1" t="s">
        <v>4</v>
      </c>
      <c r="C426" s="1" t="s">
        <v>12</v>
      </c>
      <c r="D426" s="5" t="s">
        <v>29</v>
      </c>
      <c r="E426" s="6">
        <v>643</v>
      </c>
      <c r="F426" s="6">
        <v>7700</v>
      </c>
      <c r="G426" s="6">
        <v>7840</v>
      </c>
      <c r="H426" s="3">
        <v>1540</v>
      </c>
      <c r="I426" s="4" t="s">
        <v>40</v>
      </c>
      <c r="J426" s="4"/>
      <c r="K426" s="4"/>
      <c r="L426" s="4"/>
      <c r="M426" s="4"/>
      <c r="P426" s="12" t="s">
        <v>59</v>
      </c>
      <c r="Q426" s="12">
        <v>2020</v>
      </c>
      <c r="R426" s="12" t="s">
        <v>5</v>
      </c>
      <c r="S426" s="12" t="s">
        <v>72</v>
      </c>
      <c r="T426" s="12" t="s">
        <v>61</v>
      </c>
      <c r="U426" s="12" t="s">
        <v>62</v>
      </c>
      <c r="V426" s="12" t="s">
        <v>63</v>
      </c>
      <c r="W426" s="12" t="s">
        <v>64</v>
      </c>
      <c r="X426" s="12" t="s">
        <v>65</v>
      </c>
      <c r="Y426" s="12">
        <v>805</v>
      </c>
      <c r="Z426" s="12">
        <v>1151.1500000000001</v>
      </c>
      <c r="AA426" s="12"/>
      <c r="AB426" s="12"/>
      <c r="AC426" s="12"/>
      <c r="AD426" s="12"/>
      <c r="AE426" s="12"/>
    </row>
    <row r="427" spans="1:31" ht="18" customHeight="1" x14ac:dyDescent="0.3">
      <c r="A427" s="1">
        <v>2022</v>
      </c>
      <c r="B427" s="1" t="s">
        <v>4</v>
      </c>
      <c r="C427" s="1" t="s">
        <v>38</v>
      </c>
      <c r="D427" s="5" t="s">
        <v>31</v>
      </c>
      <c r="E427" s="6">
        <v>455</v>
      </c>
      <c r="F427" s="6">
        <v>5036.46</v>
      </c>
      <c r="G427" s="6">
        <v>5128.0320000000002</v>
      </c>
      <c r="H427" s="3">
        <v>1007.292</v>
      </c>
      <c r="I427" s="4" t="s">
        <v>42</v>
      </c>
      <c r="J427" s="4"/>
      <c r="K427" s="4"/>
      <c r="L427" s="4"/>
      <c r="M427" s="4"/>
      <c r="P427" s="12" t="s">
        <v>70</v>
      </c>
      <c r="Q427" s="12">
        <v>2020</v>
      </c>
      <c r="R427" s="12" t="s">
        <v>5</v>
      </c>
      <c r="S427" s="12" t="s">
        <v>72</v>
      </c>
      <c r="T427" s="12" t="s">
        <v>61</v>
      </c>
      <c r="U427" s="12" t="s">
        <v>62</v>
      </c>
      <c r="V427" s="12" t="s">
        <v>63</v>
      </c>
      <c r="W427" s="12" t="s">
        <v>64</v>
      </c>
      <c r="X427" s="12" t="s">
        <v>65</v>
      </c>
      <c r="Y427" s="12">
        <v>859</v>
      </c>
      <c r="Z427" s="12">
        <v>1228.3699999999999</v>
      </c>
      <c r="AA427" s="12"/>
      <c r="AB427" s="12"/>
      <c r="AC427" s="12"/>
      <c r="AD427" s="12"/>
      <c r="AE427" s="12"/>
    </row>
    <row r="428" spans="1:31" ht="18" customHeight="1" x14ac:dyDescent="0.3">
      <c r="A428" s="1">
        <v>2022</v>
      </c>
      <c r="B428" s="1" t="s">
        <v>4</v>
      </c>
      <c r="C428" s="1" t="s">
        <v>12</v>
      </c>
      <c r="D428" s="5" t="s">
        <v>28</v>
      </c>
      <c r="E428" s="7">
        <v>345</v>
      </c>
      <c r="F428" s="7">
        <v>7700</v>
      </c>
      <c r="G428" s="7">
        <v>7840</v>
      </c>
      <c r="H428" s="3">
        <v>1540</v>
      </c>
      <c r="I428" s="4" t="s">
        <v>42</v>
      </c>
      <c r="J428" s="4"/>
      <c r="K428" s="4"/>
      <c r="L428" s="4"/>
      <c r="M428" s="4"/>
      <c r="P428" s="12" t="s">
        <v>66</v>
      </c>
      <c r="Q428" s="12">
        <v>2020</v>
      </c>
      <c r="R428" s="12" t="s">
        <v>5</v>
      </c>
      <c r="S428" s="12" t="s">
        <v>72</v>
      </c>
      <c r="T428" s="12" t="s">
        <v>61</v>
      </c>
      <c r="U428" s="12" t="s">
        <v>62</v>
      </c>
      <c r="V428" s="12" t="s">
        <v>63</v>
      </c>
      <c r="W428" s="12" t="s">
        <v>64</v>
      </c>
      <c r="X428" s="12" t="s">
        <v>65</v>
      </c>
      <c r="Y428" s="12">
        <v>317</v>
      </c>
      <c r="Z428" s="12">
        <v>453.31</v>
      </c>
      <c r="AA428" s="12"/>
      <c r="AB428" s="12"/>
      <c r="AC428" s="12"/>
      <c r="AD428" s="12"/>
      <c r="AE428" s="12"/>
    </row>
    <row r="429" spans="1:31" ht="18" customHeight="1" x14ac:dyDescent="0.3">
      <c r="A429" s="1">
        <v>2022</v>
      </c>
      <c r="B429" s="1" t="s">
        <v>4</v>
      </c>
      <c r="C429" s="1" t="s">
        <v>13</v>
      </c>
      <c r="D429" s="2" t="s">
        <v>33</v>
      </c>
      <c r="E429" s="3">
        <v>122</v>
      </c>
      <c r="F429" s="3">
        <v>110</v>
      </c>
      <c r="G429" s="3">
        <v>112</v>
      </c>
      <c r="H429" s="3">
        <v>22</v>
      </c>
      <c r="I429" s="4" t="s">
        <v>42</v>
      </c>
      <c r="J429" s="4"/>
      <c r="K429" s="4"/>
      <c r="L429" s="4"/>
      <c r="M429" s="4"/>
      <c r="P429" s="12" t="s">
        <v>66</v>
      </c>
      <c r="Q429" s="12">
        <v>2020</v>
      </c>
      <c r="R429" s="12" t="s">
        <v>5</v>
      </c>
      <c r="S429" s="12" t="s">
        <v>72</v>
      </c>
      <c r="T429" s="12" t="s">
        <v>61</v>
      </c>
      <c r="U429" s="12" t="s">
        <v>62</v>
      </c>
      <c r="V429" s="12" t="s">
        <v>63</v>
      </c>
      <c r="W429" s="12" t="s">
        <v>64</v>
      </c>
      <c r="X429" s="12" t="s">
        <v>65</v>
      </c>
      <c r="Y429" s="12">
        <v>365</v>
      </c>
      <c r="Z429" s="12">
        <v>521.95000000000005</v>
      </c>
      <c r="AA429" s="12"/>
      <c r="AB429" s="12"/>
      <c r="AC429" s="12"/>
      <c r="AD429" s="12"/>
      <c r="AE429" s="12"/>
    </row>
    <row r="430" spans="1:31" ht="18" customHeight="1" x14ac:dyDescent="0.3">
      <c r="A430" s="1">
        <v>2022</v>
      </c>
      <c r="B430" s="1" t="s">
        <v>4</v>
      </c>
      <c r="C430" s="1" t="s">
        <v>15</v>
      </c>
      <c r="D430" s="5" t="s">
        <v>26</v>
      </c>
      <c r="E430" s="6">
        <v>78</v>
      </c>
      <c r="F430" s="6">
        <v>2517.46</v>
      </c>
      <c r="G430" s="6">
        <v>5126.4639999999999</v>
      </c>
      <c r="H430" s="3">
        <v>503.49200000000002</v>
      </c>
      <c r="I430" s="4" t="s">
        <v>42</v>
      </c>
      <c r="J430" s="4"/>
      <c r="K430" s="4"/>
      <c r="L430" s="4"/>
      <c r="M430" s="4"/>
      <c r="P430" s="12" t="s">
        <v>66</v>
      </c>
      <c r="Q430" s="12">
        <v>2020</v>
      </c>
      <c r="R430" s="12" t="s">
        <v>5</v>
      </c>
      <c r="S430" s="12" t="s">
        <v>72</v>
      </c>
      <c r="T430" s="12" t="s">
        <v>61</v>
      </c>
      <c r="U430" s="12" t="s">
        <v>62</v>
      </c>
      <c r="V430" s="12" t="s">
        <v>63</v>
      </c>
      <c r="W430" s="12" t="s">
        <v>64</v>
      </c>
      <c r="X430" s="12" t="s">
        <v>65</v>
      </c>
      <c r="Y430" s="12">
        <v>293</v>
      </c>
      <c r="Z430" s="12">
        <v>418.99</v>
      </c>
      <c r="AA430" s="12"/>
      <c r="AB430" s="12"/>
      <c r="AC430" s="12"/>
      <c r="AD430" s="12"/>
      <c r="AE430" s="12"/>
    </row>
    <row r="431" spans="1:31" ht="18" customHeight="1" x14ac:dyDescent="0.3">
      <c r="A431" s="1">
        <v>2022</v>
      </c>
      <c r="B431" s="1" t="s">
        <v>4</v>
      </c>
      <c r="C431" s="1" t="s">
        <v>15</v>
      </c>
      <c r="D431" s="5" t="s">
        <v>24</v>
      </c>
      <c r="E431" s="6">
        <v>76</v>
      </c>
      <c r="F431" s="6">
        <v>2288.4499999999998</v>
      </c>
      <c r="G431" s="6">
        <v>5126.1279999999997</v>
      </c>
      <c r="H431" s="3">
        <v>457.69</v>
      </c>
      <c r="I431" s="4" t="s">
        <v>42</v>
      </c>
      <c r="J431" s="4"/>
      <c r="K431" s="4"/>
      <c r="L431" s="4"/>
      <c r="M431" s="4"/>
      <c r="P431" s="12" t="s">
        <v>68</v>
      </c>
      <c r="Q431" s="12">
        <v>2020</v>
      </c>
      <c r="R431" s="12" t="s">
        <v>2</v>
      </c>
      <c r="S431" s="12" t="s">
        <v>72</v>
      </c>
      <c r="T431" s="12" t="s">
        <v>61</v>
      </c>
      <c r="U431" s="12" t="s">
        <v>62</v>
      </c>
      <c r="V431" s="12" t="s">
        <v>63</v>
      </c>
      <c r="W431" s="12" t="s">
        <v>64</v>
      </c>
      <c r="X431" s="12" t="s">
        <v>65</v>
      </c>
      <c r="Y431" s="12">
        <v>332</v>
      </c>
      <c r="Z431" s="12">
        <v>474.76</v>
      </c>
      <c r="AA431" s="12"/>
      <c r="AB431" s="12"/>
      <c r="AC431" s="12"/>
      <c r="AD431" s="12"/>
      <c r="AE431" s="12"/>
    </row>
    <row r="432" spans="1:31" ht="18" customHeight="1" x14ac:dyDescent="0.3">
      <c r="A432" s="1">
        <v>2022</v>
      </c>
      <c r="B432" s="1" t="s">
        <v>4</v>
      </c>
      <c r="C432" s="1" t="s">
        <v>15</v>
      </c>
      <c r="D432" s="5" t="s">
        <v>25</v>
      </c>
      <c r="E432" s="6">
        <v>46</v>
      </c>
      <c r="F432" s="6">
        <v>100</v>
      </c>
      <c r="G432" s="6">
        <v>224</v>
      </c>
      <c r="H432" s="3">
        <v>20</v>
      </c>
      <c r="I432" s="4" t="s">
        <v>42</v>
      </c>
      <c r="J432" s="4"/>
      <c r="K432" s="4"/>
      <c r="L432" s="4"/>
      <c r="M432" s="4"/>
      <c r="P432" s="12" t="s">
        <v>59</v>
      </c>
      <c r="Q432" s="12">
        <v>2020</v>
      </c>
      <c r="R432" s="12" t="s">
        <v>2</v>
      </c>
      <c r="S432" s="12" t="s">
        <v>72</v>
      </c>
      <c r="T432" s="12" t="s">
        <v>61</v>
      </c>
      <c r="U432" s="12" t="s">
        <v>62</v>
      </c>
      <c r="V432" s="12" t="s">
        <v>63</v>
      </c>
      <c r="W432" s="12" t="s">
        <v>64</v>
      </c>
      <c r="X432" s="12" t="s">
        <v>65</v>
      </c>
      <c r="Y432" s="12">
        <v>134</v>
      </c>
      <c r="Z432" s="12">
        <v>191.62</v>
      </c>
      <c r="AA432" s="12"/>
      <c r="AB432" s="12"/>
      <c r="AC432" s="12"/>
      <c r="AD432" s="12"/>
      <c r="AE432" s="12"/>
    </row>
    <row r="433" spans="1:31" ht="18" customHeight="1" x14ac:dyDescent="0.3">
      <c r="A433" s="1">
        <v>2022</v>
      </c>
      <c r="B433" s="1" t="s">
        <v>4</v>
      </c>
      <c r="C433" s="1" t="s">
        <v>15</v>
      </c>
      <c r="D433" s="5" t="s">
        <v>23</v>
      </c>
      <c r="E433" s="6">
        <v>34</v>
      </c>
      <c r="F433" s="6">
        <v>2288.4</v>
      </c>
      <c r="G433" s="6">
        <v>5126.0160000000005</v>
      </c>
      <c r="H433" s="3">
        <v>457.68000000000006</v>
      </c>
      <c r="I433" s="4" t="s">
        <v>42</v>
      </c>
      <c r="J433" s="4"/>
      <c r="K433" s="4"/>
      <c r="L433" s="4"/>
      <c r="M433" s="4"/>
      <c r="P433" s="12" t="s">
        <v>66</v>
      </c>
      <c r="Q433" s="12">
        <v>2020</v>
      </c>
      <c r="R433" s="12" t="s">
        <v>2</v>
      </c>
      <c r="S433" s="12" t="s">
        <v>72</v>
      </c>
      <c r="T433" s="12" t="s">
        <v>61</v>
      </c>
      <c r="U433" s="12" t="s">
        <v>62</v>
      </c>
      <c r="V433" s="12" t="s">
        <v>63</v>
      </c>
      <c r="W433" s="12" t="s">
        <v>64</v>
      </c>
      <c r="X433" s="12" t="s">
        <v>65</v>
      </c>
      <c r="Y433" s="12">
        <v>308</v>
      </c>
      <c r="Z433" s="12">
        <v>440.44</v>
      </c>
      <c r="AA433" s="12"/>
      <c r="AB433" s="12"/>
      <c r="AC433" s="12"/>
      <c r="AD433" s="12"/>
      <c r="AE433" s="12"/>
    </row>
    <row r="434" spans="1:31" ht="18" customHeight="1" x14ac:dyDescent="0.3">
      <c r="A434" s="1">
        <v>2022</v>
      </c>
      <c r="B434" s="1" t="s">
        <v>4</v>
      </c>
      <c r="C434" s="1" t="s">
        <v>13</v>
      </c>
      <c r="D434" s="2" t="s">
        <v>34</v>
      </c>
      <c r="E434" s="3">
        <v>7</v>
      </c>
      <c r="F434" s="3">
        <v>200</v>
      </c>
      <c r="G434" s="3">
        <v>224</v>
      </c>
      <c r="H434" s="3">
        <v>40</v>
      </c>
      <c r="I434" s="4" t="s">
        <v>42</v>
      </c>
      <c r="J434" s="4"/>
      <c r="K434" s="4"/>
      <c r="L434" s="4"/>
      <c r="M434" s="4"/>
      <c r="P434" s="12" t="s">
        <v>68</v>
      </c>
      <c r="Q434" s="12">
        <v>2020</v>
      </c>
      <c r="R434" s="12" t="s">
        <v>2</v>
      </c>
      <c r="S434" s="12" t="s">
        <v>72</v>
      </c>
      <c r="T434" s="12" t="s">
        <v>61</v>
      </c>
      <c r="U434" s="12" t="s">
        <v>62</v>
      </c>
      <c r="V434" s="12" t="s">
        <v>63</v>
      </c>
      <c r="W434" s="12" t="s">
        <v>64</v>
      </c>
      <c r="X434" s="12" t="s">
        <v>65</v>
      </c>
      <c r="Y434" s="12">
        <v>334</v>
      </c>
      <c r="Z434" s="12">
        <v>526.24</v>
      </c>
      <c r="AA434" s="12"/>
      <c r="AB434" s="12"/>
      <c r="AC434" s="12"/>
      <c r="AD434" s="12"/>
      <c r="AE434" s="12"/>
    </row>
    <row r="435" spans="1:31" ht="18" customHeight="1" x14ac:dyDescent="0.3">
      <c r="A435" s="1">
        <v>2022</v>
      </c>
      <c r="B435" s="1" t="s">
        <v>4</v>
      </c>
      <c r="C435" s="1" t="s">
        <v>15</v>
      </c>
      <c r="D435" s="5" t="s">
        <v>27</v>
      </c>
      <c r="E435" s="6">
        <v>3</v>
      </c>
      <c r="F435" s="6">
        <v>3300</v>
      </c>
      <c r="G435" s="6">
        <v>5126.576</v>
      </c>
      <c r="H435" s="3">
        <v>660</v>
      </c>
      <c r="I435" s="4" t="s">
        <v>42</v>
      </c>
      <c r="J435" s="4"/>
      <c r="K435" s="4"/>
      <c r="L435" s="4"/>
      <c r="M435" s="4"/>
      <c r="P435" s="12" t="s">
        <v>68</v>
      </c>
      <c r="Q435" s="12">
        <v>2020</v>
      </c>
      <c r="R435" s="12" t="s">
        <v>2</v>
      </c>
      <c r="S435" s="12" t="s">
        <v>72</v>
      </c>
      <c r="T435" s="12" t="s">
        <v>61</v>
      </c>
      <c r="U435" s="12" t="s">
        <v>62</v>
      </c>
      <c r="V435" s="12" t="s">
        <v>63</v>
      </c>
      <c r="W435" s="12" t="s">
        <v>64</v>
      </c>
      <c r="X435" s="12" t="s">
        <v>65</v>
      </c>
      <c r="Y435" s="12">
        <v>136</v>
      </c>
      <c r="Z435" s="12">
        <v>526.24</v>
      </c>
      <c r="AA435" s="12"/>
      <c r="AB435" s="12"/>
      <c r="AC435" s="12"/>
      <c r="AD435" s="12"/>
      <c r="AE435" s="12"/>
    </row>
    <row r="436" spans="1:31" ht="18" customHeight="1" x14ac:dyDescent="0.3">
      <c r="A436" s="1">
        <v>2022</v>
      </c>
      <c r="B436" s="1" t="s">
        <v>4</v>
      </c>
      <c r="C436" s="1" t="s">
        <v>32</v>
      </c>
      <c r="D436" s="5" t="s">
        <v>32</v>
      </c>
      <c r="E436" s="6">
        <v>2</v>
      </c>
      <c r="F436" s="6">
        <v>4577.3</v>
      </c>
      <c r="G436" s="6">
        <v>7392</v>
      </c>
      <c r="H436" s="3">
        <v>915.46</v>
      </c>
      <c r="I436" s="4" t="s">
        <v>40</v>
      </c>
      <c r="J436" s="4"/>
      <c r="K436" s="4"/>
      <c r="L436" s="4"/>
      <c r="M436" s="4"/>
      <c r="P436" s="12" t="s">
        <v>66</v>
      </c>
      <c r="Q436" s="12">
        <v>2020</v>
      </c>
      <c r="R436" s="12" t="s">
        <v>2</v>
      </c>
      <c r="S436" s="12" t="s">
        <v>72</v>
      </c>
      <c r="T436" s="12" t="s">
        <v>61</v>
      </c>
      <c r="U436" s="12" t="s">
        <v>62</v>
      </c>
      <c r="V436" s="12" t="s">
        <v>63</v>
      </c>
      <c r="W436" s="12" t="s">
        <v>64</v>
      </c>
      <c r="X436" s="12" t="s">
        <v>65</v>
      </c>
      <c r="Y436" s="12">
        <v>310</v>
      </c>
      <c r="Z436" s="12">
        <v>526.24</v>
      </c>
      <c r="AA436" s="12"/>
      <c r="AB436" s="12"/>
      <c r="AC436" s="12"/>
      <c r="AD436" s="12"/>
      <c r="AE436" s="12"/>
    </row>
    <row r="437" spans="1:31" ht="18" customHeight="1" x14ac:dyDescent="0.3">
      <c r="A437" s="1">
        <v>2022</v>
      </c>
      <c r="B437" s="1" t="s">
        <v>5</v>
      </c>
      <c r="C437" s="1" t="s">
        <v>14</v>
      </c>
      <c r="D437" s="2" t="s">
        <v>36</v>
      </c>
      <c r="E437" s="3">
        <v>3566</v>
      </c>
      <c r="F437" s="3">
        <v>4577.3</v>
      </c>
      <c r="G437" s="3">
        <v>5126.576</v>
      </c>
      <c r="H437" s="3">
        <v>915.46</v>
      </c>
      <c r="I437" s="4" t="s">
        <v>42</v>
      </c>
      <c r="J437" s="4"/>
      <c r="K437" s="4"/>
      <c r="L437" s="4"/>
      <c r="M437" s="4"/>
      <c r="P437" s="12" t="s">
        <v>66</v>
      </c>
      <c r="Q437" s="12">
        <v>2020</v>
      </c>
      <c r="R437" s="12" t="s">
        <v>2</v>
      </c>
      <c r="S437" s="12" t="s">
        <v>72</v>
      </c>
      <c r="T437" s="12" t="s">
        <v>61</v>
      </c>
      <c r="U437" s="12" t="s">
        <v>62</v>
      </c>
      <c r="V437" s="12" t="s">
        <v>63</v>
      </c>
      <c r="W437" s="12" t="s">
        <v>64</v>
      </c>
      <c r="X437" s="12" t="s">
        <v>65</v>
      </c>
      <c r="Y437" s="12">
        <v>988</v>
      </c>
      <c r="Z437" s="12">
        <v>1412.84</v>
      </c>
      <c r="AA437" s="12"/>
      <c r="AB437" s="12"/>
      <c r="AC437" s="12"/>
      <c r="AD437" s="12"/>
      <c r="AE437" s="12"/>
    </row>
    <row r="438" spans="1:31" ht="18" customHeight="1" x14ac:dyDescent="0.3">
      <c r="A438" s="1">
        <v>2022</v>
      </c>
      <c r="B438" s="1" t="s">
        <v>5</v>
      </c>
      <c r="C438" s="1" t="s">
        <v>14</v>
      </c>
      <c r="D438" s="2" t="s">
        <v>37</v>
      </c>
      <c r="E438" s="3">
        <v>2498</v>
      </c>
      <c r="F438" s="3">
        <v>8000</v>
      </c>
      <c r="G438" s="3">
        <v>8960</v>
      </c>
      <c r="H438" s="3">
        <v>1600</v>
      </c>
      <c r="I438" s="4" t="s">
        <v>40</v>
      </c>
      <c r="J438" s="4"/>
      <c r="K438" s="4"/>
      <c r="L438" s="4"/>
      <c r="M438" s="4"/>
      <c r="P438" s="12" t="s">
        <v>59</v>
      </c>
      <c r="Q438" s="12">
        <v>2020</v>
      </c>
      <c r="R438" s="12" t="s">
        <v>2</v>
      </c>
      <c r="S438" s="12" t="s">
        <v>72</v>
      </c>
      <c r="T438" s="12" t="s">
        <v>61</v>
      </c>
      <c r="U438" s="12" t="s">
        <v>62</v>
      </c>
      <c r="V438" s="12" t="s">
        <v>63</v>
      </c>
      <c r="W438" s="12" t="s">
        <v>64</v>
      </c>
      <c r="X438" s="12" t="s">
        <v>65</v>
      </c>
      <c r="Y438" s="12">
        <v>306</v>
      </c>
      <c r="Z438" s="12">
        <v>437.58</v>
      </c>
      <c r="AA438" s="12"/>
      <c r="AB438" s="12"/>
      <c r="AC438" s="12"/>
      <c r="AD438" s="12"/>
      <c r="AE438" s="12"/>
    </row>
    <row r="439" spans="1:31" ht="18" customHeight="1" x14ac:dyDescent="0.3">
      <c r="A439" s="1">
        <v>2022</v>
      </c>
      <c r="B439" s="1" t="s">
        <v>5</v>
      </c>
      <c r="C439" s="1" t="s">
        <v>13</v>
      </c>
      <c r="D439" s="2" t="s">
        <v>35</v>
      </c>
      <c r="E439" s="3">
        <v>1245</v>
      </c>
      <c r="F439" s="3">
        <v>4577.2</v>
      </c>
      <c r="G439" s="3">
        <v>5126.4639999999999</v>
      </c>
      <c r="H439" s="3">
        <v>915.44</v>
      </c>
      <c r="I439" s="4" t="s">
        <v>40</v>
      </c>
      <c r="J439" s="4"/>
      <c r="K439" s="4"/>
      <c r="L439" s="4"/>
      <c r="M439" s="4"/>
      <c r="P439" s="12" t="s">
        <v>59</v>
      </c>
      <c r="Q439" s="12">
        <v>2020</v>
      </c>
      <c r="R439" s="12" t="s">
        <v>2</v>
      </c>
      <c r="S439" s="12" t="s">
        <v>72</v>
      </c>
      <c r="T439" s="12" t="s">
        <v>61</v>
      </c>
      <c r="U439" s="12" t="s">
        <v>62</v>
      </c>
      <c r="V439" s="12" t="s">
        <v>63</v>
      </c>
      <c r="W439" s="12" t="s">
        <v>64</v>
      </c>
      <c r="X439" s="12" t="s">
        <v>65</v>
      </c>
      <c r="Y439" s="12">
        <v>333</v>
      </c>
      <c r="Z439" s="12">
        <v>476.19</v>
      </c>
      <c r="AA439" s="12"/>
      <c r="AB439" s="12"/>
      <c r="AC439" s="12"/>
      <c r="AD439" s="12"/>
      <c r="AE439" s="12"/>
    </row>
    <row r="440" spans="1:31" ht="18" customHeight="1" x14ac:dyDescent="0.3">
      <c r="A440" s="1">
        <v>2022</v>
      </c>
      <c r="B440" s="1" t="s">
        <v>5</v>
      </c>
      <c r="C440" s="1" t="s">
        <v>38</v>
      </c>
      <c r="D440" s="5" t="s">
        <v>30</v>
      </c>
      <c r="E440" s="6">
        <v>644</v>
      </c>
      <c r="F440" s="6">
        <v>5743.5</v>
      </c>
      <c r="G440" s="6">
        <v>6432.72</v>
      </c>
      <c r="H440" s="3">
        <v>1148.7</v>
      </c>
      <c r="I440" s="4" t="s">
        <v>40</v>
      </c>
      <c r="J440" s="4"/>
      <c r="K440" s="4"/>
      <c r="L440" s="4"/>
      <c r="M440" s="4"/>
      <c r="P440" s="12" t="s">
        <v>68</v>
      </c>
      <c r="Q440" s="12">
        <v>2020</v>
      </c>
      <c r="R440" s="12" t="s">
        <v>2</v>
      </c>
      <c r="S440" s="12" t="s">
        <v>72</v>
      </c>
      <c r="T440" s="12" t="s">
        <v>61</v>
      </c>
      <c r="U440" s="12" t="s">
        <v>62</v>
      </c>
      <c r="V440" s="12" t="s">
        <v>63</v>
      </c>
      <c r="W440" s="12" t="s">
        <v>64</v>
      </c>
      <c r="X440" s="12" t="s">
        <v>65</v>
      </c>
      <c r="Y440" s="12">
        <v>135</v>
      </c>
      <c r="Z440" s="12">
        <v>193.05</v>
      </c>
      <c r="AA440" s="12"/>
      <c r="AB440" s="12"/>
      <c r="AC440" s="12"/>
      <c r="AD440" s="12"/>
      <c r="AE440" s="12"/>
    </row>
    <row r="441" spans="1:31" ht="18" customHeight="1" x14ac:dyDescent="0.3">
      <c r="A441" s="1">
        <v>2022</v>
      </c>
      <c r="B441" s="1" t="s">
        <v>5</v>
      </c>
      <c r="C441" s="1" t="s">
        <v>12</v>
      </c>
      <c r="D441" s="5" t="s">
        <v>29</v>
      </c>
      <c r="E441" s="6">
        <v>643</v>
      </c>
      <c r="F441" s="6">
        <v>7000</v>
      </c>
      <c r="G441" s="6">
        <v>7840</v>
      </c>
      <c r="H441" s="3">
        <v>1400</v>
      </c>
      <c r="I441" s="4" t="s">
        <v>40</v>
      </c>
      <c r="J441" s="4"/>
      <c r="K441" s="4"/>
      <c r="L441" s="4"/>
      <c r="M441" s="4"/>
      <c r="P441" s="12" t="s">
        <v>66</v>
      </c>
      <c r="Q441" s="12">
        <v>2020</v>
      </c>
      <c r="R441" s="12" t="s">
        <v>2</v>
      </c>
      <c r="S441" s="12" t="s">
        <v>72</v>
      </c>
      <c r="T441" s="12" t="s">
        <v>61</v>
      </c>
      <c r="U441" s="12" t="s">
        <v>62</v>
      </c>
      <c r="V441" s="12" t="s">
        <v>63</v>
      </c>
      <c r="W441" s="12" t="s">
        <v>64</v>
      </c>
      <c r="X441" s="12" t="s">
        <v>65</v>
      </c>
      <c r="Y441" s="12">
        <v>309</v>
      </c>
      <c r="Z441" s="12">
        <v>441.87</v>
      </c>
      <c r="AA441" s="12"/>
      <c r="AB441" s="12"/>
      <c r="AC441" s="12"/>
      <c r="AD441" s="12"/>
      <c r="AE441" s="12"/>
    </row>
    <row r="442" spans="1:31" ht="18" customHeight="1" x14ac:dyDescent="0.3">
      <c r="A442" s="1">
        <v>2022</v>
      </c>
      <c r="B442" s="1" t="s">
        <v>5</v>
      </c>
      <c r="C442" s="1" t="s">
        <v>38</v>
      </c>
      <c r="D442" s="5" t="s">
        <v>31</v>
      </c>
      <c r="E442" s="6">
        <v>455</v>
      </c>
      <c r="F442" s="6">
        <v>4578.6000000000004</v>
      </c>
      <c r="G442" s="6">
        <v>5128.0320000000002</v>
      </c>
      <c r="H442" s="3">
        <v>915.72000000000014</v>
      </c>
      <c r="I442" s="4" t="s">
        <v>40</v>
      </c>
      <c r="J442" s="4"/>
      <c r="K442" s="4"/>
      <c r="L442" s="4"/>
      <c r="M442" s="4"/>
      <c r="P442" s="12" t="s">
        <v>66</v>
      </c>
      <c r="Q442" s="12">
        <v>2020</v>
      </c>
      <c r="R442" s="12" t="s">
        <v>2</v>
      </c>
      <c r="S442" s="12" t="s">
        <v>72</v>
      </c>
      <c r="T442" s="12" t="s">
        <v>61</v>
      </c>
      <c r="U442" s="12" t="s">
        <v>62</v>
      </c>
      <c r="V442" s="12" t="s">
        <v>63</v>
      </c>
      <c r="W442" s="12" t="s">
        <v>64</v>
      </c>
      <c r="X442" s="12" t="s">
        <v>65</v>
      </c>
      <c r="Y442" s="12">
        <v>769</v>
      </c>
      <c r="Z442" s="12">
        <v>1099.67</v>
      </c>
      <c r="AA442" s="12"/>
      <c r="AB442" s="12"/>
      <c r="AC442" s="12"/>
      <c r="AD442" s="12"/>
      <c r="AE442" s="12"/>
    </row>
    <row r="443" spans="1:31" ht="18" customHeight="1" x14ac:dyDescent="0.3">
      <c r="A443" s="1">
        <v>2022</v>
      </c>
      <c r="B443" s="1" t="s">
        <v>5</v>
      </c>
      <c r="C443" s="1" t="s">
        <v>12</v>
      </c>
      <c r="D443" s="5" t="s">
        <v>28</v>
      </c>
      <c r="E443" s="7">
        <v>345</v>
      </c>
      <c r="F443" s="7">
        <v>7000</v>
      </c>
      <c r="G443" s="7">
        <v>7840</v>
      </c>
      <c r="H443" s="3">
        <v>1400</v>
      </c>
      <c r="I443" s="4" t="s">
        <v>40</v>
      </c>
      <c r="J443" s="4"/>
      <c r="K443" s="4"/>
      <c r="L443" s="4"/>
      <c r="M443" s="4"/>
      <c r="P443" s="12" t="s">
        <v>68</v>
      </c>
      <c r="Q443" s="12">
        <v>2020</v>
      </c>
      <c r="R443" s="12" t="s">
        <v>2</v>
      </c>
      <c r="S443" s="12" t="s">
        <v>72</v>
      </c>
      <c r="T443" s="12" t="s">
        <v>61</v>
      </c>
      <c r="U443" s="12" t="s">
        <v>62</v>
      </c>
      <c r="V443" s="12" t="s">
        <v>63</v>
      </c>
      <c r="W443" s="12" t="s">
        <v>64</v>
      </c>
      <c r="X443" s="12" t="s">
        <v>65</v>
      </c>
      <c r="Y443" s="12">
        <v>803</v>
      </c>
      <c r="Z443" s="12">
        <v>1148.29</v>
      </c>
      <c r="AA443" s="12"/>
      <c r="AB443" s="12"/>
      <c r="AC443" s="12"/>
      <c r="AD443" s="12"/>
      <c r="AE443" s="12"/>
    </row>
    <row r="444" spans="1:31" ht="18" customHeight="1" x14ac:dyDescent="0.3">
      <c r="A444" s="1">
        <v>2022</v>
      </c>
      <c r="B444" s="1" t="s">
        <v>5</v>
      </c>
      <c r="C444" s="1" t="s">
        <v>13</v>
      </c>
      <c r="D444" s="2" t="s">
        <v>33</v>
      </c>
      <c r="E444" s="3">
        <v>122</v>
      </c>
      <c r="F444" s="3">
        <v>100</v>
      </c>
      <c r="G444" s="3">
        <v>112</v>
      </c>
      <c r="H444" s="3">
        <v>20</v>
      </c>
      <c r="I444" s="4" t="s">
        <v>40</v>
      </c>
      <c r="J444" s="4"/>
      <c r="K444" s="4"/>
      <c r="L444" s="4"/>
      <c r="M444" s="4"/>
      <c r="P444" s="12" t="s">
        <v>68</v>
      </c>
      <c r="Q444" s="12">
        <v>2020</v>
      </c>
      <c r="R444" s="12" t="s">
        <v>2</v>
      </c>
      <c r="S444" s="12" t="s">
        <v>72</v>
      </c>
      <c r="T444" s="12" t="s">
        <v>61</v>
      </c>
      <c r="U444" s="12" t="s">
        <v>62</v>
      </c>
      <c r="V444" s="12" t="s">
        <v>63</v>
      </c>
      <c r="W444" s="12" t="s">
        <v>64</v>
      </c>
      <c r="X444" s="12" t="s">
        <v>65</v>
      </c>
      <c r="Y444" s="12">
        <v>856</v>
      </c>
      <c r="Z444" s="12">
        <v>1224.08</v>
      </c>
      <c r="AA444" s="12"/>
      <c r="AB444" s="12"/>
      <c r="AC444" s="12"/>
      <c r="AD444" s="12"/>
      <c r="AE444" s="12"/>
    </row>
    <row r="445" spans="1:31" ht="18" customHeight="1" x14ac:dyDescent="0.3">
      <c r="A445" s="1">
        <v>2022</v>
      </c>
      <c r="B445" s="1" t="s">
        <v>5</v>
      </c>
      <c r="C445" s="1" t="s">
        <v>15</v>
      </c>
      <c r="D445" s="5" t="s">
        <v>26</v>
      </c>
      <c r="E445" s="6">
        <v>78</v>
      </c>
      <c r="F445" s="6">
        <v>2288.6</v>
      </c>
      <c r="G445" s="6">
        <v>5126.4639999999999</v>
      </c>
      <c r="H445" s="3">
        <v>457.72</v>
      </c>
      <c r="I445" s="4" t="s">
        <v>40</v>
      </c>
      <c r="J445" s="4"/>
      <c r="K445" s="4"/>
      <c r="L445" s="4"/>
      <c r="M445" s="4"/>
      <c r="P445" s="12" t="s">
        <v>66</v>
      </c>
      <c r="Q445" s="12">
        <v>2020</v>
      </c>
      <c r="R445" s="12" t="s">
        <v>2</v>
      </c>
      <c r="S445" s="12" t="s">
        <v>72</v>
      </c>
      <c r="T445" s="12" t="s">
        <v>61</v>
      </c>
      <c r="U445" s="12" t="s">
        <v>62</v>
      </c>
      <c r="V445" s="12" t="s">
        <v>63</v>
      </c>
      <c r="W445" s="12" t="s">
        <v>64</v>
      </c>
      <c r="X445" s="12" t="s">
        <v>65</v>
      </c>
      <c r="Y445" s="12">
        <v>335</v>
      </c>
      <c r="Z445" s="12">
        <v>479.05</v>
      </c>
      <c r="AA445" s="12"/>
      <c r="AB445" s="12"/>
      <c r="AC445" s="12"/>
      <c r="AD445" s="12"/>
      <c r="AE445" s="12"/>
    </row>
    <row r="446" spans="1:31" ht="18" customHeight="1" x14ac:dyDescent="0.3">
      <c r="A446" s="1">
        <v>2022</v>
      </c>
      <c r="B446" s="1" t="s">
        <v>5</v>
      </c>
      <c r="C446" s="1" t="s">
        <v>15</v>
      </c>
      <c r="D446" s="5" t="s">
        <v>24</v>
      </c>
      <c r="E446" s="6">
        <v>76</v>
      </c>
      <c r="F446" s="6">
        <v>2288.4499999999998</v>
      </c>
      <c r="G446" s="6">
        <v>5126.1279999999997</v>
      </c>
      <c r="H446" s="3">
        <v>457.69</v>
      </c>
      <c r="I446" s="4" t="s">
        <v>40</v>
      </c>
      <c r="J446" s="4"/>
      <c r="K446" s="4"/>
      <c r="L446" s="4"/>
      <c r="M446" s="4"/>
      <c r="P446" s="12" t="s">
        <v>68</v>
      </c>
      <c r="Q446" s="12">
        <v>2020</v>
      </c>
      <c r="R446" s="12" t="s">
        <v>2</v>
      </c>
      <c r="S446" s="12" t="s">
        <v>72</v>
      </c>
      <c r="T446" s="12" t="s">
        <v>61</v>
      </c>
      <c r="U446" s="12" t="s">
        <v>62</v>
      </c>
      <c r="V446" s="12" t="s">
        <v>63</v>
      </c>
      <c r="W446" s="12" t="s">
        <v>64</v>
      </c>
      <c r="X446" s="12" t="s">
        <v>65</v>
      </c>
      <c r="Y446" s="12">
        <v>137</v>
      </c>
      <c r="Z446" s="12">
        <v>195.91</v>
      </c>
      <c r="AA446" s="12"/>
      <c r="AB446" s="12"/>
      <c r="AC446" s="12"/>
      <c r="AD446" s="12"/>
      <c r="AE446" s="12"/>
    </row>
    <row r="447" spans="1:31" ht="18" customHeight="1" x14ac:dyDescent="0.3">
      <c r="A447" s="1">
        <v>2022</v>
      </c>
      <c r="B447" s="1" t="s">
        <v>5</v>
      </c>
      <c r="C447" s="1" t="s">
        <v>15</v>
      </c>
      <c r="D447" s="5" t="s">
        <v>25</v>
      </c>
      <c r="E447" s="6">
        <v>46</v>
      </c>
      <c r="F447" s="6">
        <v>100</v>
      </c>
      <c r="G447" s="6">
        <v>224</v>
      </c>
      <c r="H447" s="3">
        <v>20</v>
      </c>
      <c r="I447" s="4" t="s">
        <v>40</v>
      </c>
      <c r="J447" s="4"/>
      <c r="K447" s="4"/>
      <c r="L447" s="4"/>
      <c r="M447" s="4"/>
      <c r="P447" s="12" t="s">
        <v>68</v>
      </c>
      <c r="Q447" s="12">
        <v>2020</v>
      </c>
      <c r="R447" s="12" t="s">
        <v>2</v>
      </c>
      <c r="S447" s="12" t="s">
        <v>72</v>
      </c>
      <c r="T447" s="12" t="s">
        <v>61</v>
      </c>
      <c r="U447" s="12" t="s">
        <v>62</v>
      </c>
      <c r="V447" s="12" t="s">
        <v>63</v>
      </c>
      <c r="W447" s="12" t="s">
        <v>64</v>
      </c>
      <c r="X447" s="12" t="s">
        <v>65</v>
      </c>
      <c r="Y447" s="12">
        <v>305</v>
      </c>
      <c r="Z447" s="12">
        <v>436.15</v>
      </c>
      <c r="AA447" s="12"/>
      <c r="AB447" s="12"/>
      <c r="AC447" s="12"/>
      <c r="AD447" s="12"/>
      <c r="AE447" s="12"/>
    </row>
    <row r="448" spans="1:31" ht="18" customHeight="1" x14ac:dyDescent="0.3">
      <c r="A448" s="1">
        <v>2022</v>
      </c>
      <c r="B448" s="1" t="s">
        <v>5</v>
      </c>
      <c r="C448" s="1" t="s">
        <v>15</v>
      </c>
      <c r="D448" s="5" t="s">
        <v>23</v>
      </c>
      <c r="E448" s="6">
        <v>34</v>
      </c>
      <c r="F448" s="6">
        <v>2288.4</v>
      </c>
      <c r="G448" s="6">
        <v>5126.0160000000005</v>
      </c>
      <c r="H448" s="3">
        <v>457.68000000000006</v>
      </c>
      <c r="I448" s="4" t="s">
        <v>40</v>
      </c>
      <c r="J448" s="4"/>
      <c r="K448" s="4"/>
      <c r="L448" s="4"/>
      <c r="M448" s="4"/>
      <c r="P448" s="12" t="s">
        <v>59</v>
      </c>
      <c r="Q448" s="12">
        <v>2020</v>
      </c>
      <c r="R448" s="12" t="s">
        <v>4</v>
      </c>
      <c r="S448" s="12" t="s">
        <v>72</v>
      </c>
      <c r="T448" s="12" t="s">
        <v>61</v>
      </c>
      <c r="U448" s="12" t="s">
        <v>62</v>
      </c>
      <c r="V448" s="12" t="s">
        <v>63</v>
      </c>
      <c r="W448" s="12" t="s">
        <v>64</v>
      </c>
      <c r="X448" s="12" t="s">
        <v>65</v>
      </c>
      <c r="Y448" s="12">
        <v>326</v>
      </c>
      <c r="Z448" s="12">
        <v>466.18</v>
      </c>
      <c r="AA448" s="12"/>
      <c r="AB448" s="12"/>
      <c r="AC448" s="12"/>
      <c r="AD448" s="12"/>
      <c r="AE448" s="12"/>
    </row>
    <row r="449" spans="1:31" ht="18" customHeight="1" x14ac:dyDescent="0.3">
      <c r="A449" s="1">
        <v>2022</v>
      </c>
      <c r="B449" s="1" t="s">
        <v>5</v>
      </c>
      <c r="C449" s="1" t="s">
        <v>13</v>
      </c>
      <c r="D449" s="2" t="s">
        <v>34</v>
      </c>
      <c r="E449" s="3">
        <v>7</v>
      </c>
      <c r="F449" s="3">
        <v>200</v>
      </c>
      <c r="G449" s="3">
        <v>224</v>
      </c>
      <c r="H449" s="3">
        <v>40</v>
      </c>
      <c r="I449" s="4" t="s">
        <v>40</v>
      </c>
      <c r="J449" s="4"/>
      <c r="K449" s="4"/>
      <c r="L449" s="4"/>
      <c r="M449" s="4"/>
      <c r="P449" s="12" t="s">
        <v>66</v>
      </c>
      <c r="Q449" s="12">
        <v>2020</v>
      </c>
      <c r="R449" s="12" t="s">
        <v>4</v>
      </c>
      <c r="S449" s="12" t="s">
        <v>72</v>
      </c>
      <c r="T449" s="12" t="s">
        <v>61</v>
      </c>
      <c r="U449" s="12" t="s">
        <v>62</v>
      </c>
      <c r="V449" s="12" t="s">
        <v>63</v>
      </c>
      <c r="W449" s="12" t="s">
        <v>64</v>
      </c>
      <c r="X449" s="12" t="s">
        <v>65</v>
      </c>
      <c r="Y449" s="12">
        <v>368</v>
      </c>
      <c r="Z449" s="12">
        <v>526.24</v>
      </c>
      <c r="AA449" s="12"/>
      <c r="AB449" s="12"/>
      <c r="AC449" s="12"/>
      <c r="AD449" s="12"/>
      <c r="AE449" s="12"/>
    </row>
    <row r="450" spans="1:31" ht="18" customHeight="1" x14ac:dyDescent="0.3">
      <c r="A450" s="1">
        <v>2022</v>
      </c>
      <c r="B450" s="1" t="s">
        <v>5</v>
      </c>
      <c r="C450" s="1" t="s">
        <v>32</v>
      </c>
      <c r="D450" s="5" t="s">
        <v>32</v>
      </c>
      <c r="E450" s="6">
        <v>3</v>
      </c>
      <c r="F450" s="6">
        <v>4577.3</v>
      </c>
      <c r="G450" s="6">
        <v>7392</v>
      </c>
      <c r="H450" s="3">
        <v>915.46</v>
      </c>
      <c r="I450" s="4" t="s">
        <v>40</v>
      </c>
      <c r="J450" s="4"/>
      <c r="K450" s="4"/>
      <c r="L450" s="4"/>
      <c r="M450" s="4"/>
      <c r="P450" s="12" t="s">
        <v>66</v>
      </c>
      <c r="Q450" s="12">
        <v>2020</v>
      </c>
      <c r="R450" s="12" t="s">
        <v>4</v>
      </c>
      <c r="S450" s="12" t="s">
        <v>72</v>
      </c>
      <c r="T450" s="12" t="s">
        <v>61</v>
      </c>
      <c r="U450" s="12" t="s">
        <v>62</v>
      </c>
      <c r="V450" s="12" t="s">
        <v>63</v>
      </c>
      <c r="W450" s="12" t="s">
        <v>64</v>
      </c>
      <c r="X450" s="12" t="s">
        <v>65</v>
      </c>
      <c r="Y450" s="12">
        <v>296</v>
      </c>
      <c r="Z450" s="12">
        <v>423.28</v>
      </c>
      <c r="AA450" s="12"/>
      <c r="AB450" s="12"/>
      <c r="AC450" s="12"/>
      <c r="AD450" s="12"/>
      <c r="AE450" s="12"/>
    </row>
    <row r="451" spans="1:31" ht="18" customHeight="1" x14ac:dyDescent="0.3">
      <c r="A451" s="1">
        <v>2022</v>
      </c>
      <c r="B451" s="1" t="s">
        <v>5</v>
      </c>
      <c r="C451" s="1" t="s">
        <v>15</v>
      </c>
      <c r="D451" s="5" t="s">
        <v>27</v>
      </c>
      <c r="E451" s="6">
        <v>3</v>
      </c>
      <c r="F451" s="6">
        <v>2288.65</v>
      </c>
      <c r="G451" s="6">
        <v>5126.576</v>
      </c>
      <c r="H451" s="3">
        <v>457.73</v>
      </c>
      <c r="I451" s="4" t="s">
        <v>40</v>
      </c>
      <c r="J451" s="4"/>
      <c r="K451" s="4"/>
      <c r="L451" s="4"/>
      <c r="M451" s="4"/>
      <c r="P451" s="12" t="s">
        <v>66</v>
      </c>
      <c r="Q451" s="12">
        <v>2020</v>
      </c>
      <c r="R451" s="12" t="s">
        <v>4</v>
      </c>
      <c r="S451" s="12" t="s">
        <v>72</v>
      </c>
      <c r="T451" s="12" t="s">
        <v>61</v>
      </c>
      <c r="U451" s="12" t="s">
        <v>62</v>
      </c>
      <c r="V451" s="12" t="s">
        <v>63</v>
      </c>
      <c r="W451" s="12" t="s">
        <v>64</v>
      </c>
      <c r="X451" s="12" t="s">
        <v>65</v>
      </c>
      <c r="Y451" s="12">
        <v>322</v>
      </c>
      <c r="Z451" s="12">
        <v>526.24</v>
      </c>
      <c r="AA451" s="12"/>
      <c r="AB451" s="12"/>
      <c r="AC451" s="12"/>
      <c r="AD451" s="12"/>
      <c r="AE451" s="12"/>
    </row>
    <row r="452" spans="1:31" ht="18" customHeight="1" x14ac:dyDescent="0.3">
      <c r="A452" s="1">
        <v>2022</v>
      </c>
      <c r="B452" s="1" t="s">
        <v>6</v>
      </c>
      <c r="C452" s="1" t="s">
        <v>14</v>
      </c>
      <c r="D452" s="2" t="s">
        <v>36</v>
      </c>
      <c r="E452" s="3">
        <v>3566</v>
      </c>
      <c r="F452" s="3">
        <v>4577.3</v>
      </c>
      <c r="G452" s="3">
        <v>5126.576</v>
      </c>
      <c r="H452" s="3">
        <v>915.46</v>
      </c>
      <c r="I452" s="4" t="s">
        <v>40</v>
      </c>
      <c r="J452" s="4"/>
      <c r="K452" s="4"/>
      <c r="L452" s="4"/>
      <c r="M452" s="4"/>
      <c r="P452" s="12" t="s">
        <v>70</v>
      </c>
      <c r="Q452" s="12">
        <v>2020</v>
      </c>
      <c r="R452" s="12" t="s">
        <v>4</v>
      </c>
      <c r="S452" s="12" t="s">
        <v>72</v>
      </c>
      <c r="T452" s="12" t="s">
        <v>61</v>
      </c>
      <c r="U452" s="12" t="s">
        <v>62</v>
      </c>
      <c r="V452" s="12" t="s">
        <v>63</v>
      </c>
      <c r="W452" s="12" t="s">
        <v>64</v>
      </c>
      <c r="X452" s="12" t="s">
        <v>65</v>
      </c>
      <c r="Y452" s="12">
        <v>370</v>
      </c>
      <c r="Z452" s="12">
        <v>526.24</v>
      </c>
      <c r="AA452" s="12"/>
      <c r="AB452" s="12"/>
      <c r="AC452" s="12"/>
      <c r="AD452" s="12"/>
      <c r="AE452" s="12"/>
    </row>
    <row r="453" spans="1:31" ht="18" customHeight="1" x14ac:dyDescent="0.3">
      <c r="A453" s="1">
        <v>2022</v>
      </c>
      <c r="B453" s="1" t="s">
        <v>6</v>
      </c>
      <c r="C453" s="1" t="s">
        <v>14</v>
      </c>
      <c r="D453" s="2" t="s">
        <v>37</v>
      </c>
      <c r="E453" s="3">
        <v>2498</v>
      </c>
      <c r="F453" s="3">
        <v>8000</v>
      </c>
      <c r="G453" s="3">
        <v>8960</v>
      </c>
      <c r="H453" s="3">
        <v>1600</v>
      </c>
      <c r="I453" s="4" t="s">
        <v>40</v>
      </c>
      <c r="J453" s="4"/>
      <c r="K453" s="4"/>
      <c r="L453" s="4"/>
      <c r="M453" s="4"/>
      <c r="P453" s="12" t="s">
        <v>68</v>
      </c>
      <c r="Q453" s="12">
        <v>2020</v>
      </c>
      <c r="R453" s="12" t="s">
        <v>4</v>
      </c>
      <c r="S453" s="12" t="s">
        <v>72</v>
      </c>
      <c r="T453" s="12" t="s">
        <v>61</v>
      </c>
      <c r="U453" s="12" t="s">
        <v>62</v>
      </c>
      <c r="V453" s="12" t="s">
        <v>63</v>
      </c>
      <c r="W453" s="12" t="s">
        <v>64</v>
      </c>
      <c r="X453" s="12" t="s">
        <v>65</v>
      </c>
      <c r="Y453" s="12">
        <v>298</v>
      </c>
      <c r="Z453" s="12">
        <v>526.24</v>
      </c>
      <c r="AA453" s="12"/>
      <c r="AB453" s="12"/>
      <c r="AC453" s="12"/>
      <c r="AD453" s="12"/>
      <c r="AE453" s="12"/>
    </row>
    <row r="454" spans="1:31" ht="18" customHeight="1" x14ac:dyDescent="0.3">
      <c r="A454" s="1">
        <v>2022</v>
      </c>
      <c r="B454" s="1" t="s">
        <v>6</v>
      </c>
      <c r="C454" s="1" t="s">
        <v>13</v>
      </c>
      <c r="D454" s="2" t="s">
        <v>35</v>
      </c>
      <c r="E454" s="3">
        <v>1245</v>
      </c>
      <c r="F454" s="3">
        <v>4577.2</v>
      </c>
      <c r="G454" s="3">
        <v>5126.4639999999999</v>
      </c>
      <c r="H454" s="3">
        <v>915.44</v>
      </c>
      <c r="I454" s="4" t="s">
        <v>40</v>
      </c>
      <c r="J454" s="4"/>
      <c r="K454" s="4"/>
      <c r="L454" s="4"/>
      <c r="M454" s="4"/>
      <c r="P454" s="12" t="s">
        <v>68</v>
      </c>
      <c r="Q454" s="12">
        <v>2020</v>
      </c>
      <c r="R454" s="12" t="s">
        <v>4</v>
      </c>
      <c r="S454" s="12" t="s">
        <v>72</v>
      </c>
      <c r="T454" s="12" t="s">
        <v>61</v>
      </c>
      <c r="U454" s="12" t="s">
        <v>62</v>
      </c>
      <c r="V454" s="12" t="s">
        <v>63</v>
      </c>
      <c r="W454" s="12" t="s">
        <v>64</v>
      </c>
      <c r="X454" s="12" t="s">
        <v>65</v>
      </c>
      <c r="Y454" s="12">
        <v>990</v>
      </c>
      <c r="Z454" s="12">
        <v>1415.7</v>
      </c>
      <c r="AA454" s="12"/>
      <c r="AB454" s="12"/>
      <c r="AC454" s="12"/>
      <c r="AD454" s="12"/>
      <c r="AE454" s="12"/>
    </row>
    <row r="455" spans="1:31" ht="18" customHeight="1" x14ac:dyDescent="0.3">
      <c r="A455" s="1">
        <v>2022</v>
      </c>
      <c r="B455" s="1" t="s">
        <v>6</v>
      </c>
      <c r="C455" s="1" t="s">
        <v>38</v>
      </c>
      <c r="D455" s="5" t="s">
        <v>30</v>
      </c>
      <c r="E455" s="6">
        <v>644</v>
      </c>
      <c r="F455" s="6">
        <v>5743.5</v>
      </c>
      <c r="G455" s="6">
        <v>6432.72</v>
      </c>
      <c r="H455" s="3">
        <v>1148.7</v>
      </c>
      <c r="I455" s="4" t="s">
        <v>40</v>
      </c>
      <c r="J455" s="4"/>
      <c r="K455" s="4"/>
      <c r="L455" s="4"/>
      <c r="M455" s="4"/>
      <c r="P455" s="12" t="s">
        <v>59</v>
      </c>
      <c r="Q455" s="12">
        <v>2020</v>
      </c>
      <c r="R455" s="12" t="s">
        <v>4</v>
      </c>
      <c r="S455" s="12" t="s">
        <v>72</v>
      </c>
      <c r="T455" s="12" t="s">
        <v>61</v>
      </c>
      <c r="U455" s="12" t="s">
        <v>62</v>
      </c>
      <c r="V455" s="12" t="s">
        <v>63</v>
      </c>
      <c r="W455" s="12" t="s">
        <v>64</v>
      </c>
      <c r="X455" s="12" t="s">
        <v>65</v>
      </c>
      <c r="Y455" s="12">
        <v>1023</v>
      </c>
      <c r="Z455" s="12">
        <v>1462.8899999999999</v>
      </c>
      <c r="AA455" s="12"/>
      <c r="AB455" s="12"/>
      <c r="AC455" s="12"/>
      <c r="AD455" s="12"/>
      <c r="AE455" s="12"/>
    </row>
    <row r="456" spans="1:31" ht="18" customHeight="1" x14ac:dyDescent="0.3">
      <c r="A456" s="1">
        <v>2022</v>
      </c>
      <c r="B456" s="1" t="s">
        <v>6</v>
      </c>
      <c r="C456" s="1" t="s">
        <v>12</v>
      </c>
      <c r="D456" s="5" t="s">
        <v>29</v>
      </c>
      <c r="E456" s="6">
        <v>643</v>
      </c>
      <c r="F456" s="6">
        <v>7000</v>
      </c>
      <c r="G456" s="6">
        <v>7840</v>
      </c>
      <c r="H456" s="3">
        <v>1400</v>
      </c>
      <c r="I456" s="4" t="s">
        <v>40</v>
      </c>
      <c r="J456" s="4"/>
      <c r="K456" s="4"/>
      <c r="L456" s="4"/>
      <c r="M456" s="4"/>
      <c r="P456" s="12" t="s">
        <v>66</v>
      </c>
      <c r="Q456" s="12">
        <v>2020</v>
      </c>
      <c r="R456" s="12" t="s">
        <v>4</v>
      </c>
      <c r="S456" s="12" t="s">
        <v>72</v>
      </c>
      <c r="T456" s="12" t="s">
        <v>61</v>
      </c>
      <c r="U456" s="12" t="s">
        <v>62</v>
      </c>
      <c r="V456" s="12" t="s">
        <v>63</v>
      </c>
      <c r="W456" s="12" t="s">
        <v>64</v>
      </c>
      <c r="X456" s="12" t="s">
        <v>65</v>
      </c>
      <c r="Y456" s="12">
        <v>369</v>
      </c>
      <c r="Z456" s="12">
        <v>527.66999999999996</v>
      </c>
      <c r="AA456" s="12"/>
      <c r="AB456" s="12"/>
      <c r="AC456" s="12"/>
      <c r="AD456" s="12"/>
      <c r="AE456" s="12"/>
    </row>
    <row r="457" spans="1:31" ht="18" customHeight="1" x14ac:dyDescent="0.3">
      <c r="A457" s="1">
        <v>2022</v>
      </c>
      <c r="B457" s="1" t="s">
        <v>6</v>
      </c>
      <c r="C457" s="1" t="s">
        <v>38</v>
      </c>
      <c r="D457" s="5" t="s">
        <v>31</v>
      </c>
      <c r="E457" s="6">
        <v>455</v>
      </c>
      <c r="F457" s="6">
        <v>4578.6000000000004</v>
      </c>
      <c r="G457" s="6">
        <v>5128.0320000000002</v>
      </c>
      <c r="H457" s="3">
        <v>915.72000000000014</v>
      </c>
      <c r="I457" s="4" t="s">
        <v>40</v>
      </c>
      <c r="J457" s="4"/>
      <c r="K457" s="4"/>
      <c r="L457" s="4"/>
      <c r="M457" s="4"/>
      <c r="P457" s="12" t="s">
        <v>68</v>
      </c>
      <c r="Q457" s="12">
        <v>2020</v>
      </c>
      <c r="R457" s="12" t="s">
        <v>4</v>
      </c>
      <c r="S457" s="12" t="s">
        <v>72</v>
      </c>
      <c r="T457" s="12" t="s">
        <v>61</v>
      </c>
      <c r="U457" s="12" t="s">
        <v>62</v>
      </c>
      <c r="V457" s="12" t="s">
        <v>63</v>
      </c>
      <c r="W457" s="12" t="s">
        <v>64</v>
      </c>
      <c r="X457" s="12" t="s">
        <v>65</v>
      </c>
      <c r="Y457" s="12">
        <v>297</v>
      </c>
      <c r="Z457" s="12">
        <v>424.71</v>
      </c>
      <c r="AA457" s="12"/>
      <c r="AB457" s="12"/>
      <c r="AC457" s="12"/>
      <c r="AD457" s="12"/>
      <c r="AE457" s="12"/>
    </row>
    <row r="458" spans="1:31" ht="18" customHeight="1" x14ac:dyDescent="0.3">
      <c r="A458" s="1">
        <v>2022</v>
      </c>
      <c r="B458" s="1" t="s">
        <v>6</v>
      </c>
      <c r="C458" s="1" t="s">
        <v>12</v>
      </c>
      <c r="D458" s="5" t="s">
        <v>28</v>
      </c>
      <c r="E458" s="7">
        <v>345</v>
      </c>
      <c r="F458" s="7">
        <v>7000</v>
      </c>
      <c r="G458" s="7">
        <v>7840</v>
      </c>
      <c r="H458" s="3">
        <v>1400</v>
      </c>
      <c r="I458" s="4" t="s">
        <v>40</v>
      </c>
      <c r="J458" s="4"/>
      <c r="K458" s="4"/>
      <c r="L458" s="4"/>
      <c r="M458" s="4"/>
      <c r="P458" s="12" t="s">
        <v>68</v>
      </c>
      <c r="Q458" s="12">
        <v>2020</v>
      </c>
      <c r="R458" s="12" t="s">
        <v>4</v>
      </c>
      <c r="S458" s="12" t="s">
        <v>72</v>
      </c>
      <c r="T458" s="12" t="s">
        <v>61</v>
      </c>
      <c r="U458" s="12" t="s">
        <v>62</v>
      </c>
      <c r="V458" s="12" t="s">
        <v>63</v>
      </c>
      <c r="W458" s="12" t="s">
        <v>64</v>
      </c>
      <c r="X458" s="12" t="s">
        <v>65</v>
      </c>
      <c r="Y458" s="12">
        <v>771</v>
      </c>
      <c r="Z458" s="12">
        <v>1102.53</v>
      </c>
      <c r="AA458" s="12"/>
      <c r="AB458" s="12"/>
      <c r="AC458" s="12"/>
      <c r="AD458" s="12"/>
      <c r="AE458" s="12"/>
    </row>
    <row r="459" spans="1:31" ht="18" customHeight="1" x14ac:dyDescent="0.3">
      <c r="A459" s="1">
        <v>2022</v>
      </c>
      <c r="B459" s="1" t="s">
        <v>6</v>
      </c>
      <c r="C459" s="1" t="s">
        <v>13</v>
      </c>
      <c r="D459" s="2" t="s">
        <v>33</v>
      </c>
      <c r="E459" s="3">
        <v>122</v>
      </c>
      <c r="F459" s="3">
        <v>100</v>
      </c>
      <c r="G459" s="3">
        <v>112</v>
      </c>
      <c r="H459" s="3">
        <v>20</v>
      </c>
      <c r="I459" s="4" t="s">
        <v>40</v>
      </c>
      <c r="J459" s="4"/>
      <c r="K459" s="4"/>
      <c r="L459" s="4"/>
      <c r="M459" s="4"/>
      <c r="P459" s="12" t="s">
        <v>59</v>
      </c>
      <c r="Q459" s="12">
        <v>2020</v>
      </c>
      <c r="R459" s="12" t="s">
        <v>4</v>
      </c>
      <c r="S459" s="12" t="s">
        <v>72</v>
      </c>
      <c r="T459" s="12" t="s">
        <v>61</v>
      </c>
      <c r="U459" s="12" t="s">
        <v>62</v>
      </c>
      <c r="V459" s="12" t="s">
        <v>63</v>
      </c>
      <c r="W459" s="12" t="s">
        <v>64</v>
      </c>
      <c r="X459" s="12" t="s">
        <v>65</v>
      </c>
      <c r="Y459" s="12">
        <v>804</v>
      </c>
      <c r="Z459" s="12">
        <v>1149.72</v>
      </c>
      <c r="AA459" s="12"/>
      <c r="AB459" s="12"/>
      <c r="AC459" s="12"/>
      <c r="AD459" s="12"/>
      <c r="AE459" s="12"/>
    </row>
    <row r="460" spans="1:31" ht="18" customHeight="1" x14ac:dyDescent="0.3">
      <c r="A460" s="1">
        <v>2022</v>
      </c>
      <c r="B460" s="1" t="s">
        <v>6</v>
      </c>
      <c r="C460" s="1" t="s">
        <v>15</v>
      </c>
      <c r="D460" s="5" t="s">
        <v>26</v>
      </c>
      <c r="E460" s="6">
        <v>78</v>
      </c>
      <c r="F460" s="6">
        <v>2288.6</v>
      </c>
      <c r="G460" s="6">
        <v>5126.4639999999999</v>
      </c>
      <c r="H460" s="3">
        <v>457.72</v>
      </c>
      <c r="I460" s="4" t="s">
        <v>40</v>
      </c>
      <c r="J460" s="4"/>
      <c r="K460" s="4"/>
      <c r="L460" s="4"/>
      <c r="M460" s="4"/>
      <c r="P460" s="12" t="s">
        <v>66</v>
      </c>
      <c r="Q460" s="12">
        <v>2020</v>
      </c>
      <c r="R460" s="12" t="s">
        <v>4</v>
      </c>
      <c r="S460" s="12" t="s">
        <v>72</v>
      </c>
      <c r="T460" s="12" t="s">
        <v>61</v>
      </c>
      <c r="U460" s="12" t="s">
        <v>62</v>
      </c>
      <c r="V460" s="12" t="s">
        <v>63</v>
      </c>
      <c r="W460" s="12" t="s">
        <v>64</v>
      </c>
      <c r="X460" s="12" t="s">
        <v>65</v>
      </c>
      <c r="Y460" s="12">
        <v>858</v>
      </c>
      <c r="Z460" s="12">
        <v>1226.94</v>
      </c>
      <c r="AA460" s="12"/>
      <c r="AB460" s="12"/>
      <c r="AC460" s="12"/>
      <c r="AD460" s="12"/>
      <c r="AE460" s="12"/>
    </row>
    <row r="461" spans="1:31" ht="18" customHeight="1" x14ac:dyDescent="0.3">
      <c r="A461" s="1">
        <v>2022</v>
      </c>
      <c r="B461" s="1" t="s">
        <v>6</v>
      </c>
      <c r="C461" s="1" t="s">
        <v>15</v>
      </c>
      <c r="D461" s="5" t="s">
        <v>24</v>
      </c>
      <c r="E461" s="6">
        <v>76</v>
      </c>
      <c r="F461" s="6">
        <v>2288.4499999999998</v>
      </c>
      <c r="G461" s="6">
        <v>5126.1279999999997</v>
      </c>
      <c r="H461" s="3">
        <v>457.69</v>
      </c>
      <c r="I461" s="4" t="s">
        <v>40</v>
      </c>
      <c r="J461" s="4"/>
      <c r="K461" s="4"/>
      <c r="L461" s="4"/>
      <c r="M461" s="4"/>
      <c r="P461" s="12" t="s">
        <v>66</v>
      </c>
      <c r="Q461" s="12">
        <v>2020</v>
      </c>
      <c r="R461" s="12" t="s">
        <v>4</v>
      </c>
      <c r="S461" s="12" t="s">
        <v>72</v>
      </c>
      <c r="T461" s="12" t="s">
        <v>61</v>
      </c>
      <c r="U461" s="12" t="s">
        <v>62</v>
      </c>
      <c r="V461" s="12" t="s">
        <v>63</v>
      </c>
      <c r="W461" s="12" t="s">
        <v>64</v>
      </c>
      <c r="X461" s="12" t="s">
        <v>65</v>
      </c>
      <c r="Y461" s="12">
        <v>323</v>
      </c>
      <c r="Z461" s="12">
        <v>461.89</v>
      </c>
      <c r="AA461" s="12"/>
      <c r="AB461" s="12"/>
      <c r="AC461" s="12"/>
      <c r="AD461" s="12"/>
      <c r="AE461" s="12"/>
    </row>
    <row r="462" spans="1:31" ht="18" customHeight="1" x14ac:dyDescent="0.3">
      <c r="A462" s="1">
        <v>2022</v>
      </c>
      <c r="B462" s="1" t="s">
        <v>6</v>
      </c>
      <c r="C462" s="1" t="s">
        <v>15</v>
      </c>
      <c r="D462" s="5" t="s">
        <v>25</v>
      </c>
      <c r="E462" s="6">
        <v>46</v>
      </c>
      <c r="F462" s="6">
        <v>100</v>
      </c>
      <c r="G462" s="6">
        <v>224</v>
      </c>
      <c r="H462" s="3">
        <v>20</v>
      </c>
      <c r="I462" s="4" t="s">
        <v>40</v>
      </c>
      <c r="J462" s="4"/>
      <c r="K462" s="4"/>
      <c r="L462" s="4"/>
      <c r="M462" s="4"/>
      <c r="P462" s="12" t="s">
        <v>59</v>
      </c>
      <c r="Q462" s="12">
        <v>2020</v>
      </c>
      <c r="R462" s="12" t="s">
        <v>4</v>
      </c>
      <c r="S462" s="12" t="s">
        <v>72</v>
      </c>
      <c r="T462" s="12" t="s">
        <v>61</v>
      </c>
      <c r="U462" s="12" t="s">
        <v>62</v>
      </c>
      <c r="V462" s="12" t="s">
        <v>63</v>
      </c>
      <c r="W462" s="12" t="s">
        <v>64</v>
      </c>
      <c r="X462" s="12" t="s">
        <v>65</v>
      </c>
      <c r="Y462" s="12">
        <v>371</v>
      </c>
      <c r="Z462" s="12">
        <v>530.53</v>
      </c>
      <c r="AA462" s="12"/>
      <c r="AB462" s="12"/>
      <c r="AC462" s="12"/>
      <c r="AD462" s="12"/>
      <c r="AE462" s="12"/>
    </row>
    <row r="463" spans="1:31" ht="18" customHeight="1" x14ac:dyDescent="0.3">
      <c r="A463" s="1">
        <v>2022</v>
      </c>
      <c r="B463" s="1" t="s">
        <v>6</v>
      </c>
      <c r="C463" s="1" t="s">
        <v>15</v>
      </c>
      <c r="D463" s="5" t="s">
        <v>23</v>
      </c>
      <c r="E463" s="6">
        <v>34</v>
      </c>
      <c r="F463" s="6">
        <v>2288.4</v>
      </c>
      <c r="G463" s="6">
        <v>5126.0160000000005</v>
      </c>
      <c r="H463" s="3">
        <v>457.68000000000006</v>
      </c>
      <c r="I463" s="4" t="s">
        <v>40</v>
      </c>
      <c r="J463" s="4"/>
      <c r="K463" s="4"/>
      <c r="L463" s="4"/>
      <c r="M463" s="4"/>
      <c r="P463" s="12" t="s">
        <v>59</v>
      </c>
      <c r="Q463" s="12">
        <v>2020</v>
      </c>
      <c r="R463" s="12" t="s">
        <v>4</v>
      </c>
      <c r="S463" s="12" t="s">
        <v>72</v>
      </c>
      <c r="T463" s="12" t="s">
        <v>61</v>
      </c>
      <c r="U463" s="12" t="s">
        <v>62</v>
      </c>
      <c r="V463" s="12" t="s">
        <v>63</v>
      </c>
      <c r="W463" s="12" t="s">
        <v>64</v>
      </c>
      <c r="X463" s="12" t="s">
        <v>65</v>
      </c>
      <c r="Y463" s="12">
        <v>299</v>
      </c>
      <c r="Z463" s="12">
        <v>427.57</v>
      </c>
      <c r="AA463" s="12"/>
      <c r="AB463" s="12"/>
      <c r="AC463" s="12"/>
      <c r="AD463" s="12"/>
      <c r="AE463" s="12"/>
    </row>
    <row r="464" spans="1:31" ht="18" customHeight="1" x14ac:dyDescent="0.3">
      <c r="A464" s="1">
        <v>2022</v>
      </c>
      <c r="B464" s="1" t="s">
        <v>6</v>
      </c>
      <c r="C464" s="1" t="s">
        <v>13</v>
      </c>
      <c r="D464" s="2" t="s">
        <v>34</v>
      </c>
      <c r="E464" s="3">
        <v>7</v>
      </c>
      <c r="F464" s="3">
        <v>200</v>
      </c>
      <c r="G464" s="3">
        <v>224</v>
      </c>
      <c r="H464" s="3">
        <v>40</v>
      </c>
      <c r="I464" s="4" t="s">
        <v>40</v>
      </c>
      <c r="J464" s="4"/>
      <c r="K464" s="4"/>
      <c r="L464" s="4"/>
      <c r="M464" s="4"/>
      <c r="P464" s="12" t="s">
        <v>59</v>
      </c>
      <c r="Q464" s="12">
        <v>2020</v>
      </c>
      <c r="R464" s="12" t="s">
        <v>10</v>
      </c>
      <c r="S464" s="12" t="s">
        <v>72</v>
      </c>
      <c r="T464" s="12" t="s">
        <v>61</v>
      </c>
      <c r="U464" s="12" t="s">
        <v>62</v>
      </c>
      <c r="V464" s="12" t="s">
        <v>63</v>
      </c>
      <c r="W464" s="12" t="s">
        <v>64</v>
      </c>
      <c r="X464" s="12" t="s">
        <v>65</v>
      </c>
      <c r="Y464" s="12">
        <v>290</v>
      </c>
      <c r="Z464" s="12">
        <v>414.7</v>
      </c>
      <c r="AA464" s="12"/>
      <c r="AB464" s="12"/>
      <c r="AC464" s="12"/>
      <c r="AD464" s="12"/>
      <c r="AE464" s="12"/>
    </row>
    <row r="465" spans="1:31" ht="18" customHeight="1" x14ac:dyDescent="0.3">
      <c r="A465" s="1">
        <v>2022</v>
      </c>
      <c r="B465" s="1" t="s">
        <v>6</v>
      </c>
      <c r="C465" s="1" t="s">
        <v>15</v>
      </c>
      <c r="D465" s="5" t="s">
        <v>27</v>
      </c>
      <c r="E465" s="6">
        <v>3</v>
      </c>
      <c r="F465" s="6">
        <v>2288.65</v>
      </c>
      <c r="G465" s="6">
        <v>5126.576</v>
      </c>
      <c r="H465" s="3">
        <v>457.73</v>
      </c>
      <c r="I465" s="4" t="s">
        <v>40</v>
      </c>
      <c r="J465" s="4"/>
      <c r="K465" s="4"/>
      <c r="L465" s="4"/>
      <c r="M465" s="4"/>
      <c r="P465" s="12" t="s">
        <v>66</v>
      </c>
      <c r="Q465" s="12">
        <v>2020</v>
      </c>
      <c r="R465" s="12" t="s">
        <v>10</v>
      </c>
      <c r="S465" s="12" t="s">
        <v>72</v>
      </c>
      <c r="T465" s="12" t="s">
        <v>61</v>
      </c>
      <c r="U465" s="12" t="s">
        <v>62</v>
      </c>
      <c r="V465" s="12" t="s">
        <v>63</v>
      </c>
      <c r="W465" s="12" t="s">
        <v>64</v>
      </c>
      <c r="X465" s="12" t="s">
        <v>65</v>
      </c>
      <c r="Y465" s="12">
        <v>338</v>
      </c>
      <c r="Z465" s="12">
        <v>483.34000000000003</v>
      </c>
      <c r="AA465" s="12"/>
      <c r="AB465" s="12"/>
      <c r="AC465" s="12"/>
      <c r="AD465" s="12"/>
      <c r="AE465" s="12"/>
    </row>
    <row r="466" spans="1:31" ht="18" customHeight="1" x14ac:dyDescent="0.3">
      <c r="A466" s="1">
        <v>2022</v>
      </c>
      <c r="B466" s="1" t="s">
        <v>6</v>
      </c>
      <c r="C466" s="1" t="s">
        <v>32</v>
      </c>
      <c r="D466" s="5" t="s">
        <v>32</v>
      </c>
      <c r="E466" s="6">
        <v>2</v>
      </c>
      <c r="F466" s="6">
        <v>6600</v>
      </c>
      <c r="G466" s="6">
        <v>7392</v>
      </c>
      <c r="H466" s="3">
        <v>1320</v>
      </c>
      <c r="I466" s="4" t="s">
        <v>40</v>
      </c>
      <c r="J466" s="4"/>
      <c r="K466" s="4"/>
      <c r="L466" s="4"/>
      <c r="M466" s="4"/>
      <c r="P466" s="12" t="s">
        <v>66</v>
      </c>
      <c r="Q466" s="12">
        <v>2020</v>
      </c>
      <c r="R466" s="12" t="s">
        <v>10</v>
      </c>
      <c r="S466" s="12" t="s">
        <v>72</v>
      </c>
      <c r="T466" s="12" t="s">
        <v>61</v>
      </c>
      <c r="U466" s="12" t="s">
        <v>62</v>
      </c>
      <c r="V466" s="12" t="s">
        <v>63</v>
      </c>
      <c r="W466" s="12" t="s">
        <v>64</v>
      </c>
      <c r="X466" s="12" t="s">
        <v>65</v>
      </c>
      <c r="Y466" s="12">
        <v>266</v>
      </c>
      <c r="Z466" s="12">
        <v>380.38</v>
      </c>
      <c r="AA466" s="12"/>
      <c r="AB466" s="12"/>
      <c r="AC466" s="12"/>
      <c r="AD466" s="12"/>
      <c r="AE466" s="12"/>
    </row>
    <row r="467" spans="1:31" ht="18" customHeight="1" x14ac:dyDescent="0.3">
      <c r="A467" s="1">
        <v>2022</v>
      </c>
      <c r="B467" s="1" t="s">
        <v>7</v>
      </c>
      <c r="C467" s="1" t="s">
        <v>14</v>
      </c>
      <c r="D467" s="2" t="s">
        <v>36</v>
      </c>
      <c r="E467" s="3">
        <v>3566</v>
      </c>
      <c r="F467" s="3">
        <v>4577.3</v>
      </c>
      <c r="G467" s="3">
        <v>5126.576</v>
      </c>
      <c r="H467" s="3">
        <v>915.46</v>
      </c>
      <c r="I467" s="4" t="s">
        <v>40</v>
      </c>
      <c r="J467" s="4"/>
      <c r="K467" s="4"/>
      <c r="L467" s="4"/>
      <c r="M467" s="4"/>
      <c r="P467" s="12" t="s">
        <v>59</v>
      </c>
      <c r="Q467" s="12">
        <v>2020</v>
      </c>
      <c r="R467" s="12" t="s">
        <v>10</v>
      </c>
      <c r="S467" s="12" t="s">
        <v>72</v>
      </c>
      <c r="T467" s="12" t="s">
        <v>61</v>
      </c>
      <c r="U467" s="12" t="s">
        <v>62</v>
      </c>
      <c r="V467" s="12" t="s">
        <v>63</v>
      </c>
      <c r="W467" s="12" t="s">
        <v>64</v>
      </c>
      <c r="X467" s="12" t="s">
        <v>65</v>
      </c>
      <c r="Y467" s="12">
        <v>292</v>
      </c>
      <c r="Z467" s="12">
        <v>526.24</v>
      </c>
      <c r="AA467" s="12"/>
      <c r="AB467" s="12"/>
      <c r="AC467" s="12"/>
      <c r="AD467" s="12"/>
      <c r="AE467" s="12"/>
    </row>
    <row r="468" spans="1:31" ht="18" customHeight="1" x14ac:dyDescent="0.3">
      <c r="A468" s="1">
        <v>2022</v>
      </c>
      <c r="B468" s="1" t="s">
        <v>7</v>
      </c>
      <c r="C468" s="1" t="s">
        <v>14</v>
      </c>
      <c r="D468" s="2" t="s">
        <v>37</v>
      </c>
      <c r="E468" s="3">
        <v>2498</v>
      </c>
      <c r="F468" s="3">
        <v>8000</v>
      </c>
      <c r="G468" s="3">
        <v>8960</v>
      </c>
      <c r="H468" s="3">
        <v>1600</v>
      </c>
      <c r="I468" s="4" t="s">
        <v>40</v>
      </c>
      <c r="J468" s="4"/>
      <c r="K468" s="4"/>
      <c r="L468" s="4"/>
      <c r="M468" s="4"/>
      <c r="P468" s="12" t="s">
        <v>59</v>
      </c>
      <c r="Q468" s="12">
        <v>2020</v>
      </c>
      <c r="R468" s="12" t="s">
        <v>10</v>
      </c>
      <c r="S468" s="12" t="s">
        <v>72</v>
      </c>
      <c r="T468" s="12" t="s">
        <v>61</v>
      </c>
      <c r="U468" s="12" t="s">
        <v>62</v>
      </c>
      <c r="V468" s="12" t="s">
        <v>63</v>
      </c>
      <c r="W468" s="12" t="s">
        <v>64</v>
      </c>
      <c r="X468" s="12" t="s">
        <v>65</v>
      </c>
      <c r="Y468" s="12">
        <v>340</v>
      </c>
      <c r="Z468" s="12">
        <v>526.24</v>
      </c>
      <c r="AA468" s="12"/>
      <c r="AB468" s="12"/>
      <c r="AC468" s="12"/>
      <c r="AD468" s="12"/>
      <c r="AE468" s="12"/>
    </row>
    <row r="469" spans="1:31" ht="18" customHeight="1" x14ac:dyDescent="0.3">
      <c r="A469" s="1">
        <v>2022</v>
      </c>
      <c r="B469" s="1" t="s">
        <v>7</v>
      </c>
      <c r="C469" s="1" t="s">
        <v>13</v>
      </c>
      <c r="D469" s="2" t="s">
        <v>35</v>
      </c>
      <c r="E469" s="3">
        <v>1245</v>
      </c>
      <c r="F469" s="3">
        <v>4577.2</v>
      </c>
      <c r="G469" s="3">
        <v>5126.4639999999999</v>
      </c>
      <c r="H469" s="3">
        <v>915.44</v>
      </c>
      <c r="I469" s="4" t="s">
        <v>40</v>
      </c>
      <c r="J469" s="4"/>
      <c r="K469" s="4"/>
      <c r="L469" s="4"/>
      <c r="M469" s="4"/>
      <c r="P469" s="12" t="s">
        <v>66</v>
      </c>
      <c r="Q469" s="12">
        <v>2020</v>
      </c>
      <c r="R469" s="12" t="s">
        <v>10</v>
      </c>
      <c r="S469" s="12" t="s">
        <v>72</v>
      </c>
      <c r="T469" s="12" t="s">
        <v>61</v>
      </c>
      <c r="U469" s="12" t="s">
        <v>62</v>
      </c>
      <c r="V469" s="12" t="s">
        <v>63</v>
      </c>
      <c r="W469" s="12" t="s">
        <v>64</v>
      </c>
      <c r="X469" s="12" t="s">
        <v>65</v>
      </c>
      <c r="Y469" s="12">
        <v>995</v>
      </c>
      <c r="Z469" s="12">
        <v>1422.85</v>
      </c>
      <c r="AA469" s="12"/>
      <c r="AB469" s="12"/>
      <c r="AC469" s="12"/>
      <c r="AD469" s="12"/>
      <c r="AE469" s="12"/>
    </row>
    <row r="470" spans="1:31" ht="18" customHeight="1" x14ac:dyDescent="0.3">
      <c r="A470" s="1">
        <v>2022</v>
      </c>
      <c r="B470" s="1" t="s">
        <v>7</v>
      </c>
      <c r="C470" s="1" t="s">
        <v>38</v>
      </c>
      <c r="D470" s="5" t="s">
        <v>30</v>
      </c>
      <c r="E470" s="6">
        <v>644</v>
      </c>
      <c r="F470" s="6">
        <v>5743.5</v>
      </c>
      <c r="G470" s="6">
        <v>6432.72</v>
      </c>
      <c r="H470" s="3">
        <v>1148.7</v>
      </c>
      <c r="I470" s="4" t="s">
        <v>40</v>
      </c>
      <c r="J470" s="4"/>
      <c r="K470" s="4"/>
      <c r="L470" s="4"/>
      <c r="M470" s="4"/>
      <c r="P470" s="12" t="s">
        <v>68</v>
      </c>
      <c r="Q470" s="12">
        <v>2020</v>
      </c>
      <c r="R470" s="12" t="s">
        <v>10</v>
      </c>
      <c r="S470" s="12" t="s">
        <v>72</v>
      </c>
      <c r="T470" s="12" t="s">
        <v>61</v>
      </c>
      <c r="U470" s="12" t="s">
        <v>62</v>
      </c>
      <c r="V470" s="12" t="s">
        <v>63</v>
      </c>
      <c r="W470" s="12" t="s">
        <v>64</v>
      </c>
      <c r="X470" s="12" t="s">
        <v>65</v>
      </c>
      <c r="Y470" s="12">
        <v>1029</v>
      </c>
      <c r="Z470" s="12">
        <v>1471.47</v>
      </c>
      <c r="AA470" s="12"/>
      <c r="AB470" s="12"/>
      <c r="AC470" s="12"/>
      <c r="AD470" s="12"/>
      <c r="AE470" s="12"/>
    </row>
    <row r="471" spans="1:31" ht="18" customHeight="1" x14ac:dyDescent="0.3">
      <c r="A471" s="1">
        <v>2022</v>
      </c>
      <c r="B471" s="1" t="s">
        <v>7</v>
      </c>
      <c r="C471" s="1" t="s">
        <v>12</v>
      </c>
      <c r="D471" s="5" t="s">
        <v>29</v>
      </c>
      <c r="E471" s="6">
        <v>643</v>
      </c>
      <c r="F471" s="6">
        <v>7000</v>
      </c>
      <c r="G471" s="6">
        <v>7840</v>
      </c>
      <c r="H471" s="3">
        <v>1400</v>
      </c>
      <c r="I471" s="4" t="s">
        <v>40</v>
      </c>
      <c r="J471" s="4"/>
      <c r="K471" s="4"/>
      <c r="L471" s="4"/>
      <c r="M471" s="4"/>
      <c r="P471" s="12" t="s">
        <v>66</v>
      </c>
      <c r="Q471" s="12">
        <v>2020</v>
      </c>
      <c r="R471" s="12" t="s">
        <v>10</v>
      </c>
      <c r="S471" s="12" t="s">
        <v>72</v>
      </c>
      <c r="T471" s="12" t="s">
        <v>61</v>
      </c>
      <c r="U471" s="12" t="s">
        <v>62</v>
      </c>
      <c r="V471" s="12" t="s">
        <v>63</v>
      </c>
      <c r="W471" s="12" t="s">
        <v>64</v>
      </c>
      <c r="X471" s="12" t="s">
        <v>65</v>
      </c>
      <c r="Y471" s="12">
        <v>264</v>
      </c>
      <c r="Z471" s="12">
        <v>377.52</v>
      </c>
      <c r="AA471" s="12"/>
      <c r="AB471" s="12"/>
      <c r="AC471" s="12"/>
      <c r="AD471" s="12"/>
      <c r="AE471" s="12"/>
    </row>
    <row r="472" spans="1:31" ht="18" customHeight="1" x14ac:dyDescent="0.3">
      <c r="A472" s="1">
        <v>2022</v>
      </c>
      <c r="B472" s="1" t="s">
        <v>7</v>
      </c>
      <c r="C472" s="1" t="s">
        <v>38</v>
      </c>
      <c r="D472" s="5" t="s">
        <v>31</v>
      </c>
      <c r="E472" s="6">
        <v>455</v>
      </c>
      <c r="F472" s="6">
        <v>5036.46</v>
      </c>
      <c r="G472" s="6">
        <v>5128.0320000000002</v>
      </c>
      <c r="H472" s="3">
        <v>1007.292</v>
      </c>
      <c r="I472" s="4" t="s">
        <v>40</v>
      </c>
      <c r="J472" s="4"/>
      <c r="K472" s="4"/>
      <c r="L472" s="4"/>
      <c r="M472" s="4"/>
      <c r="P472" s="12" t="s">
        <v>66</v>
      </c>
      <c r="Q472" s="12">
        <v>2020</v>
      </c>
      <c r="R472" s="12" t="s">
        <v>10</v>
      </c>
      <c r="S472" s="12" t="s">
        <v>72</v>
      </c>
      <c r="T472" s="12" t="s">
        <v>61</v>
      </c>
      <c r="U472" s="12" t="s">
        <v>62</v>
      </c>
      <c r="V472" s="12" t="s">
        <v>63</v>
      </c>
      <c r="W472" s="12" t="s">
        <v>64</v>
      </c>
      <c r="X472" s="12" t="s">
        <v>65</v>
      </c>
      <c r="Y472" s="12">
        <v>291</v>
      </c>
      <c r="Z472" s="12">
        <v>416.13</v>
      </c>
      <c r="AA472" s="12"/>
      <c r="AB472" s="12"/>
      <c r="AC472" s="12"/>
      <c r="AD472" s="12"/>
      <c r="AE472" s="12"/>
    </row>
    <row r="473" spans="1:31" ht="18" customHeight="1" x14ac:dyDescent="0.3">
      <c r="A473" s="1">
        <v>2022</v>
      </c>
      <c r="B473" s="1" t="s">
        <v>7</v>
      </c>
      <c r="C473" s="1" t="s">
        <v>12</v>
      </c>
      <c r="D473" s="5" t="s">
        <v>28</v>
      </c>
      <c r="E473" s="7">
        <v>345</v>
      </c>
      <c r="F473" s="7">
        <v>7700</v>
      </c>
      <c r="G473" s="7">
        <v>7840</v>
      </c>
      <c r="H473" s="3">
        <v>1540</v>
      </c>
      <c r="I473" s="4" t="s">
        <v>40</v>
      </c>
      <c r="J473" s="4"/>
      <c r="K473" s="4"/>
      <c r="L473" s="4"/>
      <c r="M473" s="4"/>
      <c r="P473" s="12" t="s">
        <v>66</v>
      </c>
      <c r="Q473" s="12">
        <v>2020</v>
      </c>
      <c r="R473" s="12" t="s">
        <v>10</v>
      </c>
      <c r="S473" s="12" t="s">
        <v>72</v>
      </c>
      <c r="T473" s="12" t="s">
        <v>61</v>
      </c>
      <c r="U473" s="12" t="s">
        <v>62</v>
      </c>
      <c r="V473" s="12" t="s">
        <v>63</v>
      </c>
      <c r="W473" s="12" t="s">
        <v>64</v>
      </c>
      <c r="X473" s="12" t="s">
        <v>65</v>
      </c>
      <c r="Y473" s="12">
        <v>339</v>
      </c>
      <c r="Z473" s="12">
        <v>484.77</v>
      </c>
      <c r="AA473" s="12"/>
      <c r="AB473" s="12"/>
      <c r="AC473" s="12"/>
      <c r="AD473" s="12"/>
      <c r="AE473" s="12"/>
    </row>
    <row r="474" spans="1:31" ht="18" customHeight="1" x14ac:dyDescent="0.3">
      <c r="A474" s="1">
        <v>2022</v>
      </c>
      <c r="B474" s="1" t="s">
        <v>7</v>
      </c>
      <c r="C474" s="1" t="s">
        <v>13</v>
      </c>
      <c r="D474" s="2" t="s">
        <v>33</v>
      </c>
      <c r="E474" s="3">
        <v>122</v>
      </c>
      <c r="F474" s="3">
        <v>110</v>
      </c>
      <c r="G474" s="3">
        <v>112</v>
      </c>
      <c r="H474" s="3">
        <v>22</v>
      </c>
      <c r="I474" s="4" t="s">
        <v>40</v>
      </c>
      <c r="J474" s="4"/>
      <c r="K474" s="4"/>
      <c r="L474" s="4"/>
      <c r="M474" s="4"/>
      <c r="P474" s="12" t="s">
        <v>66</v>
      </c>
      <c r="Q474" s="12">
        <v>2020</v>
      </c>
      <c r="R474" s="12" t="s">
        <v>10</v>
      </c>
      <c r="S474" s="12" t="s">
        <v>72</v>
      </c>
      <c r="T474" s="12" t="s">
        <v>61</v>
      </c>
      <c r="U474" s="12" t="s">
        <v>62</v>
      </c>
      <c r="V474" s="12" t="s">
        <v>63</v>
      </c>
      <c r="W474" s="12" t="s">
        <v>64</v>
      </c>
      <c r="X474" s="12" t="s">
        <v>65</v>
      </c>
      <c r="Y474" s="12">
        <v>267</v>
      </c>
      <c r="Z474" s="12">
        <v>381.81</v>
      </c>
      <c r="AA474" s="12"/>
      <c r="AB474" s="12"/>
      <c r="AC474" s="12"/>
      <c r="AD474" s="12"/>
      <c r="AE474" s="12"/>
    </row>
    <row r="475" spans="1:31" ht="18" customHeight="1" x14ac:dyDescent="0.3">
      <c r="A475" s="1">
        <v>2022</v>
      </c>
      <c r="B475" s="1" t="s">
        <v>7</v>
      </c>
      <c r="C475" s="1" t="s">
        <v>15</v>
      </c>
      <c r="D475" s="5" t="s">
        <v>26</v>
      </c>
      <c r="E475" s="6">
        <v>78</v>
      </c>
      <c r="F475" s="6">
        <v>2517.46</v>
      </c>
      <c r="G475" s="6">
        <v>5126.4639999999999</v>
      </c>
      <c r="H475" s="3">
        <v>503.49200000000002</v>
      </c>
      <c r="I475" s="4" t="s">
        <v>40</v>
      </c>
      <c r="J475" s="4"/>
      <c r="K475" s="4"/>
      <c r="L475" s="4"/>
      <c r="M475" s="4"/>
      <c r="P475" s="12" t="s">
        <v>68</v>
      </c>
      <c r="Q475" s="12">
        <v>2020</v>
      </c>
      <c r="R475" s="12" t="s">
        <v>10</v>
      </c>
      <c r="S475" s="12" t="s">
        <v>72</v>
      </c>
      <c r="T475" s="12" t="s">
        <v>61</v>
      </c>
      <c r="U475" s="12" t="s">
        <v>62</v>
      </c>
      <c r="V475" s="12" t="s">
        <v>63</v>
      </c>
      <c r="W475" s="12" t="s">
        <v>64</v>
      </c>
      <c r="X475" s="12" t="s">
        <v>65</v>
      </c>
      <c r="Y475" s="12">
        <v>810</v>
      </c>
      <c r="Z475" s="12">
        <v>1158.3</v>
      </c>
      <c r="AA475" s="12"/>
      <c r="AB475" s="12"/>
      <c r="AC475" s="12"/>
      <c r="AD475" s="12"/>
      <c r="AE475" s="12"/>
    </row>
    <row r="476" spans="1:31" ht="18" customHeight="1" x14ac:dyDescent="0.3">
      <c r="A476" s="1">
        <v>2022</v>
      </c>
      <c r="B476" s="1" t="s">
        <v>7</v>
      </c>
      <c r="C476" s="1" t="s">
        <v>15</v>
      </c>
      <c r="D476" s="5" t="s">
        <v>24</v>
      </c>
      <c r="E476" s="6">
        <v>76</v>
      </c>
      <c r="F476" s="6">
        <v>2517.2949999999996</v>
      </c>
      <c r="G476" s="6">
        <v>5126.1279999999997</v>
      </c>
      <c r="H476" s="3">
        <v>503.45899999999995</v>
      </c>
      <c r="I476" s="4" t="s">
        <v>40</v>
      </c>
      <c r="J476" s="4"/>
      <c r="K476" s="4"/>
      <c r="L476" s="4"/>
      <c r="M476" s="4"/>
      <c r="P476" s="12" t="s">
        <v>59</v>
      </c>
      <c r="Q476" s="12">
        <v>2020</v>
      </c>
      <c r="R476" s="12" t="s">
        <v>10</v>
      </c>
      <c r="S476" s="12" t="s">
        <v>72</v>
      </c>
      <c r="T476" s="12" t="s">
        <v>61</v>
      </c>
      <c r="U476" s="12" t="s">
        <v>62</v>
      </c>
      <c r="V476" s="12" t="s">
        <v>63</v>
      </c>
      <c r="W476" s="12" t="s">
        <v>64</v>
      </c>
      <c r="X476" s="12" t="s">
        <v>65</v>
      </c>
      <c r="Y476" s="12">
        <v>863</v>
      </c>
      <c r="Z476" s="12">
        <v>1234.0899999999999</v>
      </c>
      <c r="AA476" s="12"/>
      <c r="AB476" s="12"/>
      <c r="AC476" s="12"/>
      <c r="AD476" s="12"/>
      <c r="AE476" s="12"/>
    </row>
    <row r="477" spans="1:31" ht="18" customHeight="1" x14ac:dyDescent="0.3">
      <c r="A477" s="1">
        <v>2022</v>
      </c>
      <c r="B477" s="1" t="s">
        <v>7</v>
      </c>
      <c r="C477" s="1" t="s">
        <v>15</v>
      </c>
      <c r="D477" s="5" t="s">
        <v>25</v>
      </c>
      <c r="E477" s="6">
        <v>46</v>
      </c>
      <c r="F477" s="6">
        <v>115</v>
      </c>
      <c r="G477" s="6">
        <v>224</v>
      </c>
      <c r="H477" s="3">
        <v>23</v>
      </c>
      <c r="I477" s="4" t="s">
        <v>40</v>
      </c>
      <c r="J477" s="4"/>
      <c r="K477" s="4"/>
      <c r="L477" s="4"/>
      <c r="M477" s="4"/>
      <c r="P477" s="12" t="s">
        <v>66</v>
      </c>
      <c r="Q477" s="12">
        <v>2020</v>
      </c>
      <c r="R477" s="12" t="s">
        <v>10</v>
      </c>
      <c r="S477" s="12" t="s">
        <v>72</v>
      </c>
      <c r="T477" s="12" t="s">
        <v>61</v>
      </c>
      <c r="U477" s="12" t="s">
        <v>62</v>
      </c>
      <c r="V477" s="12" t="s">
        <v>63</v>
      </c>
      <c r="W477" s="12" t="s">
        <v>73</v>
      </c>
      <c r="X477" s="12" t="s">
        <v>65</v>
      </c>
      <c r="Y477" s="12">
        <v>293</v>
      </c>
      <c r="Z477" s="12">
        <v>418.99</v>
      </c>
      <c r="AA477" s="12"/>
      <c r="AB477" s="12"/>
      <c r="AC477" s="12"/>
      <c r="AD477" s="12"/>
      <c r="AE477" s="12"/>
    </row>
    <row r="478" spans="1:31" ht="18" customHeight="1" x14ac:dyDescent="0.3">
      <c r="A478" s="1">
        <v>2022</v>
      </c>
      <c r="B478" s="1" t="s">
        <v>7</v>
      </c>
      <c r="C478" s="1" t="s">
        <v>15</v>
      </c>
      <c r="D478" s="5" t="s">
        <v>23</v>
      </c>
      <c r="E478" s="6">
        <v>34</v>
      </c>
      <c r="F478" s="6">
        <v>2631.66</v>
      </c>
      <c r="G478" s="6">
        <v>5126.0160000000005</v>
      </c>
      <c r="H478" s="3">
        <v>526.33199999999999</v>
      </c>
      <c r="I478" s="4" t="s">
        <v>40</v>
      </c>
      <c r="J478" s="4"/>
      <c r="K478" s="4"/>
      <c r="L478" s="4"/>
      <c r="M478" s="4"/>
      <c r="P478" s="12" t="s">
        <v>69</v>
      </c>
      <c r="Q478" s="12">
        <v>2020</v>
      </c>
      <c r="R478" s="12" t="s">
        <v>10</v>
      </c>
      <c r="S478" s="12" t="s">
        <v>72</v>
      </c>
      <c r="T478" s="12" t="s">
        <v>61</v>
      </c>
      <c r="U478" s="12" t="s">
        <v>62</v>
      </c>
      <c r="V478" s="12" t="s">
        <v>63</v>
      </c>
      <c r="W478" s="12" t="s">
        <v>73</v>
      </c>
      <c r="X478" s="12" t="s">
        <v>65</v>
      </c>
      <c r="Y478" s="12">
        <v>341</v>
      </c>
      <c r="Z478" s="12">
        <v>487.63</v>
      </c>
      <c r="AA478" s="12"/>
      <c r="AB478" s="12"/>
      <c r="AC478" s="12"/>
      <c r="AD478" s="12"/>
      <c r="AE478" s="12"/>
    </row>
    <row r="479" spans="1:31" ht="18" customHeight="1" x14ac:dyDescent="0.3">
      <c r="A479" s="1">
        <v>2022</v>
      </c>
      <c r="B479" s="1" t="s">
        <v>7</v>
      </c>
      <c r="C479" s="1" t="s">
        <v>13</v>
      </c>
      <c r="D479" s="2" t="s">
        <v>34</v>
      </c>
      <c r="E479" s="3">
        <v>7</v>
      </c>
      <c r="F479" s="3">
        <v>230</v>
      </c>
      <c r="G479" s="3">
        <v>224</v>
      </c>
      <c r="H479" s="3">
        <v>46</v>
      </c>
      <c r="I479" s="4" t="s">
        <v>40</v>
      </c>
      <c r="J479" s="4"/>
      <c r="K479" s="4"/>
      <c r="L479" s="4"/>
      <c r="M479" s="4"/>
      <c r="P479" s="12" t="s">
        <v>59</v>
      </c>
      <c r="Q479" s="12">
        <v>2020</v>
      </c>
      <c r="R479" s="12" t="s">
        <v>10</v>
      </c>
      <c r="S479" s="12" t="s">
        <v>72</v>
      </c>
      <c r="T479" s="12" t="s">
        <v>61</v>
      </c>
      <c r="U479" s="12" t="s">
        <v>62</v>
      </c>
      <c r="V479" s="12" t="s">
        <v>63</v>
      </c>
      <c r="W479" s="12" t="s">
        <v>73</v>
      </c>
      <c r="X479" s="12" t="s">
        <v>65</v>
      </c>
      <c r="Y479" s="12">
        <v>263</v>
      </c>
      <c r="Z479" s="12">
        <v>376.09000000000003</v>
      </c>
      <c r="AA479" s="12"/>
      <c r="AB479" s="12"/>
      <c r="AC479" s="12"/>
      <c r="AD479" s="12"/>
      <c r="AE479" s="12"/>
    </row>
    <row r="480" spans="1:31" ht="18" customHeight="1" x14ac:dyDescent="0.3">
      <c r="A480" s="1">
        <v>2022</v>
      </c>
      <c r="B480" s="1" t="s">
        <v>7</v>
      </c>
      <c r="C480" s="1" t="s">
        <v>15</v>
      </c>
      <c r="D480" s="5" t="s">
        <v>27</v>
      </c>
      <c r="E480" s="6">
        <v>3</v>
      </c>
      <c r="F480" s="6">
        <v>2631.9475000000002</v>
      </c>
      <c r="G480" s="6">
        <v>5126.576</v>
      </c>
      <c r="H480" s="3">
        <v>526.38950000000011</v>
      </c>
      <c r="I480" s="4" t="s">
        <v>40</v>
      </c>
      <c r="J480" s="4"/>
      <c r="K480" s="4"/>
      <c r="L480" s="4"/>
      <c r="M480" s="4"/>
      <c r="P480" s="12" t="s">
        <v>66</v>
      </c>
      <c r="Q480" s="12">
        <v>2020</v>
      </c>
      <c r="R480" s="12" t="s">
        <v>9</v>
      </c>
      <c r="S480" s="12" t="s">
        <v>72</v>
      </c>
      <c r="T480" s="12" t="s">
        <v>61</v>
      </c>
      <c r="U480" s="12" t="s">
        <v>62</v>
      </c>
      <c r="V480" s="12" t="s">
        <v>63</v>
      </c>
      <c r="W480" s="12" t="s">
        <v>73</v>
      </c>
      <c r="X480" s="12" t="s">
        <v>65</v>
      </c>
      <c r="Y480" s="12">
        <v>296</v>
      </c>
      <c r="Z480" s="12">
        <v>423.28</v>
      </c>
      <c r="AA480" s="12"/>
      <c r="AB480" s="12"/>
      <c r="AC480" s="12"/>
      <c r="AD480" s="12"/>
      <c r="AE480" s="12"/>
    </row>
    <row r="481" spans="1:31" ht="18" customHeight="1" x14ac:dyDescent="0.3">
      <c r="A481" s="1">
        <v>2022</v>
      </c>
      <c r="B481" s="1" t="s">
        <v>7</v>
      </c>
      <c r="C481" s="1" t="s">
        <v>32</v>
      </c>
      <c r="D481" s="5" t="s">
        <v>32</v>
      </c>
      <c r="E481" s="6">
        <v>2</v>
      </c>
      <c r="F481" s="6">
        <v>7590</v>
      </c>
      <c r="G481" s="6">
        <v>7392</v>
      </c>
      <c r="H481" s="3">
        <v>1518</v>
      </c>
      <c r="I481" s="4" t="s">
        <v>40</v>
      </c>
      <c r="J481" s="4"/>
      <c r="K481" s="4"/>
      <c r="L481" s="4"/>
      <c r="M481" s="4"/>
      <c r="P481" s="12" t="s">
        <v>69</v>
      </c>
      <c r="Q481" s="12">
        <v>2020</v>
      </c>
      <c r="R481" s="12" t="s">
        <v>9</v>
      </c>
      <c r="S481" s="12" t="s">
        <v>72</v>
      </c>
      <c r="T481" s="12" t="s">
        <v>61</v>
      </c>
      <c r="U481" s="12" t="s">
        <v>62</v>
      </c>
      <c r="V481" s="12" t="s">
        <v>63</v>
      </c>
      <c r="W481" s="12" t="s">
        <v>73</v>
      </c>
      <c r="X481" s="12" t="s">
        <v>65</v>
      </c>
      <c r="Y481" s="12">
        <v>344</v>
      </c>
      <c r="Z481" s="12">
        <v>491.91999999999996</v>
      </c>
      <c r="AA481" s="12"/>
      <c r="AB481" s="12"/>
      <c r="AC481" s="12"/>
      <c r="AD481" s="12"/>
      <c r="AE481" s="12"/>
    </row>
    <row r="482" spans="1:31" ht="18" customHeight="1" x14ac:dyDescent="0.3">
      <c r="A482" s="1">
        <v>2022</v>
      </c>
      <c r="B482" s="1" t="s">
        <v>8</v>
      </c>
      <c r="C482" s="1" t="s">
        <v>14</v>
      </c>
      <c r="D482" s="2" t="s">
        <v>36</v>
      </c>
      <c r="E482" s="3">
        <v>3566</v>
      </c>
      <c r="F482" s="3">
        <v>4577.3</v>
      </c>
      <c r="G482" s="3">
        <v>5126.576</v>
      </c>
      <c r="H482" s="3">
        <v>915.46</v>
      </c>
      <c r="I482" s="4" t="s">
        <v>40</v>
      </c>
      <c r="J482" s="4"/>
      <c r="K482" s="4"/>
      <c r="L482" s="4"/>
      <c r="M482" s="4"/>
      <c r="P482" s="12" t="s">
        <v>66</v>
      </c>
      <c r="Q482" s="12">
        <v>2020</v>
      </c>
      <c r="R482" s="12" t="s">
        <v>9</v>
      </c>
      <c r="S482" s="12" t="s">
        <v>72</v>
      </c>
      <c r="T482" s="12" t="s">
        <v>61</v>
      </c>
      <c r="U482" s="12" t="s">
        <v>62</v>
      </c>
      <c r="V482" s="12" t="s">
        <v>63</v>
      </c>
      <c r="W482" s="12" t="s">
        <v>73</v>
      </c>
      <c r="X482" s="12" t="s">
        <v>65</v>
      </c>
      <c r="Y482" s="12">
        <v>272</v>
      </c>
      <c r="Z482" s="12">
        <v>388.96</v>
      </c>
      <c r="AA482" s="12"/>
      <c r="AB482" s="12"/>
      <c r="AC482" s="12"/>
      <c r="AD482" s="12"/>
      <c r="AE482" s="12"/>
    </row>
    <row r="483" spans="1:31" ht="18" customHeight="1" x14ac:dyDescent="0.3">
      <c r="A483" s="1">
        <v>2022</v>
      </c>
      <c r="B483" s="1" t="s">
        <v>8</v>
      </c>
      <c r="C483" s="1" t="s">
        <v>14</v>
      </c>
      <c r="D483" s="2" t="s">
        <v>37</v>
      </c>
      <c r="E483" s="3">
        <v>2498</v>
      </c>
      <c r="F483" s="3">
        <v>8000</v>
      </c>
      <c r="G483" s="3">
        <v>8960</v>
      </c>
      <c r="H483" s="3">
        <v>1600</v>
      </c>
      <c r="I483" s="4" t="s">
        <v>40</v>
      </c>
      <c r="J483" s="4"/>
      <c r="K483" s="4"/>
      <c r="L483" s="4"/>
      <c r="M483" s="4"/>
      <c r="P483" s="12" t="s">
        <v>59</v>
      </c>
      <c r="Q483" s="12">
        <v>2020</v>
      </c>
      <c r="R483" s="12" t="s">
        <v>9</v>
      </c>
      <c r="S483" s="12" t="s">
        <v>72</v>
      </c>
      <c r="T483" s="12" t="s">
        <v>61</v>
      </c>
      <c r="U483" s="12" t="s">
        <v>62</v>
      </c>
      <c r="V483" s="12" t="s">
        <v>63</v>
      </c>
      <c r="W483" s="12" t="s">
        <v>73</v>
      </c>
      <c r="X483" s="12" t="s">
        <v>65</v>
      </c>
      <c r="Y483" s="12">
        <v>298</v>
      </c>
      <c r="Z483" s="12">
        <v>526.24</v>
      </c>
      <c r="AA483" s="12"/>
      <c r="AB483" s="12"/>
      <c r="AC483" s="12"/>
      <c r="AD483" s="12"/>
      <c r="AE483" s="12"/>
    </row>
    <row r="484" spans="1:31" ht="18" customHeight="1" x14ac:dyDescent="0.3">
      <c r="A484" s="1">
        <v>2022</v>
      </c>
      <c r="B484" s="1" t="s">
        <v>8</v>
      </c>
      <c r="C484" s="1" t="s">
        <v>13</v>
      </c>
      <c r="D484" s="2" t="s">
        <v>35</v>
      </c>
      <c r="E484" s="3">
        <v>1245</v>
      </c>
      <c r="F484" s="3">
        <v>4577.2</v>
      </c>
      <c r="G484" s="3">
        <v>5126.4639999999999</v>
      </c>
      <c r="H484" s="3">
        <v>915.44</v>
      </c>
      <c r="I484" s="4" t="s">
        <v>40</v>
      </c>
      <c r="J484" s="4"/>
      <c r="K484" s="4"/>
      <c r="L484" s="4"/>
      <c r="M484" s="4"/>
      <c r="P484" s="12" t="s">
        <v>69</v>
      </c>
      <c r="Q484" s="12">
        <v>2020</v>
      </c>
      <c r="R484" s="12" t="s">
        <v>9</v>
      </c>
      <c r="S484" s="12" t="s">
        <v>72</v>
      </c>
      <c r="T484" s="12" t="s">
        <v>61</v>
      </c>
      <c r="U484" s="12" t="s">
        <v>62</v>
      </c>
      <c r="V484" s="12" t="s">
        <v>63</v>
      </c>
      <c r="W484" s="12" t="s">
        <v>73</v>
      </c>
      <c r="X484" s="12" t="s">
        <v>65</v>
      </c>
      <c r="Y484" s="12">
        <v>346</v>
      </c>
      <c r="Z484" s="12">
        <v>526.24</v>
      </c>
      <c r="AA484" s="12"/>
      <c r="AB484" s="12"/>
      <c r="AC484" s="12"/>
      <c r="AD484" s="12"/>
      <c r="AE484" s="12"/>
    </row>
    <row r="485" spans="1:31" ht="18" customHeight="1" x14ac:dyDescent="0.3">
      <c r="A485" s="1">
        <v>2022</v>
      </c>
      <c r="B485" s="1" t="s">
        <v>8</v>
      </c>
      <c r="C485" s="1" t="s">
        <v>38</v>
      </c>
      <c r="D485" s="5" t="s">
        <v>30</v>
      </c>
      <c r="E485" s="6">
        <v>644</v>
      </c>
      <c r="F485" s="6">
        <v>5743.5</v>
      </c>
      <c r="G485" s="6">
        <v>6432.72</v>
      </c>
      <c r="H485" s="3">
        <v>1148.7</v>
      </c>
      <c r="I485" s="4" t="s">
        <v>40</v>
      </c>
      <c r="J485" s="4"/>
      <c r="K485" s="4"/>
      <c r="L485" s="4"/>
      <c r="M485" s="4"/>
      <c r="P485" s="12" t="s">
        <v>70</v>
      </c>
      <c r="Q485" s="12">
        <v>2020</v>
      </c>
      <c r="R485" s="12" t="s">
        <v>9</v>
      </c>
      <c r="S485" s="12" t="s">
        <v>72</v>
      </c>
      <c r="T485" s="12" t="s">
        <v>61</v>
      </c>
      <c r="U485" s="12" t="s">
        <v>62</v>
      </c>
      <c r="V485" s="12" t="s">
        <v>63</v>
      </c>
      <c r="W485" s="12" t="s">
        <v>73</v>
      </c>
      <c r="X485" s="12" t="s">
        <v>65</v>
      </c>
      <c r="Y485" s="12">
        <v>268</v>
      </c>
      <c r="Z485" s="12">
        <v>526.24</v>
      </c>
      <c r="AA485" s="12"/>
      <c r="AB485" s="12"/>
      <c r="AC485" s="12"/>
      <c r="AD485" s="12"/>
      <c r="AE485" s="12"/>
    </row>
    <row r="486" spans="1:31" ht="18" customHeight="1" x14ac:dyDescent="0.3">
      <c r="A486" s="1">
        <v>2022</v>
      </c>
      <c r="B486" s="1" t="s">
        <v>8</v>
      </c>
      <c r="C486" s="1" t="s">
        <v>12</v>
      </c>
      <c r="D486" s="5" t="s">
        <v>29</v>
      </c>
      <c r="E486" s="6">
        <v>643</v>
      </c>
      <c r="F486" s="6">
        <v>7000</v>
      </c>
      <c r="G486" s="6">
        <v>7840</v>
      </c>
      <c r="H486" s="3">
        <v>1400</v>
      </c>
      <c r="I486" s="4" t="s">
        <v>40</v>
      </c>
      <c r="J486" s="4"/>
      <c r="K486" s="4"/>
      <c r="L486" s="4"/>
      <c r="M486" s="4"/>
      <c r="P486" s="12" t="s">
        <v>66</v>
      </c>
      <c r="Q486" s="12">
        <v>2020</v>
      </c>
      <c r="R486" s="12" t="s">
        <v>9</v>
      </c>
      <c r="S486" s="12" t="s">
        <v>72</v>
      </c>
      <c r="T486" s="12" t="s">
        <v>61</v>
      </c>
      <c r="U486" s="12" t="s">
        <v>62</v>
      </c>
      <c r="V486" s="12" t="s">
        <v>63</v>
      </c>
      <c r="W486" s="12" t="s">
        <v>73</v>
      </c>
      <c r="X486" s="12" t="s">
        <v>65</v>
      </c>
      <c r="Y486" s="12">
        <v>1028</v>
      </c>
      <c r="Z486" s="12">
        <v>1470.04</v>
      </c>
      <c r="AA486" s="12"/>
      <c r="AB486" s="12"/>
      <c r="AC486" s="12"/>
      <c r="AD486" s="12"/>
      <c r="AE486" s="12"/>
    </row>
    <row r="487" spans="1:31" ht="18" customHeight="1" x14ac:dyDescent="0.3">
      <c r="A487" s="1">
        <v>2022</v>
      </c>
      <c r="B487" s="1" t="s">
        <v>8</v>
      </c>
      <c r="C487" s="1" t="s">
        <v>38</v>
      </c>
      <c r="D487" s="5" t="s">
        <v>31</v>
      </c>
      <c r="E487" s="6">
        <v>455</v>
      </c>
      <c r="F487" s="6">
        <v>4578.6000000000004</v>
      </c>
      <c r="G487" s="6">
        <v>5128.0320000000002</v>
      </c>
      <c r="H487" s="3">
        <v>915.72000000000014</v>
      </c>
      <c r="I487" s="4" t="s">
        <v>40</v>
      </c>
      <c r="J487" s="4"/>
      <c r="K487" s="4"/>
      <c r="L487" s="4"/>
      <c r="M487" s="4"/>
      <c r="P487" s="12" t="s">
        <v>68</v>
      </c>
      <c r="Q487" s="12">
        <v>2020</v>
      </c>
      <c r="R487" s="12" t="s">
        <v>9</v>
      </c>
      <c r="S487" s="12" t="s">
        <v>72</v>
      </c>
      <c r="T487" s="12" t="s">
        <v>61</v>
      </c>
      <c r="U487" s="12" t="s">
        <v>62</v>
      </c>
      <c r="V487" s="12" t="s">
        <v>63</v>
      </c>
      <c r="W487" s="12" t="s">
        <v>73</v>
      </c>
      <c r="X487" s="12" t="s">
        <v>65</v>
      </c>
      <c r="Y487" s="12">
        <v>270</v>
      </c>
      <c r="Z487" s="12">
        <v>386.1</v>
      </c>
      <c r="AA487" s="12"/>
      <c r="AB487" s="12"/>
      <c r="AC487" s="12"/>
      <c r="AD487" s="12"/>
      <c r="AE487" s="12"/>
    </row>
    <row r="488" spans="1:31" ht="18" customHeight="1" x14ac:dyDescent="0.3">
      <c r="A488" s="1">
        <v>2022</v>
      </c>
      <c r="B488" s="1" t="s">
        <v>8</v>
      </c>
      <c r="C488" s="1" t="s">
        <v>12</v>
      </c>
      <c r="D488" s="5" t="s">
        <v>28</v>
      </c>
      <c r="E488" s="7">
        <v>345</v>
      </c>
      <c r="F488" s="7">
        <v>7000</v>
      </c>
      <c r="G488" s="7">
        <v>7840</v>
      </c>
      <c r="H488" s="3">
        <v>1400</v>
      </c>
      <c r="I488" s="4" t="s">
        <v>40</v>
      </c>
      <c r="J488" s="4"/>
      <c r="K488" s="4"/>
      <c r="L488" s="4"/>
      <c r="M488" s="4"/>
      <c r="P488" s="12" t="s">
        <v>68</v>
      </c>
      <c r="Q488" s="12">
        <v>2020</v>
      </c>
      <c r="R488" s="12" t="s">
        <v>9</v>
      </c>
      <c r="S488" s="12" t="s">
        <v>72</v>
      </c>
      <c r="T488" s="12" t="s">
        <v>61</v>
      </c>
      <c r="U488" s="12" t="s">
        <v>62</v>
      </c>
      <c r="V488" s="12" t="s">
        <v>63</v>
      </c>
      <c r="W488" s="12" t="s">
        <v>73</v>
      </c>
      <c r="X488" s="12" t="s">
        <v>65</v>
      </c>
      <c r="Y488" s="12">
        <v>297</v>
      </c>
      <c r="Z488" s="12">
        <v>424.71</v>
      </c>
      <c r="AA488" s="12"/>
      <c r="AB488" s="12"/>
      <c r="AC488" s="12"/>
      <c r="AD488" s="12"/>
      <c r="AE488" s="12"/>
    </row>
    <row r="489" spans="1:31" ht="18" customHeight="1" x14ac:dyDescent="0.3">
      <c r="A489" s="1">
        <v>2022</v>
      </c>
      <c r="B489" s="1" t="s">
        <v>8</v>
      </c>
      <c r="C489" s="1" t="s">
        <v>13</v>
      </c>
      <c r="D489" s="2" t="s">
        <v>33</v>
      </c>
      <c r="E489" s="3">
        <v>122</v>
      </c>
      <c r="F489" s="3">
        <v>100</v>
      </c>
      <c r="G489" s="3">
        <v>112</v>
      </c>
      <c r="H489" s="3">
        <v>20</v>
      </c>
      <c r="I489" s="4" t="s">
        <v>40</v>
      </c>
      <c r="J489" s="4"/>
      <c r="K489" s="4"/>
      <c r="L489" s="4"/>
      <c r="M489" s="4"/>
      <c r="P489" s="12" t="s">
        <v>66</v>
      </c>
      <c r="Q489" s="12">
        <v>2020</v>
      </c>
      <c r="R489" s="12" t="s">
        <v>9</v>
      </c>
      <c r="S489" s="12" t="s">
        <v>72</v>
      </c>
      <c r="T489" s="12" t="s">
        <v>61</v>
      </c>
      <c r="U489" s="12" t="s">
        <v>62</v>
      </c>
      <c r="V489" s="12" t="s">
        <v>63</v>
      </c>
      <c r="W489" s="12" t="s">
        <v>73</v>
      </c>
      <c r="X489" s="12" t="s">
        <v>65</v>
      </c>
      <c r="Y489" s="12">
        <v>345</v>
      </c>
      <c r="Z489" s="12">
        <v>493.35</v>
      </c>
      <c r="AA489" s="12"/>
      <c r="AB489" s="12"/>
      <c r="AC489" s="12"/>
      <c r="AD489" s="12"/>
      <c r="AE489" s="12"/>
    </row>
    <row r="490" spans="1:31" ht="18" customHeight="1" x14ac:dyDescent="0.3">
      <c r="A490" s="1">
        <v>2022</v>
      </c>
      <c r="B490" s="1" t="s">
        <v>8</v>
      </c>
      <c r="C490" s="1" t="s">
        <v>15</v>
      </c>
      <c r="D490" s="5" t="s">
        <v>26</v>
      </c>
      <c r="E490" s="6">
        <v>78</v>
      </c>
      <c r="F490" s="6">
        <v>2288.6</v>
      </c>
      <c r="G490" s="6">
        <v>5126.4639999999999</v>
      </c>
      <c r="H490" s="3">
        <v>457.72</v>
      </c>
      <c r="I490" s="4" t="s">
        <v>40</v>
      </c>
      <c r="J490" s="4"/>
      <c r="K490" s="4"/>
      <c r="L490" s="4"/>
      <c r="M490" s="4"/>
      <c r="P490" s="12" t="s">
        <v>70</v>
      </c>
      <c r="Q490" s="12">
        <v>2020</v>
      </c>
      <c r="R490" s="12" t="s">
        <v>9</v>
      </c>
      <c r="S490" s="12" t="s">
        <v>72</v>
      </c>
      <c r="T490" s="12" t="s">
        <v>61</v>
      </c>
      <c r="U490" s="12" t="s">
        <v>62</v>
      </c>
      <c r="V490" s="12" t="s">
        <v>63</v>
      </c>
      <c r="W490" s="12" t="s">
        <v>73</v>
      </c>
      <c r="X490" s="12" t="s">
        <v>65</v>
      </c>
      <c r="Y490" s="12">
        <v>776</v>
      </c>
      <c r="Z490" s="12">
        <v>1109.68</v>
      </c>
      <c r="AA490" s="12"/>
      <c r="AB490" s="12"/>
      <c r="AC490" s="12"/>
      <c r="AD490" s="12"/>
      <c r="AE490" s="12"/>
    </row>
    <row r="491" spans="1:31" ht="18" customHeight="1" x14ac:dyDescent="0.3">
      <c r="A491" s="1">
        <v>2022</v>
      </c>
      <c r="B491" s="1" t="s">
        <v>8</v>
      </c>
      <c r="C491" s="1" t="s">
        <v>15</v>
      </c>
      <c r="D491" s="5" t="s">
        <v>24</v>
      </c>
      <c r="E491" s="6">
        <v>76</v>
      </c>
      <c r="F491" s="6">
        <v>2288.4499999999998</v>
      </c>
      <c r="G491" s="6">
        <v>5126.1279999999997</v>
      </c>
      <c r="H491" s="3">
        <v>457.69</v>
      </c>
      <c r="I491" s="4" t="s">
        <v>40</v>
      </c>
      <c r="J491" s="4"/>
      <c r="K491" s="4"/>
      <c r="L491" s="4"/>
      <c r="M491" s="4"/>
      <c r="P491" s="12" t="s">
        <v>66</v>
      </c>
      <c r="Q491" s="12">
        <v>2020</v>
      </c>
      <c r="R491" s="12" t="s">
        <v>9</v>
      </c>
      <c r="S491" s="12" t="s">
        <v>72</v>
      </c>
      <c r="T491" s="12" t="s">
        <v>61</v>
      </c>
      <c r="U491" s="12" t="s">
        <v>62</v>
      </c>
      <c r="V491" s="12" t="s">
        <v>63</v>
      </c>
      <c r="W491" s="12" t="s">
        <v>73</v>
      </c>
      <c r="X491" s="12" t="s">
        <v>65</v>
      </c>
      <c r="Y491" s="12">
        <v>809</v>
      </c>
      <c r="Z491" s="12">
        <v>1156.8699999999999</v>
      </c>
      <c r="AA491" s="12"/>
      <c r="AB491" s="12"/>
      <c r="AC491" s="12"/>
      <c r="AD491" s="12"/>
      <c r="AE491" s="12"/>
    </row>
    <row r="492" spans="1:31" ht="18" customHeight="1" x14ac:dyDescent="0.3">
      <c r="A492" s="1">
        <v>2022</v>
      </c>
      <c r="B492" s="1" t="s">
        <v>8</v>
      </c>
      <c r="C492" s="1" t="s">
        <v>15</v>
      </c>
      <c r="D492" s="5" t="s">
        <v>25</v>
      </c>
      <c r="E492" s="6">
        <v>46</v>
      </c>
      <c r="F492" s="6">
        <v>100</v>
      </c>
      <c r="G492" s="6">
        <v>224</v>
      </c>
      <c r="H492" s="3">
        <v>20</v>
      </c>
      <c r="I492" s="4" t="s">
        <v>40</v>
      </c>
      <c r="J492" s="4"/>
      <c r="K492" s="4"/>
      <c r="L492" s="4"/>
      <c r="M492" s="4"/>
      <c r="P492" s="12" t="s">
        <v>59</v>
      </c>
      <c r="Q492" s="12">
        <v>2020</v>
      </c>
      <c r="R492" s="12" t="s">
        <v>9</v>
      </c>
      <c r="S492" s="12" t="s">
        <v>72</v>
      </c>
      <c r="T492" s="12" t="s">
        <v>61</v>
      </c>
      <c r="U492" s="12" t="s">
        <v>62</v>
      </c>
      <c r="V492" s="12" t="s">
        <v>63</v>
      </c>
      <c r="W492" s="12" t="s">
        <v>73</v>
      </c>
      <c r="X492" s="12" t="s">
        <v>65</v>
      </c>
      <c r="Y492" s="12">
        <v>862</v>
      </c>
      <c r="Z492" s="12">
        <v>1232.6599999999999</v>
      </c>
      <c r="AA492" s="12"/>
      <c r="AB492" s="12"/>
      <c r="AC492" s="12"/>
      <c r="AD492" s="12"/>
      <c r="AE492" s="12"/>
    </row>
    <row r="493" spans="1:31" ht="18" customHeight="1" x14ac:dyDescent="0.3">
      <c r="A493" s="1">
        <v>2022</v>
      </c>
      <c r="B493" s="1" t="s">
        <v>8</v>
      </c>
      <c r="C493" s="1" t="s">
        <v>15</v>
      </c>
      <c r="D493" s="5" t="s">
        <v>23</v>
      </c>
      <c r="E493" s="6">
        <v>34</v>
      </c>
      <c r="F493" s="6">
        <v>2746.08</v>
      </c>
      <c r="G493" s="6">
        <v>5126.0160000000005</v>
      </c>
      <c r="H493" s="3">
        <v>549.21600000000001</v>
      </c>
      <c r="I493" s="4" t="s">
        <v>40</v>
      </c>
      <c r="J493" s="4"/>
      <c r="K493" s="4"/>
      <c r="L493" s="4"/>
      <c r="M493" s="4"/>
      <c r="P493" s="12" t="s">
        <v>66</v>
      </c>
      <c r="Q493" s="12">
        <v>2020</v>
      </c>
      <c r="R493" s="12" t="s">
        <v>9</v>
      </c>
      <c r="S493" s="12" t="s">
        <v>72</v>
      </c>
      <c r="T493" s="12" t="s">
        <v>61</v>
      </c>
      <c r="U493" s="12" t="s">
        <v>62</v>
      </c>
      <c r="V493" s="12" t="s">
        <v>63</v>
      </c>
      <c r="W493" s="12" t="s">
        <v>73</v>
      </c>
      <c r="X493" s="12" t="s">
        <v>65</v>
      </c>
      <c r="Y493" s="12">
        <v>299</v>
      </c>
      <c r="Z493" s="12">
        <v>427.57</v>
      </c>
      <c r="AA493" s="12"/>
      <c r="AB493" s="12"/>
      <c r="AC493" s="12"/>
      <c r="AD493" s="12"/>
      <c r="AE493" s="12"/>
    </row>
    <row r="494" spans="1:31" ht="18" customHeight="1" x14ac:dyDescent="0.3">
      <c r="A494" s="1">
        <v>2022</v>
      </c>
      <c r="B494" s="1" t="s">
        <v>8</v>
      </c>
      <c r="C494" s="1" t="s">
        <v>13</v>
      </c>
      <c r="D494" s="2" t="s">
        <v>34</v>
      </c>
      <c r="E494" s="3">
        <v>7</v>
      </c>
      <c r="F494" s="3">
        <v>240</v>
      </c>
      <c r="G494" s="3">
        <v>224</v>
      </c>
      <c r="H494" s="3">
        <v>48</v>
      </c>
      <c r="I494" s="4" t="s">
        <v>40</v>
      </c>
      <c r="J494" s="4"/>
      <c r="K494" s="4"/>
      <c r="L494" s="4"/>
      <c r="M494" s="4"/>
      <c r="P494" s="12" t="s">
        <v>66</v>
      </c>
      <c r="Q494" s="12">
        <v>2020</v>
      </c>
      <c r="R494" s="12" t="s">
        <v>9</v>
      </c>
      <c r="S494" s="12" t="s">
        <v>72</v>
      </c>
      <c r="T494" s="12" t="s">
        <v>61</v>
      </c>
      <c r="U494" s="12" t="s">
        <v>62</v>
      </c>
      <c r="V494" s="12" t="s">
        <v>63</v>
      </c>
      <c r="W494" s="12" t="s">
        <v>73</v>
      </c>
      <c r="X494" s="12" t="s">
        <v>65</v>
      </c>
      <c r="Y494" s="12">
        <v>269</v>
      </c>
      <c r="Z494" s="12">
        <v>384.67</v>
      </c>
      <c r="AA494" s="12"/>
      <c r="AB494" s="12"/>
      <c r="AC494" s="12"/>
      <c r="AD494" s="12"/>
      <c r="AE494" s="12"/>
    </row>
    <row r="495" spans="1:31" ht="18" customHeight="1" x14ac:dyDescent="0.3">
      <c r="A495" s="1">
        <v>2022</v>
      </c>
      <c r="B495" s="1" t="s">
        <v>8</v>
      </c>
      <c r="C495" s="1" t="s">
        <v>15</v>
      </c>
      <c r="D495" s="5" t="s">
        <v>27</v>
      </c>
      <c r="E495" s="6">
        <v>3</v>
      </c>
      <c r="F495" s="6">
        <v>2746.38</v>
      </c>
      <c r="G495" s="6">
        <v>5126.576</v>
      </c>
      <c r="H495" s="3">
        <v>549.27600000000007</v>
      </c>
      <c r="I495" s="4" t="s">
        <v>40</v>
      </c>
      <c r="J495" s="4"/>
      <c r="K495" s="4"/>
      <c r="L495" s="4"/>
      <c r="M495" s="4"/>
      <c r="P495" s="12" t="s">
        <v>66</v>
      </c>
      <c r="Q495" s="12">
        <v>2020</v>
      </c>
      <c r="R495" s="12" t="s">
        <v>8</v>
      </c>
      <c r="S495" s="12" t="s">
        <v>72</v>
      </c>
      <c r="T495" s="12" t="s">
        <v>61</v>
      </c>
      <c r="U495" s="12" t="s">
        <v>62</v>
      </c>
      <c r="V495" s="12" t="s">
        <v>63</v>
      </c>
      <c r="W495" s="12" t="s">
        <v>73</v>
      </c>
      <c r="X495" s="12" t="s">
        <v>65</v>
      </c>
      <c r="Y495" s="12">
        <v>302</v>
      </c>
      <c r="Z495" s="12">
        <v>431.86</v>
      </c>
      <c r="AA495" s="12"/>
      <c r="AB495" s="12"/>
      <c r="AC495" s="12"/>
      <c r="AD495" s="12"/>
      <c r="AE495" s="12"/>
    </row>
    <row r="496" spans="1:31" ht="18" customHeight="1" x14ac:dyDescent="0.3">
      <c r="A496" s="1">
        <v>2022</v>
      </c>
      <c r="B496" s="1" t="s">
        <v>8</v>
      </c>
      <c r="C496" s="1" t="s">
        <v>32</v>
      </c>
      <c r="D496" s="5" t="s">
        <v>32</v>
      </c>
      <c r="E496" s="6">
        <v>2</v>
      </c>
      <c r="F496" s="6">
        <v>7920</v>
      </c>
      <c r="G496" s="6">
        <v>7392</v>
      </c>
      <c r="H496" s="3">
        <v>1584</v>
      </c>
      <c r="I496" s="4" t="s">
        <v>40</v>
      </c>
      <c r="J496" s="4"/>
      <c r="K496" s="4"/>
      <c r="L496" s="4"/>
      <c r="M496" s="4"/>
      <c r="P496" s="12" t="s">
        <v>59</v>
      </c>
      <c r="Q496" s="12">
        <v>2020</v>
      </c>
      <c r="R496" s="12" t="s">
        <v>8</v>
      </c>
      <c r="S496" s="12" t="s">
        <v>72</v>
      </c>
      <c r="T496" s="12" t="s">
        <v>61</v>
      </c>
      <c r="U496" s="12" t="s">
        <v>62</v>
      </c>
      <c r="V496" s="12" t="s">
        <v>63</v>
      </c>
      <c r="W496" s="12" t="s">
        <v>73</v>
      </c>
      <c r="X496" s="12" t="s">
        <v>65</v>
      </c>
      <c r="Y496" s="12">
        <v>350</v>
      </c>
      <c r="Z496" s="12">
        <v>500.5</v>
      </c>
      <c r="AA496" s="12"/>
      <c r="AB496" s="12"/>
      <c r="AC496" s="12"/>
      <c r="AD496" s="12"/>
      <c r="AE496" s="12"/>
    </row>
    <row r="497" spans="1:31" ht="18" customHeight="1" x14ac:dyDescent="0.3">
      <c r="A497" s="1">
        <v>2022</v>
      </c>
      <c r="B497" s="1" t="s">
        <v>9</v>
      </c>
      <c r="C497" s="1" t="s">
        <v>14</v>
      </c>
      <c r="D497" s="2" t="s">
        <v>36</v>
      </c>
      <c r="E497" s="3">
        <v>3566</v>
      </c>
      <c r="F497" s="3">
        <v>5035.0300000000007</v>
      </c>
      <c r="G497" s="3">
        <v>5126.576</v>
      </c>
      <c r="H497" s="3">
        <v>1007.0060000000002</v>
      </c>
      <c r="I497" s="4" t="s">
        <v>40</v>
      </c>
      <c r="J497" s="4"/>
      <c r="K497" s="4"/>
      <c r="L497" s="4"/>
      <c r="M497" s="4"/>
      <c r="P497" s="12" t="s">
        <v>59</v>
      </c>
      <c r="Q497" s="12">
        <v>2020</v>
      </c>
      <c r="R497" s="12" t="s">
        <v>8</v>
      </c>
      <c r="S497" s="12" t="s">
        <v>72</v>
      </c>
      <c r="T497" s="12" t="s">
        <v>61</v>
      </c>
      <c r="U497" s="12" t="s">
        <v>62</v>
      </c>
      <c r="V497" s="12" t="s">
        <v>63</v>
      </c>
      <c r="W497" s="12" t="s">
        <v>73</v>
      </c>
      <c r="X497" s="12" t="s">
        <v>65</v>
      </c>
      <c r="Y497" s="12">
        <v>278</v>
      </c>
      <c r="Z497" s="12">
        <v>397.53999999999996</v>
      </c>
      <c r="AA497" s="12"/>
      <c r="AB497" s="12"/>
      <c r="AC497" s="12"/>
      <c r="AD497" s="12"/>
      <c r="AE497" s="12"/>
    </row>
    <row r="498" spans="1:31" ht="18" customHeight="1" x14ac:dyDescent="0.3">
      <c r="A498" s="1">
        <v>2022</v>
      </c>
      <c r="B498" s="1" t="s">
        <v>9</v>
      </c>
      <c r="C498" s="1" t="s">
        <v>14</v>
      </c>
      <c r="D498" s="2" t="s">
        <v>37</v>
      </c>
      <c r="E498" s="3">
        <v>2498</v>
      </c>
      <c r="F498" s="3">
        <v>9200</v>
      </c>
      <c r="G498" s="3">
        <v>8960</v>
      </c>
      <c r="H498" s="3">
        <v>1840</v>
      </c>
      <c r="I498" s="4" t="s">
        <v>40</v>
      </c>
      <c r="J498" s="4"/>
      <c r="K498" s="4"/>
      <c r="L498" s="4"/>
      <c r="M498" s="4"/>
      <c r="P498" s="12" t="s">
        <v>66</v>
      </c>
      <c r="Q498" s="12">
        <v>2020</v>
      </c>
      <c r="R498" s="12" t="s">
        <v>8</v>
      </c>
      <c r="S498" s="12" t="s">
        <v>72</v>
      </c>
      <c r="T498" s="12" t="s">
        <v>61</v>
      </c>
      <c r="U498" s="12" t="s">
        <v>62</v>
      </c>
      <c r="V498" s="12" t="s">
        <v>63</v>
      </c>
      <c r="W498" s="12" t="s">
        <v>73</v>
      </c>
      <c r="X498" s="12" t="s">
        <v>65</v>
      </c>
      <c r="Y498" s="12">
        <v>304</v>
      </c>
      <c r="Z498" s="12">
        <v>526.24</v>
      </c>
      <c r="AA498" s="12"/>
      <c r="AB498" s="12"/>
      <c r="AC498" s="12"/>
      <c r="AD498" s="12"/>
      <c r="AE498" s="12"/>
    </row>
    <row r="499" spans="1:31" ht="18" customHeight="1" x14ac:dyDescent="0.3">
      <c r="A499" s="1">
        <v>2022</v>
      </c>
      <c r="B499" s="1" t="s">
        <v>9</v>
      </c>
      <c r="C499" s="1" t="s">
        <v>13</v>
      </c>
      <c r="D499" s="2" t="s">
        <v>35</v>
      </c>
      <c r="E499" s="3">
        <v>1245</v>
      </c>
      <c r="F499" s="3">
        <v>5263.78</v>
      </c>
      <c r="G499" s="3">
        <v>5126.4639999999999</v>
      </c>
      <c r="H499" s="3">
        <v>1052.7560000000001</v>
      </c>
      <c r="I499" s="4" t="s">
        <v>40</v>
      </c>
      <c r="J499" s="4"/>
      <c r="K499" s="4"/>
      <c r="L499" s="4"/>
      <c r="M499" s="4"/>
      <c r="P499" s="12" t="s">
        <v>59</v>
      </c>
      <c r="Q499" s="12">
        <v>2020</v>
      </c>
      <c r="R499" s="12" t="s">
        <v>8</v>
      </c>
      <c r="S499" s="12" t="s">
        <v>72</v>
      </c>
      <c r="T499" s="12" t="s">
        <v>61</v>
      </c>
      <c r="U499" s="12" t="s">
        <v>62</v>
      </c>
      <c r="V499" s="12" t="s">
        <v>63</v>
      </c>
      <c r="W499" s="12" t="s">
        <v>73</v>
      </c>
      <c r="X499" s="12" t="s">
        <v>65</v>
      </c>
      <c r="Y499" s="12">
        <v>274</v>
      </c>
      <c r="Z499" s="12">
        <v>526.24</v>
      </c>
      <c r="AA499" s="12"/>
      <c r="AB499" s="12"/>
      <c r="AC499" s="12"/>
      <c r="AD499" s="12"/>
      <c r="AE499" s="12"/>
    </row>
    <row r="500" spans="1:31" ht="18" customHeight="1" x14ac:dyDescent="0.3">
      <c r="A500" s="1">
        <v>2022</v>
      </c>
      <c r="B500" s="1" t="s">
        <v>9</v>
      </c>
      <c r="C500" s="1" t="s">
        <v>38</v>
      </c>
      <c r="D500" s="5" t="s">
        <v>30</v>
      </c>
      <c r="E500" s="6">
        <v>644</v>
      </c>
      <c r="F500" s="6">
        <v>6605.0249999999996</v>
      </c>
      <c r="G500" s="6">
        <v>6432.72</v>
      </c>
      <c r="H500" s="3">
        <v>1321.0050000000001</v>
      </c>
      <c r="I500" s="4" t="s">
        <v>40</v>
      </c>
      <c r="J500" s="4"/>
      <c r="K500" s="4"/>
      <c r="L500" s="4"/>
      <c r="M500" s="4"/>
      <c r="P500" s="12" t="s">
        <v>69</v>
      </c>
      <c r="Q500" s="12">
        <v>2020</v>
      </c>
      <c r="R500" s="12" t="s">
        <v>8</v>
      </c>
      <c r="S500" s="12" t="s">
        <v>72</v>
      </c>
      <c r="T500" s="12" t="s">
        <v>61</v>
      </c>
      <c r="U500" s="12" t="s">
        <v>62</v>
      </c>
      <c r="V500" s="12" t="s">
        <v>63</v>
      </c>
      <c r="W500" s="12" t="s">
        <v>73</v>
      </c>
      <c r="X500" s="12" t="s">
        <v>65</v>
      </c>
      <c r="Y500" s="12">
        <v>994</v>
      </c>
      <c r="Z500" s="12">
        <v>1421.42</v>
      </c>
      <c r="AA500" s="12"/>
      <c r="AB500" s="12"/>
      <c r="AC500" s="12"/>
      <c r="AD500" s="12"/>
      <c r="AE500" s="12"/>
    </row>
    <row r="501" spans="1:31" ht="18" customHeight="1" x14ac:dyDescent="0.3">
      <c r="A501" s="1">
        <v>2022</v>
      </c>
      <c r="B501" s="1" t="s">
        <v>9</v>
      </c>
      <c r="C501" s="1" t="s">
        <v>12</v>
      </c>
      <c r="D501" s="5" t="s">
        <v>29</v>
      </c>
      <c r="E501" s="6">
        <v>643</v>
      </c>
      <c r="F501" s="6">
        <v>8400</v>
      </c>
      <c r="G501" s="6">
        <v>7840</v>
      </c>
      <c r="H501" s="3">
        <v>1680</v>
      </c>
      <c r="I501" s="4" t="s">
        <v>40</v>
      </c>
      <c r="J501" s="4"/>
      <c r="K501" s="4"/>
      <c r="L501" s="4"/>
      <c r="M501" s="4"/>
      <c r="P501" s="12" t="s">
        <v>66</v>
      </c>
      <c r="Q501" s="12">
        <v>2020</v>
      </c>
      <c r="R501" s="12" t="s">
        <v>8</v>
      </c>
      <c r="S501" s="12" t="s">
        <v>72</v>
      </c>
      <c r="T501" s="12" t="s">
        <v>61</v>
      </c>
      <c r="U501" s="12" t="s">
        <v>62</v>
      </c>
      <c r="V501" s="12" t="s">
        <v>63</v>
      </c>
      <c r="W501" s="12" t="s">
        <v>73</v>
      </c>
      <c r="X501" s="12" t="s">
        <v>65</v>
      </c>
      <c r="Y501" s="12">
        <v>1027</v>
      </c>
      <c r="Z501" s="12">
        <v>1468.6100000000001</v>
      </c>
      <c r="AA501" s="12"/>
      <c r="AB501" s="12"/>
      <c r="AC501" s="12"/>
      <c r="AD501" s="12"/>
      <c r="AE501" s="12"/>
    </row>
    <row r="502" spans="1:31" ht="18" customHeight="1" x14ac:dyDescent="0.3">
      <c r="A502" s="1">
        <v>2022</v>
      </c>
      <c r="B502" s="1" t="s">
        <v>9</v>
      </c>
      <c r="C502" s="1" t="s">
        <v>38</v>
      </c>
      <c r="D502" s="5" t="s">
        <v>31</v>
      </c>
      <c r="E502" s="6">
        <v>455</v>
      </c>
      <c r="F502" s="6">
        <v>5494.3200000000006</v>
      </c>
      <c r="G502" s="6">
        <v>5128.0320000000002</v>
      </c>
      <c r="H502" s="3">
        <v>1098.8640000000003</v>
      </c>
      <c r="I502" s="4" t="s">
        <v>40</v>
      </c>
      <c r="J502" s="4"/>
      <c r="K502" s="4"/>
      <c r="L502" s="4"/>
      <c r="M502" s="4"/>
      <c r="P502" s="12" t="s">
        <v>59</v>
      </c>
      <c r="Q502" s="12">
        <v>2020</v>
      </c>
      <c r="R502" s="12" t="s">
        <v>8</v>
      </c>
      <c r="S502" s="12" t="s">
        <v>72</v>
      </c>
      <c r="T502" s="12" t="s">
        <v>61</v>
      </c>
      <c r="U502" s="12" t="s">
        <v>62</v>
      </c>
      <c r="V502" s="12" t="s">
        <v>63</v>
      </c>
      <c r="W502" s="12" t="s">
        <v>73</v>
      </c>
      <c r="X502" s="12" t="s">
        <v>65</v>
      </c>
      <c r="Y502" s="12">
        <v>276</v>
      </c>
      <c r="Z502" s="12">
        <v>394.68</v>
      </c>
      <c r="AA502" s="12"/>
      <c r="AB502" s="12"/>
      <c r="AC502" s="12"/>
      <c r="AD502" s="12"/>
      <c r="AE502" s="12"/>
    </row>
    <row r="503" spans="1:31" ht="18" customHeight="1" x14ac:dyDescent="0.3">
      <c r="A503" s="1">
        <v>2022</v>
      </c>
      <c r="B503" s="1" t="s">
        <v>9</v>
      </c>
      <c r="C503" s="1" t="s">
        <v>12</v>
      </c>
      <c r="D503" s="5" t="s">
        <v>28</v>
      </c>
      <c r="E503" s="7">
        <v>345</v>
      </c>
      <c r="F503" s="7">
        <v>8400</v>
      </c>
      <c r="G503" s="7">
        <v>7840</v>
      </c>
      <c r="H503" s="3">
        <v>1680</v>
      </c>
      <c r="I503" s="4" t="s">
        <v>40</v>
      </c>
      <c r="J503" s="4"/>
      <c r="K503" s="4"/>
      <c r="L503" s="4"/>
      <c r="M503" s="4"/>
      <c r="P503" s="12" t="s">
        <v>59</v>
      </c>
      <c r="Q503" s="12">
        <v>2020</v>
      </c>
      <c r="R503" s="12" t="s">
        <v>8</v>
      </c>
      <c r="S503" s="12" t="s">
        <v>72</v>
      </c>
      <c r="T503" s="12" t="s">
        <v>61</v>
      </c>
      <c r="U503" s="12" t="s">
        <v>62</v>
      </c>
      <c r="V503" s="12" t="s">
        <v>63</v>
      </c>
      <c r="W503" s="12" t="s">
        <v>73</v>
      </c>
      <c r="X503" s="12" t="s">
        <v>65</v>
      </c>
      <c r="Y503" s="12">
        <v>303</v>
      </c>
      <c r="Z503" s="12">
        <v>433.28999999999996</v>
      </c>
      <c r="AA503" s="12"/>
      <c r="AB503" s="12"/>
      <c r="AC503" s="12"/>
      <c r="AD503" s="12"/>
      <c r="AE503" s="12"/>
    </row>
    <row r="504" spans="1:31" ht="18" customHeight="1" x14ac:dyDescent="0.3">
      <c r="A504" s="1">
        <v>2022</v>
      </c>
      <c r="B504" s="1" t="s">
        <v>9</v>
      </c>
      <c r="C504" s="1" t="s">
        <v>13</v>
      </c>
      <c r="D504" s="2" t="s">
        <v>33</v>
      </c>
      <c r="E504" s="3">
        <v>122</v>
      </c>
      <c r="F504" s="3">
        <v>120</v>
      </c>
      <c r="G504" s="3">
        <v>112</v>
      </c>
      <c r="H504" s="3">
        <v>24</v>
      </c>
      <c r="I504" s="4" t="s">
        <v>40</v>
      </c>
      <c r="J504" s="4"/>
      <c r="K504" s="4"/>
      <c r="L504" s="4"/>
      <c r="M504" s="4"/>
      <c r="P504" s="12" t="s">
        <v>59</v>
      </c>
      <c r="Q504" s="12">
        <v>2020</v>
      </c>
      <c r="R504" s="12" t="s">
        <v>8</v>
      </c>
      <c r="S504" s="12" t="s">
        <v>72</v>
      </c>
      <c r="T504" s="12" t="s">
        <v>61</v>
      </c>
      <c r="U504" s="12" t="s">
        <v>62</v>
      </c>
      <c r="V504" s="12" t="s">
        <v>63</v>
      </c>
      <c r="W504" s="12" t="s">
        <v>73</v>
      </c>
      <c r="X504" s="12" t="s">
        <v>65</v>
      </c>
      <c r="Y504" s="12">
        <v>351</v>
      </c>
      <c r="Z504" s="12">
        <v>501.93</v>
      </c>
      <c r="AA504" s="12"/>
      <c r="AB504" s="12"/>
      <c r="AC504" s="12"/>
      <c r="AD504" s="12"/>
      <c r="AE504" s="12"/>
    </row>
    <row r="505" spans="1:31" ht="18" customHeight="1" x14ac:dyDescent="0.3">
      <c r="A505" s="1">
        <v>2022</v>
      </c>
      <c r="B505" s="1" t="s">
        <v>9</v>
      </c>
      <c r="C505" s="1" t="s">
        <v>15</v>
      </c>
      <c r="D505" s="5" t="s">
        <v>26</v>
      </c>
      <c r="E505" s="6">
        <v>78</v>
      </c>
      <c r="F505" s="6">
        <v>2517.46</v>
      </c>
      <c r="G505" s="6">
        <v>5126.4639999999999</v>
      </c>
      <c r="H505" s="3">
        <v>503.49200000000002</v>
      </c>
      <c r="I505" s="4" t="s">
        <v>40</v>
      </c>
      <c r="J505" s="4"/>
      <c r="K505" s="4"/>
      <c r="L505" s="4"/>
      <c r="M505" s="4"/>
      <c r="P505" s="12" t="s">
        <v>69</v>
      </c>
      <c r="Q505" s="12">
        <v>2020</v>
      </c>
      <c r="R505" s="12" t="s">
        <v>8</v>
      </c>
      <c r="S505" s="12" t="s">
        <v>72</v>
      </c>
      <c r="T505" s="12" t="s">
        <v>61</v>
      </c>
      <c r="U505" s="12" t="s">
        <v>62</v>
      </c>
      <c r="V505" s="12" t="s">
        <v>63</v>
      </c>
      <c r="W505" s="12" t="s">
        <v>73</v>
      </c>
      <c r="X505" s="12" t="s">
        <v>65</v>
      </c>
      <c r="Y505" s="12">
        <v>273</v>
      </c>
      <c r="Z505" s="12">
        <v>390.39</v>
      </c>
      <c r="AA505" s="12"/>
      <c r="AB505" s="12"/>
      <c r="AC505" s="12"/>
      <c r="AD505" s="12"/>
      <c r="AE505" s="12"/>
    </row>
    <row r="506" spans="1:31" ht="18" customHeight="1" x14ac:dyDescent="0.3">
      <c r="A506" s="1">
        <v>2022</v>
      </c>
      <c r="B506" s="1" t="s">
        <v>9</v>
      </c>
      <c r="C506" s="1" t="s">
        <v>15</v>
      </c>
      <c r="D506" s="5" t="s">
        <v>24</v>
      </c>
      <c r="E506" s="6">
        <v>76</v>
      </c>
      <c r="F506" s="6">
        <v>2517.2949999999996</v>
      </c>
      <c r="G506" s="6">
        <v>5126.1279999999997</v>
      </c>
      <c r="H506" s="3">
        <v>503.45899999999995</v>
      </c>
      <c r="I506" s="4" t="s">
        <v>40</v>
      </c>
      <c r="J506" s="4"/>
      <c r="K506" s="4"/>
      <c r="L506" s="4"/>
      <c r="M506" s="4"/>
      <c r="P506" s="12" t="s">
        <v>59</v>
      </c>
      <c r="Q506" s="12">
        <v>2020</v>
      </c>
      <c r="R506" s="12" t="s">
        <v>8</v>
      </c>
      <c r="S506" s="12" t="s">
        <v>72</v>
      </c>
      <c r="T506" s="12" t="s">
        <v>61</v>
      </c>
      <c r="U506" s="12" t="s">
        <v>62</v>
      </c>
      <c r="V506" s="12" t="s">
        <v>63</v>
      </c>
      <c r="W506" s="12" t="s">
        <v>73</v>
      </c>
      <c r="X506" s="12" t="s">
        <v>65</v>
      </c>
      <c r="Y506" s="12">
        <v>775</v>
      </c>
      <c r="Z506" s="12">
        <v>1108.25</v>
      </c>
      <c r="AA506" s="12"/>
      <c r="AB506" s="12"/>
      <c r="AC506" s="12"/>
      <c r="AD506" s="12"/>
      <c r="AE506" s="12"/>
    </row>
    <row r="507" spans="1:31" ht="18" customHeight="1" x14ac:dyDescent="0.3">
      <c r="A507" s="1">
        <v>2022</v>
      </c>
      <c r="B507" s="1" t="s">
        <v>9</v>
      </c>
      <c r="C507" s="1" t="s">
        <v>15</v>
      </c>
      <c r="D507" s="5" t="s">
        <v>25</v>
      </c>
      <c r="E507" s="6">
        <v>46</v>
      </c>
      <c r="F507" s="6">
        <v>110</v>
      </c>
      <c r="G507" s="6">
        <v>224</v>
      </c>
      <c r="H507" s="3">
        <v>22</v>
      </c>
      <c r="I507" s="4" t="s">
        <v>40</v>
      </c>
      <c r="J507" s="4"/>
      <c r="K507" s="4"/>
      <c r="L507" s="4"/>
      <c r="M507" s="4"/>
      <c r="P507" s="12" t="s">
        <v>59</v>
      </c>
      <c r="Q507" s="12">
        <v>2020</v>
      </c>
      <c r="R507" s="12" t="s">
        <v>8</v>
      </c>
      <c r="S507" s="12" t="s">
        <v>72</v>
      </c>
      <c r="T507" s="12" t="s">
        <v>61</v>
      </c>
      <c r="U507" s="12" t="s">
        <v>62</v>
      </c>
      <c r="V507" s="12" t="s">
        <v>63</v>
      </c>
      <c r="W507" s="12" t="s">
        <v>73</v>
      </c>
      <c r="X507" s="12" t="s">
        <v>65</v>
      </c>
      <c r="Y507" s="12">
        <v>808</v>
      </c>
      <c r="Z507" s="12">
        <v>1155.44</v>
      </c>
      <c r="AA507" s="12"/>
      <c r="AB507" s="12"/>
      <c r="AC507" s="12"/>
      <c r="AD507" s="12"/>
      <c r="AE507" s="12"/>
    </row>
    <row r="508" spans="1:31" ht="18" customHeight="1" x14ac:dyDescent="0.3">
      <c r="A508" s="1">
        <v>2022</v>
      </c>
      <c r="B508" s="1" t="s">
        <v>9</v>
      </c>
      <c r="C508" s="1" t="s">
        <v>15</v>
      </c>
      <c r="D508" s="5" t="s">
        <v>23</v>
      </c>
      <c r="E508" s="6">
        <v>34</v>
      </c>
      <c r="F508" s="6">
        <v>2517.2400000000002</v>
      </c>
      <c r="G508" s="6">
        <v>5126.0160000000005</v>
      </c>
      <c r="H508" s="3">
        <v>503.44800000000009</v>
      </c>
      <c r="I508" s="4" t="s">
        <v>40</v>
      </c>
      <c r="J508" s="4"/>
      <c r="K508" s="4"/>
      <c r="L508" s="4"/>
      <c r="M508" s="4"/>
      <c r="P508" s="12" t="s">
        <v>66</v>
      </c>
      <c r="Q508" s="12">
        <v>2020</v>
      </c>
      <c r="R508" s="12" t="s">
        <v>8</v>
      </c>
      <c r="S508" s="12" t="s">
        <v>72</v>
      </c>
      <c r="T508" s="12" t="s">
        <v>61</v>
      </c>
      <c r="U508" s="12" t="s">
        <v>62</v>
      </c>
      <c r="V508" s="12" t="s">
        <v>63</v>
      </c>
      <c r="W508" s="12" t="s">
        <v>73</v>
      </c>
      <c r="X508" s="12" t="s">
        <v>65</v>
      </c>
      <c r="Y508" s="12">
        <v>861</v>
      </c>
      <c r="Z508" s="12">
        <v>1231.23</v>
      </c>
      <c r="AA508" s="12"/>
      <c r="AB508" s="12"/>
      <c r="AC508" s="12"/>
      <c r="AD508" s="12"/>
      <c r="AE508" s="12"/>
    </row>
    <row r="509" spans="1:31" ht="18" customHeight="1" x14ac:dyDescent="0.3">
      <c r="A509" s="1">
        <v>2022</v>
      </c>
      <c r="B509" s="1" t="s">
        <v>9</v>
      </c>
      <c r="C509" s="1" t="s">
        <v>13</v>
      </c>
      <c r="D509" s="2" t="s">
        <v>34</v>
      </c>
      <c r="E509" s="3">
        <v>7</v>
      </c>
      <c r="F509" s="3">
        <v>220</v>
      </c>
      <c r="G509" s="3">
        <v>224</v>
      </c>
      <c r="H509" s="3">
        <v>44</v>
      </c>
      <c r="I509" s="4" t="s">
        <v>40</v>
      </c>
      <c r="J509" s="4"/>
      <c r="K509" s="4"/>
      <c r="L509" s="4"/>
      <c r="M509" s="4"/>
      <c r="P509" s="12" t="s">
        <v>59</v>
      </c>
      <c r="Q509" s="12">
        <v>2020</v>
      </c>
      <c r="R509" s="12" t="s">
        <v>8</v>
      </c>
      <c r="S509" s="12" t="s">
        <v>72</v>
      </c>
      <c r="T509" s="12" t="s">
        <v>61</v>
      </c>
      <c r="U509" s="12" t="s">
        <v>62</v>
      </c>
      <c r="V509" s="12" t="s">
        <v>63</v>
      </c>
      <c r="W509" s="12" t="s">
        <v>73</v>
      </c>
      <c r="X509" s="12" t="s">
        <v>65</v>
      </c>
      <c r="Y509" s="12">
        <v>305</v>
      </c>
      <c r="Z509" s="12">
        <v>436.15</v>
      </c>
      <c r="AA509" s="12"/>
      <c r="AB509" s="12"/>
      <c r="AC509" s="12"/>
      <c r="AD509" s="12"/>
      <c r="AE509" s="12"/>
    </row>
    <row r="510" spans="1:31" ht="18" customHeight="1" x14ac:dyDescent="0.3">
      <c r="A510" s="1">
        <v>2022</v>
      </c>
      <c r="B510" s="1" t="s">
        <v>9</v>
      </c>
      <c r="C510" s="1" t="s">
        <v>15</v>
      </c>
      <c r="D510" s="5" t="s">
        <v>27</v>
      </c>
      <c r="E510" s="6">
        <v>3</v>
      </c>
      <c r="F510" s="6">
        <v>2517.5150000000003</v>
      </c>
      <c r="G510" s="6">
        <v>5126.576</v>
      </c>
      <c r="H510" s="3">
        <v>503.5030000000001</v>
      </c>
      <c r="I510" s="4" t="s">
        <v>40</v>
      </c>
      <c r="J510" s="4"/>
      <c r="K510" s="4"/>
      <c r="L510" s="4"/>
      <c r="M510" s="4"/>
      <c r="P510" s="12" t="s">
        <v>59</v>
      </c>
      <c r="Q510" s="12">
        <v>2020</v>
      </c>
      <c r="R510" s="12" t="s">
        <v>8</v>
      </c>
      <c r="S510" s="12" t="s">
        <v>72</v>
      </c>
      <c r="T510" s="12" t="s">
        <v>61</v>
      </c>
      <c r="U510" s="12" t="s">
        <v>62</v>
      </c>
      <c r="V510" s="12" t="s">
        <v>63</v>
      </c>
      <c r="W510" s="12" t="s">
        <v>73</v>
      </c>
      <c r="X510" s="12" t="s">
        <v>65</v>
      </c>
      <c r="Y510" s="12">
        <v>347</v>
      </c>
      <c r="Z510" s="12">
        <v>496.21000000000004</v>
      </c>
      <c r="AA510" s="12"/>
      <c r="AB510" s="12"/>
      <c r="AC510" s="12"/>
      <c r="AD510" s="12"/>
      <c r="AE510" s="12"/>
    </row>
    <row r="511" spans="1:31" ht="18" customHeight="1" x14ac:dyDescent="0.3">
      <c r="A511" s="1">
        <v>2022</v>
      </c>
      <c r="B511" s="1" t="s">
        <v>9</v>
      </c>
      <c r="C511" s="1" t="s">
        <v>32</v>
      </c>
      <c r="D511" s="5" t="s">
        <v>32</v>
      </c>
      <c r="E511" s="6">
        <v>2</v>
      </c>
      <c r="F511" s="6">
        <v>7260</v>
      </c>
      <c r="G511" s="6">
        <v>7392</v>
      </c>
      <c r="H511" s="3">
        <v>1452</v>
      </c>
      <c r="I511" s="4" t="s">
        <v>40</v>
      </c>
      <c r="J511" s="4"/>
      <c r="K511" s="4"/>
      <c r="L511" s="4"/>
      <c r="M511" s="4"/>
      <c r="P511" s="12" t="s">
        <v>66</v>
      </c>
      <c r="Q511" s="12">
        <v>2020</v>
      </c>
      <c r="R511" s="12" t="s">
        <v>8</v>
      </c>
      <c r="S511" s="12" t="s">
        <v>72</v>
      </c>
      <c r="T511" s="12" t="s">
        <v>61</v>
      </c>
      <c r="U511" s="12" t="s">
        <v>62</v>
      </c>
      <c r="V511" s="12" t="s">
        <v>63</v>
      </c>
      <c r="W511" s="12" t="s">
        <v>73</v>
      </c>
      <c r="X511" s="12" t="s">
        <v>65</v>
      </c>
      <c r="Y511" s="12">
        <v>1111</v>
      </c>
      <c r="Z511" s="12">
        <v>1588.73</v>
      </c>
      <c r="AA511" s="12"/>
      <c r="AB511" s="12"/>
      <c r="AC511" s="12"/>
      <c r="AD511" s="12"/>
      <c r="AE511" s="12"/>
    </row>
    <row r="512" spans="1:31" ht="18" customHeight="1" x14ac:dyDescent="0.3">
      <c r="A512" s="1">
        <v>2022</v>
      </c>
      <c r="B512" s="1" t="s">
        <v>10</v>
      </c>
      <c r="C512" s="1" t="s">
        <v>14</v>
      </c>
      <c r="D512" s="2" t="s">
        <v>36</v>
      </c>
      <c r="E512" s="3">
        <v>3566</v>
      </c>
      <c r="F512" s="3">
        <v>5263.8950000000004</v>
      </c>
      <c r="G512" s="3">
        <v>5126.576</v>
      </c>
      <c r="H512" s="3">
        <v>1052.7790000000002</v>
      </c>
      <c r="I512" s="4" t="s">
        <v>40</v>
      </c>
      <c r="J512" s="4"/>
      <c r="K512" s="4"/>
      <c r="L512" s="4"/>
      <c r="M512" s="4"/>
      <c r="P512" s="12" t="s">
        <v>66</v>
      </c>
      <c r="Q512" s="12">
        <v>2020</v>
      </c>
      <c r="R512" s="12" t="s">
        <v>3</v>
      </c>
      <c r="S512" s="12" t="s">
        <v>60</v>
      </c>
      <c r="T512" s="12" t="s">
        <v>74</v>
      </c>
      <c r="U512" s="12" t="s">
        <v>75</v>
      </c>
      <c r="V512" s="12" t="s">
        <v>71</v>
      </c>
      <c r="W512" s="12" t="s">
        <v>73</v>
      </c>
      <c r="X512" s="12" t="s">
        <v>65</v>
      </c>
      <c r="Y512" s="12">
        <v>352</v>
      </c>
      <c r="Z512" s="12">
        <v>503.36</v>
      </c>
      <c r="AA512" s="12"/>
      <c r="AB512" s="12"/>
      <c r="AC512" s="12"/>
      <c r="AD512" s="12"/>
      <c r="AE512" s="12"/>
    </row>
    <row r="513" spans="1:31" ht="18" customHeight="1" x14ac:dyDescent="0.3">
      <c r="A513" s="1">
        <v>2022</v>
      </c>
      <c r="B513" s="1" t="s">
        <v>10</v>
      </c>
      <c r="C513" s="1" t="s">
        <v>14</v>
      </c>
      <c r="D513" s="2" t="s">
        <v>37</v>
      </c>
      <c r="E513" s="3">
        <v>2498</v>
      </c>
      <c r="F513" s="3">
        <v>8800</v>
      </c>
      <c r="G513" s="3">
        <v>8960</v>
      </c>
      <c r="H513" s="3">
        <v>1760</v>
      </c>
      <c r="I513" s="4" t="s">
        <v>40</v>
      </c>
      <c r="J513" s="4"/>
      <c r="K513" s="4"/>
      <c r="L513" s="4"/>
      <c r="M513" s="4"/>
      <c r="P513" s="12" t="s">
        <v>66</v>
      </c>
      <c r="Q513" s="12">
        <v>2020</v>
      </c>
      <c r="R513" s="12" t="s">
        <v>3</v>
      </c>
      <c r="S513" s="12" t="s">
        <v>60</v>
      </c>
      <c r="T513" s="12" t="s">
        <v>74</v>
      </c>
      <c r="U513" s="12" t="s">
        <v>75</v>
      </c>
      <c r="V513" s="12" t="s">
        <v>71</v>
      </c>
      <c r="W513" s="12" t="s">
        <v>73</v>
      </c>
      <c r="X513" s="12" t="s">
        <v>65</v>
      </c>
      <c r="Y513" s="12">
        <v>346</v>
      </c>
      <c r="Z513" s="12">
        <v>494.78</v>
      </c>
      <c r="AA513" s="12"/>
      <c r="AB513" s="12"/>
      <c r="AC513" s="12"/>
      <c r="AD513" s="12"/>
      <c r="AE513" s="12"/>
    </row>
    <row r="514" spans="1:31" ht="18" customHeight="1" x14ac:dyDescent="0.3">
      <c r="A514" s="1">
        <v>2022</v>
      </c>
      <c r="B514" s="1" t="s">
        <v>10</v>
      </c>
      <c r="C514" s="1" t="s">
        <v>13</v>
      </c>
      <c r="D514" s="2" t="s">
        <v>35</v>
      </c>
      <c r="E514" s="3">
        <v>1245</v>
      </c>
      <c r="F514" s="3">
        <v>5034.92</v>
      </c>
      <c r="G514" s="3">
        <v>5126.4639999999999</v>
      </c>
      <c r="H514" s="3">
        <v>1006.984</v>
      </c>
      <c r="I514" s="4" t="s">
        <v>40</v>
      </c>
      <c r="J514" s="4"/>
      <c r="K514" s="4"/>
      <c r="L514" s="4"/>
      <c r="M514" s="4"/>
      <c r="P514" s="12" t="s">
        <v>66</v>
      </c>
      <c r="Q514" s="12">
        <v>2020</v>
      </c>
      <c r="R514" s="12" t="s">
        <v>3</v>
      </c>
      <c r="S514" s="12" t="s">
        <v>60</v>
      </c>
      <c r="T514" s="12" t="s">
        <v>74</v>
      </c>
      <c r="U514" s="12" t="s">
        <v>75</v>
      </c>
      <c r="V514" s="12" t="s">
        <v>71</v>
      </c>
      <c r="W514" s="12" t="s">
        <v>73</v>
      </c>
      <c r="X514" s="12" t="s">
        <v>65</v>
      </c>
      <c r="Y514" s="12">
        <v>340</v>
      </c>
      <c r="Z514" s="12">
        <v>486.2</v>
      </c>
      <c r="AA514" s="12"/>
      <c r="AB514" s="12"/>
      <c r="AC514" s="12"/>
      <c r="AD514" s="12"/>
      <c r="AE514" s="12"/>
    </row>
    <row r="515" spans="1:31" ht="18" customHeight="1" x14ac:dyDescent="0.3">
      <c r="A515" s="1">
        <v>2022</v>
      </c>
      <c r="B515" s="1" t="s">
        <v>10</v>
      </c>
      <c r="C515" s="1" t="s">
        <v>38</v>
      </c>
      <c r="D515" s="5" t="s">
        <v>30</v>
      </c>
      <c r="E515" s="6">
        <v>644</v>
      </c>
      <c r="F515" s="6">
        <v>6317.85</v>
      </c>
      <c r="G515" s="6">
        <v>6432.72</v>
      </c>
      <c r="H515" s="3">
        <v>1263.5700000000002</v>
      </c>
      <c r="I515" s="4" t="s">
        <v>40</v>
      </c>
      <c r="J515" s="4"/>
      <c r="K515" s="4"/>
      <c r="L515" s="4"/>
      <c r="M515" s="4"/>
      <c r="P515" s="12" t="s">
        <v>68</v>
      </c>
      <c r="Q515" s="12">
        <v>2020</v>
      </c>
      <c r="R515" s="12" t="s">
        <v>3</v>
      </c>
      <c r="S515" s="12" t="s">
        <v>60</v>
      </c>
      <c r="T515" s="12" t="s">
        <v>74</v>
      </c>
      <c r="U515" s="12" t="s">
        <v>75</v>
      </c>
      <c r="V515" s="12" t="s">
        <v>71</v>
      </c>
      <c r="W515" s="12" t="s">
        <v>73</v>
      </c>
      <c r="X515" s="12" t="s">
        <v>65</v>
      </c>
      <c r="Y515" s="12">
        <v>349</v>
      </c>
      <c r="Z515" s="12">
        <v>499.07</v>
      </c>
      <c r="AA515" s="12"/>
      <c r="AB515" s="12"/>
      <c r="AC515" s="12"/>
      <c r="AD515" s="12"/>
      <c r="AE515" s="12"/>
    </row>
    <row r="516" spans="1:31" ht="18" customHeight="1" x14ac:dyDescent="0.3">
      <c r="A516" s="1">
        <v>2022</v>
      </c>
      <c r="B516" s="1" t="s">
        <v>10</v>
      </c>
      <c r="C516" s="1" t="s">
        <v>12</v>
      </c>
      <c r="D516" s="5" t="s">
        <v>29</v>
      </c>
      <c r="E516" s="6">
        <v>643</v>
      </c>
      <c r="F516" s="6">
        <v>7700</v>
      </c>
      <c r="G516" s="6">
        <v>7840</v>
      </c>
      <c r="H516" s="3">
        <v>1540</v>
      </c>
      <c r="I516" s="4" t="s">
        <v>40</v>
      </c>
      <c r="J516" s="4"/>
      <c r="K516" s="4"/>
      <c r="L516" s="4"/>
      <c r="M516" s="4"/>
      <c r="P516" s="12" t="s">
        <v>59</v>
      </c>
      <c r="Q516" s="12">
        <v>2020</v>
      </c>
      <c r="R516" s="12" t="s">
        <v>3</v>
      </c>
      <c r="S516" s="12" t="s">
        <v>60</v>
      </c>
      <c r="T516" s="12" t="s">
        <v>74</v>
      </c>
      <c r="U516" s="12" t="s">
        <v>75</v>
      </c>
      <c r="V516" s="12" t="s">
        <v>71</v>
      </c>
      <c r="W516" s="12" t="s">
        <v>73</v>
      </c>
      <c r="X516" s="12" t="s">
        <v>65</v>
      </c>
      <c r="Y516" s="12">
        <v>343</v>
      </c>
      <c r="Z516" s="12">
        <v>490.49</v>
      </c>
      <c r="AA516" s="12"/>
      <c r="AB516" s="12"/>
      <c r="AC516" s="12"/>
      <c r="AD516" s="12"/>
      <c r="AE516" s="12"/>
    </row>
    <row r="517" spans="1:31" ht="18" customHeight="1" x14ac:dyDescent="0.3">
      <c r="A517" s="1">
        <v>2022</v>
      </c>
      <c r="B517" s="1" t="s">
        <v>10</v>
      </c>
      <c r="C517" s="1" t="s">
        <v>38</v>
      </c>
      <c r="D517" s="5" t="s">
        <v>31</v>
      </c>
      <c r="E517" s="6">
        <v>455</v>
      </c>
      <c r="F517" s="6">
        <v>5036.46</v>
      </c>
      <c r="G517" s="6">
        <v>5128.0320000000002</v>
      </c>
      <c r="H517" s="3">
        <v>1007.292</v>
      </c>
      <c r="I517" s="4" t="s">
        <v>40</v>
      </c>
      <c r="J517" s="4"/>
      <c r="K517" s="4"/>
      <c r="L517" s="4"/>
      <c r="M517" s="4"/>
      <c r="P517" s="12" t="s">
        <v>69</v>
      </c>
      <c r="Q517" s="12">
        <v>2020</v>
      </c>
      <c r="R517" s="12" t="s">
        <v>7</v>
      </c>
      <c r="S517" s="12" t="s">
        <v>60</v>
      </c>
      <c r="T517" s="12" t="s">
        <v>74</v>
      </c>
      <c r="U517" s="12" t="s">
        <v>75</v>
      </c>
      <c r="V517" s="12" t="s">
        <v>71</v>
      </c>
      <c r="W517" s="12" t="s">
        <v>73</v>
      </c>
      <c r="X517" s="12" t="s">
        <v>76</v>
      </c>
      <c r="Y517" s="12">
        <v>286</v>
      </c>
      <c r="Z517" s="12">
        <v>408.98</v>
      </c>
      <c r="AA517" s="12"/>
      <c r="AB517" s="12"/>
      <c r="AC517" s="12"/>
      <c r="AD517" s="12"/>
      <c r="AE517" s="12"/>
    </row>
    <row r="518" spans="1:31" ht="18" customHeight="1" x14ac:dyDescent="0.3">
      <c r="A518" s="1">
        <v>2022</v>
      </c>
      <c r="B518" s="1" t="s">
        <v>10</v>
      </c>
      <c r="C518" s="1" t="s">
        <v>12</v>
      </c>
      <c r="D518" s="5" t="s">
        <v>28</v>
      </c>
      <c r="E518" s="7">
        <v>345</v>
      </c>
      <c r="F518" s="7">
        <v>7700</v>
      </c>
      <c r="G518" s="7">
        <v>7840</v>
      </c>
      <c r="H518" s="3">
        <v>1540</v>
      </c>
      <c r="I518" s="4" t="s">
        <v>40</v>
      </c>
      <c r="J518" s="4"/>
      <c r="K518" s="4"/>
      <c r="L518" s="4"/>
      <c r="M518" s="4"/>
      <c r="P518" s="12" t="s">
        <v>66</v>
      </c>
      <c r="Q518" s="12">
        <v>2020</v>
      </c>
      <c r="R518" s="12" t="s">
        <v>7</v>
      </c>
      <c r="S518" s="12" t="s">
        <v>60</v>
      </c>
      <c r="T518" s="12" t="s">
        <v>74</v>
      </c>
      <c r="U518" s="12" t="s">
        <v>75</v>
      </c>
      <c r="V518" s="12" t="s">
        <v>71</v>
      </c>
      <c r="W518" s="12" t="s">
        <v>73</v>
      </c>
      <c r="X518" s="12" t="s">
        <v>76</v>
      </c>
      <c r="Y518" s="12">
        <v>280</v>
      </c>
      <c r="Z518" s="12">
        <v>400.4</v>
      </c>
      <c r="AA518" s="12"/>
      <c r="AB518" s="12"/>
      <c r="AC518" s="12"/>
      <c r="AD518" s="12"/>
      <c r="AE518" s="12"/>
    </row>
    <row r="519" spans="1:31" ht="18" customHeight="1" x14ac:dyDescent="0.3">
      <c r="A519" s="1">
        <v>2022</v>
      </c>
      <c r="B519" s="1" t="s">
        <v>10</v>
      </c>
      <c r="C519" s="1" t="s">
        <v>13</v>
      </c>
      <c r="D519" s="2" t="s">
        <v>33</v>
      </c>
      <c r="E519" s="3">
        <v>122</v>
      </c>
      <c r="F519" s="3">
        <v>110</v>
      </c>
      <c r="G519" s="3">
        <v>112</v>
      </c>
      <c r="H519" s="3">
        <v>22</v>
      </c>
      <c r="I519" s="4" t="s">
        <v>40</v>
      </c>
      <c r="J519" s="4"/>
      <c r="K519" s="4"/>
      <c r="L519" s="4"/>
      <c r="M519" s="4"/>
      <c r="P519" s="12" t="s">
        <v>59</v>
      </c>
      <c r="Q519" s="12">
        <v>2020</v>
      </c>
      <c r="R519" s="12" t="s">
        <v>7</v>
      </c>
      <c r="S519" s="12" t="s">
        <v>60</v>
      </c>
      <c r="T519" s="12" t="s">
        <v>74</v>
      </c>
      <c r="U519" s="12" t="s">
        <v>75</v>
      </c>
      <c r="V519" s="12" t="s">
        <v>71</v>
      </c>
      <c r="W519" s="12" t="s">
        <v>73</v>
      </c>
      <c r="X519" s="12" t="s">
        <v>76</v>
      </c>
      <c r="Y519" s="12">
        <v>289</v>
      </c>
      <c r="Z519" s="12">
        <v>413.27</v>
      </c>
      <c r="AA519" s="12"/>
      <c r="AB519" s="12"/>
      <c r="AC519" s="12"/>
      <c r="AD519" s="12"/>
      <c r="AE519" s="12"/>
    </row>
    <row r="520" spans="1:31" ht="18" customHeight="1" x14ac:dyDescent="0.3">
      <c r="A520" s="1">
        <v>2022</v>
      </c>
      <c r="B520" s="1" t="s">
        <v>10</v>
      </c>
      <c r="C520" s="1" t="s">
        <v>15</v>
      </c>
      <c r="D520" s="5" t="s">
        <v>26</v>
      </c>
      <c r="E520" s="6">
        <v>78</v>
      </c>
      <c r="F520" s="6">
        <v>2517.46</v>
      </c>
      <c r="G520" s="6">
        <v>5126.4639999999999</v>
      </c>
      <c r="H520" s="3">
        <v>503.49200000000002</v>
      </c>
      <c r="I520" s="4" t="s">
        <v>40</v>
      </c>
      <c r="J520" s="4"/>
      <c r="K520" s="4"/>
      <c r="L520" s="4"/>
      <c r="M520" s="4"/>
      <c r="P520" s="12" t="s">
        <v>68</v>
      </c>
      <c r="Q520" s="12">
        <v>2020</v>
      </c>
      <c r="R520" s="12" t="s">
        <v>7</v>
      </c>
      <c r="S520" s="12" t="s">
        <v>60</v>
      </c>
      <c r="T520" s="12" t="s">
        <v>74</v>
      </c>
      <c r="U520" s="12" t="s">
        <v>75</v>
      </c>
      <c r="V520" s="12" t="s">
        <v>71</v>
      </c>
      <c r="W520" s="12" t="s">
        <v>73</v>
      </c>
      <c r="X520" s="12" t="s">
        <v>76</v>
      </c>
      <c r="Y520" s="12">
        <v>283</v>
      </c>
      <c r="Z520" s="12">
        <v>404.69</v>
      </c>
      <c r="AA520" s="12"/>
      <c r="AB520" s="12"/>
      <c r="AC520" s="12"/>
      <c r="AD520" s="12"/>
      <c r="AE520" s="12"/>
    </row>
    <row r="521" spans="1:31" ht="18" customHeight="1" x14ac:dyDescent="0.3">
      <c r="A521" s="1">
        <v>2022</v>
      </c>
      <c r="B521" s="1" t="s">
        <v>10</v>
      </c>
      <c r="C521" s="1" t="s">
        <v>15</v>
      </c>
      <c r="D521" s="5" t="s">
        <v>24</v>
      </c>
      <c r="E521" s="6">
        <v>76</v>
      </c>
      <c r="F521" s="6">
        <v>2288.4499999999998</v>
      </c>
      <c r="G521" s="6">
        <v>5126.1279999999997</v>
      </c>
      <c r="H521" s="3">
        <v>457.69</v>
      </c>
      <c r="I521" s="4" t="s">
        <v>40</v>
      </c>
      <c r="J521" s="4"/>
      <c r="K521" s="4"/>
      <c r="L521" s="4"/>
      <c r="M521" s="4"/>
      <c r="P521" s="12" t="s">
        <v>59</v>
      </c>
      <c r="Q521" s="12">
        <v>2020</v>
      </c>
      <c r="R521" s="12" t="s">
        <v>7</v>
      </c>
      <c r="S521" s="12" t="s">
        <v>60</v>
      </c>
      <c r="T521" s="12" t="s">
        <v>74</v>
      </c>
      <c r="U521" s="12" t="s">
        <v>75</v>
      </c>
      <c r="V521" s="12" t="s">
        <v>71</v>
      </c>
      <c r="W521" s="12" t="s">
        <v>73</v>
      </c>
      <c r="X521" s="12" t="s">
        <v>76</v>
      </c>
      <c r="Y521" s="12">
        <v>277</v>
      </c>
      <c r="Z521" s="12">
        <v>396.11</v>
      </c>
      <c r="AA521" s="12"/>
      <c r="AB521" s="12"/>
      <c r="AC521" s="12"/>
      <c r="AD521" s="12"/>
      <c r="AE521" s="12"/>
    </row>
    <row r="522" spans="1:31" ht="18" customHeight="1" x14ac:dyDescent="0.3">
      <c r="A522" s="1">
        <v>2022</v>
      </c>
      <c r="B522" s="1" t="s">
        <v>10</v>
      </c>
      <c r="C522" s="1" t="s">
        <v>15</v>
      </c>
      <c r="D522" s="5" t="s">
        <v>25</v>
      </c>
      <c r="E522" s="6">
        <v>46</v>
      </c>
      <c r="F522" s="6">
        <v>100</v>
      </c>
      <c r="G522" s="6">
        <v>224</v>
      </c>
      <c r="H522" s="3">
        <v>20</v>
      </c>
      <c r="I522" s="4" t="s">
        <v>40</v>
      </c>
      <c r="J522" s="4"/>
      <c r="K522" s="4"/>
      <c r="L522" s="4"/>
      <c r="M522" s="4"/>
      <c r="P522" s="12" t="s">
        <v>66</v>
      </c>
      <c r="Q522" s="12">
        <v>2020</v>
      </c>
      <c r="R522" s="12" t="s">
        <v>11</v>
      </c>
      <c r="S522" s="12" t="s">
        <v>60</v>
      </c>
      <c r="T522" s="12" t="s">
        <v>74</v>
      </c>
      <c r="U522" s="12" t="s">
        <v>75</v>
      </c>
      <c r="V522" s="12" t="s">
        <v>71</v>
      </c>
      <c r="W522" s="12" t="s">
        <v>73</v>
      </c>
      <c r="X522" s="12" t="s">
        <v>65</v>
      </c>
      <c r="Y522" s="12">
        <v>226</v>
      </c>
      <c r="Z522" s="12">
        <v>323.18</v>
      </c>
      <c r="AA522" s="12"/>
      <c r="AB522" s="12"/>
      <c r="AC522" s="12"/>
      <c r="AD522" s="12"/>
      <c r="AE522" s="12"/>
    </row>
    <row r="523" spans="1:31" ht="18" customHeight="1" x14ac:dyDescent="0.3">
      <c r="A523" s="1">
        <v>2022</v>
      </c>
      <c r="B523" s="1" t="s">
        <v>10</v>
      </c>
      <c r="C523" s="1" t="s">
        <v>15</v>
      </c>
      <c r="D523" s="5" t="s">
        <v>23</v>
      </c>
      <c r="E523" s="6">
        <v>34</v>
      </c>
      <c r="F523" s="6">
        <v>2288.4</v>
      </c>
      <c r="G523" s="6">
        <v>5126.0160000000005</v>
      </c>
      <c r="H523" s="3">
        <v>457.68000000000006</v>
      </c>
      <c r="I523" s="4" t="s">
        <v>42</v>
      </c>
      <c r="J523" s="4"/>
      <c r="K523" s="4"/>
      <c r="L523" s="4"/>
      <c r="M523" s="4"/>
      <c r="P523" s="12" t="s">
        <v>59</v>
      </c>
      <c r="Q523" s="12">
        <v>2020</v>
      </c>
      <c r="R523" s="12" t="s">
        <v>11</v>
      </c>
      <c r="S523" s="12" t="s">
        <v>60</v>
      </c>
      <c r="T523" s="12" t="s">
        <v>74</v>
      </c>
      <c r="U523" s="12" t="s">
        <v>75</v>
      </c>
      <c r="V523" s="12" t="s">
        <v>71</v>
      </c>
      <c r="W523" s="12" t="s">
        <v>64</v>
      </c>
      <c r="X523" s="12" t="s">
        <v>65</v>
      </c>
      <c r="Y523" s="12">
        <v>220</v>
      </c>
      <c r="Z523" s="12">
        <v>314.60000000000002</v>
      </c>
      <c r="AA523" s="12"/>
      <c r="AB523" s="12"/>
      <c r="AC523" s="12"/>
      <c r="AD523" s="12"/>
      <c r="AE523" s="12"/>
    </row>
    <row r="524" spans="1:31" ht="18" customHeight="1" x14ac:dyDescent="0.3">
      <c r="A524" s="1">
        <v>2022</v>
      </c>
      <c r="B524" s="1" t="s">
        <v>10</v>
      </c>
      <c r="C524" s="1" t="s">
        <v>13</v>
      </c>
      <c r="D524" s="2" t="s">
        <v>34</v>
      </c>
      <c r="E524" s="3">
        <v>7</v>
      </c>
      <c r="F524" s="3">
        <v>200</v>
      </c>
      <c r="G524" s="3">
        <v>224</v>
      </c>
      <c r="H524" s="3">
        <v>40</v>
      </c>
      <c r="I524" s="4" t="s">
        <v>42</v>
      </c>
      <c r="J524" s="4"/>
      <c r="K524" s="4"/>
      <c r="L524" s="4"/>
      <c r="M524" s="4"/>
      <c r="P524" s="12" t="s">
        <v>68</v>
      </c>
      <c r="Q524" s="12">
        <v>2020</v>
      </c>
      <c r="R524" s="12" t="s">
        <v>11</v>
      </c>
      <c r="S524" s="12" t="s">
        <v>60</v>
      </c>
      <c r="T524" s="12" t="s">
        <v>74</v>
      </c>
      <c r="U524" s="12" t="s">
        <v>75</v>
      </c>
      <c r="V524" s="12" t="s">
        <v>71</v>
      </c>
      <c r="W524" s="12" t="s">
        <v>64</v>
      </c>
      <c r="X524" s="12" t="s">
        <v>65</v>
      </c>
      <c r="Y524" s="12">
        <v>214</v>
      </c>
      <c r="Z524" s="12">
        <v>306.02</v>
      </c>
      <c r="AA524" s="12"/>
      <c r="AB524" s="12"/>
      <c r="AC524" s="12"/>
      <c r="AD524" s="12"/>
      <c r="AE524" s="12"/>
    </row>
    <row r="525" spans="1:31" ht="18" customHeight="1" x14ac:dyDescent="0.3">
      <c r="A525" s="1">
        <v>2022</v>
      </c>
      <c r="B525" s="1" t="s">
        <v>10</v>
      </c>
      <c r="C525" s="1" t="s">
        <v>15</v>
      </c>
      <c r="D525" s="5" t="s">
        <v>27</v>
      </c>
      <c r="E525" s="6">
        <v>3</v>
      </c>
      <c r="F525" s="6">
        <v>2288.65</v>
      </c>
      <c r="G525" s="6">
        <v>5126.576</v>
      </c>
      <c r="H525" s="3">
        <v>457.73</v>
      </c>
      <c r="I525" s="4" t="s">
        <v>42</v>
      </c>
      <c r="J525" s="4"/>
      <c r="K525" s="4"/>
      <c r="L525" s="4"/>
      <c r="M525" s="4"/>
      <c r="P525" s="12" t="s">
        <v>59</v>
      </c>
      <c r="Q525" s="12">
        <v>2020</v>
      </c>
      <c r="R525" s="12" t="s">
        <v>11</v>
      </c>
      <c r="S525" s="12" t="s">
        <v>60</v>
      </c>
      <c r="T525" s="12" t="s">
        <v>74</v>
      </c>
      <c r="U525" s="12" t="s">
        <v>75</v>
      </c>
      <c r="V525" s="12" t="s">
        <v>71</v>
      </c>
      <c r="W525" s="12" t="s">
        <v>64</v>
      </c>
      <c r="X525" s="12" t="s">
        <v>65</v>
      </c>
      <c r="Y525" s="12">
        <v>223</v>
      </c>
      <c r="Z525" s="12">
        <v>318.89</v>
      </c>
      <c r="AA525" s="12"/>
      <c r="AB525" s="12"/>
      <c r="AC525" s="12"/>
      <c r="AD525" s="12"/>
      <c r="AE525" s="12"/>
    </row>
    <row r="526" spans="1:31" ht="18" customHeight="1" x14ac:dyDescent="0.3">
      <c r="A526" s="1">
        <v>2022</v>
      </c>
      <c r="B526" s="1" t="s">
        <v>10</v>
      </c>
      <c r="C526" s="1" t="s">
        <v>32</v>
      </c>
      <c r="D526" s="5" t="s">
        <v>32</v>
      </c>
      <c r="E526" s="6">
        <v>2</v>
      </c>
      <c r="F526" s="6">
        <v>6600</v>
      </c>
      <c r="G526" s="6">
        <v>7392</v>
      </c>
      <c r="H526" s="3">
        <v>1320</v>
      </c>
      <c r="I526" s="4" t="s">
        <v>42</v>
      </c>
      <c r="J526" s="4"/>
      <c r="K526" s="4"/>
      <c r="L526" s="4"/>
      <c r="M526" s="4"/>
      <c r="P526" s="12" t="s">
        <v>68</v>
      </c>
      <c r="Q526" s="12">
        <v>2020</v>
      </c>
      <c r="R526" s="12" t="s">
        <v>11</v>
      </c>
      <c r="S526" s="12" t="s">
        <v>60</v>
      </c>
      <c r="T526" s="12" t="s">
        <v>74</v>
      </c>
      <c r="U526" s="12" t="s">
        <v>75</v>
      </c>
      <c r="V526" s="12" t="s">
        <v>71</v>
      </c>
      <c r="W526" s="12" t="s">
        <v>64</v>
      </c>
      <c r="X526" s="12" t="s">
        <v>65</v>
      </c>
      <c r="Y526" s="12">
        <v>217</v>
      </c>
      <c r="Z526" s="12">
        <v>310.31</v>
      </c>
      <c r="AA526" s="12"/>
      <c r="AB526" s="12"/>
      <c r="AC526" s="12"/>
      <c r="AD526" s="12"/>
      <c r="AE526" s="12"/>
    </row>
    <row r="527" spans="1:31" ht="18" customHeight="1" x14ac:dyDescent="0.3">
      <c r="A527" s="1">
        <v>2022</v>
      </c>
      <c r="B527" s="1" t="s">
        <v>11</v>
      </c>
      <c r="C527" s="1" t="s">
        <v>14</v>
      </c>
      <c r="D527" s="2" t="s">
        <v>36</v>
      </c>
      <c r="E527" s="3">
        <v>3566</v>
      </c>
      <c r="F527" s="3">
        <v>4577.3</v>
      </c>
      <c r="G527" s="3">
        <v>5126.576</v>
      </c>
      <c r="H527" s="3">
        <v>915.46</v>
      </c>
      <c r="I527" s="4" t="s">
        <v>42</v>
      </c>
      <c r="J527" s="4"/>
      <c r="K527" s="4"/>
      <c r="L527" s="4"/>
      <c r="M527" s="4"/>
      <c r="P527" s="12" t="s">
        <v>59</v>
      </c>
      <c r="Q527" s="12">
        <v>2020</v>
      </c>
      <c r="R527" s="12" t="s">
        <v>11</v>
      </c>
      <c r="S527" s="12" t="s">
        <v>60</v>
      </c>
      <c r="T527" s="12" t="s">
        <v>74</v>
      </c>
      <c r="U527" s="12" t="s">
        <v>75</v>
      </c>
      <c r="V527" s="12" t="s">
        <v>71</v>
      </c>
      <c r="W527" s="12" t="s">
        <v>64</v>
      </c>
      <c r="X527" s="12" t="s">
        <v>65</v>
      </c>
      <c r="Y527" s="12">
        <v>211</v>
      </c>
      <c r="Z527" s="12">
        <v>301.73</v>
      </c>
      <c r="AA527" s="12"/>
      <c r="AB527" s="12"/>
      <c r="AC527" s="12"/>
      <c r="AD527" s="12"/>
      <c r="AE527" s="12"/>
    </row>
    <row r="528" spans="1:31" ht="18" customHeight="1" x14ac:dyDescent="0.3">
      <c r="A528" s="1">
        <v>2022</v>
      </c>
      <c r="B528" s="1" t="s">
        <v>11</v>
      </c>
      <c r="C528" s="1" t="s">
        <v>14</v>
      </c>
      <c r="D528" s="2" t="s">
        <v>37</v>
      </c>
      <c r="E528" s="3">
        <v>2498</v>
      </c>
      <c r="F528" s="3">
        <v>8000</v>
      </c>
      <c r="G528" s="3">
        <v>8960</v>
      </c>
      <c r="H528" s="3">
        <v>1600</v>
      </c>
      <c r="I528" s="4" t="s">
        <v>42</v>
      </c>
      <c r="J528" s="4"/>
      <c r="K528" s="4"/>
      <c r="L528" s="4"/>
      <c r="M528" s="4"/>
      <c r="P528" s="12" t="s">
        <v>59</v>
      </c>
      <c r="Q528" s="12">
        <v>2020</v>
      </c>
      <c r="R528" s="12" t="s">
        <v>6</v>
      </c>
      <c r="S528" s="12" t="s">
        <v>60</v>
      </c>
      <c r="T528" s="12" t="s">
        <v>74</v>
      </c>
      <c r="U528" s="12" t="s">
        <v>75</v>
      </c>
      <c r="V528" s="12" t="s">
        <v>71</v>
      </c>
      <c r="W528" s="12" t="s">
        <v>64</v>
      </c>
      <c r="X528" s="12" t="s">
        <v>76</v>
      </c>
      <c r="Y528" s="12">
        <v>304</v>
      </c>
      <c r="Z528" s="12">
        <v>434.72</v>
      </c>
      <c r="AA528" s="12"/>
      <c r="AB528" s="12"/>
      <c r="AC528" s="12"/>
      <c r="AD528" s="12"/>
      <c r="AE528" s="12"/>
    </row>
    <row r="529" spans="1:31" ht="18" customHeight="1" x14ac:dyDescent="0.3">
      <c r="A529" s="1">
        <v>2022</v>
      </c>
      <c r="B529" s="1" t="s">
        <v>11</v>
      </c>
      <c r="C529" s="1" t="s">
        <v>13</v>
      </c>
      <c r="D529" s="2" t="s">
        <v>35</v>
      </c>
      <c r="E529" s="3">
        <v>1245</v>
      </c>
      <c r="F529" s="3">
        <v>4577.2</v>
      </c>
      <c r="G529" s="3">
        <v>5126.4639999999999</v>
      </c>
      <c r="H529" s="3">
        <v>915.44</v>
      </c>
      <c r="I529" s="4" t="s">
        <v>42</v>
      </c>
      <c r="J529" s="4"/>
      <c r="K529" s="4"/>
      <c r="L529" s="4"/>
      <c r="M529" s="4"/>
      <c r="P529" s="12" t="s">
        <v>66</v>
      </c>
      <c r="Q529" s="12">
        <v>2020</v>
      </c>
      <c r="R529" s="12" t="s">
        <v>6</v>
      </c>
      <c r="S529" s="12" t="s">
        <v>60</v>
      </c>
      <c r="T529" s="12" t="s">
        <v>74</v>
      </c>
      <c r="U529" s="12" t="s">
        <v>75</v>
      </c>
      <c r="V529" s="12" t="s">
        <v>71</v>
      </c>
      <c r="W529" s="12" t="s">
        <v>64</v>
      </c>
      <c r="X529" s="12" t="s">
        <v>76</v>
      </c>
      <c r="Y529" s="12">
        <v>298</v>
      </c>
      <c r="Z529" s="12">
        <v>426.14</v>
      </c>
      <c r="AA529" s="12"/>
      <c r="AB529" s="12"/>
      <c r="AC529" s="12"/>
      <c r="AD529" s="12"/>
      <c r="AE529" s="12"/>
    </row>
    <row r="530" spans="1:31" ht="18" customHeight="1" x14ac:dyDescent="0.3">
      <c r="A530" s="1">
        <v>2022</v>
      </c>
      <c r="B530" s="1" t="s">
        <v>11</v>
      </c>
      <c r="C530" s="1" t="s">
        <v>38</v>
      </c>
      <c r="D530" s="5" t="s">
        <v>30</v>
      </c>
      <c r="E530" s="6">
        <v>644</v>
      </c>
      <c r="F530" s="6">
        <v>5743.5</v>
      </c>
      <c r="G530" s="6">
        <v>6432.72</v>
      </c>
      <c r="H530" s="3">
        <v>1148.7</v>
      </c>
      <c r="I530" s="4" t="s">
        <v>42</v>
      </c>
      <c r="J530" s="4"/>
      <c r="K530" s="4"/>
      <c r="L530" s="4"/>
      <c r="M530" s="4"/>
      <c r="P530" s="12" t="s">
        <v>66</v>
      </c>
      <c r="Q530" s="12">
        <v>2020</v>
      </c>
      <c r="R530" s="12" t="s">
        <v>6</v>
      </c>
      <c r="S530" s="12" t="s">
        <v>60</v>
      </c>
      <c r="T530" s="12" t="s">
        <v>74</v>
      </c>
      <c r="U530" s="12" t="s">
        <v>75</v>
      </c>
      <c r="V530" s="12" t="s">
        <v>71</v>
      </c>
      <c r="W530" s="12" t="s">
        <v>64</v>
      </c>
      <c r="X530" s="12" t="s">
        <v>76</v>
      </c>
      <c r="Y530" s="12">
        <v>292</v>
      </c>
      <c r="Z530" s="12">
        <v>417.56</v>
      </c>
      <c r="AA530" s="12"/>
      <c r="AB530" s="12"/>
      <c r="AC530" s="12"/>
      <c r="AD530" s="12"/>
      <c r="AE530" s="12"/>
    </row>
    <row r="531" spans="1:31" ht="18" customHeight="1" x14ac:dyDescent="0.3">
      <c r="A531" s="1">
        <v>2022</v>
      </c>
      <c r="B531" s="1" t="s">
        <v>11</v>
      </c>
      <c r="C531" s="1" t="s">
        <v>12</v>
      </c>
      <c r="D531" s="5" t="s">
        <v>29</v>
      </c>
      <c r="E531" s="6">
        <v>643</v>
      </c>
      <c r="F531" s="6">
        <v>7000</v>
      </c>
      <c r="G531" s="6">
        <v>7840</v>
      </c>
      <c r="H531" s="3">
        <v>1400</v>
      </c>
      <c r="I531" s="4" t="s">
        <v>42</v>
      </c>
      <c r="J531" s="4"/>
      <c r="K531" s="4"/>
      <c r="L531" s="4"/>
      <c r="M531" s="4"/>
      <c r="P531" s="12" t="s">
        <v>68</v>
      </c>
      <c r="Q531" s="12">
        <v>2020</v>
      </c>
      <c r="R531" s="12" t="s">
        <v>6</v>
      </c>
      <c r="S531" s="12" t="s">
        <v>60</v>
      </c>
      <c r="T531" s="12" t="s">
        <v>74</v>
      </c>
      <c r="U531" s="12" t="s">
        <v>75</v>
      </c>
      <c r="V531" s="12" t="s">
        <v>71</v>
      </c>
      <c r="W531" s="12" t="s">
        <v>64</v>
      </c>
      <c r="X531" s="12" t="s">
        <v>76</v>
      </c>
      <c r="Y531" s="12">
        <v>301</v>
      </c>
      <c r="Z531" s="12">
        <v>430.43</v>
      </c>
      <c r="AA531" s="12"/>
      <c r="AB531" s="12"/>
      <c r="AC531" s="12"/>
      <c r="AD531" s="12"/>
      <c r="AE531" s="12"/>
    </row>
    <row r="532" spans="1:31" ht="18" customHeight="1" x14ac:dyDescent="0.3">
      <c r="A532" s="1">
        <v>2022</v>
      </c>
      <c r="B532" s="1" t="s">
        <v>11</v>
      </c>
      <c r="C532" s="1" t="s">
        <v>38</v>
      </c>
      <c r="D532" s="5" t="s">
        <v>31</v>
      </c>
      <c r="E532" s="6">
        <v>455</v>
      </c>
      <c r="F532" s="6">
        <v>4578.6000000000004</v>
      </c>
      <c r="G532" s="6">
        <v>5128.0320000000002</v>
      </c>
      <c r="H532" s="3">
        <v>915.72000000000014</v>
      </c>
      <c r="I532" s="4" t="s">
        <v>42</v>
      </c>
      <c r="J532" s="4"/>
      <c r="K532" s="4"/>
      <c r="L532" s="4"/>
      <c r="M532" s="4"/>
      <c r="P532" s="12" t="s">
        <v>66</v>
      </c>
      <c r="Q532" s="12">
        <v>2020</v>
      </c>
      <c r="R532" s="12" t="s">
        <v>6</v>
      </c>
      <c r="S532" s="12" t="s">
        <v>60</v>
      </c>
      <c r="T532" s="12" t="s">
        <v>74</v>
      </c>
      <c r="U532" s="12" t="s">
        <v>75</v>
      </c>
      <c r="V532" s="12" t="s">
        <v>71</v>
      </c>
      <c r="W532" s="12" t="s">
        <v>64</v>
      </c>
      <c r="X532" s="12" t="s">
        <v>76</v>
      </c>
      <c r="Y532" s="12">
        <v>295</v>
      </c>
      <c r="Z532" s="12">
        <v>421.85</v>
      </c>
      <c r="AA532" s="12"/>
      <c r="AB532" s="12"/>
      <c r="AC532" s="12"/>
      <c r="AD532" s="12"/>
      <c r="AE532" s="12"/>
    </row>
    <row r="533" spans="1:31" ht="18" customHeight="1" x14ac:dyDescent="0.3">
      <c r="A533" s="1">
        <v>2022</v>
      </c>
      <c r="B533" s="1" t="s">
        <v>11</v>
      </c>
      <c r="C533" s="1" t="s">
        <v>12</v>
      </c>
      <c r="D533" s="5" t="s">
        <v>28</v>
      </c>
      <c r="E533" s="7">
        <v>345</v>
      </c>
      <c r="F533" s="7">
        <v>7000</v>
      </c>
      <c r="G533" s="7">
        <v>7840</v>
      </c>
      <c r="H533" s="3">
        <v>1400</v>
      </c>
      <c r="I533" s="4" t="s">
        <v>42</v>
      </c>
      <c r="J533" s="4"/>
      <c r="K533" s="4"/>
      <c r="L533" s="4"/>
      <c r="M533" s="4"/>
      <c r="P533" s="12" t="s">
        <v>66</v>
      </c>
      <c r="Q533" s="12">
        <v>2020</v>
      </c>
      <c r="R533" s="12" t="s">
        <v>5</v>
      </c>
      <c r="S533" s="12" t="s">
        <v>60</v>
      </c>
      <c r="T533" s="12" t="s">
        <v>74</v>
      </c>
      <c r="U533" s="12" t="s">
        <v>75</v>
      </c>
      <c r="V533" s="12" t="s">
        <v>71</v>
      </c>
      <c r="W533" s="12" t="s">
        <v>64</v>
      </c>
      <c r="X533" s="12" t="s">
        <v>65</v>
      </c>
      <c r="Y533" s="12">
        <v>322</v>
      </c>
      <c r="Z533" s="12">
        <v>460.46000000000004</v>
      </c>
      <c r="AA533" s="12"/>
      <c r="AB533" s="12"/>
      <c r="AC533" s="12"/>
      <c r="AD533" s="12"/>
      <c r="AE533" s="12"/>
    </row>
    <row r="534" spans="1:31" ht="18" customHeight="1" x14ac:dyDescent="0.3">
      <c r="A534" s="1">
        <v>2022</v>
      </c>
      <c r="B534" s="1" t="s">
        <v>11</v>
      </c>
      <c r="C534" s="1" t="s">
        <v>13</v>
      </c>
      <c r="D534" s="2" t="s">
        <v>33</v>
      </c>
      <c r="E534" s="3">
        <v>122</v>
      </c>
      <c r="F534" s="3">
        <v>100</v>
      </c>
      <c r="G534" s="3">
        <v>112</v>
      </c>
      <c r="H534" s="3">
        <v>20</v>
      </c>
      <c r="I534" s="4" t="s">
        <v>42</v>
      </c>
      <c r="J534" s="4"/>
      <c r="K534" s="4"/>
      <c r="L534" s="4"/>
      <c r="M534" s="4"/>
      <c r="P534" s="12" t="s">
        <v>59</v>
      </c>
      <c r="Q534" s="12">
        <v>2020</v>
      </c>
      <c r="R534" s="12" t="s">
        <v>5</v>
      </c>
      <c r="S534" s="12" t="s">
        <v>60</v>
      </c>
      <c r="T534" s="12" t="s">
        <v>74</v>
      </c>
      <c r="U534" s="12" t="s">
        <v>75</v>
      </c>
      <c r="V534" s="12" t="s">
        <v>71</v>
      </c>
      <c r="W534" s="12" t="s">
        <v>64</v>
      </c>
      <c r="X534" s="12" t="s">
        <v>76</v>
      </c>
      <c r="Y534" s="12">
        <v>316</v>
      </c>
      <c r="Z534" s="12">
        <v>451.88</v>
      </c>
      <c r="AA534" s="12"/>
      <c r="AB534" s="12"/>
      <c r="AC534" s="12"/>
      <c r="AD534" s="12"/>
      <c r="AE534" s="12"/>
    </row>
    <row r="535" spans="1:31" ht="18" customHeight="1" x14ac:dyDescent="0.3">
      <c r="A535" s="1">
        <v>2022</v>
      </c>
      <c r="B535" s="1" t="s">
        <v>11</v>
      </c>
      <c r="C535" s="1" t="s">
        <v>15</v>
      </c>
      <c r="D535" s="5" t="s">
        <v>26</v>
      </c>
      <c r="E535" s="6">
        <v>78</v>
      </c>
      <c r="F535" s="6">
        <v>2288.6</v>
      </c>
      <c r="G535" s="6">
        <v>5126.4639999999999</v>
      </c>
      <c r="H535" s="3">
        <v>457.72</v>
      </c>
      <c r="I535" s="4" t="s">
        <v>42</v>
      </c>
      <c r="J535" s="4"/>
      <c r="K535" s="4"/>
      <c r="L535" s="4"/>
      <c r="M535" s="4"/>
      <c r="P535" s="12" t="s">
        <v>68</v>
      </c>
      <c r="Q535" s="12">
        <v>2020</v>
      </c>
      <c r="R535" s="12" t="s">
        <v>5</v>
      </c>
      <c r="S535" s="12" t="s">
        <v>60</v>
      </c>
      <c r="T535" s="12" t="s">
        <v>74</v>
      </c>
      <c r="U535" s="12" t="s">
        <v>75</v>
      </c>
      <c r="V535" s="12" t="s">
        <v>71</v>
      </c>
      <c r="W535" s="12" t="s">
        <v>64</v>
      </c>
      <c r="X535" s="12" t="s">
        <v>76</v>
      </c>
      <c r="Y535" s="12">
        <v>310</v>
      </c>
      <c r="Z535" s="12">
        <v>443.3</v>
      </c>
      <c r="AA535" s="12"/>
      <c r="AB535" s="12"/>
      <c r="AC535" s="12"/>
      <c r="AD535" s="12"/>
      <c r="AE535" s="12"/>
    </row>
    <row r="536" spans="1:31" ht="18" customHeight="1" x14ac:dyDescent="0.3">
      <c r="A536" s="1">
        <v>2022</v>
      </c>
      <c r="B536" s="1" t="s">
        <v>11</v>
      </c>
      <c r="C536" s="1" t="s">
        <v>15</v>
      </c>
      <c r="D536" s="5" t="s">
        <v>24</v>
      </c>
      <c r="E536" s="6">
        <v>76</v>
      </c>
      <c r="F536" s="6">
        <v>2288.4499999999998</v>
      </c>
      <c r="G536" s="6">
        <v>5126.1279999999997</v>
      </c>
      <c r="H536" s="3">
        <v>457.69</v>
      </c>
      <c r="I536" s="4" t="s">
        <v>42</v>
      </c>
      <c r="J536" s="4"/>
      <c r="K536" s="4"/>
      <c r="L536" s="4"/>
      <c r="M536" s="4"/>
      <c r="P536" s="12" t="s">
        <v>59</v>
      </c>
      <c r="Q536" s="12">
        <v>2020</v>
      </c>
      <c r="R536" s="12" t="s">
        <v>5</v>
      </c>
      <c r="S536" s="12" t="s">
        <v>60</v>
      </c>
      <c r="T536" s="12" t="s">
        <v>74</v>
      </c>
      <c r="U536" s="12" t="s">
        <v>75</v>
      </c>
      <c r="V536" s="12" t="s">
        <v>71</v>
      </c>
      <c r="W536" s="12" t="s">
        <v>64</v>
      </c>
      <c r="X536" s="12" t="s">
        <v>76</v>
      </c>
      <c r="Y536" s="12">
        <v>319</v>
      </c>
      <c r="Z536" s="12">
        <v>456.16999999999996</v>
      </c>
      <c r="AA536" s="12"/>
      <c r="AB536" s="12"/>
      <c r="AC536" s="12"/>
      <c r="AD536" s="12"/>
      <c r="AE536" s="12"/>
    </row>
    <row r="537" spans="1:31" ht="18" customHeight="1" x14ac:dyDescent="0.3">
      <c r="A537" s="1">
        <v>2022</v>
      </c>
      <c r="B537" s="1" t="s">
        <v>11</v>
      </c>
      <c r="C537" s="1" t="s">
        <v>15</v>
      </c>
      <c r="D537" s="5" t="s">
        <v>25</v>
      </c>
      <c r="E537" s="6">
        <v>46</v>
      </c>
      <c r="F537" s="6">
        <v>100</v>
      </c>
      <c r="G537" s="6">
        <v>224</v>
      </c>
      <c r="H537" s="3">
        <v>20</v>
      </c>
      <c r="I537" s="4" t="s">
        <v>42</v>
      </c>
      <c r="J537" s="4"/>
      <c r="K537" s="4"/>
      <c r="L537" s="4"/>
      <c r="M537" s="4"/>
      <c r="P537" s="12" t="s">
        <v>66</v>
      </c>
      <c r="Q537" s="12">
        <v>2020</v>
      </c>
      <c r="R537" s="12" t="s">
        <v>5</v>
      </c>
      <c r="S537" s="12" t="s">
        <v>60</v>
      </c>
      <c r="T537" s="12" t="s">
        <v>74</v>
      </c>
      <c r="U537" s="12" t="s">
        <v>75</v>
      </c>
      <c r="V537" s="12" t="s">
        <v>71</v>
      </c>
      <c r="W537" s="12" t="s">
        <v>64</v>
      </c>
      <c r="X537" s="12" t="s">
        <v>76</v>
      </c>
      <c r="Y537" s="12">
        <v>313</v>
      </c>
      <c r="Z537" s="12">
        <v>447.59000000000003</v>
      </c>
      <c r="AA537" s="12"/>
      <c r="AB537" s="12"/>
      <c r="AC537" s="12"/>
      <c r="AD537" s="12"/>
      <c r="AE537" s="12"/>
    </row>
    <row r="538" spans="1:31" ht="18" customHeight="1" x14ac:dyDescent="0.3">
      <c r="A538" s="1">
        <v>2022</v>
      </c>
      <c r="B538" s="1" t="s">
        <v>11</v>
      </c>
      <c r="C538" s="1" t="s">
        <v>15</v>
      </c>
      <c r="D538" s="5" t="s">
        <v>23</v>
      </c>
      <c r="E538" s="6">
        <v>34</v>
      </c>
      <c r="F538" s="6">
        <v>2288.4</v>
      </c>
      <c r="G538" s="6">
        <v>5126.0160000000005</v>
      </c>
      <c r="H538" s="3">
        <v>457.68000000000006</v>
      </c>
      <c r="I538" s="4" t="s">
        <v>42</v>
      </c>
      <c r="J538" s="4"/>
      <c r="K538" s="4"/>
      <c r="L538" s="4"/>
      <c r="M538" s="4"/>
      <c r="P538" s="12" t="s">
        <v>66</v>
      </c>
      <c r="Q538" s="12">
        <v>2020</v>
      </c>
      <c r="R538" s="12" t="s">
        <v>5</v>
      </c>
      <c r="S538" s="12" t="s">
        <v>60</v>
      </c>
      <c r="T538" s="12" t="s">
        <v>74</v>
      </c>
      <c r="U538" s="12" t="s">
        <v>75</v>
      </c>
      <c r="V538" s="12" t="s">
        <v>71</v>
      </c>
      <c r="W538" s="12" t="s">
        <v>64</v>
      </c>
      <c r="X538" s="12" t="s">
        <v>76</v>
      </c>
      <c r="Y538" s="12">
        <v>307</v>
      </c>
      <c r="Z538" s="12">
        <v>439.01</v>
      </c>
      <c r="AA538" s="12"/>
      <c r="AB538" s="12"/>
      <c r="AC538" s="12"/>
      <c r="AD538" s="12"/>
      <c r="AE538" s="12"/>
    </row>
    <row r="539" spans="1:31" ht="18" customHeight="1" x14ac:dyDescent="0.3">
      <c r="A539" s="1">
        <v>2022</v>
      </c>
      <c r="B539" s="1" t="s">
        <v>11</v>
      </c>
      <c r="C539" s="1" t="s">
        <v>13</v>
      </c>
      <c r="D539" s="2" t="s">
        <v>34</v>
      </c>
      <c r="E539" s="3">
        <v>7</v>
      </c>
      <c r="F539" s="3">
        <v>200</v>
      </c>
      <c r="G539" s="3">
        <v>224</v>
      </c>
      <c r="H539" s="3">
        <v>40</v>
      </c>
      <c r="I539" s="4" t="s">
        <v>42</v>
      </c>
      <c r="J539" s="4"/>
      <c r="K539" s="4"/>
      <c r="L539" s="4"/>
      <c r="M539" s="4"/>
      <c r="P539" s="12" t="s">
        <v>59</v>
      </c>
      <c r="Q539" s="12">
        <v>2020</v>
      </c>
      <c r="R539" s="12" t="s">
        <v>4</v>
      </c>
      <c r="S539" s="12" t="s">
        <v>60</v>
      </c>
      <c r="T539" s="12" t="s">
        <v>74</v>
      </c>
      <c r="U539" s="12" t="s">
        <v>75</v>
      </c>
      <c r="V539" s="12" t="s">
        <v>71</v>
      </c>
      <c r="W539" s="12" t="s">
        <v>64</v>
      </c>
      <c r="X539" s="12" t="s">
        <v>65</v>
      </c>
      <c r="Y539" s="12">
        <v>334</v>
      </c>
      <c r="Z539" s="12">
        <v>477.62</v>
      </c>
      <c r="AA539" s="12"/>
      <c r="AB539" s="12"/>
      <c r="AC539" s="12"/>
      <c r="AD539" s="12"/>
      <c r="AE539" s="12"/>
    </row>
    <row r="540" spans="1:31" ht="18" customHeight="1" x14ac:dyDescent="0.3">
      <c r="A540" s="1">
        <v>2022</v>
      </c>
      <c r="B540" s="1" t="s">
        <v>11</v>
      </c>
      <c r="C540" s="1" t="s">
        <v>15</v>
      </c>
      <c r="D540" s="5" t="s">
        <v>27</v>
      </c>
      <c r="E540" s="6">
        <v>3</v>
      </c>
      <c r="F540" s="6">
        <v>2288.65</v>
      </c>
      <c r="G540" s="6">
        <v>5126.576</v>
      </c>
      <c r="H540" s="3">
        <v>457.73</v>
      </c>
      <c r="I540" s="4" t="s">
        <v>42</v>
      </c>
      <c r="J540" s="4"/>
      <c r="K540" s="4"/>
      <c r="L540" s="4"/>
      <c r="M540" s="4"/>
      <c r="P540" s="12" t="s">
        <v>66</v>
      </c>
      <c r="Q540" s="12">
        <v>2020</v>
      </c>
      <c r="R540" s="12" t="s">
        <v>4</v>
      </c>
      <c r="S540" s="12" t="s">
        <v>60</v>
      </c>
      <c r="T540" s="12" t="s">
        <v>74</v>
      </c>
      <c r="U540" s="12" t="s">
        <v>75</v>
      </c>
      <c r="V540" s="12" t="s">
        <v>71</v>
      </c>
      <c r="W540" s="12" t="s">
        <v>64</v>
      </c>
      <c r="X540" s="12" t="s">
        <v>65</v>
      </c>
      <c r="Y540" s="12">
        <v>328</v>
      </c>
      <c r="Z540" s="12">
        <v>469.03999999999996</v>
      </c>
      <c r="AA540" s="12"/>
      <c r="AB540" s="12"/>
      <c r="AC540" s="12"/>
      <c r="AD540" s="12"/>
      <c r="AE540" s="12"/>
    </row>
    <row r="541" spans="1:31" ht="18" customHeight="1" x14ac:dyDescent="0.3">
      <c r="A541" s="1">
        <v>2022</v>
      </c>
      <c r="B541" s="1" t="s">
        <v>11</v>
      </c>
      <c r="C541" s="1" t="s">
        <v>32</v>
      </c>
      <c r="D541" s="5" t="s">
        <v>32</v>
      </c>
      <c r="E541" s="6">
        <v>2</v>
      </c>
      <c r="F541" s="6">
        <v>6600</v>
      </c>
      <c r="G541" s="6">
        <v>7392</v>
      </c>
      <c r="H541" s="3">
        <v>1320</v>
      </c>
      <c r="I541" s="4" t="s">
        <v>42</v>
      </c>
      <c r="J541" s="4"/>
      <c r="K541" s="4"/>
      <c r="L541" s="4"/>
      <c r="M541" s="4"/>
      <c r="P541" s="12" t="s">
        <v>68</v>
      </c>
      <c r="Q541" s="12">
        <v>2020</v>
      </c>
      <c r="R541" s="12" t="s">
        <v>4</v>
      </c>
      <c r="S541" s="12" t="s">
        <v>60</v>
      </c>
      <c r="T541" s="12" t="s">
        <v>74</v>
      </c>
      <c r="U541" s="12" t="s">
        <v>75</v>
      </c>
      <c r="V541" s="12" t="s">
        <v>71</v>
      </c>
      <c r="W541" s="12" t="s">
        <v>64</v>
      </c>
      <c r="X541" s="12" t="s">
        <v>65</v>
      </c>
      <c r="Y541" s="12">
        <v>337</v>
      </c>
      <c r="Z541" s="12">
        <v>481.90999999999997</v>
      </c>
      <c r="AA541" s="12"/>
      <c r="AB541" s="12"/>
      <c r="AC541" s="12"/>
      <c r="AD541" s="12"/>
      <c r="AE541" s="12"/>
    </row>
    <row r="542" spans="1:31" ht="18" customHeight="1" x14ac:dyDescent="0.3">
      <c r="A542" s="1">
        <v>2023</v>
      </c>
      <c r="B542" s="1" t="s">
        <v>0</v>
      </c>
      <c r="C542" s="1" t="s">
        <v>14</v>
      </c>
      <c r="D542" s="2" t="s">
        <v>36</v>
      </c>
      <c r="E542" s="3">
        <v>3566</v>
      </c>
      <c r="F542" s="3">
        <v>5492.76</v>
      </c>
      <c r="G542" s="3">
        <v>5126.576</v>
      </c>
      <c r="H542" s="3">
        <v>1098.5520000000001</v>
      </c>
      <c r="I542" s="4" t="s">
        <v>42</v>
      </c>
      <c r="J542" s="4"/>
      <c r="K542" s="4"/>
      <c r="L542" s="4"/>
      <c r="M542" s="4"/>
      <c r="P542" s="12" t="s">
        <v>66</v>
      </c>
      <c r="Q542" s="12">
        <v>2020</v>
      </c>
      <c r="R542" s="12" t="s">
        <v>4</v>
      </c>
      <c r="S542" s="12" t="s">
        <v>60</v>
      </c>
      <c r="T542" s="12" t="s">
        <v>74</v>
      </c>
      <c r="U542" s="12" t="s">
        <v>75</v>
      </c>
      <c r="V542" s="12" t="s">
        <v>71</v>
      </c>
      <c r="W542" s="12" t="s">
        <v>64</v>
      </c>
      <c r="X542" s="12" t="s">
        <v>65</v>
      </c>
      <c r="Y542" s="12">
        <v>331</v>
      </c>
      <c r="Z542" s="12">
        <v>473.33</v>
      </c>
      <c r="AA542" s="12"/>
      <c r="AB542" s="12"/>
      <c r="AC542" s="12"/>
      <c r="AD542" s="12"/>
      <c r="AE542" s="12"/>
    </row>
    <row r="543" spans="1:31" ht="18" customHeight="1" x14ac:dyDescent="0.3">
      <c r="A543" s="1">
        <v>2023</v>
      </c>
      <c r="B543" s="1" t="s">
        <v>0</v>
      </c>
      <c r="C543" s="1" t="s">
        <v>14</v>
      </c>
      <c r="D543" s="2" t="s">
        <v>37</v>
      </c>
      <c r="E543" s="3">
        <v>2498</v>
      </c>
      <c r="F543" s="3">
        <v>9600</v>
      </c>
      <c r="G543" s="3">
        <v>8960</v>
      </c>
      <c r="H543" s="3">
        <v>1920</v>
      </c>
      <c r="I543" s="4" t="s">
        <v>42</v>
      </c>
      <c r="J543" s="4"/>
      <c r="K543" s="4"/>
      <c r="L543" s="4"/>
      <c r="M543" s="4"/>
      <c r="P543" s="12" t="s">
        <v>69</v>
      </c>
      <c r="Q543" s="12">
        <v>2020</v>
      </c>
      <c r="R543" s="12" t="s">
        <v>4</v>
      </c>
      <c r="S543" s="12" t="s">
        <v>60</v>
      </c>
      <c r="T543" s="12" t="s">
        <v>74</v>
      </c>
      <c r="U543" s="12" t="s">
        <v>75</v>
      </c>
      <c r="V543" s="12" t="s">
        <v>71</v>
      </c>
      <c r="W543" s="12" t="s">
        <v>64</v>
      </c>
      <c r="X543" s="12" t="s">
        <v>65</v>
      </c>
      <c r="Y543" s="12">
        <v>325</v>
      </c>
      <c r="Z543" s="12">
        <v>464.75</v>
      </c>
      <c r="AA543" s="12"/>
      <c r="AB543" s="12"/>
      <c r="AC543" s="12"/>
      <c r="AD543" s="12"/>
      <c r="AE543" s="12"/>
    </row>
    <row r="544" spans="1:31" ht="18" customHeight="1" x14ac:dyDescent="0.3">
      <c r="A544" s="1">
        <v>2023</v>
      </c>
      <c r="B544" s="1" t="s">
        <v>0</v>
      </c>
      <c r="C544" s="1" t="s">
        <v>13</v>
      </c>
      <c r="D544" s="2" t="s">
        <v>35</v>
      </c>
      <c r="E544" s="3">
        <v>1245</v>
      </c>
      <c r="F544" s="3">
        <v>5492.6399999999994</v>
      </c>
      <c r="G544" s="3">
        <v>5126.4639999999999</v>
      </c>
      <c r="H544" s="3">
        <v>1098.528</v>
      </c>
      <c r="I544" s="4" t="s">
        <v>42</v>
      </c>
      <c r="J544" s="4"/>
      <c r="K544" s="4"/>
      <c r="L544" s="4"/>
      <c r="M544" s="4"/>
      <c r="P544" s="12" t="s">
        <v>59</v>
      </c>
      <c r="Q544" s="12">
        <v>2020</v>
      </c>
      <c r="R544" s="12" t="s">
        <v>10</v>
      </c>
      <c r="S544" s="12" t="s">
        <v>60</v>
      </c>
      <c r="T544" s="12" t="s">
        <v>74</v>
      </c>
      <c r="U544" s="12" t="s">
        <v>75</v>
      </c>
      <c r="V544" s="12" t="s">
        <v>71</v>
      </c>
      <c r="W544" s="12" t="s">
        <v>64</v>
      </c>
      <c r="X544" s="12" t="s">
        <v>65</v>
      </c>
      <c r="Y544" s="12">
        <v>238</v>
      </c>
      <c r="Z544" s="12">
        <v>340.34000000000003</v>
      </c>
      <c r="AA544" s="12"/>
      <c r="AB544" s="12"/>
      <c r="AC544" s="12"/>
      <c r="AD544" s="12"/>
      <c r="AE544" s="12"/>
    </row>
    <row r="545" spans="1:31" ht="18" customHeight="1" x14ac:dyDescent="0.3">
      <c r="A545" s="1">
        <v>2023</v>
      </c>
      <c r="B545" s="1" t="s">
        <v>0</v>
      </c>
      <c r="C545" s="1" t="s">
        <v>38</v>
      </c>
      <c r="D545" s="5" t="s">
        <v>30</v>
      </c>
      <c r="E545" s="6">
        <v>644</v>
      </c>
      <c r="F545" s="6">
        <v>6892.2</v>
      </c>
      <c r="G545" s="6">
        <v>6432.72</v>
      </c>
      <c r="H545" s="3">
        <v>1378.44</v>
      </c>
      <c r="I545" s="4" t="s">
        <v>42</v>
      </c>
      <c r="J545" s="4"/>
      <c r="K545" s="4"/>
      <c r="L545" s="4"/>
      <c r="M545" s="4"/>
      <c r="P545" s="12" t="s">
        <v>59</v>
      </c>
      <c r="Q545" s="12">
        <v>2020</v>
      </c>
      <c r="R545" s="12" t="s">
        <v>10</v>
      </c>
      <c r="S545" s="12" t="s">
        <v>60</v>
      </c>
      <c r="T545" s="12" t="s">
        <v>74</v>
      </c>
      <c r="U545" s="12" t="s">
        <v>75</v>
      </c>
      <c r="V545" s="12" t="s">
        <v>71</v>
      </c>
      <c r="W545" s="12" t="s">
        <v>64</v>
      </c>
      <c r="X545" s="12" t="s">
        <v>65</v>
      </c>
      <c r="Y545" s="12">
        <v>232</v>
      </c>
      <c r="Z545" s="12">
        <v>331.76</v>
      </c>
      <c r="AA545" s="12"/>
      <c r="AB545" s="12"/>
      <c r="AC545" s="12"/>
      <c r="AD545" s="12"/>
      <c r="AE545" s="12"/>
    </row>
    <row r="546" spans="1:31" ht="18" customHeight="1" x14ac:dyDescent="0.3">
      <c r="A546" s="1">
        <v>2023</v>
      </c>
      <c r="B546" s="1" t="s">
        <v>0</v>
      </c>
      <c r="C546" s="1" t="s">
        <v>12</v>
      </c>
      <c r="D546" s="5" t="s">
        <v>29</v>
      </c>
      <c r="E546" s="6">
        <v>643</v>
      </c>
      <c r="F546" s="6">
        <v>8400</v>
      </c>
      <c r="G546" s="6">
        <v>7840</v>
      </c>
      <c r="H546" s="3">
        <v>1680</v>
      </c>
      <c r="I546" s="4" t="s">
        <v>40</v>
      </c>
      <c r="J546" s="4"/>
      <c r="K546" s="4"/>
      <c r="L546" s="4"/>
      <c r="M546" s="4"/>
      <c r="P546" s="12" t="s">
        <v>70</v>
      </c>
      <c r="Q546" s="12">
        <v>2020</v>
      </c>
      <c r="R546" s="12" t="s">
        <v>10</v>
      </c>
      <c r="S546" s="12" t="s">
        <v>60</v>
      </c>
      <c r="T546" s="12" t="s">
        <v>74</v>
      </c>
      <c r="U546" s="12" t="s">
        <v>75</v>
      </c>
      <c r="V546" s="12" t="s">
        <v>71</v>
      </c>
      <c r="W546" s="12" t="s">
        <v>64</v>
      </c>
      <c r="X546" s="12" t="s">
        <v>65</v>
      </c>
      <c r="Y546" s="12">
        <v>241</v>
      </c>
      <c r="Z546" s="12">
        <v>344.63</v>
      </c>
      <c r="AA546" s="12"/>
      <c r="AB546" s="12"/>
      <c r="AC546" s="12"/>
      <c r="AD546" s="12"/>
      <c r="AE546" s="12"/>
    </row>
    <row r="547" spans="1:31" ht="18" customHeight="1" x14ac:dyDescent="0.3">
      <c r="A547" s="1">
        <v>2023</v>
      </c>
      <c r="B547" s="1" t="s">
        <v>0</v>
      </c>
      <c r="C547" s="1" t="s">
        <v>38</v>
      </c>
      <c r="D547" s="5" t="s">
        <v>31</v>
      </c>
      <c r="E547" s="6">
        <v>455</v>
      </c>
      <c r="F547" s="6">
        <v>5494.3200000000006</v>
      </c>
      <c r="G547" s="6">
        <v>5128.0320000000002</v>
      </c>
      <c r="H547" s="3">
        <v>1098.8640000000003</v>
      </c>
      <c r="I547" s="4" t="s">
        <v>40</v>
      </c>
      <c r="J547" s="4"/>
      <c r="K547" s="4"/>
      <c r="L547" s="4"/>
      <c r="M547" s="4"/>
      <c r="P547" s="12" t="s">
        <v>59</v>
      </c>
      <c r="Q547" s="12">
        <v>2020</v>
      </c>
      <c r="R547" s="12" t="s">
        <v>10</v>
      </c>
      <c r="S547" s="12" t="s">
        <v>60</v>
      </c>
      <c r="T547" s="12" t="s">
        <v>74</v>
      </c>
      <c r="U547" s="12" t="s">
        <v>75</v>
      </c>
      <c r="V547" s="12" t="s">
        <v>71</v>
      </c>
      <c r="W547" s="12" t="s">
        <v>64</v>
      </c>
      <c r="X547" s="12" t="s">
        <v>65</v>
      </c>
      <c r="Y547" s="12">
        <v>235</v>
      </c>
      <c r="Z547" s="12">
        <v>336.05</v>
      </c>
      <c r="AA547" s="12"/>
      <c r="AB547" s="12"/>
      <c r="AC547" s="12"/>
      <c r="AD547" s="12"/>
      <c r="AE547" s="12"/>
    </row>
    <row r="548" spans="1:31" ht="18" customHeight="1" x14ac:dyDescent="0.3">
      <c r="A548" s="1">
        <v>2023</v>
      </c>
      <c r="B548" s="1" t="s">
        <v>0</v>
      </c>
      <c r="C548" s="1" t="s">
        <v>12</v>
      </c>
      <c r="D548" s="5" t="s">
        <v>28</v>
      </c>
      <c r="E548" s="7">
        <v>345</v>
      </c>
      <c r="F548" s="7">
        <v>8400</v>
      </c>
      <c r="G548" s="7">
        <v>7840</v>
      </c>
      <c r="H548" s="3">
        <v>1680</v>
      </c>
      <c r="I548" s="4" t="s">
        <v>40</v>
      </c>
      <c r="J548" s="4"/>
      <c r="K548" s="4"/>
      <c r="L548" s="4"/>
      <c r="M548" s="4"/>
      <c r="P548" s="12" t="s">
        <v>66</v>
      </c>
      <c r="Q548" s="12">
        <v>2020</v>
      </c>
      <c r="R548" s="12" t="s">
        <v>10</v>
      </c>
      <c r="S548" s="12" t="s">
        <v>60</v>
      </c>
      <c r="T548" s="12" t="s">
        <v>74</v>
      </c>
      <c r="U548" s="12" t="s">
        <v>75</v>
      </c>
      <c r="V548" s="12" t="s">
        <v>71</v>
      </c>
      <c r="W548" s="12" t="s">
        <v>64</v>
      </c>
      <c r="X548" s="12" t="s">
        <v>65</v>
      </c>
      <c r="Y548" s="12">
        <v>229</v>
      </c>
      <c r="Z548" s="12">
        <v>327.47000000000003</v>
      </c>
      <c r="AA548" s="12"/>
      <c r="AB548" s="12"/>
      <c r="AC548" s="12"/>
      <c r="AD548" s="12"/>
      <c r="AE548" s="12"/>
    </row>
    <row r="549" spans="1:31" ht="18" customHeight="1" x14ac:dyDescent="0.3">
      <c r="A549" s="1">
        <v>2023</v>
      </c>
      <c r="B549" s="1" t="s">
        <v>0</v>
      </c>
      <c r="C549" s="1" t="s">
        <v>13</v>
      </c>
      <c r="D549" s="2" t="s">
        <v>33</v>
      </c>
      <c r="E549" s="3">
        <v>122</v>
      </c>
      <c r="F549" s="3">
        <v>120</v>
      </c>
      <c r="G549" s="3">
        <v>112</v>
      </c>
      <c r="H549" s="3">
        <v>24</v>
      </c>
      <c r="I549" s="4" t="s">
        <v>40</v>
      </c>
      <c r="J549" s="4"/>
      <c r="K549" s="4"/>
      <c r="L549" s="4"/>
      <c r="M549" s="4"/>
      <c r="P549" s="12" t="s">
        <v>66</v>
      </c>
      <c r="Q549" s="12">
        <v>2020</v>
      </c>
      <c r="R549" s="12" t="s">
        <v>9</v>
      </c>
      <c r="S549" s="12" t="s">
        <v>60</v>
      </c>
      <c r="T549" s="12" t="s">
        <v>74</v>
      </c>
      <c r="U549" s="12" t="s">
        <v>75</v>
      </c>
      <c r="V549" s="12" t="s">
        <v>71</v>
      </c>
      <c r="W549" s="12" t="s">
        <v>64</v>
      </c>
      <c r="X549" s="12" t="s">
        <v>76</v>
      </c>
      <c r="Y549" s="12">
        <v>256</v>
      </c>
      <c r="Z549" s="12">
        <v>366.08</v>
      </c>
      <c r="AA549" s="12"/>
      <c r="AB549" s="12"/>
      <c r="AC549" s="12"/>
      <c r="AD549" s="12"/>
      <c r="AE549" s="12"/>
    </row>
    <row r="550" spans="1:31" ht="18" customHeight="1" x14ac:dyDescent="0.3">
      <c r="A550" s="1">
        <v>2023</v>
      </c>
      <c r="B550" s="1" t="s">
        <v>0</v>
      </c>
      <c r="C550" s="1" t="s">
        <v>15</v>
      </c>
      <c r="D550" s="5" t="s">
        <v>26</v>
      </c>
      <c r="E550" s="6">
        <v>78</v>
      </c>
      <c r="F550" s="6">
        <v>2288.6</v>
      </c>
      <c r="G550" s="6">
        <v>5126.4639999999999</v>
      </c>
      <c r="H550" s="3">
        <v>457.72</v>
      </c>
      <c r="I550" s="4" t="s">
        <v>40</v>
      </c>
      <c r="J550" s="4"/>
      <c r="K550" s="4"/>
      <c r="L550" s="4"/>
      <c r="M550" s="4"/>
      <c r="P550" s="12" t="s">
        <v>68</v>
      </c>
      <c r="Q550" s="12">
        <v>2020</v>
      </c>
      <c r="R550" s="12" t="s">
        <v>9</v>
      </c>
      <c r="S550" s="12" t="s">
        <v>60</v>
      </c>
      <c r="T550" s="12" t="s">
        <v>74</v>
      </c>
      <c r="U550" s="12" t="s">
        <v>75</v>
      </c>
      <c r="V550" s="12" t="s">
        <v>71</v>
      </c>
      <c r="W550" s="12" t="s">
        <v>64</v>
      </c>
      <c r="X550" s="12" t="s">
        <v>76</v>
      </c>
      <c r="Y550" s="12">
        <v>250</v>
      </c>
      <c r="Z550" s="12">
        <v>357.5</v>
      </c>
      <c r="AA550" s="12"/>
      <c r="AB550" s="12"/>
      <c r="AC550" s="12"/>
      <c r="AD550" s="12"/>
      <c r="AE550" s="12"/>
    </row>
    <row r="551" spans="1:31" ht="18" customHeight="1" x14ac:dyDescent="0.3">
      <c r="A551" s="1">
        <v>2023</v>
      </c>
      <c r="B551" s="1" t="s">
        <v>0</v>
      </c>
      <c r="C551" s="1" t="s">
        <v>15</v>
      </c>
      <c r="D551" s="5" t="s">
        <v>24</v>
      </c>
      <c r="E551" s="6">
        <v>76</v>
      </c>
      <c r="F551" s="6">
        <v>2288.4499999999998</v>
      </c>
      <c r="G551" s="6">
        <v>5126.1279999999997</v>
      </c>
      <c r="H551" s="3">
        <v>457.69</v>
      </c>
      <c r="I551" s="4" t="s">
        <v>40</v>
      </c>
      <c r="J551" s="4"/>
      <c r="K551" s="4"/>
      <c r="L551" s="4"/>
      <c r="M551" s="4"/>
      <c r="P551" s="12" t="s">
        <v>59</v>
      </c>
      <c r="Q551" s="12">
        <v>2020</v>
      </c>
      <c r="R551" s="12" t="s">
        <v>9</v>
      </c>
      <c r="S551" s="12" t="s">
        <v>60</v>
      </c>
      <c r="T551" s="12" t="s">
        <v>74</v>
      </c>
      <c r="U551" s="12" t="s">
        <v>75</v>
      </c>
      <c r="V551" s="12" t="s">
        <v>71</v>
      </c>
      <c r="W551" s="12" t="s">
        <v>64</v>
      </c>
      <c r="X551" s="12" t="s">
        <v>65</v>
      </c>
      <c r="Y551" s="12">
        <v>244</v>
      </c>
      <c r="Z551" s="12">
        <v>348.92</v>
      </c>
      <c r="AA551" s="12"/>
      <c r="AB551" s="12"/>
      <c r="AC551" s="12"/>
      <c r="AD551" s="12"/>
      <c r="AE551" s="12"/>
    </row>
    <row r="552" spans="1:31" ht="18" customHeight="1" x14ac:dyDescent="0.3">
      <c r="A552" s="1">
        <v>2023</v>
      </c>
      <c r="B552" s="1" t="s">
        <v>0</v>
      </c>
      <c r="C552" s="1" t="s">
        <v>15</v>
      </c>
      <c r="D552" s="5" t="s">
        <v>25</v>
      </c>
      <c r="E552" s="6">
        <v>46</v>
      </c>
      <c r="F552" s="6">
        <v>100</v>
      </c>
      <c r="G552" s="6">
        <v>224</v>
      </c>
      <c r="H552" s="3">
        <v>20</v>
      </c>
      <c r="I552" s="4" t="s">
        <v>40</v>
      </c>
      <c r="J552" s="4"/>
      <c r="K552" s="4"/>
      <c r="L552" s="4"/>
      <c r="M552" s="4"/>
      <c r="P552" s="12" t="s">
        <v>66</v>
      </c>
      <c r="Q552" s="12">
        <v>2020</v>
      </c>
      <c r="R552" s="12" t="s">
        <v>9</v>
      </c>
      <c r="S552" s="12" t="s">
        <v>60</v>
      </c>
      <c r="T552" s="12" t="s">
        <v>74</v>
      </c>
      <c r="U552" s="12" t="s">
        <v>75</v>
      </c>
      <c r="V552" s="12" t="s">
        <v>71</v>
      </c>
      <c r="W552" s="12" t="s">
        <v>64</v>
      </c>
      <c r="X552" s="12" t="s">
        <v>76</v>
      </c>
      <c r="Y552" s="12">
        <v>253</v>
      </c>
      <c r="Z552" s="12">
        <v>361.78999999999996</v>
      </c>
      <c r="AA552" s="12"/>
      <c r="AB552" s="12"/>
      <c r="AC552" s="12"/>
      <c r="AD552" s="12"/>
      <c r="AE552" s="12"/>
    </row>
    <row r="553" spans="1:31" ht="18" customHeight="1" x14ac:dyDescent="0.3">
      <c r="A553" s="1">
        <v>2023</v>
      </c>
      <c r="B553" s="1" t="s">
        <v>0</v>
      </c>
      <c r="C553" s="1" t="s">
        <v>15</v>
      </c>
      <c r="D553" s="5" t="s">
        <v>23</v>
      </c>
      <c r="E553" s="6">
        <v>34</v>
      </c>
      <c r="F553" s="6">
        <v>2288.4</v>
      </c>
      <c r="G553" s="6">
        <v>5126.0160000000005</v>
      </c>
      <c r="H553" s="3">
        <v>457.68000000000006</v>
      </c>
      <c r="I553" s="4" t="s">
        <v>40</v>
      </c>
      <c r="J553" s="4"/>
      <c r="K553" s="4"/>
      <c r="L553" s="4"/>
      <c r="M553" s="4"/>
      <c r="P553" s="12" t="s">
        <v>59</v>
      </c>
      <c r="Q553" s="12">
        <v>2020</v>
      </c>
      <c r="R553" s="12" t="s">
        <v>9</v>
      </c>
      <c r="S553" s="12" t="s">
        <v>60</v>
      </c>
      <c r="T553" s="12" t="s">
        <v>74</v>
      </c>
      <c r="U553" s="12" t="s">
        <v>75</v>
      </c>
      <c r="V553" s="12" t="s">
        <v>71</v>
      </c>
      <c r="W553" s="12" t="s">
        <v>64</v>
      </c>
      <c r="X553" s="12" t="s">
        <v>76</v>
      </c>
      <c r="Y553" s="12">
        <v>247</v>
      </c>
      <c r="Z553" s="12">
        <v>353.21</v>
      </c>
      <c r="AA553" s="12"/>
      <c r="AB553" s="12"/>
      <c r="AC553" s="12"/>
      <c r="AD553" s="12"/>
      <c r="AE553" s="12"/>
    </row>
    <row r="554" spans="1:31" ht="18" customHeight="1" x14ac:dyDescent="0.3">
      <c r="A554" s="1">
        <v>2023</v>
      </c>
      <c r="B554" s="1" t="s">
        <v>0</v>
      </c>
      <c r="C554" s="1" t="s">
        <v>13</v>
      </c>
      <c r="D554" s="2" t="s">
        <v>34</v>
      </c>
      <c r="E554" s="3">
        <v>7</v>
      </c>
      <c r="F554" s="3">
        <v>200</v>
      </c>
      <c r="G554" s="3">
        <v>224</v>
      </c>
      <c r="H554" s="3">
        <v>40</v>
      </c>
      <c r="I554" s="4" t="s">
        <v>40</v>
      </c>
      <c r="J554" s="4"/>
      <c r="K554" s="4"/>
      <c r="L554" s="4"/>
      <c r="M554" s="4"/>
      <c r="P554" s="12" t="s">
        <v>66</v>
      </c>
      <c r="Q554" s="12">
        <v>2020</v>
      </c>
      <c r="R554" s="12" t="s">
        <v>8</v>
      </c>
      <c r="S554" s="12" t="s">
        <v>60</v>
      </c>
      <c r="T554" s="12" t="s">
        <v>74</v>
      </c>
      <c r="U554" s="12" t="s">
        <v>75</v>
      </c>
      <c r="V554" s="12" t="s">
        <v>71</v>
      </c>
      <c r="W554" s="12" t="s">
        <v>64</v>
      </c>
      <c r="X554" s="12" t="s">
        <v>76</v>
      </c>
      <c r="Y554" s="12">
        <v>274</v>
      </c>
      <c r="Z554" s="12">
        <v>391.82</v>
      </c>
      <c r="AA554" s="12"/>
      <c r="AB554" s="12"/>
      <c r="AC554" s="12"/>
      <c r="AD554" s="12"/>
      <c r="AE554" s="12"/>
    </row>
    <row r="555" spans="1:31" ht="18" customHeight="1" x14ac:dyDescent="0.3">
      <c r="A555" s="1">
        <v>2023</v>
      </c>
      <c r="B555" s="1" t="s">
        <v>0</v>
      </c>
      <c r="C555" s="1" t="s">
        <v>32</v>
      </c>
      <c r="D555" s="5" t="s">
        <v>32</v>
      </c>
      <c r="E555" s="6">
        <v>3</v>
      </c>
      <c r="F555" s="6">
        <v>4577.3</v>
      </c>
      <c r="G555" s="6">
        <v>7392</v>
      </c>
      <c r="H555" s="3">
        <v>915.46</v>
      </c>
      <c r="I555" s="4" t="s">
        <v>40</v>
      </c>
      <c r="J555" s="4"/>
      <c r="K555" s="4"/>
      <c r="L555" s="4"/>
      <c r="M555" s="4"/>
      <c r="P555" s="12" t="s">
        <v>59</v>
      </c>
      <c r="Q555" s="12">
        <v>2020</v>
      </c>
      <c r="R555" s="12" t="s">
        <v>8</v>
      </c>
      <c r="S555" s="12" t="s">
        <v>60</v>
      </c>
      <c r="T555" s="12" t="s">
        <v>74</v>
      </c>
      <c r="U555" s="12" t="s">
        <v>75</v>
      </c>
      <c r="V555" s="12" t="s">
        <v>71</v>
      </c>
      <c r="W555" s="12" t="s">
        <v>64</v>
      </c>
      <c r="X555" s="12" t="s">
        <v>76</v>
      </c>
      <c r="Y555" s="12">
        <v>268</v>
      </c>
      <c r="Z555" s="12">
        <v>383.24</v>
      </c>
      <c r="AA555" s="12"/>
      <c r="AB555" s="12"/>
      <c r="AC555" s="12"/>
      <c r="AD555" s="12"/>
      <c r="AE555" s="12"/>
    </row>
    <row r="556" spans="1:31" ht="18" customHeight="1" x14ac:dyDescent="0.3">
      <c r="A556" s="1">
        <v>2023</v>
      </c>
      <c r="B556" s="1" t="s">
        <v>0</v>
      </c>
      <c r="C556" s="1" t="s">
        <v>15</v>
      </c>
      <c r="D556" s="5" t="s">
        <v>27</v>
      </c>
      <c r="E556" s="6">
        <v>3</v>
      </c>
      <c r="F556" s="6">
        <v>3300</v>
      </c>
      <c r="G556" s="6">
        <v>5126.576</v>
      </c>
      <c r="H556" s="3">
        <v>660</v>
      </c>
      <c r="I556" s="4" t="s">
        <v>40</v>
      </c>
      <c r="J556" s="4"/>
      <c r="K556" s="4"/>
      <c r="L556" s="4"/>
      <c r="M556" s="4"/>
      <c r="P556" s="12" t="s">
        <v>68</v>
      </c>
      <c r="Q556" s="12">
        <v>2020</v>
      </c>
      <c r="R556" s="12" t="s">
        <v>8</v>
      </c>
      <c r="S556" s="12" t="s">
        <v>60</v>
      </c>
      <c r="T556" s="12" t="s">
        <v>74</v>
      </c>
      <c r="U556" s="12" t="s">
        <v>75</v>
      </c>
      <c r="V556" s="12" t="s">
        <v>71</v>
      </c>
      <c r="W556" s="12" t="s">
        <v>64</v>
      </c>
      <c r="X556" s="12" t="s">
        <v>76</v>
      </c>
      <c r="Y556" s="12">
        <v>262</v>
      </c>
      <c r="Z556" s="12">
        <v>374.65999999999997</v>
      </c>
      <c r="AA556" s="12"/>
      <c r="AB556" s="12"/>
      <c r="AC556" s="12"/>
      <c r="AD556" s="12"/>
      <c r="AE556" s="12"/>
    </row>
    <row r="557" spans="1:31" ht="18" customHeight="1" x14ac:dyDescent="0.3">
      <c r="A557" s="1">
        <v>2023</v>
      </c>
      <c r="B557" s="1" t="s">
        <v>1</v>
      </c>
      <c r="C557" s="1" t="s">
        <v>14</v>
      </c>
      <c r="D557" s="2" t="s">
        <v>36</v>
      </c>
      <c r="E557" s="3">
        <v>3566</v>
      </c>
      <c r="F557" s="3">
        <v>4577.3</v>
      </c>
      <c r="G557" s="3">
        <v>5126.576</v>
      </c>
      <c r="H557" s="3">
        <v>915.46</v>
      </c>
      <c r="I557" s="4" t="s">
        <v>40</v>
      </c>
      <c r="J557" s="4"/>
      <c r="K557" s="4"/>
      <c r="L557" s="4"/>
      <c r="M557" s="4"/>
      <c r="P557" s="12" t="s">
        <v>66</v>
      </c>
      <c r="Q557" s="12">
        <v>2020</v>
      </c>
      <c r="R557" s="12" t="s">
        <v>8</v>
      </c>
      <c r="S557" s="12" t="s">
        <v>60</v>
      </c>
      <c r="T557" s="12" t="s">
        <v>74</v>
      </c>
      <c r="U557" s="12" t="s">
        <v>75</v>
      </c>
      <c r="V557" s="12" t="s">
        <v>71</v>
      </c>
      <c r="W557" s="12" t="s">
        <v>64</v>
      </c>
      <c r="X557" s="12" t="s">
        <v>76</v>
      </c>
      <c r="Y557" s="12">
        <v>271</v>
      </c>
      <c r="Z557" s="12">
        <v>387.53</v>
      </c>
      <c r="AA557" s="12"/>
      <c r="AB557" s="12"/>
      <c r="AC557" s="12"/>
      <c r="AD557" s="12"/>
      <c r="AE557" s="12"/>
    </row>
    <row r="558" spans="1:31" ht="18" customHeight="1" x14ac:dyDescent="0.3">
      <c r="A558" s="1">
        <v>2023</v>
      </c>
      <c r="B558" s="1" t="s">
        <v>1</v>
      </c>
      <c r="C558" s="1" t="s">
        <v>14</v>
      </c>
      <c r="D558" s="2" t="s">
        <v>37</v>
      </c>
      <c r="E558" s="3">
        <v>2498</v>
      </c>
      <c r="F558" s="3">
        <v>8000</v>
      </c>
      <c r="G558" s="3">
        <v>8960</v>
      </c>
      <c r="H558" s="3">
        <v>1600</v>
      </c>
      <c r="I558" s="4" t="s">
        <v>40</v>
      </c>
      <c r="J558" s="4"/>
      <c r="K558" s="4"/>
      <c r="L558" s="4"/>
      <c r="M558" s="4"/>
      <c r="P558" s="12" t="s">
        <v>68</v>
      </c>
      <c r="Q558" s="12">
        <v>2020</v>
      </c>
      <c r="R558" s="12" t="s">
        <v>8</v>
      </c>
      <c r="S558" s="12" t="s">
        <v>60</v>
      </c>
      <c r="T558" s="12" t="s">
        <v>74</v>
      </c>
      <c r="U558" s="12" t="s">
        <v>75</v>
      </c>
      <c r="V558" s="12" t="s">
        <v>71</v>
      </c>
      <c r="W558" s="12" t="s">
        <v>64</v>
      </c>
      <c r="X558" s="12" t="s">
        <v>76</v>
      </c>
      <c r="Y558" s="12">
        <v>265</v>
      </c>
      <c r="Z558" s="12">
        <v>378.95</v>
      </c>
      <c r="AA558" s="12"/>
      <c r="AB558" s="12"/>
      <c r="AC558" s="12"/>
      <c r="AD558" s="12"/>
      <c r="AE558" s="12"/>
    </row>
    <row r="559" spans="1:31" ht="18" customHeight="1" x14ac:dyDescent="0.3">
      <c r="A559" s="1">
        <v>2023</v>
      </c>
      <c r="B559" s="1" t="s">
        <v>1</v>
      </c>
      <c r="C559" s="1" t="s">
        <v>13</v>
      </c>
      <c r="D559" s="2" t="s">
        <v>35</v>
      </c>
      <c r="E559" s="3">
        <v>1245</v>
      </c>
      <c r="F559" s="3">
        <v>4577.2</v>
      </c>
      <c r="G559" s="3">
        <v>5126.4639999999999</v>
      </c>
      <c r="H559" s="3">
        <v>915.44</v>
      </c>
      <c r="I559" s="4" t="s">
        <v>40</v>
      </c>
      <c r="J559" s="4"/>
      <c r="K559" s="4"/>
      <c r="L559" s="4"/>
      <c r="M559" s="4"/>
      <c r="P559" s="12" t="s">
        <v>59</v>
      </c>
      <c r="Q559" s="12">
        <v>2020</v>
      </c>
      <c r="R559" s="12" t="s">
        <v>8</v>
      </c>
      <c r="S559" s="12" t="s">
        <v>60</v>
      </c>
      <c r="T559" s="12" t="s">
        <v>74</v>
      </c>
      <c r="U559" s="12" t="s">
        <v>75</v>
      </c>
      <c r="V559" s="12" t="s">
        <v>71</v>
      </c>
      <c r="W559" s="12" t="s">
        <v>64</v>
      </c>
      <c r="X559" s="12" t="s">
        <v>76</v>
      </c>
      <c r="Y559" s="12">
        <v>259</v>
      </c>
      <c r="Z559" s="12">
        <v>370.37</v>
      </c>
      <c r="AA559" s="12"/>
      <c r="AB559" s="12"/>
      <c r="AC559" s="12"/>
      <c r="AD559" s="12"/>
      <c r="AE559" s="12"/>
    </row>
    <row r="560" spans="1:31" ht="18" customHeight="1" x14ac:dyDescent="0.3">
      <c r="A560" s="1">
        <v>2023</v>
      </c>
      <c r="B560" s="1" t="s">
        <v>1</v>
      </c>
      <c r="C560" s="1" t="s">
        <v>38</v>
      </c>
      <c r="D560" s="5" t="s">
        <v>30</v>
      </c>
      <c r="E560" s="6">
        <v>644</v>
      </c>
      <c r="F560" s="6">
        <v>5743.5</v>
      </c>
      <c r="G560" s="6">
        <v>6432.72</v>
      </c>
      <c r="H560" s="3">
        <v>1148.7</v>
      </c>
      <c r="I560" s="4" t="s">
        <v>40</v>
      </c>
      <c r="J560" s="4"/>
      <c r="K560" s="4"/>
      <c r="L560" s="4"/>
      <c r="M560" s="4"/>
      <c r="P560" s="12" t="s">
        <v>68</v>
      </c>
      <c r="Q560" s="12">
        <v>2020</v>
      </c>
      <c r="R560" s="12" t="s">
        <v>3</v>
      </c>
      <c r="S560" s="12" t="s">
        <v>72</v>
      </c>
      <c r="T560" s="12" t="s">
        <v>74</v>
      </c>
      <c r="U560" s="12" t="s">
        <v>75</v>
      </c>
      <c r="V560" s="12" t="s">
        <v>71</v>
      </c>
      <c r="W560" s="12" t="s">
        <v>64</v>
      </c>
      <c r="X560" s="12" t="s">
        <v>76</v>
      </c>
      <c r="Y560" s="12">
        <v>158</v>
      </c>
      <c r="Z560" s="12">
        <v>225.94</v>
      </c>
      <c r="AA560" s="12"/>
      <c r="AB560" s="12"/>
      <c r="AC560" s="12"/>
      <c r="AD560" s="12"/>
      <c r="AE560" s="12"/>
    </row>
    <row r="561" spans="1:31" ht="18" customHeight="1" x14ac:dyDescent="0.3">
      <c r="A561" s="1">
        <v>2023</v>
      </c>
      <c r="B561" s="1" t="s">
        <v>1</v>
      </c>
      <c r="C561" s="1" t="s">
        <v>12</v>
      </c>
      <c r="D561" s="5" t="s">
        <v>29</v>
      </c>
      <c r="E561" s="6">
        <v>643</v>
      </c>
      <c r="F561" s="6">
        <v>7000</v>
      </c>
      <c r="G561" s="6">
        <v>7840</v>
      </c>
      <c r="H561" s="3">
        <v>1400</v>
      </c>
      <c r="I561" s="4" t="s">
        <v>40</v>
      </c>
      <c r="J561" s="4"/>
      <c r="K561" s="4"/>
      <c r="L561" s="4"/>
      <c r="M561" s="4"/>
      <c r="P561" s="12" t="s">
        <v>59</v>
      </c>
      <c r="Q561" s="12">
        <v>2020</v>
      </c>
      <c r="R561" s="12" t="s">
        <v>3</v>
      </c>
      <c r="S561" s="12" t="s">
        <v>72</v>
      </c>
      <c r="T561" s="12" t="s">
        <v>74</v>
      </c>
      <c r="U561" s="12" t="s">
        <v>75</v>
      </c>
      <c r="V561" s="12" t="s">
        <v>71</v>
      </c>
      <c r="W561" s="12" t="s">
        <v>64</v>
      </c>
      <c r="X561" s="12" t="s">
        <v>76</v>
      </c>
      <c r="Y561" s="12">
        <v>206</v>
      </c>
      <c r="Z561" s="12">
        <v>294.58</v>
      </c>
      <c r="AA561" s="12"/>
      <c r="AB561" s="12"/>
      <c r="AC561" s="12"/>
      <c r="AD561" s="12"/>
      <c r="AE561" s="12"/>
    </row>
    <row r="562" spans="1:31" ht="18" customHeight="1" x14ac:dyDescent="0.3">
      <c r="A562" s="1">
        <v>2023</v>
      </c>
      <c r="B562" s="1" t="s">
        <v>1</v>
      </c>
      <c r="C562" s="1" t="s">
        <v>38</v>
      </c>
      <c r="D562" s="5" t="s">
        <v>31</v>
      </c>
      <c r="E562" s="6">
        <v>455</v>
      </c>
      <c r="F562" s="6">
        <v>4578.6000000000004</v>
      </c>
      <c r="G562" s="6">
        <v>5128.0320000000002</v>
      </c>
      <c r="H562" s="3">
        <v>915.72000000000014</v>
      </c>
      <c r="I562" s="4" t="s">
        <v>40</v>
      </c>
      <c r="J562" s="4"/>
      <c r="K562" s="4"/>
      <c r="L562" s="4"/>
      <c r="M562" s="4"/>
      <c r="P562" s="12" t="s">
        <v>66</v>
      </c>
      <c r="Q562" s="12">
        <v>2020</v>
      </c>
      <c r="R562" s="12" t="s">
        <v>3</v>
      </c>
      <c r="S562" s="12" t="s">
        <v>72</v>
      </c>
      <c r="T562" s="12" t="s">
        <v>74</v>
      </c>
      <c r="U562" s="12" t="s">
        <v>75</v>
      </c>
      <c r="V562" s="12" t="s">
        <v>71</v>
      </c>
      <c r="W562" s="12" t="s">
        <v>64</v>
      </c>
      <c r="X562" s="12" t="s">
        <v>76</v>
      </c>
      <c r="Y562" s="12">
        <v>134</v>
      </c>
      <c r="Z562" s="12">
        <v>191.62</v>
      </c>
      <c r="AA562" s="12"/>
      <c r="AB562" s="12"/>
      <c r="AC562" s="12"/>
      <c r="AD562" s="12"/>
      <c r="AE562" s="12"/>
    </row>
    <row r="563" spans="1:31" ht="18" customHeight="1" x14ac:dyDescent="0.3">
      <c r="A563" s="1">
        <v>2023</v>
      </c>
      <c r="B563" s="1" t="s">
        <v>1</v>
      </c>
      <c r="C563" s="1" t="s">
        <v>12</v>
      </c>
      <c r="D563" s="5" t="s">
        <v>28</v>
      </c>
      <c r="E563" s="7">
        <v>345</v>
      </c>
      <c r="F563" s="7">
        <v>7000</v>
      </c>
      <c r="G563" s="7">
        <v>7840</v>
      </c>
      <c r="H563" s="3">
        <v>1400</v>
      </c>
      <c r="I563" s="4" t="s">
        <v>40</v>
      </c>
      <c r="J563" s="4"/>
      <c r="K563" s="4"/>
      <c r="L563" s="4"/>
      <c r="M563" s="4"/>
      <c r="P563" s="12" t="s">
        <v>68</v>
      </c>
      <c r="Q563" s="12">
        <v>2020</v>
      </c>
      <c r="R563" s="12" t="s">
        <v>3</v>
      </c>
      <c r="S563" s="12" t="s">
        <v>72</v>
      </c>
      <c r="T563" s="12" t="s">
        <v>74</v>
      </c>
      <c r="U563" s="12" t="s">
        <v>75</v>
      </c>
      <c r="V563" s="12" t="s">
        <v>71</v>
      </c>
      <c r="W563" s="12" t="s">
        <v>64</v>
      </c>
      <c r="X563" s="12" t="s">
        <v>76</v>
      </c>
      <c r="Y563" s="12">
        <v>160</v>
      </c>
      <c r="Z563" s="12">
        <v>228.8</v>
      </c>
      <c r="AA563" s="12"/>
      <c r="AB563" s="12"/>
      <c r="AC563" s="12"/>
      <c r="AD563" s="12"/>
      <c r="AE563" s="12"/>
    </row>
    <row r="564" spans="1:31" ht="18" customHeight="1" x14ac:dyDescent="0.3">
      <c r="A564" s="1">
        <v>2023</v>
      </c>
      <c r="B564" s="1" t="s">
        <v>1</v>
      </c>
      <c r="C564" s="1" t="s">
        <v>13</v>
      </c>
      <c r="D564" s="2" t="s">
        <v>33</v>
      </c>
      <c r="E564" s="3">
        <v>122</v>
      </c>
      <c r="F564" s="3">
        <v>100</v>
      </c>
      <c r="G564" s="3">
        <v>112</v>
      </c>
      <c r="H564" s="3">
        <v>20</v>
      </c>
      <c r="I564" s="4" t="s">
        <v>40</v>
      </c>
      <c r="J564" s="4"/>
      <c r="K564" s="4"/>
      <c r="L564" s="4"/>
      <c r="M564" s="4"/>
      <c r="P564" s="12" t="s">
        <v>68</v>
      </c>
      <c r="Q564" s="12">
        <v>2020</v>
      </c>
      <c r="R564" s="12" t="s">
        <v>3</v>
      </c>
      <c r="S564" s="12" t="s">
        <v>72</v>
      </c>
      <c r="T564" s="12" t="s">
        <v>74</v>
      </c>
      <c r="U564" s="12" t="s">
        <v>75</v>
      </c>
      <c r="V564" s="12" t="s">
        <v>71</v>
      </c>
      <c r="W564" s="12" t="s">
        <v>64</v>
      </c>
      <c r="X564" s="12" t="s">
        <v>76</v>
      </c>
      <c r="Y564" s="12">
        <v>208</v>
      </c>
      <c r="Z564" s="12">
        <v>297.44</v>
      </c>
      <c r="AA564" s="12"/>
      <c r="AB564" s="12"/>
      <c r="AC564" s="12"/>
      <c r="AD564" s="12"/>
      <c r="AE564" s="12"/>
    </row>
    <row r="565" spans="1:31" ht="18" customHeight="1" x14ac:dyDescent="0.3">
      <c r="A565" s="1">
        <v>2023</v>
      </c>
      <c r="B565" s="1" t="s">
        <v>1</v>
      </c>
      <c r="C565" s="1" t="s">
        <v>15</v>
      </c>
      <c r="D565" s="5" t="s">
        <v>26</v>
      </c>
      <c r="E565" s="6">
        <v>78</v>
      </c>
      <c r="F565" s="6">
        <v>2288.6</v>
      </c>
      <c r="G565" s="6">
        <v>5126.4639999999999</v>
      </c>
      <c r="H565" s="3">
        <v>457.72</v>
      </c>
      <c r="I565" s="4" t="s">
        <v>40</v>
      </c>
      <c r="J565" s="4"/>
      <c r="K565" s="4"/>
      <c r="L565" s="4"/>
      <c r="M565" s="4"/>
      <c r="P565" s="12" t="s">
        <v>68</v>
      </c>
      <c r="Q565" s="12">
        <v>2020</v>
      </c>
      <c r="R565" s="12" t="s">
        <v>3</v>
      </c>
      <c r="S565" s="12" t="s">
        <v>72</v>
      </c>
      <c r="T565" s="12" t="s">
        <v>74</v>
      </c>
      <c r="U565" s="12" t="s">
        <v>75</v>
      </c>
      <c r="V565" s="12" t="s">
        <v>71</v>
      </c>
      <c r="W565" s="12" t="s">
        <v>64</v>
      </c>
      <c r="X565" s="12" t="s">
        <v>76</v>
      </c>
      <c r="Y565" s="12">
        <v>136</v>
      </c>
      <c r="Z565" s="12">
        <v>194.48</v>
      </c>
      <c r="AA565" s="12"/>
      <c r="AB565" s="12"/>
      <c r="AC565" s="12"/>
      <c r="AD565" s="12"/>
      <c r="AE565" s="12"/>
    </row>
    <row r="566" spans="1:31" ht="18" customHeight="1" x14ac:dyDescent="0.3">
      <c r="A566" s="1">
        <v>2023</v>
      </c>
      <c r="B566" s="1" t="s">
        <v>1</v>
      </c>
      <c r="C566" s="1" t="s">
        <v>15</v>
      </c>
      <c r="D566" s="5" t="s">
        <v>24</v>
      </c>
      <c r="E566" s="6">
        <v>76</v>
      </c>
      <c r="F566" s="6">
        <v>2288.4499999999998</v>
      </c>
      <c r="G566" s="6">
        <v>5126.1279999999997</v>
      </c>
      <c r="H566" s="3">
        <v>457.69</v>
      </c>
      <c r="I566" s="4" t="s">
        <v>40</v>
      </c>
      <c r="J566" s="4"/>
      <c r="K566" s="4"/>
      <c r="L566" s="4"/>
      <c r="M566" s="4"/>
      <c r="P566" s="12" t="s">
        <v>59</v>
      </c>
      <c r="Q566" s="12">
        <v>2020</v>
      </c>
      <c r="R566" s="12" t="s">
        <v>3</v>
      </c>
      <c r="S566" s="12" t="s">
        <v>72</v>
      </c>
      <c r="T566" s="12" t="s">
        <v>74</v>
      </c>
      <c r="U566" s="12" t="s">
        <v>75</v>
      </c>
      <c r="V566" s="12" t="s">
        <v>71</v>
      </c>
      <c r="W566" s="12" t="s">
        <v>64</v>
      </c>
      <c r="X566" s="12" t="s">
        <v>76</v>
      </c>
      <c r="Y566" s="12">
        <v>812</v>
      </c>
      <c r="Z566" s="12">
        <v>1161.1599999999999</v>
      </c>
      <c r="AA566" s="12"/>
      <c r="AB566" s="12"/>
      <c r="AC566" s="12"/>
      <c r="AD566" s="12"/>
      <c r="AE566" s="12"/>
    </row>
    <row r="567" spans="1:31" ht="18" customHeight="1" x14ac:dyDescent="0.3">
      <c r="A567" s="1">
        <v>2023</v>
      </c>
      <c r="B567" s="1" t="s">
        <v>1</v>
      </c>
      <c r="C567" s="1" t="s">
        <v>15</v>
      </c>
      <c r="D567" s="5" t="s">
        <v>25</v>
      </c>
      <c r="E567" s="6">
        <v>46</v>
      </c>
      <c r="F567" s="6">
        <v>100</v>
      </c>
      <c r="G567" s="6">
        <v>224</v>
      </c>
      <c r="H567" s="3">
        <v>20</v>
      </c>
      <c r="I567" s="4" t="s">
        <v>40</v>
      </c>
      <c r="J567" s="4"/>
      <c r="K567" s="4"/>
      <c r="L567" s="4"/>
      <c r="M567" s="4"/>
      <c r="P567" s="12" t="s">
        <v>66</v>
      </c>
      <c r="Q567" s="12">
        <v>2020</v>
      </c>
      <c r="R567" s="12" t="s">
        <v>3</v>
      </c>
      <c r="S567" s="12" t="s">
        <v>72</v>
      </c>
      <c r="T567" s="12" t="s">
        <v>74</v>
      </c>
      <c r="U567" s="12" t="s">
        <v>75</v>
      </c>
      <c r="V567" s="12" t="s">
        <v>71</v>
      </c>
      <c r="W567" s="12" t="s">
        <v>64</v>
      </c>
      <c r="X567" s="12" t="s">
        <v>76</v>
      </c>
      <c r="Y567" s="12">
        <v>899</v>
      </c>
      <c r="Z567" s="12">
        <v>1285.57</v>
      </c>
      <c r="AA567" s="12"/>
      <c r="AB567" s="12"/>
      <c r="AC567" s="12"/>
      <c r="AD567" s="12"/>
      <c r="AE567" s="12"/>
    </row>
    <row r="568" spans="1:31" ht="18" customHeight="1" x14ac:dyDescent="0.3">
      <c r="A568" s="1">
        <v>2023</v>
      </c>
      <c r="B568" s="1" t="s">
        <v>1</v>
      </c>
      <c r="C568" s="1" t="s">
        <v>15</v>
      </c>
      <c r="D568" s="5" t="s">
        <v>23</v>
      </c>
      <c r="E568" s="6">
        <v>34</v>
      </c>
      <c r="F568" s="6">
        <v>2288.4</v>
      </c>
      <c r="G568" s="6">
        <v>5126.0160000000005</v>
      </c>
      <c r="H568" s="3">
        <v>457.68000000000006</v>
      </c>
      <c r="I568" s="4" t="s">
        <v>40</v>
      </c>
      <c r="J568" s="4"/>
      <c r="K568" s="4"/>
      <c r="L568" s="4"/>
      <c r="M568" s="4"/>
      <c r="P568" s="12" t="s">
        <v>66</v>
      </c>
      <c r="Q568" s="12">
        <v>2020</v>
      </c>
      <c r="R568" s="12" t="s">
        <v>3</v>
      </c>
      <c r="S568" s="12" t="s">
        <v>72</v>
      </c>
      <c r="T568" s="12" t="s">
        <v>74</v>
      </c>
      <c r="U568" s="12" t="s">
        <v>75</v>
      </c>
      <c r="V568" s="12" t="s">
        <v>71</v>
      </c>
      <c r="W568" s="12" t="s">
        <v>64</v>
      </c>
      <c r="X568" s="12" t="s">
        <v>76</v>
      </c>
      <c r="Y568" s="12">
        <v>852</v>
      </c>
      <c r="Z568" s="12">
        <v>526.24</v>
      </c>
      <c r="AA568" s="12"/>
      <c r="AB568" s="12"/>
      <c r="AC568" s="12"/>
      <c r="AD568" s="12"/>
      <c r="AE568" s="12"/>
    </row>
    <row r="569" spans="1:31" ht="18" customHeight="1" x14ac:dyDescent="0.3">
      <c r="A569" s="1">
        <v>2023</v>
      </c>
      <c r="B569" s="1" t="s">
        <v>1</v>
      </c>
      <c r="C569" s="1" t="s">
        <v>13</v>
      </c>
      <c r="D569" s="2" t="s">
        <v>34</v>
      </c>
      <c r="E569" s="3">
        <v>7</v>
      </c>
      <c r="F569" s="3">
        <v>200</v>
      </c>
      <c r="G569" s="3">
        <v>224</v>
      </c>
      <c r="H569" s="3">
        <v>40</v>
      </c>
      <c r="I569" s="4" t="s">
        <v>40</v>
      </c>
      <c r="J569" s="4"/>
      <c r="K569" s="4"/>
      <c r="L569" s="4"/>
      <c r="M569" s="4"/>
      <c r="P569" s="12" t="s">
        <v>66</v>
      </c>
      <c r="Q569" s="12">
        <v>2020</v>
      </c>
      <c r="R569" s="12" t="s">
        <v>3</v>
      </c>
      <c r="S569" s="12" t="s">
        <v>72</v>
      </c>
      <c r="T569" s="12" t="s">
        <v>74</v>
      </c>
      <c r="U569" s="12" t="s">
        <v>75</v>
      </c>
      <c r="V569" s="12" t="s">
        <v>71</v>
      </c>
      <c r="W569" s="12" t="s">
        <v>64</v>
      </c>
      <c r="X569" s="12" t="s">
        <v>76</v>
      </c>
      <c r="Y569" s="12">
        <v>885</v>
      </c>
      <c r="Z569" s="12">
        <v>526.24</v>
      </c>
      <c r="AA569" s="12"/>
      <c r="AB569" s="12"/>
      <c r="AC569" s="12"/>
      <c r="AD569" s="12"/>
      <c r="AE569" s="12"/>
    </row>
    <row r="570" spans="1:31" ht="18" customHeight="1" x14ac:dyDescent="0.3">
      <c r="A570" s="1">
        <v>2023</v>
      </c>
      <c r="B570" s="1" t="s">
        <v>1</v>
      </c>
      <c r="C570" s="1" t="s">
        <v>15</v>
      </c>
      <c r="D570" s="5" t="s">
        <v>27</v>
      </c>
      <c r="E570" s="6">
        <v>3</v>
      </c>
      <c r="F570" s="6">
        <v>3300</v>
      </c>
      <c r="G570" s="6">
        <v>5126.576</v>
      </c>
      <c r="H570" s="3">
        <v>660</v>
      </c>
      <c r="I570" s="4" t="s">
        <v>40</v>
      </c>
      <c r="J570" s="4"/>
      <c r="K570" s="4"/>
      <c r="L570" s="4"/>
      <c r="M570" s="4"/>
      <c r="P570" s="12" t="s">
        <v>59</v>
      </c>
      <c r="Q570" s="12">
        <v>2020</v>
      </c>
      <c r="R570" s="12" t="s">
        <v>3</v>
      </c>
      <c r="S570" s="12" t="s">
        <v>72</v>
      </c>
      <c r="T570" s="12" t="s">
        <v>74</v>
      </c>
      <c r="U570" s="12" t="s">
        <v>75</v>
      </c>
      <c r="V570" s="12" t="s">
        <v>71</v>
      </c>
      <c r="W570" s="12" t="s">
        <v>64</v>
      </c>
      <c r="X570" s="12" t="s">
        <v>76</v>
      </c>
      <c r="Y570" s="12">
        <v>135</v>
      </c>
      <c r="Z570" s="12">
        <v>193.05</v>
      </c>
      <c r="AA570" s="12"/>
      <c r="AB570" s="12"/>
      <c r="AC570" s="12"/>
      <c r="AD570" s="12"/>
      <c r="AE570" s="12"/>
    </row>
    <row r="571" spans="1:31" ht="18" customHeight="1" x14ac:dyDescent="0.3">
      <c r="A571" s="1">
        <v>2023</v>
      </c>
      <c r="B571" s="1" t="s">
        <v>1</v>
      </c>
      <c r="C571" s="1" t="s">
        <v>32</v>
      </c>
      <c r="D571" s="5" t="s">
        <v>32</v>
      </c>
      <c r="E571" s="6">
        <v>2</v>
      </c>
      <c r="F571" s="6">
        <v>6600</v>
      </c>
      <c r="G571" s="6">
        <v>7392</v>
      </c>
      <c r="H571" s="3">
        <v>1320</v>
      </c>
      <c r="I571" s="4" t="s">
        <v>40</v>
      </c>
      <c r="J571" s="4"/>
      <c r="K571" s="4"/>
      <c r="L571" s="4"/>
      <c r="M571" s="4"/>
      <c r="P571" s="12" t="s">
        <v>68</v>
      </c>
      <c r="Q571" s="12">
        <v>2020</v>
      </c>
      <c r="R571" s="12" t="s">
        <v>3</v>
      </c>
      <c r="S571" s="12" t="s">
        <v>72</v>
      </c>
      <c r="T571" s="12" t="s">
        <v>74</v>
      </c>
      <c r="U571" s="12" t="s">
        <v>75</v>
      </c>
      <c r="V571" s="12" t="s">
        <v>71</v>
      </c>
      <c r="W571" s="12" t="s">
        <v>64</v>
      </c>
      <c r="X571" s="12" t="s">
        <v>76</v>
      </c>
      <c r="Y571" s="12">
        <v>163</v>
      </c>
      <c r="Z571" s="12">
        <v>233.09</v>
      </c>
      <c r="AA571" s="12"/>
      <c r="AB571" s="12"/>
      <c r="AC571" s="12"/>
      <c r="AD571" s="12"/>
      <c r="AE571" s="12"/>
    </row>
    <row r="572" spans="1:31" ht="18" customHeight="1" x14ac:dyDescent="0.3">
      <c r="A572" s="1">
        <v>2023</v>
      </c>
      <c r="B572" s="1" t="s">
        <v>2</v>
      </c>
      <c r="C572" s="1" t="s">
        <v>14</v>
      </c>
      <c r="D572" s="2" t="s">
        <v>36</v>
      </c>
      <c r="E572" s="3">
        <v>3566</v>
      </c>
      <c r="F572" s="3">
        <v>4577.3</v>
      </c>
      <c r="G572" s="3">
        <v>5126.576</v>
      </c>
      <c r="H572" s="3">
        <v>915.46</v>
      </c>
      <c r="I572" s="4" t="s">
        <v>40</v>
      </c>
      <c r="J572" s="4"/>
      <c r="K572" s="4"/>
      <c r="L572" s="4"/>
      <c r="M572" s="4"/>
      <c r="P572" s="12" t="s">
        <v>66</v>
      </c>
      <c r="Q572" s="12">
        <v>2020</v>
      </c>
      <c r="R572" s="12" t="s">
        <v>3</v>
      </c>
      <c r="S572" s="12" t="s">
        <v>72</v>
      </c>
      <c r="T572" s="12" t="s">
        <v>74</v>
      </c>
      <c r="U572" s="12" t="s">
        <v>75</v>
      </c>
      <c r="V572" s="12" t="s">
        <v>71</v>
      </c>
      <c r="W572" s="12" t="s">
        <v>64</v>
      </c>
      <c r="X572" s="12" t="s">
        <v>76</v>
      </c>
      <c r="Y572" s="12">
        <v>205</v>
      </c>
      <c r="Z572" s="12">
        <v>293.14999999999998</v>
      </c>
      <c r="AA572" s="12"/>
      <c r="AB572" s="12"/>
      <c r="AC572" s="12"/>
      <c r="AD572" s="12"/>
      <c r="AE572" s="12"/>
    </row>
    <row r="573" spans="1:31" ht="18" customHeight="1" x14ac:dyDescent="0.3">
      <c r="A573" s="1">
        <v>2023</v>
      </c>
      <c r="B573" s="1" t="s">
        <v>2</v>
      </c>
      <c r="C573" s="1" t="s">
        <v>14</v>
      </c>
      <c r="D573" s="2" t="s">
        <v>37</v>
      </c>
      <c r="E573" s="3">
        <v>2498</v>
      </c>
      <c r="F573" s="3">
        <v>8000</v>
      </c>
      <c r="G573" s="3">
        <v>8960</v>
      </c>
      <c r="H573" s="3">
        <v>1600</v>
      </c>
      <c r="I573" s="4" t="s">
        <v>40</v>
      </c>
      <c r="J573" s="4"/>
      <c r="K573" s="4"/>
      <c r="L573" s="4"/>
      <c r="M573" s="4"/>
      <c r="P573" s="12" t="s">
        <v>68</v>
      </c>
      <c r="Q573" s="12">
        <v>2020</v>
      </c>
      <c r="R573" s="12" t="s">
        <v>3</v>
      </c>
      <c r="S573" s="12" t="s">
        <v>72</v>
      </c>
      <c r="T573" s="12" t="s">
        <v>74</v>
      </c>
      <c r="U573" s="12" t="s">
        <v>75</v>
      </c>
      <c r="V573" s="12" t="s">
        <v>71</v>
      </c>
      <c r="W573" s="12" t="s">
        <v>64</v>
      </c>
      <c r="X573" s="12" t="s">
        <v>76</v>
      </c>
      <c r="Y573" s="12">
        <v>133</v>
      </c>
      <c r="Z573" s="12">
        <v>190.19</v>
      </c>
      <c r="AA573" s="12"/>
      <c r="AB573" s="12"/>
      <c r="AC573" s="12"/>
      <c r="AD573" s="12"/>
      <c r="AE573" s="12"/>
    </row>
    <row r="574" spans="1:31" ht="18" customHeight="1" x14ac:dyDescent="0.3">
      <c r="A574" s="1">
        <v>2023</v>
      </c>
      <c r="B574" s="1" t="s">
        <v>2</v>
      </c>
      <c r="C574" s="1" t="s">
        <v>13</v>
      </c>
      <c r="D574" s="2" t="s">
        <v>35</v>
      </c>
      <c r="E574" s="3">
        <v>1245</v>
      </c>
      <c r="F574" s="3">
        <v>4577.2</v>
      </c>
      <c r="G574" s="3">
        <v>5126.4639999999999</v>
      </c>
      <c r="H574" s="3">
        <v>915.44</v>
      </c>
      <c r="I574" s="4" t="s">
        <v>40</v>
      </c>
      <c r="J574" s="4"/>
      <c r="K574" s="4"/>
      <c r="L574" s="4"/>
      <c r="M574" s="4"/>
      <c r="P574" s="12" t="s">
        <v>66</v>
      </c>
      <c r="Q574" s="12">
        <v>2020</v>
      </c>
      <c r="R574" s="12" t="s">
        <v>3</v>
      </c>
      <c r="S574" s="12" t="s">
        <v>72</v>
      </c>
      <c r="T574" s="12" t="s">
        <v>74</v>
      </c>
      <c r="U574" s="12" t="s">
        <v>75</v>
      </c>
      <c r="V574" s="12" t="s">
        <v>71</v>
      </c>
      <c r="W574" s="12" t="s">
        <v>64</v>
      </c>
      <c r="X574" s="12" t="s">
        <v>76</v>
      </c>
      <c r="Y574" s="12">
        <v>821</v>
      </c>
      <c r="Z574" s="12">
        <v>1174.03</v>
      </c>
      <c r="AA574" s="12"/>
      <c r="AB574" s="12"/>
      <c r="AC574" s="12"/>
      <c r="AD574" s="12"/>
      <c r="AE574" s="12"/>
    </row>
    <row r="575" spans="1:31" ht="18" customHeight="1" x14ac:dyDescent="0.3">
      <c r="A575" s="1">
        <v>2023</v>
      </c>
      <c r="B575" s="1" t="s">
        <v>2</v>
      </c>
      <c r="C575" s="1" t="s">
        <v>38</v>
      </c>
      <c r="D575" s="5" t="s">
        <v>30</v>
      </c>
      <c r="E575" s="6">
        <v>644</v>
      </c>
      <c r="F575" s="6">
        <v>10000</v>
      </c>
      <c r="G575" s="6">
        <v>6432.72</v>
      </c>
      <c r="H575" s="3">
        <v>2000</v>
      </c>
      <c r="I575" s="4" t="s">
        <v>40</v>
      </c>
      <c r="J575" s="4"/>
      <c r="K575" s="4"/>
      <c r="L575" s="4"/>
      <c r="M575" s="4"/>
      <c r="P575" s="12" t="s">
        <v>66</v>
      </c>
      <c r="Q575" s="12">
        <v>2020</v>
      </c>
      <c r="R575" s="12" t="s">
        <v>3</v>
      </c>
      <c r="S575" s="12" t="s">
        <v>72</v>
      </c>
      <c r="T575" s="12" t="s">
        <v>74</v>
      </c>
      <c r="U575" s="12" t="s">
        <v>75</v>
      </c>
      <c r="V575" s="12" t="s">
        <v>71</v>
      </c>
      <c r="W575" s="12" t="s">
        <v>64</v>
      </c>
      <c r="X575" s="12" t="s">
        <v>76</v>
      </c>
      <c r="Y575" s="12">
        <v>854</v>
      </c>
      <c r="Z575" s="12">
        <v>1221.22</v>
      </c>
      <c r="AA575" s="12"/>
      <c r="AB575" s="12"/>
      <c r="AC575" s="12"/>
      <c r="AD575" s="12"/>
      <c r="AE575" s="12"/>
    </row>
    <row r="576" spans="1:31" ht="18" customHeight="1" x14ac:dyDescent="0.3">
      <c r="A576" s="1">
        <v>2023</v>
      </c>
      <c r="B576" s="1" t="s">
        <v>2</v>
      </c>
      <c r="C576" s="1" t="s">
        <v>12</v>
      </c>
      <c r="D576" s="5" t="s">
        <v>29</v>
      </c>
      <c r="E576" s="6">
        <v>643</v>
      </c>
      <c r="F576" s="6">
        <v>7000</v>
      </c>
      <c r="G576" s="6">
        <v>7840</v>
      </c>
      <c r="H576" s="3">
        <v>1400</v>
      </c>
      <c r="I576" s="4" t="s">
        <v>40</v>
      </c>
      <c r="J576" s="4"/>
      <c r="K576" s="4"/>
      <c r="L576" s="4"/>
      <c r="M576" s="4"/>
      <c r="P576" s="12" t="s">
        <v>68</v>
      </c>
      <c r="Q576" s="12">
        <v>2020</v>
      </c>
      <c r="R576" s="12" t="s">
        <v>3</v>
      </c>
      <c r="S576" s="12" t="s">
        <v>72</v>
      </c>
      <c r="T576" s="12" t="s">
        <v>74</v>
      </c>
      <c r="U576" s="12" t="s">
        <v>75</v>
      </c>
      <c r="V576" s="12" t="s">
        <v>71</v>
      </c>
      <c r="W576" s="12" t="s">
        <v>64</v>
      </c>
      <c r="X576" s="12" t="s">
        <v>76</v>
      </c>
      <c r="Y576" s="12">
        <v>131</v>
      </c>
      <c r="Z576" s="12">
        <v>187.32999999999998</v>
      </c>
      <c r="AA576" s="12"/>
      <c r="AB576" s="12"/>
      <c r="AC576" s="12"/>
      <c r="AD576" s="12"/>
      <c r="AE576" s="12"/>
    </row>
    <row r="577" spans="1:31" ht="18" customHeight="1" x14ac:dyDescent="0.3">
      <c r="A577" s="1">
        <v>2023</v>
      </c>
      <c r="B577" s="1" t="s">
        <v>2</v>
      </c>
      <c r="C577" s="1" t="s">
        <v>38</v>
      </c>
      <c r="D577" s="5" t="s">
        <v>31</v>
      </c>
      <c r="E577" s="6">
        <v>455</v>
      </c>
      <c r="F577" s="6">
        <v>4578.6000000000004</v>
      </c>
      <c r="G577" s="6">
        <v>5128.0320000000002</v>
      </c>
      <c r="H577" s="3">
        <v>915.72000000000014</v>
      </c>
      <c r="I577" s="4" t="s">
        <v>40</v>
      </c>
      <c r="J577" s="4"/>
      <c r="K577" s="4"/>
      <c r="L577" s="4"/>
      <c r="M577" s="4"/>
      <c r="P577" s="12" t="s">
        <v>59</v>
      </c>
      <c r="Q577" s="12">
        <v>2020</v>
      </c>
      <c r="R577" s="12" t="s">
        <v>7</v>
      </c>
      <c r="S577" s="12" t="s">
        <v>72</v>
      </c>
      <c r="T577" s="12" t="s">
        <v>74</v>
      </c>
      <c r="U577" s="12" t="s">
        <v>75</v>
      </c>
      <c r="V577" s="12" t="s">
        <v>71</v>
      </c>
      <c r="W577" s="12" t="s">
        <v>64</v>
      </c>
      <c r="X577" s="12" t="s">
        <v>76</v>
      </c>
      <c r="Y577" s="12">
        <v>140</v>
      </c>
      <c r="Z577" s="12">
        <v>200.2</v>
      </c>
      <c r="AA577" s="12"/>
      <c r="AB577" s="12"/>
      <c r="AC577" s="12"/>
      <c r="AD577" s="12"/>
      <c r="AE577" s="12"/>
    </row>
    <row r="578" spans="1:31" ht="18" customHeight="1" x14ac:dyDescent="0.3">
      <c r="A578" s="1">
        <v>2023</v>
      </c>
      <c r="B578" s="1" t="s">
        <v>2</v>
      </c>
      <c r="C578" s="1" t="s">
        <v>12</v>
      </c>
      <c r="D578" s="5" t="s">
        <v>28</v>
      </c>
      <c r="E578" s="7">
        <v>345</v>
      </c>
      <c r="F578" s="7">
        <v>7000</v>
      </c>
      <c r="G578" s="7">
        <v>7840</v>
      </c>
      <c r="H578" s="3">
        <v>1400</v>
      </c>
      <c r="I578" s="4" t="s">
        <v>40</v>
      </c>
      <c r="J578" s="4"/>
      <c r="K578" s="4"/>
      <c r="L578" s="4"/>
      <c r="M578" s="4"/>
      <c r="P578" s="12" t="s">
        <v>59</v>
      </c>
      <c r="Q578" s="12">
        <v>2020</v>
      </c>
      <c r="R578" s="12" t="s">
        <v>7</v>
      </c>
      <c r="S578" s="12" t="s">
        <v>72</v>
      </c>
      <c r="T578" s="12" t="s">
        <v>74</v>
      </c>
      <c r="U578" s="12" t="s">
        <v>75</v>
      </c>
      <c r="V578" s="12" t="s">
        <v>71</v>
      </c>
      <c r="W578" s="12" t="s">
        <v>64</v>
      </c>
      <c r="X578" s="12" t="s">
        <v>76</v>
      </c>
      <c r="Y578" s="12">
        <v>188</v>
      </c>
      <c r="Z578" s="12">
        <v>268.84000000000003</v>
      </c>
      <c r="AA578" s="12"/>
      <c r="AB578" s="12"/>
      <c r="AC578" s="12"/>
      <c r="AD578" s="12"/>
      <c r="AE578" s="12"/>
    </row>
    <row r="579" spans="1:31" ht="18" customHeight="1" x14ac:dyDescent="0.3">
      <c r="A579" s="1">
        <v>2023</v>
      </c>
      <c r="B579" s="1" t="s">
        <v>2</v>
      </c>
      <c r="C579" s="1" t="s">
        <v>13</v>
      </c>
      <c r="D579" s="2" t="s">
        <v>33</v>
      </c>
      <c r="E579" s="3">
        <v>122</v>
      </c>
      <c r="F579" s="3">
        <v>100</v>
      </c>
      <c r="G579" s="3">
        <v>112</v>
      </c>
      <c r="H579" s="3">
        <v>20</v>
      </c>
      <c r="I579" s="4" t="s">
        <v>40</v>
      </c>
      <c r="J579" s="4"/>
      <c r="K579" s="4"/>
      <c r="L579" s="4"/>
      <c r="M579" s="4"/>
      <c r="P579" s="12" t="s">
        <v>68</v>
      </c>
      <c r="Q579" s="12">
        <v>2020</v>
      </c>
      <c r="R579" s="12" t="s">
        <v>7</v>
      </c>
      <c r="S579" s="12" t="s">
        <v>72</v>
      </c>
      <c r="T579" s="12" t="s">
        <v>74</v>
      </c>
      <c r="U579" s="12" t="s">
        <v>75</v>
      </c>
      <c r="V579" s="12" t="s">
        <v>71</v>
      </c>
      <c r="W579" s="12" t="s">
        <v>64</v>
      </c>
      <c r="X579" s="12" t="s">
        <v>76</v>
      </c>
      <c r="Y579" s="12">
        <v>356</v>
      </c>
      <c r="Z579" s="12">
        <v>509.08</v>
      </c>
      <c r="AA579" s="12"/>
      <c r="AB579" s="12"/>
      <c r="AC579" s="12"/>
      <c r="AD579" s="12"/>
      <c r="AE579" s="12"/>
    </row>
    <row r="580" spans="1:31" ht="18" customHeight="1" x14ac:dyDescent="0.3">
      <c r="A580" s="1">
        <v>2023</v>
      </c>
      <c r="B580" s="1" t="s">
        <v>2</v>
      </c>
      <c r="C580" s="1" t="s">
        <v>15</v>
      </c>
      <c r="D580" s="5" t="s">
        <v>26</v>
      </c>
      <c r="E580" s="6">
        <v>78</v>
      </c>
      <c r="F580" s="6">
        <v>2288.6</v>
      </c>
      <c r="G580" s="6">
        <v>5126.4639999999999</v>
      </c>
      <c r="H580" s="3">
        <v>457.72</v>
      </c>
      <c r="I580" s="4" t="s">
        <v>40</v>
      </c>
      <c r="J580" s="4"/>
      <c r="K580" s="4"/>
      <c r="L580" s="4"/>
      <c r="M580" s="4"/>
      <c r="P580" s="12" t="s">
        <v>59</v>
      </c>
      <c r="Q580" s="12">
        <v>2020</v>
      </c>
      <c r="R580" s="12" t="s">
        <v>7</v>
      </c>
      <c r="S580" s="12" t="s">
        <v>72</v>
      </c>
      <c r="T580" s="12" t="s">
        <v>74</v>
      </c>
      <c r="U580" s="12" t="s">
        <v>75</v>
      </c>
      <c r="V580" s="12" t="s">
        <v>71</v>
      </c>
      <c r="W580" s="12" t="s">
        <v>64</v>
      </c>
      <c r="X580" s="12" t="s">
        <v>76</v>
      </c>
      <c r="Y580" s="12">
        <v>184</v>
      </c>
      <c r="Z580" s="12">
        <v>263.12</v>
      </c>
      <c r="AA580" s="12"/>
      <c r="AB580" s="12"/>
      <c r="AC580" s="12"/>
      <c r="AD580" s="12"/>
      <c r="AE580" s="12"/>
    </row>
    <row r="581" spans="1:31" ht="18" customHeight="1" x14ac:dyDescent="0.3">
      <c r="A581" s="1">
        <v>2023</v>
      </c>
      <c r="B581" s="1" t="s">
        <v>2</v>
      </c>
      <c r="C581" s="1" t="s">
        <v>15</v>
      </c>
      <c r="D581" s="5" t="s">
        <v>24</v>
      </c>
      <c r="E581" s="6">
        <v>76</v>
      </c>
      <c r="F581" s="6">
        <v>2288.4499999999998</v>
      </c>
      <c r="G581" s="6">
        <v>5126.1279999999997</v>
      </c>
      <c r="H581" s="3">
        <v>457.69</v>
      </c>
      <c r="I581" s="4" t="s">
        <v>40</v>
      </c>
      <c r="J581" s="4"/>
      <c r="K581" s="4"/>
      <c r="L581" s="4"/>
      <c r="M581" s="4"/>
      <c r="P581" s="12" t="s">
        <v>66</v>
      </c>
      <c r="Q581" s="12">
        <v>2020</v>
      </c>
      <c r="R581" s="12" t="s">
        <v>7</v>
      </c>
      <c r="S581" s="12" t="s">
        <v>72</v>
      </c>
      <c r="T581" s="12" t="s">
        <v>74</v>
      </c>
      <c r="U581" s="12" t="s">
        <v>75</v>
      </c>
      <c r="V581" s="12" t="s">
        <v>71</v>
      </c>
      <c r="W581" s="12" t="s">
        <v>64</v>
      </c>
      <c r="X581" s="12" t="s">
        <v>76</v>
      </c>
      <c r="Y581" s="12">
        <v>358</v>
      </c>
      <c r="Z581" s="12">
        <v>511.94</v>
      </c>
      <c r="AA581" s="12"/>
      <c r="AB581" s="12"/>
      <c r="AC581" s="12"/>
      <c r="AD581" s="12"/>
      <c r="AE581" s="12"/>
    </row>
    <row r="582" spans="1:31" ht="18" customHeight="1" x14ac:dyDescent="0.3">
      <c r="A582" s="1">
        <v>2023</v>
      </c>
      <c r="B582" s="1" t="s">
        <v>2</v>
      </c>
      <c r="C582" s="1" t="s">
        <v>15</v>
      </c>
      <c r="D582" s="5" t="s">
        <v>25</v>
      </c>
      <c r="E582" s="6">
        <v>46</v>
      </c>
      <c r="F582" s="6">
        <v>100</v>
      </c>
      <c r="G582" s="6">
        <v>224</v>
      </c>
      <c r="H582" s="3">
        <v>20</v>
      </c>
      <c r="I582" s="4" t="s">
        <v>40</v>
      </c>
      <c r="J582" s="4"/>
      <c r="K582" s="4"/>
      <c r="L582" s="4"/>
      <c r="M582" s="4"/>
      <c r="P582" s="12" t="s">
        <v>70</v>
      </c>
      <c r="Q582" s="12">
        <v>2020</v>
      </c>
      <c r="R582" s="12" t="s">
        <v>7</v>
      </c>
      <c r="S582" s="12" t="s">
        <v>72</v>
      </c>
      <c r="T582" s="12" t="s">
        <v>74</v>
      </c>
      <c r="U582" s="12" t="s">
        <v>75</v>
      </c>
      <c r="V582" s="12" t="s">
        <v>71</v>
      </c>
      <c r="W582" s="12" t="s">
        <v>64</v>
      </c>
      <c r="X582" s="12" t="s">
        <v>76</v>
      </c>
      <c r="Y582" s="12">
        <v>816</v>
      </c>
      <c r="Z582" s="12">
        <v>1166.8800000000001</v>
      </c>
      <c r="AA582" s="12"/>
      <c r="AB582" s="12"/>
      <c r="AC582" s="12"/>
      <c r="AD582" s="12"/>
      <c r="AE582" s="12"/>
    </row>
    <row r="583" spans="1:31" ht="18" customHeight="1" x14ac:dyDescent="0.3">
      <c r="A583" s="1">
        <v>2023</v>
      </c>
      <c r="B583" s="1" t="s">
        <v>2</v>
      </c>
      <c r="C583" s="1" t="s">
        <v>15</v>
      </c>
      <c r="D583" s="5" t="s">
        <v>23</v>
      </c>
      <c r="E583" s="6">
        <v>34</v>
      </c>
      <c r="F583" s="6">
        <v>2288.4</v>
      </c>
      <c r="G583" s="6">
        <v>5126.0160000000005</v>
      </c>
      <c r="H583" s="3">
        <v>457.68000000000006</v>
      </c>
      <c r="I583" s="4" t="s">
        <v>40</v>
      </c>
      <c r="J583" s="4"/>
      <c r="K583" s="4"/>
      <c r="L583" s="4"/>
      <c r="M583" s="4"/>
      <c r="P583" s="12" t="s">
        <v>68</v>
      </c>
      <c r="Q583" s="12">
        <v>2020</v>
      </c>
      <c r="R583" s="12" t="s">
        <v>7</v>
      </c>
      <c r="S583" s="12" t="s">
        <v>72</v>
      </c>
      <c r="T583" s="12" t="s">
        <v>74</v>
      </c>
      <c r="U583" s="12" t="s">
        <v>75</v>
      </c>
      <c r="V583" s="12" t="s">
        <v>71</v>
      </c>
      <c r="W583" s="12" t="s">
        <v>64</v>
      </c>
      <c r="X583" s="12" t="s">
        <v>76</v>
      </c>
      <c r="Y583" s="12">
        <v>849</v>
      </c>
      <c r="Z583" s="12">
        <v>1214.07</v>
      </c>
      <c r="AA583" s="12"/>
      <c r="AB583" s="12"/>
      <c r="AC583" s="12"/>
      <c r="AD583" s="12"/>
      <c r="AE583" s="12"/>
    </row>
    <row r="584" spans="1:31" ht="18" customHeight="1" x14ac:dyDescent="0.3">
      <c r="A584" s="1">
        <v>2023</v>
      </c>
      <c r="B584" s="1" t="s">
        <v>2</v>
      </c>
      <c r="C584" s="1" t="s">
        <v>13</v>
      </c>
      <c r="D584" s="2" t="s">
        <v>34</v>
      </c>
      <c r="E584" s="3">
        <v>7</v>
      </c>
      <c r="F584" s="3">
        <v>200</v>
      </c>
      <c r="G584" s="3">
        <v>224</v>
      </c>
      <c r="H584" s="3">
        <v>40</v>
      </c>
      <c r="I584" s="4" t="s">
        <v>40</v>
      </c>
      <c r="J584" s="4"/>
      <c r="K584" s="4"/>
      <c r="L584" s="4"/>
      <c r="M584" s="4"/>
      <c r="P584" s="12" t="s">
        <v>59</v>
      </c>
      <c r="Q584" s="12">
        <v>2020</v>
      </c>
      <c r="R584" s="12" t="s">
        <v>7</v>
      </c>
      <c r="S584" s="12" t="s">
        <v>72</v>
      </c>
      <c r="T584" s="12" t="s">
        <v>74</v>
      </c>
      <c r="U584" s="12" t="s">
        <v>75</v>
      </c>
      <c r="V584" s="12" t="s">
        <v>71</v>
      </c>
      <c r="W584" s="12" t="s">
        <v>64</v>
      </c>
      <c r="X584" s="12" t="s">
        <v>76</v>
      </c>
      <c r="Y584" s="12">
        <v>902</v>
      </c>
      <c r="Z584" s="12">
        <v>1289.8600000000001</v>
      </c>
      <c r="AA584" s="12"/>
      <c r="AB584" s="12"/>
      <c r="AC584" s="12"/>
      <c r="AD584" s="12"/>
      <c r="AE584" s="12"/>
    </row>
    <row r="585" spans="1:31" ht="18" customHeight="1" x14ac:dyDescent="0.3">
      <c r="A585" s="1">
        <v>2023</v>
      </c>
      <c r="B585" s="1" t="s">
        <v>2</v>
      </c>
      <c r="C585" s="1" t="s">
        <v>15</v>
      </c>
      <c r="D585" s="5" t="s">
        <v>27</v>
      </c>
      <c r="E585" s="6">
        <v>3</v>
      </c>
      <c r="F585" s="6">
        <v>2288.65</v>
      </c>
      <c r="G585" s="6">
        <v>5126.576</v>
      </c>
      <c r="H585" s="3">
        <v>457.73</v>
      </c>
      <c r="I585" s="4" t="s">
        <v>40</v>
      </c>
      <c r="J585" s="4"/>
      <c r="K585" s="4"/>
      <c r="L585" s="4"/>
      <c r="M585" s="4"/>
      <c r="P585" s="12" t="s">
        <v>59</v>
      </c>
      <c r="Q585" s="12">
        <v>2020</v>
      </c>
      <c r="R585" s="12" t="s">
        <v>7</v>
      </c>
      <c r="S585" s="12" t="s">
        <v>72</v>
      </c>
      <c r="T585" s="12" t="s">
        <v>74</v>
      </c>
      <c r="U585" s="12" t="s">
        <v>75</v>
      </c>
      <c r="V585" s="12" t="s">
        <v>71</v>
      </c>
      <c r="W585" s="12" t="s">
        <v>64</v>
      </c>
      <c r="X585" s="12" t="s">
        <v>76</v>
      </c>
      <c r="Y585" s="12">
        <v>855</v>
      </c>
      <c r="Z585" s="12">
        <v>526.24</v>
      </c>
      <c r="AA585" s="12"/>
      <c r="AB585" s="12"/>
      <c r="AC585" s="12"/>
      <c r="AD585" s="12"/>
      <c r="AE585" s="12"/>
    </row>
    <row r="586" spans="1:31" ht="18" customHeight="1" x14ac:dyDescent="0.3">
      <c r="A586" s="1">
        <v>2023</v>
      </c>
      <c r="B586" s="1" t="s">
        <v>2</v>
      </c>
      <c r="C586" s="1" t="s">
        <v>32</v>
      </c>
      <c r="D586" s="5" t="s">
        <v>32</v>
      </c>
      <c r="E586" s="6">
        <v>2</v>
      </c>
      <c r="F586" s="6">
        <v>6600</v>
      </c>
      <c r="G586" s="6">
        <v>7392</v>
      </c>
      <c r="H586" s="3">
        <v>1320</v>
      </c>
      <c r="I586" s="4" t="s">
        <v>40</v>
      </c>
      <c r="J586" s="4"/>
      <c r="K586" s="4"/>
      <c r="L586" s="4"/>
      <c r="M586" s="4"/>
      <c r="P586" s="12" t="s">
        <v>70</v>
      </c>
      <c r="Q586" s="12">
        <v>2020</v>
      </c>
      <c r="R586" s="12" t="s">
        <v>7</v>
      </c>
      <c r="S586" s="12" t="s">
        <v>72</v>
      </c>
      <c r="T586" s="12" t="s">
        <v>74</v>
      </c>
      <c r="U586" s="12" t="s">
        <v>75</v>
      </c>
      <c r="V586" s="12" t="s">
        <v>71</v>
      </c>
      <c r="W586" s="12" t="s">
        <v>64</v>
      </c>
      <c r="X586" s="12" t="s">
        <v>76</v>
      </c>
      <c r="Y586" s="12">
        <v>357</v>
      </c>
      <c r="Z586" s="12">
        <v>510.51</v>
      </c>
      <c r="AA586" s="12"/>
      <c r="AB586" s="12"/>
      <c r="AC586" s="12"/>
      <c r="AD586" s="12"/>
      <c r="AE586" s="12"/>
    </row>
    <row r="587" spans="1:31" ht="18" customHeight="1" x14ac:dyDescent="0.3">
      <c r="A587" s="1">
        <v>2023</v>
      </c>
      <c r="B587" s="1" t="s">
        <v>3</v>
      </c>
      <c r="C587" s="1" t="s">
        <v>14</v>
      </c>
      <c r="D587" s="2" t="s">
        <v>36</v>
      </c>
      <c r="E587" s="3">
        <v>3566</v>
      </c>
      <c r="F587" s="3">
        <v>4577.3</v>
      </c>
      <c r="G587" s="3">
        <v>5126.576</v>
      </c>
      <c r="H587" s="3">
        <v>915.46</v>
      </c>
      <c r="I587" s="4" t="s">
        <v>40</v>
      </c>
      <c r="J587" s="4"/>
      <c r="K587" s="4"/>
      <c r="L587" s="4"/>
      <c r="M587" s="4"/>
      <c r="P587" s="12" t="s">
        <v>66</v>
      </c>
      <c r="Q587" s="12">
        <v>2020</v>
      </c>
      <c r="R587" s="12" t="s">
        <v>7</v>
      </c>
      <c r="S587" s="12" t="s">
        <v>72</v>
      </c>
      <c r="T587" s="12" t="s">
        <v>74</v>
      </c>
      <c r="U587" s="12" t="s">
        <v>75</v>
      </c>
      <c r="V587" s="12" t="s">
        <v>71</v>
      </c>
      <c r="W587" s="12" t="s">
        <v>64</v>
      </c>
      <c r="X587" s="12" t="s">
        <v>76</v>
      </c>
      <c r="Y587" s="12">
        <v>139</v>
      </c>
      <c r="Z587" s="12">
        <v>198.76999999999998</v>
      </c>
      <c r="AA587" s="12"/>
      <c r="AB587" s="12"/>
      <c r="AC587" s="12"/>
      <c r="AD587" s="12"/>
      <c r="AE587" s="12"/>
    </row>
    <row r="588" spans="1:31" ht="18" customHeight="1" x14ac:dyDescent="0.3">
      <c r="A588" s="1">
        <v>2023</v>
      </c>
      <c r="B588" s="1" t="s">
        <v>3</v>
      </c>
      <c r="C588" s="1" t="s">
        <v>14</v>
      </c>
      <c r="D588" s="2" t="s">
        <v>37</v>
      </c>
      <c r="E588" s="3">
        <v>2498</v>
      </c>
      <c r="F588" s="3">
        <v>8000</v>
      </c>
      <c r="G588" s="3">
        <v>8960</v>
      </c>
      <c r="H588" s="3">
        <v>1600</v>
      </c>
      <c r="I588" s="4" t="s">
        <v>42</v>
      </c>
      <c r="J588" s="4"/>
      <c r="K588" s="4"/>
      <c r="L588" s="4"/>
      <c r="M588" s="4"/>
      <c r="P588" s="12" t="s">
        <v>69</v>
      </c>
      <c r="Q588" s="12">
        <v>2020</v>
      </c>
      <c r="R588" s="12" t="s">
        <v>7</v>
      </c>
      <c r="S588" s="12" t="s">
        <v>72</v>
      </c>
      <c r="T588" s="12" t="s">
        <v>74</v>
      </c>
      <c r="U588" s="12" t="s">
        <v>75</v>
      </c>
      <c r="V588" s="12" t="s">
        <v>71</v>
      </c>
      <c r="W588" s="12" t="s">
        <v>64</v>
      </c>
      <c r="X588" s="12" t="s">
        <v>76</v>
      </c>
      <c r="Y588" s="12">
        <v>187</v>
      </c>
      <c r="Z588" s="12">
        <v>267.40999999999997</v>
      </c>
      <c r="AA588" s="12"/>
      <c r="AB588" s="12"/>
      <c r="AC588" s="12"/>
      <c r="AD588" s="12"/>
      <c r="AE588" s="12"/>
    </row>
    <row r="589" spans="1:31" ht="18" customHeight="1" x14ac:dyDescent="0.3">
      <c r="A589" s="1">
        <v>2023</v>
      </c>
      <c r="B589" s="1" t="s">
        <v>3</v>
      </c>
      <c r="C589" s="1" t="s">
        <v>13</v>
      </c>
      <c r="D589" s="2" t="s">
        <v>35</v>
      </c>
      <c r="E589" s="3">
        <v>1245</v>
      </c>
      <c r="F589" s="3">
        <v>4577.2</v>
      </c>
      <c r="G589" s="3">
        <v>5126.4639999999999</v>
      </c>
      <c r="H589" s="3">
        <v>915.44</v>
      </c>
      <c r="I589" s="4" t="s">
        <v>42</v>
      </c>
      <c r="J589" s="4"/>
      <c r="K589" s="4"/>
      <c r="L589" s="4"/>
      <c r="M589" s="4"/>
      <c r="P589" s="12" t="s">
        <v>68</v>
      </c>
      <c r="Q589" s="12">
        <v>2020</v>
      </c>
      <c r="R589" s="12" t="s">
        <v>7</v>
      </c>
      <c r="S589" s="12" t="s">
        <v>72</v>
      </c>
      <c r="T589" s="12" t="s">
        <v>74</v>
      </c>
      <c r="U589" s="12" t="s">
        <v>75</v>
      </c>
      <c r="V589" s="12" t="s">
        <v>71</v>
      </c>
      <c r="W589" s="12" t="s">
        <v>64</v>
      </c>
      <c r="X589" s="12" t="s">
        <v>76</v>
      </c>
      <c r="Y589" s="12">
        <v>825</v>
      </c>
      <c r="Z589" s="12">
        <v>1179.75</v>
      </c>
      <c r="AA589" s="12"/>
      <c r="AB589" s="12"/>
      <c r="AC589" s="12"/>
      <c r="AD589" s="12"/>
      <c r="AE589" s="12"/>
    </row>
    <row r="590" spans="1:31" ht="18" customHeight="1" x14ac:dyDescent="0.3">
      <c r="A590" s="1">
        <v>2023</v>
      </c>
      <c r="B590" s="1" t="s">
        <v>3</v>
      </c>
      <c r="C590" s="1" t="s">
        <v>38</v>
      </c>
      <c r="D590" s="5" t="s">
        <v>30</v>
      </c>
      <c r="E590" s="6">
        <v>644</v>
      </c>
      <c r="F590" s="6">
        <v>15000</v>
      </c>
      <c r="G590" s="6">
        <v>6432.72</v>
      </c>
      <c r="H590" s="3">
        <v>3000</v>
      </c>
      <c r="I590" s="4" t="s">
        <v>42</v>
      </c>
      <c r="J590" s="4"/>
      <c r="K590" s="4"/>
      <c r="L590" s="4"/>
      <c r="M590" s="4"/>
      <c r="P590" s="12" t="s">
        <v>66</v>
      </c>
      <c r="Q590" s="12">
        <v>2020</v>
      </c>
      <c r="R590" s="12" t="s">
        <v>7</v>
      </c>
      <c r="S590" s="12" t="s">
        <v>72</v>
      </c>
      <c r="T590" s="12" t="s">
        <v>74</v>
      </c>
      <c r="U590" s="12" t="s">
        <v>75</v>
      </c>
      <c r="V590" s="12" t="s">
        <v>71</v>
      </c>
      <c r="W590" s="12" t="s">
        <v>64</v>
      </c>
      <c r="X590" s="12" t="s">
        <v>76</v>
      </c>
      <c r="Y590" s="12">
        <v>858</v>
      </c>
      <c r="Z590" s="12">
        <v>1226.94</v>
      </c>
      <c r="AA590" s="12"/>
      <c r="AB590" s="12"/>
      <c r="AC590" s="12"/>
      <c r="AD590" s="12"/>
      <c r="AE590" s="12"/>
    </row>
    <row r="591" spans="1:31" ht="18" customHeight="1" x14ac:dyDescent="0.3">
      <c r="A591" s="1">
        <v>2023</v>
      </c>
      <c r="B591" s="1" t="s">
        <v>3</v>
      </c>
      <c r="C591" s="1" t="s">
        <v>12</v>
      </c>
      <c r="D591" s="5" t="s">
        <v>29</v>
      </c>
      <c r="E591" s="6">
        <v>643</v>
      </c>
      <c r="F591" s="6">
        <v>7000</v>
      </c>
      <c r="G591" s="6">
        <v>7840</v>
      </c>
      <c r="H591" s="3">
        <v>1400</v>
      </c>
      <c r="I591" s="4" t="s">
        <v>42</v>
      </c>
      <c r="J591" s="4"/>
      <c r="K591" s="4"/>
      <c r="L591" s="4"/>
      <c r="M591" s="4"/>
      <c r="P591" s="12" t="s">
        <v>59</v>
      </c>
      <c r="Q591" s="12">
        <v>2020</v>
      </c>
      <c r="R591" s="12" t="s">
        <v>7</v>
      </c>
      <c r="S591" s="12" t="s">
        <v>72</v>
      </c>
      <c r="T591" s="12" t="s">
        <v>74</v>
      </c>
      <c r="U591" s="12" t="s">
        <v>75</v>
      </c>
      <c r="V591" s="12" t="s">
        <v>71</v>
      </c>
      <c r="W591" s="12" t="s">
        <v>64</v>
      </c>
      <c r="X591" s="12" t="s">
        <v>76</v>
      </c>
      <c r="Y591" s="12">
        <v>359</v>
      </c>
      <c r="Z591" s="12">
        <v>513.37</v>
      </c>
      <c r="AA591" s="12"/>
      <c r="AB591" s="12"/>
      <c r="AC591" s="12"/>
      <c r="AD591" s="12"/>
      <c r="AE591" s="12"/>
    </row>
    <row r="592" spans="1:31" ht="18" customHeight="1" x14ac:dyDescent="0.3">
      <c r="A592" s="1">
        <v>2023</v>
      </c>
      <c r="B592" s="1" t="s">
        <v>3</v>
      </c>
      <c r="C592" s="1" t="s">
        <v>38</v>
      </c>
      <c r="D592" s="5" t="s">
        <v>31</v>
      </c>
      <c r="E592" s="6">
        <v>455</v>
      </c>
      <c r="F592" s="6">
        <v>14000</v>
      </c>
      <c r="G592" s="6">
        <v>5128.0320000000002</v>
      </c>
      <c r="H592" s="3">
        <v>2800</v>
      </c>
      <c r="I592" s="4" t="s">
        <v>42</v>
      </c>
      <c r="J592" s="4"/>
      <c r="K592" s="4"/>
      <c r="L592" s="4"/>
      <c r="M592" s="4"/>
      <c r="P592" s="12" t="s">
        <v>70</v>
      </c>
      <c r="Q592" s="12">
        <v>2020</v>
      </c>
      <c r="R592" s="12" t="s">
        <v>11</v>
      </c>
      <c r="S592" s="12" t="s">
        <v>72</v>
      </c>
      <c r="T592" s="12" t="s">
        <v>74</v>
      </c>
      <c r="U592" s="12" t="s">
        <v>75</v>
      </c>
      <c r="V592" s="12" t="s">
        <v>71</v>
      </c>
      <c r="W592" s="12" t="s">
        <v>64</v>
      </c>
      <c r="X592" s="12" t="s">
        <v>76</v>
      </c>
      <c r="Y592" s="12">
        <v>362</v>
      </c>
      <c r="Z592" s="12">
        <v>517.66</v>
      </c>
      <c r="AA592" s="12"/>
      <c r="AB592" s="12"/>
      <c r="AC592" s="12"/>
      <c r="AD592" s="12"/>
      <c r="AE592" s="12"/>
    </row>
    <row r="593" spans="1:31" ht="18" customHeight="1" x14ac:dyDescent="0.3">
      <c r="A593" s="1">
        <v>2023</v>
      </c>
      <c r="B593" s="1" t="s">
        <v>3</v>
      </c>
      <c r="C593" s="1" t="s">
        <v>12</v>
      </c>
      <c r="D593" s="5" t="s">
        <v>28</v>
      </c>
      <c r="E593" s="7">
        <v>345</v>
      </c>
      <c r="F593" s="7">
        <v>7000</v>
      </c>
      <c r="G593" s="7">
        <v>7840</v>
      </c>
      <c r="H593" s="3">
        <v>1400</v>
      </c>
      <c r="I593" s="4" t="s">
        <v>42</v>
      </c>
      <c r="J593" s="4"/>
      <c r="K593" s="4"/>
      <c r="L593" s="4"/>
      <c r="M593" s="4"/>
      <c r="P593" s="12" t="s">
        <v>68</v>
      </c>
      <c r="Q593" s="12">
        <v>2020</v>
      </c>
      <c r="R593" s="12" t="s">
        <v>11</v>
      </c>
      <c r="S593" s="12" t="s">
        <v>72</v>
      </c>
      <c r="T593" s="12" t="s">
        <v>74</v>
      </c>
      <c r="U593" s="12" t="s">
        <v>75</v>
      </c>
      <c r="V593" s="12" t="s">
        <v>71</v>
      </c>
      <c r="W593" s="12" t="s">
        <v>64</v>
      </c>
      <c r="X593" s="12" t="s">
        <v>76</v>
      </c>
      <c r="Y593" s="12">
        <v>164</v>
      </c>
      <c r="Z593" s="12">
        <v>234.51999999999998</v>
      </c>
      <c r="AA593" s="12"/>
      <c r="AB593" s="12"/>
      <c r="AC593" s="12"/>
      <c r="AD593" s="12"/>
      <c r="AE593" s="12"/>
    </row>
    <row r="594" spans="1:31" ht="18" customHeight="1" x14ac:dyDescent="0.3">
      <c r="A594" s="1">
        <v>2023</v>
      </c>
      <c r="B594" s="1" t="s">
        <v>3</v>
      </c>
      <c r="C594" s="1" t="s">
        <v>13</v>
      </c>
      <c r="D594" s="2" t="s">
        <v>33</v>
      </c>
      <c r="E594" s="3">
        <v>122</v>
      </c>
      <c r="F594" s="3">
        <v>100</v>
      </c>
      <c r="G594" s="3">
        <v>112</v>
      </c>
      <c r="H594" s="3">
        <v>20</v>
      </c>
      <c r="I594" s="4" t="s">
        <v>42</v>
      </c>
      <c r="J594" s="4"/>
      <c r="K594" s="4"/>
      <c r="L594" s="4"/>
      <c r="M594" s="4"/>
      <c r="P594" s="12" t="s">
        <v>66</v>
      </c>
      <c r="Q594" s="12">
        <v>2020</v>
      </c>
      <c r="R594" s="12" t="s">
        <v>11</v>
      </c>
      <c r="S594" s="12" t="s">
        <v>72</v>
      </c>
      <c r="T594" s="12" t="s">
        <v>74</v>
      </c>
      <c r="U594" s="12" t="s">
        <v>75</v>
      </c>
      <c r="V594" s="12" t="s">
        <v>71</v>
      </c>
      <c r="W594" s="12" t="s">
        <v>64</v>
      </c>
      <c r="X594" s="12" t="s">
        <v>76</v>
      </c>
      <c r="Y594" s="12">
        <v>338</v>
      </c>
      <c r="Z594" s="12">
        <v>483.34000000000003</v>
      </c>
      <c r="AA594" s="12"/>
      <c r="AB594" s="12"/>
      <c r="AC594" s="12"/>
      <c r="AD594" s="12"/>
      <c r="AE594" s="12"/>
    </row>
    <row r="595" spans="1:31" ht="18" customHeight="1" x14ac:dyDescent="0.3">
      <c r="A595" s="1">
        <v>2023</v>
      </c>
      <c r="B595" s="1" t="s">
        <v>3</v>
      </c>
      <c r="C595" s="1" t="s">
        <v>15</v>
      </c>
      <c r="D595" s="5" t="s">
        <v>26</v>
      </c>
      <c r="E595" s="6">
        <v>78</v>
      </c>
      <c r="F595" s="6">
        <v>2288.6</v>
      </c>
      <c r="G595" s="6">
        <v>5126.4639999999999</v>
      </c>
      <c r="H595" s="3">
        <v>457.72</v>
      </c>
      <c r="I595" s="4" t="s">
        <v>42</v>
      </c>
      <c r="J595" s="4"/>
      <c r="K595" s="4"/>
      <c r="L595" s="4"/>
      <c r="M595" s="4"/>
      <c r="P595" s="12" t="s">
        <v>69</v>
      </c>
      <c r="Q595" s="12">
        <v>2020</v>
      </c>
      <c r="R595" s="12" t="s">
        <v>11</v>
      </c>
      <c r="S595" s="12" t="s">
        <v>72</v>
      </c>
      <c r="T595" s="12" t="s">
        <v>74</v>
      </c>
      <c r="U595" s="12" t="s">
        <v>75</v>
      </c>
      <c r="V595" s="12" t="s">
        <v>71</v>
      </c>
      <c r="W595" s="12" t="s">
        <v>64</v>
      </c>
      <c r="X595" s="12" t="s">
        <v>76</v>
      </c>
      <c r="Y595" s="12">
        <v>364</v>
      </c>
      <c r="Z595" s="12">
        <v>520.52</v>
      </c>
      <c r="AA595" s="12"/>
      <c r="AB595" s="12"/>
      <c r="AC595" s="12"/>
      <c r="AD595" s="12"/>
      <c r="AE595" s="12"/>
    </row>
    <row r="596" spans="1:31" ht="18" customHeight="1" x14ac:dyDescent="0.3">
      <c r="A596" s="1">
        <v>2023</v>
      </c>
      <c r="B596" s="1" t="s">
        <v>3</v>
      </c>
      <c r="C596" s="1" t="s">
        <v>15</v>
      </c>
      <c r="D596" s="5" t="s">
        <v>24</v>
      </c>
      <c r="E596" s="6">
        <v>76</v>
      </c>
      <c r="F596" s="6">
        <v>2288.4499999999998</v>
      </c>
      <c r="G596" s="6">
        <v>5126.1279999999997</v>
      </c>
      <c r="H596" s="3">
        <v>457.69</v>
      </c>
      <c r="I596" s="4" t="s">
        <v>42</v>
      </c>
      <c r="J596" s="4"/>
      <c r="K596" s="4"/>
      <c r="L596" s="4"/>
      <c r="M596" s="4"/>
      <c r="P596" s="12" t="s">
        <v>59</v>
      </c>
      <c r="Q596" s="12">
        <v>2020</v>
      </c>
      <c r="R596" s="12" t="s">
        <v>11</v>
      </c>
      <c r="S596" s="12" t="s">
        <v>72</v>
      </c>
      <c r="T596" s="12" t="s">
        <v>74</v>
      </c>
      <c r="U596" s="12" t="s">
        <v>75</v>
      </c>
      <c r="V596" s="12" t="s">
        <v>71</v>
      </c>
      <c r="W596" s="12" t="s">
        <v>64</v>
      </c>
      <c r="X596" s="12" t="s">
        <v>76</v>
      </c>
      <c r="Y596" s="12">
        <v>166</v>
      </c>
      <c r="Z596" s="12">
        <v>237.38</v>
      </c>
      <c r="AA596" s="12"/>
      <c r="AB596" s="12"/>
      <c r="AC596" s="12"/>
      <c r="AD596" s="12"/>
      <c r="AE596" s="12"/>
    </row>
    <row r="597" spans="1:31" ht="18" customHeight="1" x14ac:dyDescent="0.3">
      <c r="A597" s="1">
        <v>2023</v>
      </c>
      <c r="B597" s="1" t="s">
        <v>3</v>
      </c>
      <c r="C597" s="1" t="s">
        <v>15</v>
      </c>
      <c r="D597" s="5" t="s">
        <v>25</v>
      </c>
      <c r="E597" s="6">
        <v>46</v>
      </c>
      <c r="F597" s="6">
        <v>100</v>
      </c>
      <c r="G597" s="6">
        <v>224</v>
      </c>
      <c r="H597" s="3">
        <v>20</v>
      </c>
      <c r="I597" s="4" t="s">
        <v>42</v>
      </c>
      <c r="J597" s="4"/>
      <c r="K597" s="4"/>
      <c r="L597" s="4"/>
      <c r="M597" s="4"/>
      <c r="P597" s="12" t="s">
        <v>59</v>
      </c>
      <c r="Q597" s="12">
        <v>2020</v>
      </c>
      <c r="R597" s="12" t="s">
        <v>11</v>
      </c>
      <c r="S597" s="12" t="s">
        <v>72</v>
      </c>
      <c r="T597" s="12" t="s">
        <v>74</v>
      </c>
      <c r="U597" s="12" t="s">
        <v>75</v>
      </c>
      <c r="V597" s="12" t="s">
        <v>71</v>
      </c>
      <c r="W597" s="12" t="s">
        <v>64</v>
      </c>
      <c r="X597" s="12" t="s">
        <v>76</v>
      </c>
      <c r="Y597" s="12">
        <v>819</v>
      </c>
      <c r="Z597" s="12">
        <v>1171.17</v>
      </c>
      <c r="AA597" s="12"/>
      <c r="AB597" s="12"/>
      <c r="AC597" s="12"/>
      <c r="AD597" s="12"/>
      <c r="AE597" s="12"/>
    </row>
    <row r="598" spans="1:31" ht="18" customHeight="1" x14ac:dyDescent="0.3">
      <c r="A598" s="1">
        <v>2023</v>
      </c>
      <c r="B598" s="1" t="s">
        <v>3</v>
      </c>
      <c r="C598" s="1" t="s">
        <v>15</v>
      </c>
      <c r="D598" s="5" t="s">
        <v>23</v>
      </c>
      <c r="E598" s="6">
        <v>34</v>
      </c>
      <c r="F598" s="6">
        <v>2288.4</v>
      </c>
      <c r="G598" s="6">
        <v>5126.0160000000005</v>
      </c>
      <c r="H598" s="3">
        <v>457.68000000000006</v>
      </c>
      <c r="I598" s="4" t="s">
        <v>42</v>
      </c>
      <c r="J598" s="4"/>
      <c r="K598" s="4"/>
      <c r="L598" s="4"/>
      <c r="M598" s="4"/>
      <c r="P598" s="12" t="s">
        <v>59</v>
      </c>
      <c r="Q598" s="12">
        <v>2020</v>
      </c>
      <c r="R598" s="12" t="s">
        <v>11</v>
      </c>
      <c r="S598" s="12" t="s">
        <v>72</v>
      </c>
      <c r="T598" s="12" t="s">
        <v>74</v>
      </c>
      <c r="U598" s="12" t="s">
        <v>75</v>
      </c>
      <c r="V598" s="12" t="s">
        <v>71</v>
      </c>
      <c r="W598" s="12" t="s">
        <v>64</v>
      </c>
      <c r="X598" s="12" t="s">
        <v>76</v>
      </c>
      <c r="Y598" s="12">
        <v>853</v>
      </c>
      <c r="Z598" s="12">
        <v>1219.79</v>
      </c>
      <c r="AA598" s="12"/>
      <c r="AB598" s="12"/>
      <c r="AC598" s="12"/>
      <c r="AD598" s="12"/>
      <c r="AE598" s="12"/>
    </row>
    <row r="599" spans="1:31" ht="18" customHeight="1" x14ac:dyDescent="0.3">
      <c r="A599" s="1">
        <v>2023</v>
      </c>
      <c r="B599" s="1" t="s">
        <v>3</v>
      </c>
      <c r="C599" s="1" t="s">
        <v>13</v>
      </c>
      <c r="D599" s="2" t="s">
        <v>34</v>
      </c>
      <c r="E599" s="3">
        <v>7</v>
      </c>
      <c r="F599" s="3">
        <v>200</v>
      </c>
      <c r="G599" s="3">
        <v>224</v>
      </c>
      <c r="H599" s="3">
        <v>40</v>
      </c>
      <c r="I599" s="4" t="s">
        <v>42</v>
      </c>
      <c r="J599" s="4"/>
      <c r="K599" s="4"/>
      <c r="L599" s="4"/>
      <c r="M599" s="4"/>
      <c r="P599" s="12" t="s">
        <v>69</v>
      </c>
      <c r="Q599" s="12">
        <v>2020</v>
      </c>
      <c r="R599" s="12" t="s">
        <v>11</v>
      </c>
      <c r="S599" s="12" t="s">
        <v>72</v>
      </c>
      <c r="T599" s="12" t="s">
        <v>74</v>
      </c>
      <c r="U599" s="12" t="s">
        <v>75</v>
      </c>
      <c r="V599" s="12" t="s">
        <v>71</v>
      </c>
      <c r="W599" s="12" t="s">
        <v>64</v>
      </c>
      <c r="X599" s="12" t="s">
        <v>76</v>
      </c>
      <c r="Y599" s="12">
        <v>906</v>
      </c>
      <c r="Z599" s="12">
        <v>1295.58</v>
      </c>
      <c r="AA599" s="12"/>
      <c r="AB599" s="12"/>
      <c r="AC599" s="12"/>
      <c r="AD599" s="12"/>
      <c r="AE599" s="12"/>
    </row>
    <row r="600" spans="1:31" ht="18" customHeight="1" x14ac:dyDescent="0.3">
      <c r="A600" s="1">
        <v>2023</v>
      </c>
      <c r="B600" s="1" t="s">
        <v>3</v>
      </c>
      <c r="C600" s="1" t="s">
        <v>15</v>
      </c>
      <c r="D600" s="5" t="s">
        <v>27</v>
      </c>
      <c r="E600" s="6">
        <v>3</v>
      </c>
      <c r="F600" s="6">
        <v>2288.65</v>
      </c>
      <c r="G600" s="6">
        <v>5126.576</v>
      </c>
      <c r="H600" s="3">
        <v>457.73</v>
      </c>
      <c r="I600" s="4" t="s">
        <v>42</v>
      </c>
      <c r="J600" s="4"/>
      <c r="K600" s="4"/>
      <c r="L600" s="4"/>
      <c r="M600" s="4"/>
      <c r="P600" s="12" t="s">
        <v>69</v>
      </c>
      <c r="Q600" s="12">
        <v>2020</v>
      </c>
      <c r="R600" s="12" t="s">
        <v>11</v>
      </c>
      <c r="S600" s="12" t="s">
        <v>72</v>
      </c>
      <c r="T600" s="12" t="s">
        <v>74</v>
      </c>
      <c r="U600" s="12" t="s">
        <v>75</v>
      </c>
      <c r="V600" s="12" t="s">
        <v>71</v>
      </c>
      <c r="W600" s="12" t="s">
        <v>64</v>
      </c>
      <c r="X600" s="12" t="s">
        <v>76</v>
      </c>
      <c r="Y600" s="12">
        <v>859</v>
      </c>
      <c r="Z600" s="12">
        <v>526.24</v>
      </c>
      <c r="AA600" s="12"/>
      <c r="AB600" s="12"/>
      <c r="AC600" s="12"/>
      <c r="AD600" s="12"/>
      <c r="AE600" s="12"/>
    </row>
    <row r="601" spans="1:31" ht="18" customHeight="1" x14ac:dyDescent="0.3">
      <c r="A601" s="1">
        <v>2023</v>
      </c>
      <c r="B601" s="1" t="s">
        <v>3</v>
      </c>
      <c r="C601" s="1" t="s">
        <v>32</v>
      </c>
      <c r="D601" s="5" t="s">
        <v>32</v>
      </c>
      <c r="E601" s="6">
        <v>2</v>
      </c>
      <c r="F601" s="6">
        <v>7920</v>
      </c>
      <c r="G601" s="6">
        <v>7392</v>
      </c>
      <c r="H601" s="3">
        <v>1584</v>
      </c>
      <c r="I601" s="4" t="s">
        <v>42</v>
      </c>
      <c r="J601" s="4"/>
      <c r="K601" s="4"/>
      <c r="L601" s="4"/>
      <c r="M601" s="4"/>
      <c r="P601" s="12" t="s">
        <v>59</v>
      </c>
      <c r="Q601" s="12">
        <v>2020</v>
      </c>
      <c r="R601" s="12" t="s">
        <v>11</v>
      </c>
      <c r="S601" s="12" t="s">
        <v>72</v>
      </c>
      <c r="T601" s="12" t="s">
        <v>74</v>
      </c>
      <c r="U601" s="12" t="s">
        <v>75</v>
      </c>
      <c r="V601" s="12" t="s">
        <v>71</v>
      </c>
      <c r="W601" s="12" t="s">
        <v>64</v>
      </c>
      <c r="X601" s="12" t="s">
        <v>76</v>
      </c>
      <c r="Y601" s="12">
        <v>165</v>
      </c>
      <c r="Z601" s="12">
        <v>526.24</v>
      </c>
      <c r="AA601" s="12"/>
      <c r="AB601" s="12"/>
      <c r="AC601" s="12"/>
      <c r="AD601" s="12"/>
      <c r="AE601" s="12"/>
    </row>
    <row r="602" spans="1:31" ht="18" customHeight="1" x14ac:dyDescent="0.3">
      <c r="A602" s="1">
        <v>2023</v>
      </c>
      <c r="B602" s="1" t="s">
        <v>4</v>
      </c>
      <c r="C602" s="1" t="s">
        <v>14</v>
      </c>
      <c r="D602" s="2" t="s">
        <v>36</v>
      </c>
      <c r="E602" s="3">
        <v>3566</v>
      </c>
      <c r="F602" s="3">
        <v>4577.3</v>
      </c>
      <c r="G602" s="3">
        <v>5126.576</v>
      </c>
      <c r="H602" s="3">
        <v>915.46</v>
      </c>
      <c r="I602" s="4" t="s">
        <v>42</v>
      </c>
      <c r="J602" s="4"/>
      <c r="K602" s="4"/>
      <c r="L602" s="4"/>
      <c r="M602" s="4"/>
      <c r="P602" s="12" t="s">
        <v>59</v>
      </c>
      <c r="Q602" s="12">
        <v>2020</v>
      </c>
      <c r="R602" s="12" t="s">
        <v>11</v>
      </c>
      <c r="S602" s="12" t="s">
        <v>72</v>
      </c>
      <c r="T602" s="12" t="s">
        <v>74</v>
      </c>
      <c r="U602" s="12" t="s">
        <v>75</v>
      </c>
      <c r="V602" s="12" t="s">
        <v>71</v>
      </c>
      <c r="W602" s="12" t="s">
        <v>64</v>
      </c>
      <c r="X602" s="12" t="s">
        <v>76</v>
      </c>
      <c r="Y602" s="12">
        <v>339</v>
      </c>
      <c r="Z602" s="12">
        <v>484.77</v>
      </c>
      <c r="AA602" s="12"/>
      <c r="AB602" s="12"/>
      <c r="AC602" s="12"/>
      <c r="AD602" s="12"/>
      <c r="AE602" s="12"/>
    </row>
    <row r="603" spans="1:31" ht="18" customHeight="1" x14ac:dyDescent="0.3">
      <c r="A603" s="1">
        <v>2023</v>
      </c>
      <c r="B603" s="1" t="s">
        <v>4</v>
      </c>
      <c r="C603" s="1" t="s">
        <v>14</v>
      </c>
      <c r="D603" s="2" t="s">
        <v>37</v>
      </c>
      <c r="E603" s="3">
        <v>2498</v>
      </c>
      <c r="F603" s="3">
        <v>8800</v>
      </c>
      <c r="G603" s="3">
        <v>8960</v>
      </c>
      <c r="H603" s="3">
        <v>1760</v>
      </c>
      <c r="I603" s="4" t="s">
        <v>42</v>
      </c>
      <c r="J603" s="4"/>
      <c r="K603" s="4"/>
      <c r="L603" s="4"/>
      <c r="M603" s="4"/>
      <c r="P603" s="12" t="s">
        <v>68</v>
      </c>
      <c r="Q603" s="12">
        <v>2020</v>
      </c>
      <c r="R603" s="12" t="s">
        <v>11</v>
      </c>
      <c r="S603" s="12" t="s">
        <v>72</v>
      </c>
      <c r="T603" s="12" t="s">
        <v>74</v>
      </c>
      <c r="U603" s="12" t="s">
        <v>75</v>
      </c>
      <c r="V603" s="12" t="s">
        <v>71</v>
      </c>
      <c r="W603" s="12" t="s">
        <v>64</v>
      </c>
      <c r="X603" s="12" t="s">
        <v>76</v>
      </c>
      <c r="Y603" s="12">
        <v>163</v>
      </c>
      <c r="Z603" s="12">
        <v>233.09</v>
      </c>
      <c r="AA603" s="12"/>
      <c r="AB603" s="12"/>
      <c r="AC603" s="12"/>
      <c r="AD603" s="12"/>
      <c r="AE603" s="12"/>
    </row>
    <row r="604" spans="1:31" ht="18" customHeight="1" x14ac:dyDescent="0.3">
      <c r="A604" s="1">
        <v>2023</v>
      </c>
      <c r="B604" s="1" t="s">
        <v>4</v>
      </c>
      <c r="C604" s="1" t="s">
        <v>13</v>
      </c>
      <c r="D604" s="2" t="s">
        <v>35</v>
      </c>
      <c r="E604" s="3">
        <v>1245</v>
      </c>
      <c r="F604" s="3">
        <v>5034.92</v>
      </c>
      <c r="G604" s="3">
        <v>5126.4639999999999</v>
      </c>
      <c r="H604" s="3">
        <v>1006.984</v>
      </c>
      <c r="I604" s="4" t="s">
        <v>42</v>
      </c>
      <c r="J604" s="4"/>
      <c r="K604" s="4"/>
      <c r="L604" s="4"/>
      <c r="M604" s="4"/>
      <c r="P604" s="12" t="s">
        <v>69</v>
      </c>
      <c r="Q604" s="12">
        <v>2020</v>
      </c>
      <c r="R604" s="12" t="s">
        <v>11</v>
      </c>
      <c r="S604" s="12" t="s">
        <v>72</v>
      </c>
      <c r="T604" s="12" t="s">
        <v>74</v>
      </c>
      <c r="U604" s="12" t="s">
        <v>75</v>
      </c>
      <c r="V604" s="12" t="s">
        <v>71</v>
      </c>
      <c r="W604" s="12" t="s">
        <v>64</v>
      </c>
      <c r="X604" s="12" t="s">
        <v>76</v>
      </c>
      <c r="Y604" s="12">
        <v>337</v>
      </c>
      <c r="Z604" s="12">
        <v>481.90999999999997</v>
      </c>
      <c r="AA604" s="12"/>
      <c r="AB604" s="12"/>
      <c r="AC604" s="12"/>
      <c r="AD604" s="12"/>
      <c r="AE604" s="12"/>
    </row>
    <row r="605" spans="1:31" ht="18" customHeight="1" x14ac:dyDescent="0.3">
      <c r="A605" s="1">
        <v>2023</v>
      </c>
      <c r="B605" s="1" t="s">
        <v>4</v>
      </c>
      <c r="C605" s="1" t="s">
        <v>38</v>
      </c>
      <c r="D605" s="5" t="s">
        <v>30</v>
      </c>
      <c r="E605" s="6">
        <v>644</v>
      </c>
      <c r="F605" s="6">
        <v>6317.85</v>
      </c>
      <c r="G605" s="6">
        <v>6432.72</v>
      </c>
      <c r="H605" s="3">
        <v>1263.5700000000002</v>
      </c>
      <c r="I605" s="4" t="s">
        <v>42</v>
      </c>
      <c r="J605" s="4"/>
      <c r="K605" s="4"/>
      <c r="L605" s="4"/>
      <c r="M605" s="4"/>
      <c r="P605" s="12" t="s">
        <v>66</v>
      </c>
      <c r="Q605" s="12">
        <v>2020</v>
      </c>
      <c r="R605" s="12" t="s">
        <v>11</v>
      </c>
      <c r="S605" s="12" t="s">
        <v>72</v>
      </c>
      <c r="T605" s="12" t="s">
        <v>74</v>
      </c>
      <c r="U605" s="12" t="s">
        <v>75</v>
      </c>
      <c r="V605" s="12" t="s">
        <v>71</v>
      </c>
      <c r="W605" s="12" t="s">
        <v>64</v>
      </c>
      <c r="X605" s="12" t="s">
        <v>76</v>
      </c>
      <c r="Y605" s="12">
        <v>828</v>
      </c>
      <c r="Z605" s="12">
        <v>1184.04</v>
      </c>
      <c r="AA605" s="12"/>
      <c r="AB605" s="12"/>
      <c r="AC605" s="12"/>
      <c r="AD605" s="12"/>
      <c r="AE605" s="12"/>
    </row>
    <row r="606" spans="1:31" ht="18" customHeight="1" x14ac:dyDescent="0.3">
      <c r="A606" s="1">
        <v>2023</v>
      </c>
      <c r="B606" s="1" t="s">
        <v>4</v>
      </c>
      <c r="C606" s="1" t="s">
        <v>12</v>
      </c>
      <c r="D606" s="5" t="s">
        <v>29</v>
      </c>
      <c r="E606" s="6">
        <v>643</v>
      </c>
      <c r="F606" s="6">
        <v>7700</v>
      </c>
      <c r="G606" s="6">
        <v>7840</v>
      </c>
      <c r="H606" s="3">
        <v>1540</v>
      </c>
      <c r="I606" s="4" t="s">
        <v>42</v>
      </c>
      <c r="J606" s="4"/>
      <c r="K606" s="4"/>
      <c r="L606" s="4"/>
      <c r="M606" s="4"/>
      <c r="P606" s="12" t="s">
        <v>66</v>
      </c>
      <c r="Q606" s="12">
        <v>2020</v>
      </c>
      <c r="R606" s="12" t="s">
        <v>11</v>
      </c>
      <c r="S606" s="12" t="s">
        <v>72</v>
      </c>
      <c r="T606" s="12" t="s">
        <v>74</v>
      </c>
      <c r="U606" s="12" t="s">
        <v>75</v>
      </c>
      <c r="V606" s="12" t="s">
        <v>71</v>
      </c>
      <c r="W606" s="12" t="s">
        <v>64</v>
      </c>
      <c r="X606" s="12" t="s">
        <v>76</v>
      </c>
      <c r="Y606" s="12">
        <v>861</v>
      </c>
      <c r="Z606" s="12">
        <v>1231.23</v>
      </c>
      <c r="AA606" s="12"/>
      <c r="AB606" s="12"/>
      <c r="AC606" s="12"/>
      <c r="AD606" s="12"/>
      <c r="AE606" s="12"/>
    </row>
    <row r="607" spans="1:31" ht="18" customHeight="1" x14ac:dyDescent="0.3">
      <c r="A607" s="1">
        <v>2023</v>
      </c>
      <c r="B607" s="1" t="s">
        <v>4</v>
      </c>
      <c r="C607" s="1" t="s">
        <v>38</v>
      </c>
      <c r="D607" s="5" t="s">
        <v>31</v>
      </c>
      <c r="E607" s="6">
        <v>455</v>
      </c>
      <c r="F607" s="6">
        <v>5036.46</v>
      </c>
      <c r="G607" s="6">
        <v>5128.0320000000002</v>
      </c>
      <c r="H607" s="3">
        <v>1007.292</v>
      </c>
      <c r="I607" s="4" t="s">
        <v>42</v>
      </c>
      <c r="J607" s="4"/>
      <c r="K607" s="4"/>
      <c r="L607" s="4"/>
      <c r="M607" s="4"/>
      <c r="P607" s="12" t="s">
        <v>70</v>
      </c>
      <c r="Q607" s="12">
        <v>2020</v>
      </c>
      <c r="R607" s="12" t="s">
        <v>11</v>
      </c>
      <c r="S607" s="12" t="s">
        <v>72</v>
      </c>
      <c r="T607" s="12" t="s">
        <v>74</v>
      </c>
      <c r="U607" s="12" t="s">
        <v>75</v>
      </c>
      <c r="V607" s="12" t="s">
        <v>71</v>
      </c>
      <c r="W607" s="12" t="s">
        <v>64</v>
      </c>
      <c r="X607" s="12" t="s">
        <v>76</v>
      </c>
      <c r="Y607" s="12">
        <v>335</v>
      </c>
      <c r="Z607" s="12">
        <v>479.05</v>
      </c>
      <c r="AA607" s="12"/>
      <c r="AB607" s="12"/>
      <c r="AC607" s="12"/>
      <c r="AD607" s="12"/>
      <c r="AE607" s="12"/>
    </row>
    <row r="608" spans="1:31" ht="18" customHeight="1" x14ac:dyDescent="0.3">
      <c r="A608" s="1">
        <v>2023</v>
      </c>
      <c r="B608" s="1" t="s">
        <v>4</v>
      </c>
      <c r="C608" s="1" t="s">
        <v>12</v>
      </c>
      <c r="D608" s="5" t="s">
        <v>28</v>
      </c>
      <c r="E608" s="7">
        <v>345</v>
      </c>
      <c r="F608" s="7">
        <v>7700</v>
      </c>
      <c r="G608" s="7">
        <v>7840</v>
      </c>
      <c r="H608" s="3">
        <v>1540</v>
      </c>
      <c r="I608" s="4" t="s">
        <v>42</v>
      </c>
      <c r="J608" s="4"/>
      <c r="K608" s="4"/>
      <c r="L608" s="4"/>
      <c r="M608" s="4"/>
      <c r="P608" s="12" t="s">
        <v>59</v>
      </c>
      <c r="Q608" s="12">
        <v>2020</v>
      </c>
      <c r="R608" s="12" t="s">
        <v>1</v>
      </c>
      <c r="S608" s="12" t="s">
        <v>72</v>
      </c>
      <c r="T608" s="12" t="s">
        <v>74</v>
      </c>
      <c r="U608" s="12" t="s">
        <v>75</v>
      </c>
      <c r="V608" s="12" t="s">
        <v>71</v>
      </c>
      <c r="W608" s="12" t="s">
        <v>64</v>
      </c>
      <c r="X608" s="12" t="s">
        <v>76</v>
      </c>
      <c r="Y608" s="12">
        <v>170</v>
      </c>
      <c r="Z608" s="12">
        <v>243.1</v>
      </c>
      <c r="AA608" s="12"/>
      <c r="AB608" s="12"/>
      <c r="AC608" s="12"/>
      <c r="AD608" s="12"/>
      <c r="AE608" s="12"/>
    </row>
    <row r="609" spans="1:31" ht="18" customHeight="1" x14ac:dyDescent="0.3">
      <c r="A609" s="1">
        <v>2023</v>
      </c>
      <c r="B609" s="1" t="s">
        <v>4</v>
      </c>
      <c r="C609" s="1" t="s">
        <v>13</v>
      </c>
      <c r="D609" s="2" t="s">
        <v>33</v>
      </c>
      <c r="E609" s="3">
        <v>122</v>
      </c>
      <c r="F609" s="3">
        <v>110</v>
      </c>
      <c r="G609" s="3">
        <v>112</v>
      </c>
      <c r="H609" s="3">
        <v>22</v>
      </c>
      <c r="I609" s="4" t="s">
        <v>42</v>
      </c>
      <c r="J609" s="4"/>
      <c r="K609" s="4"/>
      <c r="L609" s="4"/>
      <c r="M609" s="4"/>
      <c r="P609" s="12" t="s">
        <v>68</v>
      </c>
      <c r="Q609" s="12">
        <v>2020</v>
      </c>
      <c r="R609" s="12" t="s">
        <v>1</v>
      </c>
      <c r="S609" s="12" t="s">
        <v>72</v>
      </c>
      <c r="T609" s="12" t="s">
        <v>74</v>
      </c>
      <c r="U609" s="12" t="s">
        <v>75</v>
      </c>
      <c r="V609" s="12" t="s">
        <v>71</v>
      </c>
      <c r="W609" s="12" t="s">
        <v>64</v>
      </c>
      <c r="X609" s="12" t="s">
        <v>76</v>
      </c>
      <c r="Y609" s="12">
        <v>218</v>
      </c>
      <c r="Z609" s="12">
        <v>311.74</v>
      </c>
      <c r="AA609" s="12"/>
      <c r="AB609" s="12"/>
      <c r="AC609" s="12"/>
      <c r="AD609" s="12"/>
      <c r="AE609" s="12"/>
    </row>
    <row r="610" spans="1:31" ht="18" customHeight="1" x14ac:dyDescent="0.3">
      <c r="A610" s="1">
        <v>2023</v>
      </c>
      <c r="B610" s="1" t="s">
        <v>4</v>
      </c>
      <c r="C610" s="1" t="s">
        <v>15</v>
      </c>
      <c r="D610" s="5" t="s">
        <v>26</v>
      </c>
      <c r="E610" s="6">
        <v>78</v>
      </c>
      <c r="F610" s="6">
        <v>2517.46</v>
      </c>
      <c r="G610" s="6">
        <v>5126.4639999999999</v>
      </c>
      <c r="H610" s="3">
        <v>503.49200000000002</v>
      </c>
      <c r="I610" s="4" t="s">
        <v>42</v>
      </c>
      <c r="J610" s="4"/>
      <c r="K610" s="4"/>
      <c r="L610" s="4"/>
      <c r="M610" s="4"/>
      <c r="P610" s="12" t="s">
        <v>66</v>
      </c>
      <c r="Q610" s="12">
        <v>2020</v>
      </c>
      <c r="R610" s="12" t="s">
        <v>1</v>
      </c>
      <c r="S610" s="12" t="s">
        <v>72</v>
      </c>
      <c r="T610" s="12" t="s">
        <v>74</v>
      </c>
      <c r="U610" s="12" t="s">
        <v>75</v>
      </c>
      <c r="V610" s="12" t="s">
        <v>71</v>
      </c>
      <c r="W610" s="12" t="s">
        <v>64</v>
      </c>
      <c r="X610" s="12" t="s">
        <v>76</v>
      </c>
      <c r="Y610" s="12">
        <v>146</v>
      </c>
      <c r="Z610" s="12">
        <v>208.78</v>
      </c>
      <c r="AA610" s="12"/>
      <c r="AB610" s="12"/>
      <c r="AC610" s="12"/>
      <c r="AD610" s="12"/>
      <c r="AE610" s="12"/>
    </row>
    <row r="611" spans="1:31" ht="18" customHeight="1" x14ac:dyDescent="0.3">
      <c r="A611" s="1">
        <v>2023</v>
      </c>
      <c r="B611" s="1" t="s">
        <v>4</v>
      </c>
      <c r="C611" s="1" t="s">
        <v>15</v>
      </c>
      <c r="D611" s="5" t="s">
        <v>24</v>
      </c>
      <c r="E611" s="6">
        <v>76</v>
      </c>
      <c r="F611" s="6">
        <v>2288.4499999999998</v>
      </c>
      <c r="G611" s="6">
        <v>5126.1279999999997</v>
      </c>
      <c r="H611" s="3">
        <v>457.69</v>
      </c>
      <c r="I611" s="4" t="s">
        <v>42</v>
      </c>
      <c r="J611" s="4"/>
      <c r="K611" s="4"/>
      <c r="L611" s="4"/>
      <c r="M611" s="4"/>
      <c r="P611" s="12" t="s">
        <v>68</v>
      </c>
      <c r="Q611" s="12">
        <v>2020</v>
      </c>
      <c r="R611" s="12" t="s">
        <v>1</v>
      </c>
      <c r="S611" s="12" t="s">
        <v>72</v>
      </c>
      <c r="T611" s="12" t="s">
        <v>74</v>
      </c>
      <c r="U611" s="12" t="s">
        <v>75</v>
      </c>
      <c r="V611" s="12" t="s">
        <v>71</v>
      </c>
      <c r="W611" s="12" t="s">
        <v>64</v>
      </c>
      <c r="X611" s="12" t="s">
        <v>76</v>
      </c>
      <c r="Y611" s="12">
        <v>172</v>
      </c>
      <c r="Z611" s="12">
        <v>245.95999999999998</v>
      </c>
      <c r="AA611" s="12"/>
      <c r="AB611" s="12"/>
      <c r="AC611" s="12"/>
      <c r="AD611" s="12"/>
      <c r="AE611" s="12"/>
    </row>
    <row r="612" spans="1:31" ht="18" customHeight="1" x14ac:dyDescent="0.3">
      <c r="A612" s="1">
        <v>2023</v>
      </c>
      <c r="B612" s="1" t="s">
        <v>4</v>
      </c>
      <c r="C612" s="1" t="s">
        <v>15</v>
      </c>
      <c r="D612" s="5" t="s">
        <v>25</v>
      </c>
      <c r="E612" s="6">
        <v>46</v>
      </c>
      <c r="F612" s="6">
        <v>100</v>
      </c>
      <c r="G612" s="6">
        <v>224</v>
      </c>
      <c r="H612" s="3">
        <v>20</v>
      </c>
      <c r="I612" s="4" t="s">
        <v>42</v>
      </c>
      <c r="J612" s="4"/>
      <c r="K612" s="4"/>
      <c r="L612" s="4"/>
      <c r="M612" s="4"/>
      <c r="P612" s="12" t="s">
        <v>69</v>
      </c>
      <c r="Q612" s="12">
        <v>2020</v>
      </c>
      <c r="R612" s="12" t="s">
        <v>1</v>
      </c>
      <c r="S612" s="12" t="s">
        <v>72</v>
      </c>
      <c r="T612" s="12" t="s">
        <v>74</v>
      </c>
      <c r="U612" s="12" t="s">
        <v>75</v>
      </c>
      <c r="V612" s="12" t="s">
        <v>71</v>
      </c>
      <c r="W612" s="12" t="s">
        <v>64</v>
      </c>
      <c r="X612" s="12" t="s">
        <v>76</v>
      </c>
      <c r="Y612" s="12">
        <v>220</v>
      </c>
      <c r="Z612" s="12">
        <v>314.60000000000002</v>
      </c>
      <c r="AA612" s="12"/>
      <c r="AB612" s="12"/>
      <c r="AC612" s="12"/>
      <c r="AD612" s="12"/>
      <c r="AE612" s="12"/>
    </row>
    <row r="613" spans="1:31" ht="18" customHeight="1" x14ac:dyDescent="0.3">
      <c r="A613" s="1">
        <v>2023</v>
      </c>
      <c r="B613" s="1" t="s">
        <v>4</v>
      </c>
      <c r="C613" s="1" t="s">
        <v>15</v>
      </c>
      <c r="D613" s="5" t="s">
        <v>23</v>
      </c>
      <c r="E613" s="6">
        <v>34</v>
      </c>
      <c r="F613" s="6">
        <v>2288.4</v>
      </c>
      <c r="G613" s="6">
        <v>5126.0160000000005</v>
      </c>
      <c r="H613" s="3">
        <v>457.68000000000006</v>
      </c>
      <c r="I613" s="4" t="s">
        <v>40</v>
      </c>
      <c r="J613" s="4"/>
      <c r="K613" s="4"/>
      <c r="L613" s="4"/>
      <c r="M613" s="4"/>
      <c r="P613" s="12" t="s">
        <v>59</v>
      </c>
      <c r="Q613" s="12">
        <v>2020</v>
      </c>
      <c r="R613" s="12" t="s">
        <v>1</v>
      </c>
      <c r="S613" s="12" t="s">
        <v>72</v>
      </c>
      <c r="T613" s="12" t="s">
        <v>74</v>
      </c>
      <c r="U613" s="12" t="s">
        <v>75</v>
      </c>
      <c r="V613" s="12" t="s">
        <v>71</v>
      </c>
      <c r="W613" s="12" t="s">
        <v>64</v>
      </c>
      <c r="X613" s="12" t="s">
        <v>76</v>
      </c>
      <c r="Y613" s="12">
        <v>142</v>
      </c>
      <c r="Z613" s="12">
        <v>203.06</v>
      </c>
      <c r="AA613" s="12"/>
      <c r="AB613" s="12"/>
      <c r="AC613" s="12"/>
      <c r="AD613" s="12"/>
      <c r="AE613" s="12"/>
    </row>
    <row r="614" spans="1:31" ht="18" customHeight="1" x14ac:dyDescent="0.3">
      <c r="A614" s="1">
        <v>2023</v>
      </c>
      <c r="B614" s="1" t="s">
        <v>4</v>
      </c>
      <c r="C614" s="1" t="s">
        <v>13</v>
      </c>
      <c r="D614" s="2" t="s">
        <v>34</v>
      </c>
      <c r="E614" s="3">
        <v>7</v>
      </c>
      <c r="F614" s="3">
        <v>200</v>
      </c>
      <c r="G614" s="3">
        <v>224</v>
      </c>
      <c r="H614" s="3">
        <v>40</v>
      </c>
      <c r="I614" s="4" t="s">
        <v>40</v>
      </c>
      <c r="J614" s="4"/>
      <c r="K614" s="4"/>
      <c r="L614" s="4"/>
      <c r="M614" s="4"/>
      <c r="P614" s="12" t="s">
        <v>59</v>
      </c>
      <c r="Q614" s="12">
        <v>2020</v>
      </c>
      <c r="R614" s="12" t="s">
        <v>1</v>
      </c>
      <c r="S614" s="12" t="s">
        <v>72</v>
      </c>
      <c r="T614" s="12" t="s">
        <v>74</v>
      </c>
      <c r="U614" s="12" t="s">
        <v>75</v>
      </c>
      <c r="V614" s="12" t="s">
        <v>71</v>
      </c>
      <c r="W614" s="12" t="s">
        <v>64</v>
      </c>
      <c r="X614" s="12" t="s">
        <v>76</v>
      </c>
      <c r="Y614" s="12">
        <v>844</v>
      </c>
      <c r="Z614" s="12">
        <v>1206.92</v>
      </c>
      <c r="AA614" s="12"/>
      <c r="AB614" s="12"/>
      <c r="AC614" s="12"/>
      <c r="AD614" s="12"/>
      <c r="AE614" s="12"/>
    </row>
    <row r="615" spans="1:31" ht="18" customHeight="1" x14ac:dyDescent="0.3">
      <c r="A615" s="1">
        <v>2023</v>
      </c>
      <c r="B615" s="1" t="s">
        <v>4</v>
      </c>
      <c r="C615" s="1" t="s">
        <v>15</v>
      </c>
      <c r="D615" s="5" t="s">
        <v>27</v>
      </c>
      <c r="E615" s="6">
        <v>3</v>
      </c>
      <c r="F615" s="6">
        <v>3300</v>
      </c>
      <c r="G615" s="6">
        <v>5126.576</v>
      </c>
      <c r="H615" s="3">
        <v>660</v>
      </c>
      <c r="I615" s="4" t="s">
        <v>40</v>
      </c>
      <c r="J615" s="4"/>
      <c r="K615" s="4"/>
      <c r="L615" s="4"/>
      <c r="M615" s="4"/>
      <c r="P615" s="12" t="s">
        <v>59</v>
      </c>
      <c r="Q615" s="12">
        <v>2020</v>
      </c>
      <c r="R615" s="12" t="s">
        <v>1</v>
      </c>
      <c r="S615" s="12" t="s">
        <v>72</v>
      </c>
      <c r="T615" s="12" t="s">
        <v>74</v>
      </c>
      <c r="U615" s="12" t="s">
        <v>75</v>
      </c>
      <c r="V615" s="12" t="s">
        <v>71</v>
      </c>
      <c r="W615" s="12" t="s">
        <v>64</v>
      </c>
      <c r="X615" s="12" t="s">
        <v>76</v>
      </c>
      <c r="Y615" s="12">
        <v>897</v>
      </c>
      <c r="Z615" s="12">
        <v>1282.71</v>
      </c>
      <c r="AA615" s="12"/>
      <c r="AB615" s="12"/>
      <c r="AC615" s="12"/>
      <c r="AD615" s="12"/>
      <c r="AE615" s="12"/>
    </row>
    <row r="616" spans="1:31" ht="18" customHeight="1" x14ac:dyDescent="0.3">
      <c r="A616" s="1">
        <v>2023</v>
      </c>
      <c r="B616" s="1" t="s">
        <v>4</v>
      </c>
      <c r="C616" s="1" t="s">
        <v>32</v>
      </c>
      <c r="D616" s="5" t="s">
        <v>32</v>
      </c>
      <c r="E616" s="6">
        <v>2</v>
      </c>
      <c r="F616" s="6">
        <v>4577.3</v>
      </c>
      <c r="G616" s="6">
        <v>7392</v>
      </c>
      <c r="H616" s="3">
        <v>915.46</v>
      </c>
      <c r="I616" s="4" t="s">
        <v>40</v>
      </c>
      <c r="J616" s="4"/>
      <c r="K616" s="4"/>
      <c r="L616" s="4"/>
      <c r="M616" s="4"/>
      <c r="P616" s="12" t="s">
        <v>59</v>
      </c>
      <c r="Q616" s="12">
        <v>2020</v>
      </c>
      <c r="R616" s="12" t="s">
        <v>1</v>
      </c>
      <c r="S616" s="12" t="s">
        <v>72</v>
      </c>
      <c r="T616" s="12" t="s">
        <v>74</v>
      </c>
      <c r="U616" s="12" t="s">
        <v>75</v>
      </c>
      <c r="V616" s="12" t="s">
        <v>71</v>
      </c>
      <c r="W616" s="12" t="s">
        <v>64</v>
      </c>
      <c r="X616" s="12" t="s">
        <v>76</v>
      </c>
      <c r="Y616" s="12">
        <v>850</v>
      </c>
      <c r="Z616" s="12">
        <v>526.24</v>
      </c>
      <c r="AA616" s="12"/>
      <c r="AB616" s="12"/>
      <c r="AC616" s="12"/>
      <c r="AD616" s="12"/>
      <c r="AE616" s="12"/>
    </row>
    <row r="617" spans="1:31" ht="18" customHeight="1" x14ac:dyDescent="0.3">
      <c r="A617" s="1">
        <v>2023</v>
      </c>
      <c r="B617" s="1" t="s">
        <v>5</v>
      </c>
      <c r="C617" s="1" t="s">
        <v>14</v>
      </c>
      <c r="D617" s="2" t="s">
        <v>36</v>
      </c>
      <c r="E617" s="3">
        <v>3566</v>
      </c>
      <c r="F617" s="3">
        <v>4577.3</v>
      </c>
      <c r="G617" s="3">
        <v>5126.576</v>
      </c>
      <c r="H617" s="3">
        <v>915.46</v>
      </c>
      <c r="I617" s="4" t="s">
        <v>40</v>
      </c>
      <c r="J617" s="4"/>
      <c r="K617" s="4"/>
      <c r="L617" s="4"/>
      <c r="M617" s="4"/>
      <c r="P617" s="12" t="s">
        <v>66</v>
      </c>
      <c r="Q617" s="12">
        <v>2020</v>
      </c>
      <c r="R617" s="12" t="s">
        <v>1</v>
      </c>
      <c r="S617" s="12" t="s">
        <v>72</v>
      </c>
      <c r="T617" s="12" t="s">
        <v>74</v>
      </c>
      <c r="U617" s="12" t="s">
        <v>75</v>
      </c>
      <c r="V617" s="12" t="s">
        <v>71</v>
      </c>
      <c r="W617" s="12" t="s">
        <v>64</v>
      </c>
      <c r="X617" s="12" t="s">
        <v>76</v>
      </c>
      <c r="Y617" s="12">
        <v>883</v>
      </c>
      <c r="Z617" s="12">
        <v>526.24</v>
      </c>
      <c r="AA617" s="12"/>
      <c r="AB617" s="12"/>
      <c r="AC617" s="12"/>
      <c r="AD617" s="12"/>
      <c r="AE617" s="12"/>
    </row>
    <row r="618" spans="1:31" ht="18" customHeight="1" x14ac:dyDescent="0.3">
      <c r="A618" s="1">
        <v>2023</v>
      </c>
      <c r="B618" s="1" t="s">
        <v>5</v>
      </c>
      <c r="C618" s="1" t="s">
        <v>14</v>
      </c>
      <c r="D618" s="2" t="s">
        <v>37</v>
      </c>
      <c r="E618" s="3">
        <v>2498</v>
      </c>
      <c r="F618" s="3">
        <v>8000</v>
      </c>
      <c r="G618" s="3">
        <v>8960</v>
      </c>
      <c r="H618" s="3">
        <v>1600</v>
      </c>
      <c r="I618" s="4" t="s">
        <v>40</v>
      </c>
      <c r="J618" s="4"/>
      <c r="K618" s="4"/>
      <c r="L618" s="4"/>
      <c r="M618" s="4"/>
      <c r="P618" s="12" t="s">
        <v>59</v>
      </c>
      <c r="Q618" s="12">
        <v>2020</v>
      </c>
      <c r="R618" s="12" t="s">
        <v>1</v>
      </c>
      <c r="S618" s="12" t="s">
        <v>72</v>
      </c>
      <c r="T618" s="12" t="s">
        <v>74</v>
      </c>
      <c r="U618" s="12" t="s">
        <v>75</v>
      </c>
      <c r="V618" s="12" t="s">
        <v>71</v>
      </c>
      <c r="W618" s="12" t="s">
        <v>64</v>
      </c>
      <c r="X618" s="12" t="s">
        <v>76</v>
      </c>
      <c r="Y618" s="12">
        <v>169</v>
      </c>
      <c r="Z618" s="12">
        <v>241.67000000000002</v>
      </c>
      <c r="AA618" s="12"/>
      <c r="AB618" s="12"/>
      <c r="AC618" s="12"/>
      <c r="AD618" s="12"/>
      <c r="AE618" s="12"/>
    </row>
    <row r="619" spans="1:31" ht="18" customHeight="1" x14ac:dyDescent="0.3">
      <c r="A619" s="1">
        <v>2023</v>
      </c>
      <c r="B619" s="1" t="s">
        <v>5</v>
      </c>
      <c r="C619" s="1" t="s">
        <v>13</v>
      </c>
      <c r="D619" s="2" t="s">
        <v>35</v>
      </c>
      <c r="E619" s="3">
        <v>1245</v>
      </c>
      <c r="F619" s="3">
        <v>4577.2</v>
      </c>
      <c r="G619" s="3">
        <v>5126.4639999999999</v>
      </c>
      <c r="H619" s="3">
        <v>915.44</v>
      </c>
      <c r="I619" s="4" t="s">
        <v>40</v>
      </c>
      <c r="J619" s="4"/>
      <c r="K619" s="4"/>
      <c r="L619" s="4"/>
      <c r="M619" s="4"/>
      <c r="P619" s="12" t="s">
        <v>66</v>
      </c>
      <c r="Q619" s="12">
        <v>2020</v>
      </c>
      <c r="R619" s="12" t="s">
        <v>1</v>
      </c>
      <c r="S619" s="12" t="s">
        <v>72</v>
      </c>
      <c r="T619" s="12" t="s">
        <v>74</v>
      </c>
      <c r="U619" s="12" t="s">
        <v>75</v>
      </c>
      <c r="V619" s="12" t="s">
        <v>71</v>
      </c>
      <c r="W619" s="12" t="s">
        <v>64</v>
      </c>
      <c r="X619" s="12" t="s">
        <v>76</v>
      </c>
      <c r="Y619" s="12">
        <v>217</v>
      </c>
      <c r="Z619" s="12">
        <v>310.31</v>
      </c>
      <c r="AA619" s="12"/>
      <c r="AB619" s="12"/>
      <c r="AC619" s="12"/>
      <c r="AD619" s="12"/>
      <c r="AE619" s="12"/>
    </row>
    <row r="620" spans="1:31" ht="18" customHeight="1" x14ac:dyDescent="0.3">
      <c r="A620" s="1">
        <v>2023</v>
      </c>
      <c r="B620" s="1" t="s">
        <v>5</v>
      </c>
      <c r="C620" s="1" t="s">
        <v>38</v>
      </c>
      <c r="D620" s="5" t="s">
        <v>30</v>
      </c>
      <c r="E620" s="6">
        <v>644</v>
      </c>
      <c r="F620" s="6">
        <v>10000</v>
      </c>
      <c r="G620" s="6">
        <v>6432.72</v>
      </c>
      <c r="H620" s="3">
        <v>2000</v>
      </c>
      <c r="I620" s="4" t="s">
        <v>40</v>
      </c>
      <c r="J620" s="4"/>
      <c r="K620" s="4"/>
      <c r="L620" s="4"/>
      <c r="M620" s="4"/>
      <c r="P620" s="12" t="s">
        <v>68</v>
      </c>
      <c r="Q620" s="12">
        <v>2020</v>
      </c>
      <c r="R620" s="12" t="s">
        <v>1</v>
      </c>
      <c r="S620" s="12" t="s">
        <v>72</v>
      </c>
      <c r="T620" s="12" t="s">
        <v>74</v>
      </c>
      <c r="U620" s="12" t="s">
        <v>75</v>
      </c>
      <c r="V620" s="12" t="s">
        <v>71</v>
      </c>
      <c r="W620" s="12" t="s">
        <v>64</v>
      </c>
      <c r="X620" s="12" t="s">
        <v>76</v>
      </c>
      <c r="Y620" s="12">
        <v>145</v>
      </c>
      <c r="Z620" s="12">
        <v>207.35</v>
      </c>
      <c r="AA620" s="12"/>
      <c r="AB620" s="12"/>
      <c r="AC620" s="12"/>
      <c r="AD620" s="12"/>
      <c r="AE620" s="12"/>
    </row>
    <row r="621" spans="1:31" ht="18" customHeight="1" x14ac:dyDescent="0.3">
      <c r="A621" s="1">
        <v>2023</v>
      </c>
      <c r="B621" s="1" t="s">
        <v>5</v>
      </c>
      <c r="C621" s="1" t="s">
        <v>12</v>
      </c>
      <c r="D621" s="5" t="s">
        <v>29</v>
      </c>
      <c r="E621" s="6">
        <v>643</v>
      </c>
      <c r="F621" s="6">
        <v>7000</v>
      </c>
      <c r="G621" s="6">
        <v>7840</v>
      </c>
      <c r="H621" s="3">
        <v>1400</v>
      </c>
      <c r="I621" s="4" t="s">
        <v>40</v>
      </c>
      <c r="J621" s="4"/>
      <c r="K621" s="4"/>
      <c r="L621" s="4"/>
      <c r="M621" s="4"/>
      <c r="P621" s="12" t="s">
        <v>66</v>
      </c>
      <c r="Q621" s="12">
        <v>2020</v>
      </c>
      <c r="R621" s="12" t="s">
        <v>1</v>
      </c>
      <c r="S621" s="12" t="s">
        <v>72</v>
      </c>
      <c r="T621" s="12" t="s">
        <v>74</v>
      </c>
      <c r="U621" s="12" t="s">
        <v>75</v>
      </c>
      <c r="V621" s="12" t="s">
        <v>71</v>
      </c>
      <c r="W621" s="12" t="s">
        <v>64</v>
      </c>
      <c r="X621" s="12" t="s">
        <v>76</v>
      </c>
      <c r="Y621" s="12">
        <v>819</v>
      </c>
      <c r="Z621" s="12">
        <v>1171.17</v>
      </c>
      <c r="AA621" s="12"/>
      <c r="AB621" s="12"/>
      <c r="AC621" s="12"/>
      <c r="AD621" s="12"/>
      <c r="AE621" s="12"/>
    </row>
    <row r="622" spans="1:31" ht="18" customHeight="1" x14ac:dyDescent="0.3">
      <c r="A622" s="1">
        <v>2023</v>
      </c>
      <c r="B622" s="1" t="s">
        <v>5</v>
      </c>
      <c r="C622" s="1" t="s">
        <v>38</v>
      </c>
      <c r="D622" s="5" t="s">
        <v>31</v>
      </c>
      <c r="E622" s="6">
        <v>455</v>
      </c>
      <c r="F622" s="6">
        <v>8000</v>
      </c>
      <c r="G622" s="6">
        <v>5128.0320000000002</v>
      </c>
      <c r="H622" s="3">
        <v>1600</v>
      </c>
      <c r="I622" s="4" t="s">
        <v>40</v>
      </c>
      <c r="J622" s="4"/>
      <c r="K622" s="4"/>
      <c r="L622" s="4"/>
      <c r="M622" s="4"/>
      <c r="P622" s="12" t="s">
        <v>59</v>
      </c>
      <c r="Q622" s="12">
        <v>2020</v>
      </c>
      <c r="R622" s="12" t="s">
        <v>1</v>
      </c>
      <c r="S622" s="12" t="s">
        <v>72</v>
      </c>
      <c r="T622" s="12" t="s">
        <v>74</v>
      </c>
      <c r="U622" s="12" t="s">
        <v>75</v>
      </c>
      <c r="V622" s="12" t="s">
        <v>71</v>
      </c>
      <c r="W622" s="12" t="s">
        <v>64</v>
      </c>
      <c r="X622" s="12" t="s">
        <v>76</v>
      </c>
      <c r="Y622" s="12">
        <v>143</v>
      </c>
      <c r="Z622" s="12">
        <v>204.49</v>
      </c>
      <c r="AA622" s="12"/>
      <c r="AB622" s="12"/>
      <c r="AC622" s="12"/>
      <c r="AD622" s="12"/>
      <c r="AE622" s="12"/>
    </row>
    <row r="623" spans="1:31" ht="18" customHeight="1" x14ac:dyDescent="0.3">
      <c r="A623" s="1">
        <v>2023</v>
      </c>
      <c r="B623" s="1" t="s">
        <v>5</v>
      </c>
      <c r="C623" s="1" t="s">
        <v>12</v>
      </c>
      <c r="D623" s="5" t="s">
        <v>28</v>
      </c>
      <c r="E623" s="7">
        <v>345</v>
      </c>
      <c r="F623" s="7">
        <v>7000</v>
      </c>
      <c r="G623" s="7">
        <v>7840</v>
      </c>
      <c r="H623" s="3">
        <v>1400</v>
      </c>
      <c r="I623" s="4" t="s">
        <v>40</v>
      </c>
      <c r="J623" s="4"/>
      <c r="K623" s="4"/>
      <c r="L623" s="4"/>
      <c r="M623" s="4"/>
      <c r="P623" s="12" t="s">
        <v>70</v>
      </c>
      <c r="Q623" s="12">
        <v>2020</v>
      </c>
      <c r="R623" s="12" t="s">
        <v>0</v>
      </c>
      <c r="S623" s="12" t="s">
        <v>72</v>
      </c>
      <c r="T623" s="12" t="s">
        <v>74</v>
      </c>
      <c r="U623" s="12" t="s">
        <v>75</v>
      </c>
      <c r="V623" s="12" t="s">
        <v>71</v>
      </c>
      <c r="W623" s="12" t="s">
        <v>64</v>
      </c>
      <c r="X623" s="12" t="s">
        <v>76</v>
      </c>
      <c r="Y623" s="12">
        <v>176</v>
      </c>
      <c r="Z623" s="12">
        <v>251.68</v>
      </c>
      <c r="AA623" s="12"/>
      <c r="AB623" s="12"/>
      <c r="AC623" s="12"/>
      <c r="AD623" s="12"/>
      <c r="AE623" s="12"/>
    </row>
    <row r="624" spans="1:31" ht="18" customHeight="1" x14ac:dyDescent="0.3">
      <c r="A624" s="1">
        <v>2023</v>
      </c>
      <c r="B624" s="1" t="s">
        <v>5</v>
      </c>
      <c r="C624" s="1" t="s">
        <v>13</v>
      </c>
      <c r="D624" s="2" t="s">
        <v>33</v>
      </c>
      <c r="E624" s="3">
        <v>122</v>
      </c>
      <c r="F624" s="3">
        <v>100</v>
      </c>
      <c r="G624" s="3">
        <v>112</v>
      </c>
      <c r="H624" s="3">
        <v>20</v>
      </c>
      <c r="I624" s="4" t="s">
        <v>40</v>
      </c>
      <c r="J624" s="4"/>
      <c r="K624" s="4"/>
      <c r="L624" s="4"/>
      <c r="M624" s="4"/>
      <c r="P624" s="12" t="s">
        <v>68</v>
      </c>
      <c r="Q624" s="12">
        <v>2020</v>
      </c>
      <c r="R624" s="12" t="s">
        <v>0</v>
      </c>
      <c r="S624" s="12" t="s">
        <v>72</v>
      </c>
      <c r="T624" s="12" t="s">
        <v>74</v>
      </c>
      <c r="U624" s="12" t="s">
        <v>75</v>
      </c>
      <c r="V624" s="12" t="s">
        <v>71</v>
      </c>
      <c r="W624" s="12" t="s">
        <v>64</v>
      </c>
      <c r="X624" s="12" t="s">
        <v>76</v>
      </c>
      <c r="Y624" s="12">
        <v>224</v>
      </c>
      <c r="Z624" s="12">
        <v>320.32</v>
      </c>
      <c r="AA624" s="12"/>
      <c r="AB624" s="12"/>
      <c r="AC624" s="12"/>
      <c r="AD624" s="12"/>
      <c r="AE624" s="12"/>
    </row>
    <row r="625" spans="1:31" ht="18" customHeight="1" x14ac:dyDescent="0.3">
      <c r="A625" s="1">
        <v>2023</v>
      </c>
      <c r="B625" s="1" t="s">
        <v>5</v>
      </c>
      <c r="C625" s="1" t="s">
        <v>15</v>
      </c>
      <c r="D625" s="5" t="s">
        <v>26</v>
      </c>
      <c r="E625" s="6">
        <v>78</v>
      </c>
      <c r="F625" s="6">
        <v>2288.6</v>
      </c>
      <c r="G625" s="6">
        <v>5126.4639999999999</v>
      </c>
      <c r="H625" s="3">
        <v>457.72</v>
      </c>
      <c r="I625" s="4" t="s">
        <v>40</v>
      </c>
      <c r="J625" s="4"/>
      <c r="K625" s="4"/>
      <c r="L625" s="4"/>
      <c r="M625" s="4"/>
      <c r="P625" s="12" t="s">
        <v>66</v>
      </c>
      <c r="Q625" s="12">
        <v>2020</v>
      </c>
      <c r="R625" s="12" t="s">
        <v>0</v>
      </c>
      <c r="S625" s="12" t="s">
        <v>72</v>
      </c>
      <c r="T625" s="12" t="s">
        <v>74</v>
      </c>
      <c r="U625" s="12" t="s">
        <v>75</v>
      </c>
      <c r="V625" s="12" t="s">
        <v>71</v>
      </c>
      <c r="W625" s="12" t="s">
        <v>64</v>
      </c>
      <c r="X625" s="12" t="s">
        <v>76</v>
      </c>
      <c r="Y625" s="12">
        <v>178</v>
      </c>
      <c r="Z625" s="12">
        <v>254.54</v>
      </c>
      <c r="AA625" s="12"/>
      <c r="AB625" s="12"/>
      <c r="AC625" s="12"/>
      <c r="AD625" s="12"/>
      <c r="AE625" s="12"/>
    </row>
    <row r="626" spans="1:31" ht="18" customHeight="1" x14ac:dyDescent="0.3">
      <c r="A626" s="1">
        <v>2023</v>
      </c>
      <c r="B626" s="1" t="s">
        <v>5</v>
      </c>
      <c r="C626" s="1" t="s">
        <v>15</v>
      </c>
      <c r="D626" s="5" t="s">
        <v>24</v>
      </c>
      <c r="E626" s="6">
        <v>76</v>
      </c>
      <c r="F626" s="6">
        <v>2288.4499999999998</v>
      </c>
      <c r="G626" s="6">
        <v>5126.1279999999997</v>
      </c>
      <c r="H626" s="3">
        <v>457.69</v>
      </c>
      <c r="I626" s="4" t="s">
        <v>40</v>
      </c>
      <c r="J626" s="4"/>
      <c r="K626" s="4"/>
      <c r="L626" s="4"/>
      <c r="M626" s="4"/>
      <c r="P626" s="12" t="s">
        <v>59</v>
      </c>
      <c r="Q626" s="12">
        <v>2020</v>
      </c>
      <c r="R626" s="12" t="s">
        <v>0</v>
      </c>
      <c r="S626" s="12" t="s">
        <v>72</v>
      </c>
      <c r="T626" s="12" t="s">
        <v>74</v>
      </c>
      <c r="U626" s="12" t="s">
        <v>75</v>
      </c>
      <c r="V626" s="12" t="s">
        <v>71</v>
      </c>
      <c r="W626" s="12" t="s">
        <v>64</v>
      </c>
      <c r="X626" s="12" t="s">
        <v>76</v>
      </c>
      <c r="Y626" s="12">
        <v>148</v>
      </c>
      <c r="Z626" s="12">
        <v>211.64</v>
      </c>
      <c r="AA626" s="12"/>
      <c r="AB626" s="12"/>
      <c r="AC626" s="12"/>
      <c r="AD626" s="12"/>
      <c r="AE626" s="12"/>
    </row>
    <row r="627" spans="1:31" ht="18" customHeight="1" x14ac:dyDescent="0.3">
      <c r="A627" s="1">
        <v>2023</v>
      </c>
      <c r="B627" s="1" t="s">
        <v>5</v>
      </c>
      <c r="C627" s="1" t="s">
        <v>15</v>
      </c>
      <c r="D627" s="5" t="s">
        <v>25</v>
      </c>
      <c r="E627" s="6">
        <v>46</v>
      </c>
      <c r="F627" s="6">
        <v>100</v>
      </c>
      <c r="G627" s="6">
        <v>224</v>
      </c>
      <c r="H627" s="3">
        <v>20</v>
      </c>
      <c r="I627" s="4" t="s">
        <v>40</v>
      </c>
      <c r="J627" s="4"/>
      <c r="K627" s="4"/>
      <c r="L627" s="4"/>
      <c r="M627" s="4"/>
      <c r="P627" s="12" t="s">
        <v>66</v>
      </c>
      <c r="Q627" s="12">
        <v>2020</v>
      </c>
      <c r="R627" s="12" t="s">
        <v>0</v>
      </c>
      <c r="S627" s="12" t="s">
        <v>72</v>
      </c>
      <c r="T627" s="12" t="s">
        <v>74</v>
      </c>
      <c r="U627" s="12" t="s">
        <v>75</v>
      </c>
      <c r="V627" s="12" t="s">
        <v>71</v>
      </c>
      <c r="W627" s="12" t="s">
        <v>64</v>
      </c>
      <c r="X627" s="12" t="s">
        <v>76</v>
      </c>
      <c r="Y627" s="12">
        <v>810</v>
      </c>
      <c r="Z627" s="12">
        <v>1158.3</v>
      </c>
      <c r="AA627" s="12"/>
      <c r="AB627" s="12"/>
      <c r="AC627" s="12"/>
      <c r="AD627" s="12"/>
      <c r="AE627" s="12"/>
    </row>
    <row r="628" spans="1:31" ht="18" customHeight="1" x14ac:dyDescent="0.3">
      <c r="A628" s="1">
        <v>2023</v>
      </c>
      <c r="B628" s="1" t="s">
        <v>5</v>
      </c>
      <c r="C628" s="1" t="s">
        <v>15</v>
      </c>
      <c r="D628" s="5" t="s">
        <v>23</v>
      </c>
      <c r="E628" s="6">
        <v>34</v>
      </c>
      <c r="F628" s="6">
        <v>2288.4</v>
      </c>
      <c r="G628" s="6">
        <v>5126.0160000000005</v>
      </c>
      <c r="H628" s="3">
        <v>457.68000000000006</v>
      </c>
      <c r="I628" s="4" t="s">
        <v>40</v>
      </c>
      <c r="J628" s="4"/>
      <c r="K628" s="4"/>
      <c r="L628" s="4"/>
      <c r="M628" s="4"/>
      <c r="P628" s="12" t="s">
        <v>68</v>
      </c>
      <c r="Q628" s="12">
        <v>2020</v>
      </c>
      <c r="R628" s="12" t="s">
        <v>0</v>
      </c>
      <c r="S628" s="12" t="s">
        <v>72</v>
      </c>
      <c r="T628" s="12" t="s">
        <v>74</v>
      </c>
      <c r="U628" s="12" t="s">
        <v>75</v>
      </c>
      <c r="V628" s="12" t="s">
        <v>71</v>
      </c>
      <c r="W628" s="12" t="s">
        <v>64</v>
      </c>
      <c r="X628" s="12" t="s">
        <v>76</v>
      </c>
      <c r="Y628" s="12">
        <v>843</v>
      </c>
      <c r="Z628" s="12">
        <v>1205.49</v>
      </c>
      <c r="AA628" s="12"/>
      <c r="AB628" s="12"/>
      <c r="AC628" s="12"/>
      <c r="AD628" s="12"/>
      <c r="AE628" s="12"/>
    </row>
    <row r="629" spans="1:31" ht="18" customHeight="1" x14ac:dyDescent="0.3">
      <c r="A629" s="1">
        <v>2023</v>
      </c>
      <c r="B629" s="1" t="s">
        <v>5</v>
      </c>
      <c r="C629" s="1" t="s">
        <v>13</v>
      </c>
      <c r="D629" s="2" t="s">
        <v>34</v>
      </c>
      <c r="E629" s="3">
        <v>7</v>
      </c>
      <c r="F629" s="3">
        <v>200</v>
      </c>
      <c r="G629" s="3">
        <v>224</v>
      </c>
      <c r="H629" s="3">
        <v>40</v>
      </c>
      <c r="I629" s="4" t="s">
        <v>40</v>
      </c>
      <c r="J629" s="4"/>
      <c r="K629" s="4"/>
      <c r="L629" s="4"/>
      <c r="M629" s="4"/>
      <c r="P629" s="12" t="s">
        <v>68</v>
      </c>
      <c r="Q629" s="12">
        <v>2020</v>
      </c>
      <c r="R629" s="12" t="s">
        <v>0</v>
      </c>
      <c r="S629" s="12" t="s">
        <v>72</v>
      </c>
      <c r="T629" s="12" t="s">
        <v>74</v>
      </c>
      <c r="U629" s="12" t="s">
        <v>75</v>
      </c>
      <c r="V629" s="12" t="s">
        <v>71</v>
      </c>
      <c r="W629" s="12" t="s">
        <v>64</v>
      </c>
      <c r="X629" s="12" t="s">
        <v>76</v>
      </c>
      <c r="Y629" s="12">
        <v>896</v>
      </c>
      <c r="Z629" s="12">
        <v>1281.28</v>
      </c>
      <c r="AA629" s="12"/>
      <c r="AB629" s="12"/>
      <c r="AC629" s="12"/>
      <c r="AD629" s="12"/>
      <c r="AE629" s="12"/>
    </row>
    <row r="630" spans="1:31" ht="18" customHeight="1" x14ac:dyDescent="0.3">
      <c r="A630" s="1">
        <v>2023</v>
      </c>
      <c r="B630" s="1" t="s">
        <v>5</v>
      </c>
      <c r="C630" s="1" t="s">
        <v>32</v>
      </c>
      <c r="D630" s="5" t="s">
        <v>32</v>
      </c>
      <c r="E630" s="6">
        <v>3</v>
      </c>
      <c r="F630" s="6">
        <v>4577.3</v>
      </c>
      <c r="G630" s="6">
        <v>7392</v>
      </c>
      <c r="H630" s="3">
        <v>915.46</v>
      </c>
      <c r="I630" s="4" t="s">
        <v>42</v>
      </c>
      <c r="J630" s="4"/>
      <c r="K630" s="4"/>
      <c r="L630" s="4"/>
      <c r="M630" s="4"/>
      <c r="P630" s="12" t="s">
        <v>59</v>
      </c>
      <c r="Q630" s="12">
        <v>2020</v>
      </c>
      <c r="R630" s="12" t="s">
        <v>0</v>
      </c>
      <c r="S630" s="12" t="s">
        <v>72</v>
      </c>
      <c r="T630" s="12" t="s">
        <v>74</v>
      </c>
      <c r="U630" s="12" t="s">
        <v>62</v>
      </c>
      <c r="V630" s="12" t="s">
        <v>71</v>
      </c>
      <c r="W630" s="12" t="s">
        <v>64</v>
      </c>
      <c r="X630" s="12" t="s">
        <v>65</v>
      </c>
      <c r="Y630" s="12">
        <v>818</v>
      </c>
      <c r="Z630" s="12">
        <v>526.24</v>
      </c>
      <c r="AA630" s="12"/>
      <c r="AB630" s="12"/>
      <c r="AC630" s="12"/>
      <c r="AD630" s="12"/>
      <c r="AE630" s="12"/>
    </row>
    <row r="631" spans="1:31" ht="18" customHeight="1" x14ac:dyDescent="0.3">
      <c r="A631" s="1">
        <v>2023</v>
      </c>
      <c r="B631" s="1" t="s">
        <v>5</v>
      </c>
      <c r="C631" s="1" t="s">
        <v>15</v>
      </c>
      <c r="D631" s="5" t="s">
        <v>27</v>
      </c>
      <c r="E631" s="6">
        <v>3</v>
      </c>
      <c r="F631" s="6">
        <v>2288.65</v>
      </c>
      <c r="G631" s="6">
        <v>5126.576</v>
      </c>
      <c r="H631" s="3">
        <v>457.73</v>
      </c>
      <c r="I631" s="4" t="s">
        <v>42</v>
      </c>
      <c r="J631" s="4"/>
      <c r="K631" s="4"/>
      <c r="L631" s="4"/>
      <c r="M631" s="4"/>
      <c r="P631" s="12" t="s">
        <v>68</v>
      </c>
      <c r="Q631" s="12">
        <v>2020</v>
      </c>
      <c r="R631" s="12" t="s">
        <v>0</v>
      </c>
      <c r="S631" s="12" t="s">
        <v>72</v>
      </c>
      <c r="T631" s="12" t="s">
        <v>74</v>
      </c>
      <c r="U631" s="12" t="s">
        <v>75</v>
      </c>
      <c r="V631" s="12" t="s">
        <v>71</v>
      </c>
      <c r="W631" s="12" t="s">
        <v>64</v>
      </c>
      <c r="X631" s="12" t="s">
        <v>76</v>
      </c>
      <c r="Y631" s="12">
        <v>849</v>
      </c>
      <c r="Z631" s="12">
        <v>526.24</v>
      </c>
      <c r="AA631" s="12"/>
      <c r="AB631" s="12"/>
      <c r="AC631" s="12"/>
      <c r="AD631" s="12"/>
      <c r="AE631" s="12"/>
    </row>
    <row r="632" spans="1:31" ht="18" customHeight="1" x14ac:dyDescent="0.3">
      <c r="A632" s="1">
        <v>2023</v>
      </c>
      <c r="B632" s="1" t="s">
        <v>6</v>
      </c>
      <c r="C632" s="1" t="s">
        <v>14</v>
      </c>
      <c r="D632" s="2" t="s">
        <v>36</v>
      </c>
      <c r="E632" s="3">
        <v>3566</v>
      </c>
      <c r="F632" s="3">
        <v>4577.3</v>
      </c>
      <c r="G632" s="3">
        <v>5126.576</v>
      </c>
      <c r="H632" s="3">
        <v>915.46</v>
      </c>
      <c r="I632" s="4" t="s">
        <v>42</v>
      </c>
      <c r="J632" s="4"/>
      <c r="K632" s="4"/>
      <c r="L632" s="4"/>
      <c r="M632" s="4"/>
      <c r="P632" s="12" t="s">
        <v>59</v>
      </c>
      <c r="Q632" s="12">
        <v>2020</v>
      </c>
      <c r="R632" s="12" t="s">
        <v>0</v>
      </c>
      <c r="S632" s="12" t="s">
        <v>72</v>
      </c>
      <c r="T632" s="12" t="s">
        <v>74</v>
      </c>
      <c r="U632" s="12" t="s">
        <v>75</v>
      </c>
      <c r="V632" s="12" t="s">
        <v>71</v>
      </c>
      <c r="W632" s="12" t="s">
        <v>64</v>
      </c>
      <c r="X632" s="12" t="s">
        <v>76</v>
      </c>
      <c r="Y632" s="12">
        <v>882</v>
      </c>
      <c r="Z632" s="12">
        <v>526.24</v>
      </c>
      <c r="AA632" s="12"/>
      <c r="AB632" s="12"/>
      <c r="AC632" s="12"/>
      <c r="AD632" s="12"/>
      <c r="AE632" s="12"/>
    </row>
    <row r="633" spans="1:31" ht="18" customHeight="1" x14ac:dyDescent="0.3">
      <c r="A633" s="1">
        <v>2023</v>
      </c>
      <c r="B633" s="1" t="s">
        <v>6</v>
      </c>
      <c r="C633" s="1" t="s">
        <v>14</v>
      </c>
      <c r="D633" s="2" t="s">
        <v>37</v>
      </c>
      <c r="E633" s="3">
        <v>2498</v>
      </c>
      <c r="F633" s="3">
        <v>8000</v>
      </c>
      <c r="G633" s="3">
        <v>8960</v>
      </c>
      <c r="H633" s="3">
        <v>1600</v>
      </c>
      <c r="I633" s="4" t="s">
        <v>42</v>
      </c>
      <c r="J633" s="4"/>
      <c r="K633" s="4"/>
      <c r="L633" s="4"/>
      <c r="M633" s="4"/>
      <c r="P633" s="12" t="s">
        <v>66</v>
      </c>
      <c r="Q633" s="12">
        <v>2020</v>
      </c>
      <c r="R633" s="12" t="s">
        <v>0</v>
      </c>
      <c r="S633" s="12" t="s">
        <v>72</v>
      </c>
      <c r="T633" s="12" t="s">
        <v>74</v>
      </c>
      <c r="U633" s="12" t="s">
        <v>75</v>
      </c>
      <c r="V633" s="12" t="s">
        <v>71</v>
      </c>
      <c r="W633" s="12" t="s">
        <v>64</v>
      </c>
      <c r="X633" s="12" t="s">
        <v>76</v>
      </c>
      <c r="Y633" s="12">
        <v>147</v>
      </c>
      <c r="Z633" s="12">
        <v>210.21</v>
      </c>
      <c r="AA633" s="12"/>
      <c r="AB633" s="12"/>
      <c r="AC633" s="12"/>
      <c r="AD633" s="12"/>
      <c r="AE633" s="12"/>
    </row>
    <row r="634" spans="1:31" ht="18" customHeight="1" x14ac:dyDescent="0.3">
      <c r="A634" s="1">
        <v>2023</v>
      </c>
      <c r="B634" s="1" t="s">
        <v>6</v>
      </c>
      <c r="C634" s="1" t="s">
        <v>13</v>
      </c>
      <c r="D634" s="2" t="s">
        <v>35</v>
      </c>
      <c r="E634" s="3">
        <v>1245</v>
      </c>
      <c r="F634" s="3">
        <v>4577.2</v>
      </c>
      <c r="G634" s="3">
        <v>5126.4639999999999</v>
      </c>
      <c r="H634" s="3">
        <v>915.44</v>
      </c>
      <c r="I634" s="4" t="s">
        <v>42</v>
      </c>
      <c r="J634" s="4"/>
      <c r="K634" s="4"/>
      <c r="L634" s="4"/>
      <c r="M634" s="4"/>
      <c r="P634" s="12" t="s">
        <v>59</v>
      </c>
      <c r="Q634" s="12">
        <v>2020</v>
      </c>
      <c r="R634" s="12" t="s">
        <v>0</v>
      </c>
      <c r="S634" s="12" t="s">
        <v>72</v>
      </c>
      <c r="T634" s="12" t="s">
        <v>74</v>
      </c>
      <c r="U634" s="12" t="s">
        <v>75</v>
      </c>
      <c r="V634" s="12" t="s">
        <v>71</v>
      </c>
      <c r="W634" s="12" t="s">
        <v>64</v>
      </c>
      <c r="X634" s="12" t="s">
        <v>76</v>
      </c>
      <c r="Y634" s="12">
        <v>175</v>
      </c>
      <c r="Z634" s="12">
        <v>250.25</v>
      </c>
      <c r="AA634" s="12"/>
      <c r="AB634" s="12"/>
      <c r="AC634" s="12"/>
      <c r="AD634" s="12"/>
      <c r="AE634" s="12"/>
    </row>
    <row r="635" spans="1:31" ht="18" customHeight="1" x14ac:dyDescent="0.3">
      <c r="A635" s="1">
        <v>2023</v>
      </c>
      <c r="B635" s="1" t="s">
        <v>6</v>
      </c>
      <c r="C635" s="1" t="s">
        <v>38</v>
      </c>
      <c r="D635" s="5" t="s">
        <v>30</v>
      </c>
      <c r="E635" s="6">
        <v>644</v>
      </c>
      <c r="F635" s="6">
        <v>5743.5</v>
      </c>
      <c r="G635" s="6">
        <v>6432.72</v>
      </c>
      <c r="H635" s="3">
        <v>1148.7</v>
      </c>
      <c r="I635" s="4" t="s">
        <v>42</v>
      </c>
      <c r="J635" s="4"/>
      <c r="K635" s="4"/>
      <c r="L635" s="4"/>
      <c r="M635" s="4"/>
      <c r="P635" s="12" t="s">
        <v>69</v>
      </c>
      <c r="Q635" s="12">
        <v>2020</v>
      </c>
      <c r="R635" s="12" t="s">
        <v>0</v>
      </c>
      <c r="S635" s="12" t="s">
        <v>72</v>
      </c>
      <c r="T635" s="12" t="s">
        <v>74</v>
      </c>
      <c r="U635" s="12" t="s">
        <v>75</v>
      </c>
      <c r="V635" s="12" t="s">
        <v>71</v>
      </c>
      <c r="W635" s="12" t="s">
        <v>64</v>
      </c>
      <c r="X635" s="12" t="s">
        <v>76</v>
      </c>
      <c r="Y635" s="12">
        <v>223</v>
      </c>
      <c r="Z635" s="12">
        <v>318.89</v>
      </c>
      <c r="AA635" s="12"/>
      <c r="AB635" s="12"/>
      <c r="AC635" s="12"/>
      <c r="AD635" s="12"/>
      <c r="AE635" s="12"/>
    </row>
    <row r="636" spans="1:31" ht="18" customHeight="1" x14ac:dyDescent="0.3">
      <c r="A636" s="1">
        <v>2023</v>
      </c>
      <c r="B636" s="1" t="s">
        <v>6</v>
      </c>
      <c r="C636" s="1" t="s">
        <v>12</v>
      </c>
      <c r="D636" s="5" t="s">
        <v>29</v>
      </c>
      <c r="E636" s="6">
        <v>643</v>
      </c>
      <c r="F636" s="6">
        <v>7000</v>
      </c>
      <c r="G636" s="6">
        <v>7840</v>
      </c>
      <c r="H636" s="3">
        <v>1400</v>
      </c>
      <c r="I636" s="4" t="s">
        <v>42</v>
      </c>
      <c r="J636" s="4"/>
      <c r="K636" s="4"/>
      <c r="L636" s="4"/>
      <c r="M636" s="4"/>
      <c r="P636" s="12" t="s">
        <v>66</v>
      </c>
      <c r="Q636" s="12">
        <v>2020</v>
      </c>
      <c r="R636" s="12" t="s">
        <v>0</v>
      </c>
      <c r="S636" s="12" t="s">
        <v>72</v>
      </c>
      <c r="T636" s="12" t="s">
        <v>74</v>
      </c>
      <c r="U636" s="12" t="s">
        <v>75</v>
      </c>
      <c r="V636" s="12" t="s">
        <v>71</v>
      </c>
      <c r="W636" s="12" t="s">
        <v>64</v>
      </c>
      <c r="X636" s="12" t="s">
        <v>76</v>
      </c>
      <c r="Y636" s="12">
        <v>151</v>
      </c>
      <c r="Z636" s="12">
        <v>215.93</v>
      </c>
      <c r="AA636" s="12"/>
      <c r="AB636" s="12"/>
      <c r="AC636" s="12"/>
      <c r="AD636" s="12"/>
      <c r="AE636" s="12"/>
    </row>
    <row r="637" spans="1:31" ht="18" customHeight="1" x14ac:dyDescent="0.3">
      <c r="A637" s="1">
        <v>2023</v>
      </c>
      <c r="B637" s="1" t="s">
        <v>6</v>
      </c>
      <c r="C637" s="1" t="s">
        <v>38</v>
      </c>
      <c r="D637" s="5" t="s">
        <v>31</v>
      </c>
      <c r="E637" s="6">
        <v>455</v>
      </c>
      <c r="F637" s="6">
        <v>4578.6000000000004</v>
      </c>
      <c r="G637" s="6">
        <v>5128.0320000000002</v>
      </c>
      <c r="H637" s="3">
        <v>915.72000000000014</v>
      </c>
      <c r="I637" s="4" t="s">
        <v>42</v>
      </c>
      <c r="J637" s="4"/>
      <c r="K637" s="4"/>
      <c r="L637" s="4"/>
      <c r="M637" s="4"/>
      <c r="P637" s="12" t="s">
        <v>69</v>
      </c>
      <c r="Q637" s="12">
        <v>2020</v>
      </c>
      <c r="R637" s="12" t="s">
        <v>0</v>
      </c>
      <c r="S637" s="12" t="s">
        <v>72</v>
      </c>
      <c r="T637" s="12" t="s">
        <v>74</v>
      </c>
      <c r="U637" s="12" t="s">
        <v>75</v>
      </c>
      <c r="V637" s="12" t="s">
        <v>71</v>
      </c>
      <c r="W637" s="12" t="s">
        <v>64</v>
      </c>
      <c r="X637" s="12" t="s">
        <v>76</v>
      </c>
      <c r="Y637" s="12">
        <v>852</v>
      </c>
      <c r="Z637" s="12">
        <v>1218.3600000000001</v>
      </c>
      <c r="AA637" s="12"/>
      <c r="AB637" s="12"/>
      <c r="AC637" s="12"/>
      <c r="AD637" s="12"/>
      <c r="AE637" s="12"/>
    </row>
    <row r="638" spans="1:31" ht="18" customHeight="1" x14ac:dyDescent="0.3">
      <c r="A638" s="1">
        <v>2023</v>
      </c>
      <c r="B638" s="1" t="s">
        <v>6</v>
      </c>
      <c r="C638" s="1" t="s">
        <v>12</v>
      </c>
      <c r="D638" s="5" t="s">
        <v>28</v>
      </c>
      <c r="E638" s="7">
        <v>345</v>
      </c>
      <c r="F638" s="7">
        <v>7000</v>
      </c>
      <c r="G638" s="7">
        <v>7840</v>
      </c>
      <c r="H638" s="3">
        <v>1400</v>
      </c>
      <c r="I638" s="4" t="s">
        <v>42</v>
      </c>
      <c r="J638" s="4"/>
      <c r="K638" s="4"/>
      <c r="L638" s="4"/>
      <c r="M638" s="4"/>
      <c r="P638" s="12" t="s">
        <v>70</v>
      </c>
      <c r="Q638" s="12">
        <v>2020</v>
      </c>
      <c r="R638" s="12" t="s">
        <v>0</v>
      </c>
      <c r="S638" s="12" t="s">
        <v>72</v>
      </c>
      <c r="T638" s="12" t="s">
        <v>74</v>
      </c>
      <c r="U638" s="12" t="s">
        <v>75</v>
      </c>
      <c r="V638" s="12" t="s">
        <v>71</v>
      </c>
      <c r="W638" s="12" t="s">
        <v>64</v>
      </c>
      <c r="X638" s="12" t="s">
        <v>76</v>
      </c>
      <c r="Y638" s="12">
        <v>149</v>
      </c>
      <c r="Z638" s="12">
        <v>213.07</v>
      </c>
      <c r="AA638" s="12"/>
      <c r="AB638" s="12"/>
      <c r="AC638" s="12"/>
      <c r="AD638" s="12"/>
      <c r="AE638" s="12"/>
    </row>
    <row r="639" spans="1:31" ht="18" customHeight="1" x14ac:dyDescent="0.3">
      <c r="A639" s="1">
        <v>2023</v>
      </c>
      <c r="B639" s="1" t="s">
        <v>6</v>
      </c>
      <c r="C639" s="1" t="s">
        <v>13</v>
      </c>
      <c r="D639" s="2" t="s">
        <v>33</v>
      </c>
      <c r="E639" s="3">
        <v>122</v>
      </c>
      <c r="F639" s="3">
        <v>100</v>
      </c>
      <c r="G639" s="3">
        <v>112</v>
      </c>
      <c r="H639" s="3">
        <v>20</v>
      </c>
      <c r="I639" s="4" t="s">
        <v>42</v>
      </c>
      <c r="J639" s="4"/>
      <c r="K639" s="4"/>
      <c r="L639" s="4"/>
      <c r="M639" s="4"/>
      <c r="P639" s="12" t="s">
        <v>66</v>
      </c>
      <c r="Q639" s="12">
        <v>2020</v>
      </c>
      <c r="R639" s="12" t="s">
        <v>6</v>
      </c>
      <c r="S639" s="12" t="s">
        <v>72</v>
      </c>
      <c r="T639" s="12" t="s">
        <v>74</v>
      </c>
      <c r="U639" s="12" t="s">
        <v>75</v>
      </c>
      <c r="V639" s="12" t="s">
        <v>71</v>
      </c>
      <c r="W639" s="12" t="s">
        <v>64</v>
      </c>
      <c r="X639" s="12" t="s">
        <v>76</v>
      </c>
      <c r="Y639" s="12">
        <v>146</v>
      </c>
      <c r="Z639" s="12">
        <v>208.78</v>
      </c>
      <c r="AA639" s="12"/>
      <c r="AB639" s="12"/>
      <c r="AC639" s="12"/>
      <c r="AD639" s="12"/>
      <c r="AE639" s="12"/>
    </row>
    <row r="640" spans="1:31" ht="18" customHeight="1" x14ac:dyDescent="0.3">
      <c r="A640" s="1">
        <v>2023</v>
      </c>
      <c r="B640" s="1" t="s">
        <v>6</v>
      </c>
      <c r="C640" s="1" t="s">
        <v>15</v>
      </c>
      <c r="D640" s="5" t="s">
        <v>26</v>
      </c>
      <c r="E640" s="6">
        <v>78</v>
      </c>
      <c r="F640" s="6">
        <v>2288.6</v>
      </c>
      <c r="G640" s="6">
        <v>5126.4639999999999</v>
      </c>
      <c r="H640" s="3">
        <v>457.72</v>
      </c>
      <c r="I640" s="4" t="s">
        <v>42</v>
      </c>
      <c r="J640" s="4"/>
      <c r="K640" s="4"/>
      <c r="L640" s="4"/>
      <c r="M640" s="4"/>
      <c r="P640" s="12" t="s">
        <v>59</v>
      </c>
      <c r="Q640" s="12">
        <v>2020</v>
      </c>
      <c r="R640" s="12" t="s">
        <v>6</v>
      </c>
      <c r="S640" s="12" t="s">
        <v>72</v>
      </c>
      <c r="T640" s="12" t="s">
        <v>74</v>
      </c>
      <c r="U640" s="12" t="s">
        <v>75</v>
      </c>
      <c r="V640" s="12" t="s">
        <v>71</v>
      </c>
      <c r="W640" s="12" t="s">
        <v>64</v>
      </c>
      <c r="X640" s="12" t="s">
        <v>76</v>
      </c>
      <c r="Y640" s="12">
        <v>362</v>
      </c>
      <c r="Z640" s="12">
        <v>517.66</v>
      </c>
      <c r="AA640" s="12"/>
      <c r="AB640" s="12"/>
      <c r="AC640" s="12"/>
      <c r="AD640" s="12"/>
      <c r="AE640" s="12"/>
    </row>
    <row r="641" spans="1:31" ht="18" customHeight="1" x14ac:dyDescent="0.3">
      <c r="A641" s="1">
        <v>2023</v>
      </c>
      <c r="B641" s="1" t="s">
        <v>6</v>
      </c>
      <c r="C641" s="1" t="s">
        <v>15</v>
      </c>
      <c r="D641" s="5" t="s">
        <v>24</v>
      </c>
      <c r="E641" s="6">
        <v>76</v>
      </c>
      <c r="F641" s="6">
        <v>2288.4499999999998</v>
      </c>
      <c r="G641" s="6">
        <v>5126.1279999999997</v>
      </c>
      <c r="H641" s="3">
        <v>457.69</v>
      </c>
      <c r="I641" s="4" t="s">
        <v>42</v>
      </c>
      <c r="J641" s="4"/>
      <c r="K641" s="4"/>
      <c r="L641" s="4"/>
      <c r="M641" s="4"/>
      <c r="P641" s="12" t="s">
        <v>66</v>
      </c>
      <c r="Q641" s="12">
        <v>2020</v>
      </c>
      <c r="R641" s="12" t="s">
        <v>6</v>
      </c>
      <c r="S641" s="12" t="s">
        <v>72</v>
      </c>
      <c r="T641" s="12" t="s">
        <v>74</v>
      </c>
      <c r="U641" s="12" t="s">
        <v>75</v>
      </c>
      <c r="V641" s="12" t="s">
        <v>71</v>
      </c>
      <c r="W641" s="12" t="s">
        <v>64</v>
      </c>
      <c r="X641" s="12" t="s">
        <v>76</v>
      </c>
      <c r="Y641" s="12">
        <v>142</v>
      </c>
      <c r="Z641" s="12">
        <v>203.06</v>
      </c>
      <c r="AA641" s="12"/>
      <c r="AB641" s="12"/>
      <c r="AC641" s="12"/>
      <c r="AD641" s="12"/>
      <c r="AE641" s="12"/>
    </row>
    <row r="642" spans="1:31" ht="18" customHeight="1" x14ac:dyDescent="0.3">
      <c r="A642" s="1">
        <v>2023</v>
      </c>
      <c r="B642" s="1" t="s">
        <v>6</v>
      </c>
      <c r="C642" s="1" t="s">
        <v>15</v>
      </c>
      <c r="D642" s="5" t="s">
        <v>25</v>
      </c>
      <c r="E642" s="6">
        <v>46</v>
      </c>
      <c r="F642" s="6">
        <v>100</v>
      </c>
      <c r="G642" s="6">
        <v>224</v>
      </c>
      <c r="H642" s="3">
        <v>20</v>
      </c>
      <c r="I642" s="4" t="s">
        <v>42</v>
      </c>
      <c r="J642" s="4"/>
      <c r="K642" s="4"/>
      <c r="L642" s="4"/>
      <c r="M642" s="4"/>
      <c r="P642" s="12" t="s">
        <v>66</v>
      </c>
      <c r="Q642" s="12">
        <v>2020</v>
      </c>
      <c r="R642" s="12" t="s">
        <v>6</v>
      </c>
      <c r="S642" s="12" t="s">
        <v>72</v>
      </c>
      <c r="T642" s="12" t="s">
        <v>74</v>
      </c>
      <c r="U642" s="12" t="s">
        <v>75</v>
      </c>
      <c r="V642" s="12" t="s">
        <v>71</v>
      </c>
      <c r="W642" s="12" t="s">
        <v>64</v>
      </c>
      <c r="X642" s="12" t="s">
        <v>76</v>
      </c>
      <c r="Y642" s="12">
        <v>190</v>
      </c>
      <c r="Z642" s="12">
        <v>271.7</v>
      </c>
      <c r="AA642" s="12"/>
      <c r="AB642" s="12"/>
      <c r="AC642" s="12"/>
      <c r="AD642" s="12"/>
      <c r="AE642" s="12"/>
    </row>
    <row r="643" spans="1:31" ht="18" customHeight="1" x14ac:dyDescent="0.3">
      <c r="A643" s="1">
        <v>2023</v>
      </c>
      <c r="B643" s="1" t="s">
        <v>6</v>
      </c>
      <c r="C643" s="1" t="s">
        <v>15</v>
      </c>
      <c r="D643" s="5" t="s">
        <v>23</v>
      </c>
      <c r="E643" s="6">
        <v>34</v>
      </c>
      <c r="F643" s="6">
        <v>2288.4</v>
      </c>
      <c r="G643" s="6">
        <v>5126.0160000000005</v>
      </c>
      <c r="H643" s="3">
        <v>457.68000000000006</v>
      </c>
      <c r="I643" s="4" t="s">
        <v>42</v>
      </c>
      <c r="J643" s="4"/>
      <c r="K643" s="4"/>
      <c r="L643" s="4"/>
      <c r="M643" s="4"/>
      <c r="P643" s="12" t="s">
        <v>59</v>
      </c>
      <c r="Q643" s="12">
        <v>2020</v>
      </c>
      <c r="R643" s="12" t="s">
        <v>6</v>
      </c>
      <c r="S643" s="12" t="s">
        <v>72</v>
      </c>
      <c r="T643" s="12" t="s">
        <v>74</v>
      </c>
      <c r="U643" s="12" t="s">
        <v>75</v>
      </c>
      <c r="V643" s="12" t="s">
        <v>71</v>
      </c>
      <c r="W643" s="12" t="s">
        <v>64</v>
      </c>
      <c r="X643" s="12" t="s">
        <v>76</v>
      </c>
      <c r="Y643" s="12">
        <v>364</v>
      </c>
      <c r="Z643" s="12">
        <v>520.52</v>
      </c>
      <c r="AA643" s="12"/>
      <c r="AB643" s="12"/>
      <c r="AC643" s="12"/>
      <c r="AD643" s="12"/>
      <c r="AE643" s="12"/>
    </row>
    <row r="644" spans="1:31" ht="18" customHeight="1" x14ac:dyDescent="0.3">
      <c r="A644" s="1">
        <v>2023</v>
      </c>
      <c r="B644" s="1" t="s">
        <v>6</v>
      </c>
      <c r="C644" s="1" t="s">
        <v>13</v>
      </c>
      <c r="D644" s="2" t="s">
        <v>34</v>
      </c>
      <c r="E644" s="3">
        <v>7</v>
      </c>
      <c r="F644" s="3">
        <v>200</v>
      </c>
      <c r="G644" s="3">
        <v>224</v>
      </c>
      <c r="H644" s="3">
        <v>40</v>
      </c>
      <c r="I644" s="4" t="s">
        <v>42</v>
      </c>
      <c r="J644" s="4"/>
      <c r="K644" s="4"/>
      <c r="L644" s="4"/>
      <c r="M644" s="4"/>
      <c r="P644" s="12" t="s">
        <v>59</v>
      </c>
      <c r="Q644" s="12">
        <v>2020</v>
      </c>
      <c r="R644" s="12" t="s">
        <v>6</v>
      </c>
      <c r="S644" s="12" t="s">
        <v>72</v>
      </c>
      <c r="T644" s="12" t="s">
        <v>74</v>
      </c>
      <c r="U644" s="12" t="s">
        <v>75</v>
      </c>
      <c r="V644" s="12" t="s">
        <v>71</v>
      </c>
      <c r="W644" s="12" t="s">
        <v>64</v>
      </c>
      <c r="X644" s="12" t="s">
        <v>76</v>
      </c>
      <c r="Y644" s="12">
        <v>815</v>
      </c>
      <c r="Z644" s="12">
        <v>1165.45</v>
      </c>
      <c r="AA644" s="12"/>
      <c r="AB644" s="12"/>
      <c r="AC644" s="12"/>
      <c r="AD644" s="12"/>
      <c r="AE644" s="12"/>
    </row>
    <row r="645" spans="1:31" ht="18" customHeight="1" x14ac:dyDescent="0.3">
      <c r="A645" s="1">
        <v>2023</v>
      </c>
      <c r="B645" s="1" t="s">
        <v>6</v>
      </c>
      <c r="C645" s="1" t="s">
        <v>15</v>
      </c>
      <c r="D645" s="5" t="s">
        <v>27</v>
      </c>
      <c r="E645" s="6">
        <v>3</v>
      </c>
      <c r="F645" s="6">
        <v>2288.65</v>
      </c>
      <c r="G645" s="6">
        <v>5126.576</v>
      </c>
      <c r="H645" s="3">
        <v>457.73</v>
      </c>
      <c r="I645" s="4" t="s">
        <v>42</v>
      </c>
      <c r="J645" s="4"/>
      <c r="K645" s="4"/>
      <c r="L645" s="4"/>
      <c r="M645" s="4"/>
      <c r="P645" s="12" t="s">
        <v>68</v>
      </c>
      <c r="Q645" s="12">
        <v>2020</v>
      </c>
      <c r="R645" s="12" t="s">
        <v>6</v>
      </c>
      <c r="S645" s="12" t="s">
        <v>72</v>
      </c>
      <c r="T645" s="12" t="s">
        <v>74</v>
      </c>
      <c r="U645" s="12" t="s">
        <v>75</v>
      </c>
      <c r="V645" s="12" t="s">
        <v>71</v>
      </c>
      <c r="W645" s="12" t="s">
        <v>64</v>
      </c>
      <c r="X645" s="12" t="s">
        <v>76</v>
      </c>
      <c r="Y645" s="12">
        <v>848</v>
      </c>
      <c r="Z645" s="12">
        <v>1212.6399999999999</v>
      </c>
      <c r="AA645" s="12"/>
      <c r="AB645" s="12"/>
      <c r="AC645" s="12"/>
      <c r="AD645" s="12"/>
      <c r="AE645" s="12"/>
    </row>
    <row r="646" spans="1:31" ht="18" customHeight="1" x14ac:dyDescent="0.3">
      <c r="A646" s="1">
        <v>2023</v>
      </c>
      <c r="B646" s="1" t="s">
        <v>6</v>
      </c>
      <c r="C646" s="1" t="s">
        <v>32</v>
      </c>
      <c r="D646" s="5" t="s">
        <v>32</v>
      </c>
      <c r="E646" s="6">
        <v>2</v>
      </c>
      <c r="F646" s="6">
        <v>6600</v>
      </c>
      <c r="G646" s="6">
        <v>7392</v>
      </c>
      <c r="H646" s="3">
        <v>1320</v>
      </c>
      <c r="I646" s="4" t="s">
        <v>40</v>
      </c>
      <c r="J646" s="4"/>
      <c r="K646" s="4"/>
      <c r="L646" s="4"/>
      <c r="M646" s="4"/>
      <c r="P646" s="12" t="s">
        <v>59</v>
      </c>
      <c r="Q646" s="12">
        <v>2020</v>
      </c>
      <c r="R646" s="12" t="s">
        <v>6</v>
      </c>
      <c r="S646" s="12" t="s">
        <v>72</v>
      </c>
      <c r="T646" s="12" t="s">
        <v>74</v>
      </c>
      <c r="U646" s="12" t="s">
        <v>75</v>
      </c>
      <c r="V646" s="12" t="s">
        <v>71</v>
      </c>
      <c r="W646" s="12" t="s">
        <v>64</v>
      </c>
      <c r="X646" s="12" t="s">
        <v>76</v>
      </c>
      <c r="Y646" s="12">
        <v>901</v>
      </c>
      <c r="Z646" s="12">
        <v>1288.43</v>
      </c>
      <c r="AA646" s="12"/>
      <c r="AB646" s="12"/>
      <c r="AC646" s="12"/>
      <c r="AD646" s="12"/>
      <c r="AE646" s="12"/>
    </row>
    <row r="647" spans="1:31" ht="18" customHeight="1" x14ac:dyDescent="0.3">
      <c r="A647" s="1">
        <v>2023</v>
      </c>
      <c r="B647" s="1" t="s">
        <v>7</v>
      </c>
      <c r="C647" s="1" t="s">
        <v>14</v>
      </c>
      <c r="D647" s="2" t="s">
        <v>36</v>
      </c>
      <c r="E647" s="3">
        <v>3566</v>
      </c>
      <c r="F647" s="3">
        <v>4577.3</v>
      </c>
      <c r="G647" s="3">
        <v>5126.576</v>
      </c>
      <c r="H647" s="3">
        <v>915.46</v>
      </c>
      <c r="I647" s="4" t="s">
        <v>40</v>
      </c>
      <c r="J647" s="4"/>
      <c r="K647" s="4"/>
      <c r="L647" s="4"/>
      <c r="M647" s="4"/>
      <c r="P647" s="12" t="s">
        <v>59</v>
      </c>
      <c r="Q647" s="12">
        <v>2020</v>
      </c>
      <c r="R647" s="12" t="s">
        <v>6</v>
      </c>
      <c r="S647" s="12" t="s">
        <v>72</v>
      </c>
      <c r="T647" s="12" t="s">
        <v>74</v>
      </c>
      <c r="U647" s="12" t="s">
        <v>75</v>
      </c>
      <c r="V647" s="12" t="s">
        <v>71</v>
      </c>
      <c r="W647" s="12" t="s">
        <v>64</v>
      </c>
      <c r="X647" s="12" t="s">
        <v>76</v>
      </c>
      <c r="Y647" s="12">
        <v>854</v>
      </c>
      <c r="Z647" s="12">
        <v>526.24</v>
      </c>
      <c r="AA647" s="12"/>
      <c r="AB647" s="12"/>
      <c r="AC647" s="12"/>
      <c r="AD647" s="12"/>
      <c r="AE647" s="12"/>
    </row>
    <row r="648" spans="1:31" ht="18" customHeight="1" x14ac:dyDescent="0.3">
      <c r="A648" s="1">
        <v>2023</v>
      </c>
      <c r="B648" s="1" t="s">
        <v>7</v>
      </c>
      <c r="C648" s="1" t="s">
        <v>14</v>
      </c>
      <c r="D648" s="2" t="s">
        <v>37</v>
      </c>
      <c r="E648" s="3">
        <v>2498</v>
      </c>
      <c r="F648" s="3">
        <v>8000</v>
      </c>
      <c r="G648" s="3">
        <v>8960</v>
      </c>
      <c r="H648" s="3">
        <v>1600</v>
      </c>
      <c r="I648" s="4" t="s">
        <v>40</v>
      </c>
      <c r="J648" s="4"/>
      <c r="K648" s="4"/>
      <c r="L648" s="4"/>
      <c r="M648" s="4"/>
      <c r="P648" s="12" t="s">
        <v>66</v>
      </c>
      <c r="Q648" s="12">
        <v>2020</v>
      </c>
      <c r="R648" s="12" t="s">
        <v>6</v>
      </c>
      <c r="S648" s="12" t="s">
        <v>72</v>
      </c>
      <c r="T648" s="12" t="s">
        <v>74</v>
      </c>
      <c r="U648" s="12" t="s">
        <v>75</v>
      </c>
      <c r="V648" s="12" t="s">
        <v>71</v>
      </c>
      <c r="W648" s="12" t="s">
        <v>64</v>
      </c>
      <c r="X648" s="12" t="s">
        <v>76</v>
      </c>
      <c r="Y648" s="12">
        <v>189</v>
      </c>
      <c r="Z648" s="12">
        <v>526.24</v>
      </c>
      <c r="AA648" s="12"/>
      <c r="AB648" s="12"/>
      <c r="AC648" s="12"/>
      <c r="AD648" s="12"/>
      <c r="AE648" s="12"/>
    </row>
    <row r="649" spans="1:31" ht="18" customHeight="1" x14ac:dyDescent="0.3">
      <c r="A649" s="1">
        <v>2023</v>
      </c>
      <c r="B649" s="1" t="s">
        <v>7</v>
      </c>
      <c r="C649" s="1" t="s">
        <v>13</v>
      </c>
      <c r="D649" s="2" t="s">
        <v>35</v>
      </c>
      <c r="E649" s="3">
        <v>1245</v>
      </c>
      <c r="F649" s="3">
        <v>4577.2</v>
      </c>
      <c r="G649" s="3">
        <v>5126.4639999999999</v>
      </c>
      <c r="H649" s="3">
        <v>915.44</v>
      </c>
      <c r="I649" s="4" t="s">
        <v>40</v>
      </c>
      <c r="J649" s="4"/>
      <c r="K649" s="4"/>
      <c r="L649" s="4"/>
      <c r="M649" s="4"/>
      <c r="P649" s="12" t="s">
        <v>59</v>
      </c>
      <c r="Q649" s="12">
        <v>2020</v>
      </c>
      <c r="R649" s="12" t="s">
        <v>6</v>
      </c>
      <c r="S649" s="12" t="s">
        <v>72</v>
      </c>
      <c r="T649" s="12" t="s">
        <v>74</v>
      </c>
      <c r="U649" s="12" t="s">
        <v>75</v>
      </c>
      <c r="V649" s="12" t="s">
        <v>71</v>
      </c>
      <c r="W649" s="12" t="s">
        <v>64</v>
      </c>
      <c r="X649" s="12" t="s">
        <v>76</v>
      </c>
      <c r="Y649" s="12">
        <v>363</v>
      </c>
      <c r="Z649" s="12">
        <v>519.09</v>
      </c>
      <c r="AA649" s="12"/>
      <c r="AB649" s="12"/>
      <c r="AC649" s="12"/>
      <c r="AD649" s="12"/>
      <c r="AE649" s="12"/>
    </row>
    <row r="650" spans="1:31" ht="18" customHeight="1" x14ac:dyDescent="0.3">
      <c r="A650" s="1">
        <v>2023</v>
      </c>
      <c r="B650" s="1" t="s">
        <v>7</v>
      </c>
      <c r="C650" s="1" t="s">
        <v>38</v>
      </c>
      <c r="D650" s="5" t="s">
        <v>30</v>
      </c>
      <c r="E650" s="6">
        <v>644</v>
      </c>
      <c r="F650" s="6">
        <v>5743.5</v>
      </c>
      <c r="G650" s="6">
        <v>6432.72</v>
      </c>
      <c r="H650" s="3">
        <v>1148.7</v>
      </c>
      <c r="I650" s="4" t="s">
        <v>40</v>
      </c>
      <c r="J650" s="4"/>
      <c r="K650" s="4"/>
      <c r="L650" s="4"/>
      <c r="M650" s="4"/>
      <c r="P650" s="12" t="s">
        <v>59</v>
      </c>
      <c r="Q650" s="12">
        <v>2020</v>
      </c>
      <c r="R650" s="12" t="s">
        <v>6</v>
      </c>
      <c r="S650" s="12" t="s">
        <v>72</v>
      </c>
      <c r="T650" s="12" t="s">
        <v>74</v>
      </c>
      <c r="U650" s="12" t="s">
        <v>75</v>
      </c>
      <c r="V650" s="12" t="s">
        <v>71</v>
      </c>
      <c r="W650" s="12" t="s">
        <v>64</v>
      </c>
      <c r="X650" s="12" t="s">
        <v>76</v>
      </c>
      <c r="Y650" s="12">
        <v>145</v>
      </c>
      <c r="Z650" s="12">
        <v>207.35</v>
      </c>
      <c r="AA650" s="12"/>
      <c r="AB650" s="12"/>
      <c r="AC650" s="12"/>
      <c r="AD650" s="12"/>
      <c r="AE650" s="12"/>
    </row>
    <row r="651" spans="1:31" ht="18" customHeight="1" x14ac:dyDescent="0.3">
      <c r="A651" s="1">
        <v>2023</v>
      </c>
      <c r="B651" s="1" t="s">
        <v>7</v>
      </c>
      <c r="C651" s="1" t="s">
        <v>12</v>
      </c>
      <c r="D651" s="5" t="s">
        <v>29</v>
      </c>
      <c r="E651" s="6">
        <v>643</v>
      </c>
      <c r="F651" s="6">
        <v>7000</v>
      </c>
      <c r="G651" s="6">
        <v>7840</v>
      </c>
      <c r="H651" s="3">
        <v>1400</v>
      </c>
      <c r="I651" s="4" t="s">
        <v>42</v>
      </c>
      <c r="J651" s="4"/>
      <c r="K651" s="4"/>
      <c r="L651" s="4"/>
      <c r="M651" s="4"/>
      <c r="P651" s="12" t="s">
        <v>59</v>
      </c>
      <c r="Q651" s="12">
        <v>2020</v>
      </c>
      <c r="R651" s="12" t="s">
        <v>6</v>
      </c>
      <c r="S651" s="12" t="s">
        <v>72</v>
      </c>
      <c r="T651" s="12" t="s">
        <v>74</v>
      </c>
      <c r="U651" s="12" t="s">
        <v>75</v>
      </c>
      <c r="V651" s="12" t="s">
        <v>71</v>
      </c>
      <c r="W651" s="12" t="s">
        <v>64</v>
      </c>
      <c r="X651" s="12" t="s">
        <v>76</v>
      </c>
      <c r="Y651" s="12">
        <v>193</v>
      </c>
      <c r="Z651" s="12">
        <v>275.99</v>
      </c>
      <c r="AA651" s="12"/>
      <c r="AB651" s="12"/>
      <c r="AC651" s="12"/>
      <c r="AD651" s="12"/>
      <c r="AE651" s="12"/>
    </row>
    <row r="652" spans="1:31" ht="18" customHeight="1" x14ac:dyDescent="0.3">
      <c r="A652" s="1">
        <v>2023</v>
      </c>
      <c r="B652" s="1" t="s">
        <v>7</v>
      </c>
      <c r="C652" s="1" t="s">
        <v>38</v>
      </c>
      <c r="D652" s="5" t="s">
        <v>31</v>
      </c>
      <c r="E652" s="6">
        <v>455</v>
      </c>
      <c r="F652" s="6">
        <v>5036.46</v>
      </c>
      <c r="G652" s="6">
        <v>5128.0320000000002</v>
      </c>
      <c r="H652" s="3">
        <v>1007.292</v>
      </c>
      <c r="I652" s="4" t="s">
        <v>42</v>
      </c>
      <c r="J652" s="4"/>
      <c r="K652" s="4"/>
      <c r="L652" s="4"/>
      <c r="M652" s="4"/>
      <c r="P652" s="12" t="s">
        <v>66</v>
      </c>
      <c r="Q652" s="12">
        <v>2020</v>
      </c>
      <c r="R652" s="12" t="s">
        <v>6</v>
      </c>
      <c r="S652" s="12" t="s">
        <v>72</v>
      </c>
      <c r="T652" s="12" t="s">
        <v>74</v>
      </c>
      <c r="U652" s="12" t="s">
        <v>75</v>
      </c>
      <c r="V652" s="12" t="s">
        <v>71</v>
      </c>
      <c r="W652" s="12" t="s">
        <v>64</v>
      </c>
      <c r="X652" s="12" t="s">
        <v>76</v>
      </c>
      <c r="Y652" s="12">
        <v>361</v>
      </c>
      <c r="Z652" s="12">
        <v>516.23</v>
      </c>
      <c r="AA652" s="12"/>
      <c r="AB652" s="12"/>
      <c r="AC652" s="12"/>
      <c r="AD652" s="12"/>
      <c r="AE652" s="12"/>
    </row>
    <row r="653" spans="1:31" ht="18" customHeight="1" x14ac:dyDescent="0.3">
      <c r="A653" s="1">
        <v>2023</v>
      </c>
      <c r="B653" s="1" t="s">
        <v>7</v>
      </c>
      <c r="C653" s="1" t="s">
        <v>12</v>
      </c>
      <c r="D653" s="5" t="s">
        <v>28</v>
      </c>
      <c r="E653" s="7">
        <v>345</v>
      </c>
      <c r="F653" s="7">
        <v>7700</v>
      </c>
      <c r="G653" s="7">
        <v>7840</v>
      </c>
      <c r="H653" s="3">
        <v>1540</v>
      </c>
      <c r="I653" s="4" t="s">
        <v>42</v>
      </c>
      <c r="J653" s="4"/>
      <c r="K653" s="4"/>
      <c r="L653" s="4"/>
      <c r="M653" s="4"/>
      <c r="P653" s="12" t="s">
        <v>59</v>
      </c>
      <c r="Q653" s="12">
        <v>2020</v>
      </c>
      <c r="R653" s="12" t="s">
        <v>6</v>
      </c>
      <c r="S653" s="12" t="s">
        <v>72</v>
      </c>
      <c r="T653" s="12" t="s">
        <v>74</v>
      </c>
      <c r="U653" s="12" t="s">
        <v>75</v>
      </c>
      <c r="V653" s="12" t="s">
        <v>71</v>
      </c>
      <c r="W653" s="12" t="s">
        <v>64</v>
      </c>
      <c r="X653" s="12" t="s">
        <v>76</v>
      </c>
      <c r="Y653" s="12">
        <v>824</v>
      </c>
      <c r="Z653" s="12">
        <v>1178.32</v>
      </c>
      <c r="AA653" s="12"/>
      <c r="AB653" s="12"/>
      <c r="AC653" s="12"/>
      <c r="AD653" s="12"/>
      <c r="AE653" s="12"/>
    </row>
    <row r="654" spans="1:31" ht="18" customHeight="1" x14ac:dyDescent="0.3">
      <c r="A654" s="1">
        <v>2023</v>
      </c>
      <c r="B654" s="1" t="s">
        <v>7</v>
      </c>
      <c r="C654" s="1" t="s">
        <v>13</v>
      </c>
      <c r="D654" s="2" t="s">
        <v>33</v>
      </c>
      <c r="E654" s="3">
        <v>122</v>
      </c>
      <c r="F654" s="3">
        <v>110</v>
      </c>
      <c r="G654" s="3">
        <v>112</v>
      </c>
      <c r="H654" s="3">
        <v>22</v>
      </c>
      <c r="I654" s="4" t="s">
        <v>42</v>
      </c>
      <c r="J654" s="4"/>
      <c r="K654" s="4"/>
      <c r="L654" s="4"/>
      <c r="M654" s="4"/>
      <c r="P654" s="12" t="s">
        <v>66</v>
      </c>
      <c r="Q654" s="12">
        <v>2020</v>
      </c>
      <c r="R654" s="12" t="s">
        <v>6</v>
      </c>
      <c r="S654" s="12" t="s">
        <v>72</v>
      </c>
      <c r="T654" s="12" t="s">
        <v>74</v>
      </c>
      <c r="U654" s="12" t="s">
        <v>75</v>
      </c>
      <c r="V654" s="12" t="s">
        <v>71</v>
      </c>
      <c r="W654" s="12" t="s">
        <v>64</v>
      </c>
      <c r="X654" s="12" t="s">
        <v>76</v>
      </c>
      <c r="Y654" s="12">
        <v>857</v>
      </c>
      <c r="Z654" s="12">
        <v>1225.51</v>
      </c>
      <c r="AA654" s="12"/>
      <c r="AB654" s="12"/>
      <c r="AC654" s="12"/>
      <c r="AD654" s="12"/>
      <c r="AE654" s="12"/>
    </row>
    <row r="655" spans="1:31" ht="18" customHeight="1" x14ac:dyDescent="0.3">
      <c r="A655" s="1">
        <v>2023</v>
      </c>
      <c r="B655" s="1" t="s">
        <v>7</v>
      </c>
      <c r="C655" s="1" t="s">
        <v>15</v>
      </c>
      <c r="D655" s="5" t="s">
        <v>26</v>
      </c>
      <c r="E655" s="6">
        <v>78</v>
      </c>
      <c r="F655" s="6">
        <v>2517.46</v>
      </c>
      <c r="G655" s="6">
        <v>5126.4639999999999</v>
      </c>
      <c r="H655" s="3">
        <v>503.49200000000002</v>
      </c>
      <c r="I655" s="4" t="s">
        <v>42</v>
      </c>
      <c r="J655" s="4"/>
      <c r="K655" s="4"/>
      <c r="L655" s="4"/>
      <c r="M655" s="4"/>
      <c r="P655" s="12" t="s">
        <v>66</v>
      </c>
      <c r="Q655" s="12">
        <v>2020</v>
      </c>
      <c r="R655" s="12" t="s">
        <v>6</v>
      </c>
      <c r="S655" s="12" t="s">
        <v>72</v>
      </c>
      <c r="T655" s="12" t="s">
        <v>74</v>
      </c>
      <c r="U655" s="12" t="s">
        <v>75</v>
      </c>
      <c r="V655" s="12" t="s">
        <v>71</v>
      </c>
      <c r="W655" s="12" t="s">
        <v>64</v>
      </c>
      <c r="X655" s="12" t="s">
        <v>76</v>
      </c>
      <c r="Y655" s="12">
        <v>365</v>
      </c>
      <c r="Z655" s="12">
        <v>521.95000000000005</v>
      </c>
      <c r="AA655" s="12"/>
      <c r="AB655" s="12"/>
      <c r="AC655" s="12"/>
      <c r="AD655" s="12"/>
      <c r="AE655" s="12"/>
    </row>
    <row r="656" spans="1:31" ht="18" customHeight="1" x14ac:dyDescent="0.3">
      <c r="A656" s="1">
        <v>2023</v>
      </c>
      <c r="B656" s="1" t="s">
        <v>7</v>
      </c>
      <c r="C656" s="1" t="s">
        <v>15</v>
      </c>
      <c r="D656" s="5" t="s">
        <v>24</v>
      </c>
      <c r="E656" s="6">
        <v>76</v>
      </c>
      <c r="F656" s="6">
        <v>2517.2949999999996</v>
      </c>
      <c r="G656" s="6">
        <v>5126.1279999999997</v>
      </c>
      <c r="H656" s="3">
        <v>503.45899999999995</v>
      </c>
      <c r="I656" s="4" t="s">
        <v>42</v>
      </c>
      <c r="J656" s="4"/>
      <c r="K656" s="4"/>
      <c r="L656" s="4"/>
      <c r="M656" s="4"/>
      <c r="P656" s="12" t="s">
        <v>66</v>
      </c>
      <c r="Q656" s="12">
        <v>2020</v>
      </c>
      <c r="R656" s="12" t="s">
        <v>5</v>
      </c>
      <c r="S656" s="12" t="s">
        <v>72</v>
      </c>
      <c r="T656" s="12" t="s">
        <v>74</v>
      </c>
      <c r="U656" s="12" t="s">
        <v>75</v>
      </c>
      <c r="V656" s="12" t="s">
        <v>71</v>
      </c>
      <c r="W656" s="12" t="s">
        <v>64</v>
      </c>
      <c r="X656" s="12" t="s">
        <v>76</v>
      </c>
      <c r="Y656" s="12">
        <v>152</v>
      </c>
      <c r="Z656" s="12">
        <v>217.36</v>
      </c>
      <c r="AA656" s="12"/>
      <c r="AB656" s="12"/>
      <c r="AC656" s="12"/>
      <c r="AD656" s="12"/>
      <c r="AE656" s="12"/>
    </row>
    <row r="657" spans="1:31" ht="18" customHeight="1" x14ac:dyDescent="0.3">
      <c r="A657" s="1">
        <v>2023</v>
      </c>
      <c r="B657" s="1" t="s">
        <v>7</v>
      </c>
      <c r="C657" s="1" t="s">
        <v>15</v>
      </c>
      <c r="D657" s="5" t="s">
        <v>25</v>
      </c>
      <c r="E657" s="6">
        <v>46</v>
      </c>
      <c r="F657" s="6">
        <v>115</v>
      </c>
      <c r="G657" s="6">
        <v>224</v>
      </c>
      <c r="H657" s="3">
        <v>23</v>
      </c>
      <c r="I657" s="4" t="s">
        <v>42</v>
      </c>
      <c r="J657" s="4"/>
      <c r="K657" s="4"/>
      <c r="L657" s="4"/>
      <c r="M657" s="4"/>
      <c r="P657" s="12" t="s">
        <v>66</v>
      </c>
      <c r="Q657" s="12">
        <v>2020</v>
      </c>
      <c r="R657" s="12" t="s">
        <v>5</v>
      </c>
      <c r="S657" s="12" t="s">
        <v>72</v>
      </c>
      <c r="T657" s="12" t="s">
        <v>74</v>
      </c>
      <c r="U657" s="12" t="s">
        <v>75</v>
      </c>
      <c r="V657" s="12" t="s">
        <v>71</v>
      </c>
      <c r="W657" s="12" t="s">
        <v>64</v>
      </c>
      <c r="X657" s="12" t="s">
        <v>76</v>
      </c>
      <c r="Y657" s="12">
        <v>194</v>
      </c>
      <c r="Z657" s="12">
        <v>277.42</v>
      </c>
      <c r="AA657" s="12"/>
      <c r="AB657" s="12"/>
      <c r="AC657" s="12"/>
      <c r="AD657" s="12"/>
      <c r="AE657" s="12"/>
    </row>
    <row r="658" spans="1:31" ht="18" customHeight="1" x14ac:dyDescent="0.3">
      <c r="A658" s="1">
        <v>2023</v>
      </c>
      <c r="B658" s="1" t="s">
        <v>7</v>
      </c>
      <c r="C658" s="1" t="s">
        <v>15</v>
      </c>
      <c r="D658" s="5" t="s">
        <v>23</v>
      </c>
      <c r="E658" s="6">
        <v>34</v>
      </c>
      <c r="F658" s="6">
        <v>2631.66</v>
      </c>
      <c r="G658" s="6">
        <v>5126.0160000000005</v>
      </c>
      <c r="H658" s="3">
        <v>526.33199999999999</v>
      </c>
      <c r="I658" s="4" t="s">
        <v>42</v>
      </c>
      <c r="J658" s="4"/>
      <c r="K658" s="4"/>
      <c r="L658" s="4"/>
      <c r="M658" s="4"/>
      <c r="P658" s="12" t="s">
        <v>70</v>
      </c>
      <c r="Q658" s="12">
        <v>2020</v>
      </c>
      <c r="R658" s="12" t="s">
        <v>5</v>
      </c>
      <c r="S658" s="12" t="s">
        <v>72</v>
      </c>
      <c r="T658" s="12" t="s">
        <v>74</v>
      </c>
      <c r="U658" s="12" t="s">
        <v>75</v>
      </c>
      <c r="V658" s="12" t="s">
        <v>71</v>
      </c>
      <c r="W658" s="12" t="s">
        <v>64</v>
      </c>
      <c r="X658" s="12" t="s">
        <v>76</v>
      </c>
      <c r="Y658" s="12">
        <v>368</v>
      </c>
      <c r="Z658" s="12">
        <v>526.24</v>
      </c>
      <c r="AA658" s="12"/>
      <c r="AB658" s="12"/>
      <c r="AC658" s="12"/>
      <c r="AD658" s="12"/>
      <c r="AE658" s="12"/>
    </row>
    <row r="659" spans="1:31" ht="18" customHeight="1" x14ac:dyDescent="0.3">
      <c r="A659" s="1">
        <v>2023</v>
      </c>
      <c r="B659" s="1" t="s">
        <v>7</v>
      </c>
      <c r="C659" s="1" t="s">
        <v>13</v>
      </c>
      <c r="D659" s="2" t="s">
        <v>34</v>
      </c>
      <c r="E659" s="3">
        <v>7</v>
      </c>
      <c r="F659" s="3">
        <v>230</v>
      </c>
      <c r="G659" s="3">
        <v>224</v>
      </c>
      <c r="H659" s="3">
        <v>46</v>
      </c>
      <c r="I659" s="4" t="s">
        <v>42</v>
      </c>
      <c r="J659" s="4"/>
      <c r="K659" s="4"/>
      <c r="L659" s="4"/>
      <c r="M659" s="4"/>
      <c r="P659" s="12" t="s">
        <v>68</v>
      </c>
      <c r="Q659" s="12">
        <v>2020</v>
      </c>
      <c r="R659" s="12" t="s">
        <v>5</v>
      </c>
      <c r="S659" s="12" t="s">
        <v>72</v>
      </c>
      <c r="T659" s="12" t="s">
        <v>74</v>
      </c>
      <c r="U659" s="12" t="s">
        <v>75</v>
      </c>
      <c r="V659" s="12" t="s">
        <v>71</v>
      </c>
      <c r="W659" s="12" t="s">
        <v>64</v>
      </c>
      <c r="X659" s="12" t="s">
        <v>76</v>
      </c>
      <c r="Y659" s="12">
        <v>148</v>
      </c>
      <c r="Z659" s="12">
        <v>211.64</v>
      </c>
      <c r="AA659" s="12"/>
      <c r="AB659" s="12"/>
      <c r="AC659" s="12"/>
      <c r="AD659" s="12"/>
      <c r="AE659" s="12"/>
    </row>
    <row r="660" spans="1:31" ht="18" customHeight="1" x14ac:dyDescent="0.3">
      <c r="A660" s="1">
        <v>2023</v>
      </c>
      <c r="B660" s="1" t="s">
        <v>7</v>
      </c>
      <c r="C660" s="1" t="s">
        <v>15</v>
      </c>
      <c r="D660" s="5" t="s">
        <v>27</v>
      </c>
      <c r="E660" s="6">
        <v>3</v>
      </c>
      <c r="F660" s="6">
        <v>2631.9475000000002</v>
      </c>
      <c r="G660" s="6">
        <v>5126.576</v>
      </c>
      <c r="H660" s="3">
        <v>526.38950000000011</v>
      </c>
      <c r="I660" s="4" t="s">
        <v>40</v>
      </c>
      <c r="J660" s="4"/>
      <c r="K660" s="4"/>
      <c r="L660" s="4"/>
      <c r="M660" s="4"/>
      <c r="P660" s="12" t="s">
        <v>66</v>
      </c>
      <c r="Q660" s="12">
        <v>2020</v>
      </c>
      <c r="R660" s="12" t="s">
        <v>5</v>
      </c>
      <c r="S660" s="12" t="s">
        <v>72</v>
      </c>
      <c r="T660" s="12" t="s">
        <v>74</v>
      </c>
      <c r="U660" s="12" t="s">
        <v>75</v>
      </c>
      <c r="V660" s="12" t="s">
        <v>71</v>
      </c>
      <c r="W660" s="12" t="s">
        <v>64</v>
      </c>
      <c r="X660" s="12" t="s">
        <v>76</v>
      </c>
      <c r="Y660" s="12">
        <v>196</v>
      </c>
      <c r="Z660" s="12">
        <v>280.27999999999997</v>
      </c>
      <c r="AA660" s="12"/>
      <c r="AB660" s="12"/>
      <c r="AC660" s="12"/>
      <c r="AD660" s="12"/>
      <c r="AE660" s="12"/>
    </row>
    <row r="661" spans="1:31" ht="18" customHeight="1" x14ac:dyDescent="0.3">
      <c r="A661" s="1">
        <v>2023</v>
      </c>
      <c r="B661" s="1" t="s">
        <v>7</v>
      </c>
      <c r="C661" s="1" t="s">
        <v>32</v>
      </c>
      <c r="D661" s="5" t="s">
        <v>32</v>
      </c>
      <c r="E661" s="6">
        <v>2</v>
      </c>
      <c r="F661" s="6">
        <v>7590</v>
      </c>
      <c r="G661" s="6">
        <v>7392</v>
      </c>
      <c r="H661" s="3">
        <v>1518</v>
      </c>
      <c r="I661" s="4" t="s">
        <v>42</v>
      </c>
      <c r="J661" s="4"/>
      <c r="K661" s="4"/>
      <c r="L661" s="4"/>
      <c r="M661" s="4"/>
      <c r="P661" s="12" t="s">
        <v>70</v>
      </c>
      <c r="Q661" s="12">
        <v>2020</v>
      </c>
      <c r="R661" s="12" t="s">
        <v>5</v>
      </c>
      <c r="S661" s="12" t="s">
        <v>72</v>
      </c>
      <c r="T661" s="12" t="s">
        <v>74</v>
      </c>
      <c r="U661" s="12" t="s">
        <v>75</v>
      </c>
      <c r="V661" s="12" t="s">
        <v>71</v>
      </c>
      <c r="W661" s="12" t="s">
        <v>64</v>
      </c>
      <c r="X661" s="12" t="s">
        <v>76</v>
      </c>
      <c r="Y661" s="12">
        <v>370</v>
      </c>
      <c r="Z661" s="12">
        <v>529.1</v>
      </c>
      <c r="AA661" s="12"/>
      <c r="AB661" s="12"/>
      <c r="AC661" s="12"/>
      <c r="AD661" s="12"/>
      <c r="AE661" s="12"/>
    </row>
    <row r="662" spans="1:31" ht="18" customHeight="1" x14ac:dyDescent="0.3">
      <c r="A662" s="1">
        <v>2023</v>
      </c>
      <c r="B662" s="1" t="s">
        <v>8</v>
      </c>
      <c r="C662" s="1" t="s">
        <v>14</v>
      </c>
      <c r="D662" s="2" t="s">
        <v>36</v>
      </c>
      <c r="E662" s="3">
        <v>3566</v>
      </c>
      <c r="F662" s="3">
        <v>4577.3</v>
      </c>
      <c r="G662" s="3">
        <v>5126.576</v>
      </c>
      <c r="H662" s="3">
        <v>915.46</v>
      </c>
      <c r="I662" s="4" t="s">
        <v>42</v>
      </c>
      <c r="J662" s="4"/>
      <c r="K662" s="4"/>
      <c r="L662" s="4"/>
      <c r="M662" s="4"/>
      <c r="P662" s="12" t="s">
        <v>66</v>
      </c>
      <c r="Q662" s="12">
        <v>2020</v>
      </c>
      <c r="R662" s="12" t="s">
        <v>5</v>
      </c>
      <c r="S662" s="12" t="s">
        <v>72</v>
      </c>
      <c r="T662" s="12" t="s">
        <v>74</v>
      </c>
      <c r="U662" s="12" t="s">
        <v>75</v>
      </c>
      <c r="V662" s="12" t="s">
        <v>71</v>
      </c>
      <c r="W662" s="12" t="s">
        <v>64</v>
      </c>
      <c r="X662" s="12" t="s">
        <v>76</v>
      </c>
      <c r="Y662" s="12">
        <v>814</v>
      </c>
      <c r="Z662" s="12">
        <v>1164.02</v>
      </c>
      <c r="AA662" s="12"/>
      <c r="AB662" s="12"/>
      <c r="AC662" s="12"/>
      <c r="AD662" s="12"/>
      <c r="AE662" s="12"/>
    </row>
    <row r="663" spans="1:31" ht="18" customHeight="1" x14ac:dyDescent="0.3">
      <c r="A663" s="1">
        <v>2023</v>
      </c>
      <c r="B663" s="1" t="s">
        <v>8</v>
      </c>
      <c r="C663" s="1" t="s">
        <v>14</v>
      </c>
      <c r="D663" s="2" t="s">
        <v>37</v>
      </c>
      <c r="E663" s="3">
        <v>2498</v>
      </c>
      <c r="F663" s="3">
        <v>8000</v>
      </c>
      <c r="G663" s="3">
        <v>8960</v>
      </c>
      <c r="H663" s="3">
        <v>1600</v>
      </c>
      <c r="I663" s="4" t="s">
        <v>42</v>
      </c>
      <c r="J663" s="4"/>
      <c r="K663" s="4"/>
      <c r="L663" s="4"/>
      <c r="M663" s="4"/>
      <c r="P663" s="12" t="s">
        <v>59</v>
      </c>
      <c r="Q663" s="12">
        <v>2020</v>
      </c>
      <c r="R663" s="12" t="s">
        <v>5</v>
      </c>
      <c r="S663" s="12" t="s">
        <v>72</v>
      </c>
      <c r="T663" s="12" t="s">
        <v>74</v>
      </c>
      <c r="U663" s="12" t="s">
        <v>75</v>
      </c>
      <c r="V663" s="12" t="s">
        <v>71</v>
      </c>
      <c r="W663" s="12" t="s">
        <v>64</v>
      </c>
      <c r="X663" s="12" t="s">
        <v>76</v>
      </c>
      <c r="Y663" s="12">
        <v>847</v>
      </c>
      <c r="Z663" s="12">
        <v>1211.21</v>
      </c>
      <c r="AA663" s="12"/>
      <c r="AB663" s="12"/>
      <c r="AC663" s="12"/>
      <c r="AD663" s="12"/>
      <c r="AE663" s="12"/>
    </row>
    <row r="664" spans="1:31" ht="18" customHeight="1" x14ac:dyDescent="0.3">
      <c r="A664" s="1">
        <v>2023</v>
      </c>
      <c r="B664" s="1" t="s">
        <v>8</v>
      </c>
      <c r="C664" s="1" t="s">
        <v>13</v>
      </c>
      <c r="D664" s="2" t="s">
        <v>35</v>
      </c>
      <c r="E664" s="3">
        <v>1245</v>
      </c>
      <c r="F664" s="3">
        <v>4577.2</v>
      </c>
      <c r="G664" s="3">
        <v>5126.4639999999999</v>
      </c>
      <c r="H664" s="3">
        <v>915.44</v>
      </c>
      <c r="I664" s="4" t="s">
        <v>42</v>
      </c>
      <c r="J664" s="4"/>
      <c r="K664" s="4"/>
      <c r="L664" s="4"/>
      <c r="M664" s="4"/>
      <c r="P664" s="12" t="s">
        <v>68</v>
      </c>
      <c r="Q664" s="12">
        <v>2020</v>
      </c>
      <c r="R664" s="12" t="s">
        <v>5</v>
      </c>
      <c r="S664" s="12" t="s">
        <v>72</v>
      </c>
      <c r="T664" s="12" t="s">
        <v>74</v>
      </c>
      <c r="U664" s="12" t="s">
        <v>75</v>
      </c>
      <c r="V664" s="12" t="s">
        <v>71</v>
      </c>
      <c r="W664" s="12" t="s">
        <v>64</v>
      </c>
      <c r="X664" s="12" t="s">
        <v>76</v>
      </c>
      <c r="Y664" s="12">
        <v>195</v>
      </c>
      <c r="Z664" s="12">
        <v>526.24</v>
      </c>
      <c r="AA664" s="12"/>
      <c r="AB664" s="12"/>
      <c r="AC664" s="12"/>
      <c r="AD664" s="12"/>
      <c r="AE664" s="12"/>
    </row>
    <row r="665" spans="1:31" ht="18" customHeight="1" x14ac:dyDescent="0.3">
      <c r="A665" s="1">
        <v>2023</v>
      </c>
      <c r="B665" s="1" t="s">
        <v>8</v>
      </c>
      <c r="C665" s="1" t="s">
        <v>38</v>
      </c>
      <c r="D665" s="5" t="s">
        <v>30</v>
      </c>
      <c r="E665" s="6">
        <v>644</v>
      </c>
      <c r="F665" s="6">
        <v>5743.5</v>
      </c>
      <c r="G665" s="6">
        <v>6432.72</v>
      </c>
      <c r="H665" s="3">
        <v>1148.7</v>
      </c>
      <c r="I665" s="4" t="s">
        <v>42</v>
      </c>
      <c r="J665" s="4"/>
      <c r="K665" s="4"/>
      <c r="L665" s="4"/>
      <c r="M665" s="4"/>
      <c r="P665" s="12" t="s">
        <v>66</v>
      </c>
      <c r="Q665" s="12">
        <v>2020</v>
      </c>
      <c r="R665" s="12" t="s">
        <v>5</v>
      </c>
      <c r="S665" s="12" t="s">
        <v>72</v>
      </c>
      <c r="T665" s="12" t="s">
        <v>74</v>
      </c>
      <c r="U665" s="12" t="s">
        <v>75</v>
      </c>
      <c r="V665" s="12" t="s">
        <v>71</v>
      </c>
      <c r="W665" s="12" t="s">
        <v>64</v>
      </c>
      <c r="X665" s="12" t="s">
        <v>76</v>
      </c>
      <c r="Y665" s="12">
        <v>369</v>
      </c>
      <c r="Z665" s="12">
        <v>527.66999999999996</v>
      </c>
      <c r="AA665" s="12"/>
      <c r="AB665" s="12"/>
      <c r="AC665" s="12"/>
      <c r="AD665" s="12"/>
      <c r="AE665" s="12"/>
    </row>
    <row r="666" spans="1:31" ht="18" customHeight="1" x14ac:dyDescent="0.3">
      <c r="A666" s="1">
        <v>2023</v>
      </c>
      <c r="B666" s="1" t="s">
        <v>8</v>
      </c>
      <c r="C666" s="1" t="s">
        <v>12</v>
      </c>
      <c r="D666" s="5" t="s">
        <v>29</v>
      </c>
      <c r="E666" s="6">
        <v>643</v>
      </c>
      <c r="F666" s="6">
        <v>7000</v>
      </c>
      <c r="G666" s="6">
        <v>7840</v>
      </c>
      <c r="H666" s="3">
        <v>1400</v>
      </c>
      <c r="I666" s="4" t="s">
        <v>42</v>
      </c>
      <c r="J666" s="4"/>
      <c r="K666" s="4"/>
      <c r="L666" s="4"/>
      <c r="M666" s="4"/>
      <c r="P666" s="12" t="s">
        <v>70</v>
      </c>
      <c r="Q666" s="12">
        <v>2020</v>
      </c>
      <c r="R666" s="12" t="s">
        <v>5</v>
      </c>
      <c r="S666" s="12" t="s">
        <v>72</v>
      </c>
      <c r="T666" s="12" t="s">
        <v>74</v>
      </c>
      <c r="U666" s="12" t="s">
        <v>75</v>
      </c>
      <c r="V666" s="12" t="s">
        <v>71</v>
      </c>
      <c r="W666" s="12" t="s">
        <v>64</v>
      </c>
      <c r="X666" s="12" t="s">
        <v>76</v>
      </c>
      <c r="Y666" s="12">
        <v>151</v>
      </c>
      <c r="Z666" s="12">
        <v>215.93</v>
      </c>
      <c r="AA666" s="12"/>
      <c r="AB666" s="12"/>
      <c r="AC666" s="12"/>
      <c r="AD666" s="12"/>
      <c r="AE666" s="12"/>
    </row>
    <row r="667" spans="1:31" ht="18" customHeight="1" x14ac:dyDescent="0.3">
      <c r="A667" s="1">
        <v>2023</v>
      </c>
      <c r="B667" s="1" t="s">
        <v>8</v>
      </c>
      <c r="C667" s="1" t="s">
        <v>38</v>
      </c>
      <c r="D667" s="5" t="s">
        <v>31</v>
      </c>
      <c r="E667" s="6">
        <v>455</v>
      </c>
      <c r="F667" s="6">
        <v>4578.6000000000004</v>
      </c>
      <c r="G667" s="6">
        <v>5128.0320000000002</v>
      </c>
      <c r="H667" s="3">
        <v>915.72000000000014</v>
      </c>
      <c r="I667" s="4" t="s">
        <v>42</v>
      </c>
      <c r="J667" s="4"/>
      <c r="K667" s="4"/>
      <c r="L667" s="4"/>
      <c r="M667" s="4"/>
      <c r="P667" s="12" t="s">
        <v>66</v>
      </c>
      <c r="Q667" s="12">
        <v>2020</v>
      </c>
      <c r="R667" s="12" t="s">
        <v>5</v>
      </c>
      <c r="S667" s="12" t="s">
        <v>72</v>
      </c>
      <c r="T667" s="12" t="s">
        <v>74</v>
      </c>
      <c r="U667" s="12" t="s">
        <v>75</v>
      </c>
      <c r="V667" s="12" t="s">
        <v>71</v>
      </c>
      <c r="W667" s="12" t="s">
        <v>64</v>
      </c>
      <c r="X667" s="12" t="s">
        <v>76</v>
      </c>
      <c r="Y667" s="12">
        <v>199</v>
      </c>
      <c r="Z667" s="12">
        <v>284.57</v>
      </c>
      <c r="AA667" s="12"/>
      <c r="AB667" s="12"/>
      <c r="AC667" s="12"/>
      <c r="AD667" s="12"/>
      <c r="AE667" s="12"/>
    </row>
    <row r="668" spans="1:31" ht="18" customHeight="1" x14ac:dyDescent="0.3">
      <c r="A668" s="1">
        <v>2023</v>
      </c>
      <c r="B668" s="1" t="s">
        <v>8</v>
      </c>
      <c r="C668" s="1" t="s">
        <v>12</v>
      </c>
      <c r="D668" s="5" t="s">
        <v>28</v>
      </c>
      <c r="E668" s="7">
        <v>345</v>
      </c>
      <c r="F668" s="7">
        <v>7000</v>
      </c>
      <c r="G668" s="7">
        <v>7840</v>
      </c>
      <c r="H668" s="3">
        <v>1400</v>
      </c>
      <c r="I668" s="4" t="s">
        <v>42</v>
      </c>
      <c r="J668" s="4"/>
      <c r="K668" s="4"/>
      <c r="L668" s="4"/>
      <c r="M668" s="4"/>
      <c r="P668" s="12" t="s">
        <v>68</v>
      </c>
      <c r="Q668" s="12">
        <v>2020</v>
      </c>
      <c r="R668" s="12" t="s">
        <v>5</v>
      </c>
      <c r="S668" s="12" t="s">
        <v>72</v>
      </c>
      <c r="T668" s="12" t="s">
        <v>74</v>
      </c>
      <c r="U668" s="12" t="s">
        <v>75</v>
      </c>
      <c r="V668" s="12" t="s">
        <v>71</v>
      </c>
      <c r="W668" s="12" t="s">
        <v>64</v>
      </c>
      <c r="X668" s="12" t="s">
        <v>76</v>
      </c>
      <c r="Y668" s="12">
        <v>367</v>
      </c>
      <c r="Z668" s="12">
        <v>524.80999999999995</v>
      </c>
      <c r="AA668" s="12"/>
      <c r="AB668" s="12"/>
      <c r="AC668" s="12"/>
      <c r="AD668" s="12"/>
      <c r="AE668" s="12"/>
    </row>
    <row r="669" spans="1:31" ht="18" customHeight="1" x14ac:dyDescent="0.3">
      <c r="A669" s="1">
        <v>2023</v>
      </c>
      <c r="B669" s="1" t="s">
        <v>8</v>
      </c>
      <c r="C669" s="1" t="s">
        <v>13</v>
      </c>
      <c r="D669" s="2" t="s">
        <v>33</v>
      </c>
      <c r="E669" s="3">
        <v>122</v>
      </c>
      <c r="F669" s="3">
        <v>100</v>
      </c>
      <c r="G669" s="3">
        <v>112</v>
      </c>
      <c r="H669" s="3">
        <v>20</v>
      </c>
      <c r="I669" s="4" t="s">
        <v>42</v>
      </c>
      <c r="J669" s="4"/>
      <c r="K669" s="4"/>
      <c r="L669" s="4"/>
      <c r="M669" s="4"/>
      <c r="P669" s="12" t="s">
        <v>70</v>
      </c>
      <c r="Q669" s="12">
        <v>2020</v>
      </c>
      <c r="R669" s="12" t="s">
        <v>5</v>
      </c>
      <c r="S669" s="12" t="s">
        <v>72</v>
      </c>
      <c r="T669" s="12" t="s">
        <v>74</v>
      </c>
      <c r="U669" s="12" t="s">
        <v>75</v>
      </c>
      <c r="V669" s="12" t="s">
        <v>71</v>
      </c>
      <c r="W669" s="12" t="s">
        <v>64</v>
      </c>
      <c r="X669" s="12" t="s">
        <v>76</v>
      </c>
      <c r="Y669" s="12">
        <v>823</v>
      </c>
      <c r="Z669" s="12">
        <v>1176.8899999999999</v>
      </c>
      <c r="AA669" s="12"/>
      <c r="AB669" s="12"/>
      <c r="AC669" s="12"/>
      <c r="AD669" s="12"/>
      <c r="AE669" s="12"/>
    </row>
    <row r="670" spans="1:31" ht="18" customHeight="1" x14ac:dyDescent="0.3">
      <c r="A670" s="1">
        <v>2023</v>
      </c>
      <c r="B670" s="1" t="s">
        <v>8</v>
      </c>
      <c r="C670" s="1" t="s">
        <v>15</v>
      </c>
      <c r="D670" s="5" t="s">
        <v>26</v>
      </c>
      <c r="E670" s="6">
        <v>78</v>
      </c>
      <c r="F670" s="6">
        <v>2288.6</v>
      </c>
      <c r="G670" s="6">
        <v>5126.4639999999999</v>
      </c>
      <c r="H670" s="3">
        <v>457.72</v>
      </c>
      <c r="I670" s="4" t="s">
        <v>42</v>
      </c>
      <c r="J670" s="4"/>
      <c r="K670" s="4"/>
      <c r="L670" s="4"/>
      <c r="M670" s="4"/>
      <c r="P670" s="12" t="s">
        <v>59</v>
      </c>
      <c r="Q670" s="12">
        <v>2020</v>
      </c>
      <c r="R670" s="12" t="s">
        <v>5</v>
      </c>
      <c r="S670" s="12" t="s">
        <v>72</v>
      </c>
      <c r="T670" s="12" t="s">
        <v>74</v>
      </c>
      <c r="U670" s="12" t="s">
        <v>75</v>
      </c>
      <c r="V670" s="12" t="s">
        <v>71</v>
      </c>
      <c r="W670" s="12" t="s">
        <v>64</v>
      </c>
      <c r="X670" s="12" t="s">
        <v>76</v>
      </c>
      <c r="Y670" s="12">
        <v>856</v>
      </c>
      <c r="Z670" s="12">
        <v>1224.08</v>
      </c>
      <c r="AA670" s="12"/>
      <c r="AB670" s="12"/>
      <c r="AC670" s="12"/>
      <c r="AD670" s="12"/>
      <c r="AE670" s="12"/>
    </row>
    <row r="671" spans="1:31" ht="18" customHeight="1" x14ac:dyDescent="0.3">
      <c r="A671" s="1">
        <v>2023</v>
      </c>
      <c r="B671" s="1" t="s">
        <v>8</v>
      </c>
      <c r="C671" s="1" t="s">
        <v>15</v>
      </c>
      <c r="D671" s="5" t="s">
        <v>24</v>
      </c>
      <c r="E671" s="6">
        <v>76</v>
      </c>
      <c r="F671" s="6">
        <v>2288.4499999999998</v>
      </c>
      <c r="G671" s="6">
        <v>5126.1279999999997</v>
      </c>
      <c r="H671" s="3">
        <v>457.69</v>
      </c>
      <c r="I671" s="4" t="s">
        <v>42</v>
      </c>
      <c r="J671" s="4"/>
      <c r="K671" s="4"/>
      <c r="L671" s="4"/>
      <c r="M671" s="4"/>
      <c r="P671" s="12" t="s">
        <v>66</v>
      </c>
      <c r="Q671" s="12">
        <v>2020</v>
      </c>
      <c r="R671" s="12" t="s">
        <v>5</v>
      </c>
      <c r="S671" s="12" t="s">
        <v>72</v>
      </c>
      <c r="T671" s="12" t="s">
        <v>74</v>
      </c>
      <c r="U671" s="12" t="s">
        <v>75</v>
      </c>
      <c r="V671" s="12" t="s">
        <v>71</v>
      </c>
      <c r="W671" s="12" t="s">
        <v>64</v>
      </c>
      <c r="X671" s="12" t="s">
        <v>76</v>
      </c>
      <c r="Y671" s="12">
        <v>371</v>
      </c>
      <c r="Z671" s="12">
        <v>530.53</v>
      </c>
      <c r="AA671" s="12"/>
      <c r="AB671" s="12"/>
      <c r="AC671" s="12"/>
      <c r="AD671" s="12"/>
      <c r="AE671" s="12"/>
    </row>
    <row r="672" spans="1:31" ht="18" customHeight="1" x14ac:dyDescent="0.3">
      <c r="A672" s="1">
        <v>2023</v>
      </c>
      <c r="B672" s="1" t="s">
        <v>8</v>
      </c>
      <c r="C672" s="1" t="s">
        <v>15</v>
      </c>
      <c r="D672" s="5" t="s">
        <v>25</v>
      </c>
      <c r="E672" s="6">
        <v>46</v>
      </c>
      <c r="F672" s="6">
        <v>100</v>
      </c>
      <c r="G672" s="6">
        <v>224</v>
      </c>
      <c r="H672" s="3">
        <v>20</v>
      </c>
      <c r="I672" s="4" t="s">
        <v>42</v>
      </c>
      <c r="J672" s="4"/>
      <c r="K672" s="4"/>
      <c r="L672" s="4"/>
      <c r="M672" s="4"/>
      <c r="P672" s="12" t="s">
        <v>66</v>
      </c>
      <c r="Q672" s="12">
        <v>2020</v>
      </c>
      <c r="R672" s="12" t="s">
        <v>2</v>
      </c>
      <c r="S672" s="12" t="s">
        <v>72</v>
      </c>
      <c r="T672" s="12" t="s">
        <v>74</v>
      </c>
      <c r="U672" s="12" t="s">
        <v>75</v>
      </c>
      <c r="V672" s="12" t="s">
        <v>71</v>
      </c>
      <c r="W672" s="12" t="s">
        <v>64</v>
      </c>
      <c r="X672" s="12" t="s">
        <v>76</v>
      </c>
      <c r="Y672" s="12">
        <v>164</v>
      </c>
      <c r="Z672" s="12">
        <v>234.51999999999998</v>
      </c>
      <c r="AA672" s="12"/>
      <c r="AB672" s="12"/>
      <c r="AC672" s="12"/>
      <c r="AD672" s="12"/>
      <c r="AE672" s="12"/>
    </row>
    <row r="673" spans="1:31" ht="18" customHeight="1" x14ac:dyDescent="0.3">
      <c r="A673" s="1">
        <v>2023</v>
      </c>
      <c r="B673" s="1" t="s">
        <v>8</v>
      </c>
      <c r="C673" s="1" t="s">
        <v>15</v>
      </c>
      <c r="D673" s="5" t="s">
        <v>23</v>
      </c>
      <c r="E673" s="6">
        <v>34</v>
      </c>
      <c r="F673" s="6">
        <v>2746.08</v>
      </c>
      <c r="G673" s="6">
        <v>5126.0160000000005</v>
      </c>
      <c r="H673" s="3">
        <v>549.21600000000001</v>
      </c>
      <c r="I673" s="4" t="s">
        <v>42</v>
      </c>
      <c r="J673" s="4"/>
      <c r="K673" s="4"/>
      <c r="L673" s="4"/>
      <c r="M673" s="4"/>
      <c r="P673" s="12" t="s">
        <v>70</v>
      </c>
      <c r="Q673" s="12">
        <v>2020</v>
      </c>
      <c r="R673" s="12" t="s">
        <v>2</v>
      </c>
      <c r="S673" s="12" t="s">
        <v>72</v>
      </c>
      <c r="T673" s="12" t="s">
        <v>74</v>
      </c>
      <c r="U673" s="12" t="s">
        <v>75</v>
      </c>
      <c r="V673" s="12" t="s">
        <v>71</v>
      </c>
      <c r="W673" s="12" t="s">
        <v>64</v>
      </c>
      <c r="X673" s="12" t="s">
        <v>76</v>
      </c>
      <c r="Y673" s="12">
        <v>212</v>
      </c>
      <c r="Z673" s="12">
        <v>303.15999999999997</v>
      </c>
      <c r="AA673" s="12"/>
      <c r="AB673" s="12"/>
      <c r="AC673" s="12"/>
      <c r="AD673" s="12"/>
      <c r="AE673" s="12"/>
    </row>
    <row r="674" spans="1:31" ht="18" customHeight="1" x14ac:dyDescent="0.3">
      <c r="A674" s="1">
        <v>2023</v>
      </c>
      <c r="B674" s="1" t="s">
        <v>8</v>
      </c>
      <c r="C674" s="1" t="s">
        <v>13</v>
      </c>
      <c r="D674" s="2" t="s">
        <v>34</v>
      </c>
      <c r="E674" s="3">
        <v>7</v>
      </c>
      <c r="F674" s="3">
        <v>240</v>
      </c>
      <c r="G674" s="3">
        <v>224</v>
      </c>
      <c r="H674" s="3">
        <v>48</v>
      </c>
      <c r="I674" s="4" t="s">
        <v>42</v>
      </c>
      <c r="J674" s="4"/>
      <c r="K674" s="4"/>
      <c r="L674" s="4"/>
      <c r="M674" s="4"/>
      <c r="P674" s="12" t="s">
        <v>66</v>
      </c>
      <c r="Q674" s="12">
        <v>2020</v>
      </c>
      <c r="R674" s="12" t="s">
        <v>2</v>
      </c>
      <c r="S674" s="12" t="s">
        <v>72</v>
      </c>
      <c r="T674" s="12" t="s">
        <v>74</v>
      </c>
      <c r="U674" s="12" t="s">
        <v>75</v>
      </c>
      <c r="V674" s="12" t="s">
        <v>71</v>
      </c>
      <c r="W674" s="12" t="s">
        <v>64</v>
      </c>
      <c r="X674" s="12" t="s">
        <v>76</v>
      </c>
      <c r="Y674" s="12">
        <v>140</v>
      </c>
      <c r="Z674" s="12">
        <v>200.2</v>
      </c>
      <c r="AA674" s="12"/>
      <c r="AB674" s="12"/>
      <c r="AC674" s="12"/>
      <c r="AD674" s="12"/>
      <c r="AE674" s="12"/>
    </row>
    <row r="675" spans="1:31" ht="18" customHeight="1" x14ac:dyDescent="0.3">
      <c r="A675" s="1">
        <v>2023</v>
      </c>
      <c r="B675" s="1" t="s">
        <v>8</v>
      </c>
      <c r="C675" s="1" t="s">
        <v>15</v>
      </c>
      <c r="D675" s="5" t="s">
        <v>27</v>
      </c>
      <c r="E675" s="6">
        <v>3</v>
      </c>
      <c r="F675" s="6">
        <v>2746.38</v>
      </c>
      <c r="G675" s="6">
        <v>5126.576</v>
      </c>
      <c r="H675" s="3">
        <v>549.27600000000007</v>
      </c>
      <c r="I675" s="4" t="s">
        <v>42</v>
      </c>
      <c r="J675" s="4"/>
      <c r="K675" s="4"/>
      <c r="L675" s="4"/>
      <c r="M675" s="4"/>
      <c r="P675" s="12" t="s">
        <v>66</v>
      </c>
      <c r="Q675" s="12">
        <v>2020</v>
      </c>
      <c r="R675" s="12" t="s">
        <v>2</v>
      </c>
      <c r="S675" s="12" t="s">
        <v>72</v>
      </c>
      <c r="T675" s="12" t="s">
        <v>74</v>
      </c>
      <c r="U675" s="12" t="s">
        <v>75</v>
      </c>
      <c r="V675" s="12" t="s">
        <v>71</v>
      </c>
      <c r="W675" s="12" t="s">
        <v>64</v>
      </c>
      <c r="X675" s="12" t="s">
        <v>76</v>
      </c>
      <c r="Y675" s="12">
        <v>166</v>
      </c>
      <c r="Z675" s="12">
        <v>237.38</v>
      </c>
      <c r="AA675" s="12"/>
      <c r="AB675" s="12"/>
      <c r="AC675" s="12"/>
      <c r="AD675" s="12"/>
      <c r="AE675" s="12"/>
    </row>
    <row r="676" spans="1:31" ht="18" customHeight="1" x14ac:dyDescent="0.3">
      <c r="A676" s="1">
        <v>2023</v>
      </c>
      <c r="B676" s="1" t="s">
        <v>8</v>
      </c>
      <c r="C676" s="1" t="s">
        <v>32</v>
      </c>
      <c r="D676" s="5" t="s">
        <v>32</v>
      </c>
      <c r="E676" s="6">
        <v>2</v>
      </c>
      <c r="F676" s="6">
        <v>7920</v>
      </c>
      <c r="G676" s="6">
        <v>7392</v>
      </c>
      <c r="H676" s="3">
        <v>1584</v>
      </c>
      <c r="I676" s="4" t="s">
        <v>42</v>
      </c>
      <c r="J676" s="4"/>
      <c r="K676" s="4"/>
      <c r="L676" s="4"/>
      <c r="M676" s="4"/>
      <c r="P676" s="12" t="s">
        <v>59</v>
      </c>
      <c r="Q676" s="12">
        <v>2020</v>
      </c>
      <c r="R676" s="12" t="s">
        <v>2</v>
      </c>
      <c r="S676" s="12" t="s">
        <v>72</v>
      </c>
      <c r="T676" s="12" t="s">
        <v>74</v>
      </c>
      <c r="U676" s="12" t="s">
        <v>75</v>
      </c>
      <c r="V676" s="12" t="s">
        <v>71</v>
      </c>
      <c r="W676" s="12" t="s">
        <v>64</v>
      </c>
      <c r="X676" s="12" t="s">
        <v>76</v>
      </c>
      <c r="Y676" s="12">
        <v>214</v>
      </c>
      <c r="Z676" s="12">
        <v>306.02</v>
      </c>
      <c r="AA676" s="12"/>
      <c r="AB676" s="12"/>
      <c r="AC676" s="12"/>
      <c r="AD676" s="12"/>
      <c r="AE676" s="12"/>
    </row>
    <row r="677" spans="1:31" ht="18" customHeight="1" x14ac:dyDescent="0.3">
      <c r="A677" s="1">
        <v>2023</v>
      </c>
      <c r="B677" s="1" t="s">
        <v>9</v>
      </c>
      <c r="C677" s="1" t="s">
        <v>14</v>
      </c>
      <c r="D677" s="2" t="s">
        <v>36</v>
      </c>
      <c r="E677" s="3">
        <v>3566</v>
      </c>
      <c r="F677" s="3">
        <v>5035.0300000000007</v>
      </c>
      <c r="G677" s="3">
        <v>5126.576</v>
      </c>
      <c r="H677" s="3">
        <v>1007.0060000000002</v>
      </c>
      <c r="I677" s="4" t="s">
        <v>42</v>
      </c>
      <c r="J677" s="4"/>
      <c r="K677" s="4"/>
      <c r="L677" s="4"/>
      <c r="M677" s="4"/>
      <c r="P677" s="12" t="s">
        <v>59</v>
      </c>
      <c r="Q677" s="12">
        <v>2020</v>
      </c>
      <c r="R677" s="12" t="s">
        <v>2</v>
      </c>
      <c r="S677" s="12" t="s">
        <v>72</v>
      </c>
      <c r="T677" s="12" t="s">
        <v>74</v>
      </c>
      <c r="U677" s="12" t="s">
        <v>75</v>
      </c>
      <c r="V677" s="12" t="s">
        <v>71</v>
      </c>
      <c r="W677" s="12" t="s">
        <v>64</v>
      </c>
      <c r="X677" s="12" t="s">
        <v>76</v>
      </c>
      <c r="Y677" s="12">
        <v>811</v>
      </c>
      <c r="Z677" s="12">
        <v>1159.73</v>
      </c>
      <c r="AA677" s="12"/>
      <c r="AB677" s="12"/>
      <c r="AC677" s="12"/>
      <c r="AD677" s="12"/>
      <c r="AE677" s="12"/>
    </row>
    <row r="678" spans="1:31" ht="18" customHeight="1" x14ac:dyDescent="0.3">
      <c r="A678" s="1">
        <v>2023</v>
      </c>
      <c r="B678" s="1" t="s">
        <v>9</v>
      </c>
      <c r="C678" s="1" t="s">
        <v>14</v>
      </c>
      <c r="D678" s="2" t="s">
        <v>37</v>
      </c>
      <c r="E678" s="3">
        <v>2498</v>
      </c>
      <c r="F678" s="3">
        <v>9200</v>
      </c>
      <c r="G678" s="3">
        <v>8960</v>
      </c>
      <c r="H678" s="3">
        <v>1840</v>
      </c>
      <c r="I678" s="4" t="s">
        <v>42</v>
      </c>
      <c r="J678" s="4"/>
      <c r="K678" s="4"/>
      <c r="L678" s="4"/>
      <c r="M678" s="4"/>
      <c r="P678" s="12" t="s">
        <v>59</v>
      </c>
      <c r="Q678" s="12">
        <v>2020</v>
      </c>
      <c r="R678" s="12" t="s">
        <v>2</v>
      </c>
      <c r="S678" s="12" t="s">
        <v>72</v>
      </c>
      <c r="T678" s="12" t="s">
        <v>74</v>
      </c>
      <c r="U678" s="12" t="s">
        <v>75</v>
      </c>
      <c r="V678" s="12" t="s">
        <v>71</v>
      </c>
      <c r="W678" s="12" t="s">
        <v>64</v>
      </c>
      <c r="X678" s="12" t="s">
        <v>76</v>
      </c>
      <c r="Y678" s="12">
        <v>845</v>
      </c>
      <c r="Z678" s="12">
        <v>1208.3499999999999</v>
      </c>
      <c r="AA678" s="12"/>
      <c r="AB678" s="12"/>
      <c r="AC678" s="12"/>
      <c r="AD678" s="12"/>
      <c r="AE678" s="12"/>
    </row>
    <row r="679" spans="1:31" ht="18" customHeight="1" x14ac:dyDescent="0.3">
      <c r="A679" s="1">
        <v>2023</v>
      </c>
      <c r="B679" s="1" t="s">
        <v>9</v>
      </c>
      <c r="C679" s="1" t="s">
        <v>13</v>
      </c>
      <c r="D679" s="2" t="s">
        <v>35</v>
      </c>
      <c r="E679" s="3">
        <v>1245</v>
      </c>
      <c r="F679" s="3">
        <v>5263.78</v>
      </c>
      <c r="G679" s="3">
        <v>5126.4639999999999</v>
      </c>
      <c r="H679" s="3">
        <v>1052.7560000000001</v>
      </c>
      <c r="I679" s="4" t="s">
        <v>42</v>
      </c>
      <c r="J679" s="4"/>
      <c r="K679" s="4"/>
      <c r="L679" s="4"/>
      <c r="M679" s="4"/>
      <c r="P679" s="12" t="s">
        <v>66</v>
      </c>
      <c r="Q679" s="12">
        <v>2020</v>
      </c>
      <c r="R679" s="12" t="s">
        <v>2</v>
      </c>
      <c r="S679" s="12" t="s">
        <v>72</v>
      </c>
      <c r="T679" s="12" t="s">
        <v>74</v>
      </c>
      <c r="U679" s="12" t="s">
        <v>75</v>
      </c>
      <c r="V679" s="12" t="s">
        <v>71</v>
      </c>
      <c r="W679" s="12" t="s">
        <v>64</v>
      </c>
      <c r="X679" s="12" t="s">
        <v>76</v>
      </c>
      <c r="Y679" s="12">
        <v>898</v>
      </c>
      <c r="Z679" s="12">
        <v>1284.1399999999999</v>
      </c>
      <c r="AA679" s="12"/>
      <c r="AB679" s="12"/>
      <c r="AC679" s="12"/>
      <c r="AD679" s="12"/>
      <c r="AE679" s="12"/>
    </row>
    <row r="680" spans="1:31" ht="18" customHeight="1" x14ac:dyDescent="0.3">
      <c r="A680" s="1">
        <v>2023</v>
      </c>
      <c r="B680" s="1" t="s">
        <v>9</v>
      </c>
      <c r="C680" s="1" t="s">
        <v>38</v>
      </c>
      <c r="D680" s="5" t="s">
        <v>30</v>
      </c>
      <c r="E680" s="6">
        <v>644</v>
      </c>
      <c r="F680" s="6">
        <v>6605.0249999999996</v>
      </c>
      <c r="G680" s="6">
        <v>6432.72</v>
      </c>
      <c r="H680" s="3">
        <v>1321.0050000000001</v>
      </c>
      <c r="I680" s="4" t="s">
        <v>42</v>
      </c>
      <c r="J680" s="4"/>
      <c r="K680" s="4"/>
      <c r="L680" s="4"/>
      <c r="M680" s="4"/>
      <c r="P680" s="12" t="s">
        <v>66</v>
      </c>
      <c r="Q680" s="12">
        <v>2020</v>
      </c>
      <c r="R680" s="12" t="s">
        <v>2</v>
      </c>
      <c r="S680" s="12" t="s">
        <v>72</v>
      </c>
      <c r="T680" s="12" t="s">
        <v>74</v>
      </c>
      <c r="U680" s="12" t="s">
        <v>75</v>
      </c>
      <c r="V680" s="12" t="s">
        <v>71</v>
      </c>
      <c r="W680" s="12" t="s">
        <v>64</v>
      </c>
      <c r="X680" s="12" t="s">
        <v>76</v>
      </c>
      <c r="Y680" s="12">
        <v>851</v>
      </c>
      <c r="Z680" s="12">
        <v>526.24</v>
      </c>
      <c r="AA680" s="12"/>
      <c r="AB680" s="12"/>
      <c r="AC680" s="12"/>
      <c r="AD680" s="12"/>
      <c r="AE680" s="12"/>
    </row>
    <row r="681" spans="1:31" ht="18" customHeight="1" x14ac:dyDescent="0.3">
      <c r="A681" s="1">
        <v>2023</v>
      </c>
      <c r="B681" s="1" t="s">
        <v>9</v>
      </c>
      <c r="C681" s="1" t="s">
        <v>12</v>
      </c>
      <c r="D681" s="5" t="s">
        <v>29</v>
      </c>
      <c r="E681" s="6">
        <v>643</v>
      </c>
      <c r="F681" s="6">
        <v>8400</v>
      </c>
      <c r="G681" s="6">
        <v>7840</v>
      </c>
      <c r="H681" s="3">
        <v>1680</v>
      </c>
      <c r="I681" s="4" t="s">
        <v>42</v>
      </c>
      <c r="J681" s="4"/>
      <c r="K681" s="4"/>
      <c r="L681" s="4"/>
      <c r="M681" s="4"/>
      <c r="P681" s="12" t="s">
        <v>59</v>
      </c>
      <c r="Q681" s="12">
        <v>2020</v>
      </c>
      <c r="R681" s="12" t="s">
        <v>2</v>
      </c>
      <c r="S681" s="12" t="s">
        <v>72</v>
      </c>
      <c r="T681" s="12" t="s">
        <v>74</v>
      </c>
      <c r="U681" s="12" t="s">
        <v>75</v>
      </c>
      <c r="V681" s="12" t="s">
        <v>71</v>
      </c>
      <c r="W681" s="12" t="s">
        <v>64</v>
      </c>
      <c r="X681" s="12" t="s">
        <v>76</v>
      </c>
      <c r="Y681" s="12">
        <v>884</v>
      </c>
      <c r="Z681" s="12">
        <v>526.24</v>
      </c>
      <c r="AA681" s="12"/>
      <c r="AB681" s="12"/>
      <c r="AC681" s="12"/>
      <c r="AD681" s="12"/>
      <c r="AE681" s="12"/>
    </row>
    <row r="682" spans="1:31" ht="18" customHeight="1" x14ac:dyDescent="0.3">
      <c r="A682" s="1">
        <v>2023</v>
      </c>
      <c r="B682" s="1" t="s">
        <v>9</v>
      </c>
      <c r="C682" s="1" t="s">
        <v>38</v>
      </c>
      <c r="D682" s="5" t="s">
        <v>31</v>
      </c>
      <c r="E682" s="6">
        <v>455</v>
      </c>
      <c r="F682" s="6">
        <v>5494.3200000000006</v>
      </c>
      <c r="G682" s="6">
        <v>5128.0320000000002</v>
      </c>
      <c r="H682" s="3">
        <v>1098.8640000000003</v>
      </c>
      <c r="I682" s="4" t="s">
        <v>42</v>
      </c>
      <c r="J682" s="4"/>
      <c r="K682" s="4"/>
      <c r="L682" s="4"/>
      <c r="M682" s="4"/>
      <c r="P682" s="12" t="s">
        <v>59</v>
      </c>
      <c r="Q682" s="12">
        <v>2020</v>
      </c>
      <c r="R682" s="12" t="s">
        <v>2</v>
      </c>
      <c r="S682" s="12" t="s">
        <v>72</v>
      </c>
      <c r="T682" s="12" t="s">
        <v>74</v>
      </c>
      <c r="U682" s="12" t="s">
        <v>75</v>
      </c>
      <c r="V682" s="12" t="s">
        <v>71</v>
      </c>
      <c r="W682" s="12" t="s">
        <v>64</v>
      </c>
      <c r="X682" s="12" t="s">
        <v>76</v>
      </c>
      <c r="Y682" s="12">
        <v>141</v>
      </c>
      <c r="Z682" s="12">
        <v>201.63</v>
      </c>
      <c r="AA682" s="12"/>
      <c r="AB682" s="12"/>
      <c r="AC682" s="12"/>
      <c r="AD682" s="12"/>
      <c r="AE682" s="12"/>
    </row>
    <row r="683" spans="1:31" ht="18" customHeight="1" x14ac:dyDescent="0.3">
      <c r="A683" s="1">
        <v>2023</v>
      </c>
      <c r="B683" s="1" t="s">
        <v>9</v>
      </c>
      <c r="C683" s="1" t="s">
        <v>12</v>
      </c>
      <c r="D683" s="5" t="s">
        <v>28</v>
      </c>
      <c r="E683" s="7">
        <v>345</v>
      </c>
      <c r="F683" s="7">
        <v>8400</v>
      </c>
      <c r="G683" s="7">
        <v>7840</v>
      </c>
      <c r="H683" s="3">
        <v>1680</v>
      </c>
      <c r="I683" s="4" t="s">
        <v>42</v>
      </c>
      <c r="J683" s="4"/>
      <c r="K683" s="4"/>
      <c r="L683" s="4"/>
      <c r="M683" s="4"/>
      <c r="P683" s="12" t="s">
        <v>66</v>
      </c>
      <c r="Q683" s="12">
        <v>2020</v>
      </c>
      <c r="R683" s="12" t="s">
        <v>2</v>
      </c>
      <c r="S683" s="12" t="s">
        <v>72</v>
      </c>
      <c r="T683" s="12" t="s">
        <v>74</v>
      </c>
      <c r="U683" s="12" t="s">
        <v>75</v>
      </c>
      <c r="V683" s="12" t="s">
        <v>71</v>
      </c>
      <c r="W683" s="12" t="s">
        <v>64</v>
      </c>
      <c r="X683" s="12" t="s">
        <v>76</v>
      </c>
      <c r="Y683" s="12">
        <v>211</v>
      </c>
      <c r="Z683" s="12">
        <v>301.73</v>
      </c>
      <c r="AA683" s="12"/>
      <c r="AB683" s="12"/>
      <c r="AC683" s="12"/>
      <c r="AD683" s="12"/>
      <c r="AE683" s="12"/>
    </row>
    <row r="684" spans="1:31" ht="18" customHeight="1" x14ac:dyDescent="0.3">
      <c r="A684" s="1">
        <v>2023</v>
      </c>
      <c r="B684" s="1" t="s">
        <v>9</v>
      </c>
      <c r="C684" s="1" t="s">
        <v>13</v>
      </c>
      <c r="D684" s="2" t="s">
        <v>33</v>
      </c>
      <c r="E684" s="3">
        <v>122</v>
      </c>
      <c r="F684" s="3">
        <v>120</v>
      </c>
      <c r="G684" s="3">
        <v>112</v>
      </c>
      <c r="H684" s="3">
        <v>24</v>
      </c>
      <c r="I684" s="4" t="s">
        <v>42</v>
      </c>
      <c r="J684" s="4"/>
      <c r="K684" s="4"/>
      <c r="L684" s="4"/>
      <c r="M684" s="4"/>
      <c r="P684" s="12" t="s">
        <v>66</v>
      </c>
      <c r="Q684" s="12">
        <v>2020</v>
      </c>
      <c r="R684" s="12" t="s">
        <v>2</v>
      </c>
      <c r="S684" s="12" t="s">
        <v>72</v>
      </c>
      <c r="T684" s="12" t="s">
        <v>74</v>
      </c>
      <c r="U684" s="12" t="s">
        <v>75</v>
      </c>
      <c r="V684" s="12" t="s">
        <v>71</v>
      </c>
      <c r="W684" s="12" t="s">
        <v>64</v>
      </c>
      <c r="X684" s="12" t="s">
        <v>76</v>
      </c>
      <c r="Y684" s="12">
        <v>139</v>
      </c>
      <c r="Z684" s="12">
        <v>198.76999999999998</v>
      </c>
      <c r="AA684" s="12"/>
      <c r="AB684" s="12"/>
      <c r="AC684" s="12"/>
      <c r="AD684" s="12"/>
      <c r="AE684" s="12"/>
    </row>
    <row r="685" spans="1:31" ht="18" customHeight="1" x14ac:dyDescent="0.3">
      <c r="A685" s="1">
        <v>2023</v>
      </c>
      <c r="B685" s="1" t="s">
        <v>9</v>
      </c>
      <c r="C685" s="1" t="s">
        <v>15</v>
      </c>
      <c r="D685" s="5" t="s">
        <v>26</v>
      </c>
      <c r="E685" s="6">
        <v>78</v>
      </c>
      <c r="F685" s="6">
        <v>2517.46</v>
      </c>
      <c r="G685" s="6">
        <v>5126.4639999999999</v>
      </c>
      <c r="H685" s="3">
        <v>503.49200000000002</v>
      </c>
      <c r="I685" s="4" t="s">
        <v>42</v>
      </c>
      <c r="J685" s="4"/>
      <c r="K685" s="4"/>
      <c r="L685" s="4"/>
      <c r="M685" s="4"/>
      <c r="P685" s="12" t="s">
        <v>66</v>
      </c>
      <c r="Q685" s="12">
        <v>2020</v>
      </c>
      <c r="R685" s="12" t="s">
        <v>2</v>
      </c>
      <c r="S685" s="12" t="s">
        <v>72</v>
      </c>
      <c r="T685" s="12" t="s">
        <v>74</v>
      </c>
      <c r="U685" s="12" t="s">
        <v>75</v>
      </c>
      <c r="V685" s="12" t="s">
        <v>71</v>
      </c>
      <c r="W685" s="12" t="s">
        <v>64</v>
      </c>
      <c r="X685" s="12" t="s">
        <v>76</v>
      </c>
      <c r="Y685" s="12">
        <v>820</v>
      </c>
      <c r="Z685" s="12">
        <v>1172.5999999999999</v>
      </c>
      <c r="AA685" s="12"/>
      <c r="AB685" s="12"/>
      <c r="AC685" s="12"/>
      <c r="AD685" s="12"/>
      <c r="AE685" s="12"/>
    </row>
    <row r="686" spans="1:31" ht="18" customHeight="1" x14ac:dyDescent="0.3">
      <c r="A686" s="1">
        <v>2023</v>
      </c>
      <c r="B686" s="1" t="s">
        <v>9</v>
      </c>
      <c r="C686" s="1" t="s">
        <v>15</v>
      </c>
      <c r="D686" s="5" t="s">
        <v>24</v>
      </c>
      <c r="E686" s="6">
        <v>76</v>
      </c>
      <c r="F686" s="6">
        <v>2517.2949999999996</v>
      </c>
      <c r="G686" s="6">
        <v>5126.1279999999997</v>
      </c>
      <c r="H686" s="3">
        <v>503.45899999999995</v>
      </c>
      <c r="I686" s="4" t="s">
        <v>42</v>
      </c>
      <c r="J686" s="4"/>
      <c r="K686" s="4"/>
      <c r="L686" s="4"/>
      <c r="M686" s="4"/>
      <c r="P686" s="12" t="s">
        <v>66</v>
      </c>
      <c r="Q686" s="12">
        <v>2020</v>
      </c>
      <c r="R686" s="12" t="s">
        <v>2</v>
      </c>
      <c r="S686" s="12" t="s">
        <v>72</v>
      </c>
      <c r="T686" s="12" t="s">
        <v>74</v>
      </c>
      <c r="U686" s="12" t="s">
        <v>75</v>
      </c>
      <c r="V686" s="12" t="s">
        <v>71</v>
      </c>
      <c r="W686" s="12" t="s">
        <v>64</v>
      </c>
      <c r="X686" s="12" t="s">
        <v>76</v>
      </c>
      <c r="Y686" s="12">
        <v>853</v>
      </c>
      <c r="Z686" s="12">
        <v>1219.79</v>
      </c>
      <c r="AA686" s="12"/>
      <c r="AB686" s="12"/>
      <c r="AC686" s="12"/>
      <c r="AD686" s="12"/>
      <c r="AE686" s="12"/>
    </row>
    <row r="687" spans="1:31" ht="18" customHeight="1" x14ac:dyDescent="0.3">
      <c r="A687" s="1">
        <v>2023</v>
      </c>
      <c r="B687" s="1" t="s">
        <v>9</v>
      </c>
      <c r="C687" s="1" t="s">
        <v>15</v>
      </c>
      <c r="D687" s="5" t="s">
        <v>25</v>
      </c>
      <c r="E687" s="6">
        <v>46</v>
      </c>
      <c r="F687" s="6">
        <v>110</v>
      </c>
      <c r="G687" s="6">
        <v>224</v>
      </c>
      <c r="H687" s="3">
        <v>22</v>
      </c>
      <c r="I687" s="4" t="s">
        <v>42</v>
      </c>
      <c r="J687" s="4"/>
      <c r="K687" s="4"/>
      <c r="L687" s="4"/>
      <c r="M687" s="4"/>
      <c r="P687" s="12" t="s">
        <v>66</v>
      </c>
      <c r="Q687" s="12">
        <v>2020</v>
      </c>
      <c r="R687" s="12" t="s">
        <v>2</v>
      </c>
      <c r="S687" s="12" t="s">
        <v>72</v>
      </c>
      <c r="T687" s="12" t="s">
        <v>74</v>
      </c>
      <c r="U687" s="12" t="s">
        <v>75</v>
      </c>
      <c r="V687" s="12" t="s">
        <v>71</v>
      </c>
      <c r="W687" s="12" t="s">
        <v>64</v>
      </c>
      <c r="X687" s="12" t="s">
        <v>76</v>
      </c>
      <c r="Y687" s="12">
        <v>137</v>
      </c>
      <c r="Z687" s="12">
        <v>195.91</v>
      </c>
      <c r="AA687" s="12"/>
      <c r="AB687" s="12"/>
      <c r="AC687" s="12"/>
      <c r="AD687" s="12"/>
      <c r="AE687" s="12"/>
    </row>
    <row r="688" spans="1:31" ht="18" customHeight="1" x14ac:dyDescent="0.3">
      <c r="A688" s="1">
        <v>2023</v>
      </c>
      <c r="B688" s="1" t="s">
        <v>9</v>
      </c>
      <c r="C688" s="1" t="s">
        <v>15</v>
      </c>
      <c r="D688" s="5" t="s">
        <v>23</v>
      </c>
      <c r="E688" s="6">
        <v>34</v>
      </c>
      <c r="F688" s="6">
        <v>2517.2400000000002</v>
      </c>
      <c r="G688" s="6">
        <v>5126.0160000000005</v>
      </c>
      <c r="H688" s="3">
        <v>503.44800000000009</v>
      </c>
      <c r="I688" s="4" t="s">
        <v>42</v>
      </c>
      <c r="J688" s="4"/>
      <c r="K688" s="4"/>
      <c r="L688" s="4"/>
      <c r="M688" s="4"/>
      <c r="P688" s="12" t="s">
        <v>69</v>
      </c>
      <c r="Q688" s="12">
        <v>2020</v>
      </c>
      <c r="R688" s="12" t="s">
        <v>4</v>
      </c>
      <c r="S688" s="12" t="s">
        <v>72</v>
      </c>
      <c r="T688" s="12" t="s">
        <v>74</v>
      </c>
      <c r="U688" s="12" t="s">
        <v>75</v>
      </c>
      <c r="V688" s="12" t="s">
        <v>71</v>
      </c>
      <c r="W688" s="12" t="s">
        <v>64</v>
      </c>
      <c r="X688" s="12" t="s">
        <v>76</v>
      </c>
      <c r="Y688" s="12">
        <v>200</v>
      </c>
      <c r="Z688" s="12">
        <v>286</v>
      </c>
      <c r="AA688" s="12"/>
      <c r="AB688" s="12"/>
      <c r="AC688" s="12"/>
      <c r="AD688" s="12"/>
      <c r="AE688" s="12"/>
    </row>
    <row r="689" spans="1:31" ht="18" customHeight="1" x14ac:dyDescent="0.3">
      <c r="A689" s="1">
        <v>2023</v>
      </c>
      <c r="B689" s="1" t="s">
        <v>9</v>
      </c>
      <c r="C689" s="1" t="s">
        <v>13</v>
      </c>
      <c r="D689" s="2" t="s">
        <v>34</v>
      </c>
      <c r="E689" s="3">
        <v>7</v>
      </c>
      <c r="F689" s="3">
        <v>220</v>
      </c>
      <c r="G689" s="3">
        <v>224</v>
      </c>
      <c r="H689" s="3">
        <v>44</v>
      </c>
      <c r="I689" s="4" t="s">
        <v>42</v>
      </c>
      <c r="J689" s="4"/>
      <c r="K689" s="4"/>
      <c r="L689" s="4"/>
      <c r="M689" s="4"/>
      <c r="P689" s="12" t="s">
        <v>66</v>
      </c>
      <c r="Q689" s="12">
        <v>2020</v>
      </c>
      <c r="R689" s="12" t="s">
        <v>4</v>
      </c>
      <c r="S689" s="12" t="s">
        <v>72</v>
      </c>
      <c r="T689" s="12" t="s">
        <v>74</v>
      </c>
      <c r="U689" s="12" t="s">
        <v>75</v>
      </c>
      <c r="V689" s="12" t="s">
        <v>71</v>
      </c>
      <c r="W689" s="12" t="s">
        <v>64</v>
      </c>
      <c r="X689" s="12" t="s">
        <v>76</v>
      </c>
      <c r="Y689" s="12">
        <v>128</v>
      </c>
      <c r="Z689" s="12">
        <v>183.04</v>
      </c>
      <c r="AA689" s="12"/>
      <c r="AB689" s="12"/>
      <c r="AC689" s="12"/>
      <c r="AD689" s="12"/>
      <c r="AE689" s="12"/>
    </row>
    <row r="690" spans="1:31" ht="18" customHeight="1" x14ac:dyDescent="0.3">
      <c r="A690" s="1">
        <v>2023</v>
      </c>
      <c r="B690" s="1" t="s">
        <v>9</v>
      </c>
      <c r="C690" s="1" t="s">
        <v>15</v>
      </c>
      <c r="D690" s="5" t="s">
        <v>27</v>
      </c>
      <c r="E690" s="6">
        <v>3</v>
      </c>
      <c r="F690" s="6">
        <v>2517.5150000000003</v>
      </c>
      <c r="G690" s="6">
        <v>5126.576</v>
      </c>
      <c r="H690" s="3">
        <v>503.5030000000001</v>
      </c>
      <c r="I690" s="4" t="s">
        <v>42</v>
      </c>
      <c r="J690" s="4"/>
      <c r="K690" s="4"/>
      <c r="L690" s="4"/>
      <c r="M690" s="4"/>
      <c r="P690" s="12" t="s">
        <v>66</v>
      </c>
      <c r="Q690" s="12">
        <v>2020</v>
      </c>
      <c r="R690" s="12" t="s">
        <v>4</v>
      </c>
      <c r="S690" s="12" t="s">
        <v>72</v>
      </c>
      <c r="T690" s="12" t="s">
        <v>74</v>
      </c>
      <c r="U690" s="12" t="s">
        <v>75</v>
      </c>
      <c r="V690" s="12" t="s">
        <v>71</v>
      </c>
      <c r="W690" s="12" t="s">
        <v>64</v>
      </c>
      <c r="X690" s="12" t="s">
        <v>76</v>
      </c>
      <c r="Y690" s="12">
        <v>154</v>
      </c>
      <c r="Z690" s="12">
        <v>220.22</v>
      </c>
      <c r="AA690" s="12"/>
      <c r="AB690" s="12"/>
      <c r="AC690" s="12"/>
      <c r="AD690" s="12"/>
      <c r="AE690" s="12"/>
    </row>
    <row r="691" spans="1:31" ht="18" customHeight="1" x14ac:dyDescent="0.3">
      <c r="A691" s="1">
        <v>2023</v>
      </c>
      <c r="B691" s="1" t="s">
        <v>9</v>
      </c>
      <c r="C691" s="1" t="s">
        <v>32</v>
      </c>
      <c r="D691" s="5" t="s">
        <v>32</v>
      </c>
      <c r="E691" s="6">
        <v>2</v>
      </c>
      <c r="F691" s="6">
        <v>7260</v>
      </c>
      <c r="G691" s="6">
        <v>7392</v>
      </c>
      <c r="H691" s="3">
        <v>1452</v>
      </c>
      <c r="I691" s="4" t="s">
        <v>42</v>
      </c>
      <c r="J691" s="4"/>
      <c r="K691" s="4"/>
      <c r="L691" s="4"/>
      <c r="M691" s="4"/>
      <c r="P691" s="12" t="s">
        <v>66</v>
      </c>
      <c r="Q691" s="12">
        <v>2020</v>
      </c>
      <c r="R691" s="12" t="s">
        <v>4</v>
      </c>
      <c r="S691" s="12" t="s">
        <v>72</v>
      </c>
      <c r="T691" s="12" t="s">
        <v>74</v>
      </c>
      <c r="U691" s="12" t="s">
        <v>75</v>
      </c>
      <c r="V691" s="12" t="s">
        <v>71</v>
      </c>
      <c r="W691" s="12" t="s">
        <v>64</v>
      </c>
      <c r="X691" s="12" t="s">
        <v>76</v>
      </c>
      <c r="Y691" s="12">
        <v>202</v>
      </c>
      <c r="Z691" s="12">
        <v>288.86</v>
      </c>
      <c r="AA691" s="12"/>
      <c r="AB691" s="12"/>
      <c r="AC691" s="12"/>
      <c r="AD691" s="12"/>
      <c r="AE691" s="12"/>
    </row>
    <row r="692" spans="1:31" ht="18" customHeight="1" x14ac:dyDescent="0.3">
      <c r="A692" s="1">
        <v>2023</v>
      </c>
      <c r="B692" s="1" t="s">
        <v>10</v>
      </c>
      <c r="C692" s="1" t="s">
        <v>14</v>
      </c>
      <c r="D692" s="2" t="s">
        <v>36</v>
      </c>
      <c r="E692" s="3">
        <v>3566</v>
      </c>
      <c r="F692" s="3">
        <v>5263.8950000000004</v>
      </c>
      <c r="G692" s="3">
        <v>5126.576</v>
      </c>
      <c r="H692" s="3">
        <v>1052.7790000000002</v>
      </c>
      <c r="I692" s="4" t="s">
        <v>42</v>
      </c>
      <c r="J692" s="4"/>
      <c r="K692" s="4"/>
      <c r="L692" s="4"/>
      <c r="M692" s="4"/>
      <c r="P692" s="12" t="s">
        <v>66</v>
      </c>
      <c r="Q692" s="12">
        <v>2020</v>
      </c>
      <c r="R692" s="12" t="s">
        <v>4</v>
      </c>
      <c r="S692" s="12" t="s">
        <v>72</v>
      </c>
      <c r="T692" s="12" t="s">
        <v>74</v>
      </c>
      <c r="U692" s="12" t="s">
        <v>75</v>
      </c>
      <c r="V692" s="12" t="s">
        <v>71</v>
      </c>
      <c r="W692" s="12" t="s">
        <v>64</v>
      </c>
      <c r="X692" s="12" t="s">
        <v>76</v>
      </c>
      <c r="Y692" s="12">
        <v>130</v>
      </c>
      <c r="Z692" s="12">
        <v>185.9</v>
      </c>
      <c r="AA692" s="12"/>
      <c r="AB692" s="12"/>
      <c r="AC692" s="12"/>
      <c r="AD692" s="12"/>
      <c r="AE692" s="12"/>
    </row>
    <row r="693" spans="1:31" ht="18" customHeight="1" x14ac:dyDescent="0.3">
      <c r="A693" s="1">
        <v>2023</v>
      </c>
      <c r="B693" s="1" t="s">
        <v>10</v>
      </c>
      <c r="C693" s="1" t="s">
        <v>14</v>
      </c>
      <c r="D693" s="2" t="s">
        <v>37</v>
      </c>
      <c r="E693" s="3">
        <v>2498</v>
      </c>
      <c r="F693" s="3">
        <v>8800</v>
      </c>
      <c r="G693" s="3">
        <v>8960</v>
      </c>
      <c r="H693" s="3">
        <v>1760</v>
      </c>
      <c r="I693" s="4" t="s">
        <v>42</v>
      </c>
      <c r="J693" s="4"/>
      <c r="K693" s="4"/>
      <c r="L693" s="4"/>
      <c r="M693" s="4"/>
      <c r="P693" s="12" t="s">
        <v>69</v>
      </c>
      <c r="Q693" s="12">
        <v>2020</v>
      </c>
      <c r="R693" s="12" t="s">
        <v>4</v>
      </c>
      <c r="S693" s="12" t="s">
        <v>72</v>
      </c>
      <c r="T693" s="12" t="s">
        <v>74</v>
      </c>
      <c r="U693" s="12" t="s">
        <v>75</v>
      </c>
      <c r="V693" s="12" t="s">
        <v>71</v>
      </c>
      <c r="W693" s="12" t="s">
        <v>64</v>
      </c>
      <c r="X693" s="12" t="s">
        <v>76</v>
      </c>
      <c r="Y693" s="12">
        <v>813</v>
      </c>
      <c r="Z693" s="12">
        <v>1162.5899999999999</v>
      </c>
      <c r="AA693" s="12"/>
      <c r="AB693" s="12"/>
      <c r="AC693" s="12"/>
      <c r="AD693" s="12"/>
      <c r="AE693" s="12"/>
    </row>
    <row r="694" spans="1:31" ht="18" customHeight="1" x14ac:dyDescent="0.3">
      <c r="A694" s="1">
        <v>2023</v>
      </c>
      <c r="B694" s="1" t="s">
        <v>10</v>
      </c>
      <c r="C694" s="1" t="s">
        <v>13</v>
      </c>
      <c r="D694" s="2" t="s">
        <v>35</v>
      </c>
      <c r="E694" s="3">
        <v>1245</v>
      </c>
      <c r="F694" s="3">
        <v>5034.92</v>
      </c>
      <c r="G694" s="3">
        <v>5126.4639999999999</v>
      </c>
      <c r="H694" s="3">
        <v>1006.984</v>
      </c>
      <c r="I694" s="4" t="s">
        <v>42</v>
      </c>
      <c r="J694" s="4"/>
      <c r="K694" s="4"/>
      <c r="L694" s="4"/>
      <c r="M694" s="4"/>
      <c r="P694" s="12" t="s">
        <v>68</v>
      </c>
      <c r="Q694" s="12">
        <v>2020</v>
      </c>
      <c r="R694" s="12" t="s">
        <v>4</v>
      </c>
      <c r="S694" s="12" t="s">
        <v>72</v>
      </c>
      <c r="T694" s="12" t="s">
        <v>74</v>
      </c>
      <c r="U694" s="12" t="s">
        <v>75</v>
      </c>
      <c r="V694" s="12" t="s">
        <v>71</v>
      </c>
      <c r="W694" s="12" t="s">
        <v>64</v>
      </c>
      <c r="X694" s="12" t="s">
        <v>76</v>
      </c>
      <c r="Y694" s="12">
        <v>846</v>
      </c>
      <c r="Z694" s="12">
        <v>1209.78</v>
      </c>
      <c r="AA694" s="12"/>
      <c r="AB694" s="12"/>
      <c r="AC694" s="12"/>
      <c r="AD694" s="12"/>
      <c r="AE694" s="12"/>
    </row>
    <row r="695" spans="1:31" ht="18" customHeight="1" x14ac:dyDescent="0.3">
      <c r="A695" s="1">
        <v>2023</v>
      </c>
      <c r="B695" s="1" t="s">
        <v>10</v>
      </c>
      <c r="C695" s="1" t="s">
        <v>38</v>
      </c>
      <c r="D695" s="5" t="s">
        <v>30</v>
      </c>
      <c r="E695" s="6">
        <v>644</v>
      </c>
      <c r="F695" s="6">
        <v>22000</v>
      </c>
      <c r="G695" s="6">
        <v>6432.72</v>
      </c>
      <c r="H695" s="3">
        <v>4400</v>
      </c>
      <c r="I695" s="4" t="s">
        <v>42</v>
      </c>
      <c r="J695" s="4"/>
      <c r="K695" s="4"/>
      <c r="L695" s="4"/>
      <c r="M695" s="4"/>
      <c r="P695" s="12" t="s">
        <v>59</v>
      </c>
      <c r="Q695" s="12">
        <v>2020</v>
      </c>
      <c r="R695" s="12" t="s">
        <v>4</v>
      </c>
      <c r="S695" s="12" t="s">
        <v>72</v>
      </c>
      <c r="T695" s="12" t="s">
        <v>74</v>
      </c>
      <c r="U695" s="12" t="s">
        <v>75</v>
      </c>
      <c r="V695" s="12" t="s">
        <v>71</v>
      </c>
      <c r="W695" s="12" t="s">
        <v>64</v>
      </c>
      <c r="X695" s="12" t="s">
        <v>76</v>
      </c>
      <c r="Y695" s="12">
        <v>900</v>
      </c>
      <c r="Z695" s="12">
        <v>1287</v>
      </c>
      <c r="AA695" s="12"/>
      <c r="AB695" s="12"/>
      <c r="AC695" s="12"/>
      <c r="AD695" s="12"/>
      <c r="AE695" s="12"/>
    </row>
    <row r="696" spans="1:31" ht="18" customHeight="1" x14ac:dyDescent="0.3">
      <c r="A696" s="1">
        <v>2023</v>
      </c>
      <c r="B696" s="1" t="s">
        <v>10</v>
      </c>
      <c r="C696" s="1" t="s">
        <v>12</v>
      </c>
      <c r="D696" s="5" t="s">
        <v>29</v>
      </c>
      <c r="E696" s="6">
        <v>643</v>
      </c>
      <c r="F696" s="6">
        <v>7700</v>
      </c>
      <c r="G696" s="6">
        <v>7840</v>
      </c>
      <c r="H696" s="3">
        <v>1540</v>
      </c>
      <c r="I696" s="4" t="s">
        <v>42</v>
      </c>
      <c r="J696" s="4"/>
      <c r="K696" s="4"/>
      <c r="L696" s="4"/>
      <c r="M696" s="4"/>
      <c r="P696" s="12" t="s">
        <v>59</v>
      </c>
      <c r="Q696" s="12">
        <v>2020</v>
      </c>
      <c r="R696" s="12" t="s">
        <v>4</v>
      </c>
      <c r="S696" s="12" t="s">
        <v>72</v>
      </c>
      <c r="T696" s="12" t="s">
        <v>74</v>
      </c>
      <c r="U696" s="12" t="s">
        <v>75</v>
      </c>
      <c r="V696" s="12" t="s">
        <v>71</v>
      </c>
      <c r="W696" s="12" t="s">
        <v>73</v>
      </c>
      <c r="X696" s="12" t="s">
        <v>76</v>
      </c>
      <c r="Y696" s="12">
        <v>853</v>
      </c>
      <c r="Z696" s="12">
        <v>526.24</v>
      </c>
      <c r="AA696" s="12"/>
      <c r="AB696" s="12"/>
      <c r="AC696" s="12"/>
      <c r="AD696" s="12"/>
      <c r="AE696" s="12"/>
    </row>
    <row r="697" spans="1:31" ht="18" customHeight="1" x14ac:dyDescent="0.3">
      <c r="A697" s="1">
        <v>2023</v>
      </c>
      <c r="B697" s="1" t="s">
        <v>10</v>
      </c>
      <c r="C697" s="1" t="s">
        <v>38</v>
      </c>
      <c r="D697" s="5" t="s">
        <v>31</v>
      </c>
      <c r="E697" s="6">
        <v>455</v>
      </c>
      <c r="F697" s="6">
        <v>11111</v>
      </c>
      <c r="G697" s="6">
        <v>5128.0320000000002</v>
      </c>
      <c r="H697" s="3">
        <v>2222.2000000000003</v>
      </c>
      <c r="I697" s="4" t="s">
        <v>42</v>
      </c>
      <c r="J697" s="4"/>
      <c r="K697" s="4"/>
      <c r="L697" s="4"/>
      <c r="M697" s="4"/>
      <c r="P697" s="12" t="s">
        <v>66</v>
      </c>
      <c r="Q697" s="12">
        <v>2020</v>
      </c>
      <c r="R697" s="12" t="s">
        <v>4</v>
      </c>
      <c r="S697" s="12" t="s">
        <v>72</v>
      </c>
      <c r="T697" s="12" t="s">
        <v>74</v>
      </c>
      <c r="U697" s="12" t="s">
        <v>75</v>
      </c>
      <c r="V697" s="12" t="s">
        <v>71</v>
      </c>
      <c r="W697" s="12" t="s">
        <v>73</v>
      </c>
      <c r="X697" s="12" t="s">
        <v>76</v>
      </c>
      <c r="Y697" s="12">
        <v>886</v>
      </c>
      <c r="Z697" s="12">
        <v>526.24</v>
      </c>
      <c r="AA697" s="12"/>
      <c r="AB697" s="12"/>
      <c r="AC697" s="12"/>
      <c r="AD697" s="12"/>
      <c r="AE697" s="12"/>
    </row>
    <row r="698" spans="1:31" ht="18" customHeight="1" x14ac:dyDescent="0.3">
      <c r="A698" s="1">
        <v>2023</v>
      </c>
      <c r="B698" s="1" t="s">
        <v>10</v>
      </c>
      <c r="C698" s="1" t="s">
        <v>12</v>
      </c>
      <c r="D698" s="5" t="s">
        <v>28</v>
      </c>
      <c r="E698" s="7">
        <v>345</v>
      </c>
      <c r="F698" s="7">
        <v>7700</v>
      </c>
      <c r="G698" s="7">
        <v>7840</v>
      </c>
      <c r="H698" s="3">
        <v>1540</v>
      </c>
      <c r="I698" s="4" t="s">
        <v>42</v>
      </c>
      <c r="J698" s="4"/>
      <c r="K698" s="4"/>
      <c r="L698" s="4"/>
      <c r="M698" s="4"/>
      <c r="P698" s="12" t="s">
        <v>69</v>
      </c>
      <c r="Q698" s="12">
        <v>2020</v>
      </c>
      <c r="R698" s="12" t="s">
        <v>4</v>
      </c>
      <c r="S698" s="12" t="s">
        <v>72</v>
      </c>
      <c r="T698" s="12" t="s">
        <v>74</v>
      </c>
      <c r="U698" s="12" t="s">
        <v>75</v>
      </c>
      <c r="V698" s="12" t="s">
        <v>71</v>
      </c>
      <c r="W698" s="12" t="s">
        <v>73</v>
      </c>
      <c r="X698" s="12" t="s">
        <v>76</v>
      </c>
      <c r="Y698" s="12">
        <v>129</v>
      </c>
      <c r="Z698" s="12">
        <v>184.47</v>
      </c>
      <c r="AA698" s="12"/>
      <c r="AB698" s="12"/>
      <c r="AC698" s="12"/>
      <c r="AD698" s="12"/>
      <c r="AE698" s="12"/>
    </row>
    <row r="699" spans="1:31" ht="18" customHeight="1" x14ac:dyDescent="0.3">
      <c r="A699" s="1">
        <v>2023</v>
      </c>
      <c r="B699" s="1" t="s">
        <v>10</v>
      </c>
      <c r="C699" s="1" t="s">
        <v>13</v>
      </c>
      <c r="D699" s="2" t="s">
        <v>33</v>
      </c>
      <c r="E699" s="3">
        <v>122</v>
      </c>
      <c r="F699" s="3">
        <v>110</v>
      </c>
      <c r="G699" s="3">
        <v>112</v>
      </c>
      <c r="H699" s="3">
        <v>22</v>
      </c>
      <c r="I699" s="4" t="s">
        <v>42</v>
      </c>
      <c r="J699" s="4"/>
      <c r="K699" s="4"/>
      <c r="L699" s="4"/>
      <c r="M699" s="4"/>
      <c r="P699" s="12" t="s">
        <v>66</v>
      </c>
      <c r="Q699" s="12">
        <v>2020</v>
      </c>
      <c r="R699" s="12" t="s">
        <v>4</v>
      </c>
      <c r="S699" s="12" t="s">
        <v>72</v>
      </c>
      <c r="T699" s="12" t="s">
        <v>74</v>
      </c>
      <c r="U699" s="12" t="s">
        <v>75</v>
      </c>
      <c r="V699" s="12" t="s">
        <v>71</v>
      </c>
      <c r="W699" s="12" t="s">
        <v>73</v>
      </c>
      <c r="X699" s="12" t="s">
        <v>76</v>
      </c>
      <c r="Y699" s="12">
        <v>157</v>
      </c>
      <c r="Z699" s="12">
        <v>224.51</v>
      </c>
      <c r="AA699" s="12"/>
      <c r="AB699" s="12"/>
      <c r="AC699" s="12"/>
      <c r="AD699" s="12"/>
      <c r="AE699" s="12"/>
    </row>
    <row r="700" spans="1:31" ht="18" customHeight="1" x14ac:dyDescent="0.3">
      <c r="A700" s="1">
        <v>2023</v>
      </c>
      <c r="B700" s="1" t="s">
        <v>10</v>
      </c>
      <c r="C700" s="1" t="s">
        <v>15</v>
      </c>
      <c r="D700" s="5" t="s">
        <v>26</v>
      </c>
      <c r="E700" s="6">
        <v>78</v>
      </c>
      <c r="F700" s="6">
        <v>2517.46</v>
      </c>
      <c r="G700" s="6">
        <v>5126.4639999999999</v>
      </c>
      <c r="H700" s="3">
        <v>503.49200000000002</v>
      </c>
      <c r="I700" s="4" t="s">
        <v>42</v>
      </c>
      <c r="J700" s="4"/>
      <c r="K700" s="4"/>
      <c r="L700" s="4"/>
      <c r="M700" s="4"/>
      <c r="P700" s="12" t="s">
        <v>66</v>
      </c>
      <c r="Q700" s="12">
        <v>2020</v>
      </c>
      <c r="R700" s="12" t="s">
        <v>4</v>
      </c>
      <c r="S700" s="12" t="s">
        <v>72</v>
      </c>
      <c r="T700" s="12" t="s">
        <v>74</v>
      </c>
      <c r="U700" s="12" t="s">
        <v>75</v>
      </c>
      <c r="V700" s="12" t="s">
        <v>71</v>
      </c>
      <c r="W700" s="12" t="s">
        <v>73</v>
      </c>
      <c r="X700" s="12" t="s">
        <v>76</v>
      </c>
      <c r="Y700" s="12">
        <v>127</v>
      </c>
      <c r="Z700" s="12">
        <v>181.61</v>
      </c>
      <c r="AA700" s="12"/>
      <c r="AB700" s="12"/>
      <c r="AC700" s="12"/>
      <c r="AD700" s="12"/>
      <c r="AE700" s="12"/>
    </row>
    <row r="701" spans="1:31" ht="18" customHeight="1" x14ac:dyDescent="0.3">
      <c r="A701" s="1">
        <v>2023</v>
      </c>
      <c r="B701" s="1" t="s">
        <v>10</v>
      </c>
      <c r="C701" s="1" t="s">
        <v>15</v>
      </c>
      <c r="D701" s="5" t="s">
        <v>24</v>
      </c>
      <c r="E701" s="6">
        <v>76</v>
      </c>
      <c r="F701" s="6">
        <v>2288.4499999999998</v>
      </c>
      <c r="G701" s="6">
        <v>5126.1279999999997</v>
      </c>
      <c r="H701" s="3">
        <v>457.69</v>
      </c>
      <c r="I701" s="4" t="s">
        <v>42</v>
      </c>
      <c r="J701" s="4"/>
      <c r="K701" s="4"/>
      <c r="L701" s="4"/>
      <c r="M701" s="4"/>
      <c r="P701" s="12" t="s">
        <v>66</v>
      </c>
      <c r="Q701" s="12">
        <v>2020</v>
      </c>
      <c r="R701" s="12" t="s">
        <v>4</v>
      </c>
      <c r="S701" s="12" t="s">
        <v>72</v>
      </c>
      <c r="T701" s="12" t="s">
        <v>74</v>
      </c>
      <c r="U701" s="12" t="s">
        <v>75</v>
      </c>
      <c r="V701" s="12" t="s">
        <v>71</v>
      </c>
      <c r="W701" s="12" t="s">
        <v>73</v>
      </c>
      <c r="X701" s="12" t="s">
        <v>76</v>
      </c>
      <c r="Y701" s="12">
        <v>822</v>
      </c>
      <c r="Z701" s="12">
        <v>1175.46</v>
      </c>
      <c r="AA701" s="12"/>
      <c r="AB701" s="12"/>
      <c r="AC701" s="12"/>
      <c r="AD701" s="12"/>
      <c r="AE701" s="12"/>
    </row>
    <row r="702" spans="1:31" ht="18" customHeight="1" x14ac:dyDescent="0.3">
      <c r="A702" s="1">
        <v>2023</v>
      </c>
      <c r="B702" s="1" t="s">
        <v>10</v>
      </c>
      <c r="C702" s="1" t="s">
        <v>15</v>
      </c>
      <c r="D702" s="5" t="s">
        <v>25</v>
      </c>
      <c r="E702" s="6">
        <v>46</v>
      </c>
      <c r="F702" s="6">
        <v>100</v>
      </c>
      <c r="G702" s="6">
        <v>224</v>
      </c>
      <c r="H702" s="3">
        <v>20</v>
      </c>
      <c r="I702" s="4" t="s">
        <v>42</v>
      </c>
      <c r="J702" s="4"/>
      <c r="K702" s="4"/>
      <c r="L702" s="4"/>
      <c r="M702" s="4"/>
      <c r="P702" s="12" t="s">
        <v>59</v>
      </c>
      <c r="Q702" s="12">
        <v>2020</v>
      </c>
      <c r="R702" s="12" t="s">
        <v>4</v>
      </c>
      <c r="S702" s="12" t="s">
        <v>72</v>
      </c>
      <c r="T702" s="12" t="s">
        <v>74</v>
      </c>
      <c r="U702" s="12" t="s">
        <v>75</v>
      </c>
      <c r="V702" s="12" t="s">
        <v>71</v>
      </c>
      <c r="W702" s="12" t="s">
        <v>73</v>
      </c>
      <c r="X702" s="12" t="s">
        <v>76</v>
      </c>
      <c r="Y702" s="12">
        <v>855</v>
      </c>
      <c r="Z702" s="12">
        <v>1222.6500000000001</v>
      </c>
      <c r="AA702" s="12"/>
      <c r="AB702" s="12"/>
      <c r="AC702" s="12"/>
      <c r="AD702" s="12"/>
      <c r="AE702" s="12"/>
    </row>
    <row r="703" spans="1:31" ht="18" customHeight="1" x14ac:dyDescent="0.3">
      <c r="A703" s="1">
        <v>2023</v>
      </c>
      <c r="B703" s="1" t="s">
        <v>10</v>
      </c>
      <c r="C703" s="1" t="s">
        <v>15</v>
      </c>
      <c r="D703" s="5" t="s">
        <v>23</v>
      </c>
      <c r="E703" s="6">
        <v>34</v>
      </c>
      <c r="F703" s="6">
        <v>2288.4</v>
      </c>
      <c r="G703" s="6">
        <v>5126.0160000000005</v>
      </c>
      <c r="H703" s="3">
        <v>457.68000000000006</v>
      </c>
      <c r="I703" s="4" t="s">
        <v>42</v>
      </c>
      <c r="J703" s="4"/>
      <c r="K703" s="4"/>
      <c r="L703" s="4"/>
      <c r="M703" s="4"/>
      <c r="P703" s="12" t="s">
        <v>59</v>
      </c>
      <c r="Q703" s="12">
        <v>2020</v>
      </c>
      <c r="R703" s="12" t="s">
        <v>10</v>
      </c>
      <c r="S703" s="12" t="s">
        <v>72</v>
      </c>
      <c r="T703" s="12" t="s">
        <v>74</v>
      </c>
      <c r="U703" s="12" t="s">
        <v>75</v>
      </c>
      <c r="V703" s="12" t="s">
        <v>71</v>
      </c>
      <c r="W703" s="12" t="s">
        <v>73</v>
      </c>
      <c r="X703" s="12" t="s">
        <v>76</v>
      </c>
      <c r="Y703" s="12">
        <v>368</v>
      </c>
      <c r="Z703" s="12">
        <v>526.24</v>
      </c>
      <c r="AA703" s="12"/>
      <c r="AB703" s="12"/>
      <c r="AC703" s="12"/>
      <c r="AD703" s="12"/>
      <c r="AE703" s="12"/>
    </row>
    <row r="704" spans="1:31" ht="18" customHeight="1" x14ac:dyDescent="0.3">
      <c r="A704" s="1">
        <v>2023</v>
      </c>
      <c r="B704" s="1" t="s">
        <v>10</v>
      </c>
      <c r="C704" s="1" t="s">
        <v>13</v>
      </c>
      <c r="D704" s="2" t="s">
        <v>34</v>
      </c>
      <c r="E704" s="3">
        <v>7</v>
      </c>
      <c r="F704" s="3">
        <v>200</v>
      </c>
      <c r="G704" s="3">
        <v>224</v>
      </c>
      <c r="H704" s="3">
        <v>40</v>
      </c>
      <c r="I704" s="4" t="s">
        <v>42</v>
      </c>
      <c r="J704" s="4"/>
      <c r="K704" s="4"/>
      <c r="L704" s="4"/>
      <c r="M704" s="4"/>
      <c r="P704" s="12" t="s">
        <v>59</v>
      </c>
      <c r="Q704" s="12">
        <v>2020</v>
      </c>
      <c r="R704" s="12" t="s">
        <v>10</v>
      </c>
      <c r="S704" s="12" t="s">
        <v>72</v>
      </c>
      <c r="T704" s="12" t="s">
        <v>74</v>
      </c>
      <c r="U704" s="12" t="s">
        <v>75</v>
      </c>
      <c r="V704" s="12" t="s">
        <v>71</v>
      </c>
      <c r="W704" s="12" t="s">
        <v>73</v>
      </c>
      <c r="X704" s="12" t="s">
        <v>76</v>
      </c>
      <c r="Y704" s="12">
        <v>170</v>
      </c>
      <c r="Z704" s="12">
        <v>243.1</v>
      </c>
      <c r="AA704" s="12"/>
      <c r="AB704" s="12"/>
      <c r="AC704" s="12"/>
      <c r="AD704" s="12"/>
      <c r="AE704" s="12"/>
    </row>
    <row r="705" spans="1:31" ht="18" customHeight="1" x14ac:dyDescent="0.3">
      <c r="A705" s="1">
        <v>2023</v>
      </c>
      <c r="B705" s="1" t="s">
        <v>10</v>
      </c>
      <c r="C705" s="1" t="s">
        <v>15</v>
      </c>
      <c r="D705" s="5" t="s">
        <v>27</v>
      </c>
      <c r="E705" s="6">
        <v>3</v>
      </c>
      <c r="F705" s="6">
        <v>2288.65</v>
      </c>
      <c r="G705" s="6">
        <v>5126.576</v>
      </c>
      <c r="H705" s="3">
        <v>457.73</v>
      </c>
      <c r="I705" s="4" t="s">
        <v>42</v>
      </c>
      <c r="J705" s="4"/>
      <c r="K705" s="4"/>
      <c r="L705" s="4"/>
      <c r="M705" s="4"/>
      <c r="P705" s="12" t="s">
        <v>66</v>
      </c>
      <c r="Q705" s="12">
        <v>2020</v>
      </c>
      <c r="R705" s="12" t="s">
        <v>10</v>
      </c>
      <c r="S705" s="12" t="s">
        <v>72</v>
      </c>
      <c r="T705" s="12" t="s">
        <v>74</v>
      </c>
      <c r="U705" s="12" t="s">
        <v>75</v>
      </c>
      <c r="V705" s="12" t="s">
        <v>71</v>
      </c>
      <c r="W705" s="12" t="s">
        <v>73</v>
      </c>
      <c r="X705" s="12" t="s">
        <v>76</v>
      </c>
      <c r="Y705" s="12">
        <v>344</v>
      </c>
      <c r="Z705" s="12">
        <v>491.91999999999996</v>
      </c>
      <c r="AA705" s="12"/>
      <c r="AB705" s="12"/>
      <c r="AC705" s="12"/>
      <c r="AD705" s="12"/>
      <c r="AE705" s="12"/>
    </row>
    <row r="706" spans="1:31" ht="18" customHeight="1" x14ac:dyDescent="0.3">
      <c r="A706" s="1">
        <v>2023</v>
      </c>
      <c r="B706" s="1" t="s">
        <v>10</v>
      </c>
      <c r="C706" s="1" t="s">
        <v>32</v>
      </c>
      <c r="D706" s="5" t="s">
        <v>32</v>
      </c>
      <c r="E706" s="6">
        <v>2</v>
      </c>
      <c r="F706" s="6">
        <v>6600</v>
      </c>
      <c r="G706" s="6">
        <v>7392</v>
      </c>
      <c r="H706" s="3">
        <v>1320</v>
      </c>
      <c r="I706" s="4" t="s">
        <v>42</v>
      </c>
      <c r="J706" s="4"/>
      <c r="K706" s="4"/>
      <c r="L706" s="4"/>
      <c r="M706" s="4"/>
      <c r="P706" s="12" t="s">
        <v>66</v>
      </c>
      <c r="Q706" s="12">
        <v>2020</v>
      </c>
      <c r="R706" s="12" t="s">
        <v>10</v>
      </c>
      <c r="S706" s="12" t="s">
        <v>72</v>
      </c>
      <c r="T706" s="12" t="s">
        <v>74</v>
      </c>
      <c r="U706" s="12" t="s">
        <v>75</v>
      </c>
      <c r="V706" s="12" t="s">
        <v>71</v>
      </c>
      <c r="W706" s="12" t="s">
        <v>73</v>
      </c>
      <c r="X706" s="12" t="s">
        <v>76</v>
      </c>
      <c r="Y706" s="12">
        <v>370</v>
      </c>
      <c r="Z706" s="12">
        <v>529.1</v>
      </c>
      <c r="AA706" s="12"/>
      <c r="AB706" s="12"/>
      <c r="AC706" s="12"/>
      <c r="AD706" s="12"/>
      <c r="AE706" s="12"/>
    </row>
    <row r="707" spans="1:31" ht="18" customHeight="1" x14ac:dyDescent="0.3">
      <c r="A707" s="1">
        <v>2023</v>
      </c>
      <c r="B707" s="1" t="s">
        <v>11</v>
      </c>
      <c r="C707" s="1" t="s">
        <v>14</v>
      </c>
      <c r="D707" s="2" t="s">
        <v>36</v>
      </c>
      <c r="E707" s="3">
        <v>3566</v>
      </c>
      <c r="F707" s="3">
        <v>4577.3</v>
      </c>
      <c r="G707" s="3">
        <v>5126.576</v>
      </c>
      <c r="H707" s="3">
        <v>915.46</v>
      </c>
      <c r="I707" s="4" t="s">
        <v>42</v>
      </c>
      <c r="J707" s="4"/>
      <c r="K707" s="4"/>
      <c r="L707" s="4"/>
      <c r="M707" s="4"/>
      <c r="P707" s="12" t="s">
        <v>70</v>
      </c>
      <c r="Q707" s="12">
        <v>2020</v>
      </c>
      <c r="R707" s="12" t="s">
        <v>10</v>
      </c>
      <c r="S707" s="12" t="s">
        <v>72</v>
      </c>
      <c r="T707" s="12" t="s">
        <v>74</v>
      </c>
      <c r="U707" s="12" t="s">
        <v>75</v>
      </c>
      <c r="V707" s="12" t="s">
        <v>71</v>
      </c>
      <c r="W707" s="12" t="s">
        <v>73</v>
      </c>
      <c r="X707" s="12" t="s">
        <v>76</v>
      </c>
      <c r="Y707" s="12">
        <v>172</v>
      </c>
      <c r="Z707" s="12">
        <v>245.95999999999998</v>
      </c>
      <c r="AA707" s="12"/>
      <c r="AB707" s="12"/>
      <c r="AC707" s="12"/>
      <c r="AD707" s="12"/>
      <c r="AE707" s="12"/>
    </row>
    <row r="708" spans="1:31" ht="18" customHeight="1" x14ac:dyDescent="0.3">
      <c r="A708" s="1">
        <v>2023</v>
      </c>
      <c r="B708" s="1" t="s">
        <v>11</v>
      </c>
      <c r="C708" s="1" t="s">
        <v>14</v>
      </c>
      <c r="D708" s="2" t="s">
        <v>37</v>
      </c>
      <c r="E708" s="3">
        <v>2498</v>
      </c>
      <c r="F708" s="3">
        <v>8000</v>
      </c>
      <c r="G708" s="3">
        <v>8960</v>
      </c>
      <c r="H708" s="3">
        <v>1600</v>
      </c>
      <c r="I708" s="4" t="s">
        <v>42</v>
      </c>
      <c r="J708" s="4"/>
      <c r="K708" s="4"/>
      <c r="L708" s="4"/>
      <c r="M708" s="4"/>
      <c r="P708" s="12" t="s">
        <v>68</v>
      </c>
      <c r="Q708" s="12">
        <v>2020</v>
      </c>
      <c r="R708" s="12" t="s">
        <v>10</v>
      </c>
      <c r="S708" s="12" t="s">
        <v>72</v>
      </c>
      <c r="T708" s="12" t="s">
        <v>74</v>
      </c>
      <c r="U708" s="12" t="s">
        <v>75</v>
      </c>
      <c r="V708" s="12" t="s">
        <v>71</v>
      </c>
      <c r="W708" s="12" t="s">
        <v>73</v>
      </c>
      <c r="X708" s="12" t="s">
        <v>76</v>
      </c>
      <c r="Y708" s="12">
        <v>340</v>
      </c>
      <c r="Z708" s="12">
        <v>486.2</v>
      </c>
      <c r="AA708" s="12"/>
      <c r="AB708" s="12"/>
      <c r="AC708" s="12"/>
      <c r="AD708" s="12"/>
      <c r="AE708" s="12"/>
    </row>
    <row r="709" spans="1:31" ht="18" customHeight="1" x14ac:dyDescent="0.3">
      <c r="A709" s="1">
        <v>2023</v>
      </c>
      <c r="B709" s="1" t="s">
        <v>11</v>
      </c>
      <c r="C709" s="1" t="s">
        <v>13</v>
      </c>
      <c r="D709" s="2" t="s">
        <v>35</v>
      </c>
      <c r="E709" s="3">
        <v>1245</v>
      </c>
      <c r="F709" s="3">
        <v>4577.2</v>
      </c>
      <c r="G709" s="3">
        <v>5126.4639999999999</v>
      </c>
      <c r="H709" s="3">
        <v>915.44</v>
      </c>
      <c r="I709" s="4" t="s">
        <v>42</v>
      </c>
      <c r="J709" s="4"/>
      <c r="K709" s="4"/>
      <c r="L709" s="4"/>
      <c r="M709" s="4"/>
      <c r="P709" s="12" t="s">
        <v>66</v>
      </c>
      <c r="Q709" s="12">
        <v>2020</v>
      </c>
      <c r="R709" s="12" t="s">
        <v>10</v>
      </c>
      <c r="S709" s="12" t="s">
        <v>72</v>
      </c>
      <c r="T709" s="12" t="s">
        <v>74</v>
      </c>
      <c r="U709" s="12" t="s">
        <v>75</v>
      </c>
      <c r="V709" s="12" t="s">
        <v>71</v>
      </c>
      <c r="W709" s="12" t="s">
        <v>73</v>
      </c>
      <c r="X709" s="12" t="s">
        <v>76</v>
      </c>
      <c r="Y709" s="12">
        <v>852</v>
      </c>
      <c r="Z709" s="12">
        <v>1218.3600000000001</v>
      </c>
      <c r="AA709" s="12"/>
      <c r="AB709" s="12"/>
      <c r="AC709" s="12"/>
      <c r="AD709" s="12"/>
      <c r="AE709" s="12"/>
    </row>
    <row r="710" spans="1:31" ht="18" customHeight="1" x14ac:dyDescent="0.3">
      <c r="A710" s="1">
        <v>2023</v>
      </c>
      <c r="B710" s="1" t="s">
        <v>11</v>
      </c>
      <c r="C710" s="1" t="s">
        <v>38</v>
      </c>
      <c r="D710" s="5" t="s">
        <v>30</v>
      </c>
      <c r="E710" s="6">
        <v>644</v>
      </c>
      <c r="F710" s="6">
        <v>5743.5</v>
      </c>
      <c r="G710" s="6">
        <v>6432.72</v>
      </c>
      <c r="H710" s="3">
        <v>1148.7</v>
      </c>
      <c r="I710" s="4" t="s">
        <v>42</v>
      </c>
      <c r="J710" s="4"/>
      <c r="K710" s="4"/>
      <c r="L710" s="4"/>
      <c r="M710" s="4"/>
      <c r="P710" s="12" t="s">
        <v>66</v>
      </c>
      <c r="Q710" s="12">
        <v>2020</v>
      </c>
      <c r="R710" s="12" t="s">
        <v>10</v>
      </c>
      <c r="S710" s="12" t="s">
        <v>72</v>
      </c>
      <c r="T710" s="12" t="s">
        <v>74</v>
      </c>
      <c r="U710" s="12" t="s">
        <v>75</v>
      </c>
      <c r="V710" s="12" t="s">
        <v>71</v>
      </c>
      <c r="W710" s="12" t="s">
        <v>73</v>
      </c>
      <c r="X710" s="12" t="s">
        <v>76</v>
      </c>
      <c r="Y710" s="12">
        <v>905</v>
      </c>
      <c r="Z710" s="12">
        <v>1294.1500000000001</v>
      </c>
      <c r="AA710" s="12"/>
      <c r="AB710" s="12"/>
      <c r="AC710" s="12"/>
      <c r="AD710" s="12"/>
      <c r="AE710" s="12"/>
    </row>
    <row r="711" spans="1:31" ht="18" customHeight="1" x14ac:dyDescent="0.3">
      <c r="A711" s="1">
        <v>2023</v>
      </c>
      <c r="B711" s="1" t="s">
        <v>11</v>
      </c>
      <c r="C711" s="1" t="s">
        <v>12</v>
      </c>
      <c r="D711" s="5" t="s">
        <v>29</v>
      </c>
      <c r="E711" s="6">
        <v>643</v>
      </c>
      <c r="F711" s="6">
        <v>7000</v>
      </c>
      <c r="G711" s="6">
        <v>7840</v>
      </c>
      <c r="H711" s="3">
        <v>1400</v>
      </c>
      <c r="I711" s="4" t="s">
        <v>42</v>
      </c>
      <c r="J711" s="4"/>
      <c r="K711" s="4"/>
      <c r="L711" s="4"/>
      <c r="M711" s="4"/>
      <c r="P711" s="12" t="s">
        <v>66</v>
      </c>
      <c r="Q711" s="12">
        <v>2020</v>
      </c>
      <c r="R711" s="12" t="s">
        <v>10</v>
      </c>
      <c r="S711" s="12" t="s">
        <v>72</v>
      </c>
      <c r="T711" s="12" t="s">
        <v>74</v>
      </c>
      <c r="U711" s="12" t="s">
        <v>75</v>
      </c>
      <c r="V711" s="12" t="s">
        <v>71</v>
      </c>
      <c r="W711" s="12" t="s">
        <v>73</v>
      </c>
      <c r="X711" s="12" t="s">
        <v>76</v>
      </c>
      <c r="Y711" s="12">
        <v>858</v>
      </c>
      <c r="Z711" s="12">
        <v>526.24</v>
      </c>
      <c r="AA711" s="12"/>
      <c r="AB711" s="12"/>
      <c r="AC711" s="12"/>
      <c r="AD711" s="12"/>
      <c r="AE711" s="12"/>
    </row>
    <row r="712" spans="1:31" ht="18" customHeight="1" x14ac:dyDescent="0.3">
      <c r="A712" s="1">
        <v>2023</v>
      </c>
      <c r="B712" s="1" t="s">
        <v>11</v>
      </c>
      <c r="C712" s="1" t="s">
        <v>38</v>
      </c>
      <c r="D712" s="5" t="s">
        <v>31</v>
      </c>
      <c r="E712" s="6">
        <v>455</v>
      </c>
      <c r="F712" s="6">
        <v>4578.6000000000004</v>
      </c>
      <c r="G712" s="6">
        <v>5128.0320000000002</v>
      </c>
      <c r="H712" s="3">
        <v>915.72000000000014</v>
      </c>
      <c r="I712" s="4" t="s">
        <v>42</v>
      </c>
      <c r="J712" s="4"/>
      <c r="K712" s="4"/>
      <c r="L712" s="4"/>
      <c r="M712" s="4"/>
      <c r="P712" s="12" t="s">
        <v>59</v>
      </c>
      <c r="Q712" s="12">
        <v>2020</v>
      </c>
      <c r="R712" s="12" t="s">
        <v>10</v>
      </c>
      <c r="S712" s="12" t="s">
        <v>72</v>
      </c>
      <c r="T712" s="12" t="s">
        <v>74</v>
      </c>
      <c r="U712" s="12" t="s">
        <v>75</v>
      </c>
      <c r="V712" s="12" t="s">
        <v>71</v>
      </c>
      <c r="W712" s="12" t="s">
        <v>73</v>
      </c>
      <c r="X712" s="12" t="s">
        <v>76</v>
      </c>
      <c r="Y712" s="12">
        <v>171</v>
      </c>
      <c r="Z712" s="12">
        <v>526.24</v>
      </c>
      <c r="AA712" s="12"/>
      <c r="AB712" s="12"/>
      <c r="AC712" s="12"/>
      <c r="AD712" s="12"/>
      <c r="AE712" s="12"/>
    </row>
    <row r="713" spans="1:31" ht="18" customHeight="1" x14ac:dyDescent="0.3">
      <c r="A713" s="1">
        <v>2023</v>
      </c>
      <c r="B713" s="1" t="s">
        <v>11</v>
      </c>
      <c r="C713" s="1" t="s">
        <v>12</v>
      </c>
      <c r="D713" s="5" t="s">
        <v>28</v>
      </c>
      <c r="E713" s="7">
        <v>345</v>
      </c>
      <c r="F713" s="7">
        <v>7000</v>
      </c>
      <c r="G713" s="7">
        <v>7840</v>
      </c>
      <c r="H713" s="3">
        <v>1400</v>
      </c>
      <c r="I713" s="4" t="s">
        <v>42</v>
      </c>
      <c r="J713" s="4"/>
      <c r="K713" s="4"/>
      <c r="L713" s="4"/>
      <c r="M713" s="4"/>
      <c r="P713" s="12" t="s">
        <v>68</v>
      </c>
      <c r="Q713" s="12">
        <v>2020</v>
      </c>
      <c r="R713" s="12" t="s">
        <v>10</v>
      </c>
      <c r="S713" s="12" t="s">
        <v>72</v>
      </c>
      <c r="T713" s="12" t="s">
        <v>74</v>
      </c>
      <c r="U713" s="12" t="s">
        <v>75</v>
      </c>
      <c r="V713" s="12" t="s">
        <v>71</v>
      </c>
      <c r="W713" s="12" t="s">
        <v>73</v>
      </c>
      <c r="X713" s="12" t="s">
        <v>76</v>
      </c>
      <c r="Y713" s="12">
        <v>367</v>
      </c>
      <c r="Z713" s="12">
        <v>524.80999999999995</v>
      </c>
      <c r="AA713" s="12"/>
      <c r="AB713" s="12"/>
      <c r="AC713" s="12"/>
      <c r="AD713" s="12"/>
      <c r="AE713" s="12"/>
    </row>
    <row r="714" spans="1:31" ht="18" customHeight="1" x14ac:dyDescent="0.3">
      <c r="A714" s="1">
        <v>2023</v>
      </c>
      <c r="B714" s="1" t="s">
        <v>11</v>
      </c>
      <c r="C714" s="1" t="s">
        <v>13</v>
      </c>
      <c r="D714" s="2" t="s">
        <v>33</v>
      </c>
      <c r="E714" s="3">
        <v>122</v>
      </c>
      <c r="F714" s="3">
        <v>100</v>
      </c>
      <c r="G714" s="3">
        <v>112</v>
      </c>
      <c r="H714" s="3">
        <v>20</v>
      </c>
      <c r="I714" s="4" t="s">
        <v>42</v>
      </c>
      <c r="J714" s="4"/>
      <c r="K714" s="4"/>
      <c r="L714" s="4"/>
      <c r="M714" s="4"/>
      <c r="P714" s="12" t="s">
        <v>59</v>
      </c>
      <c r="Q714" s="12">
        <v>2020</v>
      </c>
      <c r="R714" s="12" t="s">
        <v>10</v>
      </c>
      <c r="S714" s="12" t="s">
        <v>72</v>
      </c>
      <c r="T714" s="12" t="s">
        <v>74</v>
      </c>
      <c r="U714" s="12" t="s">
        <v>75</v>
      </c>
      <c r="V714" s="12" t="s">
        <v>71</v>
      </c>
      <c r="W714" s="12" t="s">
        <v>73</v>
      </c>
      <c r="X714" s="12" t="s">
        <v>76</v>
      </c>
      <c r="Y714" s="12">
        <v>169</v>
      </c>
      <c r="Z714" s="12">
        <v>241.67000000000002</v>
      </c>
      <c r="AA714" s="12"/>
      <c r="AB714" s="12"/>
      <c r="AC714" s="12"/>
      <c r="AD714" s="12"/>
      <c r="AE714" s="12"/>
    </row>
    <row r="715" spans="1:31" ht="18" customHeight="1" x14ac:dyDescent="0.3">
      <c r="A715" s="1">
        <v>2023</v>
      </c>
      <c r="B715" s="1" t="s">
        <v>11</v>
      </c>
      <c r="C715" s="1" t="s">
        <v>15</v>
      </c>
      <c r="D715" s="5" t="s">
        <v>26</v>
      </c>
      <c r="E715" s="6">
        <v>78</v>
      </c>
      <c r="F715" s="6">
        <v>2288.6</v>
      </c>
      <c r="G715" s="6">
        <v>5126.4639999999999</v>
      </c>
      <c r="H715" s="3">
        <v>457.72</v>
      </c>
      <c r="I715" s="4" t="s">
        <v>42</v>
      </c>
      <c r="J715" s="4"/>
      <c r="K715" s="4"/>
      <c r="L715" s="4"/>
      <c r="M715" s="4"/>
      <c r="P715" s="12" t="s">
        <v>66</v>
      </c>
      <c r="Q715" s="12">
        <v>2020</v>
      </c>
      <c r="R715" s="12" t="s">
        <v>10</v>
      </c>
      <c r="S715" s="12" t="s">
        <v>72</v>
      </c>
      <c r="T715" s="12" t="s">
        <v>74</v>
      </c>
      <c r="U715" s="12" t="s">
        <v>75</v>
      </c>
      <c r="V715" s="12" t="s">
        <v>71</v>
      </c>
      <c r="W715" s="12" t="s">
        <v>73</v>
      </c>
      <c r="X715" s="12" t="s">
        <v>76</v>
      </c>
      <c r="Y715" s="12">
        <v>343</v>
      </c>
      <c r="Z715" s="12">
        <v>490.49</v>
      </c>
      <c r="AA715" s="12"/>
      <c r="AB715" s="12"/>
      <c r="AC715" s="12"/>
      <c r="AD715" s="12"/>
      <c r="AE715" s="12"/>
    </row>
    <row r="716" spans="1:31" ht="18" customHeight="1" x14ac:dyDescent="0.3">
      <c r="A716" s="1">
        <v>2023</v>
      </c>
      <c r="B716" s="1" t="s">
        <v>11</v>
      </c>
      <c r="C716" s="1" t="s">
        <v>15</v>
      </c>
      <c r="D716" s="5" t="s">
        <v>24</v>
      </c>
      <c r="E716" s="6">
        <v>76</v>
      </c>
      <c r="F716" s="6">
        <v>2288.4499999999998</v>
      </c>
      <c r="G716" s="6">
        <v>5126.1279999999997</v>
      </c>
      <c r="H716" s="3">
        <v>457.69</v>
      </c>
      <c r="I716" s="4" t="s">
        <v>42</v>
      </c>
      <c r="J716" s="4"/>
      <c r="K716" s="4"/>
      <c r="L716" s="4"/>
      <c r="M716" s="4"/>
      <c r="P716" s="12" t="s">
        <v>66</v>
      </c>
      <c r="Q716" s="12">
        <v>2020</v>
      </c>
      <c r="R716" s="12" t="s">
        <v>10</v>
      </c>
      <c r="S716" s="12" t="s">
        <v>72</v>
      </c>
      <c r="T716" s="12" t="s">
        <v>74</v>
      </c>
      <c r="U716" s="12" t="s">
        <v>75</v>
      </c>
      <c r="V716" s="12" t="s">
        <v>71</v>
      </c>
      <c r="W716" s="12" t="s">
        <v>73</v>
      </c>
      <c r="X716" s="12" t="s">
        <v>76</v>
      </c>
      <c r="Y716" s="12">
        <v>827</v>
      </c>
      <c r="Z716" s="12">
        <v>1182.6100000000001</v>
      </c>
      <c r="AA716" s="12"/>
      <c r="AB716" s="12"/>
      <c r="AC716" s="12"/>
      <c r="AD716" s="12"/>
      <c r="AE716" s="12"/>
    </row>
    <row r="717" spans="1:31" ht="18" customHeight="1" x14ac:dyDescent="0.3">
      <c r="A717" s="1">
        <v>2023</v>
      </c>
      <c r="B717" s="1" t="s">
        <v>11</v>
      </c>
      <c r="C717" s="1" t="s">
        <v>15</v>
      </c>
      <c r="D717" s="5" t="s">
        <v>25</v>
      </c>
      <c r="E717" s="6">
        <v>46</v>
      </c>
      <c r="F717" s="6">
        <v>100</v>
      </c>
      <c r="G717" s="6">
        <v>224</v>
      </c>
      <c r="H717" s="3">
        <v>20</v>
      </c>
      <c r="I717" s="4" t="s">
        <v>42</v>
      </c>
      <c r="J717" s="4"/>
      <c r="K717" s="4"/>
      <c r="L717" s="4"/>
      <c r="M717" s="4"/>
      <c r="P717" s="12" t="s">
        <v>59</v>
      </c>
      <c r="Q717" s="12">
        <v>2020</v>
      </c>
      <c r="R717" s="12" t="s">
        <v>10</v>
      </c>
      <c r="S717" s="12" t="s">
        <v>72</v>
      </c>
      <c r="T717" s="12" t="s">
        <v>74</v>
      </c>
      <c r="U717" s="12" t="s">
        <v>75</v>
      </c>
      <c r="V717" s="12" t="s">
        <v>71</v>
      </c>
      <c r="W717" s="12" t="s">
        <v>73</v>
      </c>
      <c r="X717" s="12" t="s">
        <v>76</v>
      </c>
      <c r="Y717" s="12">
        <v>341</v>
      </c>
      <c r="Z717" s="12">
        <v>487.63</v>
      </c>
      <c r="AA717" s="12"/>
      <c r="AB717" s="12"/>
      <c r="AC717" s="12"/>
      <c r="AD717" s="12"/>
      <c r="AE717" s="12"/>
    </row>
    <row r="718" spans="1:31" ht="18" customHeight="1" x14ac:dyDescent="0.3">
      <c r="A718" s="1">
        <v>2023</v>
      </c>
      <c r="B718" s="1" t="s">
        <v>11</v>
      </c>
      <c r="C718" s="1" t="s">
        <v>15</v>
      </c>
      <c r="D718" s="5" t="s">
        <v>23</v>
      </c>
      <c r="E718" s="6">
        <v>34</v>
      </c>
      <c r="F718" s="6">
        <v>2288.4</v>
      </c>
      <c r="G718" s="6">
        <v>5126.0160000000005</v>
      </c>
      <c r="H718" s="3">
        <v>457.68000000000006</v>
      </c>
      <c r="I718" s="4" t="s">
        <v>42</v>
      </c>
      <c r="J718" s="4"/>
      <c r="K718" s="4"/>
      <c r="L718" s="4"/>
      <c r="M718" s="4"/>
      <c r="P718" s="12" t="s">
        <v>66</v>
      </c>
      <c r="Q718" s="12">
        <v>2020</v>
      </c>
      <c r="R718" s="12" t="s">
        <v>9</v>
      </c>
      <c r="S718" s="12" t="s">
        <v>72</v>
      </c>
      <c r="T718" s="12" t="s">
        <v>74</v>
      </c>
      <c r="U718" s="12" t="s">
        <v>75</v>
      </c>
      <c r="V718" s="12" t="s">
        <v>71</v>
      </c>
      <c r="W718" s="12" t="s">
        <v>73</v>
      </c>
      <c r="X718" s="12" t="s">
        <v>76</v>
      </c>
      <c r="Y718" s="12">
        <v>128</v>
      </c>
      <c r="Z718" s="12">
        <v>183.04</v>
      </c>
      <c r="AA718" s="12"/>
      <c r="AB718" s="12"/>
      <c r="AC718" s="12"/>
      <c r="AD718" s="12"/>
      <c r="AE718" s="12"/>
    </row>
    <row r="719" spans="1:31" ht="18" customHeight="1" x14ac:dyDescent="0.3">
      <c r="A719" s="1">
        <v>2023</v>
      </c>
      <c r="B719" s="1" t="s">
        <v>11</v>
      </c>
      <c r="C719" s="1" t="s">
        <v>13</v>
      </c>
      <c r="D719" s="2" t="s">
        <v>34</v>
      </c>
      <c r="E719" s="3">
        <v>7</v>
      </c>
      <c r="F719" s="3">
        <v>200</v>
      </c>
      <c r="G719" s="3">
        <v>224</v>
      </c>
      <c r="H719" s="3">
        <v>40</v>
      </c>
      <c r="I719" s="4" t="s">
        <v>42</v>
      </c>
      <c r="J719" s="4"/>
      <c r="K719" s="4"/>
      <c r="L719" s="4"/>
      <c r="M719" s="4"/>
      <c r="P719" s="12" t="s">
        <v>66</v>
      </c>
      <c r="Q719" s="12">
        <v>2020</v>
      </c>
      <c r="R719" s="12" t="s">
        <v>9</v>
      </c>
      <c r="S719" s="12" t="s">
        <v>72</v>
      </c>
      <c r="T719" s="12" t="s">
        <v>74</v>
      </c>
      <c r="U719" s="12" t="s">
        <v>75</v>
      </c>
      <c r="V719" s="12" t="s">
        <v>71</v>
      </c>
      <c r="W719" s="12" t="s">
        <v>73</v>
      </c>
      <c r="X719" s="12" t="s">
        <v>76</v>
      </c>
      <c r="Y719" s="12">
        <v>176</v>
      </c>
      <c r="Z719" s="12">
        <v>251.68</v>
      </c>
      <c r="AA719" s="12"/>
      <c r="AB719" s="12"/>
      <c r="AC719" s="12"/>
      <c r="AD719" s="12"/>
      <c r="AE719" s="12"/>
    </row>
    <row r="720" spans="1:31" ht="18" customHeight="1" x14ac:dyDescent="0.3">
      <c r="A720" s="1">
        <v>2023</v>
      </c>
      <c r="B720" s="1" t="s">
        <v>11</v>
      </c>
      <c r="C720" s="1" t="s">
        <v>15</v>
      </c>
      <c r="D720" s="5" t="s">
        <v>27</v>
      </c>
      <c r="E720" s="6">
        <v>3</v>
      </c>
      <c r="F720" s="6">
        <v>2288.65</v>
      </c>
      <c r="G720" s="6">
        <v>5126.576</v>
      </c>
      <c r="H720" s="3">
        <v>457.73</v>
      </c>
      <c r="I720" s="4" t="s">
        <v>42</v>
      </c>
      <c r="J720" s="4"/>
      <c r="K720" s="4"/>
      <c r="L720" s="4"/>
      <c r="M720" s="4"/>
      <c r="P720" s="12" t="s">
        <v>66</v>
      </c>
      <c r="Q720" s="12">
        <v>2020</v>
      </c>
      <c r="R720" s="12" t="s">
        <v>9</v>
      </c>
      <c r="S720" s="12" t="s">
        <v>72</v>
      </c>
      <c r="T720" s="12" t="s">
        <v>74</v>
      </c>
      <c r="U720" s="12" t="s">
        <v>75</v>
      </c>
      <c r="V720" s="12" t="s">
        <v>71</v>
      </c>
      <c r="W720" s="12" t="s">
        <v>73</v>
      </c>
      <c r="X720" s="12" t="s">
        <v>76</v>
      </c>
      <c r="Y720" s="12">
        <v>350</v>
      </c>
      <c r="Z720" s="12">
        <v>500.5</v>
      </c>
      <c r="AA720" s="12"/>
      <c r="AB720" s="12"/>
      <c r="AC720" s="12"/>
      <c r="AD720" s="12"/>
      <c r="AE720" s="12"/>
    </row>
    <row r="721" spans="1:31" ht="18" customHeight="1" x14ac:dyDescent="0.3">
      <c r="A721" s="1">
        <v>2023</v>
      </c>
      <c r="B721" s="1" t="s">
        <v>11</v>
      </c>
      <c r="C721" s="1" t="s">
        <v>32</v>
      </c>
      <c r="D721" s="5" t="s">
        <v>32</v>
      </c>
      <c r="E721" s="6">
        <v>2</v>
      </c>
      <c r="F721" s="6">
        <v>6600</v>
      </c>
      <c r="G721" s="6">
        <v>7392</v>
      </c>
      <c r="H721" s="3">
        <v>1320</v>
      </c>
      <c r="I721" s="4" t="s">
        <v>42</v>
      </c>
      <c r="J721" s="4"/>
      <c r="K721" s="4"/>
      <c r="L721" s="4"/>
      <c r="M721" s="4"/>
      <c r="P721" s="12" t="s">
        <v>66</v>
      </c>
      <c r="Q721" s="12">
        <v>2020</v>
      </c>
      <c r="R721" s="12" t="s">
        <v>9</v>
      </c>
      <c r="S721" s="12" t="s">
        <v>72</v>
      </c>
      <c r="T721" s="12" t="s">
        <v>74</v>
      </c>
      <c r="U721" s="12" t="s">
        <v>75</v>
      </c>
      <c r="V721" s="12" t="s">
        <v>71</v>
      </c>
      <c r="W721" s="12" t="s">
        <v>73</v>
      </c>
      <c r="X721" s="12" t="s">
        <v>76</v>
      </c>
      <c r="Y721" s="12">
        <v>130</v>
      </c>
      <c r="Z721" s="12">
        <v>185.9</v>
      </c>
      <c r="AA721" s="12"/>
      <c r="AB721" s="12"/>
      <c r="AC721" s="12"/>
      <c r="AD721" s="12"/>
      <c r="AE721" s="12"/>
    </row>
    <row r="722" spans="1:31" ht="18" customHeight="1" x14ac:dyDescent="0.3">
      <c r="A722" s="1">
        <v>2024</v>
      </c>
      <c r="B722" s="1" t="s">
        <v>0</v>
      </c>
      <c r="C722" s="1" t="s">
        <v>14</v>
      </c>
      <c r="D722" s="2" t="s">
        <v>36</v>
      </c>
      <c r="E722" s="3">
        <v>3566</v>
      </c>
      <c r="F722" s="3">
        <v>4577.3</v>
      </c>
      <c r="G722" s="3">
        <v>5126.576</v>
      </c>
      <c r="H722" s="3">
        <v>915.46</v>
      </c>
      <c r="I722" s="4" t="s">
        <v>42</v>
      </c>
      <c r="J722" s="4"/>
      <c r="K722" s="4"/>
      <c r="L722" s="4"/>
      <c r="M722" s="4"/>
      <c r="P722" s="12" t="s">
        <v>69</v>
      </c>
      <c r="Q722" s="12">
        <v>2020</v>
      </c>
      <c r="R722" s="12" t="s">
        <v>9</v>
      </c>
      <c r="S722" s="12" t="s">
        <v>72</v>
      </c>
      <c r="T722" s="12" t="s">
        <v>74</v>
      </c>
      <c r="U722" s="12" t="s">
        <v>75</v>
      </c>
      <c r="V722" s="12" t="s">
        <v>71</v>
      </c>
      <c r="W722" s="12" t="s">
        <v>73</v>
      </c>
      <c r="X722" s="12" t="s">
        <v>76</v>
      </c>
      <c r="Y722" s="12">
        <v>346</v>
      </c>
      <c r="Z722" s="12">
        <v>494.78</v>
      </c>
      <c r="AA722" s="12"/>
      <c r="AB722" s="12"/>
      <c r="AC722" s="12"/>
      <c r="AD722" s="12"/>
      <c r="AE722" s="12"/>
    </row>
    <row r="723" spans="1:31" ht="18" customHeight="1" x14ac:dyDescent="0.3">
      <c r="A723" s="1">
        <v>2024</v>
      </c>
      <c r="B723" s="1" t="s">
        <v>0</v>
      </c>
      <c r="C723" s="1" t="s">
        <v>14</v>
      </c>
      <c r="D723" s="2" t="s">
        <v>37</v>
      </c>
      <c r="E723" s="3">
        <v>2498</v>
      </c>
      <c r="F723" s="3">
        <v>8000</v>
      </c>
      <c r="G723" s="3">
        <v>8960</v>
      </c>
      <c r="H723" s="3">
        <v>1600</v>
      </c>
      <c r="I723" s="4" t="s">
        <v>42</v>
      </c>
      <c r="J723" s="4"/>
      <c r="K723" s="4"/>
      <c r="L723" s="4"/>
      <c r="M723" s="4"/>
      <c r="P723" s="12" t="s">
        <v>66</v>
      </c>
      <c r="Q723" s="12">
        <v>2020</v>
      </c>
      <c r="R723" s="12" t="s">
        <v>9</v>
      </c>
      <c r="S723" s="12" t="s">
        <v>72</v>
      </c>
      <c r="T723" s="12" t="s">
        <v>74</v>
      </c>
      <c r="U723" s="12" t="s">
        <v>75</v>
      </c>
      <c r="V723" s="12" t="s">
        <v>71</v>
      </c>
      <c r="W723" s="12" t="s">
        <v>73</v>
      </c>
      <c r="X723" s="12" t="s">
        <v>76</v>
      </c>
      <c r="Y723" s="12">
        <v>818</v>
      </c>
      <c r="Z723" s="12">
        <v>1169.74</v>
      </c>
      <c r="AA723" s="12"/>
      <c r="AB723" s="12"/>
      <c r="AC723" s="12"/>
      <c r="AD723" s="12"/>
      <c r="AE723" s="12"/>
    </row>
    <row r="724" spans="1:31" ht="18" customHeight="1" x14ac:dyDescent="0.3">
      <c r="A724" s="1">
        <v>2024</v>
      </c>
      <c r="B724" s="1" t="s">
        <v>0</v>
      </c>
      <c r="C724" s="1" t="s">
        <v>13</v>
      </c>
      <c r="D724" s="2" t="s">
        <v>35</v>
      </c>
      <c r="E724" s="3">
        <v>1245</v>
      </c>
      <c r="F724" s="3">
        <v>4577.2</v>
      </c>
      <c r="G724" s="3">
        <v>5126.4639999999999</v>
      </c>
      <c r="H724" s="3">
        <v>915.44</v>
      </c>
      <c r="I724" s="4" t="s">
        <v>42</v>
      </c>
      <c r="J724" s="4"/>
      <c r="K724" s="4"/>
      <c r="L724" s="4"/>
      <c r="M724" s="4"/>
      <c r="P724" s="12" t="s">
        <v>59</v>
      </c>
      <c r="Q724" s="12">
        <v>2020</v>
      </c>
      <c r="R724" s="12" t="s">
        <v>9</v>
      </c>
      <c r="S724" s="12" t="s">
        <v>72</v>
      </c>
      <c r="T724" s="12" t="s">
        <v>74</v>
      </c>
      <c r="U724" s="12" t="s">
        <v>75</v>
      </c>
      <c r="V724" s="12" t="s">
        <v>71</v>
      </c>
      <c r="W724" s="12" t="s">
        <v>73</v>
      </c>
      <c r="X724" s="12" t="s">
        <v>76</v>
      </c>
      <c r="Y724" s="12">
        <v>851</v>
      </c>
      <c r="Z724" s="12">
        <v>1216.93</v>
      </c>
      <c r="AA724" s="12"/>
      <c r="AB724" s="12"/>
      <c r="AC724" s="12"/>
      <c r="AD724" s="12"/>
      <c r="AE724" s="12"/>
    </row>
    <row r="725" spans="1:31" ht="18" customHeight="1" x14ac:dyDescent="0.3">
      <c r="A725" s="1">
        <v>2024</v>
      </c>
      <c r="B725" s="1" t="s">
        <v>0</v>
      </c>
      <c r="C725" s="1" t="s">
        <v>38</v>
      </c>
      <c r="D725" s="5" t="s">
        <v>30</v>
      </c>
      <c r="E725" s="6">
        <v>644</v>
      </c>
      <c r="F725" s="6">
        <v>5743.5</v>
      </c>
      <c r="G725" s="6">
        <v>6432.72</v>
      </c>
      <c r="H725" s="3">
        <v>1148.7</v>
      </c>
      <c r="I725" s="4" t="s">
        <v>42</v>
      </c>
      <c r="J725" s="4"/>
      <c r="K725" s="4"/>
      <c r="L725" s="4"/>
      <c r="M725" s="4"/>
      <c r="P725" s="12" t="s">
        <v>68</v>
      </c>
      <c r="Q725" s="12">
        <v>2020</v>
      </c>
      <c r="R725" s="12" t="s">
        <v>9</v>
      </c>
      <c r="S725" s="12" t="s">
        <v>72</v>
      </c>
      <c r="T725" s="12" t="s">
        <v>74</v>
      </c>
      <c r="U725" s="12" t="s">
        <v>75</v>
      </c>
      <c r="V725" s="12" t="s">
        <v>71</v>
      </c>
      <c r="W725" s="12" t="s">
        <v>73</v>
      </c>
      <c r="X725" s="12" t="s">
        <v>76</v>
      </c>
      <c r="Y725" s="12">
        <v>904</v>
      </c>
      <c r="Z725" s="12">
        <v>1292.72</v>
      </c>
      <c r="AA725" s="12"/>
      <c r="AB725" s="12"/>
      <c r="AC725" s="12"/>
      <c r="AD725" s="12"/>
      <c r="AE725" s="12"/>
    </row>
    <row r="726" spans="1:31" ht="18" customHeight="1" x14ac:dyDescent="0.3">
      <c r="A726" s="1">
        <v>2024</v>
      </c>
      <c r="B726" s="1" t="s">
        <v>0</v>
      </c>
      <c r="C726" s="1" t="s">
        <v>12</v>
      </c>
      <c r="D726" s="5" t="s">
        <v>29</v>
      </c>
      <c r="E726" s="6">
        <v>643</v>
      </c>
      <c r="F726" s="6">
        <v>7000</v>
      </c>
      <c r="G726" s="6">
        <v>7840</v>
      </c>
      <c r="H726" s="3">
        <v>1400</v>
      </c>
      <c r="I726" s="4" t="s">
        <v>42</v>
      </c>
      <c r="J726" s="4"/>
      <c r="K726" s="4"/>
      <c r="L726" s="4"/>
      <c r="M726" s="4"/>
      <c r="P726" s="12" t="s">
        <v>68</v>
      </c>
      <c r="Q726" s="12">
        <v>2020</v>
      </c>
      <c r="R726" s="12" t="s">
        <v>9</v>
      </c>
      <c r="S726" s="12" t="s">
        <v>72</v>
      </c>
      <c r="T726" s="12" t="s">
        <v>74</v>
      </c>
      <c r="U726" s="12" t="s">
        <v>75</v>
      </c>
      <c r="V726" s="12" t="s">
        <v>71</v>
      </c>
      <c r="W726" s="12" t="s">
        <v>73</v>
      </c>
      <c r="X726" s="12" t="s">
        <v>76</v>
      </c>
      <c r="Y726" s="12">
        <v>857</v>
      </c>
      <c r="Z726" s="12">
        <v>526.24</v>
      </c>
      <c r="AA726" s="12"/>
      <c r="AB726" s="12"/>
      <c r="AC726" s="12"/>
      <c r="AD726" s="12"/>
      <c r="AE726" s="12"/>
    </row>
    <row r="727" spans="1:31" ht="18" customHeight="1" x14ac:dyDescent="0.3">
      <c r="A727" s="1">
        <v>2024</v>
      </c>
      <c r="B727" s="1" t="s">
        <v>0</v>
      </c>
      <c r="C727" s="1" t="s">
        <v>38</v>
      </c>
      <c r="D727" s="5" t="s">
        <v>31</v>
      </c>
      <c r="E727" s="6">
        <v>455</v>
      </c>
      <c r="F727" s="6">
        <v>4578.6000000000004</v>
      </c>
      <c r="G727" s="6">
        <v>5128.0320000000002</v>
      </c>
      <c r="H727" s="3">
        <v>915.72000000000014</v>
      </c>
      <c r="I727" s="4" t="s">
        <v>42</v>
      </c>
      <c r="J727" s="4"/>
      <c r="K727" s="4"/>
      <c r="L727" s="4"/>
      <c r="M727" s="4"/>
      <c r="P727" s="12" t="s">
        <v>66</v>
      </c>
      <c r="Q727" s="12">
        <v>2020</v>
      </c>
      <c r="R727" s="12" t="s">
        <v>9</v>
      </c>
      <c r="S727" s="12" t="s">
        <v>72</v>
      </c>
      <c r="T727" s="12" t="s">
        <v>74</v>
      </c>
      <c r="U727" s="12" t="s">
        <v>75</v>
      </c>
      <c r="V727" s="12" t="s">
        <v>71</v>
      </c>
      <c r="W727" s="12" t="s">
        <v>73</v>
      </c>
      <c r="X727" s="12" t="s">
        <v>76</v>
      </c>
      <c r="Y727" s="12">
        <v>177</v>
      </c>
      <c r="Z727" s="12">
        <v>526.24</v>
      </c>
      <c r="AA727" s="12"/>
      <c r="AB727" s="12"/>
      <c r="AC727" s="12"/>
      <c r="AD727" s="12"/>
      <c r="AE727" s="12"/>
    </row>
    <row r="728" spans="1:31" ht="18" customHeight="1" x14ac:dyDescent="0.3">
      <c r="A728" s="1">
        <v>2024</v>
      </c>
      <c r="B728" s="1" t="s">
        <v>0</v>
      </c>
      <c r="C728" s="1" t="s">
        <v>12</v>
      </c>
      <c r="D728" s="5" t="s">
        <v>28</v>
      </c>
      <c r="E728" s="7">
        <v>345</v>
      </c>
      <c r="F728" s="7">
        <v>7000</v>
      </c>
      <c r="G728" s="7">
        <v>7840</v>
      </c>
      <c r="H728" s="3">
        <v>1400</v>
      </c>
      <c r="I728" s="4" t="s">
        <v>42</v>
      </c>
      <c r="J728" s="4"/>
      <c r="K728" s="4"/>
      <c r="L728" s="4"/>
      <c r="M728" s="4"/>
      <c r="P728" s="12" t="s">
        <v>66</v>
      </c>
      <c r="Q728" s="12">
        <v>2020</v>
      </c>
      <c r="R728" s="12" t="s">
        <v>9</v>
      </c>
      <c r="S728" s="12" t="s">
        <v>72</v>
      </c>
      <c r="T728" s="12" t="s">
        <v>74</v>
      </c>
      <c r="U728" s="12" t="s">
        <v>75</v>
      </c>
      <c r="V728" s="12" t="s">
        <v>71</v>
      </c>
      <c r="W728" s="12" t="s">
        <v>73</v>
      </c>
      <c r="X728" s="12" t="s">
        <v>76</v>
      </c>
      <c r="Y728" s="12">
        <v>345</v>
      </c>
      <c r="Z728" s="12">
        <v>493.35</v>
      </c>
      <c r="AA728" s="12"/>
      <c r="AB728" s="12"/>
      <c r="AC728" s="12"/>
      <c r="AD728" s="12"/>
      <c r="AE728" s="12"/>
    </row>
    <row r="729" spans="1:31" ht="18" customHeight="1" x14ac:dyDescent="0.3">
      <c r="A729" s="1">
        <v>2024</v>
      </c>
      <c r="B729" s="1" t="s">
        <v>0</v>
      </c>
      <c r="C729" s="1" t="s">
        <v>13</v>
      </c>
      <c r="D729" s="2" t="s">
        <v>33</v>
      </c>
      <c r="E729" s="3">
        <v>122</v>
      </c>
      <c r="F729" s="3">
        <v>100</v>
      </c>
      <c r="G729" s="3">
        <v>112</v>
      </c>
      <c r="H729" s="3">
        <v>20</v>
      </c>
      <c r="I729" s="4" t="s">
        <v>42</v>
      </c>
      <c r="J729" s="4"/>
      <c r="K729" s="4"/>
      <c r="L729" s="4"/>
      <c r="M729" s="4"/>
      <c r="P729" s="12" t="s">
        <v>69</v>
      </c>
      <c r="Q729" s="12">
        <v>2020</v>
      </c>
      <c r="R729" s="12" t="s">
        <v>9</v>
      </c>
      <c r="S729" s="12" t="s">
        <v>72</v>
      </c>
      <c r="T729" s="12" t="s">
        <v>74</v>
      </c>
      <c r="U729" s="12" t="s">
        <v>75</v>
      </c>
      <c r="V729" s="12" t="s">
        <v>71</v>
      </c>
      <c r="W729" s="12" t="s">
        <v>73</v>
      </c>
      <c r="X729" s="12" t="s">
        <v>76</v>
      </c>
      <c r="Y729" s="12">
        <v>127</v>
      </c>
      <c r="Z729" s="12">
        <v>181.61</v>
      </c>
      <c r="AA729" s="12"/>
      <c r="AB729" s="12"/>
      <c r="AC729" s="12"/>
      <c r="AD729" s="12"/>
      <c r="AE729" s="12"/>
    </row>
    <row r="730" spans="1:31" ht="18" customHeight="1" x14ac:dyDescent="0.3">
      <c r="A730" s="1">
        <v>2024</v>
      </c>
      <c r="B730" s="1" t="s">
        <v>0</v>
      </c>
      <c r="C730" s="1" t="s">
        <v>15</v>
      </c>
      <c r="D730" s="5" t="s">
        <v>26</v>
      </c>
      <c r="E730" s="6">
        <v>78</v>
      </c>
      <c r="F730" s="6">
        <v>4577.2</v>
      </c>
      <c r="G730" s="6">
        <v>5126.4639999999999</v>
      </c>
      <c r="H730" s="3">
        <v>915.44</v>
      </c>
      <c r="I730" s="4" t="s">
        <v>42</v>
      </c>
      <c r="J730" s="4"/>
      <c r="K730" s="4"/>
      <c r="L730" s="4"/>
      <c r="M730" s="4"/>
      <c r="P730" s="12" t="s">
        <v>68</v>
      </c>
      <c r="Q730" s="12">
        <v>2020</v>
      </c>
      <c r="R730" s="12" t="s">
        <v>9</v>
      </c>
      <c r="S730" s="12" t="s">
        <v>72</v>
      </c>
      <c r="T730" s="12" t="s">
        <v>74</v>
      </c>
      <c r="U730" s="12" t="s">
        <v>75</v>
      </c>
      <c r="V730" s="12" t="s">
        <v>71</v>
      </c>
      <c r="W730" s="12" t="s">
        <v>73</v>
      </c>
      <c r="X730" s="12" t="s">
        <v>76</v>
      </c>
      <c r="Y730" s="12">
        <v>175</v>
      </c>
      <c r="Z730" s="12">
        <v>250.25</v>
      </c>
      <c r="AA730" s="12"/>
      <c r="AB730" s="12"/>
      <c r="AC730" s="12"/>
      <c r="AD730" s="12"/>
      <c r="AE730" s="12"/>
    </row>
    <row r="731" spans="1:31" ht="18" customHeight="1" x14ac:dyDescent="0.3">
      <c r="A731" s="1">
        <v>2024</v>
      </c>
      <c r="B731" s="1" t="s">
        <v>0</v>
      </c>
      <c r="C731" s="1" t="s">
        <v>15</v>
      </c>
      <c r="D731" s="5" t="s">
        <v>24</v>
      </c>
      <c r="E731" s="6">
        <v>76</v>
      </c>
      <c r="F731" s="6">
        <v>4576.8999999999996</v>
      </c>
      <c r="G731" s="6">
        <v>5126.1279999999997</v>
      </c>
      <c r="H731" s="3">
        <v>915.38</v>
      </c>
      <c r="I731" s="4" t="s">
        <v>42</v>
      </c>
      <c r="J731" s="4"/>
      <c r="K731" s="4"/>
      <c r="L731" s="4"/>
      <c r="M731" s="4"/>
      <c r="P731" s="12" t="s">
        <v>66</v>
      </c>
      <c r="Q731" s="12">
        <v>2020</v>
      </c>
      <c r="R731" s="12" t="s">
        <v>9</v>
      </c>
      <c r="S731" s="12" t="s">
        <v>72</v>
      </c>
      <c r="T731" s="12" t="s">
        <v>74</v>
      </c>
      <c r="U731" s="12" t="s">
        <v>75</v>
      </c>
      <c r="V731" s="12" t="s">
        <v>71</v>
      </c>
      <c r="W731" s="12" t="s">
        <v>73</v>
      </c>
      <c r="X731" s="12" t="s">
        <v>76</v>
      </c>
      <c r="Y731" s="12">
        <v>349</v>
      </c>
      <c r="Z731" s="12">
        <v>499.07</v>
      </c>
      <c r="AA731" s="12"/>
      <c r="AB731" s="12"/>
      <c r="AC731" s="12"/>
      <c r="AD731" s="12"/>
      <c r="AE731" s="12"/>
    </row>
    <row r="732" spans="1:31" ht="18" customHeight="1" x14ac:dyDescent="0.3">
      <c r="A732" s="1">
        <v>2024</v>
      </c>
      <c r="B732" s="1" t="s">
        <v>0</v>
      </c>
      <c r="C732" s="1" t="s">
        <v>15</v>
      </c>
      <c r="D732" s="5" t="s">
        <v>25</v>
      </c>
      <c r="E732" s="6">
        <v>46</v>
      </c>
      <c r="F732" s="6">
        <v>200</v>
      </c>
      <c r="G732" s="6">
        <v>224</v>
      </c>
      <c r="H732" s="3">
        <v>40</v>
      </c>
      <c r="I732" s="4" t="s">
        <v>42</v>
      </c>
      <c r="J732" s="4"/>
      <c r="K732" s="4"/>
      <c r="L732" s="4"/>
      <c r="M732" s="4"/>
      <c r="P732" s="12" t="s">
        <v>66</v>
      </c>
      <c r="Q732" s="12">
        <v>2020</v>
      </c>
      <c r="R732" s="12" t="s">
        <v>9</v>
      </c>
      <c r="S732" s="12" t="s">
        <v>72</v>
      </c>
      <c r="T732" s="12" t="s">
        <v>74</v>
      </c>
      <c r="U732" s="12" t="s">
        <v>75</v>
      </c>
      <c r="V732" s="12" t="s">
        <v>71</v>
      </c>
      <c r="W732" s="12" t="s">
        <v>73</v>
      </c>
      <c r="X732" s="12" t="s">
        <v>76</v>
      </c>
      <c r="Y732" s="12">
        <v>826</v>
      </c>
      <c r="Z732" s="12">
        <v>1181.18</v>
      </c>
      <c r="AA732" s="12"/>
      <c r="AB732" s="12"/>
      <c r="AC732" s="12"/>
      <c r="AD732" s="12"/>
      <c r="AE732" s="12"/>
    </row>
    <row r="733" spans="1:31" ht="18" customHeight="1" x14ac:dyDescent="0.3">
      <c r="A733" s="1">
        <v>2024</v>
      </c>
      <c r="B733" s="1" t="s">
        <v>0</v>
      </c>
      <c r="C733" s="1" t="s">
        <v>15</v>
      </c>
      <c r="D733" s="5" t="s">
        <v>23</v>
      </c>
      <c r="E733" s="6">
        <v>34</v>
      </c>
      <c r="F733" s="6">
        <v>4576.8</v>
      </c>
      <c r="G733" s="6">
        <v>5126.0160000000005</v>
      </c>
      <c r="H733" s="3">
        <v>915.36000000000013</v>
      </c>
      <c r="I733" s="4" t="s">
        <v>42</v>
      </c>
      <c r="J733" s="4"/>
      <c r="K733" s="4"/>
      <c r="L733" s="4"/>
      <c r="M733" s="4"/>
      <c r="P733" s="12" t="s">
        <v>59</v>
      </c>
      <c r="Q733" s="12">
        <v>2020</v>
      </c>
      <c r="R733" s="12" t="s">
        <v>9</v>
      </c>
      <c r="S733" s="12" t="s">
        <v>72</v>
      </c>
      <c r="T733" s="12" t="s">
        <v>74</v>
      </c>
      <c r="U733" s="12" t="s">
        <v>75</v>
      </c>
      <c r="V733" s="12" t="s">
        <v>71</v>
      </c>
      <c r="W733" s="12" t="s">
        <v>73</v>
      </c>
      <c r="X733" s="12" t="s">
        <v>76</v>
      </c>
      <c r="Y733" s="12">
        <v>860</v>
      </c>
      <c r="Z733" s="12">
        <v>1229.8</v>
      </c>
      <c r="AA733" s="12"/>
      <c r="AB733" s="12"/>
      <c r="AC733" s="12"/>
      <c r="AD733" s="12"/>
      <c r="AE733" s="12"/>
    </row>
    <row r="734" spans="1:31" ht="18" customHeight="1" x14ac:dyDescent="0.3">
      <c r="A734" s="1">
        <v>2024</v>
      </c>
      <c r="B734" s="1" t="s">
        <v>0</v>
      </c>
      <c r="C734" s="1" t="s">
        <v>13</v>
      </c>
      <c r="D734" s="2" t="s">
        <v>34</v>
      </c>
      <c r="E734" s="3">
        <v>7</v>
      </c>
      <c r="F734" s="3">
        <v>200</v>
      </c>
      <c r="G734" s="3">
        <v>224</v>
      </c>
      <c r="H734" s="3">
        <v>40</v>
      </c>
      <c r="I734" s="4" t="s">
        <v>42</v>
      </c>
      <c r="J734" s="4"/>
      <c r="K734" s="4"/>
      <c r="L734" s="4"/>
      <c r="M734" s="4"/>
      <c r="P734" s="12" t="s">
        <v>66</v>
      </c>
      <c r="Q734" s="12">
        <v>2020</v>
      </c>
      <c r="R734" s="12" t="s">
        <v>9</v>
      </c>
      <c r="S734" s="12" t="s">
        <v>72</v>
      </c>
      <c r="T734" s="12" t="s">
        <v>74</v>
      </c>
      <c r="U734" s="12" t="s">
        <v>75</v>
      </c>
      <c r="V734" s="12" t="s">
        <v>71</v>
      </c>
      <c r="W734" s="12" t="s">
        <v>73</v>
      </c>
      <c r="X734" s="12" t="s">
        <v>76</v>
      </c>
      <c r="Y734" s="12">
        <v>347</v>
      </c>
      <c r="Z734" s="12">
        <v>496.21000000000004</v>
      </c>
      <c r="AA734" s="12"/>
      <c r="AB734" s="12"/>
      <c r="AC734" s="12"/>
      <c r="AD734" s="12"/>
      <c r="AE734" s="12"/>
    </row>
    <row r="735" spans="1:31" ht="18" customHeight="1" x14ac:dyDescent="0.3">
      <c r="A735" s="1">
        <v>2024</v>
      </c>
      <c r="B735" s="1" t="s">
        <v>0</v>
      </c>
      <c r="C735" s="1" t="s">
        <v>32</v>
      </c>
      <c r="D735" s="5" t="s">
        <v>32</v>
      </c>
      <c r="E735" s="6">
        <v>3</v>
      </c>
      <c r="F735" s="6">
        <v>6600</v>
      </c>
      <c r="G735" s="6">
        <v>7392</v>
      </c>
      <c r="H735" s="3">
        <v>1320</v>
      </c>
      <c r="I735" s="4" t="s">
        <v>42</v>
      </c>
      <c r="J735" s="4"/>
      <c r="K735" s="4"/>
      <c r="L735" s="4"/>
      <c r="M735" s="4"/>
      <c r="P735" s="12" t="s">
        <v>69</v>
      </c>
      <c r="Q735" s="12">
        <v>2020</v>
      </c>
      <c r="R735" s="12" t="s">
        <v>8</v>
      </c>
      <c r="S735" s="12" t="s">
        <v>72</v>
      </c>
      <c r="T735" s="12" t="s">
        <v>74</v>
      </c>
      <c r="U735" s="12" t="s">
        <v>75</v>
      </c>
      <c r="V735" s="12" t="s">
        <v>71</v>
      </c>
      <c r="W735" s="12" t="s">
        <v>73</v>
      </c>
      <c r="X735" s="12" t="s">
        <v>76</v>
      </c>
      <c r="Y735" s="12">
        <v>134</v>
      </c>
      <c r="Z735" s="12">
        <v>191.62</v>
      </c>
      <c r="AA735" s="12"/>
      <c r="AB735" s="12"/>
      <c r="AC735" s="12"/>
      <c r="AD735" s="12"/>
      <c r="AE735" s="12"/>
    </row>
    <row r="736" spans="1:31" ht="18" customHeight="1" x14ac:dyDescent="0.3">
      <c r="A736" s="1">
        <v>2024</v>
      </c>
      <c r="B736" s="1" t="s">
        <v>0</v>
      </c>
      <c r="C736" s="1" t="s">
        <v>15</v>
      </c>
      <c r="D736" s="5" t="s">
        <v>27</v>
      </c>
      <c r="E736" s="6">
        <v>3</v>
      </c>
      <c r="F736" s="6">
        <v>4577.3</v>
      </c>
      <c r="G736" s="6">
        <v>5126.576</v>
      </c>
      <c r="H736" s="3">
        <v>915.46</v>
      </c>
      <c r="I736" s="4" t="s">
        <v>42</v>
      </c>
      <c r="J736" s="4"/>
      <c r="K736" s="4"/>
      <c r="L736" s="4"/>
      <c r="M736" s="4"/>
      <c r="P736" s="12" t="s">
        <v>66</v>
      </c>
      <c r="Q736" s="12">
        <v>2020</v>
      </c>
      <c r="R736" s="12" t="s">
        <v>8</v>
      </c>
      <c r="S736" s="12" t="s">
        <v>72</v>
      </c>
      <c r="T736" s="12" t="s">
        <v>74</v>
      </c>
      <c r="U736" s="12" t="s">
        <v>75</v>
      </c>
      <c r="V736" s="12" t="s">
        <v>71</v>
      </c>
      <c r="W736" s="12" t="s">
        <v>73</v>
      </c>
      <c r="X736" s="12" t="s">
        <v>76</v>
      </c>
      <c r="Y736" s="12">
        <v>182</v>
      </c>
      <c r="Z736" s="12">
        <v>260.26</v>
      </c>
      <c r="AA736" s="12"/>
      <c r="AB736" s="12"/>
      <c r="AC736" s="12"/>
      <c r="AD736" s="12"/>
      <c r="AE736" s="12"/>
    </row>
    <row r="737" spans="1:31" ht="18" customHeight="1" x14ac:dyDescent="0.3">
      <c r="A737" s="1">
        <v>2024</v>
      </c>
      <c r="B737" s="1" t="s">
        <v>1</v>
      </c>
      <c r="C737" s="1" t="s">
        <v>14</v>
      </c>
      <c r="D737" s="2" t="s">
        <v>36</v>
      </c>
      <c r="E737" s="3">
        <v>3566</v>
      </c>
      <c r="F737" s="3">
        <v>4577.3</v>
      </c>
      <c r="G737" s="3">
        <v>5126.576</v>
      </c>
      <c r="H737" s="3">
        <v>915.46</v>
      </c>
      <c r="I737" s="4" t="s">
        <v>42</v>
      </c>
      <c r="J737" s="4"/>
      <c r="K737" s="4"/>
      <c r="L737" s="4"/>
      <c r="M737" s="4"/>
      <c r="P737" s="12" t="s">
        <v>66</v>
      </c>
      <c r="Q737" s="12">
        <v>2020</v>
      </c>
      <c r="R737" s="12" t="s">
        <v>8</v>
      </c>
      <c r="S737" s="12" t="s">
        <v>72</v>
      </c>
      <c r="T737" s="12" t="s">
        <v>74</v>
      </c>
      <c r="U737" s="12" t="s">
        <v>75</v>
      </c>
      <c r="V737" s="12" t="s">
        <v>71</v>
      </c>
      <c r="W737" s="12" t="s">
        <v>73</v>
      </c>
      <c r="X737" s="12" t="s">
        <v>76</v>
      </c>
      <c r="Y737" s="12">
        <v>136</v>
      </c>
      <c r="Z737" s="12">
        <v>194.48</v>
      </c>
      <c r="AA737" s="12"/>
      <c r="AB737" s="12"/>
      <c r="AC737" s="12"/>
      <c r="AD737" s="12"/>
      <c r="AE737" s="12"/>
    </row>
    <row r="738" spans="1:31" ht="18" customHeight="1" x14ac:dyDescent="0.3">
      <c r="A738" s="1">
        <v>2024</v>
      </c>
      <c r="B738" s="1" t="s">
        <v>1</v>
      </c>
      <c r="C738" s="1" t="s">
        <v>14</v>
      </c>
      <c r="D738" s="2" t="s">
        <v>37</v>
      </c>
      <c r="E738" s="3">
        <v>2498</v>
      </c>
      <c r="F738" s="3">
        <v>8000</v>
      </c>
      <c r="G738" s="3">
        <v>8960</v>
      </c>
      <c r="H738" s="3">
        <v>1600</v>
      </c>
      <c r="I738" s="4" t="s">
        <v>42</v>
      </c>
      <c r="J738" s="4"/>
      <c r="K738" s="4"/>
      <c r="L738" s="4"/>
      <c r="M738" s="4"/>
      <c r="P738" s="12" t="s">
        <v>59</v>
      </c>
      <c r="Q738" s="12">
        <v>2020</v>
      </c>
      <c r="R738" s="12" t="s">
        <v>8</v>
      </c>
      <c r="S738" s="12" t="s">
        <v>72</v>
      </c>
      <c r="T738" s="12" t="s">
        <v>74</v>
      </c>
      <c r="U738" s="12" t="s">
        <v>75</v>
      </c>
      <c r="V738" s="12" t="s">
        <v>71</v>
      </c>
      <c r="W738" s="12" t="s">
        <v>73</v>
      </c>
      <c r="X738" s="12" t="s">
        <v>76</v>
      </c>
      <c r="Y738" s="12">
        <v>178</v>
      </c>
      <c r="Z738" s="12">
        <v>254.54</v>
      </c>
      <c r="AA738" s="12"/>
      <c r="AB738" s="12"/>
      <c r="AC738" s="12"/>
      <c r="AD738" s="12"/>
      <c r="AE738" s="12"/>
    </row>
    <row r="739" spans="1:31" ht="18" customHeight="1" x14ac:dyDescent="0.3">
      <c r="A739" s="1">
        <v>2024</v>
      </c>
      <c r="B739" s="1" t="s">
        <v>1</v>
      </c>
      <c r="C739" s="1" t="s">
        <v>13</v>
      </c>
      <c r="D739" s="2" t="s">
        <v>35</v>
      </c>
      <c r="E739" s="3">
        <v>1245</v>
      </c>
      <c r="F739" s="3">
        <v>4577.2</v>
      </c>
      <c r="G739" s="3">
        <v>5126.4639999999999</v>
      </c>
      <c r="H739" s="3">
        <v>915.44</v>
      </c>
      <c r="I739" s="4" t="s">
        <v>42</v>
      </c>
      <c r="J739" s="4"/>
      <c r="K739" s="4"/>
      <c r="L739" s="4"/>
      <c r="M739" s="4"/>
      <c r="P739" s="12" t="s">
        <v>68</v>
      </c>
      <c r="Q739" s="12">
        <v>2020</v>
      </c>
      <c r="R739" s="12" t="s">
        <v>8</v>
      </c>
      <c r="S739" s="12" t="s">
        <v>72</v>
      </c>
      <c r="T739" s="12" t="s">
        <v>74</v>
      </c>
      <c r="U739" s="12" t="s">
        <v>75</v>
      </c>
      <c r="V739" s="12" t="s">
        <v>71</v>
      </c>
      <c r="W739" s="12" t="s">
        <v>73</v>
      </c>
      <c r="X739" s="12" t="s">
        <v>76</v>
      </c>
      <c r="Y739" s="12">
        <v>352</v>
      </c>
      <c r="Z739" s="12">
        <v>503.36</v>
      </c>
      <c r="AA739" s="12"/>
      <c r="AB739" s="12"/>
      <c r="AC739" s="12"/>
      <c r="AD739" s="12"/>
      <c r="AE739" s="12"/>
    </row>
    <row r="740" spans="1:31" ht="18" customHeight="1" x14ac:dyDescent="0.3">
      <c r="A740" s="1">
        <v>2024</v>
      </c>
      <c r="B740" s="1" t="s">
        <v>1</v>
      </c>
      <c r="C740" s="1" t="s">
        <v>38</v>
      </c>
      <c r="D740" s="5" t="s">
        <v>30</v>
      </c>
      <c r="E740" s="6">
        <v>644</v>
      </c>
      <c r="F740" s="6">
        <v>5743.5</v>
      </c>
      <c r="G740" s="6">
        <v>6432.72</v>
      </c>
      <c r="H740" s="3">
        <v>1148.7</v>
      </c>
      <c r="I740" s="4" t="s">
        <v>42</v>
      </c>
      <c r="J740" s="4"/>
      <c r="K740" s="4"/>
      <c r="L740" s="4"/>
      <c r="M740" s="4"/>
      <c r="P740" s="12" t="s">
        <v>66</v>
      </c>
      <c r="Q740" s="12">
        <v>2020</v>
      </c>
      <c r="R740" s="12" t="s">
        <v>8</v>
      </c>
      <c r="S740" s="12" t="s">
        <v>72</v>
      </c>
      <c r="T740" s="12" t="s">
        <v>74</v>
      </c>
      <c r="U740" s="12" t="s">
        <v>75</v>
      </c>
      <c r="V740" s="12" t="s">
        <v>71</v>
      </c>
      <c r="W740" s="12" t="s">
        <v>73</v>
      </c>
      <c r="X740" s="12" t="s">
        <v>76</v>
      </c>
      <c r="Y740" s="12">
        <v>817</v>
      </c>
      <c r="Z740" s="12">
        <v>1168.31</v>
      </c>
      <c r="AA740" s="12"/>
      <c r="AB740" s="12"/>
      <c r="AC740" s="12"/>
      <c r="AD740" s="12"/>
      <c r="AE740" s="12"/>
    </row>
    <row r="741" spans="1:31" ht="18" customHeight="1" x14ac:dyDescent="0.3">
      <c r="A741" s="1">
        <v>2024</v>
      </c>
      <c r="B741" s="1" t="s">
        <v>1</v>
      </c>
      <c r="C741" s="1" t="s">
        <v>12</v>
      </c>
      <c r="D741" s="5" t="s">
        <v>29</v>
      </c>
      <c r="E741" s="6">
        <v>643</v>
      </c>
      <c r="F741" s="6">
        <v>7000</v>
      </c>
      <c r="G741" s="6">
        <v>7840</v>
      </c>
      <c r="H741" s="3">
        <v>1400</v>
      </c>
      <c r="I741" s="4" t="s">
        <v>42</v>
      </c>
      <c r="J741" s="4"/>
      <c r="K741" s="4"/>
      <c r="L741" s="4"/>
      <c r="M741" s="4"/>
      <c r="P741" s="12" t="s">
        <v>68</v>
      </c>
      <c r="Q741" s="12">
        <v>2020</v>
      </c>
      <c r="R741" s="12" t="s">
        <v>8</v>
      </c>
      <c r="S741" s="12" t="s">
        <v>72</v>
      </c>
      <c r="T741" s="12" t="s">
        <v>74</v>
      </c>
      <c r="U741" s="12" t="s">
        <v>75</v>
      </c>
      <c r="V741" s="12" t="s">
        <v>71</v>
      </c>
      <c r="W741" s="12" t="s">
        <v>73</v>
      </c>
      <c r="X741" s="12" t="s">
        <v>76</v>
      </c>
      <c r="Y741" s="12">
        <v>850</v>
      </c>
      <c r="Z741" s="12">
        <v>1215.5</v>
      </c>
      <c r="AA741" s="12"/>
      <c r="AB741" s="12"/>
      <c r="AC741" s="12"/>
      <c r="AD741" s="12"/>
      <c r="AE741" s="12"/>
    </row>
    <row r="742" spans="1:31" ht="18" customHeight="1" x14ac:dyDescent="0.3">
      <c r="A742" s="1">
        <v>2024</v>
      </c>
      <c r="B742" s="1" t="s">
        <v>1</v>
      </c>
      <c r="C742" s="1" t="s">
        <v>38</v>
      </c>
      <c r="D742" s="5" t="s">
        <v>31</v>
      </c>
      <c r="E742" s="6">
        <v>455</v>
      </c>
      <c r="F742" s="6">
        <v>4578.6000000000004</v>
      </c>
      <c r="G742" s="6">
        <v>5128.0320000000002</v>
      </c>
      <c r="H742" s="3">
        <v>915.72000000000014</v>
      </c>
      <c r="I742" s="4" t="s">
        <v>42</v>
      </c>
      <c r="J742" s="4"/>
      <c r="K742" s="4"/>
      <c r="L742" s="4"/>
      <c r="M742" s="4"/>
      <c r="P742" s="12" t="s">
        <v>68</v>
      </c>
      <c r="Q742" s="12">
        <v>2020</v>
      </c>
      <c r="R742" s="12" t="s">
        <v>8</v>
      </c>
      <c r="S742" s="12" t="s">
        <v>72</v>
      </c>
      <c r="T742" s="12" t="s">
        <v>74</v>
      </c>
      <c r="U742" s="12" t="s">
        <v>75</v>
      </c>
      <c r="V742" s="12" t="s">
        <v>71</v>
      </c>
      <c r="W742" s="12" t="s">
        <v>73</v>
      </c>
      <c r="X742" s="12" t="s">
        <v>76</v>
      </c>
      <c r="Y742" s="12">
        <v>903</v>
      </c>
      <c r="Z742" s="12">
        <v>1291.29</v>
      </c>
      <c r="AA742" s="12"/>
      <c r="AB742" s="12"/>
      <c r="AC742" s="12"/>
      <c r="AD742" s="12"/>
      <c r="AE742" s="12"/>
    </row>
    <row r="743" spans="1:31" ht="18" customHeight="1" x14ac:dyDescent="0.3">
      <c r="A743" s="1">
        <v>2024</v>
      </c>
      <c r="B743" s="1" t="s">
        <v>1</v>
      </c>
      <c r="C743" s="1" t="s">
        <v>12</v>
      </c>
      <c r="D743" s="5" t="s">
        <v>28</v>
      </c>
      <c r="E743" s="7">
        <v>345</v>
      </c>
      <c r="F743" s="7">
        <v>7000</v>
      </c>
      <c r="G743" s="7">
        <v>7840</v>
      </c>
      <c r="H743" s="3">
        <v>1400</v>
      </c>
      <c r="I743" s="4" t="s">
        <v>42</v>
      </c>
      <c r="J743" s="4"/>
      <c r="K743" s="4"/>
      <c r="L743" s="4"/>
      <c r="M743" s="4"/>
      <c r="P743" s="12" t="s">
        <v>68</v>
      </c>
      <c r="Q743" s="12">
        <v>2020</v>
      </c>
      <c r="R743" s="12" t="s">
        <v>8</v>
      </c>
      <c r="S743" s="12" t="s">
        <v>72</v>
      </c>
      <c r="T743" s="12" t="s">
        <v>74</v>
      </c>
      <c r="U743" s="12" t="s">
        <v>75</v>
      </c>
      <c r="V743" s="12" t="s">
        <v>71</v>
      </c>
      <c r="W743" s="12" t="s">
        <v>73</v>
      </c>
      <c r="X743" s="12" t="s">
        <v>76</v>
      </c>
      <c r="Y743" s="12">
        <v>856</v>
      </c>
      <c r="Z743" s="12">
        <v>526.24</v>
      </c>
      <c r="AA743" s="12"/>
      <c r="AB743" s="12"/>
      <c r="AC743" s="12"/>
      <c r="AD743" s="12"/>
      <c r="AE743" s="12"/>
    </row>
    <row r="744" spans="1:31" ht="18" customHeight="1" x14ac:dyDescent="0.3">
      <c r="A744" s="1">
        <v>2024</v>
      </c>
      <c r="B744" s="1" t="s">
        <v>1</v>
      </c>
      <c r="C744" s="1" t="s">
        <v>13</v>
      </c>
      <c r="D744" s="2" t="s">
        <v>33</v>
      </c>
      <c r="E744" s="3">
        <v>122</v>
      </c>
      <c r="F744" s="3">
        <v>100</v>
      </c>
      <c r="G744" s="3">
        <v>112</v>
      </c>
      <c r="H744" s="3">
        <v>20</v>
      </c>
      <c r="I744" s="4" t="s">
        <v>42</v>
      </c>
      <c r="J744" s="4"/>
      <c r="K744" s="4"/>
      <c r="L744" s="4"/>
      <c r="M744" s="4"/>
      <c r="P744" s="12" t="s">
        <v>66</v>
      </c>
      <c r="Q744" s="12">
        <v>2020</v>
      </c>
      <c r="R744" s="12" t="s">
        <v>8</v>
      </c>
      <c r="S744" s="12" t="s">
        <v>72</v>
      </c>
      <c r="T744" s="12" t="s">
        <v>74</v>
      </c>
      <c r="U744" s="12" t="s">
        <v>75</v>
      </c>
      <c r="V744" s="12" t="s">
        <v>71</v>
      </c>
      <c r="W744" s="12" t="s">
        <v>73</v>
      </c>
      <c r="X744" s="12" t="s">
        <v>76</v>
      </c>
      <c r="Y744" s="12">
        <v>183</v>
      </c>
      <c r="Z744" s="12">
        <v>526.24</v>
      </c>
      <c r="AA744" s="12"/>
      <c r="AB744" s="12"/>
      <c r="AC744" s="12"/>
      <c r="AD744" s="12"/>
      <c r="AE744" s="12"/>
    </row>
    <row r="745" spans="1:31" ht="18" customHeight="1" x14ac:dyDescent="0.3">
      <c r="A745" s="1">
        <v>2024</v>
      </c>
      <c r="B745" s="1" t="s">
        <v>1</v>
      </c>
      <c r="C745" s="1" t="s">
        <v>15</v>
      </c>
      <c r="D745" s="5" t="s">
        <v>26</v>
      </c>
      <c r="E745" s="6">
        <v>78</v>
      </c>
      <c r="F745" s="6">
        <v>4577.2</v>
      </c>
      <c r="G745" s="6">
        <v>5126.4639999999999</v>
      </c>
      <c r="H745" s="3">
        <v>915.44</v>
      </c>
      <c r="I745" s="4" t="s">
        <v>42</v>
      </c>
      <c r="J745" s="4"/>
      <c r="K745" s="4"/>
      <c r="L745" s="4"/>
      <c r="M745" s="4"/>
      <c r="P745" s="12" t="s">
        <v>66</v>
      </c>
      <c r="Q745" s="12">
        <v>2020</v>
      </c>
      <c r="R745" s="12" t="s">
        <v>8</v>
      </c>
      <c r="S745" s="12" t="s">
        <v>72</v>
      </c>
      <c r="T745" s="12" t="s">
        <v>74</v>
      </c>
      <c r="U745" s="12" t="s">
        <v>75</v>
      </c>
      <c r="V745" s="12" t="s">
        <v>71</v>
      </c>
      <c r="W745" s="12" t="s">
        <v>73</v>
      </c>
      <c r="X745" s="12" t="s">
        <v>76</v>
      </c>
      <c r="Y745" s="12">
        <v>351</v>
      </c>
      <c r="Z745" s="12">
        <v>501.93</v>
      </c>
      <c r="AA745" s="12"/>
      <c r="AB745" s="12"/>
      <c r="AC745" s="12"/>
      <c r="AD745" s="12"/>
      <c r="AE745" s="12"/>
    </row>
    <row r="746" spans="1:31" ht="18" customHeight="1" x14ac:dyDescent="0.3">
      <c r="A746" s="1">
        <v>2024</v>
      </c>
      <c r="B746" s="1" t="s">
        <v>1</v>
      </c>
      <c r="C746" s="1" t="s">
        <v>15</v>
      </c>
      <c r="D746" s="5" t="s">
        <v>24</v>
      </c>
      <c r="E746" s="6">
        <v>76</v>
      </c>
      <c r="F746" s="6">
        <v>4576.8999999999996</v>
      </c>
      <c r="G746" s="6">
        <v>5126.1279999999997</v>
      </c>
      <c r="H746" s="3">
        <v>915.38</v>
      </c>
      <c r="I746" s="4" t="s">
        <v>42</v>
      </c>
      <c r="J746" s="4"/>
      <c r="K746" s="4"/>
      <c r="L746" s="4"/>
      <c r="M746" s="4"/>
      <c r="P746" s="12" t="s">
        <v>68</v>
      </c>
      <c r="Q746" s="12">
        <v>2020</v>
      </c>
      <c r="R746" s="12" t="s">
        <v>8</v>
      </c>
      <c r="S746" s="12" t="s">
        <v>72</v>
      </c>
      <c r="T746" s="12" t="s">
        <v>74</v>
      </c>
      <c r="U746" s="12" t="s">
        <v>75</v>
      </c>
      <c r="V746" s="12" t="s">
        <v>71</v>
      </c>
      <c r="W746" s="12" t="s">
        <v>73</v>
      </c>
      <c r="X746" s="12" t="s">
        <v>76</v>
      </c>
      <c r="Y746" s="12">
        <v>133</v>
      </c>
      <c r="Z746" s="12">
        <v>190.19</v>
      </c>
      <c r="AA746" s="12"/>
      <c r="AB746" s="12"/>
      <c r="AC746" s="12"/>
      <c r="AD746" s="12"/>
      <c r="AE746" s="12"/>
    </row>
    <row r="747" spans="1:31" ht="18" customHeight="1" x14ac:dyDescent="0.3">
      <c r="A747" s="1">
        <v>2024</v>
      </c>
      <c r="B747" s="1" t="s">
        <v>1</v>
      </c>
      <c r="C747" s="1" t="s">
        <v>15</v>
      </c>
      <c r="D747" s="5" t="s">
        <v>25</v>
      </c>
      <c r="E747" s="6">
        <v>46</v>
      </c>
      <c r="F747" s="6">
        <v>200</v>
      </c>
      <c r="G747" s="6">
        <v>224</v>
      </c>
      <c r="H747" s="3">
        <v>40</v>
      </c>
      <c r="I747" s="4" t="s">
        <v>42</v>
      </c>
      <c r="J747" s="4"/>
      <c r="K747" s="4"/>
      <c r="L747" s="4"/>
      <c r="M747" s="4"/>
      <c r="P747" s="12" t="s">
        <v>59</v>
      </c>
      <c r="Q747" s="12">
        <v>2020</v>
      </c>
      <c r="R747" s="12" t="s">
        <v>8</v>
      </c>
      <c r="S747" s="12" t="s">
        <v>72</v>
      </c>
      <c r="T747" s="12" t="s">
        <v>74</v>
      </c>
      <c r="U747" s="12" t="s">
        <v>75</v>
      </c>
      <c r="V747" s="12" t="s">
        <v>71</v>
      </c>
      <c r="W747" s="12" t="s">
        <v>73</v>
      </c>
      <c r="X747" s="12" t="s">
        <v>76</v>
      </c>
      <c r="Y747" s="12">
        <v>181</v>
      </c>
      <c r="Z747" s="12">
        <v>258.83</v>
      </c>
      <c r="AA747" s="12"/>
      <c r="AB747" s="12"/>
      <c r="AC747" s="12"/>
      <c r="AD747" s="12"/>
      <c r="AE747" s="12"/>
    </row>
    <row r="748" spans="1:31" ht="18" customHeight="1" x14ac:dyDescent="0.3">
      <c r="A748" s="1">
        <v>2024</v>
      </c>
      <c r="B748" s="1" t="s">
        <v>1</v>
      </c>
      <c r="C748" s="1" t="s">
        <v>15</v>
      </c>
      <c r="D748" s="5" t="s">
        <v>23</v>
      </c>
      <c r="E748" s="6">
        <v>34</v>
      </c>
      <c r="F748" s="6">
        <v>4576.8</v>
      </c>
      <c r="G748" s="6">
        <v>5126.0160000000005</v>
      </c>
      <c r="H748" s="3">
        <v>915.36000000000013</v>
      </c>
      <c r="I748" s="4" t="s">
        <v>42</v>
      </c>
      <c r="J748" s="4"/>
      <c r="K748" s="4"/>
      <c r="L748" s="4"/>
      <c r="M748" s="4"/>
      <c r="P748" s="12" t="s">
        <v>66</v>
      </c>
      <c r="Q748" s="12">
        <v>2020</v>
      </c>
      <c r="R748" s="12" t="s">
        <v>8</v>
      </c>
      <c r="S748" s="12" t="s">
        <v>72</v>
      </c>
      <c r="T748" s="12" t="s">
        <v>74</v>
      </c>
      <c r="U748" s="12" t="s">
        <v>75</v>
      </c>
      <c r="V748" s="12" t="s">
        <v>71</v>
      </c>
      <c r="W748" s="12" t="s">
        <v>73</v>
      </c>
      <c r="X748" s="12" t="s">
        <v>76</v>
      </c>
      <c r="Y748" s="12">
        <v>355</v>
      </c>
      <c r="Z748" s="12">
        <v>507.65</v>
      </c>
      <c r="AA748" s="12"/>
      <c r="AB748" s="12"/>
      <c r="AC748" s="12"/>
      <c r="AD748" s="12"/>
      <c r="AE748" s="12"/>
    </row>
    <row r="749" spans="1:31" ht="18" customHeight="1" x14ac:dyDescent="0.3">
      <c r="A749" s="1">
        <v>2024</v>
      </c>
      <c r="B749" s="1" t="s">
        <v>1</v>
      </c>
      <c r="C749" s="1" t="s">
        <v>13</v>
      </c>
      <c r="D749" s="2" t="s">
        <v>34</v>
      </c>
      <c r="E749" s="3">
        <v>7</v>
      </c>
      <c r="F749" s="3">
        <v>200</v>
      </c>
      <c r="G749" s="3">
        <v>224</v>
      </c>
      <c r="H749" s="3">
        <v>40</v>
      </c>
      <c r="I749" s="4" t="s">
        <v>42</v>
      </c>
      <c r="J749" s="4"/>
      <c r="K749" s="4"/>
      <c r="L749" s="4"/>
      <c r="M749" s="4"/>
      <c r="P749" s="12" t="s">
        <v>68</v>
      </c>
      <c r="Q749" s="12">
        <v>2020</v>
      </c>
      <c r="R749" s="12" t="s">
        <v>8</v>
      </c>
      <c r="S749" s="12" t="s">
        <v>72</v>
      </c>
      <c r="T749" s="12" t="s">
        <v>74</v>
      </c>
      <c r="U749" s="12" t="s">
        <v>75</v>
      </c>
      <c r="V749" s="12" t="s">
        <v>71</v>
      </c>
      <c r="W749" s="12" t="s">
        <v>73</v>
      </c>
      <c r="X749" s="12" t="s">
        <v>76</v>
      </c>
      <c r="Y749" s="12">
        <v>859</v>
      </c>
      <c r="Z749" s="12">
        <v>1228.3699999999999</v>
      </c>
      <c r="AA749" s="12"/>
      <c r="AB749" s="12"/>
      <c r="AC749" s="12"/>
      <c r="AD749" s="12"/>
      <c r="AE749" s="12"/>
    </row>
    <row r="750" spans="1:31" ht="18" customHeight="1" x14ac:dyDescent="0.3">
      <c r="A750" s="1">
        <v>2024</v>
      </c>
      <c r="B750" s="1" t="s">
        <v>1</v>
      </c>
      <c r="C750" s="1" t="s">
        <v>15</v>
      </c>
      <c r="D750" s="5" t="s">
        <v>27</v>
      </c>
      <c r="E750" s="6">
        <v>3</v>
      </c>
      <c r="F750" s="6">
        <v>4577.3</v>
      </c>
      <c r="G750" s="6">
        <v>5126.576</v>
      </c>
      <c r="H750" s="3">
        <v>915.46</v>
      </c>
      <c r="I750" s="4" t="s">
        <v>42</v>
      </c>
      <c r="J750" s="4"/>
      <c r="K750" s="4"/>
      <c r="L750" s="4"/>
      <c r="M750" s="4"/>
      <c r="P750" s="12" t="s">
        <v>69</v>
      </c>
      <c r="Q750" s="12">
        <v>2020</v>
      </c>
      <c r="R750" s="12" t="s">
        <v>8</v>
      </c>
      <c r="S750" s="12" t="s">
        <v>72</v>
      </c>
      <c r="T750" s="12" t="s">
        <v>74</v>
      </c>
      <c r="U750" s="12" t="s">
        <v>75</v>
      </c>
      <c r="V750" s="12" t="s">
        <v>71</v>
      </c>
      <c r="W750" s="12" t="s">
        <v>73</v>
      </c>
      <c r="X750" s="12" t="s">
        <v>76</v>
      </c>
      <c r="Y750" s="12">
        <v>353</v>
      </c>
      <c r="Z750" s="12">
        <v>504.78999999999996</v>
      </c>
      <c r="AA750" s="12"/>
      <c r="AB750" s="12"/>
      <c r="AC750" s="12"/>
      <c r="AD750" s="12"/>
      <c r="AE750" s="12"/>
    </row>
    <row r="751" spans="1:31" ht="18" customHeight="1" x14ac:dyDescent="0.3">
      <c r="A751" s="1">
        <v>2024</v>
      </c>
      <c r="B751" s="1" t="s">
        <v>1</v>
      </c>
      <c r="C751" s="1" t="s">
        <v>32</v>
      </c>
      <c r="D751" s="5" t="s">
        <v>32</v>
      </c>
      <c r="E751" s="6">
        <v>2</v>
      </c>
      <c r="F751" s="6">
        <v>6600</v>
      </c>
      <c r="G751" s="6">
        <v>7392</v>
      </c>
      <c r="H751" s="3">
        <v>1320</v>
      </c>
      <c r="I751" s="4" t="s">
        <v>42</v>
      </c>
      <c r="J751" s="4"/>
      <c r="K751" s="4"/>
      <c r="L751" s="4"/>
      <c r="M751" s="4"/>
      <c r="P751" s="12" t="s">
        <v>59</v>
      </c>
      <c r="Q751" s="12">
        <v>2020</v>
      </c>
      <c r="R751" s="12" t="s">
        <v>2</v>
      </c>
      <c r="S751" s="12" t="s">
        <v>60</v>
      </c>
      <c r="T751" s="12" t="s">
        <v>74</v>
      </c>
      <c r="U751" s="12" t="s">
        <v>62</v>
      </c>
      <c r="V751" s="12" t="s">
        <v>71</v>
      </c>
      <c r="W751" s="12" t="s">
        <v>73</v>
      </c>
      <c r="X751" s="12" t="s">
        <v>67</v>
      </c>
      <c r="Y751" s="12">
        <v>364</v>
      </c>
      <c r="Z751" s="12">
        <v>520.52</v>
      </c>
      <c r="AA751" s="12"/>
      <c r="AB751" s="12"/>
      <c r="AC751" s="12"/>
      <c r="AD751" s="12"/>
      <c r="AE751" s="12"/>
    </row>
    <row r="752" spans="1:31" ht="18" customHeight="1" x14ac:dyDescent="0.3">
      <c r="A752" s="1">
        <v>2024</v>
      </c>
      <c r="B752" s="1" t="s">
        <v>2</v>
      </c>
      <c r="C752" s="1" t="s">
        <v>14</v>
      </c>
      <c r="D752" s="2" t="s">
        <v>36</v>
      </c>
      <c r="E752" s="3">
        <v>3566</v>
      </c>
      <c r="F752" s="3">
        <v>4577.3</v>
      </c>
      <c r="G752" s="3">
        <v>5126.576</v>
      </c>
      <c r="H752" s="3">
        <v>915.46</v>
      </c>
      <c r="I752" s="4" t="s">
        <v>42</v>
      </c>
      <c r="J752" s="4"/>
      <c r="K752" s="4"/>
      <c r="L752" s="4"/>
      <c r="M752" s="4"/>
      <c r="P752" s="12" t="s">
        <v>66</v>
      </c>
      <c r="Q752" s="12">
        <v>2020</v>
      </c>
      <c r="R752" s="12" t="s">
        <v>2</v>
      </c>
      <c r="S752" s="12" t="s">
        <v>60</v>
      </c>
      <c r="T752" s="12" t="s">
        <v>74</v>
      </c>
      <c r="U752" s="12" t="s">
        <v>62</v>
      </c>
      <c r="V752" s="12" t="s">
        <v>71</v>
      </c>
      <c r="W752" s="12" t="s">
        <v>73</v>
      </c>
      <c r="X752" s="12" t="s">
        <v>65</v>
      </c>
      <c r="Y752" s="12">
        <v>358</v>
      </c>
      <c r="Z752" s="12">
        <v>511.94</v>
      </c>
      <c r="AA752" s="12"/>
      <c r="AB752" s="12"/>
      <c r="AC752" s="12"/>
      <c r="AD752" s="12"/>
      <c r="AE752" s="12"/>
    </row>
    <row r="753" spans="1:31" ht="18" customHeight="1" x14ac:dyDescent="0.3">
      <c r="A753" s="1">
        <v>2024</v>
      </c>
      <c r="B753" s="1" t="s">
        <v>2</v>
      </c>
      <c r="C753" s="1" t="s">
        <v>14</v>
      </c>
      <c r="D753" s="2" t="s">
        <v>37</v>
      </c>
      <c r="E753" s="3">
        <v>2498</v>
      </c>
      <c r="F753" s="3">
        <v>8000</v>
      </c>
      <c r="G753" s="3">
        <v>8960</v>
      </c>
      <c r="H753" s="3">
        <v>1600</v>
      </c>
      <c r="I753" s="4" t="s">
        <v>42</v>
      </c>
      <c r="J753" s="4"/>
      <c r="K753" s="4"/>
      <c r="L753" s="4"/>
      <c r="M753" s="4"/>
      <c r="P753" s="12" t="s">
        <v>59</v>
      </c>
      <c r="Q753" s="12">
        <v>2020</v>
      </c>
      <c r="R753" s="12" t="s">
        <v>2</v>
      </c>
      <c r="S753" s="12" t="s">
        <v>60</v>
      </c>
      <c r="T753" s="12" t="s">
        <v>74</v>
      </c>
      <c r="U753" s="12" t="s">
        <v>62</v>
      </c>
      <c r="V753" s="12" t="s">
        <v>71</v>
      </c>
      <c r="W753" s="12" t="s">
        <v>73</v>
      </c>
      <c r="X753" s="12" t="s">
        <v>67</v>
      </c>
      <c r="Y753" s="12">
        <v>367</v>
      </c>
      <c r="Z753" s="12">
        <v>524.80999999999995</v>
      </c>
      <c r="AA753" s="12"/>
      <c r="AB753" s="12"/>
      <c r="AC753" s="12"/>
      <c r="AD753" s="12"/>
      <c r="AE753" s="12"/>
    </row>
    <row r="754" spans="1:31" ht="18" customHeight="1" x14ac:dyDescent="0.3">
      <c r="A754" s="1">
        <v>2024</v>
      </c>
      <c r="B754" s="1" t="s">
        <v>2</v>
      </c>
      <c r="C754" s="1" t="s">
        <v>13</v>
      </c>
      <c r="D754" s="2" t="s">
        <v>35</v>
      </c>
      <c r="E754" s="3">
        <v>1245</v>
      </c>
      <c r="F754" s="3">
        <v>4577.2</v>
      </c>
      <c r="G754" s="3">
        <v>5126.4639999999999</v>
      </c>
      <c r="H754" s="3">
        <v>915.44</v>
      </c>
      <c r="I754" s="4" t="s">
        <v>42</v>
      </c>
      <c r="J754" s="4"/>
      <c r="K754" s="4"/>
      <c r="L754" s="4"/>
      <c r="M754" s="4"/>
      <c r="P754" s="12" t="s">
        <v>70</v>
      </c>
      <c r="Q754" s="12">
        <v>2020</v>
      </c>
      <c r="R754" s="12" t="s">
        <v>2</v>
      </c>
      <c r="S754" s="12" t="s">
        <v>60</v>
      </c>
      <c r="T754" s="12" t="s">
        <v>74</v>
      </c>
      <c r="U754" s="12" t="s">
        <v>62</v>
      </c>
      <c r="V754" s="12" t="s">
        <v>71</v>
      </c>
      <c r="W754" s="12" t="s">
        <v>73</v>
      </c>
      <c r="X754" s="12" t="s">
        <v>65</v>
      </c>
      <c r="Y754" s="12">
        <v>361</v>
      </c>
      <c r="Z754" s="12">
        <v>516.23</v>
      </c>
      <c r="AA754" s="12"/>
      <c r="AB754" s="12"/>
      <c r="AC754" s="12"/>
      <c r="AD754" s="12"/>
      <c r="AE754" s="12"/>
    </row>
    <row r="755" spans="1:31" ht="18" customHeight="1" x14ac:dyDescent="0.3">
      <c r="A755" s="1">
        <v>2024</v>
      </c>
      <c r="B755" s="1" t="s">
        <v>2</v>
      </c>
      <c r="C755" s="1" t="s">
        <v>38</v>
      </c>
      <c r="D755" s="5" t="s">
        <v>30</v>
      </c>
      <c r="E755" s="6">
        <v>644</v>
      </c>
      <c r="F755" s="6">
        <v>5743.5</v>
      </c>
      <c r="G755" s="6">
        <v>6432.72</v>
      </c>
      <c r="H755" s="3">
        <v>1148.7</v>
      </c>
      <c r="I755" s="4" t="s">
        <v>40</v>
      </c>
      <c r="J755" s="4"/>
      <c r="K755" s="4"/>
      <c r="L755" s="4"/>
      <c r="M755" s="4"/>
      <c r="P755" s="12" t="s">
        <v>59</v>
      </c>
      <c r="Q755" s="12">
        <v>2020</v>
      </c>
      <c r="R755" s="12" t="s">
        <v>2</v>
      </c>
      <c r="S755" s="12" t="s">
        <v>60</v>
      </c>
      <c r="T755" s="12" t="s">
        <v>74</v>
      </c>
      <c r="U755" s="12" t="s">
        <v>75</v>
      </c>
      <c r="V755" s="12" t="s">
        <v>71</v>
      </c>
      <c r="W755" s="12" t="s">
        <v>73</v>
      </c>
      <c r="X755" s="12" t="s">
        <v>65</v>
      </c>
      <c r="Y755" s="12">
        <v>355</v>
      </c>
      <c r="Z755" s="12">
        <v>507.65</v>
      </c>
      <c r="AA755" s="12"/>
      <c r="AB755" s="12"/>
      <c r="AC755" s="12"/>
      <c r="AD755" s="12"/>
      <c r="AE755" s="12"/>
    </row>
    <row r="756" spans="1:31" ht="18" customHeight="1" x14ac:dyDescent="0.3">
      <c r="A756" s="1">
        <v>2024</v>
      </c>
      <c r="B756" s="1" t="s">
        <v>2</v>
      </c>
      <c r="C756" s="1" t="s">
        <v>12</v>
      </c>
      <c r="D756" s="5" t="s">
        <v>29</v>
      </c>
      <c r="E756" s="6">
        <v>643</v>
      </c>
      <c r="F756" s="6">
        <v>7000</v>
      </c>
      <c r="G756" s="6">
        <v>7840</v>
      </c>
      <c r="H756" s="3">
        <v>1400</v>
      </c>
      <c r="I756" s="4" t="s">
        <v>40</v>
      </c>
      <c r="J756" s="4"/>
      <c r="K756" s="4"/>
      <c r="L756" s="4"/>
      <c r="M756" s="4"/>
      <c r="P756" s="12" t="s">
        <v>69</v>
      </c>
      <c r="Q756" s="12">
        <v>2020</v>
      </c>
      <c r="R756" s="12" t="s">
        <v>1</v>
      </c>
      <c r="S756" s="12" t="s">
        <v>72</v>
      </c>
      <c r="T756" s="12" t="s">
        <v>74</v>
      </c>
      <c r="U756" s="12" t="s">
        <v>62</v>
      </c>
      <c r="V756" s="12" t="s">
        <v>63</v>
      </c>
      <c r="W756" s="12" t="s">
        <v>73</v>
      </c>
      <c r="X756" s="12" t="s">
        <v>67</v>
      </c>
      <c r="Y756" s="12">
        <v>780</v>
      </c>
      <c r="Z756" s="12">
        <v>1115.4000000000001</v>
      </c>
      <c r="AA756" s="12"/>
      <c r="AB756" s="12"/>
      <c r="AC756" s="12"/>
      <c r="AD756" s="12"/>
      <c r="AE756" s="12"/>
    </row>
    <row r="757" spans="1:31" ht="18" customHeight="1" x14ac:dyDescent="0.3">
      <c r="A757" s="1">
        <v>2024</v>
      </c>
      <c r="B757" s="1" t="s">
        <v>2</v>
      </c>
      <c r="C757" s="1" t="s">
        <v>38</v>
      </c>
      <c r="D757" s="5" t="s">
        <v>31</v>
      </c>
      <c r="E757" s="6">
        <v>455</v>
      </c>
      <c r="F757" s="6">
        <v>4578.6000000000004</v>
      </c>
      <c r="G757" s="6">
        <v>5128.0320000000002</v>
      </c>
      <c r="H757" s="3">
        <v>915.72000000000014</v>
      </c>
      <c r="I757" s="4" t="s">
        <v>40</v>
      </c>
      <c r="J757" s="4"/>
      <c r="K757" s="4"/>
      <c r="L757" s="4"/>
      <c r="M757" s="4"/>
      <c r="P757" s="12" t="s">
        <v>68</v>
      </c>
      <c r="Q757" s="12">
        <v>2020</v>
      </c>
      <c r="R757" s="12" t="s">
        <v>1</v>
      </c>
      <c r="S757" s="12" t="s">
        <v>72</v>
      </c>
      <c r="T757" s="12" t="s">
        <v>74</v>
      </c>
      <c r="U757" s="12" t="s">
        <v>62</v>
      </c>
      <c r="V757" s="12" t="s">
        <v>63</v>
      </c>
      <c r="W757" s="12" t="s">
        <v>73</v>
      </c>
      <c r="X757" s="12" t="s">
        <v>67</v>
      </c>
      <c r="Y757" s="12">
        <v>781</v>
      </c>
      <c r="Z757" s="12">
        <v>1116.83</v>
      </c>
      <c r="AA757" s="12"/>
      <c r="AB757" s="12"/>
      <c r="AC757" s="12"/>
      <c r="AD757" s="12"/>
      <c r="AE757" s="12"/>
    </row>
    <row r="758" spans="1:31" ht="18" customHeight="1" x14ac:dyDescent="0.3">
      <c r="A758" s="1">
        <v>2024</v>
      </c>
      <c r="B758" s="1" t="s">
        <v>2</v>
      </c>
      <c r="C758" s="1" t="s">
        <v>12</v>
      </c>
      <c r="D758" s="5" t="s">
        <v>28</v>
      </c>
      <c r="E758" s="7">
        <v>345</v>
      </c>
      <c r="F758" s="7">
        <v>7000</v>
      </c>
      <c r="G758" s="7">
        <v>7840</v>
      </c>
      <c r="H758" s="3">
        <v>1400</v>
      </c>
      <c r="I758" s="4" t="s">
        <v>40</v>
      </c>
      <c r="J758" s="4"/>
      <c r="K758" s="4"/>
      <c r="L758" s="4"/>
      <c r="M758" s="4"/>
      <c r="P758" s="12" t="s">
        <v>59</v>
      </c>
      <c r="Q758" s="12">
        <v>2020</v>
      </c>
      <c r="R758" s="12" t="s">
        <v>1</v>
      </c>
      <c r="S758" s="12" t="s">
        <v>72</v>
      </c>
      <c r="T758" s="12" t="s">
        <v>74</v>
      </c>
      <c r="U758" s="12" t="s">
        <v>62</v>
      </c>
      <c r="V758" s="12" t="s">
        <v>63</v>
      </c>
      <c r="W758" s="12" t="s">
        <v>73</v>
      </c>
      <c r="X758" s="12" t="s">
        <v>67</v>
      </c>
      <c r="Y758" s="12">
        <v>782</v>
      </c>
      <c r="Z758" s="12">
        <v>1118.26</v>
      </c>
      <c r="AA758" s="12"/>
      <c r="AB758" s="12"/>
      <c r="AC758" s="12"/>
      <c r="AD758" s="12"/>
      <c r="AE758" s="12"/>
    </row>
    <row r="759" spans="1:31" ht="18" customHeight="1" x14ac:dyDescent="0.3">
      <c r="A759" s="1">
        <v>2024</v>
      </c>
      <c r="B759" s="1" t="s">
        <v>2</v>
      </c>
      <c r="C759" s="1" t="s">
        <v>13</v>
      </c>
      <c r="D759" s="2" t="s">
        <v>33</v>
      </c>
      <c r="E759" s="3">
        <v>122</v>
      </c>
      <c r="F759" s="3">
        <v>100</v>
      </c>
      <c r="G759" s="3">
        <v>112</v>
      </c>
      <c r="H759" s="3">
        <v>20</v>
      </c>
      <c r="I759" s="4" t="s">
        <v>40</v>
      </c>
      <c r="J759" s="4"/>
      <c r="K759" s="4"/>
      <c r="L759" s="4"/>
      <c r="M759" s="4"/>
      <c r="P759" s="12" t="s">
        <v>66</v>
      </c>
      <c r="Q759" s="12">
        <v>2020</v>
      </c>
      <c r="R759" s="12" t="s">
        <v>1</v>
      </c>
      <c r="S759" s="12" t="s">
        <v>72</v>
      </c>
      <c r="T759" s="12" t="s">
        <v>74</v>
      </c>
      <c r="U759" s="12" t="s">
        <v>62</v>
      </c>
      <c r="V759" s="12" t="s">
        <v>63</v>
      </c>
      <c r="W759" s="12" t="s">
        <v>73</v>
      </c>
      <c r="X759" s="12" t="s">
        <v>67</v>
      </c>
      <c r="Y759" s="12">
        <v>820</v>
      </c>
      <c r="Z759" s="12">
        <v>526.24</v>
      </c>
      <c r="AA759" s="12"/>
      <c r="AB759" s="12"/>
      <c r="AC759" s="12"/>
      <c r="AD759" s="12"/>
      <c r="AE759" s="12"/>
    </row>
    <row r="760" spans="1:31" ht="18" customHeight="1" x14ac:dyDescent="0.3">
      <c r="A760" s="1">
        <v>2024</v>
      </c>
      <c r="B760" s="1" t="s">
        <v>2</v>
      </c>
      <c r="C760" s="1" t="s">
        <v>15</v>
      </c>
      <c r="D760" s="5" t="s">
        <v>26</v>
      </c>
      <c r="E760" s="6">
        <v>78</v>
      </c>
      <c r="F760" s="6">
        <v>4577.2</v>
      </c>
      <c r="G760" s="6">
        <v>5126.4639999999999</v>
      </c>
      <c r="H760" s="3">
        <v>915.44</v>
      </c>
      <c r="I760" s="4" t="s">
        <v>40</v>
      </c>
      <c r="J760" s="4"/>
      <c r="K760" s="4"/>
      <c r="L760" s="4"/>
      <c r="M760" s="4"/>
      <c r="P760" s="12" t="s">
        <v>66</v>
      </c>
      <c r="Q760" s="12">
        <v>2020</v>
      </c>
      <c r="R760" s="12" t="s">
        <v>1</v>
      </c>
      <c r="S760" s="12" t="s">
        <v>72</v>
      </c>
      <c r="T760" s="12" t="s">
        <v>74</v>
      </c>
      <c r="U760" s="12" t="s">
        <v>62</v>
      </c>
      <c r="V760" s="12" t="s">
        <v>63</v>
      </c>
      <c r="W760" s="12" t="s">
        <v>73</v>
      </c>
      <c r="X760" s="12" t="s">
        <v>67</v>
      </c>
      <c r="Y760" s="12">
        <v>821</v>
      </c>
      <c r="Z760" s="12">
        <v>526.24</v>
      </c>
      <c r="AA760" s="12"/>
      <c r="AB760" s="12"/>
      <c r="AC760" s="12"/>
      <c r="AD760" s="12"/>
      <c r="AE760" s="12"/>
    </row>
    <row r="761" spans="1:31" ht="18" customHeight="1" x14ac:dyDescent="0.3">
      <c r="A761" s="1">
        <v>2024</v>
      </c>
      <c r="B761" s="1" t="s">
        <v>2</v>
      </c>
      <c r="C761" s="1" t="s">
        <v>15</v>
      </c>
      <c r="D761" s="5" t="s">
        <v>24</v>
      </c>
      <c r="E761" s="6">
        <v>76</v>
      </c>
      <c r="F761" s="6">
        <v>4576.8999999999996</v>
      </c>
      <c r="G761" s="6">
        <v>5126.1279999999997</v>
      </c>
      <c r="H761" s="3">
        <v>915.38</v>
      </c>
      <c r="I761" s="4" t="s">
        <v>40</v>
      </c>
      <c r="J761" s="4"/>
      <c r="K761" s="4"/>
      <c r="L761" s="4"/>
      <c r="M761" s="4"/>
      <c r="P761" s="12" t="s">
        <v>68</v>
      </c>
      <c r="Q761" s="12">
        <v>2020</v>
      </c>
      <c r="R761" s="12" t="s">
        <v>0</v>
      </c>
      <c r="S761" s="12" t="s">
        <v>72</v>
      </c>
      <c r="T761" s="12" t="s">
        <v>74</v>
      </c>
      <c r="U761" s="12" t="s">
        <v>62</v>
      </c>
      <c r="V761" s="12" t="s">
        <v>63</v>
      </c>
      <c r="W761" s="12" t="s">
        <v>73</v>
      </c>
      <c r="X761" s="12" t="s">
        <v>65</v>
      </c>
      <c r="Y761" s="12">
        <v>362</v>
      </c>
      <c r="Z761" s="12">
        <v>517.66</v>
      </c>
      <c r="AA761" s="12"/>
      <c r="AB761" s="12"/>
      <c r="AC761" s="12"/>
      <c r="AD761" s="12"/>
      <c r="AE761" s="12"/>
    </row>
    <row r="762" spans="1:31" ht="18" customHeight="1" x14ac:dyDescent="0.3">
      <c r="A762" s="1">
        <v>2024</v>
      </c>
      <c r="B762" s="1" t="s">
        <v>2</v>
      </c>
      <c r="C762" s="1" t="s">
        <v>15</v>
      </c>
      <c r="D762" s="5" t="s">
        <v>25</v>
      </c>
      <c r="E762" s="6">
        <v>46</v>
      </c>
      <c r="F762" s="6">
        <v>200</v>
      </c>
      <c r="G762" s="6">
        <v>224</v>
      </c>
      <c r="H762" s="3">
        <v>40</v>
      </c>
      <c r="I762" s="4" t="s">
        <v>40</v>
      </c>
      <c r="J762" s="4"/>
      <c r="K762" s="4"/>
      <c r="L762" s="4"/>
      <c r="M762" s="4"/>
      <c r="P762" s="12" t="s">
        <v>68</v>
      </c>
      <c r="Q762" s="12">
        <v>2020</v>
      </c>
      <c r="R762" s="12" t="s">
        <v>0</v>
      </c>
      <c r="S762" s="12" t="s">
        <v>72</v>
      </c>
      <c r="T762" s="12" t="s">
        <v>74</v>
      </c>
      <c r="U762" s="12" t="s">
        <v>62</v>
      </c>
      <c r="V762" s="12" t="s">
        <v>63</v>
      </c>
      <c r="W762" s="12" t="s">
        <v>73</v>
      </c>
      <c r="X762" s="12" t="s">
        <v>65</v>
      </c>
      <c r="Y762" s="12">
        <v>779</v>
      </c>
      <c r="Z762" s="12">
        <v>1113.97</v>
      </c>
      <c r="AA762" s="12"/>
      <c r="AB762" s="12"/>
      <c r="AC762" s="12"/>
      <c r="AD762" s="12"/>
      <c r="AE762" s="12"/>
    </row>
    <row r="763" spans="1:31" ht="18" customHeight="1" x14ac:dyDescent="0.3">
      <c r="A763" s="1">
        <v>2024</v>
      </c>
      <c r="B763" s="1" t="s">
        <v>2</v>
      </c>
      <c r="C763" s="1" t="s">
        <v>15</v>
      </c>
      <c r="D763" s="5" t="s">
        <v>23</v>
      </c>
      <c r="E763" s="6">
        <v>34</v>
      </c>
      <c r="F763" s="6">
        <v>4576.8</v>
      </c>
      <c r="G763" s="6">
        <v>5126.0160000000005</v>
      </c>
      <c r="H763" s="3">
        <v>915.36000000000013</v>
      </c>
      <c r="I763" s="4" t="s">
        <v>40</v>
      </c>
      <c r="J763" s="4"/>
      <c r="K763" s="4"/>
      <c r="L763" s="4"/>
      <c r="M763" s="4"/>
      <c r="P763" s="12" t="s">
        <v>69</v>
      </c>
      <c r="Q763" s="12">
        <v>2020</v>
      </c>
      <c r="R763" s="12" t="s">
        <v>0</v>
      </c>
      <c r="S763" s="12" t="s">
        <v>72</v>
      </c>
      <c r="T763" s="12" t="s">
        <v>74</v>
      </c>
      <c r="U763" s="12" t="s">
        <v>62</v>
      </c>
      <c r="V763" s="12" t="s">
        <v>63</v>
      </c>
      <c r="W763" s="12" t="s">
        <v>73</v>
      </c>
      <c r="X763" s="12" t="s">
        <v>65</v>
      </c>
      <c r="Y763" s="12">
        <v>819</v>
      </c>
      <c r="Z763" s="12">
        <v>526.24</v>
      </c>
      <c r="AA763" s="12"/>
      <c r="AB763" s="12"/>
      <c r="AC763" s="12"/>
      <c r="AD763" s="12"/>
      <c r="AE763" s="12"/>
    </row>
    <row r="764" spans="1:31" ht="18" customHeight="1" x14ac:dyDescent="0.3">
      <c r="A764" s="1">
        <v>2024</v>
      </c>
      <c r="B764" s="1" t="s">
        <v>2</v>
      </c>
      <c r="C764" s="1" t="s">
        <v>13</v>
      </c>
      <c r="D764" s="2" t="s">
        <v>34</v>
      </c>
      <c r="E764" s="3">
        <v>7</v>
      </c>
      <c r="F764" s="3">
        <v>200</v>
      </c>
      <c r="G764" s="3">
        <v>224</v>
      </c>
      <c r="H764" s="3">
        <v>40</v>
      </c>
      <c r="I764" s="4" t="s">
        <v>40</v>
      </c>
      <c r="J764" s="4"/>
      <c r="K764" s="4"/>
      <c r="L764" s="4"/>
      <c r="M764" s="4"/>
      <c r="P764" s="12" t="s">
        <v>69</v>
      </c>
      <c r="Q764" s="12">
        <v>2020</v>
      </c>
      <c r="R764" s="12" t="s">
        <v>0</v>
      </c>
      <c r="S764" s="12" t="s">
        <v>72</v>
      </c>
      <c r="T764" s="12" t="s">
        <v>74</v>
      </c>
      <c r="U764" s="12" t="s">
        <v>62</v>
      </c>
      <c r="V764" s="12" t="s">
        <v>63</v>
      </c>
      <c r="W764" s="12" t="s">
        <v>73</v>
      </c>
      <c r="X764" s="12" t="s">
        <v>65</v>
      </c>
      <c r="Y764" s="12">
        <v>361</v>
      </c>
      <c r="Z764" s="12">
        <v>516.23</v>
      </c>
      <c r="AA764" s="12"/>
      <c r="AB764" s="12"/>
      <c r="AC764" s="12"/>
      <c r="AD764" s="12"/>
      <c r="AE764" s="12"/>
    </row>
    <row r="765" spans="1:31" ht="18" customHeight="1" x14ac:dyDescent="0.3">
      <c r="A765" s="1">
        <v>2024</v>
      </c>
      <c r="B765" s="1" t="s">
        <v>2</v>
      </c>
      <c r="C765" s="1" t="s">
        <v>15</v>
      </c>
      <c r="D765" s="5" t="s">
        <v>27</v>
      </c>
      <c r="E765" s="6">
        <v>3</v>
      </c>
      <c r="F765" s="6">
        <v>4577.3</v>
      </c>
      <c r="G765" s="6">
        <v>5126.576</v>
      </c>
      <c r="H765" s="3">
        <v>915.46</v>
      </c>
      <c r="I765" s="4" t="s">
        <v>40</v>
      </c>
      <c r="J765" s="4"/>
      <c r="K765" s="4"/>
      <c r="L765" s="4"/>
      <c r="M765" s="4"/>
      <c r="P765" s="12" t="s">
        <v>66</v>
      </c>
      <c r="Q765" s="12">
        <v>2020</v>
      </c>
      <c r="R765" s="12" t="s">
        <v>2</v>
      </c>
      <c r="S765" s="12" t="s">
        <v>72</v>
      </c>
      <c r="T765" s="12" t="s">
        <v>74</v>
      </c>
      <c r="U765" s="12" t="s">
        <v>62</v>
      </c>
      <c r="V765" s="12" t="s">
        <v>63</v>
      </c>
      <c r="W765" s="12" t="s">
        <v>73</v>
      </c>
      <c r="X765" s="12" t="s">
        <v>67</v>
      </c>
      <c r="Y765" s="12">
        <v>822</v>
      </c>
      <c r="Z765" s="12">
        <v>526.24</v>
      </c>
      <c r="AA765" s="12"/>
      <c r="AB765" s="12"/>
      <c r="AC765" s="12"/>
      <c r="AD765" s="12"/>
      <c r="AE765" s="12"/>
    </row>
    <row r="766" spans="1:31" ht="18" customHeight="1" x14ac:dyDescent="0.3">
      <c r="A766" s="1">
        <v>2024</v>
      </c>
      <c r="B766" s="1" t="s">
        <v>2</v>
      </c>
      <c r="C766" s="1" t="s">
        <v>32</v>
      </c>
      <c r="D766" s="5" t="s">
        <v>32</v>
      </c>
      <c r="E766" s="6">
        <v>2</v>
      </c>
      <c r="F766" s="6">
        <v>6600</v>
      </c>
      <c r="G766" s="6">
        <v>7392</v>
      </c>
      <c r="H766" s="3">
        <v>1320</v>
      </c>
      <c r="I766" s="4" t="s">
        <v>40</v>
      </c>
      <c r="J766" s="4"/>
      <c r="K766" s="4"/>
      <c r="L766" s="4"/>
      <c r="M766" s="4"/>
      <c r="P766" s="12" t="s">
        <v>66</v>
      </c>
      <c r="Q766" s="12">
        <v>2021</v>
      </c>
      <c r="R766" s="12" t="s">
        <v>11</v>
      </c>
      <c r="S766" s="12" t="s">
        <v>60</v>
      </c>
      <c r="T766" s="12" t="s">
        <v>61</v>
      </c>
      <c r="U766" s="12" t="s">
        <v>62</v>
      </c>
      <c r="V766" s="12" t="s">
        <v>71</v>
      </c>
      <c r="W766" s="12" t="s">
        <v>64</v>
      </c>
      <c r="X766" s="12" t="s">
        <v>65</v>
      </c>
      <c r="Y766" s="12">
        <v>278</v>
      </c>
      <c r="Z766" s="12">
        <v>397.53999999999996</v>
      </c>
      <c r="AA766" s="12"/>
      <c r="AB766" s="12"/>
      <c r="AC766" s="12"/>
      <c r="AD766" s="12"/>
      <c r="AE766" s="12"/>
    </row>
    <row r="767" spans="1:31" ht="18" customHeight="1" x14ac:dyDescent="0.3">
      <c r="A767" s="1">
        <v>2024</v>
      </c>
      <c r="B767" s="1" t="s">
        <v>3</v>
      </c>
      <c r="C767" s="1" t="s">
        <v>14</v>
      </c>
      <c r="D767" s="2" t="s">
        <v>36</v>
      </c>
      <c r="E767" s="3">
        <v>3566</v>
      </c>
      <c r="F767" s="3">
        <v>4577.3</v>
      </c>
      <c r="G767" s="3">
        <v>5126.576</v>
      </c>
      <c r="H767" s="3">
        <v>915.46</v>
      </c>
      <c r="I767" s="4" t="s">
        <v>40</v>
      </c>
      <c r="J767" s="4"/>
      <c r="K767" s="4"/>
      <c r="L767" s="4"/>
      <c r="M767" s="4"/>
      <c r="P767" s="12" t="s">
        <v>59</v>
      </c>
      <c r="Q767" s="12">
        <v>2021</v>
      </c>
      <c r="R767" s="12" t="s">
        <v>11</v>
      </c>
      <c r="S767" s="12" t="s">
        <v>60</v>
      </c>
      <c r="T767" s="12" t="s">
        <v>61</v>
      </c>
      <c r="U767" s="12" t="s">
        <v>62</v>
      </c>
      <c r="V767" s="12" t="s">
        <v>71</v>
      </c>
      <c r="W767" s="12" t="s">
        <v>64</v>
      </c>
      <c r="X767" s="12" t="s">
        <v>65</v>
      </c>
      <c r="Y767" s="12">
        <v>272</v>
      </c>
      <c r="Z767" s="12">
        <v>388.96</v>
      </c>
      <c r="AA767" s="12"/>
      <c r="AB767" s="12"/>
      <c r="AC767" s="12"/>
      <c r="AD767" s="12"/>
      <c r="AE767" s="12"/>
    </row>
    <row r="768" spans="1:31" ht="18" customHeight="1" x14ac:dyDescent="0.3">
      <c r="A768" s="1">
        <v>2024</v>
      </c>
      <c r="B768" s="1" t="s">
        <v>3</v>
      </c>
      <c r="C768" s="1" t="s">
        <v>14</v>
      </c>
      <c r="D768" s="2" t="s">
        <v>37</v>
      </c>
      <c r="E768" s="3">
        <v>2498</v>
      </c>
      <c r="F768" s="3">
        <v>8000</v>
      </c>
      <c r="G768" s="3">
        <v>8960</v>
      </c>
      <c r="H768" s="3">
        <v>1600</v>
      </c>
      <c r="I768" s="4" t="s">
        <v>40</v>
      </c>
      <c r="J768" s="4"/>
      <c r="K768" s="4"/>
      <c r="L768" s="4"/>
      <c r="M768" s="4"/>
      <c r="P768" s="12" t="s">
        <v>59</v>
      </c>
      <c r="Q768" s="12">
        <v>2021</v>
      </c>
      <c r="R768" s="12" t="s">
        <v>11</v>
      </c>
      <c r="S768" s="12" t="s">
        <v>60</v>
      </c>
      <c r="T768" s="12" t="s">
        <v>61</v>
      </c>
      <c r="U768" s="12" t="s">
        <v>62</v>
      </c>
      <c r="V768" s="12" t="s">
        <v>71</v>
      </c>
      <c r="W768" s="12" t="s">
        <v>64</v>
      </c>
      <c r="X768" s="12" t="s">
        <v>65</v>
      </c>
      <c r="Y768" s="12">
        <v>266</v>
      </c>
      <c r="Z768" s="12">
        <v>380.38</v>
      </c>
      <c r="AA768" s="12"/>
      <c r="AB768" s="12"/>
      <c r="AC768" s="12"/>
      <c r="AD768" s="12"/>
      <c r="AE768" s="12"/>
    </row>
    <row r="769" spans="1:31" ht="18" customHeight="1" x14ac:dyDescent="0.3">
      <c r="A769" s="1">
        <v>2024</v>
      </c>
      <c r="B769" s="1" t="s">
        <v>3</v>
      </c>
      <c r="C769" s="1" t="s">
        <v>13</v>
      </c>
      <c r="D769" s="2" t="s">
        <v>35</v>
      </c>
      <c r="E769" s="3">
        <v>1245</v>
      </c>
      <c r="F769" s="3">
        <v>4577.2</v>
      </c>
      <c r="G769" s="3">
        <v>5126.4639999999999</v>
      </c>
      <c r="H769" s="3">
        <v>915.44</v>
      </c>
      <c r="I769" s="4" t="s">
        <v>40</v>
      </c>
      <c r="J769" s="4"/>
      <c r="K769" s="4"/>
      <c r="L769" s="4"/>
      <c r="M769" s="4"/>
      <c r="P769" s="12" t="s">
        <v>68</v>
      </c>
      <c r="Q769" s="12">
        <v>2021</v>
      </c>
      <c r="R769" s="12" t="s">
        <v>11</v>
      </c>
      <c r="S769" s="12" t="s">
        <v>60</v>
      </c>
      <c r="T769" s="12" t="s">
        <v>61</v>
      </c>
      <c r="U769" s="12" t="s">
        <v>62</v>
      </c>
      <c r="V769" s="12" t="s">
        <v>71</v>
      </c>
      <c r="W769" s="12" t="s">
        <v>64</v>
      </c>
      <c r="X769" s="12" t="s">
        <v>65</v>
      </c>
      <c r="Y769" s="12">
        <v>276</v>
      </c>
      <c r="Z769" s="12">
        <v>526.24</v>
      </c>
      <c r="AA769" s="12"/>
      <c r="AB769" s="12"/>
      <c r="AC769" s="12"/>
      <c r="AD769" s="12"/>
      <c r="AE769" s="12"/>
    </row>
    <row r="770" spans="1:31" ht="18" customHeight="1" x14ac:dyDescent="0.3">
      <c r="A770" s="1">
        <v>2024</v>
      </c>
      <c r="B770" s="1" t="s">
        <v>3</v>
      </c>
      <c r="C770" s="1" t="s">
        <v>38</v>
      </c>
      <c r="D770" s="5" t="s">
        <v>30</v>
      </c>
      <c r="E770" s="6">
        <v>644</v>
      </c>
      <c r="F770" s="6">
        <v>5743.5</v>
      </c>
      <c r="G770" s="6">
        <v>6432.72</v>
      </c>
      <c r="H770" s="3">
        <v>1148.7</v>
      </c>
      <c r="I770" s="4" t="s">
        <v>40</v>
      </c>
      <c r="J770" s="4"/>
      <c r="K770" s="4"/>
      <c r="L770" s="4"/>
      <c r="M770" s="4"/>
      <c r="P770" s="12" t="s">
        <v>66</v>
      </c>
      <c r="Q770" s="12">
        <v>2021</v>
      </c>
      <c r="R770" s="12" t="s">
        <v>11</v>
      </c>
      <c r="S770" s="12" t="s">
        <v>60</v>
      </c>
      <c r="T770" s="12" t="s">
        <v>61</v>
      </c>
      <c r="U770" s="12" t="s">
        <v>62</v>
      </c>
      <c r="V770" s="12" t="s">
        <v>71</v>
      </c>
      <c r="W770" s="12" t="s">
        <v>64</v>
      </c>
      <c r="X770" s="12" t="s">
        <v>65</v>
      </c>
      <c r="Y770" s="12">
        <v>270</v>
      </c>
      <c r="Z770" s="12">
        <v>526.24</v>
      </c>
      <c r="AA770" s="12"/>
      <c r="AB770" s="12"/>
      <c r="AC770" s="12"/>
      <c r="AD770" s="12"/>
      <c r="AE770" s="12"/>
    </row>
    <row r="771" spans="1:31" ht="18" customHeight="1" x14ac:dyDescent="0.3">
      <c r="A771" s="1">
        <v>2024</v>
      </c>
      <c r="B771" s="1" t="s">
        <v>3</v>
      </c>
      <c r="C771" s="1" t="s">
        <v>12</v>
      </c>
      <c r="D771" s="5" t="s">
        <v>29</v>
      </c>
      <c r="E771" s="6">
        <v>643</v>
      </c>
      <c r="F771" s="6">
        <v>7000</v>
      </c>
      <c r="G771" s="6">
        <v>7840</v>
      </c>
      <c r="H771" s="3">
        <v>1400</v>
      </c>
      <c r="I771" s="4" t="s">
        <v>40</v>
      </c>
      <c r="J771" s="4"/>
      <c r="K771" s="4"/>
      <c r="L771" s="4"/>
      <c r="M771" s="4"/>
      <c r="P771" s="12" t="s">
        <v>66</v>
      </c>
      <c r="Q771" s="12">
        <v>2021</v>
      </c>
      <c r="R771" s="12" t="s">
        <v>11</v>
      </c>
      <c r="S771" s="12" t="s">
        <v>60</v>
      </c>
      <c r="T771" s="12" t="s">
        <v>61</v>
      </c>
      <c r="U771" s="12" t="s">
        <v>62</v>
      </c>
      <c r="V771" s="12" t="s">
        <v>71</v>
      </c>
      <c r="W771" s="12" t="s">
        <v>64</v>
      </c>
      <c r="X771" s="12" t="s">
        <v>65</v>
      </c>
      <c r="Y771" s="12">
        <v>279</v>
      </c>
      <c r="Z771" s="12">
        <v>398.97</v>
      </c>
      <c r="AA771" s="12"/>
      <c r="AB771" s="12"/>
      <c r="AC771" s="12"/>
      <c r="AD771" s="12"/>
      <c r="AE771" s="12"/>
    </row>
    <row r="772" spans="1:31" ht="18" customHeight="1" x14ac:dyDescent="0.3">
      <c r="A772" s="1">
        <v>2024</v>
      </c>
      <c r="B772" s="1" t="s">
        <v>3</v>
      </c>
      <c r="C772" s="1" t="s">
        <v>38</v>
      </c>
      <c r="D772" s="5" t="s">
        <v>31</v>
      </c>
      <c r="E772" s="6">
        <v>455</v>
      </c>
      <c r="F772" s="6">
        <v>4578.6000000000004</v>
      </c>
      <c r="G772" s="6">
        <v>5128.0320000000002</v>
      </c>
      <c r="H772" s="3">
        <v>915.72000000000014</v>
      </c>
      <c r="I772" s="4" t="s">
        <v>40</v>
      </c>
      <c r="J772" s="4"/>
      <c r="K772" s="4"/>
      <c r="L772" s="4"/>
      <c r="M772" s="4"/>
      <c r="P772" s="12" t="s">
        <v>66</v>
      </c>
      <c r="Q772" s="12">
        <v>2021</v>
      </c>
      <c r="R772" s="12" t="s">
        <v>11</v>
      </c>
      <c r="S772" s="12" t="s">
        <v>60</v>
      </c>
      <c r="T772" s="12" t="s">
        <v>61</v>
      </c>
      <c r="U772" s="12" t="s">
        <v>62</v>
      </c>
      <c r="V772" s="12" t="s">
        <v>71</v>
      </c>
      <c r="W772" s="12" t="s">
        <v>64</v>
      </c>
      <c r="X772" s="12" t="s">
        <v>65</v>
      </c>
      <c r="Y772" s="12">
        <v>273</v>
      </c>
      <c r="Z772" s="12">
        <v>390.39</v>
      </c>
      <c r="AA772" s="12"/>
      <c r="AB772" s="12"/>
      <c r="AC772" s="12"/>
      <c r="AD772" s="12"/>
      <c r="AE772" s="12"/>
    </row>
    <row r="773" spans="1:31" ht="18" customHeight="1" x14ac:dyDescent="0.3">
      <c r="A773" s="1">
        <v>2024</v>
      </c>
      <c r="B773" s="1" t="s">
        <v>3</v>
      </c>
      <c r="C773" s="1" t="s">
        <v>12</v>
      </c>
      <c r="D773" s="5" t="s">
        <v>28</v>
      </c>
      <c r="E773" s="7">
        <v>345</v>
      </c>
      <c r="F773" s="7">
        <v>7000</v>
      </c>
      <c r="G773" s="7">
        <v>7840</v>
      </c>
      <c r="H773" s="3">
        <v>1400</v>
      </c>
      <c r="I773" s="4" t="s">
        <v>40</v>
      </c>
      <c r="J773" s="4"/>
      <c r="K773" s="4"/>
      <c r="L773" s="4"/>
      <c r="M773" s="4"/>
      <c r="P773" s="12" t="s">
        <v>59</v>
      </c>
      <c r="Q773" s="12">
        <v>2021</v>
      </c>
      <c r="R773" s="12" t="s">
        <v>11</v>
      </c>
      <c r="S773" s="12" t="s">
        <v>60</v>
      </c>
      <c r="T773" s="12" t="s">
        <v>61</v>
      </c>
      <c r="U773" s="12" t="s">
        <v>62</v>
      </c>
      <c r="V773" s="12" t="s">
        <v>71</v>
      </c>
      <c r="W773" s="12" t="s">
        <v>64</v>
      </c>
      <c r="X773" s="12" t="s">
        <v>65</v>
      </c>
      <c r="Y773" s="12">
        <v>267</v>
      </c>
      <c r="Z773" s="12">
        <v>381.81</v>
      </c>
      <c r="AA773" s="12"/>
      <c r="AB773" s="12"/>
      <c r="AC773" s="12"/>
      <c r="AD773" s="12"/>
      <c r="AE773" s="12"/>
    </row>
    <row r="774" spans="1:31" ht="18" customHeight="1" x14ac:dyDescent="0.3">
      <c r="A774" s="1">
        <v>2024</v>
      </c>
      <c r="B774" s="1" t="s">
        <v>3</v>
      </c>
      <c r="C774" s="1" t="s">
        <v>13</v>
      </c>
      <c r="D774" s="2" t="s">
        <v>33</v>
      </c>
      <c r="E774" s="3">
        <v>122</v>
      </c>
      <c r="F774" s="3">
        <v>100</v>
      </c>
      <c r="G774" s="3">
        <v>112</v>
      </c>
      <c r="H774" s="3">
        <v>20</v>
      </c>
      <c r="I774" s="4" t="s">
        <v>40</v>
      </c>
      <c r="J774" s="4"/>
      <c r="K774" s="4"/>
      <c r="L774" s="4"/>
      <c r="M774" s="4"/>
      <c r="P774" s="12" t="s">
        <v>66</v>
      </c>
      <c r="Q774" s="12">
        <v>2021</v>
      </c>
      <c r="R774" s="12" t="s">
        <v>11</v>
      </c>
      <c r="S774" s="12" t="s">
        <v>60</v>
      </c>
      <c r="T774" s="12" t="s">
        <v>61</v>
      </c>
      <c r="U774" s="12" t="s">
        <v>62</v>
      </c>
      <c r="V774" s="12" t="s">
        <v>71</v>
      </c>
      <c r="W774" s="12" t="s">
        <v>64</v>
      </c>
      <c r="X774" s="12" t="s">
        <v>65</v>
      </c>
      <c r="Y774" s="12">
        <v>275</v>
      </c>
      <c r="Z774" s="12">
        <v>393.25</v>
      </c>
      <c r="AA774" s="12"/>
      <c r="AB774" s="12"/>
      <c r="AC774" s="12"/>
      <c r="AD774" s="12"/>
      <c r="AE774" s="12"/>
    </row>
    <row r="775" spans="1:31" ht="18" customHeight="1" x14ac:dyDescent="0.3">
      <c r="A775" s="1">
        <v>2024</v>
      </c>
      <c r="B775" s="1" t="s">
        <v>3</v>
      </c>
      <c r="C775" s="1" t="s">
        <v>15</v>
      </c>
      <c r="D775" s="5" t="s">
        <v>26</v>
      </c>
      <c r="E775" s="6">
        <v>78</v>
      </c>
      <c r="F775" s="6">
        <v>4577.2</v>
      </c>
      <c r="G775" s="6">
        <v>5126.4639999999999</v>
      </c>
      <c r="H775" s="3">
        <v>915.44</v>
      </c>
      <c r="I775" s="4" t="s">
        <v>40</v>
      </c>
      <c r="J775" s="4"/>
      <c r="K775" s="4"/>
      <c r="L775" s="4"/>
      <c r="M775" s="4"/>
      <c r="P775" s="12" t="s">
        <v>66</v>
      </c>
      <c r="Q775" s="12">
        <v>2021</v>
      </c>
      <c r="R775" s="12" t="s">
        <v>11</v>
      </c>
      <c r="S775" s="12" t="s">
        <v>60</v>
      </c>
      <c r="T775" s="12" t="s">
        <v>61</v>
      </c>
      <c r="U775" s="12" t="s">
        <v>62</v>
      </c>
      <c r="V775" s="12" t="s">
        <v>71</v>
      </c>
      <c r="W775" s="12" t="s">
        <v>64</v>
      </c>
      <c r="X775" s="12" t="s">
        <v>65</v>
      </c>
      <c r="Y775" s="12">
        <v>269</v>
      </c>
      <c r="Z775" s="12">
        <v>384.67</v>
      </c>
      <c r="AA775" s="12"/>
      <c r="AB775" s="12"/>
      <c r="AC775" s="12"/>
      <c r="AD775" s="12"/>
      <c r="AE775" s="12"/>
    </row>
    <row r="776" spans="1:31" ht="18" customHeight="1" x14ac:dyDescent="0.3">
      <c r="A776" s="1">
        <v>2024</v>
      </c>
      <c r="B776" s="1" t="s">
        <v>3</v>
      </c>
      <c r="C776" s="1" t="s">
        <v>15</v>
      </c>
      <c r="D776" s="5" t="s">
        <v>24</v>
      </c>
      <c r="E776" s="6">
        <v>76</v>
      </c>
      <c r="F776" s="6">
        <v>4576.8999999999996</v>
      </c>
      <c r="G776" s="6">
        <v>5126.1279999999997</v>
      </c>
      <c r="H776" s="3">
        <v>915.38</v>
      </c>
      <c r="I776" s="4" t="s">
        <v>40</v>
      </c>
      <c r="J776" s="4"/>
      <c r="K776" s="4"/>
      <c r="L776" s="4"/>
      <c r="M776" s="4"/>
      <c r="P776" s="12" t="s">
        <v>68</v>
      </c>
      <c r="Q776" s="12">
        <v>2021</v>
      </c>
      <c r="R776" s="12" t="s">
        <v>10</v>
      </c>
      <c r="S776" s="12" t="s">
        <v>60</v>
      </c>
      <c r="T776" s="12" t="s">
        <v>61</v>
      </c>
      <c r="U776" s="12" t="s">
        <v>62</v>
      </c>
      <c r="V776" s="12" t="s">
        <v>71</v>
      </c>
      <c r="W776" s="12" t="s">
        <v>64</v>
      </c>
      <c r="X776" s="12" t="s">
        <v>65</v>
      </c>
      <c r="Y776" s="12">
        <v>296</v>
      </c>
      <c r="Z776" s="12">
        <v>423.28</v>
      </c>
      <c r="AA776" s="12"/>
      <c r="AB776" s="12"/>
      <c r="AC776" s="12"/>
      <c r="AD776" s="12"/>
      <c r="AE776" s="12"/>
    </row>
    <row r="777" spans="1:31" ht="18" customHeight="1" x14ac:dyDescent="0.3">
      <c r="A777" s="1">
        <v>2024</v>
      </c>
      <c r="B777" s="1" t="s">
        <v>3</v>
      </c>
      <c r="C777" s="1" t="s">
        <v>15</v>
      </c>
      <c r="D777" s="5" t="s">
        <v>25</v>
      </c>
      <c r="E777" s="6">
        <v>46</v>
      </c>
      <c r="F777" s="6">
        <v>200</v>
      </c>
      <c r="G777" s="6">
        <v>224</v>
      </c>
      <c r="H777" s="3">
        <v>40</v>
      </c>
      <c r="I777" s="4" t="s">
        <v>40</v>
      </c>
      <c r="J777" s="4"/>
      <c r="K777" s="4"/>
      <c r="L777" s="4"/>
      <c r="M777" s="4"/>
      <c r="P777" s="12" t="s">
        <v>66</v>
      </c>
      <c r="Q777" s="12">
        <v>2021</v>
      </c>
      <c r="R777" s="12" t="s">
        <v>10</v>
      </c>
      <c r="S777" s="12" t="s">
        <v>60</v>
      </c>
      <c r="T777" s="12" t="s">
        <v>61</v>
      </c>
      <c r="U777" s="12" t="s">
        <v>62</v>
      </c>
      <c r="V777" s="12" t="s">
        <v>71</v>
      </c>
      <c r="W777" s="12" t="s">
        <v>64</v>
      </c>
      <c r="X777" s="12" t="s">
        <v>65</v>
      </c>
      <c r="Y777" s="12">
        <v>290</v>
      </c>
      <c r="Z777" s="12">
        <v>414.7</v>
      </c>
      <c r="AA777" s="12"/>
      <c r="AB777" s="12"/>
      <c r="AC777" s="12"/>
      <c r="AD777" s="12"/>
      <c r="AE777" s="12"/>
    </row>
    <row r="778" spans="1:31" ht="18" customHeight="1" x14ac:dyDescent="0.3">
      <c r="A778" s="1">
        <v>2024</v>
      </c>
      <c r="B778" s="1" t="s">
        <v>3</v>
      </c>
      <c r="C778" s="1" t="s">
        <v>15</v>
      </c>
      <c r="D778" s="5" t="s">
        <v>23</v>
      </c>
      <c r="E778" s="6">
        <v>34</v>
      </c>
      <c r="F778" s="6">
        <v>4576.8</v>
      </c>
      <c r="G778" s="6">
        <v>5126.0160000000005</v>
      </c>
      <c r="H778" s="3">
        <v>915.36000000000013</v>
      </c>
      <c r="I778" s="4" t="s">
        <v>40</v>
      </c>
      <c r="J778" s="4"/>
      <c r="K778" s="4"/>
      <c r="L778" s="4"/>
      <c r="M778" s="4"/>
      <c r="P778" s="12" t="s">
        <v>69</v>
      </c>
      <c r="Q778" s="12">
        <v>2021</v>
      </c>
      <c r="R778" s="12" t="s">
        <v>10</v>
      </c>
      <c r="S778" s="12" t="s">
        <v>60</v>
      </c>
      <c r="T778" s="12" t="s">
        <v>61</v>
      </c>
      <c r="U778" s="12" t="s">
        <v>62</v>
      </c>
      <c r="V778" s="12" t="s">
        <v>71</v>
      </c>
      <c r="W778" s="12" t="s">
        <v>64</v>
      </c>
      <c r="X778" s="12" t="s">
        <v>65</v>
      </c>
      <c r="Y778" s="12">
        <v>284</v>
      </c>
      <c r="Z778" s="12">
        <v>406.12</v>
      </c>
      <c r="AA778" s="12"/>
      <c r="AB778" s="12"/>
      <c r="AC778" s="12"/>
      <c r="AD778" s="12"/>
      <c r="AE778" s="12"/>
    </row>
    <row r="779" spans="1:31" ht="18" customHeight="1" x14ac:dyDescent="0.3">
      <c r="A779" s="1">
        <v>2024</v>
      </c>
      <c r="B779" s="1" t="s">
        <v>3</v>
      </c>
      <c r="C779" s="1" t="s">
        <v>13</v>
      </c>
      <c r="D779" s="2" t="s">
        <v>34</v>
      </c>
      <c r="E779" s="3">
        <v>7</v>
      </c>
      <c r="F779" s="3">
        <v>200</v>
      </c>
      <c r="G779" s="3">
        <v>224</v>
      </c>
      <c r="H779" s="3">
        <v>40</v>
      </c>
      <c r="I779" s="4" t="s">
        <v>40</v>
      </c>
      <c r="J779" s="4"/>
      <c r="K779" s="4"/>
      <c r="L779" s="4"/>
      <c r="M779" s="4"/>
      <c r="P779" s="12" t="s">
        <v>70</v>
      </c>
      <c r="Q779" s="12">
        <v>2021</v>
      </c>
      <c r="R779" s="12" t="s">
        <v>10</v>
      </c>
      <c r="S779" s="12" t="s">
        <v>60</v>
      </c>
      <c r="T779" s="12" t="s">
        <v>61</v>
      </c>
      <c r="U779" s="12" t="s">
        <v>62</v>
      </c>
      <c r="V779" s="12" t="s">
        <v>71</v>
      </c>
      <c r="W779" s="12" t="s">
        <v>64</v>
      </c>
      <c r="X779" s="12" t="s">
        <v>65</v>
      </c>
      <c r="Y779" s="12">
        <v>294</v>
      </c>
      <c r="Z779" s="12">
        <v>526.24</v>
      </c>
      <c r="AA779" s="12"/>
      <c r="AB779" s="12"/>
      <c r="AC779" s="12"/>
      <c r="AD779" s="12"/>
      <c r="AE779" s="12"/>
    </row>
    <row r="780" spans="1:31" ht="18" customHeight="1" x14ac:dyDescent="0.3">
      <c r="A780" s="1">
        <v>2024</v>
      </c>
      <c r="B780" s="1" t="s">
        <v>3</v>
      </c>
      <c r="C780" s="1" t="s">
        <v>15</v>
      </c>
      <c r="D780" s="5" t="s">
        <v>27</v>
      </c>
      <c r="E780" s="6">
        <v>3</v>
      </c>
      <c r="F780" s="6">
        <v>4577.3</v>
      </c>
      <c r="G780" s="6">
        <v>5126.576</v>
      </c>
      <c r="H780" s="3">
        <v>915.46</v>
      </c>
      <c r="I780" s="4" t="s">
        <v>40</v>
      </c>
      <c r="J780" s="4"/>
      <c r="K780" s="4"/>
      <c r="L780" s="4"/>
      <c r="M780" s="4"/>
      <c r="P780" s="12" t="s">
        <v>59</v>
      </c>
      <c r="Q780" s="12">
        <v>2021</v>
      </c>
      <c r="R780" s="12" t="s">
        <v>10</v>
      </c>
      <c r="S780" s="12" t="s">
        <v>60</v>
      </c>
      <c r="T780" s="12" t="s">
        <v>61</v>
      </c>
      <c r="U780" s="12" t="s">
        <v>62</v>
      </c>
      <c r="V780" s="12" t="s">
        <v>71</v>
      </c>
      <c r="W780" s="12" t="s">
        <v>64</v>
      </c>
      <c r="X780" s="12" t="s">
        <v>65</v>
      </c>
      <c r="Y780" s="12">
        <v>288</v>
      </c>
      <c r="Z780" s="12">
        <v>526.24</v>
      </c>
      <c r="AA780" s="12"/>
      <c r="AB780" s="12"/>
      <c r="AC780" s="12"/>
      <c r="AD780" s="12"/>
      <c r="AE780" s="12"/>
    </row>
    <row r="781" spans="1:31" ht="18" customHeight="1" x14ac:dyDescent="0.3">
      <c r="A781" s="1">
        <v>2024</v>
      </c>
      <c r="B781" s="1" t="s">
        <v>3</v>
      </c>
      <c r="C781" s="1" t="s">
        <v>32</v>
      </c>
      <c r="D781" s="5" t="s">
        <v>32</v>
      </c>
      <c r="E781" s="6">
        <v>2</v>
      </c>
      <c r="F781" s="6">
        <v>6600</v>
      </c>
      <c r="G781" s="6">
        <v>7392</v>
      </c>
      <c r="H781" s="3">
        <v>1320</v>
      </c>
      <c r="I781" s="4" t="s">
        <v>40</v>
      </c>
      <c r="J781" s="4"/>
      <c r="K781" s="4"/>
      <c r="L781" s="4"/>
      <c r="M781" s="4"/>
      <c r="P781" s="12" t="s">
        <v>59</v>
      </c>
      <c r="Q781" s="12">
        <v>2021</v>
      </c>
      <c r="R781" s="12" t="s">
        <v>10</v>
      </c>
      <c r="S781" s="12" t="s">
        <v>60</v>
      </c>
      <c r="T781" s="12" t="s">
        <v>61</v>
      </c>
      <c r="U781" s="12" t="s">
        <v>62</v>
      </c>
      <c r="V781" s="12" t="s">
        <v>71</v>
      </c>
      <c r="W781" s="12" t="s">
        <v>64</v>
      </c>
      <c r="X781" s="12" t="s">
        <v>65</v>
      </c>
      <c r="Y781" s="12">
        <v>282</v>
      </c>
      <c r="Z781" s="12">
        <v>526.24</v>
      </c>
      <c r="AA781" s="12"/>
      <c r="AB781" s="12"/>
      <c r="AC781" s="12"/>
      <c r="AD781" s="12"/>
      <c r="AE781" s="12"/>
    </row>
    <row r="782" spans="1:31" ht="18" customHeight="1" x14ac:dyDescent="0.3">
      <c r="A782" s="1">
        <v>2024</v>
      </c>
      <c r="B782" s="1" t="s">
        <v>4</v>
      </c>
      <c r="C782" s="1" t="s">
        <v>14</v>
      </c>
      <c r="D782" s="2" t="s">
        <v>36</v>
      </c>
      <c r="E782" s="3">
        <v>3566</v>
      </c>
      <c r="F782" s="3">
        <v>4577.3</v>
      </c>
      <c r="G782" s="3">
        <v>5126.576</v>
      </c>
      <c r="H782" s="3">
        <v>915.46</v>
      </c>
      <c r="I782" s="4" t="s">
        <v>40</v>
      </c>
      <c r="J782" s="4"/>
      <c r="K782" s="4"/>
      <c r="L782" s="4"/>
      <c r="M782" s="4"/>
      <c r="P782" s="12" t="s">
        <v>59</v>
      </c>
      <c r="Q782" s="12">
        <v>2021</v>
      </c>
      <c r="R782" s="12" t="s">
        <v>10</v>
      </c>
      <c r="S782" s="12" t="s">
        <v>60</v>
      </c>
      <c r="T782" s="12" t="s">
        <v>61</v>
      </c>
      <c r="U782" s="12" t="s">
        <v>62</v>
      </c>
      <c r="V782" s="12" t="s">
        <v>71</v>
      </c>
      <c r="W782" s="12" t="s">
        <v>64</v>
      </c>
      <c r="X782" s="12" t="s">
        <v>65</v>
      </c>
      <c r="Y782" s="12">
        <v>291</v>
      </c>
      <c r="Z782" s="12">
        <v>416.13</v>
      </c>
      <c r="AA782" s="12"/>
      <c r="AB782" s="12"/>
      <c r="AC782" s="12"/>
      <c r="AD782" s="12"/>
      <c r="AE782" s="12"/>
    </row>
    <row r="783" spans="1:31" ht="18" customHeight="1" x14ac:dyDescent="0.3">
      <c r="A783" s="1">
        <v>2024</v>
      </c>
      <c r="B783" s="1" t="s">
        <v>4</v>
      </c>
      <c r="C783" s="1" t="s">
        <v>14</v>
      </c>
      <c r="D783" s="2" t="s">
        <v>37</v>
      </c>
      <c r="E783" s="3">
        <v>2498</v>
      </c>
      <c r="F783" s="3">
        <v>8000</v>
      </c>
      <c r="G783" s="3">
        <v>8960</v>
      </c>
      <c r="H783" s="3">
        <v>1600</v>
      </c>
      <c r="I783" s="4" t="s">
        <v>40</v>
      </c>
      <c r="J783" s="4"/>
      <c r="K783" s="4"/>
      <c r="L783" s="4"/>
      <c r="M783" s="4"/>
      <c r="P783" s="12" t="s">
        <v>70</v>
      </c>
      <c r="Q783" s="12">
        <v>2021</v>
      </c>
      <c r="R783" s="12" t="s">
        <v>10</v>
      </c>
      <c r="S783" s="12" t="s">
        <v>60</v>
      </c>
      <c r="T783" s="12" t="s">
        <v>61</v>
      </c>
      <c r="U783" s="12" t="s">
        <v>62</v>
      </c>
      <c r="V783" s="12" t="s">
        <v>71</v>
      </c>
      <c r="W783" s="12" t="s">
        <v>64</v>
      </c>
      <c r="X783" s="12" t="s">
        <v>65</v>
      </c>
      <c r="Y783" s="12">
        <v>285</v>
      </c>
      <c r="Z783" s="12">
        <v>407.55</v>
      </c>
      <c r="AA783" s="12"/>
      <c r="AB783" s="12"/>
      <c r="AC783" s="12"/>
      <c r="AD783" s="12"/>
      <c r="AE783" s="12"/>
    </row>
    <row r="784" spans="1:31" ht="18" customHeight="1" x14ac:dyDescent="0.3">
      <c r="A784" s="1">
        <v>2024</v>
      </c>
      <c r="B784" s="1" t="s">
        <v>4</v>
      </c>
      <c r="C784" s="1" t="s">
        <v>13</v>
      </c>
      <c r="D784" s="2" t="s">
        <v>35</v>
      </c>
      <c r="E784" s="3">
        <v>1245</v>
      </c>
      <c r="F784" s="3">
        <v>4577.2</v>
      </c>
      <c r="G784" s="3">
        <v>5126.4639999999999</v>
      </c>
      <c r="H784" s="3">
        <v>915.44</v>
      </c>
      <c r="I784" s="4" t="s">
        <v>40</v>
      </c>
      <c r="J784" s="4"/>
      <c r="K784" s="4"/>
      <c r="L784" s="4"/>
      <c r="M784" s="4"/>
      <c r="P784" s="12" t="s">
        <v>69</v>
      </c>
      <c r="Q784" s="12">
        <v>2021</v>
      </c>
      <c r="R784" s="12" t="s">
        <v>10</v>
      </c>
      <c r="S784" s="12" t="s">
        <v>60</v>
      </c>
      <c r="T784" s="12" t="s">
        <v>61</v>
      </c>
      <c r="U784" s="12" t="s">
        <v>62</v>
      </c>
      <c r="V784" s="12" t="s">
        <v>71</v>
      </c>
      <c r="W784" s="12" t="s">
        <v>64</v>
      </c>
      <c r="X784" s="12" t="s">
        <v>65</v>
      </c>
      <c r="Y784" s="12">
        <v>293</v>
      </c>
      <c r="Z784" s="12">
        <v>418.99</v>
      </c>
      <c r="AA784" s="12"/>
      <c r="AB784" s="12"/>
      <c r="AC784" s="12"/>
      <c r="AD784" s="12"/>
      <c r="AE784" s="12"/>
    </row>
    <row r="785" spans="1:31" ht="18" customHeight="1" x14ac:dyDescent="0.3">
      <c r="A785" s="1">
        <v>2024</v>
      </c>
      <c r="B785" s="1" t="s">
        <v>4</v>
      </c>
      <c r="C785" s="1" t="s">
        <v>38</v>
      </c>
      <c r="D785" s="5" t="s">
        <v>30</v>
      </c>
      <c r="E785" s="6">
        <v>644</v>
      </c>
      <c r="F785" s="6">
        <v>5743.5</v>
      </c>
      <c r="G785" s="6">
        <v>6432.72</v>
      </c>
      <c r="H785" s="3">
        <v>1148.7</v>
      </c>
      <c r="I785" s="4" t="s">
        <v>40</v>
      </c>
      <c r="J785" s="4"/>
      <c r="K785" s="4"/>
      <c r="L785" s="4"/>
      <c r="M785" s="4"/>
      <c r="P785" s="12" t="s">
        <v>68</v>
      </c>
      <c r="Q785" s="12">
        <v>2021</v>
      </c>
      <c r="R785" s="12" t="s">
        <v>10</v>
      </c>
      <c r="S785" s="12" t="s">
        <v>60</v>
      </c>
      <c r="T785" s="12" t="s">
        <v>61</v>
      </c>
      <c r="U785" s="12" t="s">
        <v>62</v>
      </c>
      <c r="V785" s="12" t="s">
        <v>71</v>
      </c>
      <c r="W785" s="12" t="s">
        <v>64</v>
      </c>
      <c r="X785" s="12" t="s">
        <v>65</v>
      </c>
      <c r="Y785" s="12">
        <v>287</v>
      </c>
      <c r="Z785" s="12">
        <v>410.40999999999997</v>
      </c>
      <c r="AA785" s="12"/>
      <c r="AB785" s="12"/>
      <c r="AC785" s="12"/>
      <c r="AD785" s="12"/>
      <c r="AE785" s="12"/>
    </row>
    <row r="786" spans="1:31" ht="18" customHeight="1" x14ac:dyDescent="0.3">
      <c r="A786" s="1">
        <v>2024</v>
      </c>
      <c r="B786" s="1" t="s">
        <v>4</v>
      </c>
      <c r="C786" s="1" t="s">
        <v>12</v>
      </c>
      <c r="D786" s="5" t="s">
        <v>29</v>
      </c>
      <c r="E786" s="6">
        <v>643</v>
      </c>
      <c r="F786" s="6">
        <v>7000</v>
      </c>
      <c r="G786" s="6">
        <v>7840</v>
      </c>
      <c r="H786" s="3">
        <v>1400</v>
      </c>
      <c r="I786" s="4" t="s">
        <v>40</v>
      </c>
      <c r="J786" s="4"/>
      <c r="K786" s="4"/>
      <c r="L786" s="4"/>
      <c r="M786" s="4"/>
      <c r="P786" s="12" t="s">
        <v>59</v>
      </c>
      <c r="Q786" s="12">
        <v>2021</v>
      </c>
      <c r="R786" s="12" t="s">
        <v>10</v>
      </c>
      <c r="S786" s="12" t="s">
        <v>60</v>
      </c>
      <c r="T786" s="12" t="s">
        <v>61</v>
      </c>
      <c r="U786" s="12" t="s">
        <v>62</v>
      </c>
      <c r="V786" s="12" t="s">
        <v>71</v>
      </c>
      <c r="W786" s="12" t="s">
        <v>64</v>
      </c>
      <c r="X786" s="12" t="s">
        <v>65</v>
      </c>
      <c r="Y786" s="12">
        <v>281</v>
      </c>
      <c r="Z786" s="12">
        <v>401.83</v>
      </c>
      <c r="AA786" s="12"/>
      <c r="AB786" s="12"/>
      <c r="AC786" s="12"/>
      <c r="AD786" s="12"/>
      <c r="AE786" s="12"/>
    </row>
    <row r="787" spans="1:31" ht="18" customHeight="1" x14ac:dyDescent="0.3">
      <c r="A787" s="1">
        <v>2024</v>
      </c>
      <c r="B787" s="1" t="s">
        <v>4</v>
      </c>
      <c r="C787" s="1" t="s">
        <v>38</v>
      </c>
      <c r="D787" s="5" t="s">
        <v>31</v>
      </c>
      <c r="E787" s="6">
        <v>455</v>
      </c>
      <c r="F787" s="6">
        <v>4578.6000000000004</v>
      </c>
      <c r="G787" s="6">
        <v>5128.0320000000002</v>
      </c>
      <c r="H787" s="3">
        <v>915.72000000000014</v>
      </c>
      <c r="I787" s="4" t="s">
        <v>40</v>
      </c>
      <c r="J787" s="4"/>
      <c r="K787" s="4"/>
      <c r="L787" s="4"/>
      <c r="M787" s="4"/>
      <c r="P787" s="12" t="s">
        <v>68</v>
      </c>
      <c r="Q787" s="12">
        <v>2021</v>
      </c>
      <c r="R787" s="12" t="s">
        <v>9</v>
      </c>
      <c r="S787" s="12" t="s">
        <v>60</v>
      </c>
      <c r="T787" s="12" t="s">
        <v>61</v>
      </c>
      <c r="U787" s="12" t="s">
        <v>62</v>
      </c>
      <c r="V787" s="12" t="s">
        <v>71</v>
      </c>
      <c r="W787" s="12" t="s">
        <v>64</v>
      </c>
      <c r="X787" s="12" t="s">
        <v>65</v>
      </c>
      <c r="Y787" s="12">
        <v>308</v>
      </c>
      <c r="Z787" s="12">
        <v>440.44</v>
      </c>
      <c r="AA787" s="12"/>
      <c r="AB787" s="12"/>
      <c r="AC787" s="12"/>
      <c r="AD787" s="12"/>
      <c r="AE787" s="12"/>
    </row>
    <row r="788" spans="1:31" ht="18" customHeight="1" x14ac:dyDescent="0.3">
      <c r="A788" s="1">
        <v>2024</v>
      </c>
      <c r="B788" s="1" t="s">
        <v>4</v>
      </c>
      <c r="C788" s="1" t="s">
        <v>12</v>
      </c>
      <c r="D788" s="5" t="s">
        <v>28</v>
      </c>
      <c r="E788" s="7">
        <v>345</v>
      </c>
      <c r="F788" s="7">
        <v>7000</v>
      </c>
      <c r="G788" s="7">
        <v>7840</v>
      </c>
      <c r="H788" s="3">
        <v>1400</v>
      </c>
      <c r="I788" s="4" t="s">
        <v>40</v>
      </c>
      <c r="J788" s="4"/>
      <c r="K788" s="4"/>
      <c r="L788" s="4"/>
      <c r="M788" s="4"/>
      <c r="P788" s="12" t="s">
        <v>66</v>
      </c>
      <c r="Q788" s="12">
        <v>2021</v>
      </c>
      <c r="R788" s="12" t="s">
        <v>9</v>
      </c>
      <c r="S788" s="12" t="s">
        <v>60</v>
      </c>
      <c r="T788" s="12" t="s">
        <v>61</v>
      </c>
      <c r="U788" s="12" t="s">
        <v>62</v>
      </c>
      <c r="V788" s="12" t="s">
        <v>71</v>
      </c>
      <c r="W788" s="12" t="s">
        <v>64</v>
      </c>
      <c r="X788" s="12" t="s">
        <v>65</v>
      </c>
      <c r="Y788" s="12">
        <v>302</v>
      </c>
      <c r="Z788" s="12">
        <v>431.86</v>
      </c>
      <c r="AA788" s="12"/>
      <c r="AB788" s="12"/>
      <c r="AC788" s="12"/>
      <c r="AD788" s="12"/>
      <c r="AE788" s="12"/>
    </row>
    <row r="789" spans="1:31" ht="18" customHeight="1" x14ac:dyDescent="0.3">
      <c r="A789" s="1">
        <v>2024</v>
      </c>
      <c r="B789" s="1" t="s">
        <v>4</v>
      </c>
      <c r="C789" s="1" t="s">
        <v>13</v>
      </c>
      <c r="D789" s="2" t="s">
        <v>33</v>
      </c>
      <c r="E789" s="3">
        <v>122</v>
      </c>
      <c r="F789" s="3">
        <v>100</v>
      </c>
      <c r="G789" s="3">
        <v>112</v>
      </c>
      <c r="H789" s="3">
        <v>20</v>
      </c>
      <c r="I789" s="4" t="s">
        <v>40</v>
      </c>
      <c r="J789" s="4"/>
      <c r="K789" s="4"/>
      <c r="L789" s="4"/>
      <c r="M789" s="4"/>
      <c r="P789" s="12" t="s">
        <v>66</v>
      </c>
      <c r="Q789" s="12">
        <v>2021</v>
      </c>
      <c r="R789" s="12" t="s">
        <v>9</v>
      </c>
      <c r="S789" s="12" t="s">
        <v>60</v>
      </c>
      <c r="T789" s="12" t="s">
        <v>61</v>
      </c>
      <c r="U789" s="12" t="s">
        <v>62</v>
      </c>
      <c r="V789" s="12" t="s">
        <v>71</v>
      </c>
      <c r="W789" s="12" t="s">
        <v>64</v>
      </c>
      <c r="X789" s="12" t="s">
        <v>65</v>
      </c>
      <c r="Y789" s="12">
        <v>306</v>
      </c>
      <c r="Z789" s="12">
        <v>526.24</v>
      </c>
      <c r="AA789" s="12"/>
      <c r="AB789" s="12"/>
      <c r="AC789" s="12"/>
      <c r="AD789" s="12"/>
      <c r="AE789" s="12"/>
    </row>
    <row r="790" spans="1:31" ht="18" customHeight="1" x14ac:dyDescent="0.3">
      <c r="A790" s="1">
        <v>2024</v>
      </c>
      <c r="B790" s="1" t="s">
        <v>4</v>
      </c>
      <c r="C790" s="1" t="s">
        <v>15</v>
      </c>
      <c r="D790" s="5" t="s">
        <v>26</v>
      </c>
      <c r="E790" s="6">
        <v>78</v>
      </c>
      <c r="F790" s="6">
        <v>4577.2</v>
      </c>
      <c r="G790" s="6">
        <v>5126.4639999999999</v>
      </c>
      <c r="H790" s="3">
        <v>915.44</v>
      </c>
      <c r="I790" s="4" t="s">
        <v>40</v>
      </c>
      <c r="J790" s="4"/>
      <c r="K790" s="4"/>
      <c r="L790" s="4"/>
      <c r="M790" s="4"/>
      <c r="P790" s="12" t="s">
        <v>69</v>
      </c>
      <c r="Q790" s="12">
        <v>2021</v>
      </c>
      <c r="R790" s="12" t="s">
        <v>9</v>
      </c>
      <c r="S790" s="12" t="s">
        <v>60</v>
      </c>
      <c r="T790" s="12" t="s">
        <v>61</v>
      </c>
      <c r="U790" s="12" t="s">
        <v>62</v>
      </c>
      <c r="V790" s="12" t="s">
        <v>71</v>
      </c>
      <c r="W790" s="12" t="s">
        <v>64</v>
      </c>
      <c r="X790" s="12" t="s">
        <v>65</v>
      </c>
      <c r="Y790" s="12">
        <v>300</v>
      </c>
      <c r="Z790" s="12">
        <v>526.24</v>
      </c>
      <c r="AA790" s="12"/>
      <c r="AB790" s="12"/>
      <c r="AC790" s="12"/>
      <c r="AD790" s="12"/>
      <c r="AE790" s="12"/>
    </row>
    <row r="791" spans="1:31" ht="18" customHeight="1" x14ac:dyDescent="0.3">
      <c r="A791" s="1">
        <v>2024</v>
      </c>
      <c r="B791" s="1" t="s">
        <v>4</v>
      </c>
      <c r="C791" s="1" t="s">
        <v>15</v>
      </c>
      <c r="D791" s="5" t="s">
        <v>24</v>
      </c>
      <c r="E791" s="6">
        <v>76</v>
      </c>
      <c r="F791" s="6">
        <v>4576.8999999999996</v>
      </c>
      <c r="G791" s="6">
        <v>5126.1279999999997</v>
      </c>
      <c r="H791" s="3">
        <v>915.38</v>
      </c>
      <c r="I791" s="4" t="s">
        <v>40</v>
      </c>
      <c r="J791" s="4"/>
      <c r="K791" s="4"/>
      <c r="L791" s="4"/>
      <c r="M791" s="4"/>
      <c r="P791" s="12" t="s">
        <v>68</v>
      </c>
      <c r="Q791" s="12">
        <v>2021</v>
      </c>
      <c r="R791" s="12" t="s">
        <v>9</v>
      </c>
      <c r="S791" s="12" t="s">
        <v>60</v>
      </c>
      <c r="T791" s="12" t="s">
        <v>61</v>
      </c>
      <c r="U791" s="12" t="s">
        <v>62</v>
      </c>
      <c r="V791" s="12" t="s">
        <v>71</v>
      </c>
      <c r="W791" s="12" t="s">
        <v>64</v>
      </c>
      <c r="X791" s="12" t="s">
        <v>65</v>
      </c>
      <c r="Y791" s="12">
        <v>309</v>
      </c>
      <c r="Z791" s="12">
        <v>441.87</v>
      </c>
      <c r="AA791" s="12"/>
      <c r="AB791" s="12"/>
      <c r="AC791" s="12"/>
      <c r="AD791" s="12"/>
      <c r="AE791" s="12"/>
    </row>
    <row r="792" spans="1:31" ht="18" customHeight="1" x14ac:dyDescent="0.3">
      <c r="A792" s="1">
        <v>2024</v>
      </c>
      <c r="B792" s="1" t="s">
        <v>4</v>
      </c>
      <c r="C792" s="1" t="s">
        <v>15</v>
      </c>
      <c r="D792" s="5" t="s">
        <v>25</v>
      </c>
      <c r="E792" s="6">
        <v>46</v>
      </c>
      <c r="F792" s="6">
        <v>200</v>
      </c>
      <c r="G792" s="6">
        <v>224</v>
      </c>
      <c r="H792" s="3">
        <v>40</v>
      </c>
      <c r="I792" s="4" t="s">
        <v>40</v>
      </c>
      <c r="J792" s="4"/>
      <c r="K792" s="4"/>
      <c r="L792" s="4"/>
      <c r="M792" s="4"/>
      <c r="P792" s="12" t="s">
        <v>68</v>
      </c>
      <c r="Q792" s="12">
        <v>2021</v>
      </c>
      <c r="R792" s="12" t="s">
        <v>9</v>
      </c>
      <c r="S792" s="12" t="s">
        <v>60</v>
      </c>
      <c r="T792" s="12" t="s">
        <v>61</v>
      </c>
      <c r="U792" s="12" t="s">
        <v>62</v>
      </c>
      <c r="V792" s="12" t="s">
        <v>71</v>
      </c>
      <c r="W792" s="12" t="s">
        <v>64</v>
      </c>
      <c r="X792" s="12" t="s">
        <v>65</v>
      </c>
      <c r="Y792" s="12">
        <v>303</v>
      </c>
      <c r="Z792" s="12">
        <v>433.28999999999996</v>
      </c>
      <c r="AA792" s="12"/>
      <c r="AB792" s="12"/>
      <c r="AC792" s="12"/>
      <c r="AD792" s="12"/>
      <c r="AE792" s="12"/>
    </row>
    <row r="793" spans="1:31" ht="18" customHeight="1" x14ac:dyDescent="0.3">
      <c r="A793" s="1">
        <v>2024</v>
      </c>
      <c r="B793" s="1" t="s">
        <v>4</v>
      </c>
      <c r="C793" s="1" t="s">
        <v>15</v>
      </c>
      <c r="D793" s="5" t="s">
        <v>23</v>
      </c>
      <c r="E793" s="6">
        <v>34</v>
      </c>
      <c r="F793" s="6">
        <v>4576.8</v>
      </c>
      <c r="G793" s="6">
        <v>5126.0160000000005</v>
      </c>
      <c r="H793" s="3">
        <v>915.36000000000013</v>
      </c>
      <c r="I793" s="4" t="s">
        <v>40</v>
      </c>
      <c r="J793" s="4"/>
      <c r="K793" s="4"/>
      <c r="L793" s="4"/>
      <c r="M793" s="4"/>
      <c r="P793" s="12" t="s">
        <v>68</v>
      </c>
      <c r="Q793" s="12">
        <v>2021</v>
      </c>
      <c r="R793" s="12" t="s">
        <v>9</v>
      </c>
      <c r="S793" s="12" t="s">
        <v>60</v>
      </c>
      <c r="T793" s="12" t="s">
        <v>61</v>
      </c>
      <c r="U793" s="12" t="s">
        <v>62</v>
      </c>
      <c r="V793" s="12" t="s">
        <v>71</v>
      </c>
      <c r="W793" s="12" t="s">
        <v>64</v>
      </c>
      <c r="X793" s="12" t="s">
        <v>65</v>
      </c>
      <c r="Y793" s="12">
        <v>297</v>
      </c>
      <c r="Z793" s="12">
        <v>424.71</v>
      </c>
      <c r="AA793" s="12"/>
      <c r="AB793" s="12"/>
      <c r="AC793" s="12"/>
      <c r="AD793" s="12"/>
      <c r="AE793" s="12"/>
    </row>
    <row r="794" spans="1:31" ht="18" customHeight="1" x14ac:dyDescent="0.3">
      <c r="A794" s="1">
        <v>2024</v>
      </c>
      <c r="B794" s="1" t="s">
        <v>4</v>
      </c>
      <c r="C794" s="1" t="s">
        <v>13</v>
      </c>
      <c r="D794" s="2" t="s">
        <v>34</v>
      </c>
      <c r="E794" s="3">
        <v>7</v>
      </c>
      <c r="F794" s="3">
        <v>200</v>
      </c>
      <c r="G794" s="3">
        <v>224</v>
      </c>
      <c r="H794" s="3">
        <v>40</v>
      </c>
      <c r="I794" s="4" t="s">
        <v>40</v>
      </c>
      <c r="J794" s="4"/>
      <c r="K794" s="4"/>
      <c r="L794" s="4"/>
      <c r="M794" s="4"/>
      <c r="P794" s="12" t="s">
        <v>59</v>
      </c>
      <c r="Q794" s="12">
        <v>2021</v>
      </c>
      <c r="R794" s="12" t="s">
        <v>9</v>
      </c>
      <c r="S794" s="12" t="s">
        <v>60</v>
      </c>
      <c r="T794" s="12" t="s">
        <v>61</v>
      </c>
      <c r="U794" s="12" t="s">
        <v>62</v>
      </c>
      <c r="V794" s="12" t="s">
        <v>71</v>
      </c>
      <c r="W794" s="12" t="s">
        <v>64</v>
      </c>
      <c r="X794" s="12" t="s">
        <v>65</v>
      </c>
      <c r="Y794" s="12">
        <v>305</v>
      </c>
      <c r="Z794" s="12">
        <v>436.15</v>
      </c>
      <c r="AA794" s="12"/>
      <c r="AB794" s="12"/>
      <c r="AC794" s="12"/>
      <c r="AD794" s="12"/>
      <c r="AE794" s="12"/>
    </row>
    <row r="795" spans="1:31" ht="18" customHeight="1" x14ac:dyDescent="0.3">
      <c r="A795" s="1">
        <v>2024</v>
      </c>
      <c r="B795" s="1" t="s">
        <v>4</v>
      </c>
      <c r="C795" s="1" t="s">
        <v>15</v>
      </c>
      <c r="D795" s="5" t="s">
        <v>27</v>
      </c>
      <c r="E795" s="6">
        <v>3</v>
      </c>
      <c r="F795" s="6">
        <v>4577.3</v>
      </c>
      <c r="G795" s="6">
        <v>5126.576</v>
      </c>
      <c r="H795" s="3">
        <v>915.46</v>
      </c>
      <c r="I795" s="4" t="s">
        <v>40</v>
      </c>
      <c r="J795" s="4"/>
      <c r="K795" s="4"/>
      <c r="L795" s="4"/>
      <c r="M795" s="4"/>
      <c r="P795" s="12" t="s">
        <v>59</v>
      </c>
      <c r="Q795" s="12">
        <v>2021</v>
      </c>
      <c r="R795" s="12" t="s">
        <v>9</v>
      </c>
      <c r="S795" s="12" t="s">
        <v>60</v>
      </c>
      <c r="T795" s="12" t="s">
        <v>61</v>
      </c>
      <c r="U795" s="12" t="s">
        <v>62</v>
      </c>
      <c r="V795" s="12" t="s">
        <v>71</v>
      </c>
      <c r="W795" s="12" t="s">
        <v>64</v>
      </c>
      <c r="X795" s="12" t="s">
        <v>65</v>
      </c>
      <c r="Y795" s="12">
        <v>299</v>
      </c>
      <c r="Z795" s="12">
        <v>427.57</v>
      </c>
      <c r="AA795" s="12"/>
      <c r="AB795" s="12"/>
      <c r="AC795" s="12"/>
      <c r="AD795" s="12"/>
      <c r="AE795" s="12"/>
    </row>
    <row r="796" spans="1:31" ht="18" customHeight="1" x14ac:dyDescent="0.3">
      <c r="A796" s="1">
        <v>2024</v>
      </c>
      <c r="B796" s="1" t="s">
        <v>4</v>
      </c>
      <c r="C796" s="1" t="s">
        <v>32</v>
      </c>
      <c r="D796" s="5" t="s">
        <v>32</v>
      </c>
      <c r="E796" s="6">
        <v>2</v>
      </c>
      <c r="F796" s="6">
        <v>6600</v>
      </c>
      <c r="G796" s="6">
        <v>7392</v>
      </c>
      <c r="H796" s="3">
        <v>1320</v>
      </c>
      <c r="I796" s="4" t="s">
        <v>42</v>
      </c>
      <c r="J796" s="4"/>
      <c r="K796" s="4"/>
      <c r="L796" s="4"/>
      <c r="M796" s="4"/>
      <c r="P796" s="12" t="s">
        <v>59</v>
      </c>
      <c r="Q796" s="12">
        <v>2021</v>
      </c>
      <c r="R796" s="12" t="s">
        <v>3</v>
      </c>
      <c r="S796" s="12" t="s">
        <v>60</v>
      </c>
      <c r="T796" s="12" t="s">
        <v>61</v>
      </c>
      <c r="U796" s="12" t="s">
        <v>62</v>
      </c>
      <c r="V796" s="12" t="s">
        <v>63</v>
      </c>
      <c r="W796" s="12" t="s">
        <v>64</v>
      </c>
      <c r="X796" s="12" t="s">
        <v>65</v>
      </c>
      <c r="Y796" s="12">
        <v>158</v>
      </c>
      <c r="Z796" s="12">
        <v>526.24</v>
      </c>
      <c r="AA796" s="12"/>
      <c r="AB796" s="12"/>
      <c r="AC796" s="12"/>
      <c r="AD796" s="12"/>
      <c r="AE796" s="12"/>
    </row>
    <row r="797" spans="1:31" ht="18" customHeight="1" x14ac:dyDescent="0.3">
      <c r="A797" s="1">
        <v>2024</v>
      </c>
      <c r="B797" s="1" t="s">
        <v>5</v>
      </c>
      <c r="C797" s="1" t="s">
        <v>14</v>
      </c>
      <c r="D797" s="2" t="s">
        <v>36</v>
      </c>
      <c r="E797" s="3">
        <v>3566</v>
      </c>
      <c r="F797" s="3">
        <v>4577.3</v>
      </c>
      <c r="G797" s="3">
        <v>5126.576</v>
      </c>
      <c r="H797" s="3">
        <v>915.46</v>
      </c>
      <c r="I797" s="4" t="s">
        <v>42</v>
      </c>
      <c r="J797" s="4"/>
      <c r="K797" s="4"/>
      <c r="L797" s="4"/>
      <c r="M797" s="4"/>
      <c r="P797" s="12" t="s">
        <v>59</v>
      </c>
      <c r="Q797" s="12">
        <v>2021</v>
      </c>
      <c r="R797" s="12" t="s">
        <v>3</v>
      </c>
      <c r="S797" s="12" t="s">
        <v>60</v>
      </c>
      <c r="T797" s="12" t="s">
        <v>61</v>
      </c>
      <c r="U797" s="12" t="s">
        <v>62</v>
      </c>
      <c r="V797" s="12" t="s">
        <v>63</v>
      </c>
      <c r="W797" s="12" t="s">
        <v>64</v>
      </c>
      <c r="X797" s="12" t="s">
        <v>65</v>
      </c>
      <c r="Y797" s="12">
        <v>152</v>
      </c>
      <c r="Z797" s="12">
        <v>526.24</v>
      </c>
      <c r="AA797" s="12"/>
      <c r="AB797" s="12"/>
      <c r="AC797" s="12"/>
      <c r="AD797" s="12"/>
      <c r="AE797" s="12"/>
    </row>
    <row r="798" spans="1:31" ht="18" customHeight="1" x14ac:dyDescent="0.3">
      <c r="A798" s="1">
        <v>2024</v>
      </c>
      <c r="B798" s="1" t="s">
        <v>5</v>
      </c>
      <c r="C798" s="1" t="s">
        <v>14</v>
      </c>
      <c r="D798" s="2" t="s">
        <v>37</v>
      </c>
      <c r="E798" s="3">
        <v>2498</v>
      </c>
      <c r="F798" s="3">
        <v>8000</v>
      </c>
      <c r="G798" s="3">
        <v>8960</v>
      </c>
      <c r="H798" s="3">
        <v>1600</v>
      </c>
      <c r="I798" s="4" t="s">
        <v>42</v>
      </c>
      <c r="J798" s="4"/>
      <c r="K798" s="4"/>
      <c r="L798" s="4"/>
      <c r="M798" s="4"/>
      <c r="P798" s="12" t="s">
        <v>66</v>
      </c>
      <c r="Q798" s="12">
        <v>2021</v>
      </c>
      <c r="R798" s="12" t="s">
        <v>3</v>
      </c>
      <c r="S798" s="12" t="s">
        <v>60</v>
      </c>
      <c r="T798" s="12" t="s">
        <v>61</v>
      </c>
      <c r="U798" s="12" t="s">
        <v>62</v>
      </c>
      <c r="V798" s="12" t="s">
        <v>63</v>
      </c>
      <c r="W798" s="12" t="s">
        <v>64</v>
      </c>
      <c r="X798" s="12" t="s">
        <v>67</v>
      </c>
      <c r="Y798" s="12">
        <v>170</v>
      </c>
      <c r="Z798" s="12">
        <v>243.1</v>
      </c>
      <c r="AA798" s="12"/>
      <c r="AB798" s="12"/>
      <c r="AC798" s="12"/>
      <c r="AD798" s="12"/>
      <c r="AE798" s="12"/>
    </row>
    <row r="799" spans="1:31" ht="18" customHeight="1" x14ac:dyDescent="0.3">
      <c r="A799" s="1">
        <v>2024</v>
      </c>
      <c r="B799" s="1" t="s">
        <v>5</v>
      </c>
      <c r="C799" s="1" t="s">
        <v>13</v>
      </c>
      <c r="D799" s="2" t="s">
        <v>35</v>
      </c>
      <c r="E799" s="3">
        <v>1245</v>
      </c>
      <c r="F799" s="3">
        <v>4577.2</v>
      </c>
      <c r="G799" s="3">
        <v>5126.4639999999999</v>
      </c>
      <c r="H799" s="3">
        <v>915.44</v>
      </c>
      <c r="I799" s="4" t="s">
        <v>42</v>
      </c>
      <c r="J799" s="4"/>
      <c r="K799" s="4"/>
      <c r="L799" s="4"/>
      <c r="M799" s="4"/>
      <c r="P799" s="12" t="s">
        <v>66</v>
      </c>
      <c r="Q799" s="12">
        <v>2021</v>
      </c>
      <c r="R799" s="12" t="s">
        <v>3</v>
      </c>
      <c r="S799" s="12" t="s">
        <v>60</v>
      </c>
      <c r="T799" s="12" t="s">
        <v>61</v>
      </c>
      <c r="U799" s="12" t="s">
        <v>62</v>
      </c>
      <c r="V799" s="12" t="s">
        <v>63</v>
      </c>
      <c r="W799" s="12" t="s">
        <v>64</v>
      </c>
      <c r="X799" s="12" t="s">
        <v>67</v>
      </c>
      <c r="Y799" s="12">
        <v>218</v>
      </c>
      <c r="Z799" s="12">
        <v>311.74</v>
      </c>
      <c r="AA799" s="12"/>
      <c r="AB799" s="12"/>
      <c r="AC799" s="12"/>
      <c r="AD799" s="12"/>
      <c r="AE799" s="12"/>
    </row>
    <row r="800" spans="1:31" ht="18" customHeight="1" x14ac:dyDescent="0.3">
      <c r="A800" s="1">
        <v>2024</v>
      </c>
      <c r="B800" s="1" t="s">
        <v>5</v>
      </c>
      <c r="C800" s="1" t="s">
        <v>38</v>
      </c>
      <c r="D800" s="5" t="s">
        <v>30</v>
      </c>
      <c r="E800" s="6">
        <v>644</v>
      </c>
      <c r="F800" s="6">
        <v>5743.5</v>
      </c>
      <c r="G800" s="6">
        <v>6432.72</v>
      </c>
      <c r="H800" s="3">
        <v>1148.7</v>
      </c>
      <c r="I800" s="4" t="s">
        <v>42</v>
      </c>
      <c r="J800" s="4"/>
      <c r="K800" s="4"/>
      <c r="L800" s="4"/>
      <c r="M800" s="4"/>
      <c r="P800" s="12" t="s">
        <v>59</v>
      </c>
      <c r="Q800" s="12">
        <v>2021</v>
      </c>
      <c r="R800" s="12" t="s">
        <v>3</v>
      </c>
      <c r="S800" s="12" t="s">
        <v>60</v>
      </c>
      <c r="T800" s="12" t="s">
        <v>61</v>
      </c>
      <c r="U800" s="12" t="s">
        <v>62</v>
      </c>
      <c r="V800" s="12" t="s">
        <v>63</v>
      </c>
      <c r="W800" s="12" t="s">
        <v>64</v>
      </c>
      <c r="X800" s="12" t="s">
        <v>67</v>
      </c>
      <c r="Y800" s="12">
        <v>146</v>
      </c>
      <c r="Z800" s="12">
        <v>208.78</v>
      </c>
      <c r="AA800" s="12"/>
      <c r="AB800" s="12"/>
      <c r="AC800" s="12"/>
      <c r="AD800" s="12"/>
      <c r="AE800" s="12"/>
    </row>
    <row r="801" spans="1:31" ht="18" customHeight="1" x14ac:dyDescent="0.3">
      <c r="A801" s="1">
        <v>2024</v>
      </c>
      <c r="B801" s="1" t="s">
        <v>5</v>
      </c>
      <c r="C801" s="1" t="s">
        <v>12</v>
      </c>
      <c r="D801" s="5" t="s">
        <v>29</v>
      </c>
      <c r="E801" s="6">
        <v>643</v>
      </c>
      <c r="F801" s="6">
        <v>7000</v>
      </c>
      <c r="G801" s="6">
        <v>7840</v>
      </c>
      <c r="H801" s="3">
        <v>1400</v>
      </c>
      <c r="I801" s="4" t="s">
        <v>42</v>
      </c>
      <c r="J801" s="4"/>
      <c r="K801" s="4"/>
      <c r="L801" s="4"/>
      <c r="M801" s="4"/>
      <c r="P801" s="12" t="s">
        <v>68</v>
      </c>
      <c r="Q801" s="12">
        <v>2021</v>
      </c>
      <c r="R801" s="12" t="s">
        <v>3</v>
      </c>
      <c r="S801" s="12" t="s">
        <v>60</v>
      </c>
      <c r="T801" s="12" t="s">
        <v>61</v>
      </c>
      <c r="U801" s="12" t="s">
        <v>62</v>
      </c>
      <c r="V801" s="12" t="s">
        <v>63</v>
      </c>
      <c r="W801" s="12" t="s">
        <v>64</v>
      </c>
      <c r="X801" s="12" t="s">
        <v>67</v>
      </c>
      <c r="Y801" s="12">
        <v>172</v>
      </c>
      <c r="Z801" s="12">
        <v>245.95999999999998</v>
      </c>
      <c r="AA801" s="12"/>
      <c r="AB801" s="12"/>
      <c r="AC801" s="12"/>
      <c r="AD801" s="12"/>
      <c r="AE801" s="12"/>
    </row>
    <row r="802" spans="1:31" ht="18" customHeight="1" x14ac:dyDescent="0.3">
      <c r="A802" s="1">
        <v>2024</v>
      </c>
      <c r="B802" s="1" t="s">
        <v>5</v>
      </c>
      <c r="C802" s="1" t="s">
        <v>38</v>
      </c>
      <c r="D802" s="5" t="s">
        <v>31</v>
      </c>
      <c r="E802" s="6">
        <v>455</v>
      </c>
      <c r="F802" s="6">
        <v>4578.6000000000004</v>
      </c>
      <c r="G802" s="6">
        <v>5128.0320000000002</v>
      </c>
      <c r="H802" s="3">
        <v>915.72000000000014</v>
      </c>
      <c r="I802" s="4" t="s">
        <v>42</v>
      </c>
      <c r="J802" s="4"/>
      <c r="K802" s="4"/>
      <c r="L802" s="4"/>
      <c r="M802" s="4"/>
      <c r="P802" s="12" t="s">
        <v>59</v>
      </c>
      <c r="Q802" s="12">
        <v>2021</v>
      </c>
      <c r="R802" s="12" t="s">
        <v>3</v>
      </c>
      <c r="S802" s="12" t="s">
        <v>60</v>
      </c>
      <c r="T802" s="12" t="s">
        <v>61</v>
      </c>
      <c r="U802" s="12" t="s">
        <v>62</v>
      </c>
      <c r="V802" s="12" t="s">
        <v>63</v>
      </c>
      <c r="W802" s="12" t="s">
        <v>64</v>
      </c>
      <c r="X802" s="12" t="s">
        <v>67</v>
      </c>
      <c r="Y802" s="12">
        <v>220</v>
      </c>
      <c r="Z802" s="12">
        <v>314.60000000000002</v>
      </c>
      <c r="AA802" s="12"/>
      <c r="AB802" s="12"/>
      <c r="AC802" s="12"/>
      <c r="AD802" s="12"/>
      <c r="AE802" s="12"/>
    </row>
    <row r="803" spans="1:31" ht="18" customHeight="1" x14ac:dyDescent="0.3">
      <c r="A803" s="1">
        <v>2024</v>
      </c>
      <c r="B803" s="1" t="s">
        <v>5</v>
      </c>
      <c r="C803" s="1" t="s">
        <v>12</v>
      </c>
      <c r="D803" s="5" t="s">
        <v>28</v>
      </c>
      <c r="E803" s="7">
        <v>345</v>
      </c>
      <c r="F803" s="7">
        <v>7000</v>
      </c>
      <c r="G803" s="7">
        <v>7840</v>
      </c>
      <c r="H803" s="3">
        <v>1400</v>
      </c>
      <c r="I803" s="4" t="s">
        <v>42</v>
      </c>
      <c r="J803" s="4"/>
      <c r="K803" s="4"/>
      <c r="L803" s="4"/>
      <c r="M803" s="4"/>
      <c r="P803" s="12" t="s">
        <v>59</v>
      </c>
      <c r="Q803" s="12">
        <v>2021</v>
      </c>
      <c r="R803" s="12" t="s">
        <v>3</v>
      </c>
      <c r="S803" s="12" t="s">
        <v>60</v>
      </c>
      <c r="T803" s="12" t="s">
        <v>61</v>
      </c>
      <c r="U803" s="12" t="s">
        <v>62</v>
      </c>
      <c r="V803" s="12" t="s">
        <v>63</v>
      </c>
      <c r="W803" s="12" t="s">
        <v>64</v>
      </c>
      <c r="X803" s="12" t="s">
        <v>67</v>
      </c>
      <c r="Y803" s="12">
        <v>162</v>
      </c>
      <c r="Z803" s="12">
        <v>526.24</v>
      </c>
      <c r="AA803" s="12"/>
      <c r="AB803" s="12"/>
      <c r="AC803" s="12"/>
      <c r="AD803" s="12"/>
      <c r="AE803" s="12"/>
    </row>
    <row r="804" spans="1:31" ht="18" customHeight="1" x14ac:dyDescent="0.3">
      <c r="A804" s="1">
        <v>2024</v>
      </c>
      <c r="B804" s="1" t="s">
        <v>5</v>
      </c>
      <c r="C804" s="1" t="s">
        <v>13</v>
      </c>
      <c r="D804" s="2" t="s">
        <v>33</v>
      </c>
      <c r="E804" s="3">
        <v>122</v>
      </c>
      <c r="F804" s="3">
        <v>100</v>
      </c>
      <c r="G804" s="3">
        <v>112</v>
      </c>
      <c r="H804" s="3">
        <v>20</v>
      </c>
      <c r="I804" s="4" t="s">
        <v>42</v>
      </c>
      <c r="J804" s="4"/>
      <c r="K804" s="4"/>
      <c r="L804" s="4"/>
      <c r="M804" s="4"/>
      <c r="P804" s="12" t="s">
        <v>66</v>
      </c>
      <c r="Q804" s="12">
        <v>2021</v>
      </c>
      <c r="R804" s="12" t="s">
        <v>3</v>
      </c>
      <c r="S804" s="12" t="s">
        <v>60</v>
      </c>
      <c r="T804" s="12" t="s">
        <v>61</v>
      </c>
      <c r="U804" s="12" t="s">
        <v>62</v>
      </c>
      <c r="V804" s="12" t="s">
        <v>63</v>
      </c>
      <c r="W804" s="12" t="s">
        <v>64</v>
      </c>
      <c r="X804" s="12" t="s">
        <v>67</v>
      </c>
      <c r="Y804" s="12">
        <v>156</v>
      </c>
      <c r="Z804" s="12">
        <v>526.24</v>
      </c>
      <c r="AA804" s="12"/>
      <c r="AB804" s="12"/>
      <c r="AC804" s="12"/>
      <c r="AD804" s="12"/>
      <c r="AE804" s="12"/>
    </row>
    <row r="805" spans="1:31" ht="18" customHeight="1" x14ac:dyDescent="0.3">
      <c r="A805" s="1">
        <v>2024</v>
      </c>
      <c r="B805" s="1" t="s">
        <v>5</v>
      </c>
      <c r="C805" s="1" t="s">
        <v>15</v>
      </c>
      <c r="D805" s="5" t="s">
        <v>26</v>
      </c>
      <c r="E805" s="6">
        <v>78</v>
      </c>
      <c r="F805" s="6">
        <v>4577.2</v>
      </c>
      <c r="G805" s="6">
        <v>5126.4639999999999</v>
      </c>
      <c r="H805" s="3">
        <v>915.44</v>
      </c>
      <c r="I805" s="4" t="s">
        <v>42</v>
      </c>
      <c r="J805" s="4"/>
      <c r="K805" s="4"/>
      <c r="L805" s="4"/>
      <c r="M805" s="4"/>
      <c r="P805" s="12" t="s">
        <v>66</v>
      </c>
      <c r="Q805" s="12">
        <v>2021</v>
      </c>
      <c r="R805" s="12" t="s">
        <v>3</v>
      </c>
      <c r="S805" s="12" t="s">
        <v>60</v>
      </c>
      <c r="T805" s="12" t="s">
        <v>61</v>
      </c>
      <c r="U805" s="12" t="s">
        <v>62</v>
      </c>
      <c r="V805" s="12" t="s">
        <v>63</v>
      </c>
      <c r="W805" s="12" t="s">
        <v>64</v>
      </c>
      <c r="X805" s="12" t="s">
        <v>67</v>
      </c>
      <c r="Y805" s="12">
        <v>150</v>
      </c>
      <c r="Z805" s="12">
        <v>526.24</v>
      </c>
      <c r="AA805" s="12"/>
      <c r="AB805" s="12"/>
      <c r="AC805" s="12"/>
      <c r="AD805" s="12"/>
      <c r="AE805" s="12"/>
    </row>
    <row r="806" spans="1:31" ht="18" customHeight="1" x14ac:dyDescent="0.3">
      <c r="A806" s="1">
        <v>2024</v>
      </c>
      <c r="B806" s="1" t="s">
        <v>5</v>
      </c>
      <c r="C806" s="1" t="s">
        <v>15</v>
      </c>
      <c r="D806" s="5" t="s">
        <v>24</v>
      </c>
      <c r="E806" s="6">
        <v>76</v>
      </c>
      <c r="F806" s="6">
        <v>4576.8999999999996</v>
      </c>
      <c r="G806" s="6">
        <v>5126.1279999999997</v>
      </c>
      <c r="H806" s="3">
        <v>915.38</v>
      </c>
      <c r="I806" s="4" t="s">
        <v>42</v>
      </c>
      <c r="J806" s="4"/>
      <c r="K806" s="4"/>
      <c r="L806" s="4"/>
      <c r="M806" s="4"/>
      <c r="P806" s="12" t="s">
        <v>66</v>
      </c>
      <c r="Q806" s="12">
        <v>2021</v>
      </c>
      <c r="R806" s="12" t="s">
        <v>3</v>
      </c>
      <c r="S806" s="12" t="s">
        <v>60</v>
      </c>
      <c r="T806" s="12" t="s">
        <v>61</v>
      </c>
      <c r="U806" s="12" t="s">
        <v>62</v>
      </c>
      <c r="V806" s="12" t="s">
        <v>63</v>
      </c>
      <c r="W806" s="12" t="s">
        <v>64</v>
      </c>
      <c r="X806" s="12" t="s">
        <v>67</v>
      </c>
      <c r="Y806" s="12">
        <v>687</v>
      </c>
      <c r="Z806" s="12">
        <v>982.41</v>
      </c>
      <c r="AA806" s="12"/>
      <c r="AB806" s="12"/>
      <c r="AC806" s="12"/>
      <c r="AD806" s="12"/>
      <c r="AE806" s="12"/>
    </row>
    <row r="807" spans="1:31" ht="18" customHeight="1" x14ac:dyDescent="0.3">
      <c r="A807" s="1">
        <v>2024</v>
      </c>
      <c r="B807" s="1" t="s">
        <v>5</v>
      </c>
      <c r="C807" s="1" t="s">
        <v>15</v>
      </c>
      <c r="D807" s="5" t="s">
        <v>25</v>
      </c>
      <c r="E807" s="6">
        <v>46</v>
      </c>
      <c r="F807" s="6">
        <v>200</v>
      </c>
      <c r="G807" s="6">
        <v>224</v>
      </c>
      <c r="H807" s="3">
        <v>40</v>
      </c>
      <c r="I807" s="4" t="s">
        <v>42</v>
      </c>
      <c r="J807" s="4"/>
      <c r="K807" s="4"/>
      <c r="L807" s="4"/>
      <c r="M807" s="4"/>
      <c r="P807" s="12" t="s">
        <v>59</v>
      </c>
      <c r="Q807" s="12">
        <v>2021</v>
      </c>
      <c r="R807" s="12" t="s">
        <v>3</v>
      </c>
      <c r="S807" s="12" t="s">
        <v>60</v>
      </c>
      <c r="T807" s="12" t="s">
        <v>61</v>
      </c>
      <c r="U807" s="12" t="s">
        <v>62</v>
      </c>
      <c r="V807" s="12" t="s">
        <v>63</v>
      </c>
      <c r="W807" s="12" t="s">
        <v>64</v>
      </c>
      <c r="X807" s="12" t="s">
        <v>67</v>
      </c>
      <c r="Y807" s="12">
        <v>721</v>
      </c>
      <c r="Z807" s="12">
        <v>1031.03</v>
      </c>
      <c r="AA807" s="12"/>
      <c r="AB807" s="12"/>
      <c r="AC807" s="12"/>
      <c r="AD807" s="12"/>
      <c r="AE807" s="12"/>
    </row>
    <row r="808" spans="1:31" ht="18" customHeight="1" x14ac:dyDescent="0.3">
      <c r="A808" s="1">
        <v>2024</v>
      </c>
      <c r="B808" s="1" t="s">
        <v>5</v>
      </c>
      <c r="C808" s="1" t="s">
        <v>15</v>
      </c>
      <c r="D808" s="5" t="s">
        <v>23</v>
      </c>
      <c r="E808" s="6">
        <v>34</v>
      </c>
      <c r="F808" s="6">
        <v>4576.8</v>
      </c>
      <c r="G808" s="6">
        <v>5126.0160000000005</v>
      </c>
      <c r="H808" s="3">
        <v>915.36000000000013</v>
      </c>
      <c r="I808" s="4" t="s">
        <v>42</v>
      </c>
      <c r="J808" s="4"/>
      <c r="K808" s="4"/>
      <c r="L808" s="4"/>
      <c r="M808" s="4"/>
      <c r="P808" s="12" t="s">
        <v>66</v>
      </c>
      <c r="Q808" s="12">
        <v>2021</v>
      </c>
      <c r="R808" s="12" t="s">
        <v>3</v>
      </c>
      <c r="S808" s="12" t="s">
        <v>60</v>
      </c>
      <c r="T808" s="12" t="s">
        <v>61</v>
      </c>
      <c r="U808" s="12" t="s">
        <v>62</v>
      </c>
      <c r="V808" s="12" t="s">
        <v>63</v>
      </c>
      <c r="W808" s="12" t="s">
        <v>64</v>
      </c>
      <c r="X808" s="12" t="s">
        <v>67</v>
      </c>
      <c r="Y808" s="12">
        <v>774</v>
      </c>
      <c r="Z808" s="12">
        <v>1106.82</v>
      </c>
      <c r="AA808" s="12"/>
      <c r="AB808" s="12"/>
      <c r="AC808" s="12"/>
      <c r="AD808" s="12"/>
      <c r="AE808" s="12"/>
    </row>
    <row r="809" spans="1:31" ht="18" customHeight="1" x14ac:dyDescent="0.3">
      <c r="A809" s="1">
        <v>2024</v>
      </c>
      <c r="B809" s="1" t="s">
        <v>5</v>
      </c>
      <c r="C809" s="1" t="s">
        <v>13</v>
      </c>
      <c r="D809" s="2" t="s">
        <v>34</v>
      </c>
      <c r="E809" s="3">
        <v>7</v>
      </c>
      <c r="F809" s="3">
        <v>200</v>
      </c>
      <c r="G809" s="3">
        <v>224</v>
      </c>
      <c r="H809" s="3">
        <v>40</v>
      </c>
      <c r="I809" s="4" t="s">
        <v>42</v>
      </c>
      <c r="J809" s="4"/>
      <c r="K809" s="4"/>
      <c r="L809" s="4"/>
      <c r="M809" s="4"/>
      <c r="P809" s="12" t="s">
        <v>59</v>
      </c>
      <c r="Q809" s="12">
        <v>2021</v>
      </c>
      <c r="R809" s="12" t="s">
        <v>3</v>
      </c>
      <c r="S809" s="12" t="s">
        <v>60</v>
      </c>
      <c r="T809" s="12" t="s">
        <v>61</v>
      </c>
      <c r="U809" s="12" t="s">
        <v>62</v>
      </c>
      <c r="V809" s="12" t="s">
        <v>63</v>
      </c>
      <c r="W809" s="12" t="s">
        <v>64</v>
      </c>
      <c r="X809" s="12" t="s">
        <v>67</v>
      </c>
      <c r="Y809" s="12">
        <v>159</v>
      </c>
      <c r="Z809" s="12">
        <v>227.37</v>
      </c>
      <c r="AA809" s="12"/>
      <c r="AB809" s="12"/>
      <c r="AC809" s="12"/>
      <c r="AD809" s="12"/>
      <c r="AE809" s="12"/>
    </row>
    <row r="810" spans="1:31" ht="18" customHeight="1" x14ac:dyDescent="0.3">
      <c r="A810" s="1">
        <v>2024</v>
      </c>
      <c r="B810" s="1" t="s">
        <v>5</v>
      </c>
      <c r="C810" s="1" t="s">
        <v>32</v>
      </c>
      <c r="D810" s="5" t="s">
        <v>32</v>
      </c>
      <c r="E810" s="6">
        <v>3</v>
      </c>
      <c r="F810" s="6">
        <v>6600</v>
      </c>
      <c r="G810" s="6">
        <v>7392</v>
      </c>
      <c r="H810" s="3">
        <v>1320</v>
      </c>
      <c r="I810" s="4" t="s">
        <v>42</v>
      </c>
      <c r="J810" s="4"/>
      <c r="K810" s="4"/>
      <c r="L810" s="4"/>
      <c r="M810" s="4"/>
      <c r="P810" s="12" t="s">
        <v>66</v>
      </c>
      <c r="Q810" s="12">
        <v>2021</v>
      </c>
      <c r="R810" s="12" t="s">
        <v>3</v>
      </c>
      <c r="S810" s="12" t="s">
        <v>60</v>
      </c>
      <c r="T810" s="12" t="s">
        <v>61</v>
      </c>
      <c r="U810" s="12" t="s">
        <v>62</v>
      </c>
      <c r="V810" s="12" t="s">
        <v>63</v>
      </c>
      <c r="W810" s="12" t="s">
        <v>64</v>
      </c>
      <c r="X810" s="12" t="s">
        <v>67</v>
      </c>
      <c r="Y810" s="12">
        <v>153</v>
      </c>
      <c r="Z810" s="12">
        <v>218.79</v>
      </c>
      <c r="AA810" s="12"/>
      <c r="AB810" s="12"/>
      <c r="AC810" s="12"/>
      <c r="AD810" s="12"/>
      <c r="AE810" s="12"/>
    </row>
    <row r="811" spans="1:31" ht="18" customHeight="1" x14ac:dyDescent="0.3">
      <c r="A811" s="1">
        <v>2024</v>
      </c>
      <c r="B811" s="1" t="s">
        <v>5</v>
      </c>
      <c r="C811" s="1" t="s">
        <v>15</v>
      </c>
      <c r="D811" s="5" t="s">
        <v>27</v>
      </c>
      <c r="E811" s="6">
        <v>3</v>
      </c>
      <c r="F811" s="6">
        <v>4577.3</v>
      </c>
      <c r="G811" s="6">
        <v>5126.576</v>
      </c>
      <c r="H811" s="3">
        <v>915.46</v>
      </c>
      <c r="I811" s="4" t="s">
        <v>42</v>
      </c>
      <c r="J811" s="4"/>
      <c r="K811" s="4"/>
      <c r="L811" s="4"/>
      <c r="M811" s="4"/>
      <c r="P811" s="12" t="s">
        <v>59</v>
      </c>
      <c r="Q811" s="12">
        <v>2021</v>
      </c>
      <c r="R811" s="12" t="s">
        <v>3</v>
      </c>
      <c r="S811" s="12" t="s">
        <v>60</v>
      </c>
      <c r="T811" s="12" t="s">
        <v>61</v>
      </c>
      <c r="U811" s="12" t="s">
        <v>62</v>
      </c>
      <c r="V811" s="12" t="s">
        <v>63</v>
      </c>
      <c r="W811" s="12" t="s">
        <v>64</v>
      </c>
      <c r="X811" s="12" t="s">
        <v>67</v>
      </c>
      <c r="Y811" s="12">
        <v>147</v>
      </c>
      <c r="Z811" s="12">
        <v>210.21</v>
      </c>
      <c r="AA811" s="12"/>
      <c r="AB811" s="12"/>
      <c r="AC811" s="12"/>
      <c r="AD811" s="12"/>
      <c r="AE811" s="12"/>
    </row>
    <row r="812" spans="1:31" ht="18" customHeight="1" x14ac:dyDescent="0.3">
      <c r="A812" s="1">
        <v>2024</v>
      </c>
      <c r="B812" s="1" t="s">
        <v>6</v>
      </c>
      <c r="C812" s="1" t="s">
        <v>14</v>
      </c>
      <c r="D812" s="2" t="s">
        <v>36</v>
      </c>
      <c r="E812" s="3">
        <v>3566</v>
      </c>
      <c r="F812" s="3">
        <v>4577.3</v>
      </c>
      <c r="G812" s="3">
        <v>5126.576</v>
      </c>
      <c r="H812" s="3">
        <v>915.46</v>
      </c>
      <c r="I812" s="4" t="s">
        <v>42</v>
      </c>
      <c r="J812" s="4"/>
      <c r="K812" s="4"/>
      <c r="L812" s="4"/>
      <c r="M812" s="4"/>
      <c r="P812" s="12" t="s">
        <v>66</v>
      </c>
      <c r="Q812" s="12">
        <v>2021</v>
      </c>
      <c r="R812" s="12" t="s">
        <v>3</v>
      </c>
      <c r="S812" s="12" t="s">
        <v>60</v>
      </c>
      <c r="T812" s="12" t="s">
        <v>61</v>
      </c>
      <c r="U812" s="12" t="s">
        <v>62</v>
      </c>
      <c r="V812" s="12" t="s">
        <v>63</v>
      </c>
      <c r="W812" s="12" t="s">
        <v>64</v>
      </c>
      <c r="X812" s="12" t="s">
        <v>67</v>
      </c>
      <c r="Y812" s="12">
        <v>171</v>
      </c>
      <c r="Z812" s="12">
        <v>244.53</v>
      </c>
      <c r="AA812" s="12"/>
      <c r="AB812" s="12"/>
      <c r="AC812" s="12"/>
      <c r="AD812" s="12"/>
      <c r="AE812" s="12"/>
    </row>
    <row r="813" spans="1:31" ht="18" customHeight="1" x14ac:dyDescent="0.3">
      <c r="A813" s="1">
        <v>2024</v>
      </c>
      <c r="B813" s="1" t="s">
        <v>6</v>
      </c>
      <c r="C813" s="1" t="s">
        <v>14</v>
      </c>
      <c r="D813" s="2" t="s">
        <v>37</v>
      </c>
      <c r="E813" s="3">
        <v>2498</v>
      </c>
      <c r="F813" s="3">
        <v>8000</v>
      </c>
      <c r="G813" s="3">
        <v>8960</v>
      </c>
      <c r="H813" s="3">
        <v>1600</v>
      </c>
      <c r="I813" s="4" t="s">
        <v>42</v>
      </c>
      <c r="J813" s="4"/>
      <c r="K813" s="4"/>
      <c r="L813" s="4"/>
      <c r="M813" s="4"/>
      <c r="P813" s="12" t="s">
        <v>66</v>
      </c>
      <c r="Q813" s="12">
        <v>2021</v>
      </c>
      <c r="R813" s="12" t="s">
        <v>3</v>
      </c>
      <c r="S813" s="12" t="s">
        <v>60</v>
      </c>
      <c r="T813" s="12" t="s">
        <v>61</v>
      </c>
      <c r="U813" s="12" t="s">
        <v>62</v>
      </c>
      <c r="V813" s="12" t="s">
        <v>63</v>
      </c>
      <c r="W813" s="12" t="s">
        <v>64</v>
      </c>
      <c r="X813" s="12" t="s">
        <v>67</v>
      </c>
      <c r="Y813" s="12">
        <v>760</v>
      </c>
      <c r="Z813" s="12">
        <v>526.24</v>
      </c>
      <c r="AA813" s="12"/>
      <c r="AB813" s="12"/>
      <c r="AC813" s="12"/>
      <c r="AD813" s="12"/>
      <c r="AE813" s="12"/>
    </row>
    <row r="814" spans="1:31" ht="18" customHeight="1" x14ac:dyDescent="0.3">
      <c r="A814" s="1">
        <v>2024</v>
      </c>
      <c r="B814" s="1" t="s">
        <v>6</v>
      </c>
      <c r="C814" s="1" t="s">
        <v>13</v>
      </c>
      <c r="D814" s="2" t="s">
        <v>35</v>
      </c>
      <c r="E814" s="3">
        <v>1245</v>
      </c>
      <c r="F814" s="3">
        <v>4577.2</v>
      </c>
      <c r="G814" s="3">
        <v>5126.4639999999999</v>
      </c>
      <c r="H814" s="3">
        <v>915.44</v>
      </c>
      <c r="I814" s="4" t="s">
        <v>42</v>
      </c>
      <c r="J814" s="4"/>
      <c r="K814" s="4"/>
      <c r="L814" s="4"/>
      <c r="M814" s="4"/>
      <c r="P814" s="12" t="s">
        <v>66</v>
      </c>
      <c r="Q814" s="12">
        <v>2021</v>
      </c>
      <c r="R814" s="12" t="s">
        <v>3</v>
      </c>
      <c r="S814" s="12" t="s">
        <v>60</v>
      </c>
      <c r="T814" s="12" t="s">
        <v>61</v>
      </c>
      <c r="U814" s="12" t="s">
        <v>62</v>
      </c>
      <c r="V814" s="12" t="s">
        <v>63</v>
      </c>
      <c r="W814" s="12" t="s">
        <v>64</v>
      </c>
      <c r="X814" s="12" t="s">
        <v>67</v>
      </c>
      <c r="Y814" s="12">
        <v>813</v>
      </c>
      <c r="Z814" s="12">
        <v>526.24</v>
      </c>
      <c r="AA814" s="12"/>
      <c r="AB814" s="12"/>
      <c r="AC814" s="12"/>
      <c r="AD814" s="12"/>
      <c r="AE814" s="12"/>
    </row>
    <row r="815" spans="1:31" ht="18" customHeight="1" x14ac:dyDescent="0.3">
      <c r="A815" s="1">
        <v>2024</v>
      </c>
      <c r="B815" s="1" t="s">
        <v>6</v>
      </c>
      <c r="C815" s="1" t="s">
        <v>38</v>
      </c>
      <c r="D815" s="5" t="s">
        <v>30</v>
      </c>
      <c r="E815" s="6">
        <v>644</v>
      </c>
      <c r="F815" s="6">
        <v>5743.5</v>
      </c>
      <c r="G815" s="6">
        <v>6432.72</v>
      </c>
      <c r="H815" s="3">
        <v>1148.7</v>
      </c>
      <c r="I815" s="4" t="s">
        <v>42</v>
      </c>
      <c r="J815" s="4"/>
      <c r="K815" s="4"/>
      <c r="L815" s="4"/>
      <c r="M815" s="4"/>
      <c r="P815" s="12" t="s">
        <v>66</v>
      </c>
      <c r="Q815" s="12">
        <v>2021</v>
      </c>
      <c r="R815" s="12" t="s">
        <v>3</v>
      </c>
      <c r="S815" s="12" t="s">
        <v>60</v>
      </c>
      <c r="T815" s="12" t="s">
        <v>61</v>
      </c>
      <c r="U815" s="12" t="s">
        <v>62</v>
      </c>
      <c r="V815" s="12" t="s">
        <v>63</v>
      </c>
      <c r="W815" s="12" t="s">
        <v>64</v>
      </c>
      <c r="X815" s="12" t="s">
        <v>67</v>
      </c>
      <c r="Y815" s="12">
        <v>217</v>
      </c>
      <c r="Z815" s="12">
        <v>310.31</v>
      </c>
      <c r="AA815" s="12"/>
      <c r="AB815" s="12"/>
      <c r="AC815" s="12"/>
      <c r="AD815" s="12"/>
      <c r="AE815" s="12"/>
    </row>
    <row r="816" spans="1:31" ht="18" customHeight="1" x14ac:dyDescent="0.3">
      <c r="A816" s="1">
        <v>2024</v>
      </c>
      <c r="B816" s="1" t="s">
        <v>6</v>
      </c>
      <c r="C816" s="1" t="s">
        <v>12</v>
      </c>
      <c r="D816" s="5" t="s">
        <v>29</v>
      </c>
      <c r="E816" s="6">
        <v>643</v>
      </c>
      <c r="F816" s="6">
        <v>7000</v>
      </c>
      <c r="G816" s="6">
        <v>7840</v>
      </c>
      <c r="H816" s="3">
        <v>1400</v>
      </c>
      <c r="I816" s="4" t="s">
        <v>42</v>
      </c>
      <c r="J816" s="4"/>
      <c r="K816" s="4"/>
      <c r="L816" s="4"/>
      <c r="M816" s="4"/>
      <c r="P816" s="12" t="s">
        <v>68</v>
      </c>
      <c r="Q816" s="12">
        <v>2021</v>
      </c>
      <c r="R816" s="12" t="s">
        <v>3</v>
      </c>
      <c r="S816" s="12" t="s">
        <v>60</v>
      </c>
      <c r="T816" s="12" t="s">
        <v>61</v>
      </c>
      <c r="U816" s="12" t="s">
        <v>62</v>
      </c>
      <c r="V816" s="12" t="s">
        <v>63</v>
      </c>
      <c r="W816" s="12" t="s">
        <v>64</v>
      </c>
      <c r="X816" s="12" t="s">
        <v>67</v>
      </c>
      <c r="Y816" s="12">
        <v>145</v>
      </c>
      <c r="Z816" s="12">
        <v>207.35</v>
      </c>
      <c r="AA816" s="12"/>
      <c r="AB816" s="12"/>
      <c r="AC816" s="12"/>
      <c r="AD816" s="12"/>
      <c r="AE816" s="12"/>
    </row>
    <row r="817" spans="1:31" ht="18" customHeight="1" x14ac:dyDescent="0.3">
      <c r="A817" s="1">
        <v>2024</v>
      </c>
      <c r="B817" s="1" t="s">
        <v>6</v>
      </c>
      <c r="C817" s="1" t="s">
        <v>38</v>
      </c>
      <c r="D817" s="5" t="s">
        <v>31</v>
      </c>
      <c r="E817" s="6">
        <v>455</v>
      </c>
      <c r="F817" s="6">
        <v>4578.6000000000004</v>
      </c>
      <c r="G817" s="6">
        <v>5128.0320000000002</v>
      </c>
      <c r="H817" s="3">
        <v>915.72000000000014</v>
      </c>
      <c r="I817" s="4" t="s">
        <v>42</v>
      </c>
      <c r="J817" s="4"/>
      <c r="K817" s="4"/>
      <c r="L817" s="4"/>
      <c r="M817" s="4"/>
      <c r="P817" s="12" t="s">
        <v>66</v>
      </c>
      <c r="Q817" s="12">
        <v>2021</v>
      </c>
      <c r="R817" s="12" t="s">
        <v>3</v>
      </c>
      <c r="S817" s="12" t="s">
        <v>60</v>
      </c>
      <c r="T817" s="12" t="s">
        <v>61</v>
      </c>
      <c r="U817" s="12" t="s">
        <v>62</v>
      </c>
      <c r="V817" s="12" t="s">
        <v>63</v>
      </c>
      <c r="W817" s="12" t="s">
        <v>64</v>
      </c>
      <c r="X817" s="12" t="s">
        <v>65</v>
      </c>
      <c r="Y817" s="12">
        <v>161</v>
      </c>
      <c r="Z817" s="12">
        <v>230.23000000000002</v>
      </c>
      <c r="AA817" s="12"/>
      <c r="AB817" s="12"/>
      <c r="AC817" s="12"/>
      <c r="AD817" s="12"/>
      <c r="AE817" s="12"/>
    </row>
    <row r="818" spans="1:31" ht="18" customHeight="1" x14ac:dyDescent="0.3">
      <c r="A818" s="1">
        <v>2024</v>
      </c>
      <c r="B818" s="1" t="s">
        <v>6</v>
      </c>
      <c r="C818" s="1" t="s">
        <v>12</v>
      </c>
      <c r="D818" s="5" t="s">
        <v>28</v>
      </c>
      <c r="E818" s="7">
        <v>345</v>
      </c>
      <c r="F818" s="7">
        <v>7000</v>
      </c>
      <c r="G818" s="7">
        <v>7840</v>
      </c>
      <c r="H818" s="3">
        <v>1400</v>
      </c>
      <c r="I818" s="4" t="s">
        <v>42</v>
      </c>
      <c r="J818" s="4"/>
      <c r="K818" s="4"/>
      <c r="L818" s="4"/>
      <c r="M818" s="4"/>
      <c r="P818" s="12" t="s">
        <v>69</v>
      </c>
      <c r="Q818" s="12">
        <v>2021</v>
      </c>
      <c r="R818" s="12" t="s">
        <v>3</v>
      </c>
      <c r="S818" s="12" t="s">
        <v>60</v>
      </c>
      <c r="T818" s="12" t="s">
        <v>61</v>
      </c>
      <c r="U818" s="12" t="s">
        <v>62</v>
      </c>
      <c r="V818" s="12" t="s">
        <v>63</v>
      </c>
      <c r="W818" s="12" t="s">
        <v>64</v>
      </c>
      <c r="X818" s="12" t="s">
        <v>65</v>
      </c>
      <c r="Y818" s="12">
        <v>155</v>
      </c>
      <c r="Z818" s="12">
        <v>221.65</v>
      </c>
      <c r="AA818" s="12"/>
      <c r="AB818" s="12"/>
      <c r="AC818" s="12"/>
      <c r="AD818" s="12"/>
      <c r="AE818" s="12"/>
    </row>
    <row r="819" spans="1:31" ht="18" customHeight="1" x14ac:dyDescent="0.3">
      <c r="A819" s="1">
        <v>2024</v>
      </c>
      <c r="B819" s="1" t="s">
        <v>6</v>
      </c>
      <c r="C819" s="1" t="s">
        <v>13</v>
      </c>
      <c r="D819" s="2" t="s">
        <v>33</v>
      </c>
      <c r="E819" s="3">
        <v>122</v>
      </c>
      <c r="F819" s="3">
        <v>100</v>
      </c>
      <c r="G819" s="3">
        <v>112</v>
      </c>
      <c r="H819" s="3">
        <v>20</v>
      </c>
      <c r="I819" s="4" t="s">
        <v>40</v>
      </c>
      <c r="J819" s="4"/>
      <c r="K819" s="4"/>
      <c r="L819" s="4"/>
      <c r="M819" s="4"/>
      <c r="P819" s="12" t="s">
        <v>66</v>
      </c>
      <c r="Q819" s="12">
        <v>2021</v>
      </c>
      <c r="R819" s="12" t="s">
        <v>3</v>
      </c>
      <c r="S819" s="12" t="s">
        <v>60</v>
      </c>
      <c r="T819" s="12" t="s">
        <v>61</v>
      </c>
      <c r="U819" s="12" t="s">
        <v>62</v>
      </c>
      <c r="V819" s="12" t="s">
        <v>63</v>
      </c>
      <c r="W819" s="12" t="s">
        <v>64</v>
      </c>
      <c r="X819" s="12" t="s">
        <v>65</v>
      </c>
      <c r="Y819" s="12">
        <v>149</v>
      </c>
      <c r="Z819" s="12">
        <v>213.07</v>
      </c>
      <c r="AA819" s="12"/>
      <c r="AB819" s="12"/>
      <c r="AC819" s="12"/>
      <c r="AD819" s="12"/>
      <c r="AE819" s="12"/>
    </row>
    <row r="820" spans="1:31" ht="18" customHeight="1" x14ac:dyDescent="0.3">
      <c r="A820" s="1">
        <v>2024</v>
      </c>
      <c r="B820" s="1" t="s">
        <v>6</v>
      </c>
      <c r="C820" s="1" t="s">
        <v>15</v>
      </c>
      <c r="D820" s="5" t="s">
        <v>26</v>
      </c>
      <c r="E820" s="6">
        <v>78</v>
      </c>
      <c r="F820" s="6">
        <v>4577.2</v>
      </c>
      <c r="G820" s="6">
        <v>5126.4639999999999</v>
      </c>
      <c r="H820" s="3">
        <v>915.44</v>
      </c>
      <c r="I820" s="4" t="s">
        <v>40</v>
      </c>
      <c r="J820" s="4"/>
      <c r="K820" s="4"/>
      <c r="L820" s="4"/>
      <c r="M820" s="4"/>
      <c r="P820" s="12" t="s">
        <v>59</v>
      </c>
      <c r="Q820" s="12">
        <v>2021</v>
      </c>
      <c r="R820" s="12" t="s">
        <v>3</v>
      </c>
      <c r="S820" s="12" t="s">
        <v>60</v>
      </c>
      <c r="T820" s="12" t="s">
        <v>61</v>
      </c>
      <c r="U820" s="12" t="s">
        <v>62</v>
      </c>
      <c r="V820" s="12" t="s">
        <v>63</v>
      </c>
      <c r="W820" s="12" t="s">
        <v>64</v>
      </c>
      <c r="X820" s="12" t="s">
        <v>67</v>
      </c>
      <c r="Y820" s="12">
        <v>173</v>
      </c>
      <c r="Z820" s="12">
        <v>247.39</v>
      </c>
      <c r="AA820" s="12"/>
      <c r="AB820" s="12"/>
      <c r="AC820" s="12"/>
      <c r="AD820" s="12"/>
      <c r="AE820" s="12"/>
    </row>
    <row r="821" spans="1:31" ht="18" customHeight="1" x14ac:dyDescent="0.3">
      <c r="A821" s="1">
        <v>2024</v>
      </c>
      <c r="B821" s="1" t="s">
        <v>6</v>
      </c>
      <c r="C821" s="1" t="s">
        <v>15</v>
      </c>
      <c r="D821" s="5" t="s">
        <v>24</v>
      </c>
      <c r="E821" s="6">
        <v>76</v>
      </c>
      <c r="F821" s="6">
        <v>4576.8999999999996</v>
      </c>
      <c r="G821" s="6">
        <v>5126.1279999999997</v>
      </c>
      <c r="H821" s="3">
        <v>915.38</v>
      </c>
      <c r="I821" s="4" t="s">
        <v>40</v>
      </c>
      <c r="J821" s="4"/>
      <c r="K821" s="4"/>
      <c r="L821" s="4"/>
      <c r="M821" s="4"/>
      <c r="P821" s="12" t="s">
        <v>59</v>
      </c>
      <c r="Q821" s="12">
        <v>2021</v>
      </c>
      <c r="R821" s="12" t="s">
        <v>3</v>
      </c>
      <c r="S821" s="12" t="s">
        <v>60</v>
      </c>
      <c r="T821" s="12" t="s">
        <v>61</v>
      </c>
      <c r="U821" s="12" t="s">
        <v>62</v>
      </c>
      <c r="V821" s="12" t="s">
        <v>63</v>
      </c>
      <c r="W821" s="12" t="s">
        <v>64</v>
      </c>
      <c r="X821" s="12" t="s">
        <v>67</v>
      </c>
      <c r="Y821" s="12">
        <v>221</v>
      </c>
      <c r="Z821" s="12">
        <v>316.02999999999997</v>
      </c>
      <c r="AA821" s="12"/>
      <c r="AB821" s="12"/>
      <c r="AC821" s="12"/>
      <c r="AD821" s="12"/>
      <c r="AE821" s="12"/>
    </row>
    <row r="822" spans="1:31" ht="18" customHeight="1" x14ac:dyDescent="0.3">
      <c r="A822" s="1">
        <v>2024</v>
      </c>
      <c r="B822" s="1" t="s">
        <v>6</v>
      </c>
      <c r="C822" s="1" t="s">
        <v>15</v>
      </c>
      <c r="D822" s="5" t="s">
        <v>25</v>
      </c>
      <c r="E822" s="6">
        <v>46</v>
      </c>
      <c r="F822" s="6">
        <v>200</v>
      </c>
      <c r="G822" s="6">
        <v>224</v>
      </c>
      <c r="H822" s="3">
        <v>40</v>
      </c>
      <c r="I822" s="4" t="s">
        <v>40</v>
      </c>
      <c r="J822" s="4"/>
      <c r="K822" s="4"/>
      <c r="L822" s="4"/>
      <c r="M822" s="4"/>
      <c r="P822" s="12" t="s">
        <v>66</v>
      </c>
      <c r="Q822" s="12">
        <v>2021</v>
      </c>
      <c r="R822" s="12" t="s">
        <v>3</v>
      </c>
      <c r="S822" s="12" t="s">
        <v>60</v>
      </c>
      <c r="T822" s="12" t="s">
        <v>61</v>
      </c>
      <c r="U822" s="12" t="s">
        <v>62</v>
      </c>
      <c r="V822" s="12" t="s">
        <v>63</v>
      </c>
      <c r="W822" s="12" t="s">
        <v>64</v>
      </c>
      <c r="X822" s="12" t="s">
        <v>67</v>
      </c>
      <c r="Y822" s="12">
        <v>783</v>
      </c>
      <c r="Z822" s="12">
        <v>1119.69</v>
      </c>
      <c r="AA822" s="12"/>
      <c r="AB822" s="12"/>
      <c r="AC822" s="12"/>
      <c r="AD822" s="12"/>
      <c r="AE822" s="12"/>
    </row>
    <row r="823" spans="1:31" ht="18" customHeight="1" x14ac:dyDescent="0.3">
      <c r="A823" s="1">
        <v>2024</v>
      </c>
      <c r="B823" s="1" t="s">
        <v>6</v>
      </c>
      <c r="C823" s="1" t="s">
        <v>15</v>
      </c>
      <c r="D823" s="5" t="s">
        <v>23</v>
      </c>
      <c r="E823" s="6">
        <v>34</v>
      </c>
      <c r="F823" s="6">
        <v>4576.8</v>
      </c>
      <c r="G823" s="6">
        <v>5126.0160000000005</v>
      </c>
      <c r="H823" s="3">
        <v>915.36000000000013</v>
      </c>
      <c r="I823" s="4" t="s">
        <v>40</v>
      </c>
      <c r="J823" s="4"/>
      <c r="K823" s="4"/>
      <c r="L823" s="4"/>
      <c r="M823" s="4"/>
      <c r="P823" s="12" t="s">
        <v>59</v>
      </c>
      <c r="Q823" s="12">
        <v>2021</v>
      </c>
      <c r="R823" s="12" t="s">
        <v>7</v>
      </c>
      <c r="S823" s="12" t="s">
        <v>60</v>
      </c>
      <c r="T823" s="12" t="s">
        <v>61</v>
      </c>
      <c r="U823" s="12" t="s">
        <v>62</v>
      </c>
      <c r="V823" s="12" t="s">
        <v>63</v>
      </c>
      <c r="W823" s="12" t="s">
        <v>64</v>
      </c>
      <c r="X823" s="12" t="s">
        <v>65</v>
      </c>
      <c r="Y823" s="12">
        <v>344</v>
      </c>
      <c r="Z823" s="12">
        <v>491.91999999999996</v>
      </c>
      <c r="AA823" s="12"/>
      <c r="AB823" s="12"/>
      <c r="AC823" s="12"/>
      <c r="AD823" s="12"/>
      <c r="AE823" s="12"/>
    </row>
    <row r="824" spans="1:31" ht="18" customHeight="1" x14ac:dyDescent="0.3">
      <c r="A824" s="1">
        <v>2024</v>
      </c>
      <c r="B824" s="1" t="s">
        <v>6</v>
      </c>
      <c r="C824" s="1" t="s">
        <v>13</v>
      </c>
      <c r="D824" s="2" t="s">
        <v>34</v>
      </c>
      <c r="E824" s="3">
        <v>7</v>
      </c>
      <c r="F824" s="3">
        <v>200</v>
      </c>
      <c r="G824" s="3">
        <v>224</v>
      </c>
      <c r="H824" s="3">
        <v>40</v>
      </c>
      <c r="I824" s="4" t="s">
        <v>40</v>
      </c>
      <c r="J824" s="4"/>
      <c r="K824" s="4"/>
      <c r="L824" s="4"/>
      <c r="M824" s="4"/>
      <c r="P824" s="12" t="s">
        <v>59</v>
      </c>
      <c r="Q824" s="12">
        <v>2021</v>
      </c>
      <c r="R824" s="12" t="s">
        <v>7</v>
      </c>
      <c r="S824" s="12" t="s">
        <v>60</v>
      </c>
      <c r="T824" s="12" t="s">
        <v>61</v>
      </c>
      <c r="U824" s="12" t="s">
        <v>62</v>
      </c>
      <c r="V824" s="12" t="s">
        <v>63</v>
      </c>
      <c r="W824" s="12" t="s">
        <v>64</v>
      </c>
      <c r="X824" s="12" t="s">
        <v>65</v>
      </c>
      <c r="Y824" s="12">
        <v>338</v>
      </c>
      <c r="Z824" s="12">
        <v>483.34000000000003</v>
      </c>
      <c r="AA824" s="12"/>
      <c r="AB824" s="12"/>
      <c r="AC824" s="12"/>
      <c r="AD824" s="12"/>
      <c r="AE824" s="12"/>
    </row>
    <row r="825" spans="1:31" ht="18" customHeight="1" x14ac:dyDescent="0.3">
      <c r="A825" s="1">
        <v>2024</v>
      </c>
      <c r="B825" s="1" t="s">
        <v>6</v>
      </c>
      <c r="C825" s="1" t="s">
        <v>15</v>
      </c>
      <c r="D825" s="5" t="s">
        <v>27</v>
      </c>
      <c r="E825" s="6">
        <v>3</v>
      </c>
      <c r="F825" s="6">
        <v>4577.3</v>
      </c>
      <c r="G825" s="6">
        <v>5126.576</v>
      </c>
      <c r="H825" s="3">
        <v>915.46</v>
      </c>
      <c r="I825" s="4" t="s">
        <v>40</v>
      </c>
      <c r="J825" s="4"/>
      <c r="K825" s="4"/>
      <c r="L825" s="4"/>
      <c r="M825" s="4"/>
      <c r="P825" s="12" t="s">
        <v>59</v>
      </c>
      <c r="Q825" s="12">
        <v>2021</v>
      </c>
      <c r="R825" s="12" t="s">
        <v>7</v>
      </c>
      <c r="S825" s="12" t="s">
        <v>60</v>
      </c>
      <c r="T825" s="12" t="s">
        <v>61</v>
      </c>
      <c r="U825" s="12" t="s">
        <v>62</v>
      </c>
      <c r="V825" s="12" t="s">
        <v>63</v>
      </c>
      <c r="W825" s="12" t="s">
        <v>64</v>
      </c>
      <c r="X825" s="12" t="s">
        <v>65</v>
      </c>
      <c r="Y825" s="12">
        <v>332</v>
      </c>
      <c r="Z825" s="12">
        <v>474.76</v>
      </c>
      <c r="AA825" s="12"/>
      <c r="AB825" s="12"/>
      <c r="AC825" s="12"/>
      <c r="AD825" s="12"/>
      <c r="AE825" s="12"/>
    </row>
    <row r="826" spans="1:31" ht="18" customHeight="1" x14ac:dyDescent="0.3">
      <c r="A826" s="1">
        <v>2024</v>
      </c>
      <c r="B826" s="1" t="s">
        <v>6</v>
      </c>
      <c r="C826" s="1" t="s">
        <v>32</v>
      </c>
      <c r="D826" s="5" t="s">
        <v>32</v>
      </c>
      <c r="E826" s="6">
        <v>2</v>
      </c>
      <c r="F826" s="6">
        <v>6600</v>
      </c>
      <c r="G826" s="6">
        <v>7392</v>
      </c>
      <c r="H826" s="3">
        <v>1320</v>
      </c>
      <c r="I826" s="4" t="s">
        <v>40</v>
      </c>
      <c r="J826" s="4"/>
      <c r="K826" s="4"/>
      <c r="L826" s="4"/>
      <c r="M826" s="4"/>
      <c r="P826" s="12" t="s">
        <v>68</v>
      </c>
      <c r="Q826" s="12">
        <v>2021</v>
      </c>
      <c r="R826" s="12" t="s">
        <v>7</v>
      </c>
      <c r="S826" s="12" t="s">
        <v>60</v>
      </c>
      <c r="T826" s="12" t="s">
        <v>61</v>
      </c>
      <c r="U826" s="12" t="s">
        <v>62</v>
      </c>
      <c r="V826" s="12" t="s">
        <v>63</v>
      </c>
      <c r="W826" s="12" t="s">
        <v>64</v>
      </c>
      <c r="X826" s="12" t="s">
        <v>67</v>
      </c>
      <c r="Y826" s="12">
        <v>152</v>
      </c>
      <c r="Z826" s="12">
        <v>206.72</v>
      </c>
      <c r="AA826" s="12"/>
      <c r="AB826" s="12"/>
      <c r="AC826" s="12"/>
      <c r="AD826" s="12"/>
      <c r="AE826" s="12"/>
    </row>
    <row r="827" spans="1:31" ht="18" customHeight="1" x14ac:dyDescent="0.3">
      <c r="A827" s="1">
        <v>2024</v>
      </c>
      <c r="B827" s="1" t="s">
        <v>7</v>
      </c>
      <c r="C827" s="1" t="s">
        <v>14</v>
      </c>
      <c r="D827" s="2" t="s">
        <v>36</v>
      </c>
      <c r="E827" s="3">
        <v>3566</v>
      </c>
      <c r="F827" s="3">
        <v>4577.3</v>
      </c>
      <c r="G827" s="3">
        <v>5126.576</v>
      </c>
      <c r="H827" s="3">
        <v>915.46</v>
      </c>
      <c r="I827" s="4" t="s">
        <v>40</v>
      </c>
      <c r="J827" s="4"/>
      <c r="K827" s="4"/>
      <c r="L827" s="4"/>
      <c r="M827" s="4"/>
      <c r="P827" s="12" t="s">
        <v>68</v>
      </c>
      <c r="Q827" s="12">
        <v>2021</v>
      </c>
      <c r="R827" s="12" t="s">
        <v>7</v>
      </c>
      <c r="S827" s="12" t="s">
        <v>60</v>
      </c>
      <c r="T827" s="12" t="s">
        <v>61</v>
      </c>
      <c r="U827" s="12" t="s">
        <v>62</v>
      </c>
      <c r="V827" s="12" t="s">
        <v>63</v>
      </c>
      <c r="W827" s="12" t="s">
        <v>64</v>
      </c>
      <c r="X827" s="12" t="s">
        <v>67</v>
      </c>
      <c r="Y827" s="12">
        <v>368</v>
      </c>
      <c r="Z827" s="12">
        <v>526.24</v>
      </c>
      <c r="AA827" s="12"/>
      <c r="AB827" s="12"/>
      <c r="AC827" s="12"/>
      <c r="AD827" s="12"/>
      <c r="AE827" s="12"/>
    </row>
    <row r="828" spans="1:31" ht="18" customHeight="1" x14ac:dyDescent="0.3">
      <c r="A828" s="1">
        <v>2024</v>
      </c>
      <c r="B828" s="1" t="s">
        <v>7</v>
      </c>
      <c r="C828" s="1" t="s">
        <v>14</v>
      </c>
      <c r="D828" s="2" t="s">
        <v>37</v>
      </c>
      <c r="E828" s="3">
        <v>2498</v>
      </c>
      <c r="F828" s="3">
        <v>8000</v>
      </c>
      <c r="G828" s="3">
        <v>8960</v>
      </c>
      <c r="H828" s="3">
        <v>1600</v>
      </c>
      <c r="I828" s="4" t="s">
        <v>40</v>
      </c>
      <c r="J828" s="4"/>
      <c r="K828" s="4"/>
      <c r="L828" s="4"/>
      <c r="M828" s="4"/>
      <c r="P828" s="12" t="s">
        <v>70</v>
      </c>
      <c r="Q828" s="12">
        <v>2021</v>
      </c>
      <c r="R828" s="12" t="s">
        <v>7</v>
      </c>
      <c r="S828" s="12" t="s">
        <v>60</v>
      </c>
      <c r="T828" s="12" t="s">
        <v>61</v>
      </c>
      <c r="U828" s="12" t="s">
        <v>62</v>
      </c>
      <c r="V828" s="12" t="s">
        <v>63</v>
      </c>
      <c r="W828" s="12" t="s">
        <v>64</v>
      </c>
      <c r="X828" s="12" t="s">
        <v>67</v>
      </c>
      <c r="Y828" s="12">
        <v>148</v>
      </c>
      <c r="Z828" s="12">
        <v>211.64</v>
      </c>
      <c r="AA828" s="12"/>
      <c r="AB828" s="12"/>
      <c r="AC828" s="12"/>
      <c r="AD828" s="12"/>
      <c r="AE828" s="12"/>
    </row>
    <row r="829" spans="1:31" ht="18" customHeight="1" x14ac:dyDescent="0.3">
      <c r="A829" s="1">
        <v>2024</v>
      </c>
      <c r="B829" s="1" t="s">
        <v>7</v>
      </c>
      <c r="C829" s="1" t="s">
        <v>13</v>
      </c>
      <c r="D829" s="2" t="s">
        <v>35</v>
      </c>
      <c r="E829" s="3">
        <v>1245</v>
      </c>
      <c r="F829" s="3">
        <v>4577.2</v>
      </c>
      <c r="G829" s="3">
        <v>5126.4639999999999</v>
      </c>
      <c r="H829" s="3">
        <v>915.44</v>
      </c>
      <c r="I829" s="4" t="s">
        <v>40</v>
      </c>
      <c r="J829" s="4"/>
      <c r="K829" s="4"/>
      <c r="L829" s="4"/>
      <c r="M829" s="4"/>
      <c r="P829" s="12" t="s">
        <v>59</v>
      </c>
      <c r="Q829" s="12">
        <v>2021</v>
      </c>
      <c r="R829" s="12" t="s">
        <v>7</v>
      </c>
      <c r="S829" s="12" t="s">
        <v>60</v>
      </c>
      <c r="T829" s="12" t="s">
        <v>61</v>
      </c>
      <c r="U829" s="12" t="s">
        <v>62</v>
      </c>
      <c r="V829" s="12" t="s">
        <v>63</v>
      </c>
      <c r="W829" s="12" t="s">
        <v>64</v>
      </c>
      <c r="X829" s="12" t="s">
        <v>67</v>
      </c>
      <c r="Y829" s="12">
        <v>196</v>
      </c>
      <c r="Z829" s="12">
        <v>280.27999999999997</v>
      </c>
      <c r="AA829" s="12"/>
      <c r="AB829" s="12"/>
      <c r="AC829" s="12"/>
      <c r="AD829" s="12"/>
      <c r="AE829" s="12"/>
    </row>
    <row r="830" spans="1:31" ht="18" customHeight="1" x14ac:dyDescent="0.3">
      <c r="A830" s="1">
        <v>2024</v>
      </c>
      <c r="B830" s="1" t="s">
        <v>7</v>
      </c>
      <c r="C830" s="1" t="s">
        <v>38</v>
      </c>
      <c r="D830" s="5" t="s">
        <v>30</v>
      </c>
      <c r="E830" s="6">
        <v>644</v>
      </c>
      <c r="F830" s="6">
        <v>5743.5</v>
      </c>
      <c r="G830" s="6">
        <v>6432.72</v>
      </c>
      <c r="H830" s="3">
        <v>1148.7</v>
      </c>
      <c r="I830" s="4" t="s">
        <v>40</v>
      </c>
      <c r="J830" s="4"/>
      <c r="K830" s="4"/>
      <c r="L830" s="4"/>
      <c r="M830" s="4"/>
      <c r="P830" s="12" t="s">
        <v>59</v>
      </c>
      <c r="Q830" s="12">
        <v>2021</v>
      </c>
      <c r="R830" s="12" t="s">
        <v>7</v>
      </c>
      <c r="S830" s="12" t="s">
        <v>60</v>
      </c>
      <c r="T830" s="12" t="s">
        <v>61</v>
      </c>
      <c r="U830" s="12" t="s">
        <v>62</v>
      </c>
      <c r="V830" s="12" t="s">
        <v>63</v>
      </c>
      <c r="W830" s="12" t="s">
        <v>64</v>
      </c>
      <c r="X830" s="12" t="s">
        <v>67</v>
      </c>
      <c r="Y830" s="12">
        <v>370</v>
      </c>
      <c r="Z830" s="12">
        <v>529.1</v>
      </c>
      <c r="AA830" s="12"/>
      <c r="AB830" s="12"/>
      <c r="AC830" s="12"/>
      <c r="AD830" s="12"/>
      <c r="AE830" s="12"/>
    </row>
    <row r="831" spans="1:31" ht="18" customHeight="1" x14ac:dyDescent="0.3">
      <c r="A831" s="1">
        <v>2024</v>
      </c>
      <c r="B831" s="1" t="s">
        <v>7</v>
      </c>
      <c r="C831" s="1" t="s">
        <v>12</v>
      </c>
      <c r="D831" s="5" t="s">
        <v>29</v>
      </c>
      <c r="E831" s="6">
        <v>643</v>
      </c>
      <c r="F831" s="6">
        <v>7000</v>
      </c>
      <c r="G831" s="6">
        <v>7840</v>
      </c>
      <c r="H831" s="3">
        <v>1400</v>
      </c>
      <c r="I831" s="4" t="s">
        <v>40</v>
      </c>
      <c r="J831" s="4"/>
      <c r="K831" s="4"/>
      <c r="L831" s="4"/>
      <c r="M831" s="4"/>
      <c r="P831" s="12" t="s">
        <v>68</v>
      </c>
      <c r="Q831" s="12">
        <v>2021</v>
      </c>
      <c r="R831" s="12" t="s">
        <v>7</v>
      </c>
      <c r="S831" s="12" t="s">
        <v>60</v>
      </c>
      <c r="T831" s="12" t="s">
        <v>61</v>
      </c>
      <c r="U831" s="12" t="s">
        <v>62</v>
      </c>
      <c r="V831" s="12" t="s">
        <v>63</v>
      </c>
      <c r="W831" s="12" t="s">
        <v>64</v>
      </c>
      <c r="X831" s="12" t="s">
        <v>65</v>
      </c>
      <c r="Y831" s="12">
        <v>342</v>
      </c>
      <c r="Z831" s="12">
        <v>526.24</v>
      </c>
      <c r="AA831" s="12"/>
      <c r="AB831" s="12"/>
      <c r="AC831" s="12"/>
      <c r="AD831" s="12"/>
      <c r="AE831" s="12"/>
    </row>
    <row r="832" spans="1:31" ht="18" customHeight="1" x14ac:dyDescent="0.3">
      <c r="A832" s="1">
        <v>2024</v>
      </c>
      <c r="B832" s="1" t="s">
        <v>7</v>
      </c>
      <c r="C832" s="1" t="s">
        <v>38</v>
      </c>
      <c r="D832" s="5" t="s">
        <v>31</v>
      </c>
      <c r="E832" s="6">
        <v>455</v>
      </c>
      <c r="F832" s="6">
        <v>4578.6000000000004</v>
      </c>
      <c r="G832" s="6">
        <v>5128.0320000000002</v>
      </c>
      <c r="H832" s="3">
        <v>915.72000000000014</v>
      </c>
      <c r="I832" s="4" t="s">
        <v>40</v>
      </c>
      <c r="J832" s="4"/>
      <c r="K832" s="4"/>
      <c r="L832" s="4"/>
      <c r="M832" s="4"/>
      <c r="P832" s="12" t="s">
        <v>66</v>
      </c>
      <c r="Q832" s="12">
        <v>2021</v>
      </c>
      <c r="R832" s="12" t="s">
        <v>7</v>
      </c>
      <c r="S832" s="12" t="s">
        <v>60</v>
      </c>
      <c r="T832" s="12" t="s">
        <v>61</v>
      </c>
      <c r="U832" s="12" t="s">
        <v>62</v>
      </c>
      <c r="V832" s="12" t="s">
        <v>63</v>
      </c>
      <c r="W832" s="12" t="s">
        <v>64</v>
      </c>
      <c r="X832" s="12" t="s">
        <v>65</v>
      </c>
      <c r="Y832" s="12">
        <v>336</v>
      </c>
      <c r="Z832" s="12">
        <v>526.24</v>
      </c>
      <c r="AA832" s="12"/>
      <c r="AB832" s="12"/>
      <c r="AC832" s="12"/>
      <c r="AD832" s="12"/>
      <c r="AE832" s="12"/>
    </row>
    <row r="833" spans="1:31" ht="18" customHeight="1" x14ac:dyDescent="0.3">
      <c r="A833" s="1">
        <v>2024</v>
      </c>
      <c r="B833" s="1" t="s">
        <v>7</v>
      </c>
      <c r="C833" s="1" t="s">
        <v>12</v>
      </c>
      <c r="D833" s="5" t="s">
        <v>28</v>
      </c>
      <c r="E833" s="7">
        <v>345</v>
      </c>
      <c r="F833" s="7">
        <v>7000</v>
      </c>
      <c r="G833" s="7">
        <v>7840</v>
      </c>
      <c r="H833" s="3">
        <v>1400</v>
      </c>
      <c r="I833" s="4" t="s">
        <v>40</v>
      </c>
      <c r="J833" s="4"/>
      <c r="K833" s="4"/>
      <c r="L833" s="4"/>
      <c r="M833" s="4"/>
      <c r="P833" s="12" t="s">
        <v>59</v>
      </c>
      <c r="Q833" s="12">
        <v>2021</v>
      </c>
      <c r="R833" s="12" t="s">
        <v>7</v>
      </c>
      <c r="S833" s="12" t="s">
        <v>60</v>
      </c>
      <c r="T833" s="12" t="s">
        <v>61</v>
      </c>
      <c r="U833" s="12" t="s">
        <v>62</v>
      </c>
      <c r="V833" s="12" t="s">
        <v>63</v>
      </c>
      <c r="W833" s="12" t="s">
        <v>64</v>
      </c>
      <c r="X833" s="12" t="s">
        <v>65</v>
      </c>
      <c r="Y833" s="12">
        <v>330</v>
      </c>
      <c r="Z833" s="12">
        <v>526.24</v>
      </c>
      <c r="AA833" s="12"/>
      <c r="AB833" s="12"/>
      <c r="AC833" s="12"/>
      <c r="AD833" s="12"/>
      <c r="AE833" s="12"/>
    </row>
    <row r="834" spans="1:31" ht="18" customHeight="1" x14ac:dyDescent="0.3">
      <c r="A834" s="1">
        <v>2024</v>
      </c>
      <c r="B834" s="1" t="s">
        <v>7</v>
      </c>
      <c r="C834" s="1" t="s">
        <v>13</v>
      </c>
      <c r="D834" s="2" t="s">
        <v>33</v>
      </c>
      <c r="E834" s="3">
        <v>122</v>
      </c>
      <c r="F834" s="3">
        <v>100</v>
      </c>
      <c r="G834" s="3">
        <v>112</v>
      </c>
      <c r="H834" s="3">
        <v>20</v>
      </c>
      <c r="I834" s="4" t="s">
        <v>40</v>
      </c>
      <c r="J834" s="4"/>
      <c r="K834" s="4"/>
      <c r="L834" s="4"/>
      <c r="M834" s="4"/>
      <c r="P834" s="12" t="s">
        <v>59</v>
      </c>
      <c r="Q834" s="12">
        <v>2021</v>
      </c>
      <c r="R834" s="12" t="s">
        <v>7</v>
      </c>
      <c r="S834" s="12" t="s">
        <v>60</v>
      </c>
      <c r="T834" s="12" t="s">
        <v>61</v>
      </c>
      <c r="U834" s="12" t="s">
        <v>62</v>
      </c>
      <c r="V834" s="12" t="s">
        <v>63</v>
      </c>
      <c r="W834" s="12" t="s">
        <v>64</v>
      </c>
      <c r="X834" s="12" t="s">
        <v>67</v>
      </c>
      <c r="Y834" s="12">
        <v>691</v>
      </c>
      <c r="Z834" s="12">
        <v>988.13</v>
      </c>
      <c r="AA834" s="12"/>
      <c r="AB834" s="12"/>
      <c r="AC834" s="12"/>
      <c r="AD834" s="12"/>
      <c r="AE834" s="12"/>
    </row>
    <row r="835" spans="1:31" ht="18" customHeight="1" x14ac:dyDescent="0.3">
      <c r="A835" s="1">
        <v>2024</v>
      </c>
      <c r="B835" s="1" t="s">
        <v>7</v>
      </c>
      <c r="C835" s="1" t="s">
        <v>15</v>
      </c>
      <c r="D835" s="5" t="s">
        <v>26</v>
      </c>
      <c r="E835" s="6">
        <v>78</v>
      </c>
      <c r="F835" s="6">
        <v>4577.2</v>
      </c>
      <c r="G835" s="6">
        <v>5126.4639999999999</v>
      </c>
      <c r="H835" s="3">
        <v>915.44</v>
      </c>
      <c r="I835" s="4" t="s">
        <v>40</v>
      </c>
      <c r="J835" s="4"/>
      <c r="K835" s="4"/>
      <c r="L835" s="4"/>
      <c r="M835" s="4"/>
      <c r="P835" s="12" t="s">
        <v>59</v>
      </c>
      <c r="Q835" s="12">
        <v>2021</v>
      </c>
      <c r="R835" s="12" t="s">
        <v>7</v>
      </c>
      <c r="S835" s="12" t="s">
        <v>60</v>
      </c>
      <c r="T835" s="12" t="s">
        <v>61</v>
      </c>
      <c r="U835" s="12" t="s">
        <v>62</v>
      </c>
      <c r="V835" s="12" t="s">
        <v>63</v>
      </c>
      <c r="W835" s="12" t="s">
        <v>64</v>
      </c>
      <c r="X835" s="12" t="s">
        <v>67</v>
      </c>
      <c r="Y835" s="12">
        <v>724</v>
      </c>
      <c r="Z835" s="12">
        <v>1035.32</v>
      </c>
      <c r="AA835" s="12"/>
      <c r="AB835" s="12"/>
      <c r="AC835" s="12"/>
      <c r="AD835" s="12"/>
      <c r="AE835" s="12"/>
    </row>
    <row r="836" spans="1:31" ht="18" customHeight="1" x14ac:dyDescent="0.3">
      <c r="A836" s="1">
        <v>2024</v>
      </c>
      <c r="B836" s="1" t="s">
        <v>7</v>
      </c>
      <c r="C836" s="1" t="s">
        <v>15</v>
      </c>
      <c r="D836" s="5" t="s">
        <v>24</v>
      </c>
      <c r="E836" s="6">
        <v>76</v>
      </c>
      <c r="F836" s="6">
        <v>4576.8999999999996</v>
      </c>
      <c r="G836" s="6">
        <v>5126.1279999999997</v>
      </c>
      <c r="H836" s="3">
        <v>915.38</v>
      </c>
      <c r="I836" s="4" t="s">
        <v>40</v>
      </c>
      <c r="J836" s="4"/>
      <c r="K836" s="4"/>
      <c r="L836" s="4"/>
      <c r="M836" s="4"/>
      <c r="P836" s="12" t="s">
        <v>66</v>
      </c>
      <c r="Q836" s="12">
        <v>2021</v>
      </c>
      <c r="R836" s="12" t="s">
        <v>7</v>
      </c>
      <c r="S836" s="12" t="s">
        <v>60</v>
      </c>
      <c r="T836" s="12" t="s">
        <v>61</v>
      </c>
      <c r="U836" s="12" t="s">
        <v>62</v>
      </c>
      <c r="V836" s="12" t="s">
        <v>63</v>
      </c>
      <c r="W836" s="12" t="s">
        <v>64</v>
      </c>
      <c r="X836" s="12" t="s">
        <v>67</v>
      </c>
      <c r="Y836" s="12">
        <v>777</v>
      </c>
      <c r="Z836" s="12">
        <v>1111.1100000000001</v>
      </c>
      <c r="AA836" s="12"/>
      <c r="AB836" s="12"/>
      <c r="AC836" s="12"/>
      <c r="AD836" s="12"/>
      <c r="AE836" s="12"/>
    </row>
    <row r="837" spans="1:31" ht="18" customHeight="1" x14ac:dyDescent="0.3">
      <c r="A837" s="1">
        <v>2024</v>
      </c>
      <c r="B837" s="1" t="s">
        <v>7</v>
      </c>
      <c r="C837" s="1" t="s">
        <v>15</v>
      </c>
      <c r="D837" s="5" t="s">
        <v>25</v>
      </c>
      <c r="E837" s="6">
        <v>46</v>
      </c>
      <c r="F837" s="6">
        <v>200</v>
      </c>
      <c r="G837" s="6">
        <v>224</v>
      </c>
      <c r="H837" s="3">
        <v>40</v>
      </c>
      <c r="I837" s="4" t="s">
        <v>40</v>
      </c>
      <c r="J837" s="4"/>
      <c r="K837" s="4"/>
      <c r="L837" s="4"/>
      <c r="M837" s="4"/>
      <c r="P837" s="12" t="s">
        <v>59</v>
      </c>
      <c r="Q837" s="12">
        <v>2021</v>
      </c>
      <c r="R837" s="12" t="s">
        <v>7</v>
      </c>
      <c r="S837" s="12" t="s">
        <v>60</v>
      </c>
      <c r="T837" s="12" t="s">
        <v>61</v>
      </c>
      <c r="U837" s="12" t="s">
        <v>62</v>
      </c>
      <c r="V837" s="12" t="s">
        <v>63</v>
      </c>
      <c r="W837" s="12" t="s">
        <v>64</v>
      </c>
      <c r="X837" s="12" t="s">
        <v>65</v>
      </c>
      <c r="Y837" s="12">
        <v>339</v>
      </c>
      <c r="Z837" s="12">
        <v>484.77</v>
      </c>
      <c r="AA837" s="12"/>
      <c r="AB837" s="12"/>
      <c r="AC837" s="12"/>
      <c r="AD837" s="12"/>
      <c r="AE837" s="12"/>
    </row>
    <row r="838" spans="1:31" ht="18" customHeight="1" x14ac:dyDescent="0.3">
      <c r="A838" s="1">
        <v>2024</v>
      </c>
      <c r="B838" s="1" t="s">
        <v>7</v>
      </c>
      <c r="C838" s="1" t="s">
        <v>15</v>
      </c>
      <c r="D838" s="5" t="s">
        <v>23</v>
      </c>
      <c r="E838" s="6">
        <v>34</v>
      </c>
      <c r="F838" s="6">
        <v>4576.8</v>
      </c>
      <c r="G838" s="6">
        <v>5126.0160000000005</v>
      </c>
      <c r="H838" s="3">
        <v>915.36000000000013</v>
      </c>
      <c r="I838" s="4" t="s">
        <v>40</v>
      </c>
      <c r="J838" s="4"/>
      <c r="K838" s="4"/>
      <c r="L838" s="4"/>
      <c r="M838" s="4"/>
      <c r="P838" s="12" t="s">
        <v>59</v>
      </c>
      <c r="Q838" s="12">
        <v>2021</v>
      </c>
      <c r="R838" s="12" t="s">
        <v>7</v>
      </c>
      <c r="S838" s="12" t="s">
        <v>60</v>
      </c>
      <c r="T838" s="12" t="s">
        <v>61</v>
      </c>
      <c r="U838" s="12" t="s">
        <v>62</v>
      </c>
      <c r="V838" s="12" t="s">
        <v>63</v>
      </c>
      <c r="W838" s="12" t="s">
        <v>64</v>
      </c>
      <c r="X838" s="12" t="s">
        <v>65</v>
      </c>
      <c r="Y838" s="12">
        <v>333</v>
      </c>
      <c r="Z838" s="12">
        <v>476.19</v>
      </c>
      <c r="AA838" s="12"/>
      <c r="AB838" s="12"/>
      <c r="AC838" s="12"/>
      <c r="AD838" s="12"/>
      <c r="AE838" s="12"/>
    </row>
    <row r="839" spans="1:31" ht="18" customHeight="1" x14ac:dyDescent="0.3">
      <c r="A839" s="1">
        <v>2024</v>
      </c>
      <c r="B839" s="1" t="s">
        <v>7</v>
      </c>
      <c r="C839" s="1" t="s">
        <v>13</v>
      </c>
      <c r="D839" s="2" t="s">
        <v>34</v>
      </c>
      <c r="E839" s="3">
        <v>7</v>
      </c>
      <c r="F839" s="3">
        <v>200</v>
      </c>
      <c r="G839" s="3">
        <v>224</v>
      </c>
      <c r="H839" s="3">
        <v>40</v>
      </c>
      <c r="I839" s="4" t="s">
        <v>40</v>
      </c>
      <c r="J839" s="4"/>
      <c r="K839" s="4"/>
      <c r="L839" s="4"/>
      <c r="M839" s="4"/>
      <c r="P839" s="12" t="s">
        <v>66</v>
      </c>
      <c r="Q839" s="12">
        <v>2021</v>
      </c>
      <c r="R839" s="12" t="s">
        <v>7</v>
      </c>
      <c r="S839" s="12" t="s">
        <v>60</v>
      </c>
      <c r="T839" s="12" t="s">
        <v>61</v>
      </c>
      <c r="U839" s="12" t="s">
        <v>62</v>
      </c>
      <c r="V839" s="12" t="s">
        <v>63</v>
      </c>
      <c r="W839" s="12" t="s">
        <v>64</v>
      </c>
      <c r="X839" s="12" t="s">
        <v>67</v>
      </c>
      <c r="Y839" s="12">
        <v>153</v>
      </c>
      <c r="Z839" s="12">
        <v>218.79</v>
      </c>
      <c r="AA839" s="12"/>
      <c r="AB839" s="12"/>
      <c r="AC839" s="12"/>
      <c r="AD839" s="12"/>
      <c r="AE839" s="12"/>
    </row>
    <row r="840" spans="1:31" ht="18" customHeight="1" x14ac:dyDescent="0.3">
      <c r="A840" s="1">
        <v>2024</v>
      </c>
      <c r="B840" s="1" t="s">
        <v>7</v>
      </c>
      <c r="C840" s="1" t="s">
        <v>15</v>
      </c>
      <c r="D840" s="5" t="s">
        <v>27</v>
      </c>
      <c r="E840" s="6">
        <v>3</v>
      </c>
      <c r="F840" s="6">
        <v>4577.3</v>
      </c>
      <c r="G840" s="6">
        <v>5126.576</v>
      </c>
      <c r="H840" s="3">
        <v>915.46</v>
      </c>
      <c r="I840" s="4" t="s">
        <v>40</v>
      </c>
      <c r="J840" s="4"/>
      <c r="K840" s="4"/>
      <c r="L840" s="4"/>
      <c r="M840" s="4"/>
      <c r="P840" s="12" t="s">
        <v>59</v>
      </c>
      <c r="Q840" s="12">
        <v>2021</v>
      </c>
      <c r="R840" s="12" t="s">
        <v>7</v>
      </c>
      <c r="S840" s="12" t="s">
        <v>60</v>
      </c>
      <c r="T840" s="12" t="s">
        <v>61</v>
      </c>
      <c r="U840" s="12" t="s">
        <v>62</v>
      </c>
      <c r="V840" s="12" t="s">
        <v>63</v>
      </c>
      <c r="W840" s="12" t="s">
        <v>64</v>
      </c>
      <c r="X840" s="12" t="s">
        <v>67</v>
      </c>
      <c r="Y840" s="12">
        <v>764</v>
      </c>
      <c r="Z840" s="12">
        <v>526.24</v>
      </c>
      <c r="AA840" s="12"/>
      <c r="AB840" s="12"/>
      <c r="AC840" s="12"/>
      <c r="AD840" s="12"/>
      <c r="AE840" s="12"/>
    </row>
    <row r="841" spans="1:31" ht="18" customHeight="1" x14ac:dyDescent="0.3">
      <c r="A841" s="1">
        <v>2024</v>
      </c>
      <c r="B841" s="1" t="s">
        <v>7</v>
      </c>
      <c r="C841" s="1" t="s">
        <v>32</v>
      </c>
      <c r="D841" s="5" t="s">
        <v>32</v>
      </c>
      <c r="E841" s="6">
        <v>2</v>
      </c>
      <c r="F841" s="6">
        <v>6600</v>
      </c>
      <c r="G841" s="6">
        <v>7392</v>
      </c>
      <c r="H841" s="3">
        <v>1320</v>
      </c>
      <c r="I841" s="4" t="s">
        <v>40</v>
      </c>
      <c r="J841" s="4"/>
      <c r="K841" s="4"/>
      <c r="L841" s="4"/>
      <c r="M841" s="4"/>
      <c r="P841" s="12" t="s">
        <v>59</v>
      </c>
      <c r="Q841" s="12">
        <v>2021</v>
      </c>
      <c r="R841" s="12" t="s">
        <v>7</v>
      </c>
      <c r="S841" s="12" t="s">
        <v>60</v>
      </c>
      <c r="T841" s="12" t="s">
        <v>61</v>
      </c>
      <c r="U841" s="12" t="s">
        <v>62</v>
      </c>
      <c r="V841" s="12" t="s">
        <v>63</v>
      </c>
      <c r="W841" s="12" t="s">
        <v>64</v>
      </c>
      <c r="X841" s="12" t="s">
        <v>67</v>
      </c>
      <c r="Y841" s="12">
        <v>817</v>
      </c>
      <c r="Z841" s="12">
        <v>526.24</v>
      </c>
      <c r="AA841" s="12"/>
      <c r="AB841" s="12"/>
      <c r="AC841" s="12"/>
      <c r="AD841" s="12"/>
      <c r="AE841" s="12"/>
    </row>
    <row r="842" spans="1:31" ht="18" customHeight="1" x14ac:dyDescent="0.3">
      <c r="A842" s="1">
        <v>2024</v>
      </c>
      <c r="B842" s="1" t="s">
        <v>8</v>
      </c>
      <c r="C842" s="1" t="s">
        <v>14</v>
      </c>
      <c r="D842" s="2" t="s">
        <v>36</v>
      </c>
      <c r="E842" s="3">
        <v>3566</v>
      </c>
      <c r="F842" s="3">
        <v>4577.3</v>
      </c>
      <c r="G842" s="3">
        <v>5126.576</v>
      </c>
      <c r="H842" s="3">
        <v>915.46</v>
      </c>
      <c r="I842" s="4" t="s">
        <v>40</v>
      </c>
      <c r="J842" s="4"/>
      <c r="K842" s="4"/>
      <c r="L842" s="4"/>
      <c r="M842" s="4"/>
      <c r="P842" s="12" t="s">
        <v>59</v>
      </c>
      <c r="Q842" s="12">
        <v>2021</v>
      </c>
      <c r="R842" s="12" t="s">
        <v>7</v>
      </c>
      <c r="S842" s="12" t="s">
        <v>60</v>
      </c>
      <c r="T842" s="12" t="s">
        <v>61</v>
      </c>
      <c r="U842" s="12" t="s">
        <v>62</v>
      </c>
      <c r="V842" s="12" t="s">
        <v>63</v>
      </c>
      <c r="W842" s="12" t="s">
        <v>64</v>
      </c>
      <c r="X842" s="12" t="s">
        <v>67</v>
      </c>
      <c r="Y842" s="12">
        <v>151</v>
      </c>
      <c r="Z842" s="12">
        <v>215.93</v>
      </c>
      <c r="AA842" s="12"/>
      <c r="AB842" s="12"/>
      <c r="AC842" s="12"/>
      <c r="AD842" s="12"/>
      <c r="AE842" s="12"/>
    </row>
    <row r="843" spans="1:31" ht="18" customHeight="1" x14ac:dyDescent="0.3">
      <c r="A843" s="1">
        <v>2024</v>
      </c>
      <c r="B843" s="1" t="s">
        <v>8</v>
      </c>
      <c r="C843" s="1" t="s">
        <v>14</v>
      </c>
      <c r="D843" s="2" t="s">
        <v>37</v>
      </c>
      <c r="E843" s="3">
        <v>2498</v>
      </c>
      <c r="F843" s="3">
        <v>8000</v>
      </c>
      <c r="G843" s="3">
        <v>8960</v>
      </c>
      <c r="H843" s="3">
        <v>1600</v>
      </c>
      <c r="I843" s="4" t="s">
        <v>40</v>
      </c>
      <c r="J843" s="4"/>
      <c r="K843" s="4"/>
      <c r="L843" s="4"/>
      <c r="M843" s="4"/>
      <c r="P843" s="12" t="s">
        <v>68</v>
      </c>
      <c r="Q843" s="12">
        <v>2021</v>
      </c>
      <c r="R843" s="12" t="s">
        <v>7</v>
      </c>
      <c r="S843" s="12" t="s">
        <v>60</v>
      </c>
      <c r="T843" s="12" t="s">
        <v>61</v>
      </c>
      <c r="U843" s="12" t="s">
        <v>62</v>
      </c>
      <c r="V843" s="12" t="s">
        <v>63</v>
      </c>
      <c r="W843" s="12" t="s">
        <v>64</v>
      </c>
      <c r="X843" s="12" t="s">
        <v>67</v>
      </c>
      <c r="Y843" s="12">
        <v>199</v>
      </c>
      <c r="Z843" s="12">
        <v>284.57</v>
      </c>
      <c r="AA843" s="12"/>
      <c r="AB843" s="12"/>
      <c r="AC843" s="12"/>
      <c r="AD843" s="12"/>
      <c r="AE843" s="12"/>
    </row>
    <row r="844" spans="1:31" ht="18" customHeight="1" x14ac:dyDescent="0.3">
      <c r="A844" s="1">
        <v>2024</v>
      </c>
      <c r="B844" s="1" t="s">
        <v>8</v>
      </c>
      <c r="C844" s="1" t="s">
        <v>13</v>
      </c>
      <c r="D844" s="2" t="s">
        <v>35</v>
      </c>
      <c r="E844" s="3">
        <v>1245</v>
      </c>
      <c r="F844" s="3">
        <v>4577.2</v>
      </c>
      <c r="G844" s="3">
        <v>5126.4639999999999</v>
      </c>
      <c r="H844" s="3">
        <v>915.44</v>
      </c>
      <c r="I844" s="4" t="s">
        <v>40</v>
      </c>
      <c r="J844" s="4"/>
      <c r="K844" s="4"/>
      <c r="L844" s="4"/>
      <c r="M844" s="4"/>
      <c r="P844" s="12" t="s">
        <v>70</v>
      </c>
      <c r="Q844" s="12">
        <v>2021</v>
      </c>
      <c r="R844" s="12" t="s">
        <v>7</v>
      </c>
      <c r="S844" s="12" t="s">
        <v>60</v>
      </c>
      <c r="T844" s="12" t="s">
        <v>61</v>
      </c>
      <c r="U844" s="12" t="s">
        <v>62</v>
      </c>
      <c r="V844" s="12" t="s">
        <v>63</v>
      </c>
      <c r="W844" s="12" t="s">
        <v>64</v>
      </c>
      <c r="X844" s="12" t="s">
        <v>67</v>
      </c>
      <c r="Y844" s="12">
        <v>367</v>
      </c>
      <c r="Z844" s="12">
        <v>524.80999999999995</v>
      </c>
      <c r="AA844" s="12"/>
      <c r="AB844" s="12"/>
      <c r="AC844" s="12"/>
      <c r="AD844" s="12"/>
      <c r="AE844" s="12"/>
    </row>
    <row r="845" spans="1:31" ht="18" customHeight="1" x14ac:dyDescent="0.3">
      <c r="A845" s="1">
        <v>2024</v>
      </c>
      <c r="B845" s="1" t="s">
        <v>8</v>
      </c>
      <c r="C845" s="1" t="s">
        <v>38</v>
      </c>
      <c r="D845" s="5" t="s">
        <v>30</v>
      </c>
      <c r="E845" s="6">
        <v>644</v>
      </c>
      <c r="F845" s="6">
        <v>5743.5</v>
      </c>
      <c r="G845" s="6">
        <v>6432.72</v>
      </c>
      <c r="H845" s="3">
        <v>1148.7</v>
      </c>
      <c r="I845" s="4" t="s">
        <v>40</v>
      </c>
      <c r="J845" s="4"/>
      <c r="K845" s="4"/>
      <c r="L845" s="4"/>
      <c r="M845" s="4"/>
      <c r="P845" s="12" t="s">
        <v>59</v>
      </c>
      <c r="Q845" s="12">
        <v>2021</v>
      </c>
      <c r="R845" s="12" t="s">
        <v>7</v>
      </c>
      <c r="S845" s="12" t="s">
        <v>60</v>
      </c>
      <c r="T845" s="12" t="s">
        <v>61</v>
      </c>
      <c r="U845" s="12" t="s">
        <v>62</v>
      </c>
      <c r="V845" s="12" t="s">
        <v>63</v>
      </c>
      <c r="W845" s="12" t="s">
        <v>64</v>
      </c>
      <c r="X845" s="12" t="s">
        <v>65</v>
      </c>
      <c r="Y845" s="12">
        <v>341</v>
      </c>
      <c r="Z845" s="12">
        <v>487.63</v>
      </c>
      <c r="AA845" s="12"/>
      <c r="AB845" s="12"/>
      <c r="AC845" s="12"/>
      <c r="AD845" s="12"/>
      <c r="AE845" s="12"/>
    </row>
    <row r="846" spans="1:31" ht="18" customHeight="1" x14ac:dyDescent="0.3">
      <c r="A846" s="1">
        <v>2024</v>
      </c>
      <c r="B846" s="1" t="s">
        <v>8</v>
      </c>
      <c r="C846" s="1" t="s">
        <v>12</v>
      </c>
      <c r="D846" s="5" t="s">
        <v>29</v>
      </c>
      <c r="E846" s="6">
        <v>643</v>
      </c>
      <c r="F846" s="6">
        <v>7000</v>
      </c>
      <c r="G846" s="6">
        <v>7840</v>
      </c>
      <c r="H846" s="3">
        <v>1400</v>
      </c>
      <c r="I846" s="4" t="s">
        <v>40</v>
      </c>
      <c r="J846" s="4"/>
      <c r="K846" s="4"/>
      <c r="L846" s="4"/>
      <c r="M846" s="4"/>
      <c r="P846" s="12" t="s">
        <v>70</v>
      </c>
      <c r="Q846" s="12">
        <v>2021</v>
      </c>
      <c r="R846" s="12" t="s">
        <v>7</v>
      </c>
      <c r="S846" s="12" t="s">
        <v>60</v>
      </c>
      <c r="T846" s="12" t="s">
        <v>61</v>
      </c>
      <c r="U846" s="12" t="s">
        <v>62</v>
      </c>
      <c r="V846" s="12" t="s">
        <v>63</v>
      </c>
      <c r="W846" s="12" t="s">
        <v>64</v>
      </c>
      <c r="X846" s="12" t="s">
        <v>65</v>
      </c>
      <c r="Y846" s="12">
        <v>335</v>
      </c>
      <c r="Z846" s="12">
        <v>479.05</v>
      </c>
      <c r="AA846" s="12"/>
      <c r="AB846" s="12"/>
      <c r="AC846" s="12"/>
      <c r="AD846" s="12"/>
      <c r="AE846" s="12"/>
    </row>
    <row r="847" spans="1:31" ht="18" customHeight="1" x14ac:dyDescent="0.3">
      <c r="A847" s="1">
        <v>2024</v>
      </c>
      <c r="B847" s="1" t="s">
        <v>8</v>
      </c>
      <c r="C847" s="1" t="s">
        <v>38</v>
      </c>
      <c r="D847" s="5" t="s">
        <v>31</v>
      </c>
      <c r="E847" s="6">
        <v>455</v>
      </c>
      <c r="F847" s="6">
        <v>4578.6000000000004</v>
      </c>
      <c r="G847" s="6">
        <v>5128.0320000000002</v>
      </c>
      <c r="H847" s="3">
        <v>915.72000000000014</v>
      </c>
      <c r="I847" s="4" t="s">
        <v>40</v>
      </c>
      <c r="J847" s="4"/>
      <c r="K847" s="4"/>
      <c r="L847" s="4"/>
      <c r="M847" s="4"/>
      <c r="P847" s="12" t="s">
        <v>66</v>
      </c>
      <c r="Q847" s="12">
        <v>2021</v>
      </c>
      <c r="R847" s="12" t="s">
        <v>7</v>
      </c>
      <c r="S847" s="12" t="s">
        <v>60</v>
      </c>
      <c r="T847" s="12" t="s">
        <v>61</v>
      </c>
      <c r="U847" s="12" t="s">
        <v>62</v>
      </c>
      <c r="V847" s="12" t="s">
        <v>63</v>
      </c>
      <c r="W847" s="12" t="s">
        <v>64</v>
      </c>
      <c r="X847" s="12" t="s">
        <v>65</v>
      </c>
      <c r="Y847" s="12">
        <v>329</v>
      </c>
      <c r="Z847" s="12">
        <v>470.47</v>
      </c>
      <c r="AA847" s="12"/>
      <c r="AB847" s="12"/>
      <c r="AC847" s="12"/>
      <c r="AD847" s="12"/>
      <c r="AE847" s="12"/>
    </row>
    <row r="848" spans="1:31" ht="18" customHeight="1" x14ac:dyDescent="0.3">
      <c r="A848" s="1">
        <v>2024</v>
      </c>
      <c r="B848" s="1" t="s">
        <v>8</v>
      </c>
      <c r="C848" s="1" t="s">
        <v>12</v>
      </c>
      <c r="D848" s="5" t="s">
        <v>28</v>
      </c>
      <c r="E848" s="7">
        <v>345</v>
      </c>
      <c r="F848" s="7">
        <v>7000</v>
      </c>
      <c r="G848" s="7">
        <v>7840</v>
      </c>
      <c r="H848" s="3">
        <v>1400</v>
      </c>
      <c r="I848" s="4" t="s">
        <v>40</v>
      </c>
      <c r="J848" s="4"/>
      <c r="K848" s="4"/>
      <c r="L848" s="4"/>
      <c r="M848" s="4"/>
      <c r="P848" s="12" t="s">
        <v>68</v>
      </c>
      <c r="Q848" s="12">
        <v>2021</v>
      </c>
      <c r="R848" s="12" t="s">
        <v>7</v>
      </c>
      <c r="S848" s="12" t="s">
        <v>60</v>
      </c>
      <c r="T848" s="12" t="s">
        <v>61</v>
      </c>
      <c r="U848" s="12" t="s">
        <v>62</v>
      </c>
      <c r="V848" s="12" t="s">
        <v>63</v>
      </c>
      <c r="W848" s="12" t="s">
        <v>64</v>
      </c>
      <c r="X848" s="12" t="s">
        <v>67</v>
      </c>
      <c r="Y848" s="12">
        <v>149</v>
      </c>
      <c r="Z848" s="12">
        <v>213.07</v>
      </c>
      <c r="AA848" s="12"/>
      <c r="AB848" s="12"/>
      <c r="AC848" s="12"/>
      <c r="AD848" s="12"/>
      <c r="AE848" s="12"/>
    </row>
    <row r="849" spans="1:31" ht="18" customHeight="1" x14ac:dyDescent="0.3">
      <c r="A849" s="1">
        <v>2024</v>
      </c>
      <c r="B849" s="1" t="s">
        <v>8</v>
      </c>
      <c r="C849" s="1" t="s">
        <v>13</v>
      </c>
      <c r="D849" s="2" t="s">
        <v>33</v>
      </c>
      <c r="E849" s="3">
        <v>122</v>
      </c>
      <c r="F849" s="3">
        <v>100</v>
      </c>
      <c r="G849" s="3">
        <v>112</v>
      </c>
      <c r="H849" s="3">
        <v>20</v>
      </c>
      <c r="I849" s="4" t="s">
        <v>40</v>
      </c>
      <c r="J849" s="4"/>
      <c r="K849" s="4"/>
      <c r="L849" s="4"/>
      <c r="M849" s="4"/>
      <c r="P849" s="12" t="s">
        <v>66</v>
      </c>
      <c r="Q849" s="12">
        <v>2021</v>
      </c>
      <c r="R849" s="12" t="s">
        <v>7</v>
      </c>
      <c r="S849" s="12" t="s">
        <v>60</v>
      </c>
      <c r="T849" s="12" t="s">
        <v>61</v>
      </c>
      <c r="U849" s="12" t="s">
        <v>62</v>
      </c>
      <c r="V849" s="12" t="s">
        <v>63</v>
      </c>
      <c r="W849" s="12" t="s">
        <v>64</v>
      </c>
      <c r="X849" s="12" t="s">
        <v>67</v>
      </c>
      <c r="Y849" s="12">
        <v>197</v>
      </c>
      <c r="Z849" s="12">
        <v>281.70999999999998</v>
      </c>
      <c r="AA849" s="12"/>
      <c r="AB849" s="12"/>
      <c r="AC849" s="12"/>
      <c r="AD849" s="12"/>
      <c r="AE849" s="12"/>
    </row>
    <row r="850" spans="1:31" ht="18" customHeight="1" x14ac:dyDescent="0.3">
      <c r="A850" s="1">
        <v>2024</v>
      </c>
      <c r="B850" s="1" t="s">
        <v>8</v>
      </c>
      <c r="C850" s="1" t="s">
        <v>15</v>
      </c>
      <c r="D850" s="5" t="s">
        <v>26</v>
      </c>
      <c r="E850" s="6">
        <v>78</v>
      </c>
      <c r="F850" s="6">
        <v>4577.2</v>
      </c>
      <c r="G850" s="6">
        <v>5126.4639999999999</v>
      </c>
      <c r="H850" s="3">
        <v>915.44</v>
      </c>
      <c r="I850" s="4" t="s">
        <v>40</v>
      </c>
      <c r="J850" s="4"/>
      <c r="K850" s="4"/>
      <c r="L850" s="4"/>
      <c r="M850" s="4"/>
      <c r="P850" s="12" t="s">
        <v>68</v>
      </c>
      <c r="Q850" s="12">
        <v>2021</v>
      </c>
      <c r="R850" s="12" t="s">
        <v>7</v>
      </c>
      <c r="S850" s="12" t="s">
        <v>60</v>
      </c>
      <c r="T850" s="12" t="s">
        <v>61</v>
      </c>
      <c r="U850" s="12" t="s">
        <v>62</v>
      </c>
      <c r="V850" s="12" t="s">
        <v>63</v>
      </c>
      <c r="W850" s="12" t="s">
        <v>64</v>
      </c>
      <c r="X850" s="12" t="s">
        <v>67</v>
      </c>
      <c r="Y850" s="12">
        <v>786</v>
      </c>
      <c r="Z850" s="12">
        <v>1123.98</v>
      </c>
      <c r="AA850" s="12"/>
      <c r="AB850" s="12"/>
      <c r="AC850" s="12"/>
      <c r="AD850" s="12"/>
      <c r="AE850" s="12"/>
    </row>
    <row r="851" spans="1:31" ht="18" customHeight="1" x14ac:dyDescent="0.3">
      <c r="A851" s="1">
        <v>2024</v>
      </c>
      <c r="B851" s="1" t="s">
        <v>8</v>
      </c>
      <c r="C851" s="1" t="s">
        <v>15</v>
      </c>
      <c r="D851" s="5" t="s">
        <v>24</v>
      </c>
      <c r="E851" s="6">
        <v>76</v>
      </c>
      <c r="F851" s="6">
        <v>4576.8999999999996</v>
      </c>
      <c r="G851" s="6">
        <v>5126.1279999999997</v>
      </c>
      <c r="H851" s="3">
        <v>915.38</v>
      </c>
      <c r="I851" s="4" t="s">
        <v>40</v>
      </c>
      <c r="J851" s="4"/>
      <c r="K851" s="4"/>
      <c r="L851" s="4"/>
      <c r="M851" s="4"/>
      <c r="P851" s="12" t="s">
        <v>59</v>
      </c>
      <c r="Q851" s="12">
        <v>2021</v>
      </c>
      <c r="R851" s="12" t="s">
        <v>11</v>
      </c>
      <c r="S851" s="12" t="s">
        <v>60</v>
      </c>
      <c r="T851" s="12" t="s">
        <v>61</v>
      </c>
      <c r="U851" s="12" t="s">
        <v>62</v>
      </c>
      <c r="V851" s="12" t="s">
        <v>63</v>
      </c>
      <c r="W851" s="12" t="s">
        <v>64</v>
      </c>
      <c r="X851" s="12" t="s">
        <v>67</v>
      </c>
      <c r="Y851" s="12">
        <v>128</v>
      </c>
      <c r="Z851" s="12">
        <v>174.07999999999998</v>
      </c>
      <c r="AA851" s="12"/>
      <c r="AB851" s="12"/>
      <c r="AC851" s="12"/>
      <c r="AD851" s="12"/>
      <c r="AE851" s="12"/>
    </row>
    <row r="852" spans="1:31" ht="18" customHeight="1" x14ac:dyDescent="0.3">
      <c r="A852" s="1">
        <v>2024</v>
      </c>
      <c r="B852" s="1" t="s">
        <v>8</v>
      </c>
      <c r="C852" s="1" t="s">
        <v>15</v>
      </c>
      <c r="D852" s="5" t="s">
        <v>25</v>
      </c>
      <c r="E852" s="6">
        <v>46</v>
      </c>
      <c r="F852" s="6">
        <v>200</v>
      </c>
      <c r="G852" s="6">
        <v>224</v>
      </c>
      <c r="H852" s="3">
        <v>40</v>
      </c>
      <c r="I852" s="4" t="s">
        <v>40</v>
      </c>
      <c r="J852" s="4"/>
      <c r="K852" s="4"/>
      <c r="L852" s="4"/>
      <c r="M852" s="4"/>
      <c r="P852" s="12" t="s">
        <v>66</v>
      </c>
      <c r="Q852" s="12">
        <v>2021</v>
      </c>
      <c r="R852" s="12" t="s">
        <v>11</v>
      </c>
      <c r="S852" s="12" t="s">
        <v>60</v>
      </c>
      <c r="T852" s="12" t="s">
        <v>61</v>
      </c>
      <c r="U852" s="12" t="s">
        <v>62</v>
      </c>
      <c r="V852" s="12" t="s">
        <v>63</v>
      </c>
      <c r="W852" s="12" t="s">
        <v>64</v>
      </c>
      <c r="X852" s="12" t="s">
        <v>67</v>
      </c>
      <c r="Y852" s="12">
        <v>176</v>
      </c>
      <c r="Z852" s="12">
        <v>251.68</v>
      </c>
      <c r="AA852" s="12"/>
      <c r="AB852" s="12"/>
      <c r="AC852" s="12"/>
      <c r="AD852" s="12"/>
      <c r="AE852" s="12"/>
    </row>
    <row r="853" spans="1:31" ht="18" customHeight="1" x14ac:dyDescent="0.3">
      <c r="A853" s="1">
        <v>2024</v>
      </c>
      <c r="B853" s="1" t="s">
        <v>8</v>
      </c>
      <c r="C853" s="1" t="s">
        <v>15</v>
      </c>
      <c r="D853" s="5" t="s">
        <v>23</v>
      </c>
      <c r="E853" s="6">
        <v>34</v>
      </c>
      <c r="F853" s="6">
        <v>4576.8</v>
      </c>
      <c r="G853" s="6">
        <v>5126.0160000000005</v>
      </c>
      <c r="H853" s="3">
        <v>915.36000000000013</v>
      </c>
      <c r="I853" s="4" t="s">
        <v>40</v>
      </c>
      <c r="J853" s="4"/>
      <c r="K853" s="4"/>
      <c r="L853" s="4"/>
      <c r="M853" s="4"/>
      <c r="P853" s="12" t="s">
        <v>59</v>
      </c>
      <c r="Q853" s="12">
        <v>2021</v>
      </c>
      <c r="R853" s="12" t="s">
        <v>11</v>
      </c>
      <c r="S853" s="12" t="s">
        <v>60</v>
      </c>
      <c r="T853" s="12" t="s">
        <v>61</v>
      </c>
      <c r="U853" s="12" t="s">
        <v>62</v>
      </c>
      <c r="V853" s="12" t="s">
        <v>63</v>
      </c>
      <c r="W853" s="12" t="s">
        <v>64</v>
      </c>
      <c r="X853" s="12" t="s">
        <v>67</v>
      </c>
      <c r="Y853" s="12">
        <v>130</v>
      </c>
      <c r="Z853" s="12">
        <v>185.9</v>
      </c>
      <c r="AA853" s="12"/>
      <c r="AB853" s="12"/>
      <c r="AC853" s="12"/>
      <c r="AD853" s="12"/>
      <c r="AE853" s="12"/>
    </row>
    <row r="854" spans="1:31" ht="18" customHeight="1" x14ac:dyDescent="0.3">
      <c r="A854" s="1">
        <v>2024</v>
      </c>
      <c r="B854" s="1" t="s">
        <v>8</v>
      </c>
      <c r="C854" s="1" t="s">
        <v>13</v>
      </c>
      <c r="D854" s="2" t="s">
        <v>34</v>
      </c>
      <c r="E854" s="3">
        <v>7</v>
      </c>
      <c r="F854" s="3">
        <v>200</v>
      </c>
      <c r="G854" s="3">
        <v>224</v>
      </c>
      <c r="H854" s="3">
        <v>40</v>
      </c>
      <c r="I854" s="4" t="s">
        <v>40</v>
      </c>
      <c r="J854" s="4"/>
      <c r="K854" s="4"/>
      <c r="L854" s="4"/>
      <c r="M854" s="4"/>
      <c r="P854" s="12" t="s">
        <v>66</v>
      </c>
      <c r="Q854" s="12">
        <v>2021</v>
      </c>
      <c r="R854" s="12" t="s">
        <v>11</v>
      </c>
      <c r="S854" s="12" t="s">
        <v>60</v>
      </c>
      <c r="T854" s="12" t="s">
        <v>61</v>
      </c>
      <c r="U854" s="12" t="s">
        <v>62</v>
      </c>
      <c r="V854" s="12" t="s">
        <v>63</v>
      </c>
      <c r="W854" s="12" t="s">
        <v>64</v>
      </c>
      <c r="X854" s="12" t="s">
        <v>67</v>
      </c>
      <c r="Y854" s="12">
        <v>178</v>
      </c>
      <c r="Z854" s="12">
        <v>254.54</v>
      </c>
      <c r="AA854" s="12"/>
      <c r="AB854" s="12"/>
      <c r="AC854" s="12"/>
      <c r="AD854" s="12"/>
      <c r="AE854" s="12"/>
    </row>
    <row r="855" spans="1:31" ht="18" customHeight="1" x14ac:dyDescent="0.3">
      <c r="A855" s="1">
        <v>2024</v>
      </c>
      <c r="B855" s="1" t="s">
        <v>8</v>
      </c>
      <c r="C855" s="1" t="s">
        <v>15</v>
      </c>
      <c r="D855" s="5" t="s">
        <v>27</v>
      </c>
      <c r="E855" s="6">
        <v>3</v>
      </c>
      <c r="F855" s="6">
        <v>4577.3</v>
      </c>
      <c r="G855" s="6">
        <v>5126.576</v>
      </c>
      <c r="H855" s="3">
        <v>915.46</v>
      </c>
      <c r="I855" s="4" t="s">
        <v>40</v>
      </c>
      <c r="J855" s="4"/>
      <c r="K855" s="4"/>
      <c r="L855" s="4"/>
      <c r="M855" s="4"/>
      <c r="P855" s="12" t="s">
        <v>59</v>
      </c>
      <c r="Q855" s="12">
        <v>2021</v>
      </c>
      <c r="R855" s="12" t="s">
        <v>11</v>
      </c>
      <c r="S855" s="12" t="s">
        <v>60</v>
      </c>
      <c r="T855" s="12" t="s">
        <v>61</v>
      </c>
      <c r="U855" s="12" t="s">
        <v>62</v>
      </c>
      <c r="V855" s="12" t="s">
        <v>63</v>
      </c>
      <c r="W855" s="12" t="s">
        <v>64</v>
      </c>
      <c r="X855" s="12" t="s">
        <v>67</v>
      </c>
      <c r="Y855" s="12">
        <v>728</v>
      </c>
      <c r="Z855" s="12">
        <v>1041.04</v>
      </c>
      <c r="AA855" s="12"/>
      <c r="AB855" s="12"/>
      <c r="AC855" s="12"/>
      <c r="AD855" s="12"/>
      <c r="AE855" s="12"/>
    </row>
    <row r="856" spans="1:31" ht="18" customHeight="1" x14ac:dyDescent="0.3">
      <c r="A856" s="1">
        <v>2024</v>
      </c>
      <c r="B856" s="1" t="s">
        <v>8</v>
      </c>
      <c r="C856" s="1" t="s">
        <v>32</v>
      </c>
      <c r="D856" s="5" t="s">
        <v>32</v>
      </c>
      <c r="E856" s="6">
        <v>2</v>
      </c>
      <c r="F856" s="6">
        <v>6600</v>
      </c>
      <c r="G856" s="6">
        <v>7392</v>
      </c>
      <c r="H856" s="3">
        <v>1320</v>
      </c>
      <c r="I856" s="4" t="s">
        <v>40</v>
      </c>
      <c r="J856" s="4"/>
      <c r="K856" s="4"/>
      <c r="L856" s="4"/>
      <c r="M856" s="4"/>
      <c r="P856" s="12" t="s">
        <v>69</v>
      </c>
      <c r="Q856" s="12">
        <v>2021</v>
      </c>
      <c r="R856" s="12" t="s">
        <v>11</v>
      </c>
      <c r="S856" s="12" t="s">
        <v>60</v>
      </c>
      <c r="T856" s="12" t="s">
        <v>61</v>
      </c>
      <c r="U856" s="12" t="s">
        <v>62</v>
      </c>
      <c r="V856" s="12" t="s">
        <v>63</v>
      </c>
      <c r="W856" s="12" t="s">
        <v>64</v>
      </c>
      <c r="X856" s="12" t="s">
        <v>67</v>
      </c>
      <c r="Y856" s="12">
        <v>129</v>
      </c>
      <c r="Z856" s="12">
        <v>184.47</v>
      </c>
      <c r="AA856" s="12"/>
      <c r="AB856" s="12"/>
      <c r="AC856" s="12"/>
      <c r="AD856" s="12"/>
      <c r="AE856" s="12"/>
    </row>
    <row r="857" spans="1:31" ht="18" customHeight="1" x14ac:dyDescent="0.3">
      <c r="A857" s="1">
        <v>2024</v>
      </c>
      <c r="B857" s="1" t="s">
        <v>9</v>
      </c>
      <c r="C857" s="1" t="s">
        <v>14</v>
      </c>
      <c r="D857" s="2" t="s">
        <v>36</v>
      </c>
      <c r="E857" s="3">
        <v>3566</v>
      </c>
      <c r="F857" s="3">
        <v>4577.3</v>
      </c>
      <c r="G857" s="3">
        <v>5126.576</v>
      </c>
      <c r="H857" s="3">
        <v>915.46</v>
      </c>
      <c r="I857" s="4" t="s">
        <v>40</v>
      </c>
      <c r="J857" s="4"/>
      <c r="K857" s="4"/>
      <c r="L857" s="4"/>
      <c r="M857" s="4"/>
      <c r="P857" s="12" t="s">
        <v>68</v>
      </c>
      <c r="Q857" s="12">
        <v>2021</v>
      </c>
      <c r="R857" s="12" t="s">
        <v>11</v>
      </c>
      <c r="S857" s="12" t="s">
        <v>60</v>
      </c>
      <c r="T857" s="12" t="s">
        <v>61</v>
      </c>
      <c r="U857" s="12" t="s">
        <v>62</v>
      </c>
      <c r="V857" s="12" t="s">
        <v>63</v>
      </c>
      <c r="W857" s="12" t="s">
        <v>64</v>
      </c>
      <c r="X857" s="12" t="s">
        <v>67</v>
      </c>
      <c r="Y857" s="12">
        <v>767</v>
      </c>
      <c r="Z857" s="12">
        <v>526.24</v>
      </c>
      <c r="AA857" s="12"/>
      <c r="AB857" s="12"/>
      <c r="AC857" s="12"/>
      <c r="AD857" s="12"/>
      <c r="AE857" s="12"/>
    </row>
    <row r="858" spans="1:31" ht="18" customHeight="1" x14ac:dyDescent="0.3">
      <c r="A858" s="1">
        <v>2024</v>
      </c>
      <c r="B858" s="1" t="s">
        <v>9</v>
      </c>
      <c r="C858" s="1" t="s">
        <v>14</v>
      </c>
      <c r="D858" s="2" t="s">
        <v>37</v>
      </c>
      <c r="E858" s="3">
        <v>2498</v>
      </c>
      <c r="F858" s="3">
        <v>8000</v>
      </c>
      <c r="G858" s="3">
        <v>8960</v>
      </c>
      <c r="H858" s="3">
        <v>1600</v>
      </c>
      <c r="I858" s="4" t="s">
        <v>40</v>
      </c>
      <c r="J858" s="4"/>
      <c r="K858" s="4"/>
      <c r="L858" s="4"/>
      <c r="M858" s="4"/>
      <c r="P858" s="12" t="s">
        <v>66</v>
      </c>
      <c r="Q858" s="12">
        <v>2021</v>
      </c>
      <c r="R858" s="12" t="s">
        <v>11</v>
      </c>
      <c r="S858" s="12" t="s">
        <v>60</v>
      </c>
      <c r="T858" s="12" t="s">
        <v>61</v>
      </c>
      <c r="U858" s="12" t="s">
        <v>62</v>
      </c>
      <c r="V858" s="12" t="s">
        <v>63</v>
      </c>
      <c r="W858" s="12" t="s">
        <v>64</v>
      </c>
      <c r="X858" s="12" t="s">
        <v>67</v>
      </c>
      <c r="Y858" s="12">
        <v>127</v>
      </c>
      <c r="Z858" s="12">
        <v>181.61</v>
      </c>
      <c r="AA858" s="12"/>
      <c r="AB858" s="12"/>
      <c r="AC858" s="12"/>
      <c r="AD858" s="12"/>
      <c r="AE858" s="12"/>
    </row>
    <row r="859" spans="1:31" ht="18" customHeight="1" x14ac:dyDescent="0.3">
      <c r="A859" s="1">
        <v>2024</v>
      </c>
      <c r="B859" s="1" t="s">
        <v>9</v>
      </c>
      <c r="C859" s="1" t="s">
        <v>13</v>
      </c>
      <c r="D859" s="2" t="s">
        <v>35</v>
      </c>
      <c r="E859" s="3">
        <v>1245</v>
      </c>
      <c r="F859" s="3">
        <v>4577.2</v>
      </c>
      <c r="G859" s="3">
        <v>5126.4639999999999</v>
      </c>
      <c r="H859" s="3">
        <v>915.44</v>
      </c>
      <c r="I859" s="4" t="s">
        <v>40</v>
      </c>
      <c r="J859" s="4"/>
      <c r="K859" s="4"/>
      <c r="L859" s="4"/>
      <c r="M859" s="4"/>
      <c r="P859" s="12" t="s">
        <v>66</v>
      </c>
      <c r="Q859" s="12">
        <v>2021</v>
      </c>
      <c r="R859" s="12" t="s">
        <v>11</v>
      </c>
      <c r="S859" s="12" t="s">
        <v>60</v>
      </c>
      <c r="T859" s="12" t="s">
        <v>61</v>
      </c>
      <c r="U859" s="12" t="s">
        <v>62</v>
      </c>
      <c r="V859" s="12" t="s">
        <v>63</v>
      </c>
      <c r="W859" s="12" t="s">
        <v>64</v>
      </c>
      <c r="X859" s="12" t="s">
        <v>67</v>
      </c>
      <c r="Y859" s="12">
        <v>175</v>
      </c>
      <c r="Z859" s="12">
        <v>250.25</v>
      </c>
      <c r="AA859" s="12"/>
      <c r="AB859" s="12"/>
      <c r="AC859" s="12"/>
      <c r="AD859" s="12"/>
      <c r="AE859" s="12"/>
    </row>
    <row r="860" spans="1:31" ht="18" customHeight="1" x14ac:dyDescent="0.3">
      <c r="A860" s="1">
        <v>2024</v>
      </c>
      <c r="B860" s="1" t="s">
        <v>9</v>
      </c>
      <c r="C860" s="1" t="s">
        <v>38</v>
      </c>
      <c r="D860" s="5" t="s">
        <v>30</v>
      </c>
      <c r="E860" s="6">
        <v>644</v>
      </c>
      <c r="F860" s="6">
        <v>5743.5</v>
      </c>
      <c r="G860" s="6">
        <v>6432.72</v>
      </c>
      <c r="H860" s="3">
        <v>1148.7</v>
      </c>
      <c r="I860" s="4" t="s">
        <v>40</v>
      </c>
      <c r="J860" s="4"/>
      <c r="K860" s="4"/>
      <c r="L860" s="4"/>
      <c r="M860" s="4"/>
      <c r="P860" s="12" t="s">
        <v>59</v>
      </c>
      <c r="Q860" s="12">
        <v>2021</v>
      </c>
      <c r="R860" s="12" t="s">
        <v>11</v>
      </c>
      <c r="S860" s="12" t="s">
        <v>60</v>
      </c>
      <c r="T860" s="12" t="s">
        <v>61</v>
      </c>
      <c r="U860" s="12" t="s">
        <v>62</v>
      </c>
      <c r="V860" s="12" t="s">
        <v>63</v>
      </c>
      <c r="W860" s="12" t="s">
        <v>64</v>
      </c>
      <c r="X860" s="12" t="s">
        <v>67</v>
      </c>
      <c r="Y860" s="12">
        <v>131</v>
      </c>
      <c r="Z860" s="12">
        <v>187.32999999999998</v>
      </c>
      <c r="AA860" s="12"/>
      <c r="AB860" s="12"/>
      <c r="AC860" s="12"/>
      <c r="AD860" s="12"/>
      <c r="AE860" s="12"/>
    </row>
    <row r="861" spans="1:31" ht="18" customHeight="1" x14ac:dyDescent="0.3">
      <c r="A861" s="1">
        <v>2024</v>
      </c>
      <c r="B861" s="1" t="s">
        <v>9</v>
      </c>
      <c r="C861" s="1" t="s">
        <v>12</v>
      </c>
      <c r="D861" s="5" t="s">
        <v>29</v>
      </c>
      <c r="E861" s="6">
        <v>643</v>
      </c>
      <c r="F861" s="6">
        <v>7000</v>
      </c>
      <c r="G861" s="6">
        <v>7840</v>
      </c>
      <c r="H861" s="3">
        <v>1400</v>
      </c>
      <c r="I861" s="4" t="s">
        <v>42</v>
      </c>
      <c r="J861" s="4"/>
      <c r="K861" s="4"/>
      <c r="L861" s="4"/>
      <c r="M861" s="4"/>
      <c r="P861" s="12" t="s">
        <v>59</v>
      </c>
      <c r="Q861" s="12">
        <v>2021</v>
      </c>
      <c r="R861" s="12" t="s">
        <v>1</v>
      </c>
      <c r="S861" s="12" t="s">
        <v>60</v>
      </c>
      <c r="T861" s="12" t="s">
        <v>61</v>
      </c>
      <c r="U861" s="12" t="s">
        <v>62</v>
      </c>
      <c r="V861" s="12" t="s">
        <v>63</v>
      </c>
      <c r="W861" s="12" t="s">
        <v>64</v>
      </c>
      <c r="X861" s="12" t="s">
        <v>65</v>
      </c>
      <c r="Y861" s="12">
        <v>194</v>
      </c>
      <c r="Z861" s="12">
        <v>526.24</v>
      </c>
      <c r="AA861" s="12"/>
      <c r="AB861" s="12"/>
      <c r="AC861" s="12"/>
      <c r="AD861" s="12"/>
      <c r="AE861" s="12"/>
    </row>
    <row r="862" spans="1:31" ht="18" customHeight="1" x14ac:dyDescent="0.3">
      <c r="A862" s="1">
        <v>2024</v>
      </c>
      <c r="B862" s="1" t="s">
        <v>9</v>
      </c>
      <c r="C862" s="1" t="s">
        <v>38</v>
      </c>
      <c r="D862" s="5" t="s">
        <v>31</v>
      </c>
      <c r="E862" s="6">
        <v>455</v>
      </c>
      <c r="F862" s="6">
        <v>4578.6000000000004</v>
      </c>
      <c r="G862" s="6">
        <v>5128.0320000000002</v>
      </c>
      <c r="H862" s="3">
        <v>915.72000000000014</v>
      </c>
      <c r="I862" s="4" t="s">
        <v>42</v>
      </c>
      <c r="J862" s="4"/>
      <c r="K862" s="4"/>
      <c r="L862" s="4"/>
      <c r="M862" s="4"/>
      <c r="P862" s="12" t="s">
        <v>66</v>
      </c>
      <c r="Q862" s="12">
        <v>2021</v>
      </c>
      <c r="R862" s="12" t="s">
        <v>1</v>
      </c>
      <c r="S862" s="12" t="s">
        <v>60</v>
      </c>
      <c r="T862" s="12" t="s">
        <v>61</v>
      </c>
      <c r="U862" s="12" t="s">
        <v>62</v>
      </c>
      <c r="V862" s="12" t="s">
        <v>63</v>
      </c>
      <c r="W862" s="12" t="s">
        <v>64</v>
      </c>
      <c r="X862" s="12" t="s">
        <v>65</v>
      </c>
      <c r="Y862" s="12">
        <v>188</v>
      </c>
      <c r="Z862" s="12">
        <v>526.24</v>
      </c>
      <c r="AA862" s="12"/>
      <c r="AB862" s="12"/>
      <c r="AC862" s="12"/>
      <c r="AD862" s="12"/>
      <c r="AE862" s="12"/>
    </row>
    <row r="863" spans="1:31" ht="18" customHeight="1" x14ac:dyDescent="0.3">
      <c r="A863" s="1">
        <v>2024</v>
      </c>
      <c r="B863" s="1" t="s">
        <v>9</v>
      </c>
      <c r="C863" s="1" t="s">
        <v>12</v>
      </c>
      <c r="D863" s="5" t="s">
        <v>28</v>
      </c>
      <c r="E863" s="7">
        <v>345</v>
      </c>
      <c r="F863" s="7">
        <v>7000</v>
      </c>
      <c r="G863" s="7">
        <v>7840</v>
      </c>
      <c r="H863" s="3">
        <v>1400</v>
      </c>
      <c r="I863" s="4" t="s">
        <v>42</v>
      </c>
      <c r="J863" s="4"/>
      <c r="K863" s="4"/>
      <c r="L863" s="4"/>
      <c r="M863" s="4"/>
      <c r="P863" s="12" t="s">
        <v>59</v>
      </c>
      <c r="Q863" s="12">
        <v>2021</v>
      </c>
      <c r="R863" s="12" t="s">
        <v>1</v>
      </c>
      <c r="S863" s="12" t="s">
        <v>60</v>
      </c>
      <c r="T863" s="12" t="s">
        <v>61</v>
      </c>
      <c r="U863" s="12" t="s">
        <v>62</v>
      </c>
      <c r="V863" s="12" t="s">
        <v>63</v>
      </c>
      <c r="W863" s="12" t="s">
        <v>64</v>
      </c>
      <c r="X863" s="12" t="s">
        <v>65</v>
      </c>
      <c r="Y863" s="12">
        <v>182</v>
      </c>
      <c r="Z863" s="12">
        <v>526.24</v>
      </c>
      <c r="AA863" s="12"/>
      <c r="AB863" s="12"/>
      <c r="AC863" s="12"/>
      <c r="AD863" s="12"/>
      <c r="AE863" s="12"/>
    </row>
    <row r="864" spans="1:31" ht="18" customHeight="1" x14ac:dyDescent="0.3">
      <c r="A864" s="1">
        <v>2024</v>
      </c>
      <c r="B864" s="1" t="s">
        <v>9</v>
      </c>
      <c r="C864" s="1" t="s">
        <v>13</v>
      </c>
      <c r="D864" s="2" t="s">
        <v>33</v>
      </c>
      <c r="E864" s="3">
        <v>122</v>
      </c>
      <c r="F864" s="3">
        <v>100</v>
      </c>
      <c r="G864" s="3">
        <v>112</v>
      </c>
      <c r="H864" s="3">
        <v>20</v>
      </c>
      <c r="I864" s="4" t="s">
        <v>42</v>
      </c>
      <c r="J864" s="4"/>
      <c r="K864" s="4"/>
      <c r="L864" s="4"/>
      <c r="M864" s="4"/>
      <c r="P864" s="12" t="s">
        <v>59</v>
      </c>
      <c r="Q864" s="12">
        <v>2021</v>
      </c>
      <c r="R864" s="12" t="s">
        <v>1</v>
      </c>
      <c r="S864" s="12" t="s">
        <v>60</v>
      </c>
      <c r="T864" s="12" t="s">
        <v>61</v>
      </c>
      <c r="U864" s="12" t="s">
        <v>62</v>
      </c>
      <c r="V864" s="12" t="s">
        <v>63</v>
      </c>
      <c r="W864" s="12" t="s">
        <v>64</v>
      </c>
      <c r="X864" s="12" t="s">
        <v>67</v>
      </c>
      <c r="Y864" s="12">
        <v>182</v>
      </c>
      <c r="Z864" s="12">
        <v>260.26</v>
      </c>
      <c r="AA864" s="12"/>
      <c r="AB864" s="12"/>
      <c r="AC864" s="12"/>
      <c r="AD864" s="12"/>
      <c r="AE864" s="12"/>
    </row>
    <row r="865" spans="1:31" ht="18" customHeight="1" x14ac:dyDescent="0.3">
      <c r="A865" s="1">
        <v>2024</v>
      </c>
      <c r="B865" s="1" t="s">
        <v>9</v>
      </c>
      <c r="C865" s="1" t="s">
        <v>15</v>
      </c>
      <c r="D865" s="5" t="s">
        <v>26</v>
      </c>
      <c r="E865" s="6">
        <v>78</v>
      </c>
      <c r="F865" s="6">
        <v>4577.2</v>
      </c>
      <c r="G865" s="6">
        <v>5126.4639999999999</v>
      </c>
      <c r="H865" s="3">
        <v>915.44</v>
      </c>
      <c r="I865" s="4" t="s">
        <v>42</v>
      </c>
      <c r="J865" s="4"/>
      <c r="K865" s="4"/>
      <c r="L865" s="4"/>
      <c r="M865" s="4"/>
      <c r="P865" s="12" t="s">
        <v>68</v>
      </c>
      <c r="Q865" s="12">
        <v>2021</v>
      </c>
      <c r="R865" s="12" t="s">
        <v>1</v>
      </c>
      <c r="S865" s="12" t="s">
        <v>60</v>
      </c>
      <c r="T865" s="12" t="s">
        <v>61</v>
      </c>
      <c r="U865" s="12" t="s">
        <v>62</v>
      </c>
      <c r="V865" s="12" t="s">
        <v>63</v>
      </c>
      <c r="W865" s="12" t="s">
        <v>64</v>
      </c>
      <c r="X865" s="12" t="s">
        <v>67</v>
      </c>
      <c r="Y865" s="12">
        <v>230</v>
      </c>
      <c r="Z865" s="12">
        <v>328.9</v>
      </c>
      <c r="AA865" s="12"/>
      <c r="AB865" s="12"/>
      <c r="AC865" s="12"/>
      <c r="AD865" s="12"/>
      <c r="AE865" s="12"/>
    </row>
    <row r="866" spans="1:31" ht="18" customHeight="1" x14ac:dyDescent="0.3">
      <c r="A866" s="1">
        <v>2024</v>
      </c>
      <c r="B866" s="1" t="s">
        <v>9</v>
      </c>
      <c r="C866" s="1" t="s">
        <v>15</v>
      </c>
      <c r="D866" s="5" t="s">
        <v>24</v>
      </c>
      <c r="E866" s="6">
        <v>76</v>
      </c>
      <c r="F866" s="6">
        <v>4576.8999999999996</v>
      </c>
      <c r="G866" s="6">
        <v>5126.1279999999997</v>
      </c>
      <c r="H866" s="3">
        <v>915.38</v>
      </c>
      <c r="I866" s="4" t="s">
        <v>42</v>
      </c>
      <c r="J866" s="4"/>
      <c r="K866" s="4"/>
      <c r="L866" s="4"/>
      <c r="M866" s="4"/>
      <c r="P866" s="12" t="s">
        <v>70</v>
      </c>
      <c r="Q866" s="12">
        <v>2021</v>
      </c>
      <c r="R866" s="12" t="s">
        <v>1</v>
      </c>
      <c r="S866" s="12" t="s">
        <v>60</v>
      </c>
      <c r="T866" s="12" t="s">
        <v>61</v>
      </c>
      <c r="U866" s="12" t="s">
        <v>62</v>
      </c>
      <c r="V866" s="12" t="s">
        <v>63</v>
      </c>
      <c r="W866" s="12" t="s">
        <v>64</v>
      </c>
      <c r="X866" s="12" t="s">
        <v>67</v>
      </c>
      <c r="Y866" s="12">
        <v>158</v>
      </c>
      <c r="Z866" s="12">
        <v>225.94</v>
      </c>
      <c r="AA866" s="12"/>
      <c r="AB866" s="12"/>
      <c r="AC866" s="12"/>
      <c r="AD866" s="12"/>
      <c r="AE866" s="12"/>
    </row>
    <row r="867" spans="1:31" ht="18" customHeight="1" x14ac:dyDescent="0.3">
      <c r="A867" s="1">
        <v>2024</v>
      </c>
      <c r="B867" s="1" t="s">
        <v>9</v>
      </c>
      <c r="C867" s="1" t="s">
        <v>15</v>
      </c>
      <c r="D867" s="5" t="s">
        <v>25</v>
      </c>
      <c r="E867" s="6">
        <v>46</v>
      </c>
      <c r="F867" s="6">
        <v>200</v>
      </c>
      <c r="G867" s="6">
        <v>224</v>
      </c>
      <c r="H867" s="3">
        <v>40</v>
      </c>
      <c r="I867" s="4" t="s">
        <v>42</v>
      </c>
      <c r="J867" s="4"/>
      <c r="K867" s="4"/>
      <c r="L867" s="4"/>
      <c r="M867" s="4"/>
      <c r="P867" s="12" t="s">
        <v>66</v>
      </c>
      <c r="Q867" s="12">
        <v>2021</v>
      </c>
      <c r="R867" s="12" t="s">
        <v>1</v>
      </c>
      <c r="S867" s="12" t="s">
        <v>60</v>
      </c>
      <c r="T867" s="12" t="s">
        <v>61</v>
      </c>
      <c r="U867" s="12" t="s">
        <v>62</v>
      </c>
      <c r="V867" s="12" t="s">
        <v>63</v>
      </c>
      <c r="W867" s="12" t="s">
        <v>64</v>
      </c>
      <c r="X867" s="12" t="s">
        <v>67</v>
      </c>
      <c r="Y867" s="12">
        <v>184</v>
      </c>
      <c r="Z867" s="12">
        <v>263.12</v>
      </c>
      <c r="AA867" s="12"/>
      <c r="AB867" s="12"/>
      <c r="AC867" s="12"/>
      <c r="AD867" s="12"/>
      <c r="AE867" s="12"/>
    </row>
    <row r="868" spans="1:31" ht="18" customHeight="1" x14ac:dyDescent="0.3">
      <c r="A868" s="1">
        <v>2024</v>
      </c>
      <c r="B868" s="1" t="s">
        <v>9</v>
      </c>
      <c r="C868" s="1" t="s">
        <v>15</v>
      </c>
      <c r="D868" s="5" t="s">
        <v>23</v>
      </c>
      <c r="E868" s="6">
        <v>34</v>
      </c>
      <c r="F868" s="6">
        <v>4576.8</v>
      </c>
      <c r="G868" s="6">
        <v>5126.0160000000005</v>
      </c>
      <c r="H868" s="3">
        <v>915.36000000000013</v>
      </c>
      <c r="I868" s="4" t="s">
        <v>42</v>
      </c>
      <c r="J868" s="4"/>
      <c r="K868" s="4"/>
      <c r="L868" s="4"/>
      <c r="M868" s="4"/>
      <c r="P868" s="12" t="s">
        <v>59</v>
      </c>
      <c r="Q868" s="12">
        <v>2021</v>
      </c>
      <c r="R868" s="12" t="s">
        <v>1</v>
      </c>
      <c r="S868" s="12" t="s">
        <v>60</v>
      </c>
      <c r="T868" s="12" t="s">
        <v>61</v>
      </c>
      <c r="U868" s="12" t="s">
        <v>62</v>
      </c>
      <c r="V868" s="12" t="s">
        <v>63</v>
      </c>
      <c r="W868" s="12" t="s">
        <v>64</v>
      </c>
      <c r="X868" s="12" t="s">
        <v>67</v>
      </c>
      <c r="Y868" s="12">
        <v>154</v>
      </c>
      <c r="Z868" s="12">
        <v>220.22</v>
      </c>
      <c r="AA868" s="12"/>
      <c r="AB868" s="12"/>
      <c r="AC868" s="12"/>
      <c r="AD868" s="12"/>
      <c r="AE868" s="12"/>
    </row>
    <row r="869" spans="1:31" ht="18" customHeight="1" x14ac:dyDescent="0.3">
      <c r="A869" s="1">
        <v>2024</v>
      </c>
      <c r="B869" s="1" t="s">
        <v>9</v>
      </c>
      <c r="C869" s="1" t="s">
        <v>13</v>
      </c>
      <c r="D869" s="2" t="s">
        <v>34</v>
      </c>
      <c r="E869" s="3">
        <v>7</v>
      </c>
      <c r="F869" s="3">
        <v>200</v>
      </c>
      <c r="G869" s="3">
        <v>224</v>
      </c>
      <c r="H869" s="3">
        <v>40</v>
      </c>
      <c r="I869" s="4" t="s">
        <v>42</v>
      </c>
      <c r="J869" s="4"/>
      <c r="K869" s="4"/>
      <c r="L869" s="4"/>
      <c r="M869" s="4"/>
      <c r="P869" s="12" t="s">
        <v>66</v>
      </c>
      <c r="Q869" s="12">
        <v>2021</v>
      </c>
      <c r="R869" s="12" t="s">
        <v>1</v>
      </c>
      <c r="S869" s="12" t="s">
        <v>60</v>
      </c>
      <c r="T869" s="12" t="s">
        <v>61</v>
      </c>
      <c r="U869" s="12" t="s">
        <v>62</v>
      </c>
      <c r="V869" s="12" t="s">
        <v>63</v>
      </c>
      <c r="W869" s="12" t="s">
        <v>64</v>
      </c>
      <c r="X869" s="12" t="s">
        <v>65</v>
      </c>
      <c r="Y869" s="12">
        <v>192</v>
      </c>
      <c r="Z869" s="12">
        <v>526.24</v>
      </c>
      <c r="AA869" s="12"/>
      <c r="AB869" s="12"/>
      <c r="AC869" s="12"/>
      <c r="AD869" s="12"/>
      <c r="AE869" s="12"/>
    </row>
    <row r="870" spans="1:31" ht="18" customHeight="1" x14ac:dyDescent="0.3">
      <c r="A870" s="1">
        <v>2024</v>
      </c>
      <c r="B870" s="1" t="s">
        <v>9</v>
      </c>
      <c r="C870" s="1" t="s">
        <v>15</v>
      </c>
      <c r="D870" s="5" t="s">
        <v>27</v>
      </c>
      <c r="E870" s="6">
        <v>3</v>
      </c>
      <c r="F870" s="6">
        <v>4577.3</v>
      </c>
      <c r="G870" s="6">
        <v>5126.576</v>
      </c>
      <c r="H870" s="3">
        <v>915.46</v>
      </c>
      <c r="I870" s="4" t="s">
        <v>42</v>
      </c>
      <c r="J870" s="4"/>
      <c r="K870" s="4"/>
      <c r="L870" s="4"/>
      <c r="M870" s="4"/>
      <c r="P870" s="12" t="s">
        <v>70</v>
      </c>
      <c r="Q870" s="12">
        <v>2021</v>
      </c>
      <c r="R870" s="12" t="s">
        <v>1</v>
      </c>
      <c r="S870" s="12" t="s">
        <v>60</v>
      </c>
      <c r="T870" s="12" t="s">
        <v>61</v>
      </c>
      <c r="U870" s="12" t="s">
        <v>62</v>
      </c>
      <c r="V870" s="12" t="s">
        <v>63</v>
      </c>
      <c r="W870" s="12" t="s">
        <v>64</v>
      </c>
      <c r="X870" s="12" t="s">
        <v>65</v>
      </c>
      <c r="Y870" s="12">
        <v>186</v>
      </c>
      <c r="Z870" s="12">
        <v>526.24</v>
      </c>
      <c r="AA870" s="12"/>
      <c r="AB870" s="12"/>
      <c r="AC870" s="12"/>
      <c r="AD870" s="12"/>
      <c r="AE870" s="12"/>
    </row>
    <row r="871" spans="1:31" ht="18" customHeight="1" x14ac:dyDescent="0.3">
      <c r="A871" s="1">
        <v>2024</v>
      </c>
      <c r="B871" s="1" t="s">
        <v>9</v>
      </c>
      <c r="C871" s="1" t="s">
        <v>32</v>
      </c>
      <c r="D871" s="5" t="s">
        <v>32</v>
      </c>
      <c r="E871" s="6">
        <v>2</v>
      </c>
      <c r="F871" s="6">
        <v>6600</v>
      </c>
      <c r="G871" s="6">
        <v>7392</v>
      </c>
      <c r="H871" s="3">
        <v>1320</v>
      </c>
      <c r="I871" s="4" t="s">
        <v>42</v>
      </c>
      <c r="J871" s="4"/>
      <c r="K871" s="4"/>
      <c r="L871" s="4"/>
      <c r="M871" s="4"/>
      <c r="P871" s="12" t="s">
        <v>69</v>
      </c>
      <c r="Q871" s="12">
        <v>2021</v>
      </c>
      <c r="R871" s="12" t="s">
        <v>1</v>
      </c>
      <c r="S871" s="12" t="s">
        <v>60</v>
      </c>
      <c r="T871" s="12" t="s">
        <v>61</v>
      </c>
      <c r="U871" s="12" t="s">
        <v>62</v>
      </c>
      <c r="V871" s="12" t="s">
        <v>63</v>
      </c>
      <c r="W871" s="12" t="s">
        <v>64</v>
      </c>
      <c r="X871" s="12" t="s">
        <v>65</v>
      </c>
      <c r="Y871" s="12">
        <v>180</v>
      </c>
      <c r="Z871" s="12">
        <v>526.24</v>
      </c>
      <c r="AA871" s="12"/>
      <c r="AB871" s="12"/>
      <c r="AC871" s="12"/>
      <c r="AD871" s="12"/>
      <c r="AE871" s="12"/>
    </row>
    <row r="872" spans="1:31" ht="18" customHeight="1" x14ac:dyDescent="0.3">
      <c r="A872" s="1">
        <v>2024</v>
      </c>
      <c r="B872" s="1" t="s">
        <v>10</v>
      </c>
      <c r="C872" s="1" t="s">
        <v>14</v>
      </c>
      <c r="D872" s="2" t="s">
        <v>36</v>
      </c>
      <c r="E872" s="3">
        <v>3566</v>
      </c>
      <c r="F872" s="3">
        <v>4577.3</v>
      </c>
      <c r="G872" s="3">
        <v>5126.576</v>
      </c>
      <c r="H872" s="3">
        <v>915.46</v>
      </c>
      <c r="I872" s="4" t="s">
        <v>42</v>
      </c>
      <c r="J872" s="4"/>
      <c r="K872" s="4"/>
      <c r="L872" s="4"/>
      <c r="M872" s="4"/>
      <c r="P872" s="12" t="s">
        <v>59</v>
      </c>
      <c r="Q872" s="12">
        <v>2021</v>
      </c>
      <c r="R872" s="12" t="s">
        <v>1</v>
      </c>
      <c r="S872" s="12" t="s">
        <v>60</v>
      </c>
      <c r="T872" s="12" t="s">
        <v>61</v>
      </c>
      <c r="U872" s="12" t="s">
        <v>62</v>
      </c>
      <c r="V872" s="12" t="s">
        <v>63</v>
      </c>
      <c r="W872" s="12" t="s">
        <v>64</v>
      </c>
      <c r="X872" s="12" t="s">
        <v>67</v>
      </c>
      <c r="Y872" s="12">
        <v>686</v>
      </c>
      <c r="Z872" s="12">
        <v>980.98</v>
      </c>
      <c r="AA872" s="12"/>
      <c r="AB872" s="12"/>
      <c r="AC872" s="12"/>
      <c r="AD872" s="12"/>
      <c r="AE872" s="12"/>
    </row>
    <row r="873" spans="1:31" ht="18" customHeight="1" x14ac:dyDescent="0.3">
      <c r="A873" s="1">
        <v>2024</v>
      </c>
      <c r="B873" s="1" t="s">
        <v>10</v>
      </c>
      <c r="C873" s="1" t="s">
        <v>14</v>
      </c>
      <c r="D873" s="2" t="s">
        <v>37</v>
      </c>
      <c r="E873" s="3">
        <v>2498</v>
      </c>
      <c r="F873" s="3">
        <v>8000</v>
      </c>
      <c r="G873" s="3">
        <v>8960</v>
      </c>
      <c r="H873" s="3">
        <v>1600</v>
      </c>
      <c r="I873" s="4" t="s">
        <v>42</v>
      </c>
      <c r="J873" s="4"/>
      <c r="K873" s="4"/>
      <c r="L873" s="4"/>
      <c r="M873" s="4"/>
      <c r="P873" s="12" t="s">
        <v>69</v>
      </c>
      <c r="Q873" s="12">
        <v>2021</v>
      </c>
      <c r="R873" s="12" t="s">
        <v>1</v>
      </c>
      <c r="S873" s="12" t="s">
        <v>60</v>
      </c>
      <c r="T873" s="12" t="s">
        <v>61</v>
      </c>
      <c r="U873" s="12" t="s">
        <v>62</v>
      </c>
      <c r="V873" s="12" t="s">
        <v>63</v>
      </c>
      <c r="W873" s="12" t="s">
        <v>64</v>
      </c>
      <c r="X873" s="12" t="s">
        <v>67</v>
      </c>
      <c r="Y873" s="12">
        <v>719</v>
      </c>
      <c r="Z873" s="12">
        <v>1028.17</v>
      </c>
      <c r="AA873" s="12"/>
      <c r="AB873" s="12"/>
      <c r="AC873" s="12"/>
      <c r="AD873" s="12"/>
      <c r="AE873" s="12"/>
    </row>
    <row r="874" spans="1:31" ht="18" customHeight="1" x14ac:dyDescent="0.3">
      <c r="A874" s="1">
        <v>2024</v>
      </c>
      <c r="B874" s="1" t="s">
        <v>10</v>
      </c>
      <c r="C874" s="1" t="s">
        <v>13</v>
      </c>
      <c r="D874" s="2" t="s">
        <v>35</v>
      </c>
      <c r="E874" s="3">
        <v>1245</v>
      </c>
      <c r="F874" s="3">
        <v>4577.2</v>
      </c>
      <c r="G874" s="3">
        <v>5126.4639999999999</v>
      </c>
      <c r="H874" s="3">
        <v>915.44</v>
      </c>
      <c r="I874" s="4" t="s">
        <v>42</v>
      </c>
      <c r="J874" s="4"/>
      <c r="K874" s="4"/>
      <c r="L874" s="4"/>
      <c r="M874" s="4"/>
      <c r="P874" s="12" t="s">
        <v>66</v>
      </c>
      <c r="Q874" s="12">
        <v>2021</v>
      </c>
      <c r="R874" s="12" t="s">
        <v>1</v>
      </c>
      <c r="S874" s="12" t="s">
        <v>60</v>
      </c>
      <c r="T874" s="12" t="s">
        <v>61</v>
      </c>
      <c r="U874" s="12" t="s">
        <v>62</v>
      </c>
      <c r="V874" s="12" t="s">
        <v>63</v>
      </c>
      <c r="W874" s="12" t="s">
        <v>64</v>
      </c>
      <c r="X874" s="12" t="s">
        <v>67</v>
      </c>
      <c r="Y874" s="12">
        <v>772</v>
      </c>
      <c r="Z874" s="12">
        <v>1103.96</v>
      </c>
      <c r="AA874" s="12"/>
      <c r="AB874" s="12"/>
      <c r="AC874" s="12"/>
      <c r="AD874" s="12"/>
      <c r="AE874" s="12"/>
    </row>
    <row r="875" spans="1:31" ht="18" customHeight="1" x14ac:dyDescent="0.3">
      <c r="A875" s="1">
        <v>2024</v>
      </c>
      <c r="B875" s="1" t="s">
        <v>10</v>
      </c>
      <c r="C875" s="1" t="s">
        <v>38</v>
      </c>
      <c r="D875" s="5" t="s">
        <v>30</v>
      </c>
      <c r="E875" s="6">
        <v>644</v>
      </c>
      <c r="F875" s="6">
        <v>5743.5</v>
      </c>
      <c r="G875" s="6">
        <v>6432.72</v>
      </c>
      <c r="H875" s="3">
        <v>1148.7</v>
      </c>
      <c r="I875" s="4" t="s">
        <v>42</v>
      </c>
      <c r="J875" s="4"/>
      <c r="K875" s="4"/>
      <c r="L875" s="4"/>
      <c r="M875" s="4"/>
      <c r="P875" s="12" t="s">
        <v>68</v>
      </c>
      <c r="Q875" s="12">
        <v>2021</v>
      </c>
      <c r="R875" s="12" t="s">
        <v>1</v>
      </c>
      <c r="S875" s="12" t="s">
        <v>60</v>
      </c>
      <c r="T875" s="12" t="s">
        <v>61</v>
      </c>
      <c r="U875" s="12" t="s">
        <v>62</v>
      </c>
      <c r="V875" s="12" t="s">
        <v>63</v>
      </c>
      <c r="W875" s="12" t="s">
        <v>64</v>
      </c>
      <c r="X875" s="12" t="s">
        <v>65</v>
      </c>
      <c r="Y875" s="12">
        <v>189</v>
      </c>
      <c r="Z875" s="12">
        <v>270.27</v>
      </c>
      <c r="AA875" s="12"/>
      <c r="AB875" s="12"/>
      <c r="AC875" s="12"/>
      <c r="AD875" s="12"/>
      <c r="AE875" s="12"/>
    </row>
    <row r="876" spans="1:31" ht="18" customHeight="1" x14ac:dyDescent="0.3">
      <c r="A876" s="1">
        <v>2024</v>
      </c>
      <c r="B876" s="1" t="s">
        <v>10</v>
      </c>
      <c r="C876" s="1" t="s">
        <v>12</v>
      </c>
      <c r="D876" s="5" t="s">
        <v>29</v>
      </c>
      <c r="E876" s="6">
        <v>643</v>
      </c>
      <c r="F876" s="6">
        <v>7000</v>
      </c>
      <c r="G876" s="6">
        <v>7840</v>
      </c>
      <c r="H876" s="3">
        <v>1400</v>
      </c>
      <c r="I876" s="4" t="s">
        <v>42</v>
      </c>
      <c r="J876" s="4"/>
      <c r="K876" s="4"/>
      <c r="L876" s="4"/>
      <c r="M876" s="4"/>
      <c r="P876" s="12" t="s">
        <v>69</v>
      </c>
      <c r="Q876" s="12">
        <v>2021</v>
      </c>
      <c r="R876" s="12" t="s">
        <v>1</v>
      </c>
      <c r="S876" s="12" t="s">
        <v>60</v>
      </c>
      <c r="T876" s="12" t="s">
        <v>61</v>
      </c>
      <c r="U876" s="12" t="s">
        <v>62</v>
      </c>
      <c r="V876" s="12" t="s">
        <v>63</v>
      </c>
      <c r="W876" s="12" t="s">
        <v>64</v>
      </c>
      <c r="X876" s="12" t="s">
        <v>65</v>
      </c>
      <c r="Y876" s="12">
        <v>183</v>
      </c>
      <c r="Z876" s="12">
        <v>261.69</v>
      </c>
      <c r="AA876" s="12"/>
      <c r="AB876" s="12"/>
      <c r="AC876" s="12"/>
      <c r="AD876" s="12"/>
      <c r="AE876" s="12"/>
    </row>
    <row r="877" spans="1:31" ht="18" customHeight="1" x14ac:dyDescent="0.3">
      <c r="A877" s="1">
        <v>2024</v>
      </c>
      <c r="B877" s="1" t="s">
        <v>10</v>
      </c>
      <c r="C877" s="1" t="s">
        <v>38</v>
      </c>
      <c r="D877" s="5" t="s">
        <v>31</v>
      </c>
      <c r="E877" s="6">
        <v>455</v>
      </c>
      <c r="F877" s="6">
        <v>4578.6000000000004</v>
      </c>
      <c r="G877" s="6">
        <v>5128.0320000000002</v>
      </c>
      <c r="H877" s="3">
        <v>915.72000000000014</v>
      </c>
      <c r="I877" s="4" t="s">
        <v>42</v>
      </c>
      <c r="J877" s="4"/>
      <c r="K877" s="4"/>
      <c r="L877" s="4"/>
      <c r="M877" s="4"/>
      <c r="P877" s="12" t="s">
        <v>66</v>
      </c>
      <c r="Q877" s="12">
        <v>2021</v>
      </c>
      <c r="R877" s="12" t="s">
        <v>1</v>
      </c>
      <c r="S877" s="12" t="s">
        <v>60</v>
      </c>
      <c r="T877" s="12" t="s">
        <v>61</v>
      </c>
      <c r="U877" s="12" t="s">
        <v>62</v>
      </c>
      <c r="V877" s="12" t="s">
        <v>63</v>
      </c>
      <c r="W877" s="12" t="s">
        <v>64</v>
      </c>
      <c r="X877" s="12" t="s">
        <v>67</v>
      </c>
      <c r="Y877" s="12">
        <v>183</v>
      </c>
      <c r="Z877" s="12">
        <v>261.69</v>
      </c>
      <c r="AA877" s="12"/>
      <c r="AB877" s="12"/>
      <c r="AC877" s="12"/>
      <c r="AD877" s="12"/>
      <c r="AE877" s="12"/>
    </row>
    <row r="878" spans="1:31" ht="18" customHeight="1" x14ac:dyDescent="0.3">
      <c r="A878" s="1">
        <v>2024</v>
      </c>
      <c r="B878" s="1" t="s">
        <v>10</v>
      </c>
      <c r="C878" s="1" t="s">
        <v>12</v>
      </c>
      <c r="D878" s="5" t="s">
        <v>28</v>
      </c>
      <c r="E878" s="7">
        <v>345</v>
      </c>
      <c r="F878" s="7">
        <v>7000</v>
      </c>
      <c r="G878" s="7">
        <v>7840</v>
      </c>
      <c r="H878" s="3">
        <v>1400</v>
      </c>
      <c r="I878" s="4" t="s">
        <v>42</v>
      </c>
      <c r="J878" s="4"/>
      <c r="K878" s="4"/>
      <c r="L878" s="4"/>
      <c r="M878" s="4"/>
      <c r="P878" s="12" t="s">
        <v>66</v>
      </c>
      <c r="Q878" s="12">
        <v>2021</v>
      </c>
      <c r="R878" s="12" t="s">
        <v>1</v>
      </c>
      <c r="S878" s="12" t="s">
        <v>60</v>
      </c>
      <c r="T878" s="12" t="s">
        <v>61</v>
      </c>
      <c r="U878" s="12" t="s">
        <v>62</v>
      </c>
      <c r="V878" s="12" t="s">
        <v>63</v>
      </c>
      <c r="W878" s="12" t="s">
        <v>64</v>
      </c>
      <c r="X878" s="12" t="s">
        <v>67</v>
      </c>
      <c r="Y878" s="12">
        <v>758</v>
      </c>
      <c r="Z878" s="12">
        <v>526.24</v>
      </c>
      <c r="AA878" s="12"/>
      <c r="AB878" s="12"/>
      <c r="AC878" s="12"/>
      <c r="AD878" s="12"/>
      <c r="AE878" s="12"/>
    </row>
    <row r="879" spans="1:31" ht="18" customHeight="1" x14ac:dyDescent="0.3">
      <c r="A879" s="1">
        <v>2024</v>
      </c>
      <c r="B879" s="1" t="s">
        <v>10</v>
      </c>
      <c r="C879" s="1" t="s">
        <v>13</v>
      </c>
      <c r="D879" s="2" t="s">
        <v>33</v>
      </c>
      <c r="E879" s="3">
        <v>122</v>
      </c>
      <c r="F879" s="3">
        <v>100</v>
      </c>
      <c r="G879" s="3">
        <v>112</v>
      </c>
      <c r="H879" s="3">
        <v>20</v>
      </c>
      <c r="I879" s="4" t="s">
        <v>42</v>
      </c>
      <c r="J879" s="4"/>
      <c r="K879" s="4"/>
      <c r="L879" s="4"/>
      <c r="M879" s="4"/>
      <c r="P879" s="12" t="s">
        <v>59</v>
      </c>
      <c r="Q879" s="12">
        <v>2021</v>
      </c>
      <c r="R879" s="12" t="s">
        <v>1</v>
      </c>
      <c r="S879" s="12" t="s">
        <v>60</v>
      </c>
      <c r="T879" s="12" t="s">
        <v>61</v>
      </c>
      <c r="U879" s="12" t="s">
        <v>62</v>
      </c>
      <c r="V879" s="12" t="s">
        <v>63</v>
      </c>
      <c r="W879" s="12" t="s">
        <v>64</v>
      </c>
      <c r="X879" s="12" t="s">
        <v>67</v>
      </c>
      <c r="Y879" s="12">
        <v>812</v>
      </c>
      <c r="Z879" s="12">
        <v>526.24</v>
      </c>
      <c r="AA879" s="12"/>
      <c r="AB879" s="12"/>
      <c r="AC879" s="12"/>
      <c r="AD879" s="12"/>
      <c r="AE879" s="12"/>
    </row>
    <row r="880" spans="1:31" ht="18" customHeight="1" x14ac:dyDescent="0.3">
      <c r="A880" s="1">
        <v>2024</v>
      </c>
      <c r="B880" s="1" t="s">
        <v>10</v>
      </c>
      <c r="C880" s="1" t="s">
        <v>15</v>
      </c>
      <c r="D880" s="5" t="s">
        <v>26</v>
      </c>
      <c r="E880" s="6">
        <v>78</v>
      </c>
      <c r="F880" s="6">
        <v>4577.2</v>
      </c>
      <c r="G880" s="6">
        <v>5126.4639999999999</v>
      </c>
      <c r="H880" s="3">
        <v>915.44</v>
      </c>
      <c r="I880" s="4" t="s">
        <v>42</v>
      </c>
      <c r="J880" s="4"/>
      <c r="K880" s="4"/>
      <c r="L880" s="4"/>
      <c r="M880" s="4"/>
      <c r="P880" s="12" t="s">
        <v>59</v>
      </c>
      <c r="Q880" s="12">
        <v>2021</v>
      </c>
      <c r="R880" s="12" t="s">
        <v>1</v>
      </c>
      <c r="S880" s="12" t="s">
        <v>60</v>
      </c>
      <c r="T880" s="12" t="s">
        <v>61</v>
      </c>
      <c r="U880" s="12" t="s">
        <v>62</v>
      </c>
      <c r="V880" s="12" t="s">
        <v>63</v>
      </c>
      <c r="W880" s="12" t="s">
        <v>64</v>
      </c>
      <c r="X880" s="12" t="s">
        <v>67</v>
      </c>
      <c r="Y880" s="12">
        <v>181</v>
      </c>
      <c r="Z880" s="12">
        <v>258.83</v>
      </c>
      <c r="AA880" s="12"/>
      <c r="AB880" s="12"/>
      <c r="AC880" s="12"/>
      <c r="AD880" s="12"/>
      <c r="AE880" s="12"/>
    </row>
    <row r="881" spans="1:31" ht="18" customHeight="1" x14ac:dyDescent="0.3">
      <c r="A881" s="1">
        <v>2024</v>
      </c>
      <c r="B881" s="1" t="s">
        <v>10</v>
      </c>
      <c r="C881" s="1" t="s">
        <v>15</v>
      </c>
      <c r="D881" s="5" t="s">
        <v>24</v>
      </c>
      <c r="E881" s="6">
        <v>76</v>
      </c>
      <c r="F881" s="6">
        <v>4576.8999999999996</v>
      </c>
      <c r="G881" s="6">
        <v>5126.1279999999997</v>
      </c>
      <c r="H881" s="3">
        <v>915.38</v>
      </c>
      <c r="I881" s="4" t="s">
        <v>42</v>
      </c>
      <c r="J881" s="4"/>
      <c r="K881" s="4"/>
      <c r="L881" s="4"/>
      <c r="M881" s="4"/>
      <c r="P881" s="12" t="s">
        <v>70</v>
      </c>
      <c r="Q881" s="12">
        <v>2021</v>
      </c>
      <c r="R881" s="12" t="s">
        <v>1</v>
      </c>
      <c r="S881" s="12" t="s">
        <v>60</v>
      </c>
      <c r="T881" s="12" t="s">
        <v>61</v>
      </c>
      <c r="U881" s="12" t="s">
        <v>62</v>
      </c>
      <c r="V881" s="12" t="s">
        <v>63</v>
      </c>
      <c r="W881" s="12" t="s">
        <v>64</v>
      </c>
      <c r="X881" s="12" t="s">
        <v>67</v>
      </c>
      <c r="Y881" s="12">
        <v>229</v>
      </c>
      <c r="Z881" s="12">
        <v>327.47000000000003</v>
      </c>
      <c r="AA881" s="12"/>
      <c r="AB881" s="12"/>
      <c r="AC881" s="12"/>
      <c r="AD881" s="12"/>
      <c r="AE881" s="12"/>
    </row>
    <row r="882" spans="1:31" ht="18" customHeight="1" x14ac:dyDescent="0.3">
      <c r="A882" s="1">
        <v>2024</v>
      </c>
      <c r="B882" s="1" t="s">
        <v>10</v>
      </c>
      <c r="C882" s="1" t="s">
        <v>15</v>
      </c>
      <c r="D882" s="5" t="s">
        <v>25</v>
      </c>
      <c r="E882" s="6">
        <v>46</v>
      </c>
      <c r="F882" s="6">
        <v>200</v>
      </c>
      <c r="G882" s="6">
        <v>224</v>
      </c>
      <c r="H882" s="3">
        <v>40</v>
      </c>
      <c r="I882" s="4" t="s">
        <v>42</v>
      </c>
      <c r="J882" s="4"/>
      <c r="K882" s="4"/>
      <c r="L882" s="4"/>
      <c r="M882" s="4"/>
      <c r="P882" s="12" t="s">
        <v>66</v>
      </c>
      <c r="Q882" s="12">
        <v>2021</v>
      </c>
      <c r="R882" s="12" t="s">
        <v>1</v>
      </c>
      <c r="S882" s="12" t="s">
        <v>60</v>
      </c>
      <c r="T882" s="12" t="s">
        <v>61</v>
      </c>
      <c r="U882" s="12" t="s">
        <v>62</v>
      </c>
      <c r="V882" s="12" t="s">
        <v>63</v>
      </c>
      <c r="W882" s="12" t="s">
        <v>64</v>
      </c>
      <c r="X882" s="12" t="s">
        <v>67</v>
      </c>
      <c r="Y882" s="12">
        <v>157</v>
      </c>
      <c r="Z882" s="12">
        <v>224.51</v>
      </c>
      <c r="AA882" s="12"/>
      <c r="AB882" s="12"/>
      <c r="AC882" s="12"/>
      <c r="AD882" s="12"/>
      <c r="AE882" s="12"/>
    </row>
    <row r="883" spans="1:31" ht="18" customHeight="1" x14ac:dyDescent="0.3">
      <c r="A883" s="1">
        <v>2024</v>
      </c>
      <c r="B883" s="1" t="s">
        <v>10</v>
      </c>
      <c r="C883" s="1" t="s">
        <v>15</v>
      </c>
      <c r="D883" s="5" t="s">
        <v>23</v>
      </c>
      <c r="E883" s="6">
        <v>34</v>
      </c>
      <c r="F883" s="6">
        <v>4576.8</v>
      </c>
      <c r="G883" s="6">
        <v>5126.0160000000005</v>
      </c>
      <c r="H883" s="3">
        <v>915.36000000000013</v>
      </c>
      <c r="I883" s="4" t="s">
        <v>42</v>
      </c>
      <c r="J883" s="4"/>
      <c r="K883" s="4"/>
      <c r="L883" s="4"/>
      <c r="M883" s="4"/>
      <c r="P883" s="12" t="s">
        <v>66</v>
      </c>
      <c r="Q883" s="12">
        <v>2021</v>
      </c>
      <c r="R883" s="12" t="s">
        <v>1</v>
      </c>
      <c r="S883" s="12" t="s">
        <v>60</v>
      </c>
      <c r="T883" s="12" t="s">
        <v>61</v>
      </c>
      <c r="U883" s="12" t="s">
        <v>62</v>
      </c>
      <c r="V883" s="12" t="s">
        <v>63</v>
      </c>
      <c r="W883" s="12" t="s">
        <v>64</v>
      </c>
      <c r="X883" s="12" t="s">
        <v>65</v>
      </c>
      <c r="Y883" s="12">
        <v>191</v>
      </c>
      <c r="Z883" s="12">
        <v>273.13</v>
      </c>
      <c r="AA883" s="12"/>
      <c r="AB883" s="12"/>
      <c r="AC883" s="12"/>
      <c r="AD883" s="12"/>
      <c r="AE883" s="12"/>
    </row>
    <row r="884" spans="1:31" ht="18" customHeight="1" x14ac:dyDescent="0.3">
      <c r="A884" s="1">
        <v>2024</v>
      </c>
      <c r="B884" s="1" t="s">
        <v>10</v>
      </c>
      <c r="C884" s="1" t="s">
        <v>13</v>
      </c>
      <c r="D884" s="2" t="s">
        <v>34</v>
      </c>
      <c r="E884" s="3">
        <v>7</v>
      </c>
      <c r="F884" s="3">
        <v>200</v>
      </c>
      <c r="G884" s="3">
        <v>224</v>
      </c>
      <c r="H884" s="3">
        <v>40</v>
      </c>
      <c r="I884" s="4" t="s">
        <v>42</v>
      </c>
      <c r="J884" s="4"/>
      <c r="K884" s="4"/>
      <c r="L884" s="4"/>
      <c r="M884" s="4"/>
      <c r="P884" s="12" t="s">
        <v>66</v>
      </c>
      <c r="Q884" s="12">
        <v>2021</v>
      </c>
      <c r="R884" s="12" t="s">
        <v>1</v>
      </c>
      <c r="S884" s="12" t="s">
        <v>60</v>
      </c>
      <c r="T884" s="12" t="s">
        <v>61</v>
      </c>
      <c r="U884" s="12" t="s">
        <v>62</v>
      </c>
      <c r="V884" s="12" t="s">
        <v>63</v>
      </c>
      <c r="W884" s="12" t="s">
        <v>64</v>
      </c>
      <c r="X884" s="12" t="s">
        <v>65</v>
      </c>
      <c r="Y884" s="12">
        <v>185</v>
      </c>
      <c r="Z884" s="12">
        <v>264.55</v>
      </c>
      <c r="AA884" s="12"/>
      <c r="AB884" s="12"/>
      <c r="AC884" s="12"/>
      <c r="AD884" s="12"/>
      <c r="AE884" s="12"/>
    </row>
    <row r="885" spans="1:31" ht="18" customHeight="1" x14ac:dyDescent="0.3">
      <c r="A885" s="1">
        <v>2024</v>
      </c>
      <c r="B885" s="1" t="s">
        <v>10</v>
      </c>
      <c r="C885" s="1" t="s">
        <v>15</v>
      </c>
      <c r="D885" s="5" t="s">
        <v>27</v>
      </c>
      <c r="E885" s="6">
        <v>3</v>
      </c>
      <c r="F885" s="6">
        <v>4577.3</v>
      </c>
      <c r="G885" s="6">
        <v>5126.576</v>
      </c>
      <c r="H885" s="3">
        <v>915.46</v>
      </c>
      <c r="I885" s="4" t="s">
        <v>42</v>
      </c>
      <c r="J885" s="4"/>
      <c r="K885" s="4"/>
      <c r="L885" s="4"/>
      <c r="M885" s="4"/>
      <c r="P885" s="12" t="s">
        <v>66</v>
      </c>
      <c r="Q885" s="12">
        <v>2021</v>
      </c>
      <c r="R885" s="12" t="s">
        <v>1</v>
      </c>
      <c r="S885" s="12" t="s">
        <v>60</v>
      </c>
      <c r="T885" s="12" t="s">
        <v>61</v>
      </c>
      <c r="U885" s="12" t="s">
        <v>62</v>
      </c>
      <c r="V885" s="12" t="s">
        <v>63</v>
      </c>
      <c r="W885" s="12" t="s">
        <v>64</v>
      </c>
      <c r="X885" s="12" t="s">
        <v>65</v>
      </c>
      <c r="Y885" s="12">
        <v>179</v>
      </c>
      <c r="Z885" s="12">
        <v>255.97</v>
      </c>
      <c r="AA885" s="12"/>
      <c r="AB885" s="12"/>
      <c r="AC885" s="12"/>
      <c r="AD885" s="12"/>
      <c r="AE885" s="12"/>
    </row>
    <row r="886" spans="1:31" ht="18" customHeight="1" x14ac:dyDescent="0.3">
      <c r="A886" s="1">
        <v>2024</v>
      </c>
      <c r="B886" s="1" t="s">
        <v>10</v>
      </c>
      <c r="C886" s="1" t="s">
        <v>32</v>
      </c>
      <c r="D886" s="5" t="s">
        <v>32</v>
      </c>
      <c r="E886" s="6">
        <v>2</v>
      </c>
      <c r="F886" s="6">
        <v>6600</v>
      </c>
      <c r="G886" s="6">
        <v>7392</v>
      </c>
      <c r="H886" s="3">
        <v>1320</v>
      </c>
      <c r="I886" s="4" t="s">
        <v>40</v>
      </c>
      <c r="J886" s="4"/>
      <c r="K886" s="4"/>
      <c r="L886" s="4"/>
      <c r="M886" s="4"/>
      <c r="P886" s="12" t="s">
        <v>70</v>
      </c>
      <c r="Q886" s="12">
        <v>2021</v>
      </c>
      <c r="R886" s="12" t="s">
        <v>1</v>
      </c>
      <c r="S886" s="12" t="s">
        <v>60</v>
      </c>
      <c r="T886" s="12" t="s">
        <v>61</v>
      </c>
      <c r="U886" s="12" t="s">
        <v>62</v>
      </c>
      <c r="V886" s="12" t="s">
        <v>63</v>
      </c>
      <c r="W886" s="12" t="s">
        <v>64</v>
      </c>
      <c r="X886" s="12" t="s">
        <v>67</v>
      </c>
      <c r="Y886" s="12">
        <v>185</v>
      </c>
      <c r="Z886" s="12">
        <v>264.55</v>
      </c>
      <c r="AA886" s="12"/>
      <c r="AB886" s="12"/>
      <c r="AC886" s="12"/>
      <c r="AD886" s="12"/>
      <c r="AE886" s="12"/>
    </row>
    <row r="887" spans="1:31" ht="18" customHeight="1" x14ac:dyDescent="0.3">
      <c r="A887" s="1">
        <v>2024</v>
      </c>
      <c r="B887" s="1" t="s">
        <v>11</v>
      </c>
      <c r="C887" s="1" t="s">
        <v>14</v>
      </c>
      <c r="D887" s="2" t="s">
        <v>36</v>
      </c>
      <c r="E887" s="3">
        <v>3566</v>
      </c>
      <c r="F887" s="3">
        <v>4577.3</v>
      </c>
      <c r="G887" s="3">
        <v>5126.576</v>
      </c>
      <c r="H887" s="3">
        <v>915.46</v>
      </c>
      <c r="I887" s="4" t="s">
        <v>40</v>
      </c>
      <c r="J887" s="4"/>
      <c r="K887" s="4"/>
      <c r="L887" s="4"/>
      <c r="M887" s="4"/>
      <c r="P887" s="12" t="s">
        <v>69</v>
      </c>
      <c r="Q887" s="12">
        <v>2021</v>
      </c>
      <c r="R887" s="12" t="s">
        <v>1</v>
      </c>
      <c r="S887" s="12" t="s">
        <v>60</v>
      </c>
      <c r="T887" s="12" t="s">
        <v>61</v>
      </c>
      <c r="U887" s="12" t="s">
        <v>62</v>
      </c>
      <c r="V887" s="12" t="s">
        <v>63</v>
      </c>
      <c r="W887" s="12" t="s">
        <v>64</v>
      </c>
      <c r="X887" s="12" t="s">
        <v>67</v>
      </c>
      <c r="Y887" s="12">
        <v>227</v>
      </c>
      <c r="Z887" s="12">
        <v>324.61</v>
      </c>
      <c r="AA887" s="12"/>
      <c r="AB887" s="12"/>
      <c r="AC887" s="12"/>
      <c r="AD887" s="12"/>
      <c r="AE887" s="12"/>
    </row>
    <row r="888" spans="1:31" ht="18" customHeight="1" x14ac:dyDescent="0.3">
      <c r="A888" s="1">
        <v>2024</v>
      </c>
      <c r="B888" s="1" t="s">
        <v>11</v>
      </c>
      <c r="C888" s="1" t="s">
        <v>14</v>
      </c>
      <c r="D888" s="2" t="s">
        <v>37</v>
      </c>
      <c r="E888" s="3">
        <v>2498</v>
      </c>
      <c r="F888" s="3">
        <v>8000</v>
      </c>
      <c r="G888" s="3">
        <v>8960</v>
      </c>
      <c r="H888" s="3">
        <v>1600</v>
      </c>
      <c r="I888" s="4" t="s">
        <v>40</v>
      </c>
      <c r="J888" s="4"/>
      <c r="K888" s="4"/>
      <c r="L888" s="4"/>
      <c r="M888" s="4"/>
      <c r="P888" s="12" t="s">
        <v>59</v>
      </c>
      <c r="Q888" s="12">
        <v>2021</v>
      </c>
      <c r="R888" s="12" t="s">
        <v>1</v>
      </c>
      <c r="S888" s="12" t="s">
        <v>60</v>
      </c>
      <c r="T888" s="12" t="s">
        <v>61</v>
      </c>
      <c r="U888" s="12" t="s">
        <v>62</v>
      </c>
      <c r="V888" s="12" t="s">
        <v>63</v>
      </c>
      <c r="W888" s="12" t="s">
        <v>64</v>
      </c>
      <c r="X888" s="12" t="s">
        <v>67</v>
      </c>
      <c r="Y888" s="12">
        <v>781</v>
      </c>
      <c r="Z888" s="12">
        <v>1116.83</v>
      </c>
      <c r="AA888" s="12"/>
      <c r="AB888" s="12"/>
      <c r="AC888" s="12"/>
      <c r="AD888" s="12"/>
      <c r="AE888" s="12"/>
    </row>
    <row r="889" spans="1:31" ht="18" customHeight="1" x14ac:dyDescent="0.3">
      <c r="A889" s="1">
        <v>2024</v>
      </c>
      <c r="B889" s="1" t="s">
        <v>11</v>
      </c>
      <c r="C889" s="1" t="s">
        <v>13</v>
      </c>
      <c r="D889" s="2" t="s">
        <v>35</v>
      </c>
      <c r="E889" s="3">
        <v>1245</v>
      </c>
      <c r="F889" s="3">
        <v>4577.2</v>
      </c>
      <c r="G889" s="3">
        <v>5126.4639999999999</v>
      </c>
      <c r="H889" s="3">
        <v>915.44</v>
      </c>
      <c r="I889" s="4" t="s">
        <v>40</v>
      </c>
      <c r="J889" s="4"/>
      <c r="K889" s="4"/>
      <c r="L889" s="4"/>
      <c r="M889" s="4"/>
      <c r="P889" s="12" t="s">
        <v>68</v>
      </c>
      <c r="Q889" s="12">
        <v>2021</v>
      </c>
      <c r="R889" s="12" t="s">
        <v>0</v>
      </c>
      <c r="S889" s="12" t="s">
        <v>60</v>
      </c>
      <c r="T889" s="12" t="s">
        <v>61</v>
      </c>
      <c r="U889" s="12" t="s">
        <v>62</v>
      </c>
      <c r="V889" s="12" t="s">
        <v>63</v>
      </c>
      <c r="W889" s="12" t="s">
        <v>64</v>
      </c>
      <c r="X889" s="12" t="s">
        <v>65</v>
      </c>
      <c r="Y889" s="12">
        <v>206</v>
      </c>
      <c r="Z889" s="12">
        <v>526.24</v>
      </c>
      <c r="AA889" s="12"/>
      <c r="AB889" s="12"/>
      <c r="AC889" s="12"/>
      <c r="AD889" s="12"/>
      <c r="AE889" s="12"/>
    </row>
    <row r="890" spans="1:31" ht="18" customHeight="1" x14ac:dyDescent="0.3">
      <c r="A890" s="1">
        <v>2024</v>
      </c>
      <c r="B890" s="1" t="s">
        <v>11</v>
      </c>
      <c r="C890" s="1" t="s">
        <v>38</v>
      </c>
      <c r="D890" s="5" t="s">
        <v>30</v>
      </c>
      <c r="E890" s="6">
        <v>644</v>
      </c>
      <c r="F890" s="6">
        <v>5743.5</v>
      </c>
      <c r="G890" s="6">
        <v>6432.72</v>
      </c>
      <c r="H890" s="3">
        <v>1148.7</v>
      </c>
      <c r="I890" s="4" t="s">
        <v>40</v>
      </c>
      <c r="J890" s="4"/>
      <c r="K890" s="4"/>
      <c r="L890" s="4"/>
      <c r="M890" s="4"/>
      <c r="P890" s="12" t="s">
        <v>66</v>
      </c>
      <c r="Q890" s="12">
        <v>2021</v>
      </c>
      <c r="R890" s="12" t="s">
        <v>0</v>
      </c>
      <c r="S890" s="12" t="s">
        <v>60</v>
      </c>
      <c r="T890" s="12" t="s">
        <v>61</v>
      </c>
      <c r="U890" s="12" t="s">
        <v>62</v>
      </c>
      <c r="V890" s="12" t="s">
        <v>63</v>
      </c>
      <c r="W890" s="12" t="s">
        <v>64</v>
      </c>
      <c r="X890" s="12" t="s">
        <v>65</v>
      </c>
      <c r="Y890" s="12">
        <v>200</v>
      </c>
      <c r="Z890" s="12">
        <v>526.24</v>
      </c>
      <c r="AA890" s="12"/>
      <c r="AB890" s="12"/>
      <c r="AC890" s="12"/>
      <c r="AD890" s="12"/>
      <c r="AE890" s="12"/>
    </row>
    <row r="891" spans="1:31" ht="18" customHeight="1" x14ac:dyDescent="0.3">
      <c r="A891" s="1">
        <v>2024</v>
      </c>
      <c r="B891" s="1" t="s">
        <v>11</v>
      </c>
      <c r="C891" s="1" t="s">
        <v>12</v>
      </c>
      <c r="D891" s="5" t="s">
        <v>29</v>
      </c>
      <c r="E891" s="6">
        <v>643</v>
      </c>
      <c r="F891" s="6">
        <v>7000</v>
      </c>
      <c r="G891" s="6">
        <v>7840</v>
      </c>
      <c r="H891" s="3">
        <v>1400</v>
      </c>
      <c r="I891" s="4" t="s">
        <v>40</v>
      </c>
      <c r="J891" s="4"/>
      <c r="K891" s="4"/>
      <c r="L891" s="4"/>
      <c r="M891" s="4"/>
      <c r="P891" s="12" t="s">
        <v>68</v>
      </c>
      <c r="Q891" s="12">
        <v>2021</v>
      </c>
      <c r="R891" s="12" t="s">
        <v>0</v>
      </c>
      <c r="S891" s="12" t="s">
        <v>60</v>
      </c>
      <c r="T891" s="12" t="s">
        <v>61</v>
      </c>
      <c r="U891" s="12" t="s">
        <v>62</v>
      </c>
      <c r="V891" s="12" t="s">
        <v>63</v>
      </c>
      <c r="W891" s="12" t="s">
        <v>64</v>
      </c>
      <c r="X891" s="12" t="s">
        <v>67</v>
      </c>
      <c r="Y891" s="12">
        <v>188</v>
      </c>
      <c r="Z891" s="12">
        <v>268.84000000000003</v>
      </c>
      <c r="AA891" s="12"/>
      <c r="AB891" s="12"/>
      <c r="AC891" s="12"/>
      <c r="AD891" s="12"/>
      <c r="AE891" s="12"/>
    </row>
    <row r="892" spans="1:31" ht="18" customHeight="1" x14ac:dyDescent="0.3">
      <c r="A892" s="1">
        <v>2024</v>
      </c>
      <c r="B892" s="1" t="s">
        <v>11</v>
      </c>
      <c r="C892" s="1" t="s">
        <v>38</v>
      </c>
      <c r="D892" s="5" t="s">
        <v>31</v>
      </c>
      <c r="E892" s="6">
        <v>455</v>
      </c>
      <c r="F892" s="6">
        <v>4578.6000000000004</v>
      </c>
      <c r="G892" s="6">
        <v>5128.0320000000002</v>
      </c>
      <c r="H892" s="3">
        <v>915.72000000000014</v>
      </c>
      <c r="I892" s="4" t="s">
        <v>40</v>
      </c>
      <c r="J892" s="4"/>
      <c r="K892" s="4"/>
      <c r="L892" s="4"/>
      <c r="M892" s="4"/>
      <c r="P892" s="12" t="s">
        <v>66</v>
      </c>
      <c r="Q892" s="12">
        <v>2021</v>
      </c>
      <c r="R892" s="12" t="s">
        <v>0</v>
      </c>
      <c r="S892" s="12" t="s">
        <v>60</v>
      </c>
      <c r="T892" s="12" t="s">
        <v>61</v>
      </c>
      <c r="U892" s="12" t="s">
        <v>62</v>
      </c>
      <c r="V892" s="12" t="s">
        <v>63</v>
      </c>
      <c r="W892" s="12" t="s">
        <v>64</v>
      </c>
      <c r="X892" s="12" t="s">
        <v>67</v>
      </c>
      <c r="Y892" s="12">
        <v>236</v>
      </c>
      <c r="Z892" s="12">
        <v>337.48</v>
      </c>
      <c r="AA892" s="12"/>
      <c r="AB892" s="12"/>
      <c r="AC892" s="12"/>
      <c r="AD892" s="12"/>
      <c r="AE892" s="12"/>
    </row>
    <row r="893" spans="1:31" ht="18" customHeight="1" x14ac:dyDescent="0.3">
      <c r="A893" s="1">
        <v>2024</v>
      </c>
      <c r="B893" s="1" t="s">
        <v>11</v>
      </c>
      <c r="C893" s="1" t="s">
        <v>12</v>
      </c>
      <c r="D893" s="5" t="s">
        <v>28</v>
      </c>
      <c r="E893" s="7">
        <v>345</v>
      </c>
      <c r="F893" s="7">
        <v>7000</v>
      </c>
      <c r="G893" s="7">
        <v>7840</v>
      </c>
      <c r="H893" s="3">
        <v>1400</v>
      </c>
      <c r="I893" s="4" t="s">
        <v>40</v>
      </c>
      <c r="J893" s="4"/>
      <c r="K893" s="4"/>
      <c r="L893" s="4"/>
      <c r="M893" s="4"/>
      <c r="P893" s="12" t="s">
        <v>68</v>
      </c>
      <c r="Q893" s="12">
        <v>2021</v>
      </c>
      <c r="R893" s="12" t="s">
        <v>0</v>
      </c>
      <c r="S893" s="12" t="s">
        <v>60</v>
      </c>
      <c r="T893" s="12" t="s">
        <v>61</v>
      </c>
      <c r="U893" s="12" t="s">
        <v>62</v>
      </c>
      <c r="V893" s="12" t="s">
        <v>63</v>
      </c>
      <c r="W893" s="12" t="s">
        <v>64</v>
      </c>
      <c r="X893" s="12" t="s">
        <v>67</v>
      </c>
      <c r="Y893" s="12">
        <v>190</v>
      </c>
      <c r="Z893" s="12">
        <v>271.7</v>
      </c>
      <c r="AA893" s="12"/>
      <c r="AB893" s="12"/>
      <c r="AC893" s="12"/>
      <c r="AD893" s="12"/>
      <c r="AE893" s="12"/>
    </row>
    <row r="894" spans="1:31" ht="18" customHeight="1" x14ac:dyDescent="0.3">
      <c r="A894" s="1">
        <v>2024</v>
      </c>
      <c r="B894" s="1" t="s">
        <v>11</v>
      </c>
      <c r="C894" s="1" t="s">
        <v>13</v>
      </c>
      <c r="D894" s="2" t="s">
        <v>33</v>
      </c>
      <c r="E894" s="3">
        <v>122</v>
      </c>
      <c r="F894" s="3">
        <v>100</v>
      </c>
      <c r="G894" s="3">
        <v>112</v>
      </c>
      <c r="H894" s="3">
        <v>20</v>
      </c>
      <c r="I894" s="4" t="s">
        <v>40</v>
      </c>
      <c r="J894" s="4"/>
      <c r="K894" s="4"/>
      <c r="L894" s="4"/>
      <c r="M894" s="4"/>
      <c r="P894" s="12" t="s">
        <v>59</v>
      </c>
      <c r="Q894" s="12">
        <v>2021</v>
      </c>
      <c r="R894" s="12" t="s">
        <v>0</v>
      </c>
      <c r="S894" s="12" t="s">
        <v>60</v>
      </c>
      <c r="T894" s="12" t="s">
        <v>61</v>
      </c>
      <c r="U894" s="12" t="s">
        <v>62</v>
      </c>
      <c r="V894" s="12" t="s">
        <v>63</v>
      </c>
      <c r="W894" s="12" t="s">
        <v>64</v>
      </c>
      <c r="X894" s="12" t="s">
        <v>67</v>
      </c>
      <c r="Y894" s="12">
        <v>232</v>
      </c>
      <c r="Z894" s="12">
        <v>331.76</v>
      </c>
      <c r="AA894" s="12"/>
      <c r="AB894" s="12"/>
      <c r="AC894" s="12"/>
      <c r="AD894" s="12"/>
      <c r="AE894" s="12"/>
    </row>
    <row r="895" spans="1:31" ht="18" customHeight="1" x14ac:dyDescent="0.3">
      <c r="A895" s="1">
        <v>2024</v>
      </c>
      <c r="B895" s="1" t="s">
        <v>11</v>
      </c>
      <c r="C895" s="1" t="s">
        <v>15</v>
      </c>
      <c r="D895" s="5" t="s">
        <v>26</v>
      </c>
      <c r="E895" s="6">
        <v>78</v>
      </c>
      <c r="F895" s="6">
        <v>4577.2</v>
      </c>
      <c r="G895" s="6">
        <v>5126.4639999999999</v>
      </c>
      <c r="H895" s="3">
        <v>915.44</v>
      </c>
      <c r="I895" s="4" t="s">
        <v>40</v>
      </c>
      <c r="J895" s="4"/>
      <c r="K895" s="4"/>
      <c r="L895" s="4"/>
      <c r="M895" s="4"/>
      <c r="P895" s="12" t="s">
        <v>66</v>
      </c>
      <c r="Q895" s="12">
        <v>2021</v>
      </c>
      <c r="R895" s="12" t="s">
        <v>0</v>
      </c>
      <c r="S895" s="12" t="s">
        <v>60</v>
      </c>
      <c r="T895" s="12" t="s">
        <v>61</v>
      </c>
      <c r="U895" s="12" t="s">
        <v>62</v>
      </c>
      <c r="V895" s="12" t="s">
        <v>63</v>
      </c>
      <c r="W895" s="12" t="s">
        <v>64</v>
      </c>
      <c r="X895" s="12" t="s">
        <v>67</v>
      </c>
      <c r="Y895" s="12">
        <v>160</v>
      </c>
      <c r="Z895" s="12">
        <v>228.8</v>
      </c>
      <c r="AA895" s="12"/>
      <c r="AB895" s="12"/>
      <c r="AC895" s="12"/>
      <c r="AD895" s="12"/>
      <c r="AE895" s="12"/>
    </row>
    <row r="896" spans="1:31" ht="18" customHeight="1" x14ac:dyDescent="0.3">
      <c r="A896" s="1">
        <v>2024</v>
      </c>
      <c r="B896" s="1" t="s">
        <v>11</v>
      </c>
      <c r="C896" s="1" t="s">
        <v>15</v>
      </c>
      <c r="D896" s="5" t="s">
        <v>24</v>
      </c>
      <c r="E896" s="6">
        <v>76</v>
      </c>
      <c r="F896" s="6">
        <v>4576.8999999999996</v>
      </c>
      <c r="G896" s="6">
        <v>5126.1279999999997</v>
      </c>
      <c r="H896" s="3">
        <v>915.38</v>
      </c>
      <c r="I896" s="4" t="s">
        <v>40</v>
      </c>
      <c r="J896" s="4"/>
      <c r="K896" s="4"/>
      <c r="L896" s="4"/>
      <c r="M896" s="4"/>
      <c r="P896" s="12" t="s">
        <v>59</v>
      </c>
      <c r="Q896" s="12">
        <v>2021</v>
      </c>
      <c r="R896" s="12" t="s">
        <v>0</v>
      </c>
      <c r="S896" s="12" t="s">
        <v>60</v>
      </c>
      <c r="T896" s="12" t="s">
        <v>61</v>
      </c>
      <c r="U896" s="12" t="s">
        <v>62</v>
      </c>
      <c r="V896" s="12" t="s">
        <v>63</v>
      </c>
      <c r="W896" s="12" t="s">
        <v>64</v>
      </c>
      <c r="X896" s="12" t="s">
        <v>65</v>
      </c>
      <c r="Y896" s="12">
        <v>210</v>
      </c>
      <c r="Z896" s="12">
        <v>526.24</v>
      </c>
      <c r="AA896" s="12"/>
      <c r="AB896" s="12"/>
      <c r="AC896" s="12"/>
      <c r="AD896" s="12"/>
      <c r="AE896" s="12"/>
    </row>
    <row r="897" spans="1:31" ht="18" customHeight="1" x14ac:dyDescent="0.3">
      <c r="A897" s="1">
        <v>2024</v>
      </c>
      <c r="B897" s="1" t="s">
        <v>11</v>
      </c>
      <c r="C897" s="1" t="s">
        <v>15</v>
      </c>
      <c r="D897" s="5" t="s">
        <v>25</v>
      </c>
      <c r="E897" s="6">
        <v>46</v>
      </c>
      <c r="F897" s="6">
        <v>200</v>
      </c>
      <c r="G897" s="6">
        <v>224</v>
      </c>
      <c r="H897" s="3">
        <v>40</v>
      </c>
      <c r="I897" s="4" t="s">
        <v>40</v>
      </c>
      <c r="J897" s="4"/>
      <c r="K897" s="4"/>
      <c r="L897" s="4"/>
      <c r="M897" s="4"/>
      <c r="P897" s="12" t="s">
        <v>66</v>
      </c>
      <c r="Q897" s="12">
        <v>2021</v>
      </c>
      <c r="R897" s="12" t="s">
        <v>0</v>
      </c>
      <c r="S897" s="12" t="s">
        <v>60</v>
      </c>
      <c r="T897" s="12" t="s">
        <v>61</v>
      </c>
      <c r="U897" s="12" t="s">
        <v>62</v>
      </c>
      <c r="V897" s="12" t="s">
        <v>63</v>
      </c>
      <c r="W897" s="12" t="s">
        <v>64</v>
      </c>
      <c r="X897" s="12" t="s">
        <v>65</v>
      </c>
      <c r="Y897" s="12">
        <v>204</v>
      </c>
      <c r="Z897" s="12">
        <v>526.24</v>
      </c>
      <c r="AA897" s="12"/>
      <c r="AB897" s="12"/>
      <c r="AC897" s="12"/>
      <c r="AD897" s="12"/>
      <c r="AE897" s="12"/>
    </row>
    <row r="898" spans="1:31" ht="18" customHeight="1" x14ac:dyDescent="0.3">
      <c r="A898" s="1">
        <v>2024</v>
      </c>
      <c r="B898" s="1" t="s">
        <v>11</v>
      </c>
      <c r="C898" s="1" t="s">
        <v>15</v>
      </c>
      <c r="D898" s="5" t="s">
        <v>23</v>
      </c>
      <c r="E898" s="6">
        <v>34</v>
      </c>
      <c r="F898" s="6">
        <v>4576.8</v>
      </c>
      <c r="G898" s="6">
        <v>5126.0160000000005</v>
      </c>
      <c r="H898" s="3">
        <v>915.36000000000013</v>
      </c>
      <c r="I898" s="4" t="s">
        <v>40</v>
      </c>
      <c r="J898" s="4"/>
      <c r="K898" s="4"/>
      <c r="L898" s="4"/>
      <c r="M898" s="4"/>
      <c r="P898" s="12" t="s">
        <v>68</v>
      </c>
      <c r="Q898" s="12">
        <v>2021</v>
      </c>
      <c r="R898" s="12" t="s">
        <v>0</v>
      </c>
      <c r="S898" s="12" t="s">
        <v>60</v>
      </c>
      <c r="T898" s="12" t="s">
        <v>61</v>
      </c>
      <c r="U898" s="12" t="s">
        <v>62</v>
      </c>
      <c r="V898" s="12" t="s">
        <v>63</v>
      </c>
      <c r="W898" s="12" t="s">
        <v>64</v>
      </c>
      <c r="X898" s="12" t="s">
        <v>65</v>
      </c>
      <c r="Y898" s="12">
        <v>198</v>
      </c>
      <c r="Z898" s="12">
        <v>526.24</v>
      </c>
      <c r="AA898" s="12"/>
      <c r="AB898" s="12"/>
      <c r="AC898" s="12"/>
      <c r="AD898" s="12"/>
      <c r="AE898" s="12"/>
    </row>
    <row r="899" spans="1:31" ht="18" customHeight="1" x14ac:dyDescent="0.3">
      <c r="A899" s="1">
        <v>2024</v>
      </c>
      <c r="B899" s="1" t="s">
        <v>11</v>
      </c>
      <c r="C899" s="1" t="s">
        <v>13</v>
      </c>
      <c r="D899" s="2" t="s">
        <v>34</v>
      </c>
      <c r="E899" s="3">
        <v>7</v>
      </c>
      <c r="F899" s="3">
        <v>200</v>
      </c>
      <c r="G899" s="3">
        <v>224</v>
      </c>
      <c r="H899" s="3">
        <v>40</v>
      </c>
      <c r="I899" s="4" t="s">
        <v>40</v>
      </c>
      <c r="J899" s="4"/>
      <c r="K899" s="4"/>
      <c r="L899" s="4"/>
      <c r="M899" s="4"/>
      <c r="P899" s="12" t="s">
        <v>59</v>
      </c>
      <c r="Q899" s="12">
        <v>2021</v>
      </c>
      <c r="R899" s="12" t="s">
        <v>0</v>
      </c>
      <c r="S899" s="12" t="s">
        <v>60</v>
      </c>
      <c r="T899" s="12" t="s">
        <v>61</v>
      </c>
      <c r="U899" s="12" t="s">
        <v>62</v>
      </c>
      <c r="V899" s="12" t="s">
        <v>63</v>
      </c>
      <c r="W899" s="12" t="s">
        <v>64</v>
      </c>
      <c r="X899" s="12" t="s">
        <v>67</v>
      </c>
      <c r="Y899" s="12">
        <v>685</v>
      </c>
      <c r="Z899" s="12">
        <v>979.55</v>
      </c>
      <c r="AA899" s="12"/>
      <c r="AB899" s="12"/>
      <c r="AC899" s="12"/>
      <c r="AD899" s="12"/>
      <c r="AE899" s="12"/>
    </row>
    <row r="900" spans="1:31" ht="18" customHeight="1" x14ac:dyDescent="0.3">
      <c r="A900" s="1">
        <v>2024</v>
      </c>
      <c r="B900" s="1" t="s">
        <v>11</v>
      </c>
      <c r="C900" s="1" t="s">
        <v>15</v>
      </c>
      <c r="D900" s="5" t="s">
        <v>27</v>
      </c>
      <c r="E900" s="6">
        <v>3</v>
      </c>
      <c r="F900" s="6">
        <v>4577.3</v>
      </c>
      <c r="G900" s="6">
        <v>5126.576</v>
      </c>
      <c r="H900" s="3">
        <v>915.46</v>
      </c>
      <c r="I900" s="4" t="s">
        <v>40</v>
      </c>
      <c r="J900" s="4"/>
      <c r="K900" s="4"/>
      <c r="L900" s="4"/>
      <c r="M900" s="4"/>
      <c r="P900" s="12" t="s">
        <v>59</v>
      </c>
      <c r="Q900" s="12">
        <v>2021</v>
      </c>
      <c r="R900" s="12" t="s">
        <v>0</v>
      </c>
      <c r="S900" s="12" t="s">
        <v>60</v>
      </c>
      <c r="T900" s="12" t="s">
        <v>61</v>
      </c>
      <c r="U900" s="12" t="s">
        <v>62</v>
      </c>
      <c r="V900" s="12" t="s">
        <v>63</v>
      </c>
      <c r="W900" s="12" t="s">
        <v>64</v>
      </c>
      <c r="X900" s="12" t="s">
        <v>67</v>
      </c>
      <c r="Y900" s="12">
        <v>718</v>
      </c>
      <c r="Z900" s="12">
        <v>1026.74</v>
      </c>
      <c r="AA900" s="12"/>
      <c r="AB900" s="12"/>
      <c r="AC900" s="12"/>
      <c r="AD900" s="12"/>
      <c r="AE900" s="12"/>
    </row>
    <row r="901" spans="1:31" ht="18" customHeight="1" x14ac:dyDescent="0.3">
      <c r="A901" s="1">
        <v>2024</v>
      </c>
      <c r="B901" s="1" t="s">
        <v>11</v>
      </c>
      <c r="C901" s="1" t="s">
        <v>32</v>
      </c>
      <c r="D901" s="5" t="s">
        <v>32</v>
      </c>
      <c r="E901" s="6">
        <v>2</v>
      </c>
      <c r="F901" s="6">
        <v>6600</v>
      </c>
      <c r="G901" s="6">
        <v>7392</v>
      </c>
      <c r="H901" s="3">
        <v>1320</v>
      </c>
      <c r="I901" s="4" t="s">
        <v>40</v>
      </c>
      <c r="J901" s="4"/>
      <c r="K901" s="4"/>
      <c r="L901" s="4"/>
      <c r="M901" s="4"/>
      <c r="P901" s="12" t="s">
        <v>66</v>
      </c>
      <c r="Q901" s="12">
        <v>2021</v>
      </c>
      <c r="R901" s="12" t="s">
        <v>0</v>
      </c>
      <c r="S901" s="12" t="s">
        <v>60</v>
      </c>
      <c r="T901" s="12" t="s">
        <v>61</v>
      </c>
      <c r="U901" s="12" t="s">
        <v>62</v>
      </c>
      <c r="V901" s="12" t="s">
        <v>63</v>
      </c>
      <c r="W901" s="12" t="s">
        <v>64</v>
      </c>
      <c r="X901" s="12" t="s">
        <v>67</v>
      </c>
      <c r="Y901" s="12">
        <v>771</v>
      </c>
      <c r="Z901" s="12">
        <v>1102.53</v>
      </c>
      <c r="AA901" s="12"/>
      <c r="AB901" s="12"/>
      <c r="AC901" s="12"/>
      <c r="AD901" s="12"/>
      <c r="AE901" s="12"/>
    </row>
    <row r="902" spans="1:31" ht="18" customHeight="1" x14ac:dyDescent="0.3">
      <c r="D902" s="2"/>
      <c r="E902" s="4"/>
      <c r="F902" s="4"/>
      <c r="G902" s="4"/>
      <c r="H902" s="4"/>
      <c r="I902" s="4"/>
      <c r="J902" s="4"/>
      <c r="K902" s="4"/>
      <c r="L902" s="4"/>
      <c r="M902" s="4"/>
      <c r="P902" s="12" t="s">
        <v>66</v>
      </c>
      <c r="Q902" s="12">
        <v>2021</v>
      </c>
      <c r="R902" s="12" t="s">
        <v>0</v>
      </c>
      <c r="S902" s="12" t="s">
        <v>60</v>
      </c>
      <c r="T902" s="12" t="s">
        <v>61</v>
      </c>
      <c r="U902" s="12" t="s">
        <v>62</v>
      </c>
      <c r="V902" s="12" t="s">
        <v>63</v>
      </c>
      <c r="W902" s="12" t="s">
        <v>64</v>
      </c>
      <c r="X902" s="12" t="s">
        <v>65</v>
      </c>
      <c r="Y902" s="12">
        <v>207</v>
      </c>
      <c r="Z902" s="12">
        <v>296.01</v>
      </c>
      <c r="AA902" s="12"/>
      <c r="AB902" s="12"/>
      <c r="AC902" s="12"/>
      <c r="AD902" s="12"/>
      <c r="AE902" s="12"/>
    </row>
    <row r="903" spans="1:31" ht="18" customHeight="1" x14ac:dyDescent="0.3">
      <c r="P903" s="12" t="s">
        <v>59</v>
      </c>
      <c r="Q903" s="12">
        <v>2021</v>
      </c>
      <c r="R903" s="12" t="s">
        <v>0</v>
      </c>
      <c r="S903" s="12" t="s">
        <v>60</v>
      </c>
      <c r="T903" s="12" t="s">
        <v>61</v>
      </c>
      <c r="U903" s="12" t="s">
        <v>62</v>
      </c>
      <c r="V903" s="12" t="s">
        <v>63</v>
      </c>
      <c r="W903" s="12" t="s">
        <v>64</v>
      </c>
      <c r="X903" s="12" t="s">
        <v>65</v>
      </c>
      <c r="Y903" s="12">
        <v>201</v>
      </c>
      <c r="Z903" s="12">
        <v>287.43</v>
      </c>
      <c r="AA903" s="12"/>
      <c r="AB903" s="12"/>
      <c r="AC903" s="12"/>
      <c r="AD903" s="12"/>
      <c r="AE903" s="12"/>
    </row>
    <row r="904" spans="1:31" ht="18" customHeight="1" x14ac:dyDescent="0.3">
      <c r="P904" s="12" t="s">
        <v>59</v>
      </c>
      <c r="Q904" s="12">
        <v>2021</v>
      </c>
      <c r="R904" s="12" t="s">
        <v>0</v>
      </c>
      <c r="S904" s="12" t="s">
        <v>60</v>
      </c>
      <c r="T904" s="12" t="s">
        <v>61</v>
      </c>
      <c r="U904" s="12" t="s">
        <v>62</v>
      </c>
      <c r="V904" s="12" t="s">
        <v>63</v>
      </c>
      <c r="W904" s="12" t="s">
        <v>64</v>
      </c>
      <c r="X904" s="12" t="s">
        <v>65</v>
      </c>
      <c r="Y904" s="12">
        <v>195</v>
      </c>
      <c r="Z904" s="12">
        <v>278.85000000000002</v>
      </c>
      <c r="AA904" s="12"/>
      <c r="AB904" s="12"/>
      <c r="AC904" s="12"/>
      <c r="AD904" s="12"/>
      <c r="AE904" s="12"/>
    </row>
    <row r="905" spans="1:31" ht="18" customHeight="1" x14ac:dyDescent="0.3">
      <c r="P905" s="12" t="s">
        <v>66</v>
      </c>
      <c r="Q905" s="12">
        <v>2021</v>
      </c>
      <c r="R905" s="12" t="s">
        <v>0</v>
      </c>
      <c r="S905" s="12" t="s">
        <v>60</v>
      </c>
      <c r="T905" s="12" t="s">
        <v>61</v>
      </c>
      <c r="U905" s="12" t="s">
        <v>62</v>
      </c>
      <c r="V905" s="12" t="s">
        <v>63</v>
      </c>
      <c r="W905" s="12" t="s">
        <v>64</v>
      </c>
      <c r="X905" s="12" t="s">
        <v>67</v>
      </c>
      <c r="Y905" s="12">
        <v>189</v>
      </c>
      <c r="Z905" s="12">
        <v>270.27</v>
      </c>
      <c r="AA905" s="12"/>
      <c r="AB905" s="12"/>
      <c r="AC905" s="12"/>
      <c r="AD905" s="12"/>
      <c r="AE905" s="12"/>
    </row>
    <row r="906" spans="1:31" ht="18" customHeight="1" x14ac:dyDescent="0.3">
      <c r="P906" s="12" t="s">
        <v>59</v>
      </c>
      <c r="Q906" s="12">
        <v>2021</v>
      </c>
      <c r="R906" s="12" t="s">
        <v>0</v>
      </c>
      <c r="S906" s="12" t="s">
        <v>60</v>
      </c>
      <c r="T906" s="12" t="s">
        <v>61</v>
      </c>
      <c r="U906" s="12" t="s">
        <v>62</v>
      </c>
      <c r="V906" s="12" t="s">
        <v>63</v>
      </c>
      <c r="W906" s="12" t="s">
        <v>64</v>
      </c>
      <c r="X906" s="12" t="s">
        <v>67</v>
      </c>
      <c r="Y906" s="12">
        <v>757</v>
      </c>
      <c r="Z906" s="12">
        <v>526.24</v>
      </c>
      <c r="AA906" s="12"/>
      <c r="AB906" s="12"/>
      <c r="AC906" s="12"/>
      <c r="AD906" s="12"/>
      <c r="AE906" s="12"/>
    </row>
    <row r="907" spans="1:31" ht="18" customHeight="1" x14ac:dyDescent="0.3">
      <c r="P907" s="12" t="s">
        <v>59</v>
      </c>
      <c r="Q907" s="12">
        <v>2021</v>
      </c>
      <c r="R907" s="12" t="s">
        <v>0</v>
      </c>
      <c r="S907" s="12" t="s">
        <v>60</v>
      </c>
      <c r="T907" s="12" t="s">
        <v>61</v>
      </c>
      <c r="U907" s="12" t="s">
        <v>62</v>
      </c>
      <c r="V907" s="12" t="s">
        <v>63</v>
      </c>
      <c r="W907" s="12" t="s">
        <v>64</v>
      </c>
      <c r="X907" s="12" t="s">
        <v>67</v>
      </c>
      <c r="Y907" s="12">
        <v>811</v>
      </c>
      <c r="Z907" s="12">
        <v>526.24</v>
      </c>
      <c r="AA907" s="12"/>
      <c r="AB907" s="12"/>
      <c r="AC907" s="12"/>
      <c r="AD907" s="12"/>
      <c r="AE907" s="12"/>
    </row>
    <row r="908" spans="1:31" ht="18" customHeight="1" x14ac:dyDescent="0.3">
      <c r="P908" s="12" t="s">
        <v>66</v>
      </c>
      <c r="Q908" s="12">
        <v>2021</v>
      </c>
      <c r="R908" s="12" t="s">
        <v>0</v>
      </c>
      <c r="S908" s="12" t="s">
        <v>60</v>
      </c>
      <c r="T908" s="12" t="s">
        <v>61</v>
      </c>
      <c r="U908" s="12" t="s">
        <v>62</v>
      </c>
      <c r="V908" s="12" t="s">
        <v>63</v>
      </c>
      <c r="W908" s="12" t="s">
        <v>64</v>
      </c>
      <c r="X908" s="12" t="s">
        <v>67</v>
      </c>
      <c r="Y908" s="12">
        <v>187</v>
      </c>
      <c r="Z908" s="12">
        <v>267.40999999999997</v>
      </c>
      <c r="AA908" s="12"/>
      <c r="AB908" s="12"/>
      <c r="AC908" s="12"/>
      <c r="AD908" s="12"/>
      <c r="AE908" s="12"/>
    </row>
    <row r="909" spans="1:31" ht="18" customHeight="1" x14ac:dyDescent="0.3">
      <c r="P909" s="12" t="s">
        <v>66</v>
      </c>
      <c r="Q909" s="12">
        <v>2021</v>
      </c>
      <c r="R909" s="12" t="s">
        <v>0</v>
      </c>
      <c r="S909" s="12" t="s">
        <v>60</v>
      </c>
      <c r="T909" s="12" t="s">
        <v>61</v>
      </c>
      <c r="U909" s="12" t="s">
        <v>62</v>
      </c>
      <c r="V909" s="12" t="s">
        <v>63</v>
      </c>
      <c r="W909" s="12" t="s">
        <v>64</v>
      </c>
      <c r="X909" s="12" t="s">
        <v>67</v>
      </c>
      <c r="Y909" s="12">
        <v>235</v>
      </c>
      <c r="Z909" s="12">
        <v>336.05</v>
      </c>
      <c r="AA909" s="12"/>
      <c r="AB909" s="12"/>
      <c r="AC909" s="12"/>
      <c r="AD909" s="12"/>
      <c r="AE909" s="12"/>
    </row>
    <row r="910" spans="1:31" ht="18" customHeight="1" x14ac:dyDescent="0.3">
      <c r="P910" s="12" t="s">
        <v>68</v>
      </c>
      <c r="Q910" s="12">
        <v>2021</v>
      </c>
      <c r="R910" s="12" t="s">
        <v>0</v>
      </c>
      <c r="S910" s="12" t="s">
        <v>60</v>
      </c>
      <c r="T910" s="12" t="s">
        <v>61</v>
      </c>
      <c r="U910" s="12" t="s">
        <v>62</v>
      </c>
      <c r="V910" s="12" t="s">
        <v>63</v>
      </c>
      <c r="W910" s="12" t="s">
        <v>64</v>
      </c>
      <c r="X910" s="12" t="s">
        <v>67</v>
      </c>
      <c r="Y910" s="12">
        <v>163</v>
      </c>
      <c r="Z910" s="12">
        <v>233.09</v>
      </c>
      <c r="AA910" s="12"/>
      <c r="AB910" s="12"/>
      <c r="AC910" s="12"/>
      <c r="AD910" s="12"/>
      <c r="AE910" s="12"/>
    </row>
    <row r="911" spans="1:31" ht="18" customHeight="1" x14ac:dyDescent="0.3">
      <c r="P911" s="12" t="s">
        <v>69</v>
      </c>
      <c r="Q911" s="12">
        <v>2021</v>
      </c>
      <c r="R911" s="12" t="s">
        <v>0</v>
      </c>
      <c r="S911" s="12" t="s">
        <v>60</v>
      </c>
      <c r="T911" s="12" t="s">
        <v>61</v>
      </c>
      <c r="U911" s="12" t="s">
        <v>62</v>
      </c>
      <c r="V911" s="12" t="s">
        <v>63</v>
      </c>
      <c r="W911" s="12" t="s">
        <v>64</v>
      </c>
      <c r="X911" s="12" t="s">
        <v>65</v>
      </c>
      <c r="Y911" s="12">
        <v>209</v>
      </c>
      <c r="Z911" s="12">
        <v>298.87</v>
      </c>
      <c r="AA911" s="12"/>
      <c r="AB911" s="12"/>
      <c r="AC911" s="12"/>
      <c r="AD911" s="12"/>
      <c r="AE911" s="12"/>
    </row>
    <row r="912" spans="1:31" ht="18" customHeight="1" x14ac:dyDescent="0.3">
      <c r="P912" s="12" t="s">
        <v>66</v>
      </c>
      <c r="Q912" s="12">
        <v>2021</v>
      </c>
      <c r="R912" s="12" t="s">
        <v>0</v>
      </c>
      <c r="S912" s="12" t="s">
        <v>60</v>
      </c>
      <c r="T912" s="12" t="s">
        <v>61</v>
      </c>
      <c r="U912" s="12" t="s">
        <v>62</v>
      </c>
      <c r="V912" s="12" t="s">
        <v>63</v>
      </c>
      <c r="W912" s="12" t="s">
        <v>64</v>
      </c>
      <c r="X912" s="12" t="s">
        <v>65</v>
      </c>
      <c r="Y912" s="12">
        <v>203</v>
      </c>
      <c r="Z912" s="12">
        <v>290.28999999999996</v>
      </c>
      <c r="AA912" s="12"/>
      <c r="AB912" s="12"/>
      <c r="AC912" s="12"/>
      <c r="AD912" s="12"/>
      <c r="AE912" s="12"/>
    </row>
    <row r="913" spans="16:31" ht="18" customHeight="1" x14ac:dyDescent="0.3">
      <c r="P913" s="12" t="s">
        <v>59</v>
      </c>
      <c r="Q913" s="12">
        <v>2021</v>
      </c>
      <c r="R913" s="12" t="s">
        <v>0</v>
      </c>
      <c r="S913" s="12" t="s">
        <v>60</v>
      </c>
      <c r="T913" s="12" t="s">
        <v>61</v>
      </c>
      <c r="U913" s="12" t="s">
        <v>62</v>
      </c>
      <c r="V913" s="12" t="s">
        <v>63</v>
      </c>
      <c r="W913" s="12" t="s">
        <v>64</v>
      </c>
      <c r="X913" s="12" t="s">
        <v>65</v>
      </c>
      <c r="Y913" s="12">
        <v>197</v>
      </c>
      <c r="Z913" s="12">
        <v>281.70999999999998</v>
      </c>
      <c r="AA913" s="12"/>
      <c r="AB913" s="12"/>
      <c r="AC913" s="12"/>
      <c r="AD913" s="12"/>
      <c r="AE913" s="12"/>
    </row>
    <row r="914" spans="16:31" ht="18" customHeight="1" x14ac:dyDescent="0.3">
      <c r="P914" s="12" t="s">
        <v>68</v>
      </c>
      <c r="Q914" s="12">
        <v>2021</v>
      </c>
      <c r="R914" s="12" t="s">
        <v>0</v>
      </c>
      <c r="S914" s="12" t="s">
        <v>60</v>
      </c>
      <c r="T914" s="12" t="s">
        <v>61</v>
      </c>
      <c r="U914" s="12" t="s">
        <v>62</v>
      </c>
      <c r="V914" s="12" t="s">
        <v>63</v>
      </c>
      <c r="W914" s="12" t="s">
        <v>64</v>
      </c>
      <c r="X914" s="12" t="s">
        <v>67</v>
      </c>
      <c r="Y914" s="12">
        <v>233</v>
      </c>
      <c r="Z914" s="12">
        <v>333.19</v>
      </c>
      <c r="AA914" s="12"/>
      <c r="AB914" s="12"/>
      <c r="AC914" s="12"/>
      <c r="AD914" s="12"/>
      <c r="AE914" s="12"/>
    </row>
    <row r="915" spans="16:31" ht="18" customHeight="1" x14ac:dyDescent="0.3">
      <c r="P915" s="12" t="s">
        <v>68</v>
      </c>
      <c r="Q915" s="12">
        <v>2021</v>
      </c>
      <c r="R915" s="12" t="s">
        <v>0</v>
      </c>
      <c r="S915" s="12" t="s">
        <v>60</v>
      </c>
      <c r="T915" s="12" t="s">
        <v>61</v>
      </c>
      <c r="U915" s="12" t="s">
        <v>62</v>
      </c>
      <c r="V915" s="12" t="s">
        <v>63</v>
      </c>
      <c r="W915" s="12" t="s">
        <v>64</v>
      </c>
      <c r="X915" s="12" t="s">
        <v>67</v>
      </c>
      <c r="Y915" s="12">
        <v>780</v>
      </c>
      <c r="Z915" s="12">
        <v>1115.4000000000001</v>
      </c>
      <c r="AA915" s="12"/>
      <c r="AB915" s="12"/>
      <c r="AC915" s="12"/>
      <c r="AD915" s="12"/>
      <c r="AE915" s="12"/>
    </row>
    <row r="916" spans="16:31" ht="18" customHeight="1" x14ac:dyDescent="0.3">
      <c r="P916" s="12" t="s">
        <v>59</v>
      </c>
      <c r="Q916" s="12">
        <v>2021</v>
      </c>
      <c r="R916" s="12" t="s">
        <v>6</v>
      </c>
      <c r="S916" s="12" t="s">
        <v>60</v>
      </c>
      <c r="T916" s="12" t="s">
        <v>61</v>
      </c>
      <c r="U916" s="12" t="s">
        <v>62</v>
      </c>
      <c r="V916" s="12" t="s">
        <v>63</v>
      </c>
      <c r="W916" s="12" t="s">
        <v>64</v>
      </c>
      <c r="X916" s="12" t="s">
        <v>65</v>
      </c>
      <c r="Y916" s="12">
        <v>356</v>
      </c>
      <c r="Z916" s="12">
        <v>509.08</v>
      </c>
      <c r="AA916" s="12"/>
      <c r="AB916" s="12"/>
      <c r="AC916" s="12"/>
      <c r="AD916" s="12"/>
      <c r="AE916" s="12"/>
    </row>
    <row r="917" spans="16:31" ht="18" customHeight="1" x14ac:dyDescent="0.3">
      <c r="P917" s="12" t="s">
        <v>59</v>
      </c>
      <c r="Q917" s="12">
        <v>2021</v>
      </c>
      <c r="R917" s="12" t="s">
        <v>6</v>
      </c>
      <c r="S917" s="12" t="s">
        <v>60</v>
      </c>
      <c r="T917" s="12" t="s">
        <v>61</v>
      </c>
      <c r="U917" s="12" t="s">
        <v>62</v>
      </c>
      <c r="V917" s="12" t="s">
        <v>63</v>
      </c>
      <c r="W917" s="12" t="s">
        <v>64</v>
      </c>
      <c r="X917" s="12" t="s">
        <v>65</v>
      </c>
      <c r="Y917" s="12">
        <v>350</v>
      </c>
      <c r="Z917" s="12">
        <v>500.5</v>
      </c>
      <c r="AA917" s="12"/>
      <c r="AB917" s="12"/>
      <c r="AC917" s="12"/>
      <c r="AD917" s="12"/>
      <c r="AE917" s="12"/>
    </row>
    <row r="918" spans="16:31" ht="18" customHeight="1" x14ac:dyDescent="0.3">
      <c r="P918" s="12" t="s">
        <v>68</v>
      </c>
      <c r="Q918" s="12">
        <v>2021</v>
      </c>
      <c r="R918" s="12" t="s">
        <v>6</v>
      </c>
      <c r="S918" s="12" t="s">
        <v>60</v>
      </c>
      <c r="T918" s="12" t="s">
        <v>61</v>
      </c>
      <c r="U918" s="12" t="s">
        <v>62</v>
      </c>
      <c r="V918" s="12" t="s">
        <v>63</v>
      </c>
      <c r="W918" s="12" t="s">
        <v>64</v>
      </c>
      <c r="X918" s="12" t="s">
        <v>67</v>
      </c>
      <c r="Y918" s="12">
        <v>158</v>
      </c>
      <c r="Z918" s="12">
        <v>214.88</v>
      </c>
      <c r="AA918" s="12"/>
      <c r="AB918" s="12"/>
      <c r="AC918" s="12"/>
      <c r="AD918" s="12"/>
      <c r="AE918" s="12"/>
    </row>
    <row r="919" spans="16:31" ht="18" customHeight="1" x14ac:dyDescent="0.3">
      <c r="P919" s="12" t="s">
        <v>66</v>
      </c>
      <c r="Q919" s="12">
        <v>2021</v>
      </c>
      <c r="R919" s="12" t="s">
        <v>6</v>
      </c>
      <c r="S919" s="12" t="s">
        <v>60</v>
      </c>
      <c r="T919" s="12" t="s">
        <v>61</v>
      </c>
      <c r="U919" s="12" t="s">
        <v>62</v>
      </c>
      <c r="V919" s="12" t="s">
        <v>63</v>
      </c>
      <c r="W919" s="12" t="s">
        <v>64</v>
      </c>
      <c r="X919" s="12" t="s">
        <v>67</v>
      </c>
      <c r="Y919" s="12">
        <v>200</v>
      </c>
      <c r="Z919" s="12">
        <v>286</v>
      </c>
      <c r="AA919" s="12"/>
      <c r="AB919" s="12"/>
      <c r="AC919" s="12"/>
      <c r="AD919" s="12"/>
      <c r="AE919" s="12"/>
    </row>
    <row r="920" spans="16:31" ht="18" customHeight="1" x14ac:dyDescent="0.3">
      <c r="P920" s="12" t="s">
        <v>66</v>
      </c>
      <c r="Q920" s="12">
        <v>2021</v>
      </c>
      <c r="R920" s="12" t="s">
        <v>6</v>
      </c>
      <c r="S920" s="12" t="s">
        <v>60</v>
      </c>
      <c r="T920" s="12" t="s">
        <v>61</v>
      </c>
      <c r="U920" s="12" t="s">
        <v>62</v>
      </c>
      <c r="V920" s="12" t="s">
        <v>63</v>
      </c>
      <c r="W920" s="12" t="s">
        <v>64</v>
      </c>
      <c r="X920" s="12" t="s">
        <v>67</v>
      </c>
      <c r="Y920" s="12">
        <v>128</v>
      </c>
      <c r="Z920" s="12">
        <v>183.04</v>
      </c>
      <c r="AA920" s="12"/>
      <c r="AB920" s="12"/>
      <c r="AC920" s="12"/>
      <c r="AD920" s="12"/>
      <c r="AE920" s="12"/>
    </row>
    <row r="921" spans="16:31" ht="18" customHeight="1" x14ac:dyDescent="0.3">
      <c r="P921" s="12" t="s">
        <v>69</v>
      </c>
      <c r="Q921" s="12">
        <v>2021</v>
      </c>
      <c r="R921" s="12" t="s">
        <v>6</v>
      </c>
      <c r="S921" s="12" t="s">
        <v>60</v>
      </c>
      <c r="T921" s="12" t="s">
        <v>61</v>
      </c>
      <c r="U921" s="12" t="s">
        <v>62</v>
      </c>
      <c r="V921" s="12" t="s">
        <v>63</v>
      </c>
      <c r="W921" s="12" t="s">
        <v>64</v>
      </c>
      <c r="X921" s="12" t="s">
        <v>67</v>
      </c>
      <c r="Y921" s="12">
        <v>154</v>
      </c>
      <c r="Z921" s="12">
        <v>220.22</v>
      </c>
      <c r="AA921" s="12"/>
      <c r="AB921" s="12"/>
      <c r="AC921" s="12"/>
      <c r="AD921" s="12"/>
      <c r="AE921" s="12"/>
    </row>
    <row r="922" spans="16:31" ht="18" customHeight="1" x14ac:dyDescent="0.3">
      <c r="P922" s="12" t="s">
        <v>66</v>
      </c>
      <c r="Q922" s="12">
        <v>2021</v>
      </c>
      <c r="R922" s="12" t="s">
        <v>6</v>
      </c>
      <c r="S922" s="12" t="s">
        <v>60</v>
      </c>
      <c r="T922" s="12" t="s">
        <v>61</v>
      </c>
      <c r="U922" s="12" t="s">
        <v>62</v>
      </c>
      <c r="V922" s="12" t="s">
        <v>63</v>
      </c>
      <c r="W922" s="12" t="s">
        <v>64</v>
      </c>
      <c r="X922" s="12" t="s">
        <v>67</v>
      </c>
      <c r="Y922" s="12">
        <v>202</v>
      </c>
      <c r="Z922" s="12">
        <v>288.86</v>
      </c>
      <c r="AA922" s="12"/>
      <c r="AB922" s="12"/>
      <c r="AC922" s="12"/>
      <c r="AD922" s="12"/>
      <c r="AE922" s="12"/>
    </row>
    <row r="923" spans="16:31" ht="18" customHeight="1" x14ac:dyDescent="0.3">
      <c r="P923" s="12" t="s">
        <v>68</v>
      </c>
      <c r="Q923" s="12">
        <v>2021</v>
      </c>
      <c r="R923" s="12" t="s">
        <v>6</v>
      </c>
      <c r="S923" s="12" t="s">
        <v>60</v>
      </c>
      <c r="T923" s="12" t="s">
        <v>61</v>
      </c>
      <c r="U923" s="12" t="s">
        <v>62</v>
      </c>
      <c r="V923" s="12" t="s">
        <v>63</v>
      </c>
      <c r="W923" s="12" t="s">
        <v>64</v>
      </c>
      <c r="X923" s="12" t="s">
        <v>67</v>
      </c>
      <c r="Y923" s="12">
        <v>130</v>
      </c>
      <c r="Z923" s="12">
        <v>185.9</v>
      </c>
      <c r="AA923" s="12"/>
      <c r="AB923" s="12"/>
      <c r="AC923" s="12"/>
      <c r="AD923" s="12"/>
      <c r="AE923" s="12"/>
    </row>
    <row r="924" spans="16:31" ht="18" customHeight="1" x14ac:dyDescent="0.3">
      <c r="P924" s="12" t="s">
        <v>66</v>
      </c>
      <c r="Q924" s="12">
        <v>2021</v>
      </c>
      <c r="R924" s="12" t="s">
        <v>6</v>
      </c>
      <c r="S924" s="12" t="s">
        <v>60</v>
      </c>
      <c r="T924" s="12" t="s">
        <v>61</v>
      </c>
      <c r="U924" s="12" t="s">
        <v>62</v>
      </c>
      <c r="V924" s="12" t="s">
        <v>63</v>
      </c>
      <c r="W924" s="12" t="s">
        <v>64</v>
      </c>
      <c r="X924" s="12" t="s">
        <v>67</v>
      </c>
      <c r="Y924" s="12">
        <v>360</v>
      </c>
      <c r="Z924" s="12">
        <v>526.24</v>
      </c>
      <c r="AA924" s="12"/>
      <c r="AB924" s="12"/>
      <c r="AC924" s="12"/>
      <c r="AD924" s="12"/>
      <c r="AE924" s="12"/>
    </row>
    <row r="925" spans="16:31" ht="18" customHeight="1" x14ac:dyDescent="0.3">
      <c r="P925" s="12" t="s">
        <v>59</v>
      </c>
      <c r="Q925" s="12">
        <v>2021</v>
      </c>
      <c r="R925" s="12" t="s">
        <v>6</v>
      </c>
      <c r="S925" s="12" t="s">
        <v>60</v>
      </c>
      <c r="T925" s="12" t="s">
        <v>61</v>
      </c>
      <c r="U925" s="12" t="s">
        <v>62</v>
      </c>
      <c r="V925" s="12" t="s">
        <v>63</v>
      </c>
      <c r="W925" s="12" t="s">
        <v>64</v>
      </c>
      <c r="X925" s="12" t="s">
        <v>67</v>
      </c>
      <c r="Y925" s="12">
        <v>354</v>
      </c>
      <c r="Z925" s="12">
        <v>526.24</v>
      </c>
      <c r="AA925" s="12"/>
      <c r="AB925" s="12"/>
      <c r="AC925" s="12"/>
      <c r="AD925" s="12"/>
      <c r="AE925" s="12"/>
    </row>
    <row r="926" spans="16:31" ht="18" customHeight="1" x14ac:dyDescent="0.3">
      <c r="P926" s="12" t="s">
        <v>59</v>
      </c>
      <c r="Q926" s="12">
        <v>2021</v>
      </c>
      <c r="R926" s="12" t="s">
        <v>6</v>
      </c>
      <c r="S926" s="12" t="s">
        <v>60</v>
      </c>
      <c r="T926" s="12" t="s">
        <v>61</v>
      </c>
      <c r="U926" s="12" t="s">
        <v>62</v>
      </c>
      <c r="V926" s="12" t="s">
        <v>63</v>
      </c>
      <c r="W926" s="12" t="s">
        <v>64</v>
      </c>
      <c r="X926" s="12" t="s">
        <v>67</v>
      </c>
      <c r="Y926" s="12">
        <v>348</v>
      </c>
      <c r="Z926" s="12">
        <v>526.24</v>
      </c>
      <c r="AA926" s="12"/>
      <c r="AB926" s="12"/>
      <c r="AC926" s="12"/>
      <c r="AD926" s="12"/>
      <c r="AE926" s="12"/>
    </row>
    <row r="927" spans="16:31" ht="18" customHeight="1" x14ac:dyDescent="0.3">
      <c r="P927" s="12" t="s">
        <v>59</v>
      </c>
      <c r="Q927" s="12">
        <v>2021</v>
      </c>
      <c r="R927" s="12" t="s">
        <v>6</v>
      </c>
      <c r="S927" s="12" t="s">
        <v>60</v>
      </c>
      <c r="T927" s="12" t="s">
        <v>61</v>
      </c>
      <c r="U927" s="12" t="s">
        <v>62</v>
      </c>
      <c r="V927" s="12" t="s">
        <v>63</v>
      </c>
      <c r="W927" s="12" t="s">
        <v>64</v>
      </c>
      <c r="X927" s="12" t="s">
        <v>67</v>
      </c>
      <c r="Y927" s="12">
        <v>690</v>
      </c>
      <c r="Z927" s="12">
        <v>986.7</v>
      </c>
      <c r="AA927" s="12"/>
      <c r="AB927" s="12"/>
      <c r="AC927" s="12"/>
      <c r="AD927" s="12"/>
      <c r="AE927" s="12"/>
    </row>
    <row r="928" spans="16:31" ht="18" customHeight="1" x14ac:dyDescent="0.3">
      <c r="P928" s="12" t="s">
        <v>66</v>
      </c>
      <c r="Q928" s="12">
        <v>2021</v>
      </c>
      <c r="R928" s="12" t="s">
        <v>6</v>
      </c>
      <c r="S928" s="12" t="s">
        <v>60</v>
      </c>
      <c r="T928" s="12" t="s">
        <v>61</v>
      </c>
      <c r="U928" s="12" t="s">
        <v>62</v>
      </c>
      <c r="V928" s="12" t="s">
        <v>63</v>
      </c>
      <c r="W928" s="12" t="s">
        <v>64</v>
      </c>
      <c r="X928" s="12" t="s">
        <v>67</v>
      </c>
      <c r="Y928" s="12">
        <v>723</v>
      </c>
      <c r="Z928" s="12">
        <v>1033.8899999999999</v>
      </c>
      <c r="AA928" s="12"/>
      <c r="AB928" s="12"/>
      <c r="AC928" s="12"/>
      <c r="AD928" s="12"/>
      <c r="AE928" s="12"/>
    </row>
    <row r="929" spans="16:31" ht="18" customHeight="1" x14ac:dyDescent="0.3">
      <c r="P929" s="12" t="s">
        <v>66</v>
      </c>
      <c r="Q929" s="12">
        <v>2021</v>
      </c>
      <c r="R929" s="12" t="s">
        <v>6</v>
      </c>
      <c r="S929" s="12" t="s">
        <v>60</v>
      </c>
      <c r="T929" s="12" t="s">
        <v>61</v>
      </c>
      <c r="U929" s="12" t="s">
        <v>62</v>
      </c>
      <c r="V929" s="12" t="s">
        <v>63</v>
      </c>
      <c r="W929" s="12" t="s">
        <v>64</v>
      </c>
      <c r="X929" s="12" t="s">
        <v>67</v>
      </c>
      <c r="Y929" s="12">
        <v>357</v>
      </c>
      <c r="Z929" s="12">
        <v>510.51</v>
      </c>
      <c r="AA929" s="12"/>
      <c r="AB929" s="12"/>
      <c r="AC929" s="12"/>
      <c r="AD929" s="12"/>
      <c r="AE929" s="12"/>
    </row>
    <row r="930" spans="16:31" ht="18" customHeight="1" x14ac:dyDescent="0.3">
      <c r="P930" s="12" t="s">
        <v>66</v>
      </c>
      <c r="Q930" s="12">
        <v>2021</v>
      </c>
      <c r="R930" s="12" t="s">
        <v>6</v>
      </c>
      <c r="S930" s="12" t="s">
        <v>60</v>
      </c>
      <c r="T930" s="12" t="s">
        <v>61</v>
      </c>
      <c r="U930" s="12" t="s">
        <v>62</v>
      </c>
      <c r="V930" s="12" t="s">
        <v>63</v>
      </c>
      <c r="W930" s="12" t="s">
        <v>64</v>
      </c>
      <c r="X930" s="12" t="s">
        <v>67</v>
      </c>
      <c r="Y930" s="12">
        <v>351</v>
      </c>
      <c r="Z930" s="12">
        <v>501.93</v>
      </c>
      <c r="AA930" s="12"/>
      <c r="AB930" s="12"/>
      <c r="AC930" s="12"/>
      <c r="AD930" s="12"/>
      <c r="AE930" s="12"/>
    </row>
    <row r="931" spans="16:31" ht="18" customHeight="1" x14ac:dyDescent="0.3">
      <c r="P931" s="12" t="s">
        <v>66</v>
      </c>
      <c r="Q931" s="12">
        <v>2021</v>
      </c>
      <c r="R931" s="12" t="s">
        <v>6</v>
      </c>
      <c r="S931" s="12" t="s">
        <v>60</v>
      </c>
      <c r="T931" s="12" t="s">
        <v>61</v>
      </c>
      <c r="U931" s="12" t="s">
        <v>62</v>
      </c>
      <c r="V931" s="12" t="s">
        <v>63</v>
      </c>
      <c r="W931" s="12" t="s">
        <v>64</v>
      </c>
      <c r="X931" s="12" t="s">
        <v>67</v>
      </c>
      <c r="Y931" s="12">
        <v>345</v>
      </c>
      <c r="Z931" s="12">
        <v>493.35</v>
      </c>
      <c r="AA931" s="12"/>
      <c r="AB931" s="12"/>
      <c r="AC931" s="12"/>
      <c r="AD931" s="12"/>
      <c r="AE931" s="12"/>
    </row>
    <row r="932" spans="16:31" ht="18" customHeight="1" x14ac:dyDescent="0.3">
      <c r="P932" s="12" t="s">
        <v>59</v>
      </c>
      <c r="Q932" s="12">
        <v>2021</v>
      </c>
      <c r="R932" s="12" t="s">
        <v>6</v>
      </c>
      <c r="S932" s="12" t="s">
        <v>60</v>
      </c>
      <c r="T932" s="12" t="s">
        <v>61</v>
      </c>
      <c r="U932" s="12" t="s">
        <v>62</v>
      </c>
      <c r="V932" s="12" t="s">
        <v>63</v>
      </c>
      <c r="W932" s="12" t="s">
        <v>64</v>
      </c>
      <c r="X932" s="12" t="s">
        <v>67</v>
      </c>
      <c r="Y932" s="12">
        <v>763</v>
      </c>
      <c r="Z932" s="12">
        <v>526.24</v>
      </c>
      <c r="AA932" s="12"/>
      <c r="AB932" s="12"/>
      <c r="AC932" s="12"/>
      <c r="AD932" s="12"/>
      <c r="AE932" s="12"/>
    </row>
    <row r="933" spans="16:31" ht="18" customHeight="1" x14ac:dyDescent="0.3">
      <c r="P933" s="12" t="s">
        <v>59</v>
      </c>
      <c r="Q933" s="12">
        <v>2021</v>
      </c>
      <c r="R933" s="12" t="s">
        <v>6</v>
      </c>
      <c r="S933" s="12" t="s">
        <v>60</v>
      </c>
      <c r="T933" s="12" t="s">
        <v>61</v>
      </c>
      <c r="U933" s="12" t="s">
        <v>62</v>
      </c>
      <c r="V933" s="12" t="s">
        <v>63</v>
      </c>
      <c r="W933" s="12" t="s">
        <v>64</v>
      </c>
      <c r="X933" s="12" t="s">
        <v>67</v>
      </c>
      <c r="Y933" s="12">
        <v>816</v>
      </c>
      <c r="Z933" s="12">
        <v>526.24</v>
      </c>
      <c r="AA933" s="12"/>
      <c r="AB933" s="12"/>
      <c r="AC933" s="12"/>
      <c r="AD933" s="12"/>
      <c r="AE933" s="12"/>
    </row>
    <row r="934" spans="16:31" ht="18" customHeight="1" x14ac:dyDescent="0.3">
      <c r="P934" s="12" t="s">
        <v>68</v>
      </c>
      <c r="Q934" s="12">
        <v>2021</v>
      </c>
      <c r="R934" s="12" t="s">
        <v>6</v>
      </c>
      <c r="S934" s="12" t="s">
        <v>60</v>
      </c>
      <c r="T934" s="12" t="s">
        <v>61</v>
      </c>
      <c r="U934" s="12" t="s">
        <v>62</v>
      </c>
      <c r="V934" s="12" t="s">
        <v>63</v>
      </c>
      <c r="W934" s="12" t="s">
        <v>64</v>
      </c>
      <c r="X934" s="12" t="s">
        <v>67</v>
      </c>
      <c r="Y934" s="12">
        <v>157</v>
      </c>
      <c r="Z934" s="12">
        <v>224.51</v>
      </c>
      <c r="AA934" s="12"/>
      <c r="AB934" s="12"/>
      <c r="AC934" s="12"/>
      <c r="AD934" s="12"/>
      <c r="AE934" s="12"/>
    </row>
    <row r="935" spans="16:31" ht="18" customHeight="1" x14ac:dyDescent="0.3">
      <c r="P935" s="12" t="s">
        <v>66</v>
      </c>
      <c r="Q935" s="12">
        <v>2021</v>
      </c>
      <c r="R935" s="12" t="s">
        <v>6</v>
      </c>
      <c r="S935" s="12" t="s">
        <v>60</v>
      </c>
      <c r="T935" s="12" t="s">
        <v>61</v>
      </c>
      <c r="U935" s="12" t="s">
        <v>62</v>
      </c>
      <c r="V935" s="12" t="s">
        <v>63</v>
      </c>
      <c r="W935" s="12" t="s">
        <v>64</v>
      </c>
      <c r="X935" s="12" t="s">
        <v>67</v>
      </c>
      <c r="Y935" s="12">
        <v>205</v>
      </c>
      <c r="Z935" s="12">
        <v>293.14999999999998</v>
      </c>
      <c r="AA935" s="12"/>
      <c r="AB935" s="12"/>
      <c r="AC935" s="12"/>
      <c r="AD935" s="12"/>
      <c r="AE935" s="12"/>
    </row>
    <row r="936" spans="16:31" ht="18" customHeight="1" x14ac:dyDescent="0.3">
      <c r="P936" s="12" t="s">
        <v>69</v>
      </c>
      <c r="Q936" s="12">
        <v>2021</v>
      </c>
      <c r="R936" s="12" t="s">
        <v>6</v>
      </c>
      <c r="S936" s="12" t="s">
        <v>60</v>
      </c>
      <c r="T936" s="12" t="s">
        <v>61</v>
      </c>
      <c r="U936" s="12" t="s">
        <v>62</v>
      </c>
      <c r="V936" s="12" t="s">
        <v>63</v>
      </c>
      <c r="W936" s="12" t="s">
        <v>64</v>
      </c>
      <c r="X936" s="12" t="s">
        <v>67</v>
      </c>
      <c r="Y936" s="12">
        <v>127</v>
      </c>
      <c r="Z936" s="12">
        <v>181.61</v>
      </c>
      <c r="AA936" s="12"/>
      <c r="AB936" s="12"/>
      <c r="AC936" s="12"/>
      <c r="AD936" s="12"/>
      <c r="AE936" s="12"/>
    </row>
    <row r="937" spans="16:31" ht="18" customHeight="1" x14ac:dyDescent="0.3">
      <c r="P937" s="12" t="s">
        <v>59</v>
      </c>
      <c r="Q937" s="12">
        <v>2021</v>
      </c>
      <c r="R937" s="12" t="s">
        <v>6</v>
      </c>
      <c r="S937" s="12" t="s">
        <v>60</v>
      </c>
      <c r="T937" s="12" t="s">
        <v>61</v>
      </c>
      <c r="U937" s="12" t="s">
        <v>62</v>
      </c>
      <c r="V937" s="12" t="s">
        <v>63</v>
      </c>
      <c r="W937" s="12" t="s">
        <v>64</v>
      </c>
      <c r="X937" s="12" t="s">
        <v>65</v>
      </c>
      <c r="Y937" s="12">
        <v>359</v>
      </c>
      <c r="Z937" s="12">
        <v>513.37</v>
      </c>
      <c r="AA937" s="12"/>
      <c r="AB937" s="12"/>
      <c r="AC937" s="12"/>
      <c r="AD937" s="12"/>
      <c r="AE937" s="12"/>
    </row>
    <row r="938" spans="16:31" ht="18" customHeight="1" x14ac:dyDescent="0.3">
      <c r="P938" s="12" t="s">
        <v>59</v>
      </c>
      <c r="Q938" s="12">
        <v>2021</v>
      </c>
      <c r="R938" s="12" t="s">
        <v>6</v>
      </c>
      <c r="S938" s="12" t="s">
        <v>60</v>
      </c>
      <c r="T938" s="12" t="s">
        <v>61</v>
      </c>
      <c r="U938" s="12" t="s">
        <v>62</v>
      </c>
      <c r="V938" s="12" t="s">
        <v>63</v>
      </c>
      <c r="W938" s="12" t="s">
        <v>64</v>
      </c>
      <c r="X938" s="12" t="s">
        <v>65</v>
      </c>
      <c r="Y938" s="12">
        <v>353</v>
      </c>
      <c r="Z938" s="12">
        <v>504.78999999999996</v>
      </c>
      <c r="AA938" s="12"/>
      <c r="AB938" s="12"/>
      <c r="AC938" s="12"/>
      <c r="AD938" s="12"/>
      <c r="AE938" s="12"/>
    </row>
    <row r="939" spans="16:31" ht="18" customHeight="1" x14ac:dyDescent="0.3">
      <c r="P939" s="12" t="s">
        <v>70</v>
      </c>
      <c r="Q939" s="12">
        <v>2021</v>
      </c>
      <c r="R939" s="12" t="s">
        <v>6</v>
      </c>
      <c r="S939" s="12" t="s">
        <v>60</v>
      </c>
      <c r="T939" s="12" t="s">
        <v>61</v>
      </c>
      <c r="U939" s="12" t="s">
        <v>62</v>
      </c>
      <c r="V939" s="12" t="s">
        <v>63</v>
      </c>
      <c r="W939" s="12" t="s">
        <v>64</v>
      </c>
      <c r="X939" s="12" t="s">
        <v>65</v>
      </c>
      <c r="Y939" s="12">
        <v>347</v>
      </c>
      <c r="Z939" s="12">
        <v>496.21000000000004</v>
      </c>
      <c r="AA939" s="12"/>
      <c r="AB939" s="12"/>
      <c r="AC939" s="12"/>
      <c r="AD939" s="12"/>
      <c r="AE939" s="12"/>
    </row>
    <row r="940" spans="16:31" ht="18" customHeight="1" x14ac:dyDescent="0.3">
      <c r="P940" s="12" t="s">
        <v>66</v>
      </c>
      <c r="Q940" s="12">
        <v>2021</v>
      </c>
      <c r="R940" s="12" t="s">
        <v>6</v>
      </c>
      <c r="S940" s="12" t="s">
        <v>60</v>
      </c>
      <c r="T940" s="12" t="s">
        <v>61</v>
      </c>
      <c r="U940" s="12" t="s">
        <v>62</v>
      </c>
      <c r="V940" s="12" t="s">
        <v>63</v>
      </c>
      <c r="W940" s="12" t="s">
        <v>64</v>
      </c>
      <c r="X940" s="12" t="s">
        <v>67</v>
      </c>
      <c r="Y940" s="12">
        <v>155</v>
      </c>
      <c r="Z940" s="12">
        <v>221.65</v>
      </c>
      <c r="AA940" s="12"/>
      <c r="AB940" s="12"/>
      <c r="AC940" s="12"/>
      <c r="AD940" s="12"/>
      <c r="AE940" s="12"/>
    </row>
    <row r="941" spans="16:31" ht="18" customHeight="1" x14ac:dyDescent="0.3">
      <c r="P941" s="12" t="s">
        <v>59</v>
      </c>
      <c r="Q941" s="12">
        <v>2021</v>
      </c>
      <c r="R941" s="12" t="s">
        <v>6</v>
      </c>
      <c r="S941" s="12" t="s">
        <v>60</v>
      </c>
      <c r="T941" s="12" t="s">
        <v>61</v>
      </c>
      <c r="U941" s="12" t="s">
        <v>62</v>
      </c>
      <c r="V941" s="12" t="s">
        <v>63</v>
      </c>
      <c r="W941" s="12" t="s">
        <v>64</v>
      </c>
      <c r="X941" s="12" t="s">
        <v>67</v>
      </c>
      <c r="Y941" s="12">
        <v>203</v>
      </c>
      <c r="Z941" s="12">
        <v>290.28999999999996</v>
      </c>
      <c r="AA941" s="12"/>
      <c r="AB941" s="12"/>
      <c r="AC941" s="12"/>
      <c r="AD941" s="12"/>
      <c r="AE941" s="12"/>
    </row>
    <row r="942" spans="16:31" ht="18" customHeight="1" x14ac:dyDescent="0.3">
      <c r="P942" s="12" t="s">
        <v>68</v>
      </c>
      <c r="Q942" s="12">
        <v>2021</v>
      </c>
      <c r="R942" s="12" t="s">
        <v>6</v>
      </c>
      <c r="S942" s="12" t="s">
        <v>60</v>
      </c>
      <c r="T942" s="12" t="s">
        <v>61</v>
      </c>
      <c r="U942" s="12" t="s">
        <v>62</v>
      </c>
      <c r="V942" s="12" t="s">
        <v>63</v>
      </c>
      <c r="W942" s="12" t="s">
        <v>64</v>
      </c>
      <c r="X942" s="12" t="s">
        <v>67</v>
      </c>
      <c r="Y942" s="12">
        <v>785</v>
      </c>
      <c r="Z942" s="12">
        <v>1122.55</v>
      </c>
      <c r="AA942" s="12"/>
      <c r="AB942" s="12"/>
      <c r="AC942" s="12"/>
      <c r="AD942" s="12"/>
      <c r="AE942" s="12"/>
    </row>
    <row r="943" spans="16:31" ht="18" customHeight="1" x14ac:dyDescent="0.3">
      <c r="P943" s="12" t="s">
        <v>66</v>
      </c>
      <c r="Q943" s="12">
        <v>2021</v>
      </c>
      <c r="R943" s="12" t="s">
        <v>5</v>
      </c>
      <c r="S943" s="12" t="s">
        <v>60</v>
      </c>
      <c r="T943" s="12" t="s">
        <v>61</v>
      </c>
      <c r="U943" s="12" t="s">
        <v>62</v>
      </c>
      <c r="V943" s="12" t="s">
        <v>63</v>
      </c>
      <c r="W943" s="12" t="s">
        <v>64</v>
      </c>
      <c r="X943" s="12" t="s">
        <v>65</v>
      </c>
      <c r="Y943" s="12">
        <v>128</v>
      </c>
      <c r="Z943" s="12">
        <v>526.24</v>
      </c>
      <c r="AA943" s="12"/>
      <c r="AB943" s="12"/>
      <c r="AC943" s="12"/>
      <c r="AD943" s="12"/>
      <c r="AE943" s="12"/>
    </row>
    <row r="944" spans="16:31" ht="18" customHeight="1" x14ac:dyDescent="0.3">
      <c r="P944" s="12" t="s">
        <v>68</v>
      </c>
      <c r="Q944" s="12">
        <v>2021</v>
      </c>
      <c r="R944" s="12" t="s">
        <v>5</v>
      </c>
      <c r="S944" s="12" t="s">
        <v>60</v>
      </c>
      <c r="T944" s="12" t="s">
        <v>61</v>
      </c>
      <c r="U944" s="12" t="s">
        <v>62</v>
      </c>
      <c r="V944" s="12" t="s">
        <v>63</v>
      </c>
      <c r="W944" s="12" t="s">
        <v>64</v>
      </c>
      <c r="X944" s="12" t="s">
        <v>65</v>
      </c>
      <c r="Y944" s="12">
        <v>368</v>
      </c>
      <c r="Z944" s="12">
        <v>526.24</v>
      </c>
      <c r="AA944" s="12"/>
      <c r="AB944" s="12"/>
      <c r="AC944" s="12"/>
      <c r="AD944" s="12"/>
      <c r="AE944" s="12"/>
    </row>
    <row r="945" spans="16:31" ht="18" customHeight="1" x14ac:dyDescent="0.3">
      <c r="P945" s="12" t="s">
        <v>66</v>
      </c>
      <c r="Q945" s="12">
        <v>2021</v>
      </c>
      <c r="R945" s="12" t="s">
        <v>5</v>
      </c>
      <c r="S945" s="12" t="s">
        <v>60</v>
      </c>
      <c r="T945" s="12" t="s">
        <v>61</v>
      </c>
      <c r="U945" s="12" t="s">
        <v>62</v>
      </c>
      <c r="V945" s="12" t="s">
        <v>63</v>
      </c>
      <c r="W945" s="12" t="s">
        <v>64</v>
      </c>
      <c r="X945" s="12" t="s">
        <v>65</v>
      </c>
      <c r="Y945" s="12">
        <v>362</v>
      </c>
      <c r="Z945" s="12">
        <v>517.66</v>
      </c>
      <c r="AA945" s="12"/>
      <c r="AB945" s="12"/>
      <c r="AC945" s="12"/>
      <c r="AD945" s="12"/>
      <c r="AE945" s="12"/>
    </row>
    <row r="946" spans="16:31" ht="18" customHeight="1" x14ac:dyDescent="0.3">
      <c r="P946" s="12" t="s">
        <v>59</v>
      </c>
      <c r="Q946" s="12">
        <v>2021</v>
      </c>
      <c r="R946" s="12" t="s">
        <v>5</v>
      </c>
      <c r="S946" s="12" t="s">
        <v>60</v>
      </c>
      <c r="T946" s="12" t="s">
        <v>61</v>
      </c>
      <c r="U946" s="12" t="s">
        <v>62</v>
      </c>
      <c r="V946" s="12" t="s">
        <v>63</v>
      </c>
      <c r="W946" s="12" t="s">
        <v>64</v>
      </c>
      <c r="X946" s="12" t="s">
        <v>67</v>
      </c>
      <c r="Y946" s="12">
        <v>206</v>
      </c>
      <c r="Z946" s="12">
        <v>294.58</v>
      </c>
      <c r="AA946" s="12"/>
      <c r="AB946" s="12"/>
      <c r="AC946" s="12"/>
      <c r="AD946" s="12"/>
      <c r="AE946" s="12"/>
    </row>
    <row r="947" spans="16:31" ht="18" customHeight="1" x14ac:dyDescent="0.3">
      <c r="P947" s="12" t="s">
        <v>59</v>
      </c>
      <c r="Q947" s="12">
        <v>2021</v>
      </c>
      <c r="R947" s="12" t="s">
        <v>5</v>
      </c>
      <c r="S947" s="12" t="s">
        <v>60</v>
      </c>
      <c r="T947" s="12" t="s">
        <v>61</v>
      </c>
      <c r="U947" s="12" t="s">
        <v>62</v>
      </c>
      <c r="V947" s="12" t="s">
        <v>63</v>
      </c>
      <c r="W947" s="12" t="s">
        <v>64</v>
      </c>
      <c r="X947" s="12" t="s">
        <v>67</v>
      </c>
      <c r="Y947" s="12">
        <v>134</v>
      </c>
      <c r="Z947" s="12">
        <v>191.62</v>
      </c>
      <c r="AA947" s="12"/>
      <c r="AB947" s="12"/>
      <c r="AC947" s="12"/>
      <c r="AD947" s="12"/>
      <c r="AE947" s="12"/>
    </row>
    <row r="948" spans="16:31" ht="18" customHeight="1" x14ac:dyDescent="0.3">
      <c r="P948" s="12" t="s">
        <v>59</v>
      </c>
      <c r="Q948" s="12">
        <v>2021</v>
      </c>
      <c r="R948" s="12" t="s">
        <v>5</v>
      </c>
      <c r="S948" s="12" t="s">
        <v>60</v>
      </c>
      <c r="T948" s="12" t="s">
        <v>61</v>
      </c>
      <c r="U948" s="12" t="s">
        <v>62</v>
      </c>
      <c r="V948" s="12" t="s">
        <v>63</v>
      </c>
      <c r="W948" s="12" t="s">
        <v>64</v>
      </c>
      <c r="X948" s="12" t="s">
        <v>67</v>
      </c>
      <c r="Y948" s="12">
        <v>160</v>
      </c>
      <c r="Z948" s="12">
        <v>228.8</v>
      </c>
      <c r="AA948" s="12"/>
      <c r="AB948" s="12"/>
      <c r="AC948" s="12"/>
      <c r="AD948" s="12"/>
      <c r="AE948" s="12"/>
    </row>
    <row r="949" spans="16:31" ht="18" customHeight="1" x14ac:dyDescent="0.3">
      <c r="P949" s="12" t="s">
        <v>66</v>
      </c>
      <c r="Q949" s="12">
        <v>2021</v>
      </c>
      <c r="R949" s="12" t="s">
        <v>5</v>
      </c>
      <c r="S949" s="12" t="s">
        <v>60</v>
      </c>
      <c r="T949" s="12" t="s">
        <v>61</v>
      </c>
      <c r="U949" s="12" t="s">
        <v>62</v>
      </c>
      <c r="V949" s="12" t="s">
        <v>63</v>
      </c>
      <c r="W949" s="12" t="s">
        <v>64</v>
      </c>
      <c r="X949" s="12" t="s">
        <v>67</v>
      </c>
      <c r="Y949" s="12">
        <v>208</v>
      </c>
      <c r="Z949" s="12">
        <v>297.44</v>
      </c>
      <c r="AA949" s="12"/>
      <c r="AB949" s="12"/>
      <c r="AC949" s="12"/>
      <c r="AD949" s="12"/>
      <c r="AE949" s="12"/>
    </row>
    <row r="950" spans="16:31" ht="18" customHeight="1" x14ac:dyDescent="0.3">
      <c r="P950" s="12" t="s">
        <v>59</v>
      </c>
      <c r="Q950" s="12">
        <v>2021</v>
      </c>
      <c r="R950" s="12" t="s">
        <v>5</v>
      </c>
      <c r="S950" s="12" t="s">
        <v>60</v>
      </c>
      <c r="T950" s="12" t="s">
        <v>61</v>
      </c>
      <c r="U950" s="12" t="s">
        <v>62</v>
      </c>
      <c r="V950" s="12" t="s">
        <v>63</v>
      </c>
      <c r="W950" s="12" t="s">
        <v>64</v>
      </c>
      <c r="X950" s="12" t="s">
        <v>67</v>
      </c>
      <c r="Y950" s="12">
        <v>136</v>
      </c>
      <c r="Z950" s="12">
        <v>194.48</v>
      </c>
      <c r="AA950" s="12"/>
      <c r="AB950" s="12"/>
      <c r="AC950" s="12"/>
      <c r="AD950" s="12"/>
      <c r="AE950" s="12"/>
    </row>
    <row r="951" spans="16:31" ht="18" customHeight="1" x14ac:dyDescent="0.3">
      <c r="P951" s="12" t="s">
        <v>66</v>
      </c>
      <c r="Q951" s="12">
        <v>2021</v>
      </c>
      <c r="R951" s="12" t="s">
        <v>5</v>
      </c>
      <c r="S951" s="12" t="s">
        <v>60</v>
      </c>
      <c r="T951" s="12" t="s">
        <v>61</v>
      </c>
      <c r="U951" s="12" t="s">
        <v>62</v>
      </c>
      <c r="V951" s="12" t="s">
        <v>63</v>
      </c>
      <c r="W951" s="12" t="s">
        <v>64</v>
      </c>
      <c r="X951" s="12" t="s">
        <v>67</v>
      </c>
      <c r="Y951" s="12">
        <v>372</v>
      </c>
      <c r="Z951" s="12">
        <v>526.24</v>
      </c>
      <c r="AA951" s="12"/>
      <c r="AB951" s="12"/>
      <c r="AC951" s="12"/>
      <c r="AD951" s="12"/>
      <c r="AE951" s="12"/>
    </row>
    <row r="952" spans="16:31" ht="18" customHeight="1" x14ac:dyDescent="0.3">
      <c r="P952" s="12" t="s">
        <v>66</v>
      </c>
      <c r="Q952" s="12">
        <v>2021</v>
      </c>
      <c r="R952" s="12" t="s">
        <v>5</v>
      </c>
      <c r="S952" s="12" t="s">
        <v>60</v>
      </c>
      <c r="T952" s="12" t="s">
        <v>61</v>
      </c>
      <c r="U952" s="12" t="s">
        <v>62</v>
      </c>
      <c r="V952" s="12" t="s">
        <v>63</v>
      </c>
      <c r="W952" s="12" t="s">
        <v>64</v>
      </c>
      <c r="X952" s="12" t="s">
        <v>67</v>
      </c>
      <c r="Y952" s="12">
        <v>366</v>
      </c>
      <c r="Z952" s="12">
        <v>526.24</v>
      </c>
      <c r="AA952" s="12"/>
      <c r="AB952" s="12"/>
      <c r="AC952" s="12"/>
      <c r="AD952" s="12"/>
      <c r="AE952" s="12"/>
    </row>
    <row r="953" spans="16:31" ht="18" customHeight="1" x14ac:dyDescent="0.3">
      <c r="P953" s="12" t="s">
        <v>59</v>
      </c>
      <c r="Q953" s="12">
        <v>2021</v>
      </c>
      <c r="R953" s="12" t="s">
        <v>5</v>
      </c>
      <c r="S953" s="12" t="s">
        <v>60</v>
      </c>
      <c r="T953" s="12" t="s">
        <v>61</v>
      </c>
      <c r="U953" s="12" t="s">
        <v>62</v>
      </c>
      <c r="V953" s="12" t="s">
        <v>63</v>
      </c>
      <c r="W953" s="12" t="s">
        <v>64</v>
      </c>
      <c r="X953" s="12" t="s">
        <v>67</v>
      </c>
      <c r="Y953" s="12">
        <v>689</v>
      </c>
      <c r="Z953" s="12">
        <v>985.27</v>
      </c>
      <c r="AA953" s="12"/>
      <c r="AB953" s="12"/>
      <c r="AC953" s="12"/>
      <c r="AD953" s="12"/>
      <c r="AE953" s="12"/>
    </row>
    <row r="954" spans="16:31" ht="18" customHeight="1" x14ac:dyDescent="0.3">
      <c r="P954" s="12" t="s">
        <v>68</v>
      </c>
      <c r="Q954" s="12">
        <v>2021</v>
      </c>
      <c r="R954" s="12" t="s">
        <v>5</v>
      </c>
      <c r="S954" s="12" t="s">
        <v>60</v>
      </c>
      <c r="T954" s="12" t="s">
        <v>61</v>
      </c>
      <c r="U954" s="12" t="s">
        <v>62</v>
      </c>
      <c r="V954" s="12" t="s">
        <v>63</v>
      </c>
      <c r="W954" s="12" t="s">
        <v>64</v>
      </c>
      <c r="X954" s="12" t="s">
        <v>67</v>
      </c>
      <c r="Y954" s="12">
        <v>722</v>
      </c>
      <c r="Z954" s="12">
        <v>1032.46</v>
      </c>
      <c r="AA954" s="12"/>
      <c r="AB954" s="12"/>
      <c r="AC954" s="12"/>
      <c r="AD954" s="12"/>
      <c r="AE954" s="12"/>
    </row>
    <row r="955" spans="16:31" ht="18" customHeight="1" x14ac:dyDescent="0.3">
      <c r="P955" s="12" t="s">
        <v>66</v>
      </c>
      <c r="Q955" s="12">
        <v>2021</v>
      </c>
      <c r="R955" s="12" t="s">
        <v>5</v>
      </c>
      <c r="S955" s="12" t="s">
        <v>60</v>
      </c>
      <c r="T955" s="12" t="s">
        <v>61</v>
      </c>
      <c r="U955" s="12" t="s">
        <v>62</v>
      </c>
      <c r="V955" s="12" t="s">
        <v>63</v>
      </c>
      <c r="W955" s="12" t="s">
        <v>64</v>
      </c>
      <c r="X955" s="12" t="s">
        <v>67</v>
      </c>
      <c r="Y955" s="12">
        <v>776</v>
      </c>
      <c r="Z955" s="12">
        <v>1109.68</v>
      </c>
      <c r="AA955" s="12"/>
      <c r="AB955" s="12"/>
      <c r="AC955" s="12"/>
      <c r="AD955" s="12"/>
      <c r="AE955" s="12"/>
    </row>
    <row r="956" spans="16:31" ht="18" customHeight="1" x14ac:dyDescent="0.3">
      <c r="P956" s="12" t="s">
        <v>68</v>
      </c>
      <c r="Q956" s="12">
        <v>2021</v>
      </c>
      <c r="R956" s="12" t="s">
        <v>5</v>
      </c>
      <c r="S956" s="12" t="s">
        <v>60</v>
      </c>
      <c r="T956" s="12" t="s">
        <v>61</v>
      </c>
      <c r="U956" s="12" t="s">
        <v>62</v>
      </c>
      <c r="V956" s="12" t="s">
        <v>63</v>
      </c>
      <c r="W956" s="12" t="s">
        <v>64</v>
      </c>
      <c r="X956" s="12" t="s">
        <v>67</v>
      </c>
      <c r="Y956" s="12">
        <v>129</v>
      </c>
      <c r="Z956" s="12">
        <v>184.47</v>
      </c>
      <c r="AA956" s="12"/>
      <c r="AB956" s="12"/>
      <c r="AC956" s="12"/>
      <c r="AD956" s="12"/>
      <c r="AE956" s="12"/>
    </row>
    <row r="957" spans="16:31" ht="18" customHeight="1" x14ac:dyDescent="0.3">
      <c r="P957" s="12" t="s">
        <v>66</v>
      </c>
      <c r="Q957" s="12">
        <v>2021</v>
      </c>
      <c r="R957" s="12" t="s">
        <v>5</v>
      </c>
      <c r="S957" s="12" t="s">
        <v>60</v>
      </c>
      <c r="T957" s="12" t="s">
        <v>61</v>
      </c>
      <c r="U957" s="12" t="s">
        <v>62</v>
      </c>
      <c r="V957" s="12" t="s">
        <v>63</v>
      </c>
      <c r="W957" s="12" t="s">
        <v>64</v>
      </c>
      <c r="X957" s="12" t="s">
        <v>67</v>
      </c>
      <c r="Y957" s="12">
        <v>369</v>
      </c>
      <c r="Z957" s="12">
        <v>527.66999999999996</v>
      </c>
      <c r="AA957" s="12"/>
      <c r="AB957" s="12"/>
      <c r="AC957" s="12"/>
      <c r="AD957" s="12"/>
      <c r="AE957" s="12"/>
    </row>
    <row r="958" spans="16:31" ht="18" customHeight="1" x14ac:dyDescent="0.3">
      <c r="P958" s="12" t="s">
        <v>59</v>
      </c>
      <c r="Q958" s="12">
        <v>2021</v>
      </c>
      <c r="R958" s="12" t="s">
        <v>5</v>
      </c>
      <c r="S958" s="12" t="s">
        <v>60</v>
      </c>
      <c r="T958" s="12" t="s">
        <v>61</v>
      </c>
      <c r="U958" s="12" t="s">
        <v>62</v>
      </c>
      <c r="V958" s="12" t="s">
        <v>63</v>
      </c>
      <c r="W958" s="12" t="s">
        <v>64</v>
      </c>
      <c r="X958" s="12" t="s">
        <v>67</v>
      </c>
      <c r="Y958" s="12">
        <v>363</v>
      </c>
      <c r="Z958" s="12">
        <v>519.09</v>
      </c>
      <c r="AA958" s="12"/>
      <c r="AB958" s="12"/>
      <c r="AC958" s="12"/>
      <c r="AD958" s="12"/>
      <c r="AE958" s="12"/>
    </row>
    <row r="959" spans="16:31" ht="18" customHeight="1" x14ac:dyDescent="0.3">
      <c r="P959" s="12" t="s">
        <v>66</v>
      </c>
      <c r="Q959" s="12">
        <v>2021</v>
      </c>
      <c r="R959" s="12" t="s">
        <v>5</v>
      </c>
      <c r="S959" s="12" t="s">
        <v>60</v>
      </c>
      <c r="T959" s="12" t="s">
        <v>61</v>
      </c>
      <c r="U959" s="12" t="s">
        <v>62</v>
      </c>
      <c r="V959" s="12" t="s">
        <v>63</v>
      </c>
      <c r="W959" s="12" t="s">
        <v>64</v>
      </c>
      <c r="X959" s="12" t="s">
        <v>67</v>
      </c>
      <c r="Y959" s="12">
        <v>159</v>
      </c>
      <c r="Z959" s="12">
        <v>227.37</v>
      </c>
      <c r="AA959" s="12"/>
      <c r="AB959" s="12"/>
      <c r="AC959" s="12"/>
      <c r="AD959" s="12"/>
      <c r="AE959" s="12"/>
    </row>
    <row r="960" spans="16:31" ht="18" customHeight="1" x14ac:dyDescent="0.3">
      <c r="P960" s="12" t="s">
        <v>66</v>
      </c>
      <c r="Q960" s="12">
        <v>2021</v>
      </c>
      <c r="R960" s="12" t="s">
        <v>5</v>
      </c>
      <c r="S960" s="12" t="s">
        <v>60</v>
      </c>
      <c r="T960" s="12" t="s">
        <v>61</v>
      </c>
      <c r="U960" s="12" t="s">
        <v>62</v>
      </c>
      <c r="V960" s="12" t="s">
        <v>63</v>
      </c>
      <c r="W960" s="12" t="s">
        <v>64</v>
      </c>
      <c r="X960" s="12" t="s">
        <v>67</v>
      </c>
      <c r="Y960" s="12">
        <v>762</v>
      </c>
      <c r="Z960" s="12">
        <v>526.24</v>
      </c>
      <c r="AA960" s="12"/>
      <c r="AB960" s="12"/>
      <c r="AC960" s="12"/>
      <c r="AD960" s="12"/>
      <c r="AE960" s="12"/>
    </row>
    <row r="961" spans="16:31" ht="18" customHeight="1" x14ac:dyDescent="0.3">
      <c r="P961" s="12" t="s">
        <v>59</v>
      </c>
      <c r="Q961" s="12">
        <v>2021</v>
      </c>
      <c r="R961" s="12" t="s">
        <v>5</v>
      </c>
      <c r="S961" s="12" t="s">
        <v>60</v>
      </c>
      <c r="T961" s="12" t="s">
        <v>61</v>
      </c>
      <c r="U961" s="12" t="s">
        <v>62</v>
      </c>
      <c r="V961" s="12" t="s">
        <v>63</v>
      </c>
      <c r="W961" s="12" t="s">
        <v>64</v>
      </c>
      <c r="X961" s="12" t="s">
        <v>67</v>
      </c>
      <c r="Y961" s="12">
        <v>815</v>
      </c>
      <c r="Z961" s="12">
        <v>526.24</v>
      </c>
      <c r="AA961" s="12"/>
      <c r="AB961" s="12"/>
      <c r="AC961" s="12"/>
      <c r="AD961" s="12"/>
      <c r="AE961" s="12"/>
    </row>
    <row r="962" spans="16:31" ht="18" customHeight="1" x14ac:dyDescent="0.3">
      <c r="P962" s="12" t="s">
        <v>59</v>
      </c>
      <c r="Q962" s="12">
        <v>2021</v>
      </c>
      <c r="R962" s="12" t="s">
        <v>5</v>
      </c>
      <c r="S962" s="12" t="s">
        <v>60</v>
      </c>
      <c r="T962" s="12" t="s">
        <v>61</v>
      </c>
      <c r="U962" s="12" t="s">
        <v>62</v>
      </c>
      <c r="V962" s="12" t="s">
        <v>63</v>
      </c>
      <c r="W962" s="12" t="s">
        <v>64</v>
      </c>
      <c r="X962" s="12" t="s">
        <v>67</v>
      </c>
      <c r="Y962" s="12">
        <v>163</v>
      </c>
      <c r="Z962" s="12">
        <v>233.09</v>
      </c>
      <c r="AA962" s="12"/>
      <c r="AB962" s="12"/>
      <c r="AC962" s="12"/>
      <c r="AD962" s="12"/>
      <c r="AE962" s="12"/>
    </row>
    <row r="963" spans="16:31" ht="18" customHeight="1" x14ac:dyDescent="0.3">
      <c r="P963" s="12" t="s">
        <v>59</v>
      </c>
      <c r="Q963" s="12">
        <v>2021</v>
      </c>
      <c r="R963" s="12" t="s">
        <v>5</v>
      </c>
      <c r="S963" s="12" t="s">
        <v>60</v>
      </c>
      <c r="T963" s="12" t="s">
        <v>61</v>
      </c>
      <c r="U963" s="12" t="s">
        <v>62</v>
      </c>
      <c r="V963" s="12" t="s">
        <v>63</v>
      </c>
      <c r="W963" s="12" t="s">
        <v>64</v>
      </c>
      <c r="X963" s="12" t="s">
        <v>67</v>
      </c>
      <c r="Y963" s="12">
        <v>133</v>
      </c>
      <c r="Z963" s="12">
        <v>190.19</v>
      </c>
      <c r="AA963" s="12"/>
      <c r="AB963" s="12"/>
      <c r="AC963" s="12"/>
      <c r="AD963" s="12"/>
      <c r="AE963" s="12"/>
    </row>
    <row r="964" spans="16:31" ht="18" customHeight="1" x14ac:dyDescent="0.3">
      <c r="P964" s="12" t="s">
        <v>59</v>
      </c>
      <c r="Q964" s="12">
        <v>2021</v>
      </c>
      <c r="R964" s="12" t="s">
        <v>5</v>
      </c>
      <c r="S964" s="12" t="s">
        <v>60</v>
      </c>
      <c r="T964" s="12" t="s">
        <v>61</v>
      </c>
      <c r="U964" s="12" t="s">
        <v>62</v>
      </c>
      <c r="V964" s="12" t="s">
        <v>63</v>
      </c>
      <c r="W964" s="12" t="s">
        <v>64</v>
      </c>
      <c r="X964" s="12" t="s">
        <v>65</v>
      </c>
      <c r="Y964" s="12">
        <v>371</v>
      </c>
      <c r="Z964" s="12">
        <v>530.53</v>
      </c>
      <c r="AA964" s="12"/>
      <c r="AB964" s="12"/>
      <c r="AC964" s="12"/>
      <c r="AD964" s="12"/>
      <c r="AE964" s="12"/>
    </row>
    <row r="965" spans="16:31" ht="18" customHeight="1" x14ac:dyDescent="0.3">
      <c r="P965" s="12" t="s">
        <v>68</v>
      </c>
      <c r="Q965" s="12">
        <v>2021</v>
      </c>
      <c r="R965" s="12" t="s">
        <v>5</v>
      </c>
      <c r="S965" s="12" t="s">
        <v>60</v>
      </c>
      <c r="T965" s="12" t="s">
        <v>61</v>
      </c>
      <c r="U965" s="12" t="s">
        <v>62</v>
      </c>
      <c r="V965" s="12" t="s">
        <v>63</v>
      </c>
      <c r="W965" s="12" t="s">
        <v>64</v>
      </c>
      <c r="X965" s="12" t="s">
        <v>65</v>
      </c>
      <c r="Y965" s="12">
        <v>365</v>
      </c>
      <c r="Z965" s="12">
        <v>521.95000000000005</v>
      </c>
      <c r="AA965" s="12"/>
      <c r="AB965" s="12"/>
      <c r="AC965" s="12"/>
      <c r="AD965" s="12"/>
      <c r="AE965" s="12"/>
    </row>
    <row r="966" spans="16:31" ht="18" customHeight="1" x14ac:dyDescent="0.3">
      <c r="P966" s="12" t="s">
        <v>59</v>
      </c>
      <c r="Q966" s="12">
        <v>2021</v>
      </c>
      <c r="R966" s="12" t="s">
        <v>5</v>
      </c>
      <c r="S966" s="12" t="s">
        <v>60</v>
      </c>
      <c r="T966" s="12" t="s">
        <v>61</v>
      </c>
      <c r="U966" s="12" t="s">
        <v>62</v>
      </c>
      <c r="V966" s="12" t="s">
        <v>63</v>
      </c>
      <c r="W966" s="12" t="s">
        <v>64</v>
      </c>
      <c r="X966" s="12" t="s">
        <v>67</v>
      </c>
      <c r="Y966" s="12">
        <v>161</v>
      </c>
      <c r="Z966" s="12">
        <v>230.23000000000002</v>
      </c>
      <c r="AA966" s="12"/>
      <c r="AB966" s="12"/>
      <c r="AC966" s="12"/>
      <c r="AD966" s="12"/>
      <c r="AE966" s="12"/>
    </row>
    <row r="967" spans="16:31" ht="18" customHeight="1" x14ac:dyDescent="0.3">
      <c r="P967" s="12" t="s">
        <v>66</v>
      </c>
      <c r="Q967" s="12">
        <v>2021</v>
      </c>
      <c r="R967" s="12" t="s">
        <v>5</v>
      </c>
      <c r="S967" s="12" t="s">
        <v>60</v>
      </c>
      <c r="T967" s="12" t="s">
        <v>61</v>
      </c>
      <c r="U967" s="12" t="s">
        <v>62</v>
      </c>
      <c r="V967" s="12" t="s">
        <v>63</v>
      </c>
      <c r="W967" s="12" t="s">
        <v>64</v>
      </c>
      <c r="X967" s="12" t="s">
        <v>67</v>
      </c>
      <c r="Y967" s="12">
        <v>209</v>
      </c>
      <c r="Z967" s="12">
        <v>298.87</v>
      </c>
      <c r="AA967" s="12"/>
      <c r="AB967" s="12"/>
      <c r="AC967" s="12"/>
      <c r="AD967" s="12"/>
      <c r="AE967" s="12"/>
    </row>
    <row r="968" spans="16:31" ht="18" customHeight="1" x14ac:dyDescent="0.3">
      <c r="P968" s="12" t="s">
        <v>68</v>
      </c>
      <c r="Q968" s="12">
        <v>2021</v>
      </c>
      <c r="R968" s="12" t="s">
        <v>2</v>
      </c>
      <c r="S968" s="12" t="s">
        <v>60</v>
      </c>
      <c r="T968" s="12" t="s">
        <v>61</v>
      </c>
      <c r="U968" s="12" t="s">
        <v>62</v>
      </c>
      <c r="V968" s="12" t="s">
        <v>63</v>
      </c>
      <c r="W968" s="12" t="s">
        <v>64</v>
      </c>
      <c r="X968" s="12" t="s">
        <v>65</v>
      </c>
      <c r="Y968" s="12">
        <v>176</v>
      </c>
      <c r="Z968" s="12">
        <v>526.24</v>
      </c>
      <c r="AA968" s="12"/>
      <c r="AB968" s="12"/>
      <c r="AC968" s="12"/>
      <c r="AD968" s="12"/>
      <c r="AE968" s="12"/>
    </row>
    <row r="969" spans="16:31" ht="18" customHeight="1" x14ac:dyDescent="0.3">
      <c r="P969" s="12" t="s">
        <v>59</v>
      </c>
      <c r="Q969" s="12">
        <v>2021</v>
      </c>
      <c r="R969" s="12" t="s">
        <v>2</v>
      </c>
      <c r="S969" s="12" t="s">
        <v>60</v>
      </c>
      <c r="T969" s="12" t="s">
        <v>61</v>
      </c>
      <c r="U969" s="12" t="s">
        <v>62</v>
      </c>
      <c r="V969" s="12" t="s">
        <v>63</v>
      </c>
      <c r="W969" s="12" t="s">
        <v>64</v>
      </c>
      <c r="X969" s="12" t="s">
        <v>65</v>
      </c>
      <c r="Y969" s="12">
        <v>170</v>
      </c>
      <c r="Z969" s="12">
        <v>526.24</v>
      </c>
      <c r="AA969" s="12"/>
      <c r="AB969" s="12"/>
      <c r="AC969" s="12"/>
      <c r="AD969" s="12"/>
      <c r="AE969" s="12"/>
    </row>
    <row r="970" spans="16:31" ht="18" customHeight="1" x14ac:dyDescent="0.3">
      <c r="P970" s="12" t="s">
        <v>68</v>
      </c>
      <c r="Q970" s="12">
        <v>2021</v>
      </c>
      <c r="R970" s="12" t="s">
        <v>2</v>
      </c>
      <c r="S970" s="12" t="s">
        <v>60</v>
      </c>
      <c r="T970" s="12" t="s">
        <v>61</v>
      </c>
      <c r="U970" s="12" t="s">
        <v>62</v>
      </c>
      <c r="V970" s="12" t="s">
        <v>63</v>
      </c>
      <c r="W970" s="12" t="s">
        <v>64</v>
      </c>
      <c r="X970" s="12" t="s">
        <v>65</v>
      </c>
      <c r="Y970" s="12">
        <v>164</v>
      </c>
      <c r="Z970" s="12">
        <v>526.24</v>
      </c>
      <c r="AA970" s="12"/>
      <c r="AB970" s="12"/>
      <c r="AC970" s="12"/>
      <c r="AD970" s="12"/>
      <c r="AE970" s="12"/>
    </row>
    <row r="971" spans="16:31" ht="18" customHeight="1" x14ac:dyDescent="0.3">
      <c r="P971" s="12" t="s">
        <v>59</v>
      </c>
      <c r="Q971" s="12">
        <v>2021</v>
      </c>
      <c r="R971" s="12" t="s">
        <v>2</v>
      </c>
      <c r="S971" s="12" t="s">
        <v>60</v>
      </c>
      <c r="T971" s="12" t="s">
        <v>61</v>
      </c>
      <c r="U971" s="12" t="s">
        <v>62</v>
      </c>
      <c r="V971" s="12" t="s">
        <v>63</v>
      </c>
      <c r="W971" s="12" t="s">
        <v>64</v>
      </c>
      <c r="X971" s="12" t="s">
        <v>67</v>
      </c>
      <c r="Y971" s="12">
        <v>176</v>
      </c>
      <c r="Z971" s="12">
        <v>251.68</v>
      </c>
      <c r="AA971" s="12"/>
      <c r="AB971" s="12"/>
      <c r="AC971" s="12"/>
      <c r="AD971" s="12"/>
      <c r="AE971" s="12"/>
    </row>
    <row r="972" spans="16:31" ht="18" customHeight="1" x14ac:dyDescent="0.3">
      <c r="P972" s="12" t="s">
        <v>59</v>
      </c>
      <c r="Q972" s="12">
        <v>2021</v>
      </c>
      <c r="R972" s="12" t="s">
        <v>2</v>
      </c>
      <c r="S972" s="12" t="s">
        <v>60</v>
      </c>
      <c r="T972" s="12" t="s">
        <v>61</v>
      </c>
      <c r="U972" s="12" t="s">
        <v>62</v>
      </c>
      <c r="V972" s="12" t="s">
        <v>63</v>
      </c>
      <c r="W972" s="12" t="s">
        <v>64</v>
      </c>
      <c r="X972" s="12" t="s">
        <v>67</v>
      </c>
      <c r="Y972" s="12">
        <v>224</v>
      </c>
      <c r="Z972" s="12">
        <v>320.32</v>
      </c>
      <c r="AA972" s="12"/>
      <c r="AB972" s="12"/>
      <c r="AC972" s="12"/>
      <c r="AD972" s="12"/>
      <c r="AE972" s="12"/>
    </row>
    <row r="973" spans="16:31" ht="18" customHeight="1" x14ac:dyDescent="0.3">
      <c r="P973" s="12" t="s">
        <v>59</v>
      </c>
      <c r="Q973" s="12">
        <v>2021</v>
      </c>
      <c r="R973" s="12" t="s">
        <v>2</v>
      </c>
      <c r="S973" s="12" t="s">
        <v>60</v>
      </c>
      <c r="T973" s="12" t="s">
        <v>61</v>
      </c>
      <c r="U973" s="12" t="s">
        <v>62</v>
      </c>
      <c r="V973" s="12" t="s">
        <v>63</v>
      </c>
      <c r="W973" s="12" t="s">
        <v>64</v>
      </c>
      <c r="X973" s="12" t="s">
        <v>67</v>
      </c>
      <c r="Y973" s="12">
        <v>152</v>
      </c>
      <c r="Z973" s="12">
        <v>217.36</v>
      </c>
      <c r="AA973" s="12"/>
      <c r="AB973" s="12"/>
      <c r="AC973" s="12"/>
      <c r="AD973" s="12"/>
      <c r="AE973" s="12"/>
    </row>
    <row r="974" spans="16:31" ht="18" customHeight="1" x14ac:dyDescent="0.3">
      <c r="P974" s="12" t="s">
        <v>66</v>
      </c>
      <c r="Q974" s="12">
        <v>2021</v>
      </c>
      <c r="R974" s="12" t="s">
        <v>2</v>
      </c>
      <c r="S974" s="12" t="s">
        <v>60</v>
      </c>
      <c r="T974" s="12" t="s">
        <v>61</v>
      </c>
      <c r="U974" s="12" t="s">
        <v>62</v>
      </c>
      <c r="V974" s="12" t="s">
        <v>63</v>
      </c>
      <c r="W974" s="12" t="s">
        <v>64</v>
      </c>
      <c r="X974" s="12" t="s">
        <v>67</v>
      </c>
      <c r="Y974" s="12">
        <v>178</v>
      </c>
      <c r="Z974" s="12">
        <v>254.54</v>
      </c>
      <c r="AA974" s="12"/>
      <c r="AB974" s="12"/>
      <c r="AC974" s="12"/>
      <c r="AD974" s="12"/>
      <c r="AE974" s="12"/>
    </row>
    <row r="975" spans="16:31" ht="18" customHeight="1" x14ac:dyDescent="0.3">
      <c r="P975" s="12" t="s">
        <v>59</v>
      </c>
      <c r="Q975" s="12">
        <v>2021</v>
      </c>
      <c r="R975" s="12" t="s">
        <v>2</v>
      </c>
      <c r="S975" s="12" t="s">
        <v>60</v>
      </c>
      <c r="T975" s="12" t="s">
        <v>61</v>
      </c>
      <c r="U975" s="12" t="s">
        <v>62</v>
      </c>
      <c r="V975" s="12" t="s">
        <v>63</v>
      </c>
      <c r="W975" s="12" t="s">
        <v>64</v>
      </c>
      <c r="X975" s="12" t="s">
        <v>67</v>
      </c>
      <c r="Y975" s="12">
        <v>226</v>
      </c>
      <c r="Z975" s="12">
        <v>323.18</v>
      </c>
      <c r="AA975" s="12"/>
      <c r="AB975" s="12"/>
      <c r="AC975" s="12"/>
      <c r="AD975" s="12"/>
      <c r="AE975" s="12"/>
    </row>
    <row r="976" spans="16:31" ht="18" customHeight="1" x14ac:dyDescent="0.3">
      <c r="P976" s="12" t="s">
        <v>68</v>
      </c>
      <c r="Q976" s="12">
        <v>2021</v>
      </c>
      <c r="R976" s="12" t="s">
        <v>2</v>
      </c>
      <c r="S976" s="12" t="s">
        <v>60</v>
      </c>
      <c r="T976" s="12" t="s">
        <v>61</v>
      </c>
      <c r="U976" s="12" t="s">
        <v>62</v>
      </c>
      <c r="V976" s="12" t="s">
        <v>63</v>
      </c>
      <c r="W976" s="12" t="s">
        <v>64</v>
      </c>
      <c r="X976" s="12" t="s">
        <v>67</v>
      </c>
      <c r="Y976" s="12">
        <v>148</v>
      </c>
      <c r="Z976" s="12">
        <v>211.64</v>
      </c>
      <c r="AA976" s="12"/>
      <c r="AB976" s="12"/>
      <c r="AC976" s="12"/>
      <c r="AD976" s="12"/>
      <c r="AE976" s="12"/>
    </row>
    <row r="977" spans="16:31" ht="18" customHeight="1" x14ac:dyDescent="0.3">
      <c r="P977" s="12" t="s">
        <v>66</v>
      </c>
      <c r="Q977" s="12">
        <v>2021</v>
      </c>
      <c r="R977" s="12" t="s">
        <v>2</v>
      </c>
      <c r="S977" s="12" t="s">
        <v>60</v>
      </c>
      <c r="T977" s="12" t="s">
        <v>61</v>
      </c>
      <c r="U977" s="12" t="s">
        <v>62</v>
      </c>
      <c r="V977" s="12" t="s">
        <v>63</v>
      </c>
      <c r="W977" s="12" t="s">
        <v>64</v>
      </c>
      <c r="X977" s="12" t="s">
        <v>65</v>
      </c>
      <c r="Y977" s="12">
        <v>174</v>
      </c>
      <c r="Z977" s="12">
        <v>526.24</v>
      </c>
      <c r="AA977" s="12"/>
      <c r="AB977" s="12"/>
      <c r="AC977" s="12"/>
      <c r="AD977" s="12"/>
      <c r="AE977" s="12"/>
    </row>
    <row r="978" spans="16:31" ht="18" customHeight="1" x14ac:dyDescent="0.3">
      <c r="P978" s="12" t="s">
        <v>66</v>
      </c>
      <c r="Q978" s="12">
        <v>2021</v>
      </c>
      <c r="R978" s="12" t="s">
        <v>2</v>
      </c>
      <c r="S978" s="12" t="s">
        <v>60</v>
      </c>
      <c r="T978" s="12" t="s">
        <v>61</v>
      </c>
      <c r="U978" s="12" t="s">
        <v>62</v>
      </c>
      <c r="V978" s="12" t="s">
        <v>63</v>
      </c>
      <c r="W978" s="12" t="s">
        <v>64</v>
      </c>
      <c r="X978" s="12" t="s">
        <v>65</v>
      </c>
      <c r="Y978" s="12">
        <v>168</v>
      </c>
      <c r="Z978" s="12">
        <v>526.24</v>
      </c>
      <c r="AA978" s="12"/>
      <c r="AB978" s="12"/>
      <c r="AC978" s="12"/>
      <c r="AD978" s="12"/>
      <c r="AE978" s="12"/>
    </row>
    <row r="979" spans="16:31" ht="18" customHeight="1" x14ac:dyDescent="0.3">
      <c r="P979" s="12" t="s">
        <v>66</v>
      </c>
      <c r="Q979" s="12">
        <v>2021</v>
      </c>
      <c r="R979" s="12" t="s">
        <v>2</v>
      </c>
      <c r="S979" s="12" t="s">
        <v>60</v>
      </c>
      <c r="T979" s="12" t="s">
        <v>61</v>
      </c>
      <c r="U979" s="12" t="s">
        <v>62</v>
      </c>
      <c r="V979" s="12" t="s">
        <v>63</v>
      </c>
      <c r="W979" s="12" t="s">
        <v>64</v>
      </c>
      <c r="X979" s="12" t="s">
        <v>67</v>
      </c>
      <c r="Y979" s="12">
        <v>720</v>
      </c>
      <c r="Z979" s="12">
        <v>1029.5999999999999</v>
      </c>
      <c r="AA979" s="12"/>
      <c r="AB979" s="12"/>
      <c r="AC979" s="12"/>
      <c r="AD979" s="12"/>
      <c r="AE979" s="12"/>
    </row>
    <row r="980" spans="16:31" ht="18" customHeight="1" x14ac:dyDescent="0.3">
      <c r="P980" s="12" t="s">
        <v>66</v>
      </c>
      <c r="Q980" s="12">
        <v>2021</v>
      </c>
      <c r="R980" s="12" t="s">
        <v>2</v>
      </c>
      <c r="S980" s="12" t="s">
        <v>60</v>
      </c>
      <c r="T980" s="12" t="s">
        <v>61</v>
      </c>
      <c r="U980" s="12" t="s">
        <v>62</v>
      </c>
      <c r="V980" s="12" t="s">
        <v>63</v>
      </c>
      <c r="W980" s="12" t="s">
        <v>64</v>
      </c>
      <c r="X980" s="12" t="s">
        <v>67</v>
      </c>
      <c r="Y980" s="12">
        <v>773</v>
      </c>
      <c r="Z980" s="12">
        <v>1105.3899999999999</v>
      </c>
      <c r="AA980" s="12"/>
      <c r="AB980" s="12"/>
      <c r="AC980" s="12"/>
      <c r="AD980" s="12"/>
      <c r="AE980" s="12"/>
    </row>
    <row r="981" spans="16:31" ht="18" customHeight="1" x14ac:dyDescent="0.3">
      <c r="P981" s="12" t="s">
        <v>59</v>
      </c>
      <c r="Q981" s="12">
        <v>2021</v>
      </c>
      <c r="R981" s="12" t="s">
        <v>2</v>
      </c>
      <c r="S981" s="12" t="s">
        <v>60</v>
      </c>
      <c r="T981" s="12" t="s">
        <v>61</v>
      </c>
      <c r="U981" s="12" t="s">
        <v>62</v>
      </c>
      <c r="V981" s="12" t="s">
        <v>63</v>
      </c>
      <c r="W981" s="12" t="s">
        <v>64</v>
      </c>
      <c r="X981" s="12" t="s">
        <v>65</v>
      </c>
      <c r="Y981" s="12">
        <v>177</v>
      </c>
      <c r="Z981" s="12">
        <v>253.11</v>
      </c>
      <c r="AA981" s="12"/>
      <c r="AB981" s="12"/>
      <c r="AC981" s="12"/>
      <c r="AD981" s="12"/>
      <c r="AE981" s="12"/>
    </row>
    <row r="982" spans="16:31" ht="18" customHeight="1" x14ac:dyDescent="0.3">
      <c r="P982" s="12" t="s">
        <v>59</v>
      </c>
      <c r="Q982" s="12">
        <v>2021</v>
      </c>
      <c r="R982" s="12" t="s">
        <v>2</v>
      </c>
      <c r="S982" s="12" t="s">
        <v>60</v>
      </c>
      <c r="T982" s="12" t="s">
        <v>61</v>
      </c>
      <c r="U982" s="12" t="s">
        <v>62</v>
      </c>
      <c r="V982" s="12" t="s">
        <v>63</v>
      </c>
      <c r="W982" s="12" t="s">
        <v>64</v>
      </c>
      <c r="X982" s="12" t="s">
        <v>65</v>
      </c>
      <c r="Y982" s="12">
        <v>171</v>
      </c>
      <c r="Z982" s="12">
        <v>244.53</v>
      </c>
      <c r="AA982" s="12"/>
      <c r="AB982" s="12"/>
      <c r="AC982" s="12"/>
      <c r="AD982" s="12"/>
      <c r="AE982" s="12"/>
    </row>
    <row r="983" spans="16:31" ht="18" customHeight="1" x14ac:dyDescent="0.3">
      <c r="P983" s="12" t="s">
        <v>66</v>
      </c>
      <c r="Q983" s="12">
        <v>2021</v>
      </c>
      <c r="R983" s="12" t="s">
        <v>2</v>
      </c>
      <c r="S983" s="12" t="s">
        <v>60</v>
      </c>
      <c r="T983" s="12" t="s">
        <v>61</v>
      </c>
      <c r="U983" s="12" t="s">
        <v>62</v>
      </c>
      <c r="V983" s="12" t="s">
        <v>63</v>
      </c>
      <c r="W983" s="12" t="s">
        <v>64</v>
      </c>
      <c r="X983" s="12" t="s">
        <v>65</v>
      </c>
      <c r="Y983" s="12">
        <v>165</v>
      </c>
      <c r="Z983" s="12">
        <v>235.95</v>
      </c>
      <c r="AA983" s="12"/>
      <c r="AB983" s="12"/>
      <c r="AC983" s="12"/>
      <c r="AD983" s="12"/>
      <c r="AE983" s="12"/>
    </row>
    <row r="984" spans="16:31" ht="18" customHeight="1" x14ac:dyDescent="0.3">
      <c r="P984" s="12" t="s">
        <v>66</v>
      </c>
      <c r="Q984" s="12">
        <v>2021</v>
      </c>
      <c r="R984" s="12" t="s">
        <v>2</v>
      </c>
      <c r="S984" s="12" t="s">
        <v>60</v>
      </c>
      <c r="T984" s="12" t="s">
        <v>61</v>
      </c>
      <c r="U984" s="12" t="s">
        <v>62</v>
      </c>
      <c r="V984" s="12" t="s">
        <v>63</v>
      </c>
      <c r="W984" s="12" t="s">
        <v>64</v>
      </c>
      <c r="X984" s="12" t="s">
        <v>67</v>
      </c>
      <c r="Y984" s="12">
        <v>177</v>
      </c>
      <c r="Z984" s="12">
        <v>253.11</v>
      </c>
      <c r="AA984" s="12"/>
      <c r="AB984" s="12"/>
      <c r="AC984" s="12"/>
      <c r="AD984" s="12"/>
      <c r="AE984" s="12"/>
    </row>
    <row r="985" spans="16:31" ht="18" customHeight="1" x14ac:dyDescent="0.3">
      <c r="P985" s="12" t="s">
        <v>66</v>
      </c>
      <c r="Q985" s="12">
        <v>2021</v>
      </c>
      <c r="R985" s="12" t="s">
        <v>2</v>
      </c>
      <c r="S985" s="12" t="s">
        <v>60</v>
      </c>
      <c r="T985" s="12" t="s">
        <v>61</v>
      </c>
      <c r="U985" s="12" t="s">
        <v>62</v>
      </c>
      <c r="V985" s="12" t="s">
        <v>63</v>
      </c>
      <c r="W985" s="12" t="s">
        <v>64</v>
      </c>
      <c r="X985" s="12" t="s">
        <v>67</v>
      </c>
      <c r="Y985" s="12">
        <v>759</v>
      </c>
      <c r="Z985" s="12">
        <v>526.24</v>
      </c>
      <c r="AA985" s="12"/>
      <c r="AB985" s="12"/>
      <c r="AC985" s="12"/>
      <c r="AD985" s="12"/>
      <c r="AE985" s="12"/>
    </row>
    <row r="986" spans="16:31" ht="18" customHeight="1" x14ac:dyDescent="0.3">
      <c r="P986" s="12" t="s">
        <v>68</v>
      </c>
      <c r="Q986" s="12">
        <v>2021</v>
      </c>
      <c r="R986" s="12" t="s">
        <v>2</v>
      </c>
      <c r="S986" s="12" t="s">
        <v>60</v>
      </c>
      <c r="T986" s="12" t="s">
        <v>61</v>
      </c>
      <c r="U986" s="12" t="s">
        <v>62</v>
      </c>
      <c r="V986" s="12" t="s">
        <v>63</v>
      </c>
      <c r="W986" s="12" t="s">
        <v>64</v>
      </c>
      <c r="X986" s="12" t="s">
        <v>67</v>
      </c>
      <c r="Y986" s="12">
        <v>175</v>
      </c>
      <c r="Z986" s="12">
        <v>250.25</v>
      </c>
      <c r="AA986" s="12"/>
      <c r="AB986" s="12"/>
      <c r="AC986" s="12"/>
      <c r="AD986" s="12"/>
      <c r="AE986" s="12"/>
    </row>
    <row r="987" spans="16:31" ht="18" customHeight="1" x14ac:dyDescent="0.3">
      <c r="P987" s="12" t="s">
        <v>66</v>
      </c>
      <c r="Q987" s="12">
        <v>2021</v>
      </c>
      <c r="R987" s="12" t="s">
        <v>2</v>
      </c>
      <c r="S987" s="12" t="s">
        <v>60</v>
      </c>
      <c r="T987" s="12" t="s">
        <v>61</v>
      </c>
      <c r="U987" s="12" t="s">
        <v>62</v>
      </c>
      <c r="V987" s="12" t="s">
        <v>63</v>
      </c>
      <c r="W987" s="12" t="s">
        <v>64</v>
      </c>
      <c r="X987" s="12" t="s">
        <v>67</v>
      </c>
      <c r="Y987" s="12">
        <v>223</v>
      </c>
      <c r="Z987" s="12">
        <v>318.89</v>
      </c>
      <c r="AA987" s="12"/>
      <c r="AB987" s="12"/>
      <c r="AC987" s="12"/>
      <c r="AD987" s="12"/>
      <c r="AE987" s="12"/>
    </row>
    <row r="988" spans="16:31" ht="18" customHeight="1" x14ac:dyDescent="0.3">
      <c r="P988" s="12" t="s">
        <v>66</v>
      </c>
      <c r="Q988" s="12">
        <v>2021</v>
      </c>
      <c r="R988" s="12" t="s">
        <v>2</v>
      </c>
      <c r="S988" s="12" t="s">
        <v>60</v>
      </c>
      <c r="T988" s="12" t="s">
        <v>61</v>
      </c>
      <c r="U988" s="12" t="s">
        <v>62</v>
      </c>
      <c r="V988" s="12" t="s">
        <v>63</v>
      </c>
      <c r="W988" s="12" t="s">
        <v>64</v>
      </c>
      <c r="X988" s="12" t="s">
        <v>67</v>
      </c>
      <c r="Y988" s="12">
        <v>151</v>
      </c>
      <c r="Z988" s="12">
        <v>215.93</v>
      </c>
      <c r="AA988" s="12"/>
      <c r="AB988" s="12"/>
      <c r="AC988" s="12"/>
      <c r="AD988" s="12"/>
      <c r="AE988" s="12"/>
    </row>
    <row r="989" spans="16:31" ht="18" customHeight="1" x14ac:dyDescent="0.3">
      <c r="P989" s="12" t="s">
        <v>68</v>
      </c>
      <c r="Q989" s="12">
        <v>2021</v>
      </c>
      <c r="R989" s="12" t="s">
        <v>2</v>
      </c>
      <c r="S989" s="12" t="s">
        <v>60</v>
      </c>
      <c r="T989" s="12" t="s">
        <v>61</v>
      </c>
      <c r="U989" s="12" t="s">
        <v>62</v>
      </c>
      <c r="V989" s="12" t="s">
        <v>63</v>
      </c>
      <c r="W989" s="12" t="s">
        <v>64</v>
      </c>
      <c r="X989" s="12" t="s">
        <v>65</v>
      </c>
      <c r="Y989" s="12">
        <v>173</v>
      </c>
      <c r="Z989" s="12">
        <v>247.39</v>
      </c>
      <c r="AA989" s="12"/>
      <c r="AB989" s="12"/>
      <c r="AC989" s="12"/>
      <c r="AD989" s="12"/>
      <c r="AE989" s="12"/>
    </row>
    <row r="990" spans="16:31" ht="18" customHeight="1" x14ac:dyDescent="0.3">
      <c r="P990" s="12" t="s">
        <v>66</v>
      </c>
      <c r="Q990" s="12">
        <v>2021</v>
      </c>
      <c r="R990" s="12" t="s">
        <v>2</v>
      </c>
      <c r="S990" s="12" t="s">
        <v>60</v>
      </c>
      <c r="T990" s="12" t="s">
        <v>61</v>
      </c>
      <c r="U990" s="12" t="s">
        <v>62</v>
      </c>
      <c r="V990" s="12" t="s">
        <v>63</v>
      </c>
      <c r="W990" s="12" t="s">
        <v>64</v>
      </c>
      <c r="X990" s="12" t="s">
        <v>65</v>
      </c>
      <c r="Y990" s="12">
        <v>167</v>
      </c>
      <c r="Z990" s="12">
        <v>238.81</v>
      </c>
      <c r="AA990" s="12"/>
      <c r="AB990" s="12"/>
      <c r="AC990" s="12"/>
      <c r="AD990" s="12"/>
      <c r="AE990" s="12"/>
    </row>
    <row r="991" spans="16:31" ht="18" customHeight="1" x14ac:dyDescent="0.3">
      <c r="P991" s="12" t="s">
        <v>59</v>
      </c>
      <c r="Q991" s="12">
        <v>2021</v>
      </c>
      <c r="R991" s="12" t="s">
        <v>2</v>
      </c>
      <c r="S991" s="12" t="s">
        <v>60</v>
      </c>
      <c r="T991" s="12" t="s">
        <v>61</v>
      </c>
      <c r="U991" s="12" t="s">
        <v>62</v>
      </c>
      <c r="V991" s="12" t="s">
        <v>63</v>
      </c>
      <c r="W991" s="12" t="s">
        <v>64</v>
      </c>
      <c r="X991" s="12" t="s">
        <v>67</v>
      </c>
      <c r="Y991" s="12">
        <v>179</v>
      </c>
      <c r="Z991" s="12">
        <v>255.97</v>
      </c>
      <c r="AA991" s="12"/>
      <c r="AB991" s="12"/>
      <c r="AC991" s="12"/>
      <c r="AD991" s="12"/>
      <c r="AE991" s="12"/>
    </row>
    <row r="992" spans="16:31" ht="18" customHeight="1" x14ac:dyDescent="0.3">
      <c r="P992" s="12" t="s">
        <v>59</v>
      </c>
      <c r="Q992" s="12">
        <v>2021</v>
      </c>
      <c r="R992" s="12" t="s">
        <v>2</v>
      </c>
      <c r="S992" s="12" t="s">
        <v>60</v>
      </c>
      <c r="T992" s="12" t="s">
        <v>61</v>
      </c>
      <c r="U992" s="12" t="s">
        <v>62</v>
      </c>
      <c r="V992" s="12" t="s">
        <v>63</v>
      </c>
      <c r="W992" s="12" t="s">
        <v>64</v>
      </c>
      <c r="X992" s="12" t="s">
        <v>67</v>
      </c>
      <c r="Y992" s="12">
        <v>782</v>
      </c>
      <c r="Z992" s="12">
        <v>1118.26</v>
      </c>
      <c r="AA992" s="12"/>
      <c r="AB992" s="12"/>
      <c r="AC992" s="12"/>
      <c r="AD992" s="12"/>
      <c r="AE992" s="12"/>
    </row>
    <row r="993" spans="16:31" ht="18" customHeight="1" x14ac:dyDescent="0.3">
      <c r="P993" s="12" t="s">
        <v>68</v>
      </c>
      <c r="Q993" s="12">
        <v>2021</v>
      </c>
      <c r="R993" s="12" t="s">
        <v>4</v>
      </c>
      <c r="S993" s="12" t="s">
        <v>60</v>
      </c>
      <c r="T993" s="12" t="s">
        <v>61</v>
      </c>
      <c r="U993" s="12" t="s">
        <v>62</v>
      </c>
      <c r="V993" s="12" t="s">
        <v>63</v>
      </c>
      <c r="W993" s="12" t="s">
        <v>64</v>
      </c>
      <c r="X993" s="12" t="s">
        <v>65</v>
      </c>
      <c r="Y993" s="12">
        <v>146</v>
      </c>
      <c r="Z993" s="12">
        <v>526.24</v>
      </c>
      <c r="AA993" s="12"/>
      <c r="AB993" s="12"/>
      <c r="AC993" s="12"/>
      <c r="AD993" s="12"/>
      <c r="AE993" s="12"/>
    </row>
    <row r="994" spans="16:31" ht="18" customHeight="1" x14ac:dyDescent="0.3">
      <c r="P994" s="12" t="s">
        <v>59</v>
      </c>
      <c r="Q994" s="12">
        <v>2021</v>
      </c>
      <c r="R994" s="12" t="s">
        <v>4</v>
      </c>
      <c r="S994" s="12" t="s">
        <v>60</v>
      </c>
      <c r="T994" s="12" t="s">
        <v>61</v>
      </c>
      <c r="U994" s="12" t="s">
        <v>62</v>
      </c>
      <c r="V994" s="12" t="s">
        <v>63</v>
      </c>
      <c r="W994" s="12" t="s">
        <v>64</v>
      </c>
      <c r="X994" s="12" t="s">
        <v>65</v>
      </c>
      <c r="Y994" s="12">
        <v>140</v>
      </c>
      <c r="Z994" s="12">
        <v>526.24</v>
      </c>
      <c r="AA994" s="12"/>
      <c r="AB994" s="12"/>
      <c r="AC994" s="12"/>
      <c r="AD994" s="12"/>
      <c r="AE994" s="12"/>
    </row>
    <row r="995" spans="16:31" ht="18" customHeight="1" x14ac:dyDescent="0.3">
      <c r="P995" s="12" t="s">
        <v>59</v>
      </c>
      <c r="Q995" s="12">
        <v>2021</v>
      </c>
      <c r="R995" s="12" t="s">
        <v>4</v>
      </c>
      <c r="S995" s="12" t="s">
        <v>60</v>
      </c>
      <c r="T995" s="12" t="s">
        <v>61</v>
      </c>
      <c r="U995" s="12" t="s">
        <v>62</v>
      </c>
      <c r="V995" s="12" t="s">
        <v>63</v>
      </c>
      <c r="W995" s="12" t="s">
        <v>64</v>
      </c>
      <c r="X995" s="12" t="s">
        <v>65</v>
      </c>
      <c r="Y995" s="12">
        <v>134</v>
      </c>
      <c r="Z995" s="12">
        <v>526.24</v>
      </c>
      <c r="AA995" s="12"/>
      <c r="AB995" s="12"/>
      <c r="AC995" s="12"/>
      <c r="AD995" s="12"/>
      <c r="AE995" s="12"/>
    </row>
    <row r="996" spans="16:31" ht="18" customHeight="1" x14ac:dyDescent="0.3">
      <c r="P996" s="12" t="s">
        <v>59</v>
      </c>
      <c r="Q996" s="12">
        <v>2021</v>
      </c>
      <c r="R996" s="12" t="s">
        <v>4</v>
      </c>
      <c r="S996" s="12" t="s">
        <v>60</v>
      </c>
      <c r="T996" s="12" t="s">
        <v>61</v>
      </c>
      <c r="U996" s="12" t="s">
        <v>62</v>
      </c>
      <c r="V996" s="12" t="s">
        <v>63</v>
      </c>
      <c r="W996" s="12" t="s">
        <v>64</v>
      </c>
      <c r="X996" s="12" t="s">
        <v>67</v>
      </c>
      <c r="Y996" s="12">
        <v>164</v>
      </c>
      <c r="Z996" s="12">
        <v>234.51999999999998</v>
      </c>
      <c r="AA996" s="12"/>
      <c r="AB996" s="12"/>
      <c r="AC996" s="12"/>
      <c r="AD996" s="12"/>
      <c r="AE996" s="12"/>
    </row>
    <row r="997" spans="16:31" ht="18" customHeight="1" x14ac:dyDescent="0.3">
      <c r="P997" s="12" t="s">
        <v>69</v>
      </c>
      <c r="Q997" s="12">
        <v>2021</v>
      </c>
      <c r="R997" s="12" t="s">
        <v>4</v>
      </c>
      <c r="S997" s="12" t="s">
        <v>60</v>
      </c>
      <c r="T997" s="12" t="s">
        <v>61</v>
      </c>
      <c r="U997" s="12" t="s">
        <v>62</v>
      </c>
      <c r="V997" s="12" t="s">
        <v>63</v>
      </c>
      <c r="W997" s="12" t="s">
        <v>64</v>
      </c>
      <c r="X997" s="12" t="s">
        <v>67</v>
      </c>
      <c r="Y997" s="12">
        <v>212</v>
      </c>
      <c r="Z997" s="12">
        <v>303.15999999999997</v>
      </c>
      <c r="AA997" s="12"/>
      <c r="AB997" s="12"/>
      <c r="AC997" s="12"/>
      <c r="AD997" s="12"/>
      <c r="AE997" s="12"/>
    </row>
    <row r="998" spans="16:31" ht="18" customHeight="1" x14ac:dyDescent="0.3">
      <c r="P998" s="12" t="s">
        <v>66</v>
      </c>
      <c r="Q998" s="12">
        <v>2021</v>
      </c>
      <c r="R998" s="12" t="s">
        <v>4</v>
      </c>
      <c r="S998" s="12" t="s">
        <v>60</v>
      </c>
      <c r="T998" s="12" t="s">
        <v>61</v>
      </c>
      <c r="U998" s="12" t="s">
        <v>62</v>
      </c>
      <c r="V998" s="12" t="s">
        <v>63</v>
      </c>
      <c r="W998" s="12" t="s">
        <v>64</v>
      </c>
      <c r="X998" s="12" t="s">
        <v>67</v>
      </c>
      <c r="Y998" s="12">
        <v>140</v>
      </c>
      <c r="Z998" s="12">
        <v>200.2</v>
      </c>
      <c r="AA998" s="12"/>
      <c r="AB998" s="12"/>
      <c r="AC998" s="12"/>
      <c r="AD998" s="12"/>
      <c r="AE998" s="12"/>
    </row>
    <row r="999" spans="16:31" ht="18" customHeight="1" x14ac:dyDescent="0.3">
      <c r="P999" s="12" t="s">
        <v>66</v>
      </c>
      <c r="Q999" s="12">
        <v>2021</v>
      </c>
      <c r="R999" s="12" t="s">
        <v>4</v>
      </c>
      <c r="S999" s="12" t="s">
        <v>60</v>
      </c>
      <c r="T999" s="12" t="s">
        <v>61</v>
      </c>
      <c r="U999" s="12" t="s">
        <v>62</v>
      </c>
      <c r="V999" s="12" t="s">
        <v>63</v>
      </c>
      <c r="W999" s="12" t="s">
        <v>64</v>
      </c>
      <c r="X999" s="12" t="s">
        <v>67</v>
      </c>
      <c r="Y999" s="12">
        <v>166</v>
      </c>
      <c r="Z999" s="12">
        <v>237.38</v>
      </c>
      <c r="AA999" s="12"/>
      <c r="AB999" s="12"/>
      <c r="AC999" s="12"/>
      <c r="AD999" s="12"/>
      <c r="AE999" s="12"/>
    </row>
    <row r="1000" spans="16:31" ht="18" customHeight="1" x14ac:dyDescent="0.3">
      <c r="P1000" s="12" t="s">
        <v>66</v>
      </c>
      <c r="Q1000" s="12">
        <v>2021</v>
      </c>
      <c r="R1000" s="12" t="s">
        <v>4</v>
      </c>
      <c r="S1000" s="12" t="s">
        <v>60</v>
      </c>
      <c r="T1000" s="12" t="s">
        <v>61</v>
      </c>
      <c r="U1000" s="12" t="s">
        <v>62</v>
      </c>
      <c r="V1000" s="12" t="s">
        <v>63</v>
      </c>
      <c r="W1000" s="12" t="s">
        <v>64</v>
      </c>
      <c r="X1000" s="12" t="s">
        <v>67</v>
      </c>
      <c r="Y1000" s="12">
        <v>214</v>
      </c>
      <c r="Z1000" s="12">
        <v>306.02</v>
      </c>
      <c r="AA1000" s="12"/>
      <c r="AB1000" s="12"/>
      <c r="AC1000" s="12"/>
      <c r="AD1000" s="12"/>
      <c r="AE1000" s="12"/>
    </row>
    <row r="1001" spans="16:31" ht="18" customHeight="1" x14ac:dyDescent="0.3">
      <c r="P1001" s="12" t="s">
        <v>69</v>
      </c>
      <c r="Q1001" s="12">
        <v>2021</v>
      </c>
      <c r="R1001" s="12" t="s">
        <v>4</v>
      </c>
      <c r="S1001" s="12" t="s">
        <v>60</v>
      </c>
      <c r="T1001" s="12" t="s">
        <v>61</v>
      </c>
      <c r="U1001" s="12" t="s">
        <v>62</v>
      </c>
      <c r="V1001" s="12" t="s">
        <v>63</v>
      </c>
      <c r="W1001" s="12" t="s">
        <v>64</v>
      </c>
      <c r="X1001" s="12" t="s">
        <v>67</v>
      </c>
      <c r="Y1001" s="12">
        <v>142</v>
      </c>
      <c r="Z1001" s="12">
        <v>203.06</v>
      </c>
      <c r="AA1001" s="12"/>
      <c r="AB1001" s="12"/>
      <c r="AC1001" s="12"/>
      <c r="AD1001" s="12"/>
      <c r="AE1001" s="12"/>
    </row>
    <row r="1002" spans="16:31" ht="18" customHeight="1" x14ac:dyDescent="0.3">
      <c r="P1002" s="12" t="s">
        <v>66</v>
      </c>
      <c r="Q1002" s="12">
        <v>2021</v>
      </c>
      <c r="R1002" s="12" t="s">
        <v>4</v>
      </c>
      <c r="S1002" s="12" t="s">
        <v>60</v>
      </c>
      <c r="T1002" s="12" t="s">
        <v>61</v>
      </c>
      <c r="U1002" s="12" t="s">
        <v>62</v>
      </c>
      <c r="V1002" s="12" t="s">
        <v>63</v>
      </c>
      <c r="W1002" s="12" t="s">
        <v>64</v>
      </c>
      <c r="X1002" s="12" t="s">
        <v>67</v>
      </c>
      <c r="Y1002" s="12">
        <v>144</v>
      </c>
      <c r="Z1002" s="12">
        <v>526.24</v>
      </c>
      <c r="AA1002" s="12"/>
      <c r="AB1002" s="12"/>
      <c r="AC1002" s="12"/>
      <c r="AD1002" s="12"/>
      <c r="AE1002" s="12"/>
    </row>
    <row r="1003" spans="16:31" ht="18" customHeight="1" x14ac:dyDescent="0.3">
      <c r="P1003" s="12" t="s">
        <v>66</v>
      </c>
      <c r="Q1003" s="12">
        <v>2021</v>
      </c>
      <c r="R1003" s="12" t="s">
        <v>4</v>
      </c>
      <c r="S1003" s="12" t="s">
        <v>60</v>
      </c>
      <c r="T1003" s="12" t="s">
        <v>61</v>
      </c>
      <c r="U1003" s="12" t="s">
        <v>62</v>
      </c>
      <c r="V1003" s="12" t="s">
        <v>63</v>
      </c>
      <c r="W1003" s="12" t="s">
        <v>64</v>
      </c>
      <c r="X1003" s="12" t="s">
        <v>67</v>
      </c>
      <c r="Y1003" s="12">
        <v>138</v>
      </c>
      <c r="Z1003" s="12">
        <v>526.24</v>
      </c>
      <c r="AA1003" s="12"/>
      <c r="AB1003" s="12"/>
      <c r="AC1003" s="12"/>
      <c r="AD1003" s="12"/>
      <c r="AE1003" s="12"/>
    </row>
    <row r="1004" spans="16:31" ht="18" customHeight="1" x14ac:dyDescent="0.3">
      <c r="P1004" s="12" t="s">
        <v>70</v>
      </c>
      <c r="Q1004" s="12">
        <v>2021</v>
      </c>
      <c r="R1004" s="12" t="s">
        <v>4</v>
      </c>
      <c r="S1004" s="12" t="s">
        <v>60</v>
      </c>
      <c r="T1004" s="12" t="s">
        <v>61</v>
      </c>
      <c r="U1004" s="12" t="s">
        <v>62</v>
      </c>
      <c r="V1004" s="12" t="s">
        <v>63</v>
      </c>
      <c r="W1004" s="12" t="s">
        <v>64</v>
      </c>
      <c r="X1004" s="12" t="s">
        <v>67</v>
      </c>
      <c r="Y1004" s="12">
        <v>132</v>
      </c>
      <c r="Z1004" s="12">
        <v>526.24</v>
      </c>
      <c r="AA1004" s="12"/>
      <c r="AB1004" s="12"/>
      <c r="AC1004" s="12"/>
      <c r="AD1004" s="12"/>
      <c r="AE1004" s="12"/>
    </row>
    <row r="1005" spans="16:31" ht="18" customHeight="1" x14ac:dyDescent="0.3">
      <c r="P1005" s="12" t="s">
        <v>59</v>
      </c>
      <c r="Q1005" s="12">
        <v>2021</v>
      </c>
      <c r="R1005" s="12" t="s">
        <v>4</v>
      </c>
      <c r="S1005" s="12" t="s">
        <v>60</v>
      </c>
      <c r="T1005" s="12" t="s">
        <v>61</v>
      </c>
      <c r="U1005" s="12" t="s">
        <v>62</v>
      </c>
      <c r="V1005" s="12" t="s">
        <v>63</v>
      </c>
      <c r="W1005" s="12" t="s">
        <v>64</v>
      </c>
      <c r="X1005" s="12" t="s">
        <v>67</v>
      </c>
      <c r="Y1005" s="12">
        <v>688</v>
      </c>
      <c r="Z1005" s="12">
        <v>983.83999999999992</v>
      </c>
      <c r="AA1005" s="12"/>
      <c r="AB1005" s="12"/>
      <c r="AC1005" s="12"/>
      <c r="AD1005" s="12"/>
      <c r="AE1005" s="12"/>
    </row>
    <row r="1006" spans="16:31" ht="18" customHeight="1" x14ac:dyDescent="0.3">
      <c r="P1006" s="12" t="s">
        <v>68</v>
      </c>
      <c r="Q1006" s="12">
        <v>2021</v>
      </c>
      <c r="R1006" s="12" t="s">
        <v>4</v>
      </c>
      <c r="S1006" s="12" t="s">
        <v>60</v>
      </c>
      <c r="T1006" s="12" t="s">
        <v>61</v>
      </c>
      <c r="U1006" s="12" t="s">
        <v>62</v>
      </c>
      <c r="V1006" s="12" t="s">
        <v>63</v>
      </c>
      <c r="W1006" s="12" t="s">
        <v>64</v>
      </c>
      <c r="X1006" s="12" t="s">
        <v>67</v>
      </c>
      <c r="Y1006" s="12">
        <v>775</v>
      </c>
      <c r="Z1006" s="12">
        <v>1108.25</v>
      </c>
      <c r="AA1006" s="12"/>
      <c r="AB1006" s="12"/>
      <c r="AC1006" s="12"/>
      <c r="AD1006" s="12"/>
      <c r="AE1006" s="12"/>
    </row>
    <row r="1007" spans="16:31" ht="18" customHeight="1" x14ac:dyDescent="0.3">
      <c r="P1007" s="12" t="s">
        <v>66</v>
      </c>
      <c r="Q1007" s="12">
        <v>2021</v>
      </c>
      <c r="R1007" s="12" t="s">
        <v>4</v>
      </c>
      <c r="S1007" s="12" t="s">
        <v>60</v>
      </c>
      <c r="T1007" s="12" t="s">
        <v>61</v>
      </c>
      <c r="U1007" s="12" t="s">
        <v>62</v>
      </c>
      <c r="V1007" s="12" t="s">
        <v>63</v>
      </c>
      <c r="W1007" s="12" t="s">
        <v>64</v>
      </c>
      <c r="X1007" s="12" t="s">
        <v>67</v>
      </c>
      <c r="Y1007" s="12">
        <v>141</v>
      </c>
      <c r="Z1007" s="12">
        <v>201.63</v>
      </c>
      <c r="AA1007" s="12"/>
      <c r="AB1007" s="12"/>
      <c r="AC1007" s="12"/>
      <c r="AD1007" s="12"/>
      <c r="AE1007" s="12"/>
    </row>
    <row r="1008" spans="16:31" ht="18" customHeight="1" x14ac:dyDescent="0.3">
      <c r="P1008" s="12" t="s">
        <v>69</v>
      </c>
      <c r="Q1008" s="12">
        <v>2021</v>
      </c>
      <c r="R1008" s="12" t="s">
        <v>4</v>
      </c>
      <c r="S1008" s="12" t="s">
        <v>60</v>
      </c>
      <c r="T1008" s="12" t="s">
        <v>61</v>
      </c>
      <c r="U1008" s="12" t="s">
        <v>62</v>
      </c>
      <c r="V1008" s="12" t="s">
        <v>63</v>
      </c>
      <c r="W1008" s="12" t="s">
        <v>64</v>
      </c>
      <c r="X1008" s="12" t="s">
        <v>67</v>
      </c>
      <c r="Y1008" s="12">
        <v>135</v>
      </c>
      <c r="Z1008" s="12">
        <v>193.05</v>
      </c>
      <c r="AA1008" s="12"/>
      <c r="AB1008" s="12"/>
      <c r="AC1008" s="12"/>
      <c r="AD1008" s="12"/>
      <c r="AE1008" s="12"/>
    </row>
    <row r="1009" spans="16:31" ht="18" customHeight="1" x14ac:dyDescent="0.3">
      <c r="P1009" s="12" t="s">
        <v>68</v>
      </c>
      <c r="Q1009" s="12">
        <v>2021</v>
      </c>
      <c r="R1009" s="12" t="s">
        <v>4</v>
      </c>
      <c r="S1009" s="12" t="s">
        <v>60</v>
      </c>
      <c r="T1009" s="12" t="s">
        <v>61</v>
      </c>
      <c r="U1009" s="12" t="s">
        <v>62</v>
      </c>
      <c r="V1009" s="12" t="s">
        <v>63</v>
      </c>
      <c r="W1009" s="12" t="s">
        <v>64</v>
      </c>
      <c r="X1009" s="12" t="s">
        <v>67</v>
      </c>
      <c r="Y1009" s="12">
        <v>165</v>
      </c>
      <c r="Z1009" s="12">
        <v>235.95</v>
      </c>
      <c r="AA1009" s="12"/>
      <c r="AB1009" s="12"/>
      <c r="AC1009" s="12"/>
      <c r="AD1009" s="12"/>
      <c r="AE1009" s="12"/>
    </row>
    <row r="1010" spans="16:31" ht="18" customHeight="1" x14ac:dyDescent="0.3">
      <c r="P1010" s="12" t="s">
        <v>66</v>
      </c>
      <c r="Q1010" s="12">
        <v>2021</v>
      </c>
      <c r="R1010" s="12" t="s">
        <v>4</v>
      </c>
      <c r="S1010" s="12" t="s">
        <v>60</v>
      </c>
      <c r="T1010" s="12" t="s">
        <v>61</v>
      </c>
      <c r="U1010" s="12" t="s">
        <v>62</v>
      </c>
      <c r="V1010" s="12" t="s">
        <v>63</v>
      </c>
      <c r="W1010" s="12" t="s">
        <v>64</v>
      </c>
      <c r="X1010" s="12" t="s">
        <v>67</v>
      </c>
      <c r="Y1010" s="12">
        <v>761</v>
      </c>
      <c r="Z1010" s="12">
        <v>526.24</v>
      </c>
      <c r="AA1010" s="12"/>
      <c r="AB1010" s="12"/>
      <c r="AC1010" s="12"/>
      <c r="AD1010" s="12"/>
      <c r="AE1010" s="12"/>
    </row>
    <row r="1011" spans="16:31" ht="18" customHeight="1" x14ac:dyDescent="0.3">
      <c r="P1011" s="12" t="s">
        <v>59</v>
      </c>
      <c r="Q1011" s="12">
        <v>2021</v>
      </c>
      <c r="R1011" s="12" t="s">
        <v>4</v>
      </c>
      <c r="S1011" s="12" t="s">
        <v>60</v>
      </c>
      <c r="T1011" s="12" t="s">
        <v>61</v>
      </c>
      <c r="U1011" s="12" t="s">
        <v>62</v>
      </c>
      <c r="V1011" s="12" t="s">
        <v>63</v>
      </c>
      <c r="W1011" s="12" t="s">
        <v>64</v>
      </c>
      <c r="X1011" s="12" t="s">
        <v>67</v>
      </c>
      <c r="Y1011" s="12">
        <v>814</v>
      </c>
      <c r="Z1011" s="12">
        <v>526.24</v>
      </c>
      <c r="AA1011" s="12"/>
      <c r="AB1011" s="12"/>
      <c r="AC1011" s="12"/>
      <c r="AD1011" s="12"/>
      <c r="AE1011" s="12"/>
    </row>
    <row r="1012" spans="16:31" ht="18" customHeight="1" x14ac:dyDescent="0.3">
      <c r="P1012" s="12" t="s">
        <v>69</v>
      </c>
      <c r="Q1012" s="12">
        <v>2021</v>
      </c>
      <c r="R1012" s="12" t="s">
        <v>4</v>
      </c>
      <c r="S1012" s="12" t="s">
        <v>60</v>
      </c>
      <c r="T1012" s="12" t="s">
        <v>61</v>
      </c>
      <c r="U1012" s="12" t="s">
        <v>62</v>
      </c>
      <c r="V1012" s="12" t="s">
        <v>63</v>
      </c>
      <c r="W1012" s="12" t="s">
        <v>64</v>
      </c>
      <c r="X1012" s="12" t="s">
        <v>67</v>
      </c>
      <c r="Y1012" s="12">
        <v>169</v>
      </c>
      <c r="Z1012" s="12">
        <v>241.67000000000002</v>
      </c>
      <c r="AA1012" s="12"/>
      <c r="AB1012" s="12"/>
      <c r="AC1012" s="12"/>
      <c r="AD1012" s="12"/>
      <c r="AE1012" s="12"/>
    </row>
    <row r="1013" spans="16:31" ht="18" customHeight="1" x14ac:dyDescent="0.3">
      <c r="P1013" s="12" t="s">
        <v>70</v>
      </c>
      <c r="Q1013" s="12">
        <v>2021</v>
      </c>
      <c r="R1013" s="12" t="s">
        <v>4</v>
      </c>
      <c r="S1013" s="12" t="s">
        <v>60</v>
      </c>
      <c r="T1013" s="12" t="s">
        <v>61</v>
      </c>
      <c r="U1013" s="12" t="s">
        <v>62</v>
      </c>
      <c r="V1013" s="12" t="s">
        <v>63</v>
      </c>
      <c r="W1013" s="12" t="s">
        <v>64</v>
      </c>
      <c r="X1013" s="12" t="s">
        <v>67</v>
      </c>
      <c r="Y1013" s="12">
        <v>211</v>
      </c>
      <c r="Z1013" s="12">
        <v>301.73</v>
      </c>
      <c r="AA1013" s="12"/>
      <c r="AB1013" s="12"/>
      <c r="AC1013" s="12"/>
      <c r="AD1013" s="12"/>
      <c r="AE1013" s="12"/>
    </row>
    <row r="1014" spans="16:31" ht="18" customHeight="1" x14ac:dyDescent="0.3">
      <c r="P1014" s="12" t="s">
        <v>66</v>
      </c>
      <c r="Q1014" s="12">
        <v>2021</v>
      </c>
      <c r="R1014" s="12" t="s">
        <v>4</v>
      </c>
      <c r="S1014" s="12" t="s">
        <v>60</v>
      </c>
      <c r="T1014" s="12" t="s">
        <v>61</v>
      </c>
      <c r="U1014" s="12" t="s">
        <v>62</v>
      </c>
      <c r="V1014" s="12" t="s">
        <v>63</v>
      </c>
      <c r="W1014" s="12" t="s">
        <v>64</v>
      </c>
      <c r="X1014" s="12" t="s">
        <v>67</v>
      </c>
      <c r="Y1014" s="12">
        <v>139</v>
      </c>
      <c r="Z1014" s="12">
        <v>198.76999999999998</v>
      </c>
      <c r="AA1014" s="12"/>
      <c r="AB1014" s="12"/>
      <c r="AC1014" s="12"/>
      <c r="AD1014" s="12"/>
      <c r="AE1014" s="12"/>
    </row>
    <row r="1015" spans="16:31" ht="18" customHeight="1" x14ac:dyDescent="0.3">
      <c r="P1015" s="12" t="s">
        <v>59</v>
      </c>
      <c r="Q1015" s="12">
        <v>2021</v>
      </c>
      <c r="R1015" s="12" t="s">
        <v>4</v>
      </c>
      <c r="S1015" s="12" t="s">
        <v>60</v>
      </c>
      <c r="T1015" s="12" t="s">
        <v>61</v>
      </c>
      <c r="U1015" s="12" t="s">
        <v>62</v>
      </c>
      <c r="V1015" s="12" t="s">
        <v>63</v>
      </c>
      <c r="W1015" s="12" t="s">
        <v>64</v>
      </c>
      <c r="X1015" s="12" t="s">
        <v>65</v>
      </c>
      <c r="Y1015" s="12">
        <v>143</v>
      </c>
      <c r="Z1015" s="12">
        <v>204.49</v>
      </c>
      <c r="AA1015" s="12"/>
      <c r="AB1015" s="12"/>
      <c r="AC1015" s="12"/>
      <c r="AD1015" s="12"/>
      <c r="AE1015" s="12"/>
    </row>
    <row r="1016" spans="16:31" ht="18" customHeight="1" x14ac:dyDescent="0.3">
      <c r="P1016" s="12" t="s">
        <v>66</v>
      </c>
      <c r="Q1016" s="12">
        <v>2021</v>
      </c>
      <c r="R1016" s="12" t="s">
        <v>4</v>
      </c>
      <c r="S1016" s="12" t="s">
        <v>60</v>
      </c>
      <c r="T1016" s="12" t="s">
        <v>61</v>
      </c>
      <c r="U1016" s="12" t="s">
        <v>62</v>
      </c>
      <c r="V1016" s="12" t="s">
        <v>63</v>
      </c>
      <c r="W1016" s="12" t="s">
        <v>64</v>
      </c>
      <c r="X1016" s="12" t="s">
        <v>65</v>
      </c>
      <c r="Y1016" s="12">
        <v>137</v>
      </c>
      <c r="Z1016" s="12">
        <v>195.91</v>
      </c>
      <c r="AA1016" s="12"/>
      <c r="AB1016" s="12"/>
      <c r="AC1016" s="12"/>
      <c r="AD1016" s="12"/>
      <c r="AE1016" s="12"/>
    </row>
    <row r="1017" spans="16:31" ht="18" customHeight="1" x14ac:dyDescent="0.3">
      <c r="P1017" s="12" t="s">
        <v>69</v>
      </c>
      <c r="Q1017" s="12">
        <v>2021</v>
      </c>
      <c r="R1017" s="12" t="s">
        <v>4</v>
      </c>
      <c r="S1017" s="12" t="s">
        <v>60</v>
      </c>
      <c r="T1017" s="12" t="s">
        <v>61</v>
      </c>
      <c r="U1017" s="12" t="s">
        <v>62</v>
      </c>
      <c r="V1017" s="12" t="s">
        <v>63</v>
      </c>
      <c r="W1017" s="12" t="s">
        <v>64</v>
      </c>
      <c r="X1017" s="12" t="s">
        <v>65</v>
      </c>
      <c r="Y1017" s="12">
        <v>131</v>
      </c>
      <c r="Z1017" s="12">
        <v>187.32999999999998</v>
      </c>
      <c r="AA1017" s="12"/>
      <c r="AB1017" s="12"/>
      <c r="AC1017" s="12"/>
      <c r="AD1017" s="12"/>
      <c r="AE1017" s="12"/>
    </row>
    <row r="1018" spans="16:31" ht="18" customHeight="1" x14ac:dyDescent="0.3">
      <c r="P1018" s="12" t="s">
        <v>66</v>
      </c>
      <c r="Q1018" s="12">
        <v>2021</v>
      </c>
      <c r="R1018" s="12" t="s">
        <v>4</v>
      </c>
      <c r="S1018" s="12" t="s">
        <v>60</v>
      </c>
      <c r="T1018" s="12" t="s">
        <v>61</v>
      </c>
      <c r="U1018" s="12" t="s">
        <v>62</v>
      </c>
      <c r="V1018" s="12" t="s">
        <v>63</v>
      </c>
      <c r="W1018" s="12" t="s">
        <v>64</v>
      </c>
      <c r="X1018" s="12" t="s">
        <v>67</v>
      </c>
      <c r="Y1018" s="12">
        <v>167</v>
      </c>
      <c r="Z1018" s="12">
        <v>238.81</v>
      </c>
      <c r="AA1018" s="12"/>
      <c r="AB1018" s="12"/>
      <c r="AC1018" s="12"/>
      <c r="AD1018" s="12"/>
      <c r="AE1018" s="12"/>
    </row>
    <row r="1019" spans="16:31" ht="18" customHeight="1" x14ac:dyDescent="0.3">
      <c r="P1019" s="12" t="s">
        <v>66</v>
      </c>
      <c r="Q1019" s="12">
        <v>2021</v>
      </c>
      <c r="R1019" s="12" t="s">
        <v>4</v>
      </c>
      <c r="S1019" s="12" t="s">
        <v>60</v>
      </c>
      <c r="T1019" s="12" t="s">
        <v>61</v>
      </c>
      <c r="U1019" s="12" t="s">
        <v>62</v>
      </c>
      <c r="V1019" s="12" t="s">
        <v>63</v>
      </c>
      <c r="W1019" s="12" t="s">
        <v>64</v>
      </c>
      <c r="X1019" s="12" t="s">
        <v>67</v>
      </c>
      <c r="Y1019" s="12">
        <v>215</v>
      </c>
      <c r="Z1019" s="12">
        <v>307.45</v>
      </c>
      <c r="AA1019" s="12"/>
      <c r="AB1019" s="12"/>
      <c r="AC1019" s="12"/>
      <c r="AD1019" s="12"/>
      <c r="AE1019" s="12"/>
    </row>
    <row r="1020" spans="16:31" ht="18" customHeight="1" x14ac:dyDescent="0.3">
      <c r="P1020" s="12" t="s">
        <v>59</v>
      </c>
      <c r="Q1020" s="12">
        <v>2021</v>
      </c>
      <c r="R1020" s="12" t="s">
        <v>4</v>
      </c>
      <c r="S1020" s="12" t="s">
        <v>60</v>
      </c>
      <c r="T1020" s="12" t="s">
        <v>61</v>
      </c>
      <c r="U1020" s="12" t="s">
        <v>62</v>
      </c>
      <c r="V1020" s="12" t="s">
        <v>63</v>
      </c>
      <c r="W1020" s="12" t="s">
        <v>64</v>
      </c>
      <c r="X1020" s="12" t="s">
        <v>67</v>
      </c>
      <c r="Y1020" s="12">
        <v>784</v>
      </c>
      <c r="Z1020" s="12">
        <v>1121.1199999999999</v>
      </c>
      <c r="AA1020" s="12"/>
      <c r="AB1020" s="12"/>
      <c r="AC1020" s="12"/>
      <c r="AD1020" s="12"/>
      <c r="AE1020" s="12"/>
    </row>
    <row r="1021" spans="16:31" ht="18" customHeight="1" x14ac:dyDescent="0.3">
      <c r="P1021" s="12" t="s">
        <v>66</v>
      </c>
      <c r="Q1021" s="12">
        <v>2021</v>
      </c>
      <c r="R1021" s="12" t="s">
        <v>10</v>
      </c>
      <c r="S1021" s="12" t="s">
        <v>60</v>
      </c>
      <c r="T1021" s="12" t="s">
        <v>61</v>
      </c>
      <c r="U1021" s="12" t="s">
        <v>62</v>
      </c>
      <c r="V1021" s="12" t="s">
        <v>63</v>
      </c>
      <c r="W1021" s="12" t="s">
        <v>64</v>
      </c>
      <c r="X1021" s="12" t="s">
        <v>67</v>
      </c>
      <c r="Y1021" s="12">
        <v>134</v>
      </c>
      <c r="Z1021" s="12">
        <v>182.24</v>
      </c>
      <c r="AA1021" s="12"/>
      <c r="AB1021" s="12"/>
      <c r="AC1021" s="12"/>
      <c r="AD1021" s="12"/>
      <c r="AE1021" s="12"/>
    </row>
    <row r="1022" spans="16:31" ht="18" customHeight="1" x14ac:dyDescent="0.3">
      <c r="P1022" s="12" t="s">
        <v>59</v>
      </c>
      <c r="Q1022" s="12">
        <v>2021</v>
      </c>
      <c r="R1022" s="12" t="s">
        <v>10</v>
      </c>
      <c r="S1022" s="12" t="s">
        <v>60</v>
      </c>
      <c r="T1022" s="12" t="s">
        <v>61</v>
      </c>
      <c r="U1022" s="12" t="s">
        <v>62</v>
      </c>
      <c r="V1022" s="12" t="s">
        <v>63</v>
      </c>
      <c r="W1022" s="12" t="s">
        <v>64</v>
      </c>
      <c r="X1022" s="12" t="s">
        <v>67</v>
      </c>
      <c r="Y1022" s="12">
        <v>182</v>
      </c>
      <c r="Z1022" s="12">
        <v>260.26</v>
      </c>
      <c r="AA1022" s="12"/>
      <c r="AB1022" s="12"/>
      <c r="AC1022" s="12"/>
      <c r="AD1022" s="12"/>
      <c r="AE1022" s="12"/>
    </row>
    <row r="1023" spans="16:31" ht="18" customHeight="1" x14ac:dyDescent="0.3">
      <c r="P1023" s="12" t="s">
        <v>59</v>
      </c>
      <c r="Q1023" s="12">
        <v>2021</v>
      </c>
      <c r="R1023" s="12" t="s">
        <v>10</v>
      </c>
      <c r="S1023" s="12" t="s">
        <v>60</v>
      </c>
      <c r="T1023" s="12" t="s">
        <v>61</v>
      </c>
      <c r="U1023" s="12" t="s">
        <v>62</v>
      </c>
      <c r="V1023" s="12" t="s">
        <v>63</v>
      </c>
      <c r="W1023" s="12" t="s">
        <v>64</v>
      </c>
      <c r="X1023" s="12" t="s">
        <v>67</v>
      </c>
      <c r="Y1023" s="12">
        <v>136</v>
      </c>
      <c r="Z1023" s="12">
        <v>194.48</v>
      </c>
      <c r="AA1023" s="12"/>
      <c r="AB1023" s="12"/>
      <c r="AC1023" s="12"/>
      <c r="AD1023" s="12"/>
      <c r="AE1023" s="12"/>
    </row>
    <row r="1024" spans="16:31" ht="18" customHeight="1" x14ac:dyDescent="0.3">
      <c r="P1024" s="12" t="s">
        <v>59</v>
      </c>
      <c r="Q1024" s="12">
        <v>2021</v>
      </c>
      <c r="R1024" s="12" t="s">
        <v>10</v>
      </c>
      <c r="S1024" s="12" t="s">
        <v>60</v>
      </c>
      <c r="T1024" s="12" t="s">
        <v>61</v>
      </c>
      <c r="U1024" s="12" t="s">
        <v>62</v>
      </c>
      <c r="V1024" s="12" t="s">
        <v>63</v>
      </c>
      <c r="W1024" s="12" t="s">
        <v>64</v>
      </c>
      <c r="X1024" s="12" t="s">
        <v>67</v>
      </c>
      <c r="Y1024" s="12">
        <v>694</v>
      </c>
      <c r="Z1024" s="12">
        <v>992.42000000000007</v>
      </c>
      <c r="AA1024" s="12"/>
      <c r="AB1024" s="12"/>
      <c r="AC1024" s="12"/>
      <c r="AD1024" s="12"/>
      <c r="AE1024" s="12"/>
    </row>
    <row r="1025" spans="16:31" ht="18" customHeight="1" x14ac:dyDescent="0.3">
      <c r="P1025" s="12" t="s">
        <v>70</v>
      </c>
      <c r="Q1025" s="12">
        <v>2021</v>
      </c>
      <c r="R1025" s="12" t="s">
        <v>10</v>
      </c>
      <c r="S1025" s="12" t="s">
        <v>60</v>
      </c>
      <c r="T1025" s="12" t="s">
        <v>61</v>
      </c>
      <c r="U1025" s="12" t="s">
        <v>62</v>
      </c>
      <c r="V1025" s="12" t="s">
        <v>63</v>
      </c>
      <c r="W1025" s="12" t="s">
        <v>64</v>
      </c>
      <c r="X1025" s="12" t="s">
        <v>67</v>
      </c>
      <c r="Y1025" s="12">
        <v>727</v>
      </c>
      <c r="Z1025" s="12">
        <v>1039.6100000000001</v>
      </c>
      <c r="AA1025" s="12"/>
      <c r="AB1025" s="12"/>
      <c r="AC1025" s="12"/>
      <c r="AD1025" s="12"/>
      <c r="AE1025" s="12"/>
    </row>
    <row r="1026" spans="16:31" ht="18" customHeight="1" x14ac:dyDescent="0.3">
      <c r="P1026" s="12" t="s">
        <v>66</v>
      </c>
      <c r="Q1026" s="12">
        <v>2021</v>
      </c>
      <c r="R1026" s="12" t="s">
        <v>10</v>
      </c>
      <c r="S1026" s="12" t="s">
        <v>60</v>
      </c>
      <c r="T1026" s="12" t="s">
        <v>61</v>
      </c>
      <c r="U1026" s="12" t="s">
        <v>62</v>
      </c>
      <c r="V1026" s="12" t="s">
        <v>63</v>
      </c>
      <c r="W1026" s="12" t="s">
        <v>64</v>
      </c>
      <c r="X1026" s="12" t="s">
        <v>67</v>
      </c>
      <c r="Y1026" s="12">
        <v>135</v>
      </c>
      <c r="Z1026" s="12">
        <v>193.05</v>
      </c>
      <c r="AA1026" s="12"/>
      <c r="AB1026" s="12"/>
      <c r="AC1026" s="12"/>
      <c r="AD1026" s="12"/>
      <c r="AE1026" s="12"/>
    </row>
    <row r="1027" spans="16:31" ht="18" customHeight="1" x14ac:dyDescent="0.3">
      <c r="P1027" s="12" t="s">
        <v>70</v>
      </c>
      <c r="Q1027" s="12">
        <v>2021</v>
      </c>
      <c r="R1027" s="12" t="s">
        <v>10</v>
      </c>
      <c r="S1027" s="12" t="s">
        <v>60</v>
      </c>
      <c r="T1027" s="12" t="s">
        <v>61</v>
      </c>
      <c r="U1027" s="12" t="s">
        <v>62</v>
      </c>
      <c r="V1027" s="12" t="s">
        <v>63</v>
      </c>
      <c r="W1027" s="12" t="s">
        <v>64</v>
      </c>
      <c r="X1027" s="12" t="s">
        <v>67</v>
      </c>
      <c r="Y1027" s="12">
        <v>766</v>
      </c>
      <c r="Z1027" s="12">
        <v>526.24</v>
      </c>
      <c r="AA1027" s="12"/>
      <c r="AB1027" s="12"/>
      <c r="AC1027" s="12"/>
      <c r="AD1027" s="12"/>
      <c r="AE1027" s="12"/>
    </row>
    <row r="1028" spans="16:31" ht="18" customHeight="1" x14ac:dyDescent="0.3">
      <c r="P1028" s="12" t="s">
        <v>59</v>
      </c>
      <c r="Q1028" s="12">
        <v>2021</v>
      </c>
      <c r="R1028" s="12" t="s">
        <v>10</v>
      </c>
      <c r="S1028" s="12" t="s">
        <v>60</v>
      </c>
      <c r="T1028" s="12" t="s">
        <v>61</v>
      </c>
      <c r="U1028" s="12" t="s">
        <v>62</v>
      </c>
      <c r="V1028" s="12" t="s">
        <v>63</v>
      </c>
      <c r="W1028" s="12" t="s">
        <v>64</v>
      </c>
      <c r="X1028" s="12" t="s">
        <v>67</v>
      </c>
      <c r="Y1028" s="12">
        <v>133</v>
      </c>
      <c r="Z1028" s="12">
        <v>190.19</v>
      </c>
      <c r="AA1028" s="12"/>
      <c r="AB1028" s="12"/>
      <c r="AC1028" s="12"/>
      <c r="AD1028" s="12"/>
      <c r="AE1028" s="12"/>
    </row>
    <row r="1029" spans="16:31" ht="18" customHeight="1" x14ac:dyDescent="0.3">
      <c r="P1029" s="12" t="s">
        <v>59</v>
      </c>
      <c r="Q1029" s="12">
        <v>2021</v>
      </c>
      <c r="R1029" s="12" t="s">
        <v>10</v>
      </c>
      <c r="S1029" s="12" t="s">
        <v>60</v>
      </c>
      <c r="T1029" s="12" t="s">
        <v>61</v>
      </c>
      <c r="U1029" s="12" t="s">
        <v>62</v>
      </c>
      <c r="V1029" s="12" t="s">
        <v>63</v>
      </c>
      <c r="W1029" s="12" t="s">
        <v>64</v>
      </c>
      <c r="X1029" s="12" t="s">
        <v>67</v>
      </c>
      <c r="Y1029" s="12">
        <v>181</v>
      </c>
      <c r="Z1029" s="12">
        <v>258.83</v>
      </c>
      <c r="AA1029" s="12"/>
      <c r="AB1029" s="12"/>
      <c r="AC1029" s="12"/>
      <c r="AD1029" s="12"/>
      <c r="AE1029" s="12"/>
    </row>
    <row r="1030" spans="16:31" ht="18" customHeight="1" x14ac:dyDescent="0.3">
      <c r="P1030" s="12" t="s">
        <v>66</v>
      </c>
      <c r="Q1030" s="12">
        <v>2021</v>
      </c>
      <c r="R1030" s="12" t="s">
        <v>10</v>
      </c>
      <c r="S1030" s="12" t="s">
        <v>60</v>
      </c>
      <c r="T1030" s="12" t="s">
        <v>61</v>
      </c>
      <c r="U1030" s="12" t="s">
        <v>62</v>
      </c>
      <c r="V1030" s="12" t="s">
        <v>63</v>
      </c>
      <c r="W1030" s="12" t="s">
        <v>64</v>
      </c>
      <c r="X1030" s="12" t="s">
        <v>67</v>
      </c>
      <c r="Y1030" s="12">
        <v>137</v>
      </c>
      <c r="Z1030" s="12">
        <v>195.91</v>
      </c>
      <c r="AA1030" s="12"/>
      <c r="AB1030" s="12"/>
      <c r="AC1030" s="12"/>
      <c r="AD1030" s="12"/>
      <c r="AE1030" s="12"/>
    </row>
    <row r="1031" spans="16:31" ht="18" customHeight="1" x14ac:dyDescent="0.3">
      <c r="P1031" s="12" t="s">
        <v>59</v>
      </c>
      <c r="Q1031" s="12">
        <v>2021</v>
      </c>
      <c r="R1031" s="12" t="s">
        <v>10</v>
      </c>
      <c r="S1031" s="12" t="s">
        <v>60</v>
      </c>
      <c r="T1031" s="12" t="s">
        <v>61</v>
      </c>
      <c r="U1031" s="12" t="s">
        <v>62</v>
      </c>
      <c r="V1031" s="12" t="s">
        <v>63</v>
      </c>
      <c r="W1031" s="12" t="s">
        <v>64</v>
      </c>
      <c r="X1031" s="12" t="s">
        <v>67</v>
      </c>
      <c r="Y1031" s="12">
        <v>179</v>
      </c>
      <c r="Z1031" s="12">
        <v>255.97</v>
      </c>
      <c r="AA1031" s="12"/>
      <c r="AB1031" s="12"/>
      <c r="AC1031" s="12"/>
      <c r="AD1031" s="12"/>
      <c r="AE1031" s="12"/>
    </row>
    <row r="1032" spans="16:31" ht="18" customHeight="1" x14ac:dyDescent="0.3">
      <c r="P1032" s="12" t="s">
        <v>66</v>
      </c>
      <c r="Q1032" s="12">
        <v>2021</v>
      </c>
      <c r="R1032" s="12" t="s">
        <v>9</v>
      </c>
      <c r="S1032" s="12" t="s">
        <v>60</v>
      </c>
      <c r="T1032" s="12" t="s">
        <v>61</v>
      </c>
      <c r="U1032" s="12" t="s">
        <v>62</v>
      </c>
      <c r="V1032" s="12" t="s">
        <v>63</v>
      </c>
      <c r="W1032" s="12" t="s">
        <v>64</v>
      </c>
      <c r="X1032" s="12" t="s">
        <v>67</v>
      </c>
      <c r="Y1032" s="12">
        <v>140</v>
      </c>
      <c r="Z1032" s="12">
        <v>190.4</v>
      </c>
      <c r="AA1032" s="12"/>
      <c r="AB1032" s="12"/>
      <c r="AC1032" s="12"/>
      <c r="AD1032" s="12"/>
      <c r="AE1032" s="12"/>
    </row>
    <row r="1033" spans="16:31" ht="18" customHeight="1" x14ac:dyDescent="0.3">
      <c r="P1033" s="12" t="s">
        <v>68</v>
      </c>
      <c r="Q1033" s="12">
        <v>2021</v>
      </c>
      <c r="R1033" s="12" t="s">
        <v>9</v>
      </c>
      <c r="S1033" s="12" t="s">
        <v>60</v>
      </c>
      <c r="T1033" s="12" t="s">
        <v>61</v>
      </c>
      <c r="U1033" s="12" t="s">
        <v>62</v>
      </c>
      <c r="V1033" s="12" t="s">
        <v>63</v>
      </c>
      <c r="W1033" s="12" t="s">
        <v>64</v>
      </c>
      <c r="X1033" s="12" t="s">
        <v>67</v>
      </c>
      <c r="Y1033" s="12">
        <v>188</v>
      </c>
      <c r="Z1033" s="12">
        <v>268.84000000000003</v>
      </c>
      <c r="AA1033" s="12"/>
      <c r="AB1033" s="12"/>
      <c r="AC1033" s="12"/>
      <c r="AD1033" s="12"/>
      <c r="AE1033" s="12"/>
    </row>
    <row r="1034" spans="16:31" ht="18" customHeight="1" x14ac:dyDescent="0.3">
      <c r="P1034" s="12" t="s">
        <v>66</v>
      </c>
      <c r="Q1034" s="12">
        <v>2021</v>
      </c>
      <c r="R1034" s="12" t="s">
        <v>9</v>
      </c>
      <c r="S1034" s="12" t="s">
        <v>60</v>
      </c>
      <c r="T1034" s="12" t="s">
        <v>61</v>
      </c>
      <c r="U1034" s="12" t="s">
        <v>62</v>
      </c>
      <c r="V1034" s="12" t="s">
        <v>63</v>
      </c>
      <c r="W1034" s="12" t="s">
        <v>64</v>
      </c>
      <c r="X1034" s="12" t="s">
        <v>67</v>
      </c>
      <c r="Y1034" s="12">
        <v>142</v>
      </c>
      <c r="Z1034" s="12">
        <v>203.06</v>
      </c>
      <c r="AA1034" s="12"/>
      <c r="AB1034" s="12"/>
      <c r="AC1034" s="12"/>
      <c r="AD1034" s="12"/>
      <c r="AE1034" s="12"/>
    </row>
    <row r="1035" spans="16:31" ht="18" customHeight="1" x14ac:dyDescent="0.3">
      <c r="P1035" s="12" t="s">
        <v>68</v>
      </c>
      <c r="Q1035" s="12">
        <v>2021</v>
      </c>
      <c r="R1035" s="12" t="s">
        <v>9</v>
      </c>
      <c r="S1035" s="12" t="s">
        <v>60</v>
      </c>
      <c r="T1035" s="12" t="s">
        <v>61</v>
      </c>
      <c r="U1035" s="12" t="s">
        <v>62</v>
      </c>
      <c r="V1035" s="12" t="s">
        <v>63</v>
      </c>
      <c r="W1035" s="12" t="s">
        <v>64</v>
      </c>
      <c r="X1035" s="12" t="s">
        <v>67</v>
      </c>
      <c r="Y1035" s="12">
        <v>184</v>
      </c>
      <c r="Z1035" s="12">
        <v>263.12</v>
      </c>
      <c r="AA1035" s="12"/>
      <c r="AB1035" s="12"/>
      <c r="AC1035" s="12"/>
      <c r="AD1035" s="12"/>
      <c r="AE1035" s="12"/>
    </row>
    <row r="1036" spans="16:31" ht="18" customHeight="1" x14ac:dyDescent="0.3">
      <c r="P1036" s="12" t="s">
        <v>66</v>
      </c>
      <c r="Q1036" s="12">
        <v>2021</v>
      </c>
      <c r="R1036" s="12" t="s">
        <v>9</v>
      </c>
      <c r="S1036" s="12" t="s">
        <v>60</v>
      </c>
      <c r="T1036" s="12" t="s">
        <v>61</v>
      </c>
      <c r="U1036" s="12" t="s">
        <v>62</v>
      </c>
      <c r="V1036" s="12" t="s">
        <v>63</v>
      </c>
      <c r="W1036" s="12" t="s">
        <v>64</v>
      </c>
      <c r="X1036" s="12" t="s">
        <v>65</v>
      </c>
      <c r="Y1036" s="12">
        <v>312</v>
      </c>
      <c r="Z1036" s="12">
        <v>526.24</v>
      </c>
      <c r="AA1036" s="12"/>
      <c r="AB1036" s="12"/>
      <c r="AC1036" s="12"/>
      <c r="AD1036" s="12"/>
      <c r="AE1036" s="12"/>
    </row>
    <row r="1037" spans="16:31" ht="18" customHeight="1" x14ac:dyDescent="0.3">
      <c r="P1037" s="12" t="s">
        <v>70</v>
      </c>
      <c r="Q1037" s="12">
        <v>2021</v>
      </c>
      <c r="R1037" s="12" t="s">
        <v>9</v>
      </c>
      <c r="S1037" s="12" t="s">
        <v>60</v>
      </c>
      <c r="T1037" s="12" t="s">
        <v>61</v>
      </c>
      <c r="U1037" s="12" t="s">
        <v>62</v>
      </c>
      <c r="V1037" s="12" t="s">
        <v>63</v>
      </c>
      <c r="W1037" s="12" t="s">
        <v>64</v>
      </c>
      <c r="X1037" s="12" t="s">
        <v>67</v>
      </c>
      <c r="Y1037" s="12">
        <v>693</v>
      </c>
      <c r="Z1037" s="12">
        <v>990.99</v>
      </c>
      <c r="AA1037" s="12"/>
      <c r="AB1037" s="12"/>
      <c r="AC1037" s="12"/>
      <c r="AD1037" s="12"/>
      <c r="AE1037" s="12"/>
    </row>
    <row r="1038" spans="16:31" ht="18" customHeight="1" x14ac:dyDescent="0.3">
      <c r="P1038" s="12" t="s">
        <v>68</v>
      </c>
      <c r="Q1038" s="12">
        <v>2021</v>
      </c>
      <c r="R1038" s="12" t="s">
        <v>9</v>
      </c>
      <c r="S1038" s="12" t="s">
        <v>60</v>
      </c>
      <c r="T1038" s="12" t="s">
        <v>61</v>
      </c>
      <c r="U1038" s="12" t="s">
        <v>62</v>
      </c>
      <c r="V1038" s="12" t="s">
        <v>63</v>
      </c>
      <c r="W1038" s="12" t="s">
        <v>64</v>
      </c>
      <c r="X1038" s="12" t="s">
        <v>67</v>
      </c>
      <c r="Y1038" s="12">
        <v>726</v>
      </c>
      <c r="Z1038" s="12">
        <v>1038.18</v>
      </c>
      <c r="AA1038" s="12"/>
      <c r="AB1038" s="12"/>
      <c r="AC1038" s="12"/>
      <c r="AD1038" s="12"/>
      <c r="AE1038" s="12"/>
    </row>
    <row r="1039" spans="16:31" ht="18" customHeight="1" x14ac:dyDescent="0.3">
      <c r="P1039" s="12" t="s">
        <v>68</v>
      </c>
      <c r="Q1039" s="12">
        <v>2021</v>
      </c>
      <c r="R1039" s="12" t="s">
        <v>9</v>
      </c>
      <c r="S1039" s="12" t="s">
        <v>60</v>
      </c>
      <c r="T1039" s="12" t="s">
        <v>61</v>
      </c>
      <c r="U1039" s="12" t="s">
        <v>62</v>
      </c>
      <c r="V1039" s="12" t="s">
        <v>63</v>
      </c>
      <c r="W1039" s="12" t="s">
        <v>64</v>
      </c>
      <c r="X1039" s="12" t="s">
        <v>67</v>
      </c>
      <c r="Y1039" s="12">
        <v>141</v>
      </c>
      <c r="Z1039" s="12">
        <v>201.63</v>
      </c>
      <c r="AA1039" s="12"/>
      <c r="AB1039" s="12"/>
      <c r="AC1039" s="12"/>
      <c r="AD1039" s="12"/>
      <c r="AE1039" s="12"/>
    </row>
    <row r="1040" spans="16:31" ht="18" customHeight="1" x14ac:dyDescent="0.3">
      <c r="P1040" s="12" t="s">
        <v>66</v>
      </c>
      <c r="Q1040" s="12">
        <v>2021</v>
      </c>
      <c r="R1040" s="12" t="s">
        <v>9</v>
      </c>
      <c r="S1040" s="12" t="s">
        <v>60</v>
      </c>
      <c r="T1040" s="12" t="s">
        <v>61</v>
      </c>
      <c r="U1040" s="12" t="s">
        <v>62</v>
      </c>
      <c r="V1040" s="12" t="s">
        <v>63</v>
      </c>
      <c r="W1040" s="12" t="s">
        <v>64</v>
      </c>
      <c r="X1040" s="12" t="s">
        <v>67</v>
      </c>
      <c r="Y1040" s="12">
        <v>765</v>
      </c>
      <c r="Z1040" s="12">
        <v>526.24</v>
      </c>
      <c r="AA1040" s="12"/>
      <c r="AB1040" s="12"/>
      <c r="AC1040" s="12"/>
      <c r="AD1040" s="12"/>
      <c r="AE1040" s="12"/>
    </row>
    <row r="1041" spans="16:31" ht="18" customHeight="1" x14ac:dyDescent="0.3">
      <c r="P1041" s="12" t="s">
        <v>66</v>
      </c>
      <c r="Q1041" s="12">
        <v>2021</v>
      </c>
      <c r="R1041" s="12" t="s">
        <v>9</v>
      </c>
      <c r="S1041" s="12" t="s">
        <v>60</v>
      </c>
      <c r="T1041" s="12" t="s">
        <v>61</v>
      </c>
      <c r="U1041" s="12" t="s">
        <v>62</v>
      </c>
      <c r="V1041" s="12" t="s">
        <v>63</v>
      </c>
      <c r="W1041" s="12" t="s">
        <v>64</v>
      </c>
      <c r="X1041" s="12" t="s">
        <v>67</v>
      </c>
      <c r="Y1041" s="12">
        <v>139</v>
      </c>
      <c r="Z1041" s="12">
        <v>198.76999999999998</v>
      </c>
      <c r="AA1041" s="12"/>
      <c r="AB1041" s="12"/>
      <c r="AC1041" s="12"/>
      <c r="AD1041" s="12"/>
      <c r="AE1041" s="12"/>
    </row>
    <row r="1042" spans="16:31" ht="18" customHeight="1" x14ac:dyDescent="0.3">
      <c r="P1042" s="12" t="s">
        <v>66</v>
      </c>
      <c r="Q1042" s="12">
        <v>2021</v>
      </c>
      <c r="R1042" s="12" t="s">
        <v>9</v>
      </c>
      <c r="S1042" s="12" t="s">
        <v>60</v>
      </c>
      <c r="T1042" s="12" t="s">
        <v>61</v>
      </c>
      <c r="U1042" s="12" t="s">
        <v>62</v>
      </c>
      <c r="V1042" s="12" t="s">
        <v>63</v>
      </c>
      <c r="W1042" s="12" t="s">
        <v>64</v>
      </c>
      <c r="X1042" s="12" t="s">
        <v>67</v>
      </c>
      <c r="Y1042" s="12">
        <v>187</v>
      </c>
      <c r="Z1042" s="12">
        <v>267.40999999999997</v>
      </c>
      <c r="AA1042" s="12"/>
      <c r="AB1042" s="12"/>
      <c r="AC1042" s="12"/>
      <c r="AD1042" s="12"/>
      <c r="AE1042" s="12"/>
    </row>
    <row r="1043" spans="16:31" ht="18" customHeight="1" x14ac:dyDescent="0.3">
      <c r="P1043" s="12" t="s">
        <v>66</v>
      </c>
      <c r="Q1043" s="12">
        <v>2021</v>
      </c>
      <c r="R1043" s="12" t="s">
        <v>9</v>
      </c>
      <c r="S1043" s="12" t="s">
        <v>60</v>
      </c>
      <c r="T1043" s="12" t="s">
        <v>61</v>
      </c>
      <c r="U1043" s="12" t="s">
        <v>62</v>
      </c>
      <c r="V1043" s="12" t="s">
        <v>63</v>
      </c>
      <c r="W1043" s="12" t="s">
        <v>64</v>
      </c>
      <c r="X1043" s="12" t="s">
        <v>65</v>
      </c>
      <c r="Y1043" s="12">
        <v>311</v>
      </c>
      <c r="Z1043" s="12">
        <v>444.73</v>
      </c>
      <c r="AA1043" s="12"/>
      <c r="AB1043" s="12"/>
      <c r="AC1043" s="12"/>
      <c r="AD1043" s="12"/>
      <c r="AE1043" s="12"/>
    </row>
    <row r="1044" spans="16:31" ht="18" customHeight="1" x14ac:dyDescent="0.3">
      <c r="P1044" s="12" t="s">
        <v>69</v>
      </c>
      <c r="Q1044" s="12">
        <v>2021</v>
      </c>
      <c r="R1044" s="12" t="s">
        <v>9</v>
      </c>
      <c r="S1044" s="12" t="s">
        <v>60</v>
      </c>
      <c r="T1044" s="12" t="s">
        <v>61</v>
      </c>
      <c r="U1044" s="12" t="s">
        <v>62</v>
      </c>
      <c r="V1044" s="12" t="s">
        <v>63</v>
      </c>
      <c r="W1044" s="12" t="s">
        <v>64</v>
      </c>
      <c r="X1044" s="12" t="s">
        <v>67</v>
      </c>
      <c r="Y1044" s="12">
        <v>185</v>
      </c>
      <c r="Z1044" s="12">
        <v>264.55</v>
      </c>
      <c r="AA1044" s="12"/>
      <c r="AB1044" s="12"/>
      <c r="AC1044" s="12"/>
      <c r="AD1044" s="12"/>
      <c r="AE1044" s="12"/>
    </row>
    <row r="1045" spans="16:31" ht="18" customHeight="1" x14ac:dyDescent="0.3">
      <c r="P1045" s="12" t="s">
        <v>59</v>
      </c>
      <c r="Q1045" s="12">
        <v>2021</v>
      </c>
      <c r="R1045" s="12" t="s">
        <v>8</v>
      </c>
      <c r="S1045" s="12" t="s">
        <v>60</v>
      </c>
      <c r="T1045" s="12" t="s">
        <v>61</v>
      </c>
      <c r="U1045" s="12" t="s">
        <v>62</v>
      </c>
      <c r="V1045" s="12" t="s">
        <v>63</v>
      </c>
      <c r="W1045" s="12" t="s">
        <v>64</v>
      </c>
      <c r="X1045" s="12" t="s">
        <v>65</v>
      </c>
      <c r="Y1045" s="12">
        <v>326</v>
      </c>
      <c r="Z1045" s="12">
        <v>466.18</v>
      </c>
      <c r="AA1045" s="12"/>
      <c r="AB1045" s="12"/>
      <c r="AC1045" s="12"/>
      <c r="AD1045" s="12"/>
      <c r="AE1045" s="12"/>
    </row>
    <row r="1046" spans="16:31" ht="18" customHeight="1" x14ac:dyDescent="0.3">
      <c r="P1046" s="12" t="s">
        <v>68</v>
      </c>
      <c r="Q1046" s="12">
        <v>2021</v>
      </c>
      <c r="R1046" s="12" t="s">
        <v>8</v>
      </c>
      <c r="S1046" s="12" t="s">
        <v>60</v>
      </c>
      <c r="T1046" s="12" t="s">
        <v>61</v>
      </c>
      <c r="U1046" s="12" t="s">
        <v>62</v>
      </c>
      <c r="V1046" s="12" t="s">
        <v>63</v>
      </c>
      <c r="W1046" s="12" t="s">
        <v>64</v>
      </c>
      <c r="X1046" s="12" t="s">
        <v>65</v>
      </c>
      <c r="Y1046" s="12">
        <v>320</v>
      </c>
      <c r="Z1046" s="12">
        <v>457.6</v>
      </c>
      <c r="AA1046" s="12"/>
      <c r="AB1046" s="12"/>
      <c r="AC1046" s="12"/>
      <c r="AD1046" s="12"/>
      <c r="AE1046" s="12"/>
    </row>
    <row r="1047" spans="16:31" ht="18" customHeight="1" x14ac:dyDescent="0.3">
      <c r="P1047" s="12" t="s">
        <v>59</v>
      </c>
      <c r="Q1047" s="12">
        <v>2021</v>
      </c>
      <c r="R1047" s="12" t="s">
        <v>8</v>
      </c>
      <c r="S1047" s="12" t="s">
        <v>60</v>
      </c>
      <c r="T1047" s="12" t="s">
        <v>61</v>
      </c>
      <c r="U1047" s="12" t="s">
        <v>62</v>
      </c>
      <c r="V1047" s="12" t="s">
        <v>63</v>
      </c>
      <c r="W1047" s="12" t="s">
        <v>64</v>
      </c>
      <c r="X1047" s="12" t="s">
        <v>65</v>
      </c>
      <c r="Y1047" s="12">
        <v>314</v>
      </c>
      <c r="Z1047" s="12">
        <v>449.02</v>
      </c>
      <c r="AA1047" s="12"/>
      <c r="AB1047" s="12"/>
      <c r="AC1047" s="12"/>
      <c r="AD1047" s="12"/>
      <c r="AE1047" s="12"/>
    </row>
    <row r="1048" spans="16:31" ht="18" customHeight="1" x14ac:dyDescent="0.3">
      <c r="P1048" s="12" t="s">
        <v>68</v>
      </c>
      <c r="Q1048" s="12">
        <v>2021</v>
      </c>
      <c r="R1048" s="12" t="s">
        <v>8</v>
      </c>
      <c r="S1048" s="12" t="s">
        <v>60</v>
      </c>
      <c r="T1048" s="12" t="s">
        <v>61</v>
      </c>
      <c r="U1048" s="12" t="s">
        <v>62</v>
      </c>
      <c r="V1048" s="12" t="s">
        <v>63</v>
      </c>
      <c r="W1048" s="12" t="s">
        <v>64</v>
      </c>
      <c r="X1048" s="12" t="s">
        <v>67</v>
      </c>
      <c r="Y1048" s="12">
        <v>146</v>
      </c>
      <c r="Z1048" s="12">
        <v>198.56</v>
      </c>
      <c r="AA1048" s="12"/>
      <c r="AB1048" s="12"/>
      <c r="AC1048" s="12"/>
      <c r="AD1048" s="12"/>
      <c r="AE1048" s="12"/>
    </row>
    <row r="1049" spans="16:31" ht="18" customHeight="1" x14ac:dyDescent="0.3">
      <c r="P1049" s="12" t="s">
        <v>59</v>
      </c>
      <c r="Q1049" s="12">
        <v>2021</v>
      </c>
      <c r="R1049" s="12" t="s">
        <v>8</v>
      </c>
      <c r="S1049" s="12" t="s">
        <v>60</v>
      </c>
      <c r="T1049" s="12" t="s">
        <v>61</v>
      </c>
      <c r="U1049" s="12" t="s">
        <v>62</v>
      </c>
      <c r="V1049" s="12" t="s">
        <v>63</v>
      </c>
      <c r="W1049" s="12" t="s">
        <v>64</v>
      </c>
      <c r="X1049" s="12" t="s">
        <v>67</v>
      </c>
      <c r="Y1049" s="12">
        <v>194</v>
      </c>
      <c r="Z1049" s="12">
        <v>277.42</v>
      </c>
      <c r="AA1049" s="12"/>
      <c r="AB1049" s="12"/>
      <c r="AC1049" s="12"/>
      <c r="AD1049" s="12"/>
      <c r="AE1049" s="12"/>
    </row>
    <row r="1050" spans="16:31" ht="18" customHeight="1" x14ac:dyDescent="0.3">
      <c r="P1050" s="12" t="s">
        <v>59</v>
      </c>
      <c r="Q1050" s="12">
        <v>2021</v>
      </c>
      <c r="R1050" s="12" t="s">
        <v>8</v>
      </c>
      <c r="S1050" s="12" t="s">
        <v>60</v>
      </c>
      <c r="T1050" s="12" t="s">
        <v>61</v>
      </c>
      <c r="U1050" s="12" t="s">
        <v>62</v>
      </c>
      <c r="V1050" s="12" t="s">
        <v>63</v>
      </c>
      <c r="W1050" s="12" t="s">
        <v>64</v>
      </c>
      <c r="X1050" s="12" t="s">
        <v>67</v>
      </c>
      <c r="Y1050" s="12">
        <v>190</v>
      </c>
      <c r="Z1050" s="12">
        <v>271.7</v>
      </c>
      <c r="AA1050" s="12"/>
      <c r="AB1050" s="12"/>
      <c r="AC1050" s="12"/>
      <c r="AD1050" s="12"/>
      <c r="AE1050" s="12"/>
    </row>
    <row r="1051" spans="16:31" ht="18" customHeight="1" x14ac:dyDescent="0.3">
      <c r="P1051" s="12" t="s">
        <v>59</v>
      </c>
      <c r="Q1051" s="12">
        <v>2021</v>
      </c>
      <c r="R1051" s="12" t="s">
        <v>8</v>
      </c>
      <c r="S1051" s="12" t="s">
        <v>60</v>
      </c>
      <c r="T1051" s="12" t="s">
        <v>61</v>
      </c>
      <c r="U1051" s="12" t="s">
        <v>62</v>
      </c>
      <c r="V1051" s="12" t="s">
        <v>63</v>
      </c>
      <c r="W1051" s="12" t="s">
        <v>64</v>
      </c>
      <c r="X1051" s="12" t="s">
        <v>67</v>
      </c>
      <c r="Y1051" s="12">
        <v>364</v>
      </c>
      <c r="Z1051" s="12">
        <v>520.52</v>
      </c>
      <c r="AA1051" s="12"/>
      <c r="AB1051" s="12"/>
      <c r="AC1051" s="12"/>
      <c r="AD1051" s="12"/>
      <c r="AE1051" s="12"/>
    </row>
    <row r="1052" spans="16:31" ht="18" customHeight="1" x14ac:dyDescent="0.3">
      <c r="P1052" s="12" t="s">
        <v>59</v>
      </c>
      <c r="Q1052" s="12">
        <v>2021</v>
      </c>
      <c r="R1052" s="12" t="s">
        <v>8</v>
      </c>
      <c r="S1052" s="12" t="s">
        <v>60</v>
      </c>
      <c r="T1052" s="12" t="s">
        <v>61</v>
      </c>
      <c r="U1052" s="12" t="s">
        <v>62</v>
      </c>
      <c r="V1052" s="12" t="s">
        <v>63</v>
      </c>
      <c r="W1052" s="12" t="s">
        <v>64</v>
      </c>
      <c r="X1052" s="12" t="s">
        <v>65</v>
      </c>
      <c r="Y1052" s="12">
        <v>324</v>
      </c>
      <c r="Z1052" s="12">
        <v>526.24</v>
      </c>
      <c r="AA1052" s="12"/>
      <c r="AB1052" s="12"/>
      <c r="AC1052" s="12"/>
      <c r="AD1052" s="12"/>
      <c r="AE1052" s="12"/>
    </row>
    <row r="1053" spans="16:31" ht="18" customHeight="1" x14ac:dyDescent="0.3">
      <c r="P1053" s="12" t="s">
        <v>59</v>
      </c>
      <c r="Q1053" s="12">
        <v>2021</v>
      </c>
      <c r="R1053" s="12" t="s">
        <v>8</v>
      </c>
      <c r="S1053" s="12" t="s">
        <v>60</v>
      </c>
      <c r="T1053" s="12" t="s">
        <v>61</v>
      </c>
      <c r="U1053" s="12" t="s">
        <v>62</v>
      </c>
      <c r="V1053" s="12" t="s">
        <v>63</v>
      </c>
      <c r="W1053" s="12" t="s">
        <v>64</v>
      </c>
      <c r="X1053" s="12" t="s">
        <v>65</v>
      </c>
      <c r="Y1053" s="12">
        <v>318</v>
      </c>
      <c r="Z1053" s="12">
        <v>526.24</v>
      </c>
      <c r="AA1053" s="12"/>
      <c r="AB1053" s="12"/>
      <c r="AC1053" s="12"/>
      <c r="AD1053" s="12"/>
      <c r="AE1053" s="12"/>
    </row>
    <row r="1054" spans="16:31" ht="18" customHeight="1" x14ac:dyDescent="0.3">
      <c r="P1054" s="12" t="s">
        <v>66</v>
      </c>
      <c r="Q1054" s="12">
        <v>2021</v>
      </c>
      <c r="R1054" s="12" t="s">
        <v>8</v>
      </c>
      <c r="S1054" s="12" t="s">
        <v>60</v>
      </c>
      <c r="T1054" s="12" t="s">
        <v>61</v>
      </c>
      <c r="U1054" s="12" t="s">
        <v>62</v>
      </c>
      <c r="V1054" s="12" t="s">
        <v>63</v>
      </c>
      <c r="W1054" s="12" t="s">
        <v>64</v>
      </c>
      <c r="X1054" s="12" t="s">
        <v>67</v>
      </c>
      <c r="Y1054" s="12">
        <v>692</v>
      </c>
      <c r="Z1054" s="12">
        <v>989.56</v>
      </c>
      <c r="AA1054" s="12"/>
      <c r="AB1054" s="12"/>
      <c r="AC1054" s="12"/>
      <c r="AD1054" s="12"/>
      <c r="AE1054" s="12"/>
    </row>
    <row r="1055" spans="16:31" ht="18" customHeight="1" x14ac:dyDescent="0.3">
      <c r="P1055" s="12" t="s">
        <v>68</v>
      </c>
      <c r="Q1055" s="12">
        <v>2021</v>
      </c>
      <c r="R1055" s="12" t="s">
        <v>8</v>
      </c>
      <c r="S1055" s="12" t="s">
        <v>60</v>
      </c>
      <c r="T1055" s="12" t="s">
        <v>61</v>
      </c>
      <c r="U1055" s="12" t="s">
        <v>62</v>
      </c>
      <c r="V1055" s="12" t="s">
        <v>63</v>
      </c>
      <c r="W1055" s="12" t="s">
        <v>64</v>
      </c>
      <c r="X1055" s="12" t="s">
        <v>67</v>
      </c>
      <c r="Y1055" s="12">
        <v>725</v>
      </c>
      <c r="Z1055" s="12">
        <v>1036.75</v>
      </c>
      <c r="AA1055" s="12"/>
      <c r="AB1055" s="12"/>
      <c r="AC1055" s="12"/>
      <c r="AD1055" s="12"/>
      <c r="AE1055" s="12"/>
    </row>
    <row r="1056" spans="16:31" ht="18" customHeight="1" x14ac:dyDescent="0.3">
      <c r="P1056" s="12" t="s">
        <v>66</v>
      </c>
      <c r="Q1056" s="12">
        <v>2021</v>
      </c>
      <c r="R1056" s="12" t="s">
        <v>8</v>
      </c>
      <c r="S1056" s="12" t="s">
        <v>60</v>
      </c>
      <c r="T1056" s="12" t="s">
        <v>61</v>
      </c>
      <c r="U1056" s="12" t="s">
        <v>62</v>
      </c>
      <c r="V1056" s="12" t="s">
        <v>63</v>
      </c>
      <c r="W1056" s="12" t="s">
        <v>64</v>
      </c>
      <c r="X1056" s="12" t="s">
        <v>67</v>
      </c>
      <c r="Y1056" s="12">
        <v>778</v>
      </c>
      <c r="Z1056" s="12">
        <v>1112.54</v>
      </c>
      <c r="AA1056" s="12"/>
      <c r="AB1056" s="12"/>
      <c r="AC1056" s="12"/>
      <c r="AD1056" s="12"/>
      <c r="AE1056" s="12"/>
    </row>
    <row r="1057" spans="16:31" ht="18" customHeight="1" x14ac:dyDescent="0.3">
      <c r="P1057" s="12" t="s">
        <v>59</v>
      </c>
      <c r="Q1057" s="12">
        <v>2021</v>
      </c>
      <c r="R1057" s="12" t="s">
        <v>8</v>
      </c>
      <c r="S1057" s="12" t="s">
        <v>60</v>
      </c>
      <c r="T1057" s="12" t="s">
        <v>61</v>
      </c>
      <c r="U1057" s="12" t="s">
        <v>62</v>
      </c>
      <c r="V1057" s="12" t="s">
        <v>63</v>
      </c>
      <c r="W1057" s="12" t="s">
        <v>64</v>
      </c>
      <c r="X1057" s="12" t="s">
        <v>65</v>
      </c>
      <c r="Y1057" s="12">
        <v>327</v>
      </c>
      <c r="Z1057" s="12">
        <v>467.61</v>
      </c>
      <c r="AA1057" s="12"/>
      <c r="AB1057" s="12"/>
      <c r="AC1057" s="12"/>
      <c r="AD1057" s="12"/>
      <c r="AE1057" s="12"/>
    </row>
    <row r="1058" spans="16:31" ht="18" customHeight="1" x14ac:dyDescent="0.3">
      <c r="P1058" s="12" t="s">
        <v>68</v>
      </c>
      <c r="Q1058" s="12">
        <v>2021</v>
      </c>
      <c r="R1058" s="12" t="s">
        <v>8</v>
      </c>
      <c r="S1058" s="12" t="s">
        <v>60</v>
      </c>
      <c r="T1058" s="12" t="s">
        <v>61</v>
      </c>
      <c r="U1058" s="12" t="s">
        <v>62</v>
      </c>
      <c r="V1058" s="12" t="s">
        <v>63</v>
      </c>
      <c r="W1058" s="12" t="s">
        <v>64</v>
      </c>
      <c r="X1058" s="12" t="s">
        <v>65</v>
      </c>
      <c r="Y1058" s="12">
        <v>321</v>
      </c>
      <c r="Z1058" s="12">
        <v>459.03</v>
      </c>
      <c r="AA1058" s="12"/>
      <c r="AB1058" s="12"/>
      <c r="AC1058" s="12"/>
      <c r="AD1058" s="12"/>
      <c r="AE1058" s="12"/>
    </row>
    <row r="1059" spans="16:31" ht="18" customHeight="1" x14ac:dyDescent="0.3">
      <c r="P1059" s="12" t="s">
        <v>59</v>
      </c>
      <c r="Q1059" s="12">
        <v>2021</v>
      </c>
      <c r="R1059" s="12" t="s">
        <v>8</v>
      </c>
      <c r="S1059" s="12" t="s">
        <v>60</v>
      </c>
      <c r="T1059" s="12" t="s">
        <v>61</v>
      </c>
      <c r="U1059" s="12" t="s">
        <v>62</v>
      </c>
      <c r="V1059" s="12" t="s">
        <v>63</v>
      </c>
      <c r="W1059" s="12" t="s">
        <v>64</v>
      </c>
      <c r="X1059" s="12" t="s">
        <v>65</v>
      </c>
      <c r="Y1059" s="12">
        <v>315</v>
      </c>
      <c r="Z1059" s="12">
        <v>450.45</v>
      </c>
      <c r="AA1059" s="12"/>
      <c r="AB1059" s="12"/>
      <c r="AC1059" s="12"/>
      <c r="AD1059" s="12"/>
      <c r="AE1059" s="12"/>
    </row>
    <row r="1060" spans="16:31" ht="18" customHeight="1" x14ac:dyDescent="0.3">
      <c r="P1060" s="12" t="s">
        <v>66</v>
      </c>
      <c r="Q1060" s="12">
        <v>2021</v>
      </c>
      <c r="R1060" s="12" t="s">
        <v>8</v>
      </c>
      <c r="S1060" s="12" t="s">
        <v>60</v>
      </c>
      <c r="T1060" s="12" t="s">
        <v>61</v>
      </c>
      <c r="U1060" s="12" t="s">
        <v>62</v>
      </c>
      <c r="V1060" s="12" t="s">
        <v>63</v>
      </c>
      <c r="W1060" s="12" t="s">
        <v>64</v>
      </c>
      <c r="X1060" s="12" t="s">
        <v>67</v>
      </c>
      <c r="Y1060" s="12">
        <v>147</v>
      </c>
      <c r="Z1060" s="12">
        <v>210.21</v>
      </c>
      <c r="AA1060" s="12"/>
      <c r="AB1060" s="12"/>
      <c r="AC1060" s="12"/>
      <c r="AD1060" s="12"/>
      <c r="AE1060" s="12"/>
    </row>
    <row r="1061" spans="16:31" ht="18" customHeight="1" x14ac:dyDescent="0.3">
      <c r="P1061" s="12" t="s">
        <v>59</v>
      </c>
      <c r="Q1061" s="12">
        <v>2021</v>
      </c>
      <c r="R1061" s="12" t="s">
        <v>8</v>
      </c>
      <c r="S1061" s="12" t="s">
        <v>60</v>
      </c>
      <c r="T1061" s="12" t="s">
        <v>61</v>
      </c>
      <c r="U1061" s="12" t="s">
        <v>62</v>
      </c>
      <c r="V1061" s="12" t="s">
        <v>63</v>
      </c>
      <c r="W1061" s="12" t="s">
        <v>64</v>
      </c>
      <c r="X1061" s="12" t="s">
        <v>67</v>
      </c>
      <c r="Y1061" s="12">
        <v>145</v>
      </c>
      <c r="Z1061" s="12">
        <v>207.35</v>
      </c>
      <c r="AA1061" s="12"/>
      <c r="AB1061" s="12"/>
      <c r="AC1061" s="12"/>
      <c r="AD1061" s="12"/>
      <c r="AE1061" s="12"/>
    </row>
    <row r="1062" spans="16:31" ht="18" customHeight="1" x14ac:dyDescent="0.3">
      <c r="P1062" s="12" t="s">
        <v>59</v>
      </c>
      <c r="Q1062" s="12">
        <v>2021</v>
      </c>
      <c r="R1062" s="12" t="s">
        <v>8</v>
      </c>
      <c r="S1062" s="12" t="s">
        <v>60</v>
      </c>
      <c r="T1062" s="12" t="s">
        <v>61</v>
      </c>
      <c r="U1062" s="12" t="s">
        <v>62</v>
      </c>
      <c r="V1062" s="12" t="s">
        <v>63</v>
      </c>
      <c r="W1062" s="12" t="s">
        <v>64</v>
      </c>
      <c r="X1062" s="12" t="s">
        <v>67</v>
      </c>
      <c r="Y1062" s="12">
        <v>193</v>
      </c>
      <c r="Z1062" s="12">
        <v>275.99</v>
      </c>
      <c r="AA1062" s="12"/>
      <c r="AB1062" s="12"/>
      <c r="AC1062" s="12"/>
      <c r="AD1062" s="12"/>
      <c r="AE1062" s="12"/>
    </row>
    <row r="1063" spans="16:31" ht="18" customHeight="1" x14ac:dyDescent="0.3">
      <c r="P1063" s="12" t="s">
        <v>68</v>
      </c>
      <c r="Q1063" s="12">
        <v>2021</v>
      </c>
      <c r="R1063" s="12" t="s">
        <v>8</v>
      </c>
      <c r="S1063" s="12" t="s">
        <v>60</v>
      </c>
      <c r="T1063" s="12" t="s">
        <v>61</v>
      </c>
      <c r="U1063" s="12" t="s">
        <v>62</v>
      </c>
      <c r="V1063" s="12" t="s">
        <v>63</v>
      </c>
      <c r="W1063" s="12" t="s">
        <v>64</v>
      </c>
      <c r="X1063" s="12" t="s">
        <v>65</v>
      </c>
      <c r="Y1063" s="12">
        <v>323</v>
      </c>
      <c r="Z1063" s="12">
        <v>461.89</v>
      </c>
      <c r="AA1063" s="12"/>
      <c r="AB1063" s="12"/>
      <c r="AC1063" s="12"/>
      <c r="AD1063" s="12"/>
      <c r="AE1063" s="12"/>
    </row>
    <row r="1064" spans="16:31" ht="18" customHeight="1" x14ac:dyDescent="0.3">
      <c r="P1064" s="12" t="s">
        <v>59</v>
      </c>
      <c r="Q1064" s="12">
        <v>2021</v>
      </c>
      <c r="R1064" s="12" t="s">
        <v>8</v>
      </c>
      <c r="S1064" s="12" t="s">
        <v>60</v>
      </c>
      <c r="T1064" s="12" t="s">
        <v>61</v>
      </c>
      <c r="U1064" s="12" t="s">
        <v>62</v>
      </c>
      <c r="V1064" s="12" t="s">
        <v>63</v>
      </c>
      <c r="W1064" s="12" t="s">
        <v>64</v>
      </c>
      <c r="X1064" s="12" t="s">
        <v>65</v>
      </c>
      <c r="Y1064" s="12">
        <v>317</v>
      </c>
      <c r="Z1064" s="12">
        <v>453.31</v>
      </c>
      <c r="AA1064" s="12"/>
      <c r="AB1064" s="12"/>
      <c r="AC1064" s="12"/>
      <c r="AD1064" s="12"/>
      <c r="AE1064" s="12"/>
    </row>
    <row r="1065" spans="16:31" ht="18" customHeight="1" x14ac:dyDescent="0.3">
      <c r="P1065" s="12" t="s">
        <v>68</v>
      </c>
      <c r="Q1065" s="12">
        <v>2021</v>
      </c>
      <c r="R1065" s="12" t="s">
        <v>8</v>
      </c>
      <c r="S1065" s="12" t="s">
        <v>60</v>
      </c>
      <c r="T1065" s="12" t="s">
        <v>61</v>
      </c>
      <c r="U1065" s="12" t="s">
        <v>62</v>
      </c>
      <c r="V1065" s="12" t="s">
        <v>63</v>
      </c>
      <c r="W1065" s="12" t="s">
        <v>64</v>
      </c>
      <c r="X1065" s="12" t="s">
        <v>67</v>
      </c>
      <c r="Y1065" s="12">
        <v>143</v>
      </c>
      <c r="Z1065" s="12">
        <v>204.49</v>
      </c>
      <c r="AA1065" s="12"/>
      <c r="AB1065" s="12"/>
      <c r="AC1065" s="12"/>
      <c r="AD1065" s="12"/>
      <c r="AE1065" s="12"/>
    </row>
    <row r="1066" spans="16:31" ht="18" customHeight="1" x14ac:dyDescent="0.3">
      <c r="P1066" s="12" t="s">
        <v>59</v>
      </c>
      <c r="Q1066" s="12">
        <v>2021</v>
      </c>
      <c r="R1066" s="12" t="s">
        <v>8</v>
      </c>
      <c r="S1066" s="12" t="s">
        <v>60</v>
      </c>
      <c r="T1066" s="12" t="s">
        <v>61</v>
      </c>
      <c r="U1066" s="12" t="s">
        <v>62</v>
      </c>
      <c r="V1066" s="12" t="s">
        <v>63</v>
      </c>
      <c r="W1066" s="12" t="s">
        <v>64</v>
      </c>
      <c r="X1066" s="12" t="s">
        <v>67</v>
      </c>
      <c r="Y1066" s="12">
        <v>191</v>
      </c>
      <c r="Z1066" s="12">
        <v>273.13</v>
      </c>
      <c r="AA1066" s="12"/>
      <c r="AB1066" s="12"/>
      <c r="AC1066" s="12"/>
      <c r="AD1066" s="12"/>
      <c r="AE1066" s="12"/>
    </row>
    <row r="1067" spans="16:31" ht="18" customHeight="1" x14ac:dyDescent="0.3">
      <c r="P1067" s="12" t="s">
        <v>68</v>
      </c>
      <c r="Q1067" s="12">
        <v>2021</v>
      </c>
      <c r="R1067" s="12" t="s">
        <v>8</v>
      </c>
      <c r="S1067" s="12" t="s">
        <v>60</v>
      </c>
      <c r="T1067" s="12" t="s">
        <v>61</v>
      </c>
      <c r="U1067" s="12" t="s">
        <v>62</v>
      </c>
      <c r="V1067" s="12" t="s">
        <v>63</v>
      </c>
      <c r="W1067" s="12" t="s">
        <v>64</v>
      </c>
      <c r="X1067" s="12" t="s">
        <v>67</v>
      </c>
      <c r="Y1067" s="12">
        <v>787</v>
      </c>
      <c r="Z1067" s="12">
        <v>1125.4099999999999</v>
      </c>
      <c r="AA1067" s="12"/>
      <c r="AB1067" s="12"/>
      <c r="AC1067" s="12"/>
      <c r="AD1067" s="12"/>
      <c r="AE1067" s="12"/>
    </row>
    <row r="1068" spans="16:31" ht="18" customHeight="1" x14ac:dyDescent="0.3">
      <c r="P1068" s="12" t="s">
        <v>66</v>
      </c>
      <c r="Q1068" s="12">
        <v>2021</v>
      </c>
      <c r="R1068" s="12" t="s">
        <v>3</v>
      </c>
      <c r="S1068" s="12" t="s">
        <v>72</v>
      </c>
      <c r="T1068" s="12" t="s">
        <v>61</v>
      </c>
      <c r="U1068" s="12" t="s">
        <v>62</v>
      </c>
      <c r="V1068" s="12" t="s">
        <v>63</v>
      </c>
      <c r="W1068" s="12" t="s">
        <v>64</v>
      </c>
      <c r="X1068" s="12" t="s">
        <v>65</v>
      </c>
      <c r="Y1068" s="12">
        <v>266</v>
      </c>
      <c r="Z1068" s="12">
        <v>380.38</v>
      </c>
      <c r="AA1068" s="12"/>
      <c r="AB1068" s="12"/>
      <c r="AC1068" s="12"/>
      <c r="AD1068" s="12"/>
      <c r="AE1068" s="12"/>
    </row>
    <row r="1069" spans="16:31" ht="18" customHeight="1" x14ac:dyDescent="0.3">
      <c r="P1069" s="12" t="s">
        <v>66</v>
      </c>
      <c r="Q1069" s="12">
        <v>2021</v>
      </c>
      <c r="R1069" s="12" t="s">
        <v>3</v>
      </c>
      <c r="S1069" s="12" t="s">
        <v>72</v>
      </c>
      <c r="T1069" s="12" t="s">
        <v>61</v>
      </c>
      <c r="U1069" s="12" t="s">
        <v>62</v>
      </c>
      <c r="V1069" s="12" t="s">
        <v>63</v>
      </c>
      <c r="W1069" s="12" t="s">
        <v>64</v>
      </c>
      <c r="X1069" s="12" t="s">
        <v>65</v>
      </c>
      <c r="Y1069" s="12">
        <v>314</v>
      </c>
      <c r="Z1069" s="12">
        <v>449.02</v>
      </c>
      <c r="AA1069" s="12"/>
      <c r="AB1069" s="12"/>
      <c r="AC1069" s="12"/>
      <c r="AD1069" s="12"/>
      <c r="AE1069" s="12"/>
    </row>
    <row r="1070" spans="16:31" ht="18" customHeight="1" x14ac:dyDescent="0.3">
      <c r="P1070" s="12" t="s">
        <v>59</v>
      </c>
      <c r="Q1070" s="12">
        <v>2021</v>
      </c>
      <c r="R1070" s="12" t="s">
        <v>3</v>
      </c>
      <c r="S1070" s="12" t="s">
        <v>72</v>
      </c>
      <c r="T1070" s="12" t="s">
        <v>61</v>
      </c>
      <c r="U1070" s="12" t="s">
        <v>62</v>
      </c>
      <c r="V1070" s="12" t="s">
        <v>63</v>
      </c>
      <c r="W1070" s="12" t="s">
        <v>64</v>
      </c>
      <c r="X1070" s="12" t="s">
        <v>65</v>
      </c>
      <c r="Y1070" s="12">
        <v>236</v>
      </c>
      <c r="Z1070" s="12">
        <v>337.48</v>
      </c>
      <c r="AA1070" s="12"/>
      <c r="AB1070" s="12"/>
      <c r="AC1070" s="12"/>
      <c r="AD1070" s="12"/>
      <c r="AE1070" s="12"/>
    </row>
    <row r="1071" spans="16:31" ht="18" customHeight="1" x14ac:dyDescent="0.3">
      <c r="P1071" s="12" t="s">
        <v>66</v>
      </c>
      <c r="Q1071" s="12">
        <v>2021</v>
      </c>
      <c r="R1071" s="12" t="s">
        <v>3</v>
      </c>
      <c r="S1071" s="12" t="s">
        <v>72</v>
      </c>
      <c r="T1071" s="12" t="s">
        <v>61</v>
      </c>
      <c r="U1071" s="12" t="s">
        <v>62</v>
      </c>
      <c r="V1071" s="12" t="s">
        <v>63</v>
      </c>
      <c r="W1071" s="12" t="s">
        <v>64</v>
      </c>
      <c r="X1071" s="12" t="s">
        <v>65</v>
      </c>
      <c r="Y1071" s="12">
        <v>310</v>
      </c>
      <c r="Z1071" s="12">
        <v>526.24</v>
      </c>
      <c r="AA1071" s="12"/>
      <c r="AB1071" s="12"/>
      <c r="AC1071" s="12"/>
      <c r="AD1071" s="12"/>
      <c r="AE1071" s="12"/>
    </row>
    <row r="1072" spans="16:31" ht="18" customHeight="1" x14ac:dyDescent="0.3">
      <c r="P1072" s="12" t="s">
        <v>68</v>
      </c>
      <c r="Q1072" s="12">
        <v>2021</v>
      </c>
      <c r="R1072" s="12" t="s">
        <v>3</v>
      </c>
      <c r="S1072" s="12" t="s">
        <v>72</v>
      </c>
      <c r="T1072" s="12" t="s">
        <v>61</v>
      </c>
      <c r="U1072" s="12" t="s">
        <v>62</v>
      </c>
      <c r="V1072" s="12" t="s">
        <v>63</v>
      </c>
      <c r="W1072" s="12" t="s">
        <v>64</v>
      </c>
      <c r="X1072" s="12" t="s">
        <v>65</v>
      </c>
      <c r="Y1072" s="12">
        <v>238</v>
      </c>
      <c r="Z1072" s="12">
        <v>526.24</v>
      </c>
      <c r="AA1072" s="12"/>
      <c r="AB1072" s="12"/>
      <c r="AC1072" s="12"/>
      <c r="AD1072" s="12"/>
      <c r="AE1072" s="12"/>
    </row>
    <row r="1073" spans="16:31" ht="18" customHeight="1" x14ac:dyDescent="0.3">
      <c r="P1073" s="12" t="s">
        <v>59</v>
      </c>
      <c r="Q1073" s="12">
        <v>2021</v>
      </c>
      <c r="R1073" s="12" t="s">
        <v>3</v>
      </c>
      <c r="S1073" s="12" t="s">
        <v>72</v>
      </c>
      <c r="T1073" s="12" t="s">
        <v>61</v>
      </c>
      <c r="U1073" s="12" t="s">
        <v>62</v>
      </c>
      <c r="V1073" s="12" t="s">
        <v>63</v>
      </c>
      <c r="W1073" s="12" t="s">
        <v>64</v>
      </c>
      <c r="X1073" s="12" t="s">
        <v>65</v>
      </c>
      <c r="Y1073" s="12">
        <v>1000</v>
      </c>
      <c r="Z1073" s="12">
        <v>1430</v>
      </c>
      <c r="AA1073" s="12"/>
      <c r="AB1073" s="12"/>
      <c r="AC1073" s="12"/>
      <c r="AD1073" s="12"/>
      <c r="AE1073" s="12"/>
    </row>
    <row r="1074" spans="16:31" ht="18" customHeight="1" x14ac:dyDescent="0.3">
      <c r="P1074" s="12" t="s">
        <v>69</v>
      </c>
      <c r="Q1074" s="12">
        <v>2021</v>
      </c>
      <c r="R1074" s="12" t="s">
        <v>3</v>
      </c>
      <c r="S1074" s="12" t="s">
        <v>72</v>
      </c>
      <c r="T1074" s="12" t="s">
        <v>61</v>
      </c>
      <c r="U1074" s="12" t="s">
        <v>62</v>
      </c>
      <c r="V1074" s="12" t="s">
        <v>63</v>
      </c>
      <c r="W1074" s="12" t="s">
        <v>64</v>
      </c>
      <c r="X1074" s="12" t="s">
        <v>65</v>
      </c>
      <c r="Y1074" s="12">
        <v>1033</v>
      </c>
      <c r="Z1074" s="12">
        <v>1477.19</v>
      </c>
      <c r="AA1074" s="12"/>
      <c r="AB1074" s="12"/>
      <c r="AC1074" s="12"/>
      <c r="AD1074" s="12"/>
      <c r="AE1074" s="12"/>
    </row>
    <row r="1075" spans="16:31" ht="18" customHeight="1" x14ac:dyDescent="0.3">
      <c r="P1075" s="12" t="s">
        <v>68</v>
      </c>
      <c r="Q1075" s="12">
        <v>2021</v>
      </c>
      <c r="R1075" s="12" t="s">
        <v>3</v>
      </c>
      <c r="S1075" s="12" t="s">
        <v>72</v>
      </c>
      <c r="T1075" s="12" t="s">
        <v>61</v>
      </c>
      <c r="U1075" s="12" t="s">
        <v>62</v>
      </c>
      <c r="V1075" s="12" t="s">
        <v>63</v>
      </c>
      <c r="W1075" s="12" t="s">
        <v>64</v>
      </c>
      <c r="X1075" s="12" t="s">
        <v>65</v>
      </c>
      <c r="Y1075" s="12">
        <v>240</v>
      </c>
      <c r="Z1075" s="12">
        <v>343.2</v>
      </c>
      <c r="AA1075" s="12"/>
      <c r="AB1075" s="12"/>
      <c r="AC1075" s="12"/>
      <c r="AD1075" s="12"/>
      <c r="AE1075" s="12"/>
    </row>
    <row r="1076" spans="16:31" ht="18" customHeight="1" x14ac:dyDescent="0.3">
      <c r="P1076" s="12" t="s">
        <v>68</v>
      </c>
      <c r="Q1076" s="12">
        <v>2021</v>
      </c>
      <c r="R1076" s="12" t="s">
        <v>3</v>
      </c>
      <c r="S1076" s="12" t="s">
        <v>72</v>
      </c>
      <c r="T1076" s="12" t="s">
        <v>61</v>
      </c>
      <c r="U1076" s="12" t="s">
        <v>62</v>
      </c>
      <c r="V1076" s="12" t="s">
        <v>63</v>
      </c>
      <c r="W1076" s="12" t="s">
        <v>64</v>
      </c>
      <c r="X1076" s="12" t="s">
        <v>65</v>
      </c>
      <c r="Y1076" s="12">
        <v>267</v>
      </c>
      <c r="Z1076" s="12">
        <v>381.81</v>
      </c>
      <c r="AA1076" s="12"/>
      <c r="AB1076" s="12"/>
      <c r="AC1076" s="12"/>
      <c r="AD1076" s="12"/>
      <c r="AE1076" s="12"/>
    </row>
    <row r="1077" spans="16:31" ht="18" customHeight="1" x14ac:dyDescent="0.3">
      <c r="P1077" s="12" t="s">
        <v>59</v>
      </c>
      <c r="Q1077" s="12">
        <v>2021</v>
      </c>
      <c r="R1077" s="12" t="s">
        <v>3</v>
      </c>
      <c r="S1077" s="12" t="s">
        <v>72</v>
      </c>
      <c r="T1077" s="12" t="s">
        <v>61</v>
      </c>
      <c r="U1077" s="12" t="s">
        <v>62</v>
      </c>
      <c r="V1077" s="12" t="s">
        <v>63</v>
      </c>
      <c r="W1077" s="12" t="s">
        <v>64</v>
      </c>
      <c r="X1077" s="12" t="s">
        <v>65</v>
      </c>
      <c r="Y1077" s="12">
        <v>237</v>
      </c>
      <c r="Z1077" s="12">
        <v>338.90999999999997</v>
      </c>
      <c r="AA1077" s="12"/>
      <c r="AB1077" s="12"/>
      <c r="AC1077" s="12"/>
      <c r="AD1077" s="12"/>
      <c r="AE1077" s="12"/>
    </row>
    <row r="1078" spans="16:31" ht="18" customHeight="1" x14ac:dyDescent="0.3">
      <c r="P1078" s="12" t="s">
        <v>68</v>
      </c>
      <c r="Q1078" s="12">
        <v>2021</v>
      </c>
      <c r="R1078" s="12" t="s">
        <v>3</v>
      </c>
      <c r="S1078" s="12" t="s">
        <v>72</v>
      </c>
      <c r="T1078" s="12" t="s">
        <v>61</v>
      </c>
      <c r="U1078" s="12" t="s">
        <v>62</v>
      </c>
      <c r="V1078" s="12" t="s">
        <v>63</v>
      </c>
      <c r="W1078" s="12" t="s">
        <v>64</v>
      </c>
      <c r="X1078" s="12" t="s">
        <v>65</v>
      </c>
      <c r="Y1078" s="12">
        <v>781</v>
      </c>
      <c r="Z1078" s="12">
        <v>1116.83</v>
      </c>
      <c r="AA1078" s="12"/>
      <c r="AB1078" s="12"/>
      <c r="AC1078" s="12"/>
      <c r="AD1078" s="12"/>
      <c r="AE1078" s="12"/>
    </row>
    <row r="1079" spans="16:31" ht="18" customHeight="1" x14ac:dyDescent="0.3">
      <c r="P1079" s="12" t="s">
        <v>59</v>
      </c>
      <c r="Q1079" s="12">
        <v>2021</v>
      </c>
      <c r="R1079" s="12" t="s">
        <v>3</v>
      </c>
      <c r="S1079" s="12" t="s">
        <v>72</v>
      </c>
      <c r="T1079" s="12" t="s">
        <v>61</v>
      </c>
      <c r="U1079" s="12" t="s">
        <v>62</v>
      </c>
      <c r="V1079" s="12" t="s">
        <v>63</v>
      </c>
      <c r="W1079" s="12" t="s">
        <v>64</v>
      </c>
      <c r="X1079" s="12" t="s">
        <v>65</v>
      </c>
      <c r="Y1079" s="12">
        <v>814</v>
      </c>
      <c r="Z1079" s="12">
        <v>1164.02</v>
      </c>
      <c r="AA1079" s="12"/>
      <c r="AB1079" s="12"/>
      <c r="AC1079" s="12"/>
      <c r="AD1079" s="12"/>
      <c r="AE1079" s="12"/>
    </row>
    <row r="1080" spans="16:31" ht="18" customHeight="1" x14ac:dyDescent="0.3">
      <c r="P1080" s="12" t="s">
        <v>59</v>
      </c>
      <c r="Q1080" s="12">
        <v>2021</v>
      </c>
      <c r="R1080" s="12" t="s">
        <v>3</v>
      </c>
      <c r="S1080" s="12" t="s">
        <v>72</v>
      </c>
      <c r="T1080" s="12" t="s">
        <v>61</v>
      </c>
      <c r="U1080" s="12" t="s">
        <v>62</v>
      </c>
      <c r="V1080" s="12" t="s">
        <v>63</v>
      </c>
      <c r="W1080" s="12" t="s">
        <v>64</v>
      </c>
      <c r="X1080" s="12" t="s">
        <v>65</v>
      </c>
      <c r="Y1080" s="12">
        <v>263</v>
      </c>
      <c r="Z1080" s="12">
        <v>376.09000000000003</v>
      </c>
      <c r="AA1080" s="12"/>
      <c r="AB1080" s="12"/>
      <c r="AC1080" s="12"/>
      <c r="AD1080" s="12"/>
      <c r="AE1080" s="12"/>
    </row>
    <row r="1081" spans="16:31" ht="18" customHeight="1" x14ac:dyDescent="0.3">
      <c r="P1081" s="12" t="s">
        <v>59</v>
      </c>
      <c r="Q1081" s="12">
        <v>2021</v>
      </c>
      <c r="R1081" s="12" t="s">
        <v>3</v>
      </c>
      <c r="S1081" s="12" t="s">
        <v>72</v>
      </c>
      <c r="T1081" s="12" t="s">
        <v>61</v>
      </c>
      <c r="U1081" s="12" t="s">
        <v>62</v>
      </c>
      <c r="V1081" s="12" t="s">
        <v>63</v>
      </c>
      <c r="W1081" s="12" t="s">
        <v>64</v>
      </c>
      <c r="X1081" s="12" t="s">
        <v>65</v>
      </c>
      <c r="Y1081" s="12">
        <v>311</v>
      </c>
      <c r="Z1081" s="12">
        <v>444.73</v>
      </c>
      <c r="AA1081" s="12"/>
      <c r="AB1081" s="12"/>
      <c r="AC1081" s="12"/>
      <c r="AD1081" s="12"/>
      <c r="AE1081" s="12"/>
    </row>
    <row r="1082" spans="16:31" ht="18" customHeight="1" x14ac:dyDescent="0.3">
      <c r="P1082" s="12" t="s">
        <v>66</v>
      </c>
      <c r="Q1082" s="12">
        <v>2021</v>
      </c>
      <c r="R1082" s="12" t="s">
        <v>3</v>
      </c>
      <c r="S1082" s="12" t="s">
        <v>72</v>
      </c>
      <c r="T1082" s="12" t="s">
        <v>61</v>
      </c>
      <c r="U1082" s="12" t="s">
        <v>62</v>
      </c>
      <c r="V1082" s="12" t="s">
        <v>63</v>
      </c>
      <c r="W1082" s="12" t="s">
        <v>64</v>
      </c>
      <c r="X1082" s="12" t="s">
        <v>65</v>
      </c>
      <c r="Y1082" s="12">
        <v>239</v>
      </c>
      <c r="Z1082" s="12">
        <v>341.77</v>
      </c>
      <c r="AA1082" s="12"/>
      <c r="AB1082" s="12"/>
      <c r="AC1082" s="12"/>
      <c r="AD1082" s="12"/>
      <c r="AE1082" s="12"/>
    </row>
    <row r="1083" spans="16:31" ht="18" customHeight="1" x14ac:dyDescent="0.3">
      <c r="P1083" s="12" t="s">
        <v>59</v>
      </c>
      <c r="Q1083" s="12">
        <v>2021</v>
      </c>
      <c r="R1083" s="12" t="s">
        <v>7</v>
      </c>
      <c r="S1083" s="12" t="s">
        <v>72</v>
      </c>
      <c r="T1083" s="12" t="s">
        <v>61</v>
      </c>
      <c r="U1083" s="12" t="s">
        <v>62</v>
      </c>
      <c r="V1083" s="12" t="s">
        <v>63</v>
      </c>
      <c r="W1083" s="12" t="s">
        <v>64</v>
      </c>
      <c r="X1083" s="12" t="s">
        <v>65</v>
      </c>
      <c r="Y1083" s="12">
        <v>242</v>
      </c>
      <c r="Z1083" s="12">
        <v>346.06</v>
      </c>
      <c r="AA1083" s="12"/>
      <c r="AB1083" s="12"/>
      <c r="AC1083" s="12"/>
      <c r="AD1083" s="12"/>
      <c r="AE1083" s="12"/>
    </row>
    <row r="1084" spans="16:31" ht="18" customHeight="1" x14ac:dyDescent="0.3">
      <c r="P1084" s="12" t="s">
        <v>70</v>
      </c>
      <c r="Q1084" s="12">
        <v>2021</v>
      </c>
      <c r="R1084" s="12" t="s">
        <v>7</v>
      </c>
      <c r="S1084" s="12" t="s">
        <v>72</v>
      </c>
      <c r="T1084" s="12" t="s">
        <v>61</v>
      </c>
      <c r="U1084" s="12" t="s">
        <v>62</v>
      </c>
      <c r="V1084" s="12" t="s">
        <v>63</v>
      </c>
      <c r="W1084" s="12" t="s">
        <v>64</v>
      </c>
      <c r="X1084" s="12" t="s">
        <v>65</v>
      </c>
      <c r="Y1084" s="12">
        <v>290</v>
      </c>
      <c r="Z1084" s="12">
        <v>414.7</v>
      </c>
      <c r="AA1084" s="12"/>
      <c r="AB1084" s="12"/>
      <c r="AC1084" s="12"/>
      <c r="AD1084" s="12"/>
      <c r="AE1084" s="12"/>
    </row>
    <row r="1085" spans="16:31" ht="18" customHeight="1" x14ac:dyDescent="0.3">
      <c r="P1085" s="12" t="s">
        <v>66</v>
      </c>
      <c r="Q1085" s="12">
        <v>2021</v>
      </c>
      <c r="R1085" s="12" t="s">
        <v>7</v>
      </c>
      <c r="S1085" s="12" t="s">
        <v>60</v>
      </c>
      <c r="T1085" s="12" t="s">
        <v>61</v>
      </c>
      <c r="U1085" s="12" t="s">
        <v>62</v>
      </c>
      <c r="V1085" s="12" t="s">
        <v>63</v>
      </c>
      <c r="W1085" s="12" t="s">
        <v>64</v>
      </c>
      <c r="X1085" s="12" t="s">
        <v>65</v>
      </c>
      <c r="Y1085" s="12">
        <v>218</v>
      </c>
      <c r="Z1085" s="12">
        <v>311.74</v>
      </c>
      <c r="AA1085" s="12"/>
      <c r="AB1085" s="12"/>
      <c r="AC1085" s="12"/>
      <c r="AD1085" s="12"/>
      <c r="AE1085" s="12"/>
    </row>
    <row r="1086" spans="16:31" ht="18" customHeight="1" x14ac:dyDescent="0.3">
      <c r="P1086" s="12" t="s">
        <v>66</v>
      </c>
      <c r="Q1086" s="12">
        <v>2021</v>
      </c>
      <c r="R1086" s="12" t="s">
        <v>7</v>
      </c>
      <c r="S1086" s="12" t="s">
        <v>60</v>
      </c>
      <c r="T1086" s="12" t="s">
        <v>61</v>
      </c>
      <c r="U1086" s="12" t="s">
        <v>62</v>
      </c>
      <c r="V1086" s="12" t="s">
        <v>63</v>
      </c>
      <c r="W1086" s="12" t="s">
        <v>64</v>
      </c>
      <c r="X1086" s="12" t="s">
        <v>65</v>
      </c>
      <c r="Y1086" s="12">
        <v>244</v>
      </c>
      <c r="Z1086" s="12">
        <v>526.24</v>
      </c>
      <c r="AA1086" s="12"/>
      <c r="AB1086" s="12"/>
      <c r="AC1086" s="12"/>
      <c r="AD1086" s="12"/>
      <c r="AE1086" s="12"/>
    </row>
    <row r="1087" spans="16:31" ht="18" customHeight="1" x14ac:dyDescent="0.3">
      <c r="P1087" s="12" t="s">
        <v>59</v>
      </c>
      <c r="Q1087" s="12">
        <v>2021</v>
      </c>
      <c r="R1087" s="12" t="s">
        <v>7</v>
      </c>
      <c r="S1087" s="12" t="s">
        <v>60</v>
      </c>
      <c r="T1087" s="12" t="s">
        <v>61</v>
      </c>
      <c r="U1087" s="12" t="s">
        <v>62</v>
      </c>
      <c r="V1087" s="12" t="s">
        <v>63</v>
      </c>
      <c r="W1087" s="12" t="s">
        <v>64</v>
      </c>
      <c r="X1087" s="12" t="s">
        <v>65</v>
      </c>
      <c r="Y1087" s="12">
        <v>292</v>
      </c>
      <c r="Z1087" s="12">
        <v>526.24</v>
      </c>
      <c r="AA1087" s="12"/>
      <c r="AB1087" s="12"/>
      <c r="AC1087" s="12"/>
      <c r="AD1087" s="12"/>
      <c r="AE1087" s="12"/>
    </row>
    <row r="1088" spans="16:31" ht="18" customHeight="1" x14ac:dyDescent="0.3">
      <c r="P1088" s="12" t="s">
        <v>66</v>
      </c>
      <c r="Q1088" s="12">
        <v>2021</v>
      </c>
      <c r="R1088" s="12" t="s">
        <v>7</v>
      </c>
      <c r="S1088" s="12" t="s">
        <v>60</v>
      </c>
      <c r="T1088" s="12" t="s">
        <v>61</v>
      </c>
      <c r="U1088" s="12" t="s">
        <v>62</v>
      </c>
      <c r="V1088" s="12" t="s">
        <v>63</v>
      </c>
      <c r="W1088" s="12" t="s">
        <v>64</v>
      </c>
      <c r="X1088" s="12" t="s">
        <v>65</v>
      </c>
      <c r="Y1088" s="12">
        <v>1003</v>
      </c>
      <c r="Z1088" s="12">
        <v>1434.29</v>
      </c>
      <c r="AA1088" s="12"/>
      <c r="AB1088" s="12"/>
      <c r="AC1088" s="12"/>
      <c r="AD1088" s="12"/>
      <c r="AE1088" s="12"/>
    </row>
    <row r="1089" spans="16:31" ht="18" customHeight="1" x14ac:dyDescent="0.3">
      <c r="P1089" s="12" t="s">
        <v>66</v>
      </c>
      <c r="Q1089" s="12">
        <v>2021</v>
      </c>
      <c r="R1089" s="12" t="s">
        <v>7</v>
      </c>
      <c r="S1089" s="12" t="s">
        <v>60</v>
      </c>
      <c r="T1089" s="12" t="s">
        <v>61</v>
      </c>
      <c r="U1089" s="12" t="s">
        <v>62</v>
      </c>
      <c r="V1089" s="12" t="s">
        <v>63</v>
      </c>
      <c r="W1089" s="12" t="s">
        <v>64</v>
      </c>
      <c r="X1089" s="12" t="s">
        <v>65</v>
      </c>
      <c r="Y1089" s="12">
        <v>1037</v>
      </c>
      <c r="Z1089" s="12">
        <v>1482.9099999999999</v>
      </c>
      <c r="AA1089" s="12"/>
      <c r="AB1089" s="12"/>
      <c r="AC1089" s="12"/>
      <c r="AD1089" s="12"/>
      <c r="AE1089" s="12"/>
    </row>
    <row r="1090" spans="16:31" ht="18" customHeight="1" x14ac:dyDescent="0.3">
      <c r="P1090" s="12" t="s">
        <v>59</v>
      </c>
      <c r="Q1090" s="12">
        <v>2021</v>
      </c>
      <c r="R1090" s="12" t="s">
        <v>7</v>
      </c>
      <c r="S1090" s="12" t="s">
        <v>60</v>
      </c>
      <c r="T1090" s="12" t="s">
        <v>61</v>
      </c>
      <c r="U1090" s="12" t="s">
        <v>62</v>
      </c>
      <c r="V1090" s="12" t="s">
        <v>63</v>
      </c>
      <c r="W1090" s="12" t="s">
        <v>64</v>
      </c>
      <c r="X1090" s="12" t="s">
        <v>65</v>
      </c>
      <c r="Y1090" s="12">
        <v>216</v>
      </c>
      <c r="Z1090" s="12">
        <v>308.88</v>
      </c>
      <c r="AA1090" s="12"/>
      <c r="AB1090" s="12"/>
      <c r="AC1090" s="12"/>
      <c r="AD1090" s="12"/>
      <c r="AE1090" s="12"/>
    </row>
    <row r="1091" spans="16:31" ht="18" customHeight="1" x14ac:dyDescent="0.3">
      <c r="P1091" s="12" t="s">
        <v>59</v>
      </c>
      <c r="Q1091" s="12">
        <v>2021</v>
      </c>
      <c r="R1091" s="12" t="s">
        <v>7</v>
      </c>
      <c r="S1091" s="12" t="s">
        <v>60</v>
      </c>
      <c r="T1091" s="12" t="s">
        <v>61</v>
      </c>
      <c r="U1091" s="12" t="s">
        <v>62</v>
      </c>
      <c r="V1091" s="12" t="s">
        <v>63</v>
      </c>
      <c r="W1091" s="12" t="s">
        <v>64</v>
      </c>
      <c r="X1091" s="12" t="s">
        <v>65</v>
      </c>
      <c r="Y1091" s="12">
        <v>243</v>
      </c>
      <c r="Z1091" s="12">
        <v>347.49</v>
      </c>
      <c r="AA1091" s="12"/>
      <c r="AB1091" s="12"/>
      <c r="AC1091" s="12"/>
      <c r="AD1091" s="12"/>
      <c r="AE1091" s="12"/>
    </row>
    <row r="1092" spans="16:31" ht="18" customHeight="1" x14ac:dyDescent="0.3">
      <c r="P1092" s="12" t="s">
        <v>59</v>
      </c>
      <c r="Q1092" s="12">
        <v>2021</v>
      </c>
      <c r="R1092" s="12" t="s">
        <v>7</v>
      </c>
      <c r="S1092" s="12" t="s">
        <v>60</v>
      </c>
      <c r="T1092" s="12" t="s">
        <v>61</v>
      </c>
      <c r="U1092" s="12" t="s">
        <v>62</v>
      </c>
      <c r="V1092" s="12" t="s">
        <v>63</v>
      </c>
      <c r="W1092" s="12" t="s">
        <v>64</v>
      </c>
      <c r="X1092" s="12" t="s">
        <v>65</v>
      </c>
      <c r="Y1092" s="12">
        <v>291</v>
      </c>
      <c r="Z1092" s="12">
        <v>416.13</v>
      </c>
      <c r="AA1092" s="12"/>
      <c r="AB1092" s="12"/>
      <c r="AC1092" s="12"/>
      <c r="AD1092" s="12"/>
      <c r="AE1092" s="12"/>
    </row>
    <row r="1093" spans="16:31" ht="18" customHeight="1" x14ac:dyDescent="0.3">
      <c r="P1093" s="12" t="s">
        <v>66</v>
      </c>
      <c r="Q1093" s="12">
        <v>2021</v>
      </c>
      <c r="R1093" s="12" t="s">
        <v>7</v>
      </c>
      <c r="S1093" s="12" t="s">
        <v>60</v>
      </c>
      <c r="T1093" s="12" t="s">
        <v>61</v>
      </c>
      <c r="U1093" s="12" t="s">
        <v>62</v>
      </c>
      <c r="V1093" s="12" t="s">
        <v>63</v>
      </c>
      <c r="W1093" s="12" t="s">
        <v>64</v>
      </c>
      <c r="X1093" s="12" t="s">
        <v>65</v>
      </c>
      <c r="Y1093" s="12">
        <v>219</v>
      </c>
      <c r="Z1093" s="12">
        <v>313.17</v>
      </c>
      <c r="AA1093" s="12"/>
      <c r="AB1093" s="12"/>
      <c r="AC1093" s="12"/>
      <c r="AD1093" s="12"/>
      <c r="AE1093" s="12"/>
    </row>
    <row r="1094" spans="16:31" ht="18" customHeight="1" x14ac:dyDescent="0.3">
      <c r="P1094" s="12" t="s">
        <v>59</v>
      </c>
      <c r="Q1094" s="12">
        <v>2021</v>
      </c>
      <c r="R1094" s="12" t="s">
        <v>7</v>
      </c>
      <c r="S1094" s="12" t="s">
        <v>60</v>
      </c>
      <c r="T1094" s="12" t="s">
        <v>61</v>
      </c>
      <c r="U1094" s="12" t="s">
        <v>62</v>
      </c>
      <c r="V1094" s="12" t="s">
        <v>63</v>
      </c>
      <c r="W1094" s="12" t="s">
        <v>64</v>
      </c>
      <c r="X1094" s="12" t="s">
        <v>65</v>
      </c>
      <c r="Y1094" s="12">
        <v>818</v>
      </c>
      <c r="Z1094" s="12">
        <v>1169.74</v>
      </c>
      <c r="AA1094" s="12"/>
      <c r="AB1094" s="12"/>
      <c r="AC1094" s="12"/>
      <c r="AD1094" s="12"/>
      <c r="AE1094" s="12"/>
    </row>
    <row r="1095" spans="16:31" ht="18" customHeight="1" x14ac:dyDescent="0.3">
      <c r="P1095" s="12" t="s">
        <v>66</v>
      </c>
      <c r="Q1095" s="12">
        <v>2021</v>
      </c>
      <c r="R1095" s="12" t="s">
        <v>7</v>
      </c>
      <c r="S1095" s="12" t="s">
        <v>60</v>
      </c>
      <c r="T1095" s="12" t="s">
        <v>61</v>
      </c>
      <c r="U1095" s="12" t="s">
        <v>62</v>
      </c>
      <c r="V1095" s="12" t="s">
        <v>63</v>
      </c>
      <c r="W1095" s="12" t="s">
        <v>64</v>
      </c>
      <c r="X1095" s="12" t="s">
        <v>65</v>
      </c>
      <c r="Y1095" s="12">
        <v>871</v>
      </c>
      <c r="Z1095" s="12">
        <v>1245.53</v>
      </c>
      <c r="AA1095" s="12"/>
      <c r="AB1095" s="12"/>
      <c r="AC1095" s="12"/>
      <c r="AD1095" s="12"/>
      <c r="AE1095" s="12"/>
    </row>
    <row r="1096" spans="16:31" ht="18" customHeight="1" x14ac:dyDescent="0.3">
      <c r="P1096" s="12" t="s">
        <v>66</v>
      </c>
      <c r="Q1096" s="12">
        <v>2021</v>
      </c>
      <c r="R1096" s="12" t="s">
        <v>7</v>
      </c>
      <c r="S1096" s="12" t="s">
        <v>60</v>
      </c>
      <c r="T1096" s="12" t="s">
        <v>61</v>
      </c>
      <c r="U1096" s="12" t="s">
        <v>62</v>
      </c>
      <c r="V1096" s="12" t="s">
        <v>63</v>
      </c>
      <c r="W1096" s="12" t="s">
        <v>64</v>
      </c>
      <c r="X1096" s="12" t="s">
        <v>65</v>
      </c>
      <c r="Y1096" s="12">
        <v>245</v>
      </c>
      <c r="Z1096" s="12">
        <v>350.35</v>
      </c>
      <c r="AA1096" s="12"/>
      <c r="AB1096" s="12"/>
      <c r="AC1096" s="12"/>
      <c r="AD1096" s="12"/>
      <c r="AE1096" s="12"/>
    </row>
    <row r="1097" spans="16:31" ht="18" customHeight="1" x14ac:dyDescent="0.3">
      <c r="P1097" s="12" t="s">
        <v>59</v>
      </c>
      <c r="Q1097" s="12">
        <v>2021</v>
      </c>
      <c r="R1097" s="12" t="s">
        <v>7</v>
      </c>
      <c r="S1097" s="12" t="s">
        <v>60</v>
      </c>
      <c r="T1097" s="12" t="s">
        <v>61</v>
      </c>
      <c r="U1097" s="12" t="s">
        <v>62</v>
      </c>
      <c r="V1097" s="12" t="s">
        <v>63</v>
      </c>
      <c r="W1097" s="12" t="s">
        <v>64</v>
      </c>
      <c r="X1097" s="12" t="s">
        <v>65</v>
      </c>
      <c r="Y1097" s="12">
        <v>293</v>
      </c>
      <c r="Z1097" s="12">
        <v>418.99</v>
      </c>
      <c r="AA1097" s="12"/>
      <c r="AB1097" s="12"/>
      <c r="AC1097" s="12"/>
      <c r="AD1097" s="12"/>
      <c r="AE1097" s="12"/>
    </row>
    <row r="1098" spans="16:31" ht="18" customHeight="1" x14ac:dyDescent="0.3">
      <c r="P1098" s="12" t="s">
        <v>59</v>
      </c>
      <c r="Q1098" s="12">
        <v>2021</v>
      </c>
      <c r="R1098" s="12" t="s">
        <v>7</v>
      </c>
      <c r="S1098" s="12" t="s">
        <v>60</v>
      </c>
      <c r="T1098" s="12" t="s">
        <v>61</v>
      </c>
      <c r="U1098" s="12" t="s">
        <v>62</v>
      </c>
      <c r="V1098" s="12" t="s">
        <v>63</v>
      </c>
      <c r="W1098" s="12" t="s">
        <v>64</v>
      </c>
      <c r="X1098" s="12" t="s">
        <v>65</v>
      </c>
      <c r="Y1098" s="12">
        <v>215</v>
      </c>
      <c r="Z1098" s="12">
        <v>307.45</v>
      </c>
      <c r="AA1098" s="12"/>
      <c r="AB1098" s="12"/>
      <c r="AC1098" s="12"/>
      <c r="AD1098" s="12"/>
      <c r="AE1098" s="12"/>
    </row>
    <row r="1099" spans="16:31" ht="18" customHeight="1" x14ac:dyDescent="0.3">
      <c r="P1099" s="12" t="s">
        <v>59</v>
      </c>
      <c r="Q1099" s="12">
        <v>2021</v>
      </c>
      <c r="R1099" s="12" t="s">
        <v>11</v>
      </c>
      <c r="S1099" s="12" t="s">
        <v>60</v>
      </c>
      <c r="T1099" s="12" t="s">
        <v>61</v>
      </c>
      <c r="U1099" s="12" t="s">
        <v>62</v>
      </c>
      <c r="V1099" s="12" t="s">
        <v>63</v>
      </c>
      <c r="W1099" s="12" t="s">
        <v>64</v>
      </c>
      <c r="X1099" s="12" t="s">
        <v>67</v>
      </c>
      <c r="Y1099" s="12">
        <v>248</v>
      </c>
      <c r="Z1099" s="12">
        <v>354.64</v>
      </c>
      <c r="AA1099" s="12"/>
      <c r="AB1099" s="12"/>
      <c r="AC1099" s="12"/>
      <c r="AD1099" s="12"/>
      <c r="AE1099" s="12"/>
    </row>
    <row r="1100" spans="16:31" ht="18" customHeight="1" x14ac:dyDescent="0.3">
      <c r="P1100" s="12" t="s">
        <v>69</v>
      </c>
      <c r="Q1100" s="12">
        <v>2021</v>
      </c>
      <c r="R1100" s="12" t="s">
        <v>11</v>
      </c>
      <c r="S1100" s="12" t="s">
        <v>60</v>
      </c>
      <c r="T1100" s="12" t="s">
        <v>61</v>
      </c>
      <c r="U1100" s="12" t="s">
        <v>62</v>
      </c>
      <c r="V1100" s="12" t="s">
        <v>63</v>
      </c>
      <c r="W1100" s="12" t="s">
        <v>64</v>
      </c>
      <c r="X1100" s="12" t="s">
        <v>67</v>
      </c>
      <c r="Y1100" s="12">
        <v>242</v>
      </c>
      <c r="Z1100" s="12">
        <v>346.06</v>
      </c>
      <c r="AA1100" s="12"/>
      <c r="AB1100" s="12"/>
      <c r="AC1100" s="12"/>
      <c r="AD1100" s="12"/>
      <c r="AE1100" s="12"/>
    </row>
    <row r="1101" spans="16:31" ht="18" customHeight="1" x14ac:dyDescent="0.3">
      <c r="P1101" s="12" t="s">
        <v>66</v>
      </c>
      <c r="Q1101" s="12">
        <v>2021</v>
      </c>
      <c r="R1101" s="12" t="s">
        <v>11</v>
      </c>
      <c r="S1101" s="12" t="s">
        <v>60</v>
      </c>
      <c r="T1101" s="12" t="s">
        <v>61</v>
      </c>
      <c r="U1101" s="12" t="s">
        <v>62</v>
      </c>
      <c r="V1101" s="12" t="s">
        <v>63</v>
      </c>
      <c r="W1101" s="12" t="s">
        <v>64</v>
      </c>
      <c r="X1101" s="12" t="s">
        <v>67</v>
      </c>
      <c r="Y1101" s="12">
        <v>236</v>
      </c>
      <c r="Z1101" s="12">
        <v>337.48</v>
      </c>
      <c r="AA1101" s="12"/>
      <c r="AB1101" s="12"/>
      <c r="AC1101" s="12"/>
      <c r="AD1101" s="12"/>
      <c r="AE1101" s="12"/>
    </row>
    <row r="1102" spans="16:31" ht="18" customHeight="1" x14ac:dyDescent="0.3">
      <c r="P1102" s="12" t="s">
        <v>66</v>
      </c>
      <c r="Q1102" s="12">
        <v>2021</v>
      </c>
      <c r="R1102" s="12" t="s">
        <v>11</v>
      </c>
      <c r="S1102" s="12" t="s">
        <v>60</v>
      </c>
      <c r="T1102" s="12" t="s">
        <v>61</v>
      </c>
      <c r="U1102" s="12" t="s">
        <v>62</v>
      </c>
      <c r="V1102" s="12" t="s">
        <v>63</v>
      </c>
      <c r="W1102" s="12" t="s">
        <v>64</v>
      </c>
      <c r="X1102" s="12" t="s">
        <v>65</v>
      </c>
      <c r="Y1102" s="12">
        <v>224</v>
      </c>
      <c r="Z1102" s="12">
        <v>320.32</v>
      </c>
      <c r="AA1102" s="12"/>
      <c r="AB1102" s="12"/>
      <c r="AC1102" s="12"/>
      <c r="AD1102" s="12"/>
      <c r="AE1102" s="12"/>
    </row>
    <row r="1103" spans="16:31" ht="18" customHeight="1" x14ac:dyDescent="0.3">
      <c r="P1103" s="12" t="s">
        <v>59</v>
      </c>
      <c r="Q1103" s="12">
        <v>2021</v>
      </c>
      <c r="R1103" s="12" t="s">
        <v>11</v>
      </c>
      <c r="S1103" s="12" t="s">
        <v>60</v>
      </c>
      <c r="T1103" s="12" t="s">
        <v>61</v>
      </c>
      <c r="U1103" s="12" t="s">
        <v>62</v>
      </c>
      <c r="V1103" s="12" t="s">
        <v>63</v>
      </c>
      <c r="W1103" s="12" t="s">
        <v>64</v>
      </c>
      <c r="X1103" s="12" t="s">
        <v>65</v>
      </c>
      <c r="Y1103" s="12">
        <v>250</v>
      </c>
      <c r="Z1103" s="12">
        <v>357.5</v>
      </c>
      <c r="AA1103" s="12"/>
      <c r="AB1103" s="12"/>
      <c r="AC1103" s="12"/>
      <c r="AD1103" s="12"/>
      <c r="AE1103" s="12"/>
    </row>
    <row r="1104" spans="16:31" ht="18" customHeight="1" x14ac:dyDescent="0.3">
      <c r="P1104" s="12" t="s">
        <v>68</v>
      </c>
      <c r="Q1104" s="12">
        <v>2021</v>
      </c>
      <c r="R1104" s="12" t="s">
        <v>11</v>
      </c>
      <c r="S1104" s="12" t="s">
        <v>60</v>
      </c>
      <c r="T1104" s="12" t="s">
        <v>61</v>
      </c>
      <c r="U1104" s="12" t="s">
        <v>62</v>
      </c>
      <c r="V1104" s="12" t="s">
        <v>63</v>
      </c>
      <c r="W1104" s="12" t="s">
        <v>64</v>
      </c>
      <c r="X1104" s="12" t="s">
        <v>65</v>
      </c>
      <c r="Y1104" s="12">
        <v>244</v>
      </c>
      <c r="Z1104" s="12">
        <v>348.92</v>
      </c>
      <c r="AA1104" s="12"/>
      <c r="AB1104" s="12"/>
      <c r="AC1104" s="12"/>
      <c r="AD1104" s="12"/>
      <c r="AE1104" s="12"/>
    </row>
    <row r="1105" spans="16:31" ht="18" customHeight="1" x14ac:dyDescent="0.3">
      <c r="P1105" s="12" t="s">
        <v>68</v>
      </c>
      <c r="Q1105" s="12">
        <v>2021</v>
      </c>
      <c r="R1105" s="12" t="s">
        <v>11</v>
      </c>
      <c r="S1105" s="12" t="s">
        <v>60</v>
      </c>
      <c r="T1105" s="12" t="s">
        <v>61</v>
      </c>
      <c r="U1105" s="12" t="s">
        <v>62</v>
      </c>
      <c r="V1105" s="12" t="s">
        <v>63</v>
      </c>
      <c r="W1105" s="12" t="s">
        <v>64</v>
      </c>
      <c r="X1105" s="12" t="s">
        <v>65</v>
      </c>
      <c r="Y1105" s="12">
        <v>238</v>
      </c>
      <c r="Z1105" s="12">
        <v>340.34000000000003</v>
      </c>
      <c r="AA1105" s="12"/>
      <c r="AB1105" s="12"/>
      <c r="AC1105" s="12"/>
      <c r="AD1105" s="12"/>
      <c r="AE1105" s="12"/>
    </row>
    <row r="1106" spans="16:31" ht="18" customHeight="1" x14ac:dyDescent="0.3">
      <c r="P1106" s="12" t="s">
        <v>66</v>
      </c>
      <c r="Q1106" s="12">
        <v>2021</v>
      </c>
      <c r="R1106" s="12" t="s">
        <v>11</v>
      </c>
      <c r="S1106" s="12" t="s">
        <v>60</v>
      </c>
      <c r="T1106" s="12" t="s">
        <v>61</v>
      </c>
      <c r="U1106" s="12" t="s">
        <v>62</v>
      </c>
      <c r="V1106" s="12" t="s">
        <v>63</v>
      </c>
      <c r="W1106" s="12" t="s">
        <v>64</v>
      </c>
      <c r="X1106" s="12" t="s">
        <v>65</v>
      </c>
      <c r="Y1106" s="12">
        <v>220</v>
      </c>
      <c r="Z1106" s="12">
        <v>526.24</v>
      </c>
      <c r="AA1106" s="12"/>
      <c r="AB1106" s="12"/>
      <c r="AC1106" s="12"/>
      <c r="AD1106" s="12"/>
      <c r="AE1106" s="12"/>
    </row>
    <row r="1107" spans="16:31" ht="18" customHeight="1" x14ac:dyDescent="0.3">
      <c r="P1107" s="12" t="s">
        <v>66</v>
      </c>
      <c r="Q1107" s="12">
        <v>2021</v>
      </c>
      <c r="R1107" s="12" t="s">
        <v>11</v>
      </c>
      <c r="S1107" s="12" t="s">
        <v>60</v>
      </c>
      <c r="T1107" s="12" t="s">
        <v>61</v>
      </c>
      <c r="U1107" s="12" t="s">
        <v>62</v>
      </c>
      <c r="V1107" s="12" t="s">
        <v>63</v>
      </c>
      <c r="W1107" s="12" t="s">
        <v>64</v>
      </c>
      <c r="X1107" s="12" t="s">
        <v>65</v>
      </c>
      <c r="Y1107" s="12">
        <v>268</v>
      </c>
      <c r="Z1107" s="12">
        <v>526.24</v>
      </c>
      <c r="AA1107" s="12"/>
      <c r="AB1107" s="12"/>
      <c r="AC1107" s="12"/>
      <c r="AD1107" s="12"/>
      <c r="AE1107" s="12"/>
    </row>
    <row r="1108" spans="16:31" ht="18" customHeight="1" x14ac:dyDescent="0.3">
      <c r="P1108" s="12" t="s">
        <v>66</v>
      </c>
      <c r="Q1108" s="12">
        <v>2021</v>
      </c>
      <c r="R1108" s="12" t="s">
        <v>11</v>
      </c>
      <c r="S1108" s="12" t="s">
        <v>60</v>
      </c>
      <c r="T1108" s="12" t="s">
        <v>61</v>
      </c>
      <c r="U1108" s="12" t="s">
        <v>62</v>
      </c>
      <c r="V1108" s="12" t="s">
        <v>63</v>
      </c>
      <c r="W1108" s="12" t="s">
        <v>64</v>
      </c>
      <c r="X1108" s="12" t="s">
        <v>65</v>
      </c>
      <c r="Y1108" s="12">
        <v>1007</v>
      </c>
      <c r="Z1108" s="12">
        <v>1440.01</v>
      </c>
      <c r="AA1108" s="12"/>
      <c r="AB1108" s="12"/>
      <c r="AC1108" s="12"/>
      <c r="AD1108" s="12"/>
      <c r="AE1108" s="12"/>
    </row>
    <row r="1109" spans="16:31" ht="18" customHeight="1" x14ac:dyDescent="0.3">
      <c r="P1109" s="12" t="s">
        <v>66</v>
      </c>
      <c r="Q1109" s="12">
        <v>2021</v>
      </c>
      <c r="R1109" s="12" t="s">
        <v>11</v>
      </c>
      <c r="S1109" s="12" t="s">
        <v>60</v>
      </c>
      <c r="T1109" s="12" t="s">
        <v>61</v>
      </c>
      <c r="U1109" s="12" t="s">
        <v>62</v>
      </c>
      <c r="V1109" s="12" t="s">
        <v>63</v>
      </c>
      <c r="W1109" s="12" t="s">
        <v>64</v>
      </c>
      <c r="X1109" s="12" t="s">
        <v>65</v>
      </c>
      <c r="Y1109" s="12">
        <v>1040</v>
      </c>
      <c r="Z1109" s="12">
        <v>1487.2</v>
      </c>
      <c r="AA1109" s="12"/>
      <c r="AB1109" s="12"/>
      <c r="AC1109" s="12"/>
      <c r="AD1109" s="12"/>
      <c r="AE1109" s="12"/>
    </row>
    <row r="1110" spans="16:31" ht="18" customHeight="1" x14ac:dyDescent="0.3">
      <c r="P1110" s="12" t="s">
        <v>59</v>
      </c>
      <c r="Q1110" s="12">
        <v>2021</v>
      </c>
      <c r="R1110" s="12" t="s">
        <v>11</v>
      </c>
      <c r="S1110" s="12" t="s">
        <v>60</v>
      </c>
      <c r="T1110" s="12" t="s">
        <v>61</v>
      </c>
      <c r="U1110" s="12" t="s">
        <v>62</v>
      </c>
      <c r="V1110" s="12" t="s">
        <v>63</v>
      </c>
      <c r="W1110" s="12" t="s">
        <v>64</v>
      </c>
      <c r="X1110" s="12" t="s">
        <v>65</v>
      </c>
      <c r="Y1110" s="12">
        <v>225</v>
      </c>
      <c r="Z1110" s="12">
        <v>321.75</v>
      </c>
      <c r="AA1110" s="12"/>
      <c r="AB1110" s="12"/>
      <c r="AC1110" s="12"/>
      <c r="AD1110" s="12"/>
      <c r="AE1110" s="12"/>
    </row>
    <row r="1111" spans="16:31" ht="18" customHeight="1" x14ac:dyDescent="0.3">
      <c r="P1111" s="12" t="s">
        <v>59</v>
      </c>
      <c r="Q1111" s="12">
        <v>2021</v>
      </c>
      <c r="R1111" s="12" t="s">
        <v>11</v>
      </c>
      <c r="S1111" s="12" t="s">
        <v>60</v>
      </c>
      <c r="T1111" s="12" t="s">
        <v>61</v>
      </c>
      <c r="U1111" s="12" t="s">
        <v>62</v>
      </c>
      <c r="V1111" s="12" t="s">
        <v>63</v>
      </c>
      <c r="W1111" s="12" t="s">
        <v>64</v>
      </c>
      <c r="X1111" s="12" t="s">
        <v>65</v>
      </c>
      <c r="Y1111" s="12">
        <v>267</v>
      </c>
      <c r="Z1111" s="12">
        <v>381.81</v>
      </c>
      <c r="AA1111" s="12"/>
      <c r="AB1111" s="12"/>
      <c r="AC1111" s="12"/>
      <c r="AD1111" s="12"/>
      <c r="AE1111" s="12"/>
    </row>
    <row r="1112" spans="16:31" ht="18" customHeight="1" x14ac:dyDescent="0.3">
      <c r="P1112" s="12" t="s">
        <v>66</v>
      </c>
      <c r="Q1112" s="12">
        <v>2021</v>
      </c>
      <c r="R1112" s="12" t="s">
        <v>11</v>
      </c>
      <c r="S1112" s="12" t="s">
        <v>60</v>
      </c>
      <c r="T1112" s="12" t="s">
        <v>61</v>
      </c>
      <c r="U1112" s="12" t="s">
        <v>62</v>
      </c>
      <c r="V1112" s="12" t="s">
        <v>63</v>
      </c>
      <c r="W1112" s="12" t="s">
        <v>64</v>
      </c>
      <c r="X1112" s="12" t="s">
        <v>65</v>
      </c>
      <c r="Y1112" s="12">
        <v>247</v>
      </c>
      <c r="Z1112" s="12">
        <v>353.21</v>
      </c>
      <c r="AA1112" s="12"/>
      <c r="AB1112" s="12"/>
      <c r="AC1112" s="12"/>
      <c r="AD1112" s="12"/>
      <c r="AE1112" s="12"/>
    </row>
    <row r="1113" spans="16:31" ht="18" customHeight="1" x14ac:dyDescent="0.3">
      <c r="P1113" s="12" t="s">
        <v>66</v>
      </c>
      <c r="Q1113" s="12">
        <v>2021</v>
      </c>
      <c r="R1113" s="12" t="s">
        <v>11</v>
      </c>
      <c r="S1113" s="12" t="s">
        <v>60</v>
      </c>
      <c r="T1113" s="12" t="s">
        <v>61</v>
      </c>
      <c r="U1113" s="12" t="s">
        <v>62</v>
      </c>
      <c r="V1113" s="12" t="s">
        <v>63</v>
      </c>
      <c r="W1113" s="12" t="s">
        <v>64</v>
      </c>
      <c r="X1113" s="12" t="s">
        <v>65</v>
      </c>
      <c r="Y1113" s="12">
        <v>241</v>
      </c>
      <c r="Z1113" s="12">
        <v>344.63</v>
      </c>
      <c r="AA1113" s="12"/>
      <c r="AB1113" s="12"/>
      <c r="AC1113" s="12"/>
      <c r="AD1113" s="12"/>
      <c r="AE1113" s="12"/>
    </row>
    <row r="1114" spans="16:31" ht="18" customHeight="1" x14ac:dyDescent="0.3">
      <c r="P1114" s="12" t="s">
        <v>66</v>
      </c>
      <c r="Q1114" s="12">
        <v>2021</v>
      </c>
      <c r="R1114" s="12" t="s">
        <v>11</v>
      </c>
      <c r="S1114" s="12" t="s">
        <v>60</v>
      </c>
      <c r="T1114" s="12" t="s">
        <v>61</v>
      </c>
      <c r="U1114" s="12" t="s">
        <v>62</v>
      </c>
      <c r="V1114" s="12" t="s">
        <v>63</v>
      </c>
      <c r="W1114" s="12" t="s">
        <v>64</v>
      </c>
      <c r="X1114" s="12" t="s">
        <v>65</v>
      </c>
      <c r="Y1114" s="12">
        <v>235</v>
      </c>
      <c r="Z1114" s="12">
        <v>336.05</v>
      </c>
      <c r="AA1114" s="12"/>
      <c r="AB1114" s="12"/>
      <c r="AC1114" s="12"/>
      <c r="AD1114" s="12"/>
      <c r="AE1114" s="12"/>
    </row>
    <row r="1115" spans="16:31" ht="18" customHeight="1" x14ac:dyDescent="0.3">
      <c r="P1115" s="12" t="s">
        <v>68</v>
      </c>
      <c r="Q1115" s="12">
        <v>2021</v>
      </c>
      <c r="R1115" s="12" t="s">
        <v>11</v>
      </c>
      <c r="S1115" s="12" t="s">
        <v>60</v>
      </c>
      <c r="T1115" s="12" t="s">
        <v>61</v>
      </c>
      <c r="U1115" s="12" t="s">
        <v>62</v>
      </c>
      <c r="V1115" s="12" t="s">
        <v>63</v>
      </c>
      <c r="W1115" s="12" t="s">
        <v>64</v>
      </c>
      <c r="X1115" s="12" t="s">
        <v>65</v>
      </c>
      <c r="Y1115" s="12">
        <v>788</v>
      </c>
      <c r="Z1115" s="12">
        <v>1126.8399999999999</v>
      </c>
      <c r="AA1115" s="12"/>
      <c r="AB1115" s="12"/>
      <c r="AC1115" s="12"/>
      <c r="AD1115" s="12"/>
      <c r="AE1115" s="12"/>
    </row>
    <row r="1116" spans="16:31" ht="18" customHeight="1" x14ac:dyDescent="0.3">
      <c r="P1116" s="12" t="s">
        <v>66</v>
      </c>
      <c r="Q1116" s="12">
        <v>2021</v>
      </c>
      <c r="R1116" s="12" t="s">
        <v>11</v>
      </c>
      <c r="S1116" s="12" t="s">
        <v>60</v>
      </c>
      <c r="T1116" s="12" t="s">
        <v>61</v>
      </c>
      <c r="U1116" s="12" t="s">
        <v>62</v>
      </c>
      <c r="V1116" s="12" t="s">
        <v>63</v>
      </c>
      <c r="W1116" s="12" t="s">
        <v>64</v>
      </c>
      <c r="X1116" s="12" t="s">
        <v>65</v>
      </c>
      <c r="Y1116" s="12">
        <v>821</v>
      </c>
      <c r="Z1116" s="12">
        <v>1174.03</v>
      </c>
      <c r="AA1116" s="12"/>
      <c r="AB1116" s="12"/>
      <c r="AC1116" s="12"/>
      <c r="AD1116" s="12"/>
      <c r="AE1116" s="12"/>
    </row>
    <row r="1117" spans="16:31" ht="18" customHeight="1" x14ac:dyDescent="0.3">
      <c r="P1117" s="12" t="s">
        <v>59</v>
      </c>
      <c r="Q1117" s="12">
        <v>2021</v>
      </c>
      <c r="R1117" s="12" t="s">
        <v>11</v>
      </c>
      <c r="S1117" s="12" t="s">
        <v>60</v>
      </c>
      <c r="T1117" s="12" t="s">
        <v>61</v>
      </c>
      <c r="U1117" s="12" t="s">
        <v>62</v>
      </c>
      <c r="V1117" s="12" t="s">
        <v>63</v>
      </c>
      <c r="W1117" s="12" t="s">
        <v>64</v>
      </c>
      <c r="X1117" s="12" t="s">
        <v>67</v>
      </c>
      <c r="Y1117" s="12">
        <v>245</v>
      </c>
      <c r="Z1117" s="12">
        <v>350.35</v>
      </c>
      <c r="AA1117" s="12"/>
      <c r="AB1117" s="12"/>
      <c r="AC1117" s="12"/>
      <c r="AD1117" s="12"/>
      <c r="AE1117" s="12"/>
    </row>
    <row r="1118" spans="16:31" ht="18" customHeight="1" x14ac:dyDescent="0.3">
      <c r="P1118" s="12" t="s">
        <v>59</v>
      </c>
      <c r="Q1118" s="12">
        <v>2021</v>
      </c>
      <c r="R1118" s="12" t="s">
        <v>11</v>
      </c>
      <c r="S1118" s="12" t="s">
        <v>60</v>
      </c>
      <c r="T1118" s="12" t="s">
        <v>61</v>
      </c>
      <c r="U1118" s="12" t="s">
        <v>62</v>
      </c>
      <c r="V1118" s="12" t="s">
        <v>63</v>
      </c>
      <c r="W1118" s="12" t="s">
        <v>64</v>
      </c>
      <c r="X1118" s="12" t="s">
        <v>67</v>
      </c>
      <c r="Y1118" s="12">
        <v>239</v>
      </c>
      <c r="Z1118" s="12">
        <v>341.77</v>
      </c>
      <c r="AA1118" s="12"/>
      <c r="AB1118" s="12"/>
      <c r="AC1118" s="12"/>
      <c r="AD1118" s="12"/>
      <c r="AE1118" s="12"/>
    </row>
    <row r="1119" spans="16:31" ht="18" customHeight="1" x14ac:dyDescent="0.3">
      <c r="P1119" s="12" t="s">
        <v>68</v>
      </c>
      <c r="Q1119" s="12">
        <v>2021</v>
      </c>
      <c r="R1119" s="12" t="s">
        <v>11</v>
      </c>
      <c r="S1119" s="12" t="s">
        <v>60</v>
      </c>
      <c r="T1119" s="12" t="s">
        <v>61</v>
      </c>
      <c r="U1119" s="12" t="s">
        <v>62</v>
      </c>
      <c r="V1119" s="12" t="s">
        <v>63</v>
      </c>
      <c r="W1119" s="12" t="s">
        <v>64</v>
      </c>
      <c r="X1119" s="12" t="s">
        <v>65</v>
      </c>
      <c r="Y1119" s="12">
        <v>221</v>
      </c>
      <c r="Z1119" s="12">
        <v>316.02999999999997</v>
      </c>
      <c r="AA1119" s="12"/>
      <c r="AB1119" s="12"/>
      <c r="AC1119" s="12"/>
      <c r="AD1119" s="12"/>
      <c r="AE1119" s="12"/>
    </row>
    <row r="1120" spans="16:31" ht="18" customHeight="1" x14ac:dyDescent="0.3">
      <c r="P1120" s="12" t="s">
        <v>59</v>
      </c>
      <c r="Q1120" s="12">
        <v>2021</v>
      </c>
      <c r="R1120" s="12" t="s">
        <v>11</v>
      </c>
      <c r="S1120" s="12" t="s">
        <v>60</v>
      </c>
      <c r="T1120" s="12" t="s">
        <v>61</v>
      </c>
      <c r="U1120" s="12" t="s">
        <v>62</v>
      </c>
      <c r="V1120" s="12" t="s">
        <v>63</v>
      </c>
      <c r="W1120" s="12" t="s">
        <v>64</v>
      </c>
      <c r="X1120" s="12" t="s">
        <v>65</v>
      </c>
      <c r="Y1120" s="12">
        <v>269</v>
      </c>
      <c r="Z1120" s="12">
        <v>384.67</v>
      </c>
      <c r="AA1120" s="12"/>
      <c r="AB1120" s="12"/>
      <c r="AC1120" s="12"/>
      <c r="AD1120" s="12"/>
      <c r="AE1120" s="12"/>
    </row>
    <row r="1121" spans="16:31" ht="18" customHeight="1" x14ac:dyDescent="0.3">
      <c r="P1121" s="12" t="s">
        <v>59</v>
      </c>
      <c r="Q1121" s="12">
        <v>2021</v>
      </c>
      <c r="R1121" s="12" t="s">
        <v>1</v>
      </c>
      <c r="S1121" s="12" t="s">
        <v>60</v>
      </c>
      <c r="T1121" s="12" t="s">
        <v>61</v>
      </c>
      <c r="U1121" s="12" t="s">
        <v>62</v>
      </c>
      <c r="V1121" s="12" t="s">
        <v>63</v>
      </c>
      <c r="W1121" s="12" t="s">
        <v>64</v>
      </c>
      <c r="X1121" s="12" t="s">
        <v>65</v>
      </c>
      <c r="Y1121" s="12">
        <v>278</v>
      </c>
      <c r="Z1121" s="12">
        <v>397.53999999999996</v>
      </c>
      <c r="AA1121" s="12"/>
      <c r="AB1121" s="12"/>
      <c r="AC1121" s="12"/>
      <c r="AD1121" s="12"/>
      <c r="AE1121" s="12"/>
    </row>
    <row r="1122" spans="16:31" ht="18" customHeight="1" x14ac:dyDescent="0.3">
      <c r="P1122" s="12" t="s">
        <v>66</v>
      </c>
      <c r="Q1122" s="12">
        <v>2021</v>
      </c>
      <c r="R1122" s="12" t="s">
        <v>1</v>
      </c>
      <c r="S1122" s="12" t="s">
        <v>60</v>
      </c>
      <c r="T1122" s="12" t="s">
        <v>61</v>
      </c>
      <c r="U1122" s="12" t="s">
        <v>62</v>
      </c>
      <c r="V1122" s="12" t="s">
        <v>63</v>
      </c>
      <c r="W1122" s="12" t="s">
        <v>64</v>
      </c>
      <c r="X1122" s="12" t="s">
        <v>65</v>
      </c>
      <c r="Y1122" s="12">
        <v>320</v>
      </c>
      <c r="Z1122" s="12">
        <v>457.6</v>
      </c>
      <c r="AA1122" s="12"/>
      <c r="AB1122" s="12"/>
      <c r="AC1122" s="12"/>
      <c r="AD1122" s="12"/>
      <c r="AE1122" s="12"/>
    </row>
    <row r="1123" spans="16:31" ht="18" customHeight="1" x14ac:dyDescent="0.3">
      <c r="P1123" s="12" t="s">
        <v>66</v>
      </c>
      <c r="Q1123" s="12">
        <v>2021</v>
      </c>
      <c r="R1123" s="12" t="s">
        <v>1</v>
      </c>
      <c r="S1123" s="12" t="s">
        <v>60</v>
      </c>
      <c r="T1123" s="12" t="s">
        <v>61</v>
      </c>
      <c r="U1123" s="12" t="s">
        <v>62</v>
      </c>
      <c r="V1123" s="12" t="s">
        <v>63</v>
      </c>
      <c r="W1123" s="12" t="s">
        <v>64</v>
      </c>
      <c r="X1123" s="12" t="s">
        <v>65</v>
      </c>
      <c r="Y1123" s="12">
        <v>248</v>
      </c>
      <c r="Z1123" s="12">
        <v>354.64</v>
      </c>
      <c r="AA1123" s="12"/>
      <c r="AB1123" s="12"/>
      <c r="AC1123" s="12"/>
      <c r="AD1123" s="12"/>
      <c r="AE1123" s="12"/>
    </row>
    <row r="1124" spans="16:31" ht="18" customHeight="1" x14ac:dyDescent="0.3">
      <c r="P1124" s="12" t="s">
        <v>59</v>
      </c>
      <c r="Q1124" s="12">
        <v>2021</v>
      </c>
      <c r="R1124" s="12" t="s">
        <v>1</v>
      </c>
      <c r="S1124" s="12" t="s">
        <v>60</v>
      </c>
      <c r="T1124" s="12" t="s">
        <v>61</v>
      </c>
      <c r="U1124" s="12" t="s">
        <v>62</v>
      </c>
      <c r="V1124" s="12" t="s">
        <v>63</v>
      </c>
      <c r="W1124" s="12" t="s">
        <v>64</v>
      </c>
      <c r="X1124" s="12" t="s">
        <v>65</v>
      </c>
      <c r="Y1124" s="12">
        <v>274</v>
      </c>
      <c r="Z1124" s="12">
        <v>526.24</v>
      </c>
      <c r="AA1124" s="12"/>
      <c r="AB1124" s="12"/>
      <c r="AC1124" s="12"/>
      <c r="AD1124" s="12"/>
      <c r="AE1124" s="12"/>
    </row>
    <row r="1125" spans="16:31" ht="18" customHeight="1" x14ac:dyDescent="0.3">
      <c r="P1125" s="12" t="s">
        <v>66</v>
      </c>
      <c r="Q1125" s="12">
        <v>2021</v>
      </c>
      <c r="R1125" s="12" t="s">
        <v>1</v>
      </c>
      <c r="S1125" s="12" t="s">
        <v>60</v>
      </c>
      <c r="T1125" s="12" t="s">
        <v>61</v>
      </c>
      <c r="U1125" s="12" t="s">
        <v>62</v>
      </c>
      <c r="V1125" s="12" t="s">
        <v>63</v>
      </c>
      <c r="W1125" s="12" t="s">
        <v>64</v>
      </c>
      <c r="X1125" s="12" t="s">
        <v>65</v>
      </c>
      <c r="Y1125" s="12">
        <v>322</v>
      </c>
      <c r="Z1125" s="12">
        <v>526.24</v>
      </c>
      <c r="AA1125" s="12"/>
      <c r="AB1125" s="12"/>
      <c r="AC1125" s="12"/>
      <c r="AD1125" s="12"/>
      <c r="AE1125" s="12"/>
    </row>
    <row r="1126" spans="16:31" ht="18" customHeight="1" x14ac:dyDescent="0.3">
      <c r="P1126" s="12" t="s">
        <v>66</v>
      </c>
      <c r="Q1126" s="12">
        <v>2021</v>
      </c>
      <c r="R1126" s="12" t="s">
        <v>1</v>
      </c>
      <c r="S1126" s="12" t="s">
        <v>60</v>
      </c>
      <c r="T1126" s="12" t="s">
        <v>61</v>
      </c>
      <c r="U1126" s="12" t="s">
        <v>62</v>
      </c>
      <c r="V1126" s="12" t="s">
        <v>63</v>
      </c>
      <c r="W1126" s="12" t="s">
        <v>64</v>
      </c>
      <c r="X1126" s="12" t="s">
        <v>65</v>
      </c>
      <c r="Y1126" s="12">
        <v>250</v>
      </c>
      <c r="Z1126" s="12">
        <v>526.24</v>
      </c>
      <c r="AA1126" s="12"/>
      <c r="AB1126" s="12"/>
      <c r="AC1126" s="12"/>
      <c r="AD1126" s="12"/>
      <c r="AE1126" s="12"/>
    </row>
    <row r="1127" spans="16:31" ht="18" customHeight="1" x14ac:dyDescent="0.3">
      <c r="P1127" s="12" t="s">
        <v>70</v>
      </c>
      <c r="Q1127" s="12">
        <v>2021</v>
      </c>
      <c r="R1127" s="12" t="s">
        <v>1</v>
      </c>
      <c r="S1127" s="12" t="s">
        <v>60</v>
      </c>
      <c r="T1127" s="12" t="s">
        <v>61</v>
      </c>
      <c r="U1127" s="12" t="s">
        <v>62</v>
      </c>
      <c r="V1127" s="12" t="s">
        <v>63</v>
      </c>
      <c r="W1127" s="12" t="s">
        <v>64</v>
      </c>
      <c r="X1127" s="12" t="s">
        <v>65</v>
      </c>
      <c r="Y1127" s="12">
        <v>998</v>
      </c>
      <c r="Z1127" s="12">
        <v>1427.1399999999999</v>
      </c>
      <c r="AA1127" s="12"/>
      <c r="AB1127" s="12"/>
      <c r="AC1127" s="12"/>
      <c r="AD1127" s="12"/>
      <c r="AE1127" s="12"/>
    </row>
    <row r="1128" spans="16:31" ht="18" customHeight="1" x14ac:dyDescent="0.3">
      <c r="P1128" s="12" t="s">
        <v>66</v>
      </c>
      <c r="Q1128" s="12">
        <v>2021</v>
      </c>
      <c r="R1128" s="12" t="s">
        <v>1</v>
      </c>
      <c r="S1128" s="12" t="s">
        <v>60</v>
      </c>
      <c r="T1128" s="12" t="s">
        <v>61</v>
      </c>
      <c r="U1128" s="12" t="s">
        <v>62</v>
      </c>
      <c r="V1128" s="12" t="s">
        <v>63</v>
      </c>
      <c r="W1128" s="12" t="s">
        <v>64</v>
      </c>
      <c r="X1128" s="12" t="s">
        <v>65</v>
      </c>
      <c r="Y1128" s="12">
        <v>1031</v>
      </c>
      <c r="Z1128" s="12">
        <v>1474.33</v>
      </c>
      <c r="AA1128" s="12"/>
      <c r="AB1128" s="12"/>
      <c r="AC1128" s="12"/>
      <c r="AD1128" s="12"/>
      <c r="AE1128" s="12"/>
    </row>
    <row r="1129" spans="16:31" ht="18" customHeight="1" x14ac:dyDescent="0.3">
      <c r="P1129" s="12" t="s">
        <v>59</v>
      </c>
      <c r="Q1129" s="12">
        <v>2021</v>
      </c>
      <c r="R1129" s="12" t="s">
        <v>1</v>
      </c>
      <c r="S1129" s="12" t="s">
        <v>60</v>
      </c>
      <c r="T1129" s="12" t="s">
        <v>61</v>
      </c>
      <c r="U1129" s="12" t="s">
        <v>62</v>
      </c>
      <c r="V1129" s="12" t="s">
        <v>63</v>
      </c>
      <c r="W1129" s="12" t="s">
        <v>64</v>
      </c>
      <c r="X1129" s="12" t="s">
        <v>65</v>
      </c>
      <c r="Y1129" s="12">
        <v>321</v>
      </c>
      <c r="Z1129" s="12">
        <v>459.03</v>
      </c>
      <c r="AA1129" s="12"/>
      <c r="AB1129" s="12"/>
      <c r="AC1129" s="12"/>
      <c r="AD1129" s="12"/>
      <c r="AE1129" s="12"/>
    </row>
    <row r="1130" spans="16:31" ht="18" customHeight="1" x14ac:dyDescent="0.3">
      <c r="P1130" s="12" t="s">
        <v>70</v>
      </c>
      <c r="Q1130" s="12">
        <v>2021</v>
      </c>
      <c r="R1130" s="12" t="s">
        <v>1</v>
      </c>
      <c r="S1130" s="12" t="s">
        <v>60</v>
      </c>
      <c r="T1130" s="12" t="s">
        <v>61</v>
      </c>
      <c r="U1130" s="12" t="s">
        <v>62</v>
      </c>
      <c r="V1130" s="12" t="s">
        <v>63</v>
      </c>
      <c r="W1130" s="12" t="s">
        <v>64</v>
      </c>
      <c r="X1130" s="12" t="s">
        <v>65</v>
      </c>
      <c r="Y1130" s="12">
        <v>249</v>
      </c>
      <c r="Z1130" s="12">
        <v>356.07</v>
      </c>
      <c r="AA1130" s="12"/>
      <c r="AB1130" s="12"/>
      <c r="AC1130" s="12"/>
      <c r="AD1130" s="12"/>
      <c r="AE1130" s="12"/>
    </row>
    <row r="1131" spans="16:31" ht="18" customHeight="1" x14ac:dyDescent="0.3">
      <c r="P1131" s="12" t="s">
        <v>66</v>
      </c>
      <c r="Q1131" s="12">
        <v>2021</v>
      </c>
      <c r="R1131" s="12" t="s">
        <v>1</v>
      </c>
      <c r="S1131" s="12" t="s">
        <v>60</v>
      </c>
      <c r="T1131" s="12" t="s">
        <v>61</v>
      </c>
      <c r="U1131" s="12" t="s">
        <v>62</v>
      </c>
      <c r="V1131" s="12" t="s">
        <v>63</v>
      </c>
      <c r="W1131" s="12" t="s">
        <v>64</v>
      </c>
      <c r="X1131" s="12" t="s">
        <v>65</v>
      </c>
      <c r="Y1131" s="12">
        <v>779</v>
      </c>
      <c r="Z1131" s="12">
        <v>1113.97</v>
      </c>
      <c r="AA1131" s="12"/>
      <c r="AB1131" s="12"/>
      <c r="AC1131" s="12"/>
      <c r="AD1131" s="12"/>
      <c r="AE1131" s="12"/>
    </row>
    <row r="1132" spans="16:31" ht="18" customHeight="1" x14ac:dyDescent="0.3">
      <c r="P1132" s="12" t="s">
        <v>59</v>
      </c>
      <c r="Q1132" s="12">
        <v>2021</v>
      </c>
      <c r="R1132" s="12" t="s">
        <v>1</v>
      </c>
      <c r="S1132" s="12" t="s">
        <v>60</v>
      </c>
      <c r="T1132" s="12" t="s">
        <v>61</v>
      </c>
      <c r="U1132" s="12" t="s">
        <v>62</v>
      </c>
      <c r="V1132" s="12" t="s">
        <v>63</v>
      </c>
      <c r="W1132" s="12" t="s">
        <v>64</v>
      </c>
      <c r="X1132" s="12" t="s">
        <v>65</v>
      </c>
      <c r="Y1132" s="12">
        <v>812</v>
      </c>
      <c r="Z1132" s="12">
        <v>1161.1599999999999</v>
      </c>
      <c r="AA1132" s="12"/>
      <c r="AB1132" s="12"/>
      <c r="AC1132" s="12"/>
      <c r="AD1132" s="12"/>
      <c r="AE1132" s="12"/>
    </row>
    <row r="1133" spans="16:31" ht="18" customHeight="1" x14ac:dyDescent="0.3">
      <c r="P1133" s="12" t="s">
        <v>59</v>
      </c>
      <c r="Q1133" s="12">
        <v>2021</v>
      </c>
      <c r="R1133" s="12" t="s">
        <v>1</v>
      </c>
      <c r="S1133" s="12" t="s">
        <v>60</v>
      </c>
      <c r="T1133" s="12" t="s">
        <v>61</v>
      </c>
      <c r="U1133" s="12" t="s">
        <v>62</v>
      </c>
      <c r="V1133" s="12" t="s">
        <v>63</v>
      </c>
      <c r="W1133" s="12" t="s">
        <v>64</v>
      </c>
      <c r="X1133" s="12" t="s">
        <v>65</v>
      </c>
      <c r="Y1133" s="12">
        <v>866</v>
      </c>
      <c r="Z1133" s="12">
        <v>1238.3800000000001</v>
      </c>
      <c r="AA1133" s="12"/>
      <c r="AB1133" s="12"/>
      <c r="AC1133" s="12"/>
      <c r="AD1133" s="12"/>
      <c r="AE1133" s="12"/>
    </row>
    <row r="1134" spans="16:31" ht="18" customHeight="1" x14ac:dyDescent="0.3">
      <c r="P1134" s="12" t="s">
        <v>66</v>
      </c>
      <c r="Q1134" s="12">
        <v>2021</v>
      </c>
      <c r="R1134" s="12" t="s">
        <v>1</v>
      </c>
      <c r="S1134" s="12" t="s">
        <v>60</v>
      </c>
      <c r="T1134" s="12" t="s">
        <v>61</v>
      </c>
      <c r="U1134" s="12" t="s">
        <v>62</v>
      </c>
      <c r="V1134" s="12" t="s">
        <v>63</v>
      </c>
      <c r="W1134" s="12" t="s">
        <v>64</v>
      </c>
      <c r="X1134" s="12" t="s">
        <v>65</v>
      </c>
      <c r="Y1134" s="12">
        <v>275</v>
      </c>
      <c r="Z1134" s="12">
        <v>393.25</v>
      </c>
      <c r="AA1134" s="12"/>
      <c r="AB1134" s="12"/>
      <c r="AC1134" s="12"/>
      <c r="AD1134" s="12"/>
      <c r="AE1134" s="12"/>
    </row>
    <row r="1135" spans="16:31" ht="18" customHeight="1" x14ac:dyDescent="0.3">
      <c r="P1135" s="12" t="s">
        <v>66</v>
      </c>
      <c r="Q1135" s="12">
        <v>2021</v>
      </c>
      <c r="R1135" s="12" t="s">
        <v>1</v>
      </c>
      <c r="S1135" s="12" t="s">
        <v>60</v>
      </c>
      <c r="T1135" s="12" t="s">
        <v>61</v>
      </c>
      <c r="U1135" s="12" t="s">
        <v>62</v>
      </c>
      <c r="V1135" s="12" t="s">
        <v>63</v>
      </c>
      <c r="W1135" s="12" t="s">
        <v>64</v>
      </c>
      <c r="X1135" s="12" t="s">
        <v>65</v>
      </c>
      <c r="Y1135" s="12">
        <v>323</v>
      </c>
      <c r="Z1135" s="12">
        <v>461.89</v>
      </c>
      <c r="AA1135" s="12"/>
      <c r="AB1135" s="12"/>
      <c r="AC1135" s="12"/>
      <c r="AD1135" s="12"/>
      <c r="AE1135" s="12"/>
    </row>
    <row r="1136" spans="16:31" ht="18" customHeight="1" x14ac:dyDescent="0.3">
      <c r="P1136" s="12" t="s">
        <v>59</v>
      </c>
      <c r="Q1136" s="12">
        <v>2021</v>
      </c>
      <c r="R1136" s="12" t="s">
        <v>1</v>
      </c>
      <c r="S1136" s="12" t="s">
        <v>60</v>
      </c>
      <c r="T1136" s="12" t="s">
        <v>61</v>
      </c>
      <c r="U1136" s="12" t="s">
        <v>62</v>
      </c>
      <c r="V1136" s="12" t="s">
        <v>63</v>
      </c>
      <c r="W1136" s="12" t="s">
        <v>64</v>
      </c>
      <c r="X1136" s="12" t="s">
        <v>65</v>
      </c>
      <c r="Y1136" s="12">
        <v>251</v>
      </c>
      <c r="Z1136" s="12">
        <v>358.93</v>
      </c>
      <c r="AA1136" s="12"/>
      <c r="AB1136" s="12"/>
      <c r="AC1136" s="12"/>
      <c r="AD1136" s="12"/>
      <c r="AE1136" s="12"/>
    </row>
    <row r="1137" spans="16:31" ht="18" customHeight="1" x14ac:dyDescent="0.3">
      <c r="P1137" s="12" t="s">
        <v>59</v>
      </c>
      <c r="Q1137" s="12">
        <v>2021</v>
      </c>
      <c r="R1137" s="12" t="s">
        <v>0</v>
      </c>
      <c r="S1137" s="12" t="s">
        <v>60</v>
      </c>
      <c r="T1137" s="12" t="s">
        <v>61</v>
      </c>
      <c r="U1137" s="12" t="s">
        <v>62</v>
      </c>
      <c r="V1137" s="12" t="s">
        <v>63</v>
      </c>
      <c r="W1137" s="12" t="s">
        <v>64</v>
      </c>
      <c r="X1137" s="12" t="s">
        <v>65</v>
      </c>
      <c r="Y1137" s="12">
        <v>326</v>
      </c>
      <c r="Z1137" s="12">
        <v>466.18</v>
      </c>
      <c r="AA1137" s="12"/>
      <c r="AB1137" s="12"/>
      <c r="AC1137" s="12"/>
      <c r="AD1137" s="12"/>
      <c r="AE1137" s="12"/>
    </row>
    <row r="1138" spans="16:31" ht="18" customHeight="1" x14ac:dyDescent="0.3">
      <c r="P1138" s="12" t="s">
        <v>59</v>
      </c>
      <c r="Q1138" s="12">
        <v>2021</v>
      </c>
      <c r="R1138" s="12" t="s">
        <v>0</v>
      </c>
      <c r="S1138" s="12" t="s">
        <v>60</v>
      </c>
      <c r="T1138" s="12" t="s">
        <v>61</v>
      </c>
      <c r="U1138" s="12" t="s">
        <v>62</v>
      </c>
      <c r="V1138" s="12" t="s">
        <v>63</v>
      </c>
      <c r="W1138" s="12" t="s">
        <v>64</v>
      </c>
      <c r="X1138" s="12" t="s">
        <v>65</v>
      </c>
      <c r="Y1138" s="12">
        <v>254</v>
      </c>
      <c r="Z1138" s="12">
        <v>363.22</v>
      </c>
      <c r="AA1138" s="12"/>
      <c r="AB1138" s="12"/>
      <c r="AC1138" s="12"/>
      <c r="AD1138" s="12"/>
      <c r="AE1138" s="12"/>
    </row>
    <row r="1139" spans="16:31" ht="18" customHeight="1" x14ac:dyDescent="0.3">
      <c r="P1139" s="12" t="s">
        <v>68</v>
      </c>
      <c r="Q1139" s="12">
        <v>2021</v>
      </c>
      <c r="R1139" s="12" t="s">
        <v>0</v>
      </c>
      <c r="S1139" s="12" t="s">
        <v>60</v>
      </c>
      <c r="T1139" s="12" t="s">
        <v>61</v>
      </c>
      <c r="U1139" s="12" t="s">
        <v>62</v>
      </c>
      <c r="V1139" s="12" t="s">
        <v>63</v>
      </c>
      <c r="W1139" s="12" t="s">
        <v>64</v>
      </c>
      <c r="X1139" s="12" t="s">
        <v>65</v>
      </c>
      <c r="Y1139" s="12">
        <v>280</v>
      </c>
      <c r="Z1139" s="12">
        <v>526.24</v>
      </c>
      <c r="AA1139" s="12"/>
      <c r="AB1139" s="12"/>
      <c r="AC1139" s="12"/>
      <c r="AD1139" s="12"/>
      <c r="AE1139" s="12"/>
    </row>
    <row r="1140" spans="16:31" ht="18" customHeight="1" x14ac:dyDescent="0.3">
      <c r="P1140" s="12" t="s">
        <v>66</v>
      </c>
      <c r="Q1140" s="12">
        <v>2021</v>
      </c>
      <c r="R1140" s="12" t="s">
        <v>0</v>
      </c>
      <c r="S1140" s="12" t="s">
        <v>60</v>
      </c>
      <c r="T1140" s="12" t="s">
        <v>61</v>
      </c>
      <c r="U1140" s="12" t="s">
        <v>62</v>
      </c>
      <c r="V1140" s="12" t="s">
        <v>63</v>
      </c>
      <c r="W1140" s="12" t="s">
        <v>64</v>
      </c>
      <c r="X1140" s="12" t="s">
        <v>65</v>
      </c>
      <c r="Y1140" s="12">
        <v>328</v>
      </c>
      <c r="Z1140" s="12">
        <v>526.24</v>
      </c>
      <c r="AA1140" s="12"/>
      <c r="AB1140" s="12"/>
      <c r="AC1140" s="12"/>
      <c r="AD1140" s="12"/>
      <c r="AE1140" s="12"/>
    </row>
    <row r="1141" spans="16:31" ht="18" customHeight="1" x14ac:dyDescent="0.3">
      <c r="P1141" s="12" t="s">
        <v>68</v>
      </c>
      <c r="Q1141" s="12">
        <v>2021</v>
      </c>
      <c r="R1141" s="12" t="s">
        <v>0</v>
      </c>
      <c r="S1141" s="12" t="s">
        <v>60</v>
      </c>
      <c r="T1141" s="12" t="s">
        <v>61</v>
      </c>
      <c r="U1141" s="12" t="s">
        <v>62</v>
      </c>
      <c r="V1141" s="12" t="s">
        <v>63</v>
      </c>
      <c r="W1141" s="12" t="s">
        <v>64</v>
      </c>
      <c r="X1141" s="12" t="s">
        <v>65</v>
      </c>
      <c r="Y1141" s="12">
        <v>256</v>
      </c>
      <c r="Z1141" s="12">
        <v>526.24</v>
      </c>
      <c r="AA1141" s="12"/>
      <c r="AB1141" s="12"/>
      <c r="AC1141" s="12"/>
      <c r="AD1141" s="12"/>
      <c r="AE1141" s="12"/>
    </row>
    <row r="1142" spans="16:31" ht="18" customHeight="1" x14ac:dyDescent="0.3">
      <c r="P1142" s="12" t="s">
        <v>68</v>
      </c>
      <c r="Q1142" s="12">
        <v>2021</v>
      </c>
      <c r="R1142" s="12" t="s">
        <v>0</v>
      </c>
      <c r="S1142" s="12" t="s">
        <v>60</v>
      </c>
      <c r="T1142" s="12" t="s">
        <v>61</v>
      </c>
      <c r="U1142" s="12" t="s">
        <v>62</v>
      </c>
      <c r="V1142" s="12" t="s">
        <v>63</v>
      </c>
      <c r="W1142" s="12" t="s">
        <v>64</v>
      </c>
      <c r="X1142" s="12" t="s">
        <v>65</v>
      </c>
      <c r="Y1142" s="12">
        <v>997</v>
      </c>
      <c r="Z1142" s="12">
        <v>1425.71</v>
      </c>
      <c r="AA1142" s="12"/>
      <c r="AB1142" s="12"/>
      <c r="AC1142" s="12"/>
      <c r="AD1142" s="12"/>
      <c r="AE1142" s="12"/>
    </row>
    <row r="1143" spans="16:31" ht="18" customHeight="1" x14ac:dyDescent="0.3">
      <c r="P1143" s="12" t="s">
        <v>69</v>
      </c>
      <c r="Q1143" s="12">
        <v>2021</v>
      </c>
      <c r="R1143" s="12" t="s">
        <v>0</v>
      </c>
      <c r="S1143" s="12" t="s">
        <v>60</v>
      </c>
      <c r="T1143" s="12" t="s">
        <v>61</v>
      </c>
      <c r="U1143" s="12" t="s">
        <v>62</v>
      </c>
      <c r="V1143" s="12" t="s">
        <v>63</v>
      </c>
      <c r="W1143" s="12" t="s">
        <v>64</v>
      </c>
      <c r="X1143" s="12" t="s">
        <v>65</v>
      </c>
      <c r="Y1143" s="12">
        <v>1030</v>
      </c>
      <c r="Z1143" s="12">
        <v>1472.9</v>
      </c>
      <c r="AA1143" s="12"/>
      <c r="AB1143" s="12"/>
      <c r="AC1143" s="12"/>
      <c r="AD1143" s="12"/>
      <c r="AE1143" s="12"/>
    </row>
    <row r="1144" spans="16:31" ht="18" customHeight="1" x14ac:dyDescent="0.3">
      <c r="P1144" s="12" t="s">
        <v>69</v>
      </c>
      <c r="Q1144" s="12">
        <v>2021</v>
      </c>
      <c r="R1144" s="12" t="s">
        <v>0</v>
      </c>
      <c r="S1144" s="12" t="s">
        <v>60</v>
      </c>
      <c r="T1144" s="12" t="s">
        <v>61</v>
      </c>
      <c r="U1144" s="12" t="s">
        <v>62</v>
      </c>
      <c r="V1144" s="12" t="s">
        <v>63</v>
      </c>
      <c r="W1144" s="12" t="s">
        <v>64</v>
      </c>
      <c r="X1144" s="12" t="s">
        <v>65</v>
      </c>
      <c r="Y1144" s="12">
        <v>252</v>
      </c>
      <c r="Z1144" s="12">
        <v>360.36</v>
      </c>
      <c r="AA1144" s="12"/>
      <c r="AB1144" s="12"/>
      <c r="AC1144" s="12"/>
      <c r="AD1144" s="12"/>
      <c r="AE1144" s="12"/>
    </row>
    <row r="1145" spans="16:31" ht="18" customHeight="1" x14ac:dyDescent="0.3">
      <c r="P1145" s="12" t="s">
        <v>69</v>
      </c>
      <c r="Q1145" s="12">
        <v>2021</v>
      </c>
      <c r="R1145" s="12" t="s">
        <v>0</v>
      </c>
      <c r="S1145" s="12" t="s">
        <v>60</v>
      </c>
      <c r="T1145" s="12" t="s">
        <v>61</v>
      </c>
      <c r="U1145" s="12" t="s">
        <v>62</v>
      </c>
      <c r="V1145" s="12" t="s">
        <v>63</v>
      </c>
      <c r="W1145" s="12" t="s">
        <v>64</v>
      </c>
      <c r="X1145" s="12" t="s">
        <v>65</v>
      </c>
      <c r="Y1145" s="12">
        <v>279</v>
      </c>
      <c r="Z1145" s="12">
        <v>398.97</v>
      </c>
      <c r="AA1145" s="12"/>
      <c r="AB1145" s="12"/>
      <c r="AC1145" s="12"/>
      <c r="AD1145" s="12"/>
      <c r="AE1145" s="12"/>
    </row>
    <row r="1146" spans="16:31" ht="18" customHeight="1" x14ac:dyDescent="0.3">
      <c r="P1146" s="12" t="s">
        <v>66</v>
      </c>
      <c r="Q1146" s="12">
        <v>2021</v>
      </c>
      <c r="R1146" s="12" t="s">
        <v>0</v>
      </c>
      <c r="S1146" s="12" t="s">
        <v>60</v>
      </c>
      <c r="T1146" s="12" t="s">
        <v>61</v>
      </c>
      <c r="U1146" s="12" t="s">
        <v>62</v>
      </c>
      <c r="V1146" s="12" t="s">
        <v>63</v>
      </c>
      <c r="W1146" s="12" t="s">
        <v>64</v>
      </c>
      <c r="X1146" s="12" t="s">
        <v>65</v>
      </c>
      <c r="Y1146" s="12">
        <v>327</v>
      </c>
      <c r="Z1146" s="12">
        <v>467.61</v>
      </c>
      <c r="AA1146" s="12"/>
      <c r="AB1146" s="12"/>
      <c r="AC1146" s="12"/>
      <c r="AD1146" s="12"/>
      <c r="AE1146" s="12"/>
    </row>
    <row r="1147" spans="16:31" ht="18" customHeight="1" x14ac:dyDescent="0.3">
      <c r="P1147" s="12" t="s">
        <v>68</v>
      </c>
      <c r="Q1147" s="12">
        <v>2021</v>
      </c>
      <c r="R1147" s="12" t="s">
        <v>0</v>
      </c>
      <c r="S1147" s="12" t="s">
        <v>60</v>
      </c>
      <c r="T1147" s="12" t="s">
        <v>61</v>
      </c>
      <c r="U1147" s="12" t="s">
        <v>62</v>
      </c>
      <c r="V1147" s="12" t="s">
        <v>63</v>
      </c>
      <c r="W1147" s="12" t="s">
        <v>64</v>
      </c>
      <c r="X1147" s="12" t="s">
        <v>65</v>
      </c>
      <c r="Y1147" s="12">
        <v>255</v>
      </c>
      <c r="Z1147" s="12">
        <v>364.65</v>
      </c>
      <c r="AA1147" s="12"/>
      <c r="AB1147" s="12"/>
      <c r="AC1147" s="12"/>
      <c r="AD1147" s="12"/>
      <c r="AE1147" s="12"/>
    </row>
    <row r="1148" spans="16:31" ht="18" customHeight="1" x14ac:dyDescent="0.3">
      <c r="P1148" s="12" t="s">
        <v>68</v>
      </c>
      <c r="Q1148" s="12">
        <v>2021</v>
      </c>
      <c r="R1148" s="12" t="s">
        <v>0</v>
      </c>
      <c r="S1148" s="12" t="s">
        <v>60</v>
      </c>
      <c r="T1148" s="12" t="s">
        <v>61</v>
      </c>
      <c r="U1148" s="12" t="s">
        <v>62</v>
      </c>
      <c r="V1148" s="12" t="s">
        <v>63</v>
      </c>
      <c r="W1148" s="12" t="s">
        <v>64</v>
      </c>
      <c r="X1148" s="12" t="s">
        <v>65</v>
      </c>
      <c r="Y1148" s="12">
        <v>778</v>
      </c>
      <c r="Z1148" s="12">
        <v>1112.54</v>
      </c>
      <c r="AA1148" s="12"/>
      <c r="AB1148" s="12"/>
      <c r="AC1148" s="12"/>
      <c r="AD1148" s="12"/>
      <c r="AE1148" s="12"/>
    </row>
    <row r="1149" spans="16:31" ht="18" customHeight="1" x14ac:dyDescent="0.3">
      <c r="P1149" s="12" t="s">
        <v>68</v>
      </c>
      <c r="Q1149" s="12">
        <v>2021</v>
      </c>
      <c r="R1149" s="12" t="s">
        <v>0</v>
      </c>
      <c r="S1149" s="12" t="s">
        <v>60</v>
      </c>
      <c r="T1149" s="12" t="s">
        <v>61</v>
      </c>
      <c r="U1149" s="12" t="s">
        <v>62</v>
      </c>
      <c r="V1149" s="12" t="s">
        <v>63</v>
      </c>
      <c r="W1149" s="12" t="s">
        <v>64</v>
      </c>
      <c r="X1149" s="12" t="s">
        <v>65</v>
      </c>
      <c r="Y1149" s="12">
        <v>865</v>
      </c>
      <c r="Z1149" s="12">
        <v>1236.95</v>
      </c>
      <c r="AA1149" s="12"/>
      <c r="AB1149" s="12"/>
      <c r="AC1149" s="12"/>
      <c r="AD1149" s="12"/>
      <c r="AE1149" s="12"/>
    </row>
    <row r="1150" spans="16:31" ht="18" customHeight="1" x14ac:dyDescent="0.3">
      <c r="P1150" s="12" t="s">
        <v>59</v>
      </c>
      <c r="Q1150" s="12">
        <v>2021</v>
      </c>
      <c r="R1150" s="12" t="s">
        <v>0</v>
      </c>
      <c r="S1150" s="12" t="s">
        <v>60</v>
      </c>
      <c r="T1150" s="12" t="s">
        <v>61</v>
      </c>
      <c r="U1150" s="12" t="s">
        <v>62</v>
      </c>
      <c r="V1150" s="12" t="s">
        <v>63</v>
      </c>
      <c r="W1150" s="12" t="s">
        <v>64</v>
      </c>
      <c r="X1150" s="12" t="s">
        <v>65</v>
      </c>
      <c r="Y1150" s="12">
        <v>281</v>
      </c>
      <c r="Z1150" s="12">
        <v>401.83</v>
      </c>
      <c r="AA1150" s="12"/>
      <c r="AB1150" s="12"/>
      <c r="AC1150" s="12"/>
      <c r="AD1150" s="12"/>
      <c r="AE1150" s="12"/>
    </row>
    <row r="1151" spans="16:31" ht="18" customHeight="1" x14ac:dyDescent="0.3">
      <c r="P1151" s="12" t="s">
        <v>68</v>
      </c>
      <c r="Q1151" s="12">
        <v>2021</v>
      </c>
      <c r="R1151" s="12" t="s">
        <v>0</v>
      </c>
      <c r="S1151" s="12" t="s">
        <v>60</v>
      </c>
      <c r="T1151" s="12" t="s">
        <v>61</v>
      </c>
      <c r="U1151" s="12" t="s">
        <v>62</v>
      </c>
      <c r="V1151" s="12" t="s">
        <v>63</v>
      </c>
      <c r="W1151" s="12" t="s">
        <v>64</v>
      </c>
      <c r="X1151" s="12" t="s">
        <v>65</v>
      </c>
      <c r="Y1151" s="12">
        <v>329</v>
      </c>
      <c r="Z1151" s="12">
        <v>470.47</v>
      </c>
      <c r="AA1151" s="12"/>
      <c r="AB1151" s="12"/>
      <c r="AC1151" s="12"/>
      <c r="AD1151" s="12"/>
      <c r="AE1151" s="12"/>
    </row>
    <row r="1152" spans="16:31" ht="18" customHeight="1" x14ac:dyDescent="0.3">
      <c r="P1152" s="12" t="s">
        <v>59</v>
      </c>
      <c r="Q1152" s="12">
        <v>2021</v>
      </c>
      <c r="R1152" s="12" t="s">
        <v>6</v>
      </c>
      <c r="S1152" s="12" t="s">
        <v>60</v>
      </c>
      <c r="T1152" s="12" t="s">
        <v>61</v>
      </c>
      <c r="U1152" s="12" t="s">
        <v>62</v>
      </c>
      <c r="V1152" s="12" t="s">
        <v>63</v>
      </c>
      <c r="W1152" s="12" t="s">
        <v>64</v>
      </c>
      <c r="X1152" s="12" t="s">
        <v>65</v>
      </c>
      <c r="Y1152" s="12">
        <v>248</v>
      </c>
      <c r="Z1152" s="12">
        <v>354.64</v>
      </c>
      <c r="AA1152" s="12"/>
      <c r="AB1152" s="12"/>
      <c r="AC1152" s="12"/>
      <c r="AD1152" s="12"/>
      <c r="AE1152" s="12"/>
    </row>
    <row r="1153" spans="16:31" ht="18" customHeight="1" x14ac:dyDescent="0.3">
      <c r="P1153" s="12" t="s">
        <v>59</v>
      </c>
      <c r="Q1153" s="12">
        <v>2021</v>
      </c>
      <c r="R1153" s="12" t="s">
        <v>6</v>
      </c>
      <c r="S1153" s="12" t="s">
        <v>60</v>
      </c>
      <c r="T1153" s="12" t="s">
        <v>61</v>
      </c>
      <c r="U1153" s="12" t="s">
        <v>62</v>
      </c>
      <c r="V1153" s="12" t="s">
        <v>63</v>
      </c>
      <c r="W1153" s="12" t="s">
        <v>64</v>
      </c>
      <c r="X1153" s="12" t="s">
        <v>65</v>
      </c>
      <c r="Y1153" s="12">
        <v>296</v>
      </c>
      <c r="Z1153" s="12">
        <v>423.28</v>
      </c>
      <c r="AA1153" s="12"/>
      <c r="AB1153" s="12"/>
      <c r="AC1153" s="12"/>
      <c r="AD1153" s="12"/>
      <c r="AE1153" s="12"/>
    </row>
    <row r="1154" spans="16:31" ht="18" customHeight="1" x14ac:dyDescent="0.3">
      <c r="P1154" s="12" t="s">
        <v>59</v>
      </c>
      <c r="Q1154" s="12">
        <v>2021</v>
      </c>
      <c r="R1154" s="12" t="s">
        <v>6</v>
      </c>
      <c r="S1154" s="12" t="s">
        <v>60</v>
      </c>
      <c r="T1154" s="12" t="s">
        <v>61</v>
      </c>
      <c r="U1154" s="12" t="s">
        <v>62</v>
      </c>
      <c r="V1154" s="12" t="s">
        <v>63</v>
      </c>
      <c r="W1154" s="12" t="s">
        <v>64</v>
      </c>
      <c r="X1154" s="12" t="s">
        <v>65</v>
      </c>
      <c r="Y1154" s="12">
        <v>224</v>
      </c>
      <c r="Z1154" s="12">
        <v>320.32</v>
      </c>
      <c r="AA1154" s="12"/>
      <c r="AB1154" s="12"/>
      <c r="AC1154" s="12"/>
      <c r="AD1154" s="12"/>
      <c r="AE1154" s="12"/>
    </row>
    <row r="1155" spans="16:31" ht="18" customHeight="1" x14ac:dyDescent="0.3">
      <c r="P1155" s="12" t="s">
        <v>59</v>
      </c>
      <c r="Q1155" s="12">
        <v>2021</v>
      </c>
      <c r="R1155" s="12" t="s">
        <v>6</v>
      </c>
      <c r="S1155" s="12" t="s">
        <v>60</v>
      </c>
      <c r="T1155" s="12" t="s">
        <v>61</v>
      </c>
      <c r="U1155" s="12" t="s">
        <v>62</v>
      </c>
      <c r="V1155" s="12" t="s">
        <v>63</v>
      </c>
      <c r="W1155" s="12" t="s">
        <v>64</v>
      </c>
      <c r="X1155" s="12" t="s">
        <v>65</v>
      </c>
      <c r="Y1155" s="12">
        <v>250</v>
      </c>
      <c r="Z1155" s="12">
        <v>526.24</v>
      </c>
      <c r="AA1155" s="12"/>
      <c r="AB1155" s="12"/>
      <c r="AC1155" s="12"/>
      <c r="AD1155" s="12"/>
      <c r="AE1155" s="12"/>
    </row>
    <row r="1156" spans="16:31" ht="18" customHeight="1" x14ac:dyDescent="0.3">
      <c r="P1156" s="12" t="s">
        <v>59</v>
      </c>
      <c r="Q1156" s="12">
        <v>2021</v>
      </c>
      <c r="R1156" s="12" t="s">
        <v>6</v>
      </c>
      <c r="S1156" s="12" t="s">
        <v>60</v>
      </c>
      <c r="T1156" s="12" t="s">
        <v>61</v>
      </c>
      <c r="U1156" s="12" t="s">
        <v>62</v>
      </c>
      <c r="V1156" s="12" t="s">
        <v>63</v>
      </c>
      <c r="W1156" s="12" t="s">
        <v>64</v>
      </c>
      <c r="X1156" s="12" t="s">
        <v>65</v>
      </c>
      <c r="Y1156" s="12">
        <v>298</v>
      </c>
      <c r="Z1156" s="12">
        <v>526.24</v>
      </c>
      <c r="AA1156" s="12"/>
      <c r="AB1156" s="12"/>
      <c r="AC1156" s="12"/>
      <c r="AD1156" s="12"/>
      <c r="AE1156" s="12"/>
    </row>
    <row r="1157" spans="16:31" ht="18" customHeight="1" x14ac:dyDescent="0.3">
      <c r="P1157" s="12" t="s">
        <v>66</v>
      </c>
      <c r="Q1157" s="12">
        <v>2021</v>
      </c>
      <c r="R1157" s="12" t="s">
        <v>6</v>
      </c>
      <c r="S1157" s="12" t="s">
        <v>60</v>
      </c>
      <c r="T1157" s="12" t="s">
        <v>61</v>
      </c>
      <c r="U1157" s="12" t="s">
        <v>62</v>
      </c>
      <c r="V1157" s="12" t="s">
        <v>63</v>
      </c>
      <c r="W1157" s="12" t="s">
        <v>64</v>
      </c>
      <c r="X1157" s="12" t="s">
        <v>65</v>
      </c>
      <c r="Y1157" s="12">
        <v>220</v>
      </c>
      <c r="Z1157" s="12">
        <v>526.24</v>
      </c>
      <c r="AA1157" s="12"/>
      <c r="AB1157" s="12"/>
      <c r="AC1157" s="12"/>
      <c r="AD1157" s="12"/>
      <c r="AE1157" s="12"/>
    </row>
    <row r="1158" spans="16:31" ht="18" customHeight="1" x14ac:dyDescent="0.3">
      <c r="P1158" s="12" t="s">
        <v>70</v>
      </c>
      <c r="Q1158" s="12">
        <v>2021</v>
      </c>
      <c r="R1158" s="12" t="s">
        <v>6</v>
      </c>
      <c r="S1158" s="12" t="s">
        <v>60</v>
      </c>
      <c r="T1158" s="12" t="s">
        <v>61</v>
      </c>
      <c r="U1158" s="12" t="s">
        <v>62</v>
      </c>
      <c r="V1158" s="12" t="s">
        <v>63</v>
      </c>
      <c r="W1158" s="12" t="s">
        <v>64</v>
      </c>
      <c r="X1158" s="12" t="s">
        <v>65</v>
      </c>
      <c r="Y1158" s="12">
        <v>1036</v>
      </c>
      <c r="Z1158" s="12">
        <v>1481.48</v>
      </c>
      <c r="AA1158" s="12"/>
      <c r="AB1158" s="12"/>
      <c r="AC1158" s="12"/>
      <c r="AD1158" s="12"/>
      <c r="AE1158" s="12"/>
    </row>
    <row r="1159" spans="16:31" ht="18" customHeight="1" x14ac:dyDescent="0.3">
      <c r="P1159" s="12" t="s">
        <v>69</v>
      </c>
      <c r="Q1159" s="12">
        <v>2021</v>
      </c>
      <c r="R1159" s="12" t="s">
        <v>6</v>
      </c>
      <c r="S1159" s="12" t="s">
        <v>60</v>
      </c>
      <c r="T1159" s="12" t="s">
        <v>61</v>
      </c>
      <c r="U1159" s="12" t="s">
        <v>62</v>
      </c>
      <c r="V1159" s="12" t="s">
        <v>63</v>
      </c>
      <c r="W1159" s="12" t="s">
        <v>64</v>
      </c>
      <c r="X1159" s="12" t="s">
        <v>65</v>
      </c>
      <c r="Y1159" s="12">
        <v>222</v>
      </c>
      <c r="Z1159" s="12">
        <v>317.45999999999998</v>
      </c>
      <c r="AA1159" s="12"/>
      <c r="AB1159" s="12"/>
      <c r="AC1159" s="12"/>
      <c r="AD1159" s="12"/>
      <c r="AE1159" s="12"/>
    </row>
    <row r="1160" spans="16:31" ht="18" customHeight="1" x14ac:dyDescent="0.3">
      <c r="P1160" s="12" t="s">
        <v>69</v>
      </c>
      <c r="Q1160" s="12">
        <v>2021</v>
      </c>
      <c r="R1160" s="12" t="s">
        <v>6</v>
      </c>
      <c r="S1160" s="12" t="s">
        <v>60</v>
      </c>
      <c r="T1160" s="12" t="s">
        <v>61</v>
      </c>
      <c r="U1160" s="12" t="s">
        <v>62</v>
      </c>
      <c r="V1160" s="12" t="s">
        <v>63</v>
      </c>
      <c r="W1160" s="12" t="s">
        <v>64</v>
      </c>
      <c r="X1160" s="12" t="s">
        <v>65</v>
      </c>
      <c r="Y1160" s="12">
        <v>249</v>
      </c>
      <c r="Z1160" s="12">
        <v>356.07</v>
      </c>
      <c r="AA1160" s="12"/>
      <c r="AB1160" s="12"/>
      <c r="AC1160" s="12"/>
      <c r="AD1160" s="12"/>
      <c r="AE1160" s="12"/>
    </row>
    <row r="1161" spans="16:31" ht="18" customHeight="1" x14ac:dyDescent="0.3">
      <c r="P1161" s="12" t="s">
        <v>59</v>
      </c>
      <c r="Q1161" s="12">
        <v>2021</v>
      </c>
      <c r="R1161" s="12" t="s">
        <v>6</v>
      </c>
      <c r="S1161" s="12" t="s">
        <v>60</v>
      </c>
      <c r="T1161" s="12" t="s">
        <v>61</v>
      </c>
      <c r="U1161" s="12" t="s">
        <v>62</v>
      </c>
      <c r="V1161" s="12" t="s">
        <v>63</v>
      </c>
      <c r="W1161" s="12" t="s">
        <v>64</v>
      </c>
      <c r="X1161" s="12" t="s">
        <v>65</v>
      </c>
      <c r="Y1161" s="12">
        <v>297</v>
      </c>
      <c r="Z1161" s="12">
        <v>424.71</v>
      </c>
      <c r="AA1161" s="12"/>
      <c r="AB1161" s="12"/>
      <c r="AC1161" s="12"/>
      <c r="AD1161" s="12"/>
      <c r="AE1161" s="12"/>
    </row>
    <row r="1162" spans="16:31" ht="18" customHeight="1" x14ac:dyDescent="0.3">
      <c r="P1162" s="12" t="s">
        <v>66</v>
      </c>
      <c r="Q1162" s="12">
        <v>2021</v>
      </c>
      <c r="R1162" s="12" t="s">
        <v>6</v>
      </c>
      <c r="S1162" s="12" t="s">
        <v>60</v>
      </c>
      <c r="T1162" s="12" t="s">
        <v>61</v>
      </c>
      <c r="U1162" s="12" t="s">
        <v>62</v>
      </c>
      <c r="V1162" s="12" t="s">
        <v>63</v>
      </c>
      <c r="W1162" s="12" t="s">
        <v>64</v>
      </c>
      <c r="X1162" s="12" t="s">
        <v>65</v>
      </c>
      <c r="Y1162" s="12">
        <v>784</v>
      </c>
      <c r="Z1162" s="12">
        <v>1121.1199999999999</v>
      </c>
      <c r="AA1162" s="12"/>
      <c r="AB1162" s="12"/>
      <c r="AC1162" s="12"/>
      <c r="AD1162" s="12"/>
      <c r="AE1162" s="12"/>
    </row>
    <row r="1163" spans="16:31" ht="18" customHeight="1" x14ac:dyDescent="0.3">
      <c r="P1163" s="12" t="s">
        <v>59</v>
      </c>
      <c r="Q1163" s="12">
        <v>2021</v>
      </c>
      <c r="R1163" s="12" t="s">
        <v>6</v>
      </c>
      <c r="S1163" s="12" t="s">
        <v>60</v>
      </c>
      <c r="T1163" s="12" t="s">
        <v>61</v>
      </c>
      <c r="U1163" s="12" t="s">
        <v>62</v>
      </c>
      <c r="V1163" s="12" t="s">
        <v>63</v>
      </c>
      <c r="W1163" s="12" t="s">
        <v>64</v>
      </c>
      <c r="X1163" s="12" t="s">
        <v>65</v>
      </c>
      <c r="Y1163" s="12">
        <v>817</v>
      </c>
      <c r="Z1163" s="12">
        <v>1168.31</v>
      </c>
      <c r="AA1163" s="12"/>
      <c r="AB1163" s="12"/>
      <c r="AC1163" s="12"/>
      <c r="AD1163" s="12"/>
      <c r="AE1163" s="12"/>
    </row>
    <row r="1164" spans="16:31" ht="18" customHeight="1" x14ac:dyDescent="0.3">
      <c r="P1164" s="12" t="s">
        <v>59</v>
      </c>
      <c r="Q1164" s="12">
        <v>2021</v>
      </c>
      <c r="R1164" s="12" t="s">
        <v>6</v>
      </c>
      <c r="S1164" s="12" t="s">
        <v>60</v>
      </c>
      <c r="T1164" s="12" t="s">
        <v>61</v>
      </c>
      <c r="U1164" s="12" t="s">
        <v>62</v>
      </c>
      <c r="V1164" s="12" t="s">
        <v>63</v>
      </c>
      <c r="W1164" s="12" t="s">
        <v>64</v>
      </c>
      <c r="X1164" s="12" t="s">
        <v>65</v>
      </c>
      <c r="Y1164" s="12">
        <v>870</v>
      </c>
      <c r="Z1164" s="12">
        <v>1244.0999999999999</v>
      </c>
      <c r="AA1164" s="12"/>
      <c r="AB1164" s="12"/>
      <c r="AC1164" s="12"/>
      <c r="AD1164" s="12"/>
      <c r="AE1164" s="12"/>
    </row>
    <row r="1165" spans="16:31" ht="18" customHeight="1" x14ac:dyDescent="0.3">
      <c r="P1165" s="12" t="s">
        <v>59</v>
      </c>
      <c r="Q1165" s="12">
        <v>2021</v>
      </c>
      <c r="R1165" s="12" t="s">
        <v>6</v>
      </c>
      <c r="S1165" s="12" t="s">
        <v>60</v>
      </c>
      <c r="T1165" s="12" t="s">
        <v>61</v>
      </c>
      <c r="U1165" s="12" t="s">
        <v>62</v>
      </c>
      <c r="V1165" s="12" t="s">
        <v>63</v>
      </c>
      <c r="W1165" s="12" t="s">
        <v>64</v>
      </c>
      <c r="X1165" s="12" t="s">
        <v>65</v>
      </c>
      <c r="Y1165" s="12">
        <v>251</v>
      </c>
      <c r="Z1165" s="12">
        <v>358.93</v>
      </c>
      <c r="AA1165" s="12"/>
      <c r="AB1165" s="12"/>
      <c r="AC1165" s="12"/>
      <c r="AD1165" s="12"/>
      <c r="AE1165" s="12"/>
    </row>
    <row r="1166" spans="16:31" ht="18" customHeight="1" x14ac:dyDescent="0.3">
      <c r="P1166" s="12" t="s">
        <v>59</v>
      </c>
      <c r="Q1166" s="12">
        <v>2021</v>
      </c>
      <c r="R1166" s="12" t="s">
        <v>6</v>
      </c>
      <c r="S1166" s="12" t="s">
        <v>60</v>
      </c>
      <c r="T1166" s="12" t="s">
        <v>61</v>
      </c>
      <c r="U1166" s="12" t="s">
        <v>62</v>
      </c>
      <c r="V1166" s="12" t="s">
        <v>63</v>
      </c>
      <c r="W1166" s="12" t="s">
        <v>64</v>
      </c>
      <c r="X1166" s="12" t="s">
        <v>65</v>
      </c>
      <c r="Y1166" s="12">
        <v>221</v>
      </c>
      <c r="Z1166" s="12">
        <v>316.02999999999997</v>
      </c>
      <c r="AA1166" s="12"/>
      <c r="AB1166" s="12"/>
      <c r="AC1166" s="12"/>
      <c r="AD1166" s="12"/>
      <c r="AE1166" s="12"/>
    </row>
    <row r="1167" spans="16:31" ht="18" customHeight="1" x14ac:dyDescent="0.3">
      <c r="P1167" s="12" t="s">
        <v>66</v>
      </c>
      <c r="Q1167" s="12">
        <v>2021</v>
      </c>
      <c r="R1167" s="12" t="s">
        <v>5</v>
      </c>
      <c r="S1167" s="12" t="s">
        <v>60</v>
      </c>
      <c r="T1167" s="12" t="s">
        <v>61</v>
      </c>
      <c r="U1167" s="12" t="s">
        <v>62</v>
      </c>
      <c r="V1167" s="12" t="s">
        <v>63</v>
      </c>
      <c r="W1167" s="12" t="s">
        <v>64</v>
      </c>
      <c r="X1167" s="12" t="s">
        <v>65</v>
      </c>
      <c r="Y1167" s="12">
        <v>254</v>
      </c>
      <c r="Z1167" s="12">
        <v>363.22</v>
      </c>
      <c r="AA1167" s="12"/>
      <c r="AB1167" s="12"/>
      <c r="AC1167" s="12"/>
      <c r="AD1167" s="12"/>
      <c r="AE1167" s="12"/>
    </row>
    <row r="1168" spans="16:31" ht="18" customHeight="1" x14ac:dyDescent="0.3">
      <c r="P1168" s="12" t="s">
        <v>59</v>
      </c>
      <c r="Q1168" s="12">
        <v>2021</v>
      </c>
      <c r="R1168" s="12" t="s">
        <v>5</v>
      </c>
      <c r="S1168" s="12" t="s">
        <v>60</v>
      </c>
      <c r="T1168" s="12" t="s">
        <v>61</v>
      </c>
      <c r="U1168" s="12" t="s">
        <v>62</v>
      </c>
      <c r="V1168" s="12" t="s">
        <v>63</v>
      </c>
      <c r="W1168" s="12" t="s">
        <v>64</v>
      </c>
      <c r="X1168" s="12" t="s">
        <v>65</v>
      </c>
      <c r="Y1168" s="12">
        <v>302</v>
      </c>
      <c r="Z1168" s="12">
        <v>431.86</v>
      </c>
      <c r="AA1168" s="12"/>
      <c r="AB1168" s="12"/>
      <c r="AC1168" s="12"/>
      <c r="AD1168" s="12"/>
      <c r="AE1168" s="12"/>
    </row>
    <row r="1169" spans="16:31" ht="18" customHeight="1" x14ac:dyDescent="0.3">
      <c r="P1169" s="12" t="s">
        <v>70</v>
      </c>
      <c r="Q1169" s="12">
        <v>2021</v>
      </c>
      <c r="R1169" s="12" t="s">
        <v>5</v>
      </c>
      <c r="S1169" s="12" t="s">
        <v>60</v>
      </c>
      <c r="T1169" s="12" t="s">
        <v>61</v>
      </c>
      <c r="U1169" s="12" t="s">
        <v>62</v>
      </c>
      <c r="V1169" s="12" t="s">
        <v>63</v>
      </c>
      <c r="W1169" s="12" t="s">
        <v>64</v>
      </c>
      <c r="X1169" s="12" t="s">
        <v>65</v>
      </c>
      <c r="Y1169" s="12">
        <v>230</v>
      </c>
      <c r="Z1169" s="12">
        <v>328.9</v>
      </c>
      <c r="AA1169" s="12"/>
      <c r="AB1169" s="12"/>
      <c r="AC1169" s="12"/>
      <c r="AD1169" s="12"/>
      <c r="AE1169" s="12"/>
    </row>
    <row r="1170" spans="16:31" ht="18" customHeight="1" x14ac:dyDescent="0.3">
      <c r="P1170" s="12" t="s">
        <v>66</v>
      </c>
      <c r="Q1170" s="12">
        <v>2021</v>
      </c>
      <c r="R1170" s="12" t="s">
        <v>5</v>
      </c>
      <c r="S1170" s="12" t="s">
        <v>60</v>
      </c>
      <c r="T1170" s="12" t="s">
        <v>61</v>
      </c>
      <c r="U1170" s="12" t="s">
        <v>62</v>
      </c>
      <c r="V1170" s="12" t="s">
        <v>63</v>
      </c>
      <c r="W1170" s="12" t="s">
        <v>64</v>
      </c>
      <c r="X1170" s="12" t="s">
        <v>65</v>
      </c>
      <c r="Y1170" s="12">
        <v>256</v>
      </c>
      <c r="Z1170" s="12">
        <v>526.24</v>
      </c>
      <c r="AA1170" s="12"/>
      <c r="AB1170" s="12"/>
      <c r="AC1170" s="12"/>
      <c r="AD1170" s="12"/>
      <c r="AE1170" s="12"/>
    </row>
    <row r="1171" spans="16:31" ht="18" customHeight="1" x14ac:dyDescent="0.3">
      <c r="P1171" s="12" t="s">
        <v>59</v>
      </c>
      <c r="Q1171" s="12">
        <v>2021</v>
      </c>
      <c r="R1171" s="12" t="s">
        <v>5</v>
      </c>
      <c r="S1171" s="12" t="s">
        <v>60</v>
      </c>
      <c r="T1171" s="12" t="s">
        <v>61</v>
      </c>
      <c r="U1171" s="12" t="s">
        <v>62</v>
      </c>
      <c r="V1171" s="12" t="s">
        <v>63</v>
      </c>
      <c r="W1171" s="12" t="s">
        <v>64</v>
      </c>
      <c r="X1171" s="12" t="s">
        <v>65</v>
      </c>
      <c r="Y1171" s="12">
        <v>226</v>
      </c>
      <c r="Z1171" s="12">
        <v>526.24</v>
      </c>
      <c r="AA1171" s="12"/>
      <c r="AB1171" s="12"/>
      <c r="AC1171" s="12"/>
      <c r="AD1171" s="12"/>
      <c r="AE1171" s="12"/>
    </row>
    <row r="1172" spans="16:31" ht="18" customHeight="1" x14ac:dyDescent="0.3">
      <c r="P1172" s="12" t="s">
        <v>59</v>
      </c>
      <c r="Q1172" s="12">
        <v>2021</v>
      </c>
      <c r="R1172" s="12" t="s">
        <v>5</v>
      </c>
      <c r="S1172" s="12" t="s">
        <v>60</v>
      </c>
      <c r="T1172" s="12" t="s">
        <v>61</v>
      </c>
      <c r="U1172" s="12" t="s">
        <v>62</v>
      </c>
      <c r="V1172" s="12" t="s">
        <v>63</v>
      </c>
      <c r="W1172" s="12" t="s">
        <v>64</v>
      </c>
      <c r="X1172" s="12" t="s">
        <v>65</v>
      </c>
      <c r="Y1172" s="12">
        <v>1002</v>
      </c>
      <c r="Z1172" s="12">
        <v>1432.8600000000001</v>
      </c>
      <c r="AA1172" s="12"/>
      <c r="AB1172" s="12"/>
      <c r="AC1172" s="12"/>
      <c r="AD1172" s="12"/>
      <c r="AE1172" s="12"/>
    </row>
    <row r="1173" spans="16:31" ht="18" customHeight="1" x14ac:dyDescent="0.3">
      <c r="P1173" s="12" t="s">
        <v>68</v>
      </c>
      <c r="Q1173" s="12">
        <v>2021</v>
      </c>
      <c r="R1173" s="12" t="s">
        <v>5</v>
      </c>
      <c r="S1173" s="12" t="s">
        <v>60</v>
      </c>
      <c r="T1173" s="12" t="s">
        <v>61</v>
      </c>
      <c r="U1173" s="12" t="s">
        <v>62</v>
      </c>
      <c r="V1173" s="12" t="s">
        <v>63</v>
      </c>
      <c r="W1173" s="12" t="s">
        <v>64</v>
      </c>
      <c r="X1173" s="12" t="s">
        <v>65</v>
      </c>
      <c r="Y1173" s="12">
        <v>1035</v>
      </c>
      <c r="Z1173" s="12">
        <v>1480.05</v>
      </c>
      <c r="AA1173" s="12"/>
      <c r="AB1173" s="12"/>
      <c r="AC1173" s="12"/>
      <c r="AD1173" s="12"/>
      <c r="AE1173" s="12"/>
    </row>
    <row r="1174" spans="16:31" ht="18" customHeight="1" x14ac:dyDescent="0.3">
      <c r="P1174" s="12" t="s">
        <v>59</v>
      </c>
      <c r="Q1174" s="12">
        <v>2021</v>
      </c>
      <c r="R1174" s="12" t="s">
        <v>5</v>
      </c>
      <c r="S1174" s="12" t="s">
        <v>60</v>
      </c>
      <c r="T1174" s="12" t="s">
        <v>61</v>
      </c>
      <c r="U1174" s="12" t="s">
        <v>62</v>
      </c>
      <c r="V1174" s="12" t="s">
        <v>63</v>
      </c>
      <c r="W1174" s="12" t="s">
        <v>64</v>
      </c>
      <c r="X1174" s="12" t="s">
        <v>65</v>
      </c>
      <c r="Y1174" s="12">
        <v>228</v>
      </c>
      <c r="Z1174" s="12">
        <v>326.03999999999996</v>
      </c>
      <c r="AA1174" s="12"/>
      <c r="AB1174" s="12"/>
      <c r="AC1174" s="12"/>
      <c r="AD1174" s="12"/>
      <c r="AE1174" s="12"/>
    </row>
    <row r="1175" spans="16:31" ht="18" customHeight="1" x14ac:dyDescent="0.3">
      <c r="P1175" s="12" t="s">
        <v>59</v>
      </c>
      <c r="Q1175" s="12">
        <v>2021</v>
      </c>
      <c r="R1175" s="12" t="s">
        <v>5</v>
      </c>
      <c r="S1175" s="12" t="s">
        <v>60</v>
      </c>
      <c r="T1175" s="12" t="s">
        <v>61</v>
      </c>
      <c r="U1175" s="12" t="s">
        <v>62</v>
      </c>
      <c r="V1175" s="12" t="s">
        <v>63</v>
      </c>
      <c r="W1175" s="12" t="s">
        <v>64</v>
      </c>
      <c r="X1175" s="12" t="s">
        <v>65</v>
      </c>
      <c r="Y1175" s="12">
        <v>255</v>
      </c>
      <c r="Z1175" s="12">
        <v>364.65</v>
      </c>
      <c r="AA1175" s="12"/>
      <c r="AB1175" s="12"/>
      <c r="AC1175" s="12"/>
      <c r="AD1175" s="12"/>
      <c r="AE1175" s="12"/>
    </row>
    <row r="1176" spans="16:31" ht="18" customHeight="1" x14ac:dyDescent="0.3">
      <c r="P1176" s="12" t="s">
        <v>66</v>
      </c>
      <c r="Q1176" s="12">
        <v>2021</v>
      </c>
      <c r="R1176" s="12" t="s">
        <v>5</v>
      </c>
      <c r="S1176" s="12" t="s">
        <v>60</v>
      </c>
      <c r="T1176" s="12" t="s">
        <v>61</v>
      </c>
      <c r="U1176" s="12" t="s">
        <v>62</v>
      </c>
      <c r="V1176" s="12" t="s">
        <v>63</v>
      </c>
      <c r="W1176" s="12" t="s">
        <v>64</v>
      </c>
      <c r="X1176" s="12" t="s">
        <v>65</v>
      </c>
      <c r="Y1176" s="12">
        <v>303</v>
      </c>
      <c r="Z1176" s="12">
        <v>433.28999999999996</v>
      </c>
      <c r="AA1176" s="12"/>
      <c r="AB1176" s="12"/>
      <c r="AC1176" s="12"/>
      <c r="AD1176" s="12"/>
      <c r="AE1176" s="12"/>
    </row>
    <row r="1177" spans="16:31" ht="18" customHeight="1" x14ac:dyDescent="0.3">
      <c r="P1177" s="12" t="s">
        <v>59</v>
      </c>
      <c r="Q1177" s="12">
        <v>2021</v>
      </c>
      <c r="R1177" s="12" t="s">
        <v>5</v>
      </c>
      <c r="S1177" s="12" t="s">
        <v>60</v>
      </c>
      <c r="T1177" s="12" t="s">
        <v>61</v>
      </c>
      <c r="U1177" s="12" t="s">
        <v>62</v>
      </c>
      <c r="V1177" s="12" t="s">
        <v>63</v>
      </c>
      <c r="W1177" s="12" t="s">
        <v>64</v>
      </c>
      <c r="X1177" s="12" t="s">
        <v>65</v>
      </c>
      <c r="Y1177" s="12">
        <v>225</v>
      </c>
      <c r="Z1177" s="12">
        <v>321.75</v>
      </c>
      <c r="AA1177" s="12"/>
      <c r="AB1177" s="12"/>
      <c r="AC1177" s="12"/>
      <c r="AD1177" s="12"/>
      <c r="AE1177" s="12"/>
    </row>
    <row r="1178" spans="16:31" ht="18" customHeight="1" x14ac:dyDescent="0.3">
      <c r="P1178" s="12" t="s">
        <v>59</v>
      </c>
      <c r="Q1178" s="12">
        <v>2021</v>
      </c>
      <c r="R1178" s="12" t="s">
        <v>5</v>
      </c>
      <c r="S1178" s="12" t="s">
        <v>60</v>
      </c>
      <c r="T1178" s="12" t="s">
        <v>61</v>
      </c>
      <c r="U1178" s="12" t="s">
        <v>62</v>
      </c>
      <c r="V1178" s="12" t="s">
        <v>63</v>
      </c>
      <c r="W1178" s="12" t="s">
        <v>64</v>
      </c>
      <c r="X1178" s="12" t="s">
        <v>65</v>
      </c>
      <c r="Y1178" s="12">
        <v>783</v>
      </c>
      <c r="Z1178" s="12">
        <v>1119.69</v>
      </c>
      <c r="AA1178" s="12"/>
      <c r="AB1178" s="12"/>
      <c r="AC1178" s="12"/>
      <c r="AD1178" s="12"/>
      <c r="AE1178" s="12"/>
    </row>
    <row r="1179" spans="16:31" ht="18" customHeight="1" x14ac:dyDescent="0.3">
      <c r="P1179" s="12" t="s">
        <v>68</v>
      </c>
      <c r="Q1179" s="12">
        <v>2021</v>
      </c>
      <c r="R1179" s="12" t="s">
        <v>5</v>
      </c>
      <c r="S1179" s="12" t="s">
        <v>60</v>
      </c>
      <c r="T1179" s="12" t="s">
        <v>61</v>
      </c>
      <c r="U1179" s="12" t="s">
        <v>62</v>
      </c>
      <c r="V1179" s="12" t="s">
        <v>63</v>
      </c>
      <c r="W1179" s="12" t="s">
        <v>64</v>
      </c>
      <c r="X1179" s="12" t="s">
        <v>65</v>
      </c>
      <c r="Y1179" s="12">
        <v>816</v>
      </c>
      <c r="Z1179" s="12">
        <v>1166.8800000000001</v>
      </c>
      <c r="AA1179" s="12"/>
      <c r="AB1179" s="12"/>
      <c r="AC1179" s="12"/>
      <c r="AD1179" s="12"/>
      <c r="AE1179" s="12"/>
    </row>
    <row r="1180" spans="16:31" ht="18" customHeight="1" x14ac:dyDescent="0.3">
      <c r="P1180" s="12" t="s">
        <v>66</v>
      </c>
      <c r="Q1180" s="12">
        <v>2021</v>
      </c>
      <c r="R1180" s="12" t="s">
        <v>5</v>
      </c>
      <c r="S1180" s="12" t="s">
        <v>60</v>
      </c>
      <c r="T1180" s="12" t="s">
        <v>61</v>
      </c>
      <c r="U1180" s="12" t="s">
        <v>62</v>
      </c>
      <c r="V1180" s="12" t="s">
        <v>63</v>
      </c>
      <c r="W1180" s="12" t="s">
        <v>64</v>
      </c>
      <c r="X1180" s="12" t="s">
        <v>65</v>
      </c>
      <c r="Y1180" s="12">
        <v>869</v>
      </c>
      <c r="Z1180" s="12">
        <v>1242.67</v>
      </c>
      <c r="AA1180" s="12"/>
      <c r="AB1180" s="12"/>
      <c r="AC1180" s="12"/>
      <c r="AD1180" s="12"/>
      <c r="AE1180" s="12"/>
    </row>
    <row r="1181" spans="16:31" ht="18" customHeight="1" x14ac:dyDescent="0.3">
      <c r="P1181" s="12" t="s">
        <v>70</v>
      </c>
      <c r="Q1181" s="12">
        <v>2021</v>
      </c>
      <c r="R1181" s="12" t="s">
        <v>5</v>
      </c>
      <c r="S1181" s="12" t="s">
        <v>60</v>
      </c>
      <c r="T1181" s="12" t="s">
        <v>61</v>
      </c>
      <c r="U1181" s="12" t="s">
        <v>62</v>
      </c>
      <c r="V1181" s="12" t="s">
        <v>63</v>
      </c>
      <c r="W1181" s="12" t="s">
        <v>64</v>
      </c>
      <c r="X1181" s="12" t="s">
        <v>65</v>
      </c>
      <c r="Y1181" s="12">
        <v>257</v>
      </c>
      <c r="Z1181" s="12">
        <v>367.51</v>
      </c>
      <c r="AA1181" s="12"/>
      <c r="AB1181" s="12"/>
      <c r="AC1181" s="12"/>
      <c r="AD1181" s="12"/>
      <c r="AE1181" s="12"/>
    </row>
    <row r="1182" spans="16:31" ht="18" customHeight="1" x14ac:dyDescent="0.3">
      <c r="P1182" s="12" t="s">
        <v>66</v>
      </c>
      <c r="Q1182" s="12">
        <v>2021</v>
      </c>
      <c r="R1182" s="12" t="s">
        <v>5</v>
      </c>
      <c r="S1182" s="12" t="s">
        <v>60</v>
      </c>
      <c r="T1182" s="12" t="s">
        <v>61</v>
      </c>
      <c r="U1182" s="12" t="s">
        <v>62</v>
      </c>
      <c r="V1182" s="12" t="s">
        <v>63</v>
      </c>
      <c r="W1182" s="12" t="s">
        <v>64</v>
      </c>
      <c r="X1182" s="12" t="s">
        <v>65</v>
      </c>
      <c r="Y1182" s="12">
        <v>299</v>
      </c>
      <c r="Z1182" s="12">
        <v>427.57</v>
      </c>
      <c r="AA1182" s="12"/>
      <c r="AB1182" s="12"/>
      <c r="AC1182" s="12"/>
      <c r="AD1182" s="12"/>
      <c r="AE1182" s="12"/>
    </row>
    <row r="1183" spans="16:31" ht="18" customHeight="1" x14ac:dyDescent="0.3">
      <c r="P1183" s="12" t="s">
        <v>66</v>
      </c>
      <c r="Q1183" s="12">
        <v>2021</v>
      </c>
      <c r="R1183" s="12" t="s">
        <v>5</v>
      </c>
      <c r="S1183" s="12" t="s">
        <v>60</v>
      </c>
      <c r="T1183" s="12" t="s">
        <v>61</v>
      </c>
      <c r="U1183" s="12" t="s">
        <v>62</v>
      </c>
      <c r="V1183" s="12" t="s">
        <v>63</v>
      </c>
      <c r="W1183" s="12" t="s">
        <v>64</v>
      </c>
      <c r="X1183" s="12" t="s">
        <v>65</v>
      </c>
      <c r="Y1183" s="12">
        <v>227</v>
      </c>
      <c r="Z1183" s="12">
        <v>324.61</v>
      </c>
      <c r="AA1183" s="12"/>
      <c r="AB1183" s="12"/>
      <c r="AC1183" s="12"/>
      <c r="AD1183" s="12"/>
      <c r="AE1183" s="12"/>
    </row>
    <row r="1184" spans="16:31" ht="18" customHeight="1" x14ac:dyDescent="0.3">
      <c r="P1184" s="12" t="s">
        <v>59</v>
      </c>
      <c r="Q1184" s="12">
        <v>2021</v>
      </c>
      <c r="R1184" s="12" t="s">
        <v>2</v>
      </c>
      <c r="S1184" s="12" t="s">
        <v>60</v>
      </c>
      <c r="T1184" s="12" t="s">
        <v>61</v>
      </c>
      <c r="U1184" s="12" t="s">
        <v>62</v>
      </c>
      <c r="V1184" s="12" t="s">
        <v>63</v>
      </c>
      <c r="W1184" s="12" t="s">
        <v>64</v>
      </c>
      <c r="X1184" s="12" t="s">
        <v>65</v>
      </c>
      <c r="Y1184" s="12">
        <v>272</v>
      </c>
      <c r="Z1184" s="12">
        <v>388.96</v>
      </c>
      <c r="AA1184" s="12"/>
      <c r="AB1184" s="12"/>
      <c r="AC1184" s="12"/>
      <c r="AD1184" s="12"/>
      <c r="AE1184" s="12"/>
    </row>
    <row r="1185" spans="16:31" ht="18" customHeight="1" x14ac:dyDescent="0.3">
      <c r="P1185" s="12" t="s">
        <v>66</v>
      </c>
      <c r="Q1185" s="12">
        <v>2021</v>
      </c>
      <c r="R1185" s="12" t="s">
        <v>2</v>
      </c>
      <c r="S1185" s="12" t="s">
        <v>60</v>
      </c>
      <c r="T1185" s="12" t="s">
        <v>61</v>
      </c>
      <c r="U1185" s="12" t="s">
        <v>62</v>
      </c>
      <c r="V1185" s="12" t="s">
        <v>63</v>
      </c>
      <c r="W1185" s="12" t="s">
        <v>64</v>
      </c>
      <c r="X1185" s="12" t="s">
        <v>65</v>
      </c>
      <c r="Y1185" s="12">
        <v>242</v>
      </c>
      <c r="Z1185" s="12">
        <v>346.06</v>
      </c>
      <c r="AA1185" s="12"/>
      <c r="AB1185" s="12"/>
      <c r="AC1185" s="12"/>
      <c r="AD1185" s="12"/>
      <c r="AE1185" s="12"/>
    </row>
    <row r="1186" spans="16:31" ht="18" customHeight="1" x14ac:dyDescent="0.3">
      <c r="P1186" s="12" t="s">
        <v>66</v>
      </c>
      <c r="Q1186" s="12">
        <v>2021</v>
      </c>
      <c r="R1186" s="12" t="s">
        <v>2</v>
      </c>
      <c r="S1186" s="12" t="s">
        <v>60</v>
      </c>
      <c r="T1186" s="12" t="s">
        <v>61</v>
      </c>
      <c r="U1186" s="12" t="s">
        <v>62</v>
      </c>
      <c r="V1186" s="12" t="s">
        <v>63</v>
      </c>
      <c r="W1186" s="12" t="s">
        <v>64</v>
      </c>
      <c r="X1186" s="12" t="s">
        <v>65</v>
      </c>
      <c r="Y1186" s="12">
        <v>268</v>
      </c>
      <c r="Z1186" s="12">
        <v>526.24</v>
      </c>
      <c r="AA1186" s="12"/>
      <c r="AB1186" s="12"/>
      <c r="AC1186" s="12"/>
      <c r="AD1186" s="12"/>
      <c r="AE1186" s="12"/>
    </row>
    <row r="1187" spans="16:31" ht="18" customHeight="1" x14ac:dyDescent="0.3">
      <c r="P1187" s="12" t="s">
        <v>66</v>
      </c>
      <c r="Q1187" s="12">
        <v>2021</v>
      </c>
      <c r="R1187" s="12" t="s">
        <v>2</v>
      </c>
      <c r="S1187" s="12" t="s">
        <v>60</v>
      </c>
      <c r="T1187" s="12" t="s">
        <v>61</v>
      </c>
      <c r="U1187" s="12" t="s">
        <v>62</v>
      </c>
      <c r="V1187" s="12" t="s">
        <v>63</v>
      </c>
      <c r="W1187" s="12" t="s">
        <v>64</v>
      </c>
      <c r="X1187" s="12" t="s">
        <v>65</v>
      </c>
      <c r="Y1187" s="12">
        <v>316</v>
      </c>
      <c r="Z1187" s="12">
        <v>526.24</v>
      </c>
      <c r="AA1187" s="12"/>
      <c r="AB1187" s="12"/>
      <c r="AC1187" s="12"/>
      <c r="AD1187" s="12"/>
      <c r="AE1187" s="12"/>
    </row>
    <row r="1188" spans="16:31" ht="18" customHeight="1" x14ac:dyDescent="0.3">
      <c r="P1188" s="12" t="s">
        <v>59</v>
      </c>
      <c r="Q1188" s="12">
        <v>2021</v>
      </c>
      <c r="R1188" s="12" t="s">
        <v>2</v>
      </c>
      <c r="S1188" s="12" t="s">
        <v>60</v>
      </c>
      <c r="T1188" s="12" t="s">
        <v>61</v>
      </c>
      <c r="U1188" s="12" t="s">
        <v>62</v>
      </c>
      <c r="V1188" s="12" t="s">
        <v>63</v>
      </c>
      <c r="W1188" s="12" t="s">
        <v>64</v>
      </c>
      <c r="X1188" s="12" t="s">
        <v>65</v>
      </c>
      <c r="Y1188" s="12">
        <v>244</v>
      </c>
      <c r="Z1188" s="12">
        <v>526.24</v>
      </c>
      <c r="AA1188" s="12"/>
      <c r="AB1188" s="12"/>
      <c r="AC1188" s="12"/>
      <c r="AD1188" s="12"/>
      <c r="AE1188" s="12"/>
    </row>
    <row r="1189" spans="16:31" ht="18" customHeight="1" x14ac:dyDescent="0.3">
      <c r="P1189" s="12" t="s">
        <v>66</v>
      </c>
      <c r="Q1189" s="12">
        <v>2021</v>
      </c>
      <c r="R1189" s="12" t="s">
        <v>2</v>
      </c>
      <c r="S1189" s="12" t="s">
        <v>60</v>
      </c>
      <c r="T1189" s="12" t="s">
        <v>61</v>
      </c>
      <c r="U1189" s="12" t="s">
        <v>62</v>
      </c>
      <c r="V1189" s="12" t="s">
        <v>63</v>
      </c>
      <c r="W1189" s="12" t="s">
        <v>64</v>
      </c>
      <c r="X1189" s="12" t="s">
        <v>65</v>
      </c>
      <c r="Y1189" s="12">
        <v>999</v>
      </c>
      <c r="Z1189" s="12">
        <v>1428.57</v>
      </c>
      <c r="AA1189" s="12"/>
      <c r="AB1189" s="12"/>
      <c r="AC1189" s="12"/>
      <c r="AD1189" s="12"/>
      <c r="AE1189" s="12"/>
    </row>
    <row r="1190" spans="16:31" ht="18" customHeight="1" x14ac:dyDescent="0.3">
      <c r="P1190" s="12" t="s">
        <v>68</v>
      </c>
      <c r="Q1190" s="12">
        <v>2021</v>
      </c>
      <c r="R1190" s="12" t="s">
        <v>2</v>
      </c>
      <c r="S1190" s="12" t="s">
        <v>60</v>
      </c>
      <c r="T1190" s="12" t="s">
        <v>61</v>
      </c>
      <c r="U1190" s="12" t="s">
        <v>62</v>
      </c>
      <c r="V1190" s="12" t="s">
        <v>63</v>
      </c>
      <c r="W1190" s="12" t="s">
        <v>64</v>
      </c>
      <c r="X1190" s="12" t="s">
        <v>65</v>
      </c>
      <c r="Y1190" s="12">
        <v>1032</v>
      </c>
      <c r="Z1190" s="12">
        <v>1475.76</v>
      </c>
      <c r="AA1190" s="12"/>
      <c r="AB1190" s="12"/>
      <c r="AC1190" s="12"/>
      <c r="AD1190" s="12"/>
      <c r="AE1190" s="12"/>
    </row>
    <row r="1191" spans="16:31" ht="18" customHeight="1" x14ac:dyDescent="0.3">
      <c r="P1191" s="12" t="s">
        <v>66</v>
      </c>
      <c r="Q1191" s="12">
        <v>2021</v>
      </c>
      <c r="R1191" s="12" t="s">
        <v>2</v>
      </c>
      <c r="S1191" s="12" t="s">
        <v>60</v>
      </c>
      <c r="T1191" s="12" t="s">
        <v>61</v>
      </c>
      <c r="U1191" s="12" t="s">
        <v>62</v>
      </c>
      <c r="V1191" s="12" t="s">
        <v>63</v>
      </c>
      <c r="W1191" s="12" t="s">
        <v>64</v>
      </c>
      <c r="X1191" s="12" t="s">
        <v>65</v>
      </c>
      <c r="Y1191" s="12">
        <v>246</v>
      </c>
      <c r="Z1191" s="12">
        <v>351.78</v>
      </c>
      <c r="AA1191" s="12"/>
      <c r="AB1191" s="12"/>
      <c r="AC1191" s="12"/>
      <c r="AD1191" s="12"/>
      <c r="AE1191" s="12"/>
    </row>
    <row r="1192" spans="16:31" ht="18" customHeight="1" x14ac:dyDescent="0.3">
      <c r="P1192" s="12" t="s">
        <v>66</v>
      </c>
      <c r="Q1192" s="12">
        <v>2021</v>
      </c>
      <c r="R1192" s="12" t="s">
        <v>2</v>
      </c>
      <c r="S1192" s="12" t="s">
        <v>60</v>
      </c>
      <c r="T1192" s="12" t="s">
        <v>61</v>
      </c>
      <c r="U1192" s="12" t="s">
        <v>62</v>
      </c>
      <c r="V1192" s="12" t="s">
        <v>63</v>
      </c>
      <c r="W1192" s="12" t="s">
        <v>64</v>
      </c>
      <c r="X1192" s="12" t="s">
        <v>65</v>
      </c>
      <c r="Y1192" s="12">
        <v>273</v>
      </c>
      <c r="Z1192" s="12">
        <v>390.39</v>
      </c>
      <c r="AA1192" s="12"/>
      <c r="AB1192" s="12"/>
      <c r="AC1192" s="12"/>
      <c r="AD1192" s="12"/>
      <c r="AE1192" s="12"/>
    </row>
    <row r="1193" spans="16:31" ht="18" customHeight="1" x14ac:dyDescent="0.3">
      <c r="P1193" s="12" t="s">
        <v>68</v>
      </c>
      <c r="Q1193" s="12">
        <v>2021</v>
      </c>
      <c r="R1193" s="12" t="s">
        <v>2</v>
      </c>
      <c r="S1193" s="12" t="s">
        <v>60</v>
      </c>
      <c r="T1193" s="12" t="s">
        <v>61</v>
      </c>
      <c r="U1193" s="12" t="s">
        <v>62</v>
      </c>
      <c r="V1193" s="12" t="s">
        <v>63</v>
      </c>
      <c r="W1193" s="12" t="s">
        <v>64</v>
      </c>
      <c r="X1193" s="12" t="s">
        <v>65</v>
      </c>
      <c r="Y1193" s="12">
        <v>315</v>
      </c>
      <c r="Z1193" s="12">
        <v>450.45</v>
      </c>
      <c r="AA1193" s="12"/>
      <c r="AB1193" s="12"/>
      <c r="AC1193" s="12"/>
      <c r="AD1193" s="12"/>
      <c r="AE1193" s="12"/>
    </row>
    <row r="1194" spans="16:31" ht="18" customHeight="1" x14ac:dyDescent="0.3">
      <c r="P1194" s="12" t="s">
        <v>66</v>
      </c>
      <c r="Q1194" s="12">
        <v>2021</v>
      </c>
      <c r="R1194" s="12" t="s">
        <v>2</v>
      </c>
      <c r="S1194" s="12" t="s">
        <v>60</v>
      </c>
      <c r="T1194" s="12" t="s">
        <v>61</v>
      </c>
      <c r="U1194" s="12" t="s">
        <v>62</v>
      </c>
      <c r="V1194" s="12" t="s">
        <v>63</v>
      </c>
      <c r="W1194" s="12" t="s">
        <v>64</v>
      </c>
      <c r="X1194" s="12" t="s">
        <v>65</v>
      </c>
      <c r="Y1194" s="12">
        <v>243</v>
      </c>
      <c r="Z1194" s="12">
        <v>347.49</v>
      </c>
      <c r="AA1194" s="12"/>
      <c r="AB1194" s="12"/>
      <c r="AC1194" s="12"/>
      <c r="AD1194" s="12"/>
      <c r="AE1194" s="12"/>
    </row>
    <row r="1195" spans="16:31" ht="18" customHeight="1" x14ac:dyDescent="0.3">
      <c r="P1195" s="12" t="s">
        <v>59</v>
      </c>
      <c r="Q1195" s="12">
        <v>2021</v>
      </c>
      <c r="R1195" s="12" t="s">
        <v>2</v>
      </c>
      <c r="S1195" s="12" t="s">
        <v>60</v>
      </c>
      <c r="T1195" s="12" t="s">
        <v>61</v>
      </c>
      <c r="U1195" s="12" t="s">
        <v>62</v>
      </c>
      <c r="V1195" s="12" t="s">
        <v>63</v>
      </c>
      <c r="W1195" s="12" t="s">
        <v>64</v>
      </c>
      <c r="X1195" s="12" t="s">
        <v>65</v>
      </c>
      <c r="Y1195" s="12">
        <v>780</v>
      </c>
      <c r="Z1195" s="12">
        <v>1115.4000000000001</v>
      </c>
      <c r="AA1195" s="12"/>
      <c r="AB1195" s="12"/>
      <c r="AC1195" s="12"/>
      <c r="AD1195" s="12"/>
      <c r="AE1195" s="12"/>
    </row>
    <row r="1196" spans="16:31" ht="18" customHeight="1" x14ac:dyDescent="0.3">
      <c r="P1196" s="12" t="s">
        <v>68</v>
      </c>
      <c r="Q1196" s="12">
        <v>2021</v>
      </c>
      <c r="R1196" s="12" t="s">
        <v>2</v>
      </c>
      <c r="S1196" s="12" t="s">
        <v>60</v>
      </c>
      <c r="T1196" s="12" t="s">
        <v>61</v>
      </c>
      <c r="U1196" s="12" t="s">
        <v>62</v>
      </c>
      <c r="V1196" s="12" t="s">
        <v>63</v>
      </c>
      <c r="W1196" s="12" t="s">
        <v>64</v>
      </c>
      <c r="X1196" s="12" t="s">
        <v>65</v>
      </c>
      <c r="Y1196" s="12">
        <v>813</v>
      </c>
      <c r="Z1196" s="12">
        <v>1162.5899999999999</v>
      </c>
      <c r="AA1196" s="12"/>
      <c r="AB1196" s="12"/>
      <c r="AC1196" s="12"/>
      <c r="AD1196" s="12"/>
      <c r="AE1196" s="12"/>
    </row>
    <row r="1197" spans="16:31" ht="18" customHeight="1" x14ac:dyDescent="0.3">
      <c r="P1197" s="12" t="s">
        <v>66</v>
      </c>
      <c r="Q1197" s="12">
        <v>2021</v>
      </c>
      <c r="R1197" s="12" t="s">
        <v>2</v>
      </c>
      <c r="S1197" s="12" t="s">
        <v>60</v>
      </c>
      <c r="T1197" s="12" t="s">
        <v>61</v>
      </c>
      <c r="U1197" s="12" t="s">
        <v>62</v>
      </c>
      <c r="V1197" s="12" t="s">
        <v>63</v>
      </c>
      <c r="W1197" s="12" t="s">
        <v>64</v>
      </c>
      <c r="X1197" s="12" t="s">
        <v>65</v>
      </c>
      <c r="Y1197" s="12">
        <v>867</v>
      </c>
      <c r="Z1197" s="12">
        <v>1239.81</v>
      </c>
      <c r="AA1197" s="12"/>
      <c r="AB1197" s="12"/>
      <c r="AC1197" s="12"/>
      <c r="AD1197" s="12"/>
      <c r="AE1197" s="12"/>
    </row>
    <row r="1198" spans="16:31" ht="18" customHeight="1" x14ac:dyDescent="0.3">
      <c r="P1198" s="12" t="s">
        <v>66</v>
      </c>
      <c r="Q1198" s="12">
        <v>2021</v>
      </c>
      <c r="R1198" s="12" t="s">
        <v>2</v>
      </c>
      <c r="S1198" s="12" t="s">
        <v>60</v>
      </c>
      <c r="T1198" s="12" t="s">
        <v>61</v>
      </c>
      <c r="U1198" s="12" t="s">
        <v>62</v>
      </c>
      <c r="V1198" s="12" t="s">
        <v>63</v>
      </c>
      <c r="W1198" s="12" t="s">
        <v>64</v>
      </c>
      <c r="X1198" s="12" t="s">
        <v>65</v>
      </c>
      <c r="Y1198" s="12">
        <v>269</v>
      </c>
      <c r="Z1198" s="12">
        <v>384.67</v>
      </c>
      <c r="AA1198" s="12"/>
      <c r="AB1198" s="12"/>
      <c r="AC1198" s="12"/>
      <c r="AD1198" s="12"/>
      <c r="AE1198" s="12"/>
    </row>
    <row r="1199" spans="16:31" ht="18" customHeight="1" x14ac:dyDescent="0.3">
      <c r="P1199" s="12" t="s">
        <v>59</v>
      </c>
      <c r="Q1199" s="12">
        <v>2021</v>
      </c>
      <c r="R1199" s="12" t="s">
        <v>2</v>
      </c>
      <c r="S1199" s="12" t="s">
        <v>60</v>
      </c>
      <c r="T1199" s="12" t="s">
        <v>61</v>
      </c>
      <c r="U1199" s="12" t="s">
        <v>62</v>
      </c>
      <c r="V1199" s="12" t="s">
        <v>63</v>
      </c>
      <c r="W1199" s="12" t="s">
        <v>64</v>
      </c>
      <c r="X1199" s="12" t="s">
        <v>65</v>
      </c>
      <c r="Y1199" s="12">
        <v>317</v>
      </c>
      <c r="Z1199" s="12">
        <v>453.31</v>
      </c>
      <c r="AA1199" s="12"/>
      <c r="AB1199" s="12"/>
      <c r="AC1199" s="12"/>
      <c r="AD1199" s="12"/>
      <c r="AE1199" s="12"/>
    </row>
    <row r="1200" spans="16:31" ht="18" customHeight="1" x14ac:dyDescent="0.3">
      <c r="P1200" s="12" t="s">
        <v>59</v>
      </c>
      <c r="Q1200" s="12">
        <v>2021</v>
      </c>
      <c r="R1200" s="12" t="s">
        <v>2</v>
      </c>
      <c r="S1200" s="12" t="s">
        <v>60</v>
      </c>
      <c r="T1200" s="12" t="s">
        <v>61</v>
      </c>
      <c r="U1200" s="12" t="s">
        <v>62</v>
      </c>
      <c r="V1200" s="12" t="s">
        <v>63</v>
      </c>
      <c r="W1200" s="12" t="s">
        <v>64</v>
      </c>
      <c r="X1200" s="12" t="s">
        <v>65</v>
      </c>
      <c r="Y1200" s="12">
        <v>245</v>
      </c>
      <c r="Z1200" s="12">
        <v>350.35</v>
      </c>
      <c r="AA1200" s="12"/>
      <c r="AB1200" s="12"/>
      <c r="AC1200" s="12"/>
      <c r="AD1200" s="12"/>
      <c r="AE1200" s="12"/>
    </row>
    <row r="1201" spans="16:31" ht="18" customHeight="1" x14ac:dyDescent="0.3">
      <c r="P1201" s="12" t="s">
        <v>59</v>
      </c>
      <c r="Q1201" s="12">
        <v>2021</v>
      </c>
      <c r="R1201" s="12" t="s">
        <v>4</v>
      </c>
      <c r="S1201" s="12" t="s">
        <v>60</v>
      </c>
      <c r="T1201" s="12" t="s">
        <v>61</v>
      </c>
      <c r="U1201" s="12" t="s">
        <v>62</v>
      </c>
      <c r="V1201" s="12" t="s">
        <v>63</v>
      </c>
      <c r="W1201" s="12" t="s">
        <v>64</v>
      </c>
      <c r="X1201" s="12" t="s">
        <v>65</v>
      </c>
      <c r="Y1201" s="12">
        <v>260</v>
      </c>
      <c r="Z1201" s="12">
        <v>371.8</v>
      </c>
      <c r="AA1201" s="12"/>
      <c r="AB1201" s="12"/>
      <c r="AC1201" s="12"/>
      <c r="AD1201" s="12"/>
      <c r="AE1201" s="12"/>
    </row>
    <row r="1202" spans="16:31" ht="18" customHeight="1" x14ac:dyDescent="0.3">
      <c r="P1202" s="12" t="s">
        <v>59</v>
      </c>
      <c r="Q1202" s="12">
        <v>2021</v>
      </c>
      <c r="R1202" s="12" t="s">
        <v>4</v>
      </c>
      <c r="S1202" s="12" t="s">
        <v>60</v>
      </c>
      <c r="T1202" s="12" t="s">
        <v>61</v>
      </c>
      <c r="U1202" s="12" t="s">
        <v>62</v>
      </c>
      <c r="V1202" s="12" t="s">
        <v>63</v>
      </c>
      <c r="W1202" s="12" t="s">
        <v>64</v>
      </c>
      <c r="X1202" s="12" t="s">
        <v>65</v>
      </c>
      <c r="Y1202" s="12">
        <v>308</v>
      </c>
      <c r="Z1202" s="12">
        <v>440.44</v>
      </c>
      <c r="AA1202" s="12"/>
      <c r="AB1202" s="12"/>
      <c r="AC1202" s="12"/>
      <c r="AD1202" s="12"/>
      <c r="AE1202" s="12"/>
    </row>
    <row r="1203" spans="16:31" ht="18" customHeight="1" x14ac:dyDescent="0.3">
      <c r="P1203" s="12" t="s">
        <v>68</v>
      </c>
      <c r="Q1203" s="12">
        <v>2021</v>
      </c>
      <c r="R1203" s="12" t="s">
        <v>4</v>
      </c>
      <c r="S1203" s="12" t="s">
        <v>60</v>
      </c>
      <c r="T1203" s="12" t="s">
        <v>61</v>
      </c>
      <c r="U1203" s="12" t="s">
        <v>62</v>
      </c>
      <c r="V1203" s="12" t="s">
        <v>63</v>
      </c>
      <c r="W1203" s="12" t="s">
        <v>64</v>
      </c>
      <c r="X1203" s="12" t="s">
        <v>65</v>
      </c>
      <c r="Y1203" s="12">
        <v>262</v>
      </c>
      <c r="Z1203" s="12">
        <v>526.24</v>
      </c>
      <c r="AA1203" s="12"/>
      <c r="AB1203" s="12"/>
      <c r="AC1203" s="12"/>
      <c r="AD1203" s="12"/>
      <c r="AE1203" s="12"/>
    </row>
    <row r="1204" spans="16:31" ht="18" customHeight="1" x14ac:dyDescent="0.3">
      <c r="P1204" s="12" t="s">
        <v>69</v>
      </c>
      <c r="Q1204" s="12">
        <v>2021</v>
      </c>
      <c r="R1204" s="12" t="s">
        <v>4</v>
      </c>
      <c r="S1204" s="12" t="s">
        <v>60</v>
      </c>
      <c r="T1204" s="12" t="s">
        <v>61</v>
      </c>
      <c r="U1204" s="12" t="s">
        <v>62</v>
      </c>
      <c r="V1204" s="12" t="s">
        <v>63</v>
      </c>
      <c r="W1204" s="12" t="s">
        <v>64</v>
      </c>
      <c r="X1204" s="12" t="s">
        <v>65</v>
      </c>
      <c r="Y1204" s="12">
        <v>304</v>
      </c>
      <c r="Z1204" s="12">
        <v>526.24</v>
      </c>
      <c r="AA1204" s="12"/>
      <c r="AB1204" s="12"/>
      <c r="AC1204" s="12"/>
      <c r="AD1204" s="12"/>
      <c r="AE1204" s="12"/>
    </row>
    <row r="1205" spans="16:31" ht="18" customHeight="1" x14ac:dyDescent="0.3">
      <c r="P1205" s="12" t="s">
        <v>66</v>
      </c>
      <c r="Q1205" s="12">
        <v>2021</v>
      </c>
      <c r="R1205" s="12" t="s">
        <v>4</v>
      </c>
      <c r="S1205" s="12" t="s">
        <v>60</v>
      </c>
      <c r="T1205" s="12" t="s">
        <v>61</v>
      </c>
      <c r="U1205" s="12" t="s">
        <v>62</v>
      </c>
      <c r="V1205" s="12" t="s">
        <v>63</v>
      </c>
      <c r="W1205" s="12" t="s">
        <v>64</v>
      </c>
      <c r="X1205" s="12" t="s">
        <v>65</v>
      </c>
      <c r="Y1205" s="12">
        <v>232</v>
      </c>
      <c r="Z1205" s="12">
        <v>526.24</v>
      </c>
      <c r="AA1205" s="12"/>
      <c r="AB1205" s="12"/>
      <c r="AC1205" s="12"/>
      <c r="AD1205" s="12"/>
      <c r="AE1205" s="12"/>
    </row>
    <row r="1206" spans="16:31" ht="18" customHeight="1" x14ac:dyDescent="0.3">
      <c r="P1206" s="12" t="s">
        <v>66</v>
      </c>
      <c r="Q1206" s="12">
        <v>2021</v>
      </c>
      <c r="R1206" s="12" t="s">
        <v>4</v>
      </c>
      <c r="S1206" s="12" t="s">
        <v>60</v>
      </c>
      <c r="T1206" s="12" t="s">
        <v>61</v>
      </c>
      <c r="U1206" s="12" t="s">
        <v>62</v>
      </c>
      <c r="V1206" s="12" t="s">
        <v>63</v>
      </c>
      <c r="W1206" s="12" t="s">
        <v>64</v>
      </c>
      <c r="X1206" s="12" t="s">
        <v>65</v>
      </c>
      <c r="Y1206" s="12">
        <v>1001</v>
      </c>
      <c r="Z1206" s="12">
        <v>1431.43</v>
      </c>
      <c r="AA1206" s="12"/>
      <c r="AB1206" s="12"/>
      <c r="AC1206" s="12"/>
      <c r="AD1206" s="12"/>
      <c r="AE1206" s="12"/>
    </row>
    <row r="1207" spans="16:31" ht="18" customHeight="1" x14ac:dyDescent="0.3">
      <c r="P1207" s="12" t="s">
        <v>66</v>
      </c>
      <c r="Q1207" s="12">
        <v>2021</v>
      </c>
      <c r="R1207" s="12" t="s">
        <v>4</v>
      </c>
      <c r="S1207" s="12" t="s">
        <v>60</v>
      </c>
      <c r="T1207" s="12" t="s">
        <v>61</v>
      </c>
      <c r="U1207" s="12" t="s">
        <v>62</v>
      </c>
      <c r="V1207" s="12" t="s">
        <v>63</v>
      </c>
      <c r="W1207" s="12" t="s">
        <v>64</v>
      </c>
      <c r="X1207" s="12" t="s">
        <v>65</v>
      </c>
      <c r="Y1207" s="12">
        <v>1034</v>
      </c>
      <c r="Z1207" s="12">
        <v>1478.62</v>
      </c>
      <c r="AA1207" s="12"/>
      <c r="AB1207" s="12"/>
      <c r="AC1207" s="12"/>
      <c r="AD1207" s="12"/>
      <c r="AE1207" s="12"/>
    </row>
    <row r="1208" spans="16:31" ht="18" customHeight="1" x14ac:dyDescent="0.3">
      <c r="P1208" s="12" t="s">
        <v>59</v>
      </c>
      <c r="Q1208" s="12">
        <v>2021</v>
      </c>
      <c r="R1208" s="12" t="s">
        <v>4</v>
      </c>
      <c r="S1208" s="12" t="s">
        <v>60</v>
      </c>
      <c r="T1208" s="12" t="s">
        <v>61</v>
      </c>
      <c r="U1208" s="12" t="s">
        <v>62</v>
      </c>
      <c r="V1208" s="12" t="s">
        <v>63</v>
      </c>
      <c r="W1208" s="12" t="s">
        <v>64</v>
      </c>
      <c r="X1208" s="12" t="s">
        <v>65</v>
      </c>
      <c r="Y1208" s="12">
        <v>234</v>
      </c>
      <c r="Z1208" s="12">
        <v>334.62</v>
      </c>
      <c r="AA1208" s="12"/>
      <c r="AB1208" s="12"/>
      <c r="AC1208" s="12"/>
      <c r="AD1208" s="12"/>
      <c r="AE1208" s="12"/>
    </row>
    <row r="1209" spans="16:31" ht="18" customHeight="1" x14ac:dyDescent="0.3">
      <c r="P1209" s="12" t="s">
        <v>59</v>
      </c>
      <c r="Q1209" s="12">
        <v>2021</v>
      </c>
      <c r="R1209" s="12" t="s">
        <v>4</v>
      </c>
      <c r="S1209" s="12" t="s">
        <v>60</v>
      </c>
      <c r="T1209" s="12" t="s">
        <v>61</v>
      </c>
      <c r="U1209" s="12" t="s">
        <v>62</v>
      </c>
      <c r="V1209" s="12" t="s">
        <v>63</v>
      </c>
      <c r="W1209" s="12" t="s">
        <v>64</v>
      </c>
      <c r="X1209" s="12" t="s">
        <v>65</v>
      </c>
      <c r="Y1209" s="12">
        <v>261</v>
      </c>
      <c r="Z1209" s="12">
        <v>373.23</v>
      </c>
      <c r="AA1209" s="12"/>
      <c r="AB1209" s="12"/>
      <c r="AC1209" s="12"/>
      <c r="AD1209" s="12"/>
      <c r="AE1209" s="12"/>
    </row>
    <row r="1210" spans="16:31" ht="18" customHeight="1" x14ac:dyDescent="0.3">
      <c r="P1210" s="12" t="s">
        <v>68</v>
      </c>
      <c r="Q1210" s="12">
        <v>2021</v>
      </c>
      <c r="R1210" s="12" t="s">
        <v>4</v>
      </c>
      <c r="S1210" s="12" t="s">
        <v>60</v>
      </c>
      <c r="T1210" s="12" t="s">
        <v>61</v>
      </c>
      <c r="U1210" s="12" t="s">
        <v>62</v>
      </c>
      <c r="V1210" s="12" t="s">
        <v>63</v>
      </c>
      <c r="W1210" s="12" t="s">
        <v>64</v>
      </c>
      <c r="X1210" s="12" t="s">
        <v>65</v>
      </c>
      <c r="Y1210" s="12">
        <v>309</v>
      </c>
      <c r="Z1210" s="12">
        <v>441.87</v>
      </c>
      <c r="AA1210" s="12"/>
      <c r="AB1210" s="12"/>
      <c r="AC1210" s="12"/>
      <c r="AD1210" s="12"/>
      <c r="AE1210" s="12"/>
    </row>
    <row r="1211" spans="16:31" ht="18" customHeight="1" x14ac:dyDescent="0.3">
      <c r="P1211" s="12" t="s">
        <v>66</v>
      </c>
      <c r="Q1211" s="12">
        <v>2021</v>
      </c>
      <c r="R1211" s="12" t="s">
        <v>4</v>
      </c>
      <c r="S1211" s="12" t="s">
        <v>60</v>
      </c>
      <c r="T1211" s="12" t="s">
        <v>61</v>
      </c>
      <c r="U1211" s="12" t="s">
        <v>62</v>
      </c>
      <c r="V1211" s="12" t="s">
        <v>63</v>
      </c>
      <c r="W1211" s="12" t="s">
        <v>64</v>
      </c>
      <c r="X1211" s="12" t="s">
        <v>65</v>
      </c>
      <c r="Y1211" s="12">
        <v>231</v>
      </c>
      <c r="Z1211" s="12">
        <v>330.33</v>
      </c>
      <c r="AA1211" s="12"/>
      <c r="AB1211" s="12"/>
      <c r="AC1211" s="12"/>
      <c r="AD1211" s="12"/>
      <c r="AE1211" s="12"/>
    </row>
    <row r="1212" spans="16:31" ht="18" customHeight="1" x14ac:dyDescent="0.3">
      <c r="P1212" s="12" t="s">
        <v>66</v>
      </c>
      <c r="Q1212" s="12">
        <v>2021</v>
      </c>
      <c r="R1212" s="12" t="s">
        <v>4</v>
      </c>
      <c r="S1212" s="12" t="s">
        <v>60</v>
      </c>
      <c r="T1212" s="12" t="s">
        <v>61</v>
      </c>
      <c r="U1212" s="12" t="s">
        <v>62</v>
      </c>
      <c r="V1212" s="12" t="s">
        <v>63</v>
      </c>
      <c r="W1212" s="12" t="s">
        <v>64</v>
      </c>
      <c r="X1212" s="12" t="s">
        <v>65</v>
      </c>
      <c r="Y1212" s="12">
        <v>782</v>
      </c>
      <c r="Z1212" s="12">
        <v>1118.26</v>
      </c>
      <c r="AA1212" s="12"/>
      <c r="AB1212" s="12"/>
      <c r="AC1212" s="12"/>
      <c r="AD1212" s="12"/>
      <c r="AE1212" s="12"/>
    </row>
    <row r="1213" spans="16:31" ht="18" customHeight="1" x14ac:dyDescent="0.3">
      <c r="P1213" s="12" t="s">
        <v>59</v>
      </c>
      <c r="Q1213" s="12">
        <v>2021</v>
      </c>
      <c r="R1213" s="12" t="s">
        <v>4</v>
      </c>
      <c r="S1213" s="12" t="s">
        <v>60</v>
      </c>
      <c r="T1213" s="12" t="s">
        <v>61</v>
      </c>
      <c r="U1213" s="12" t="s">
        <v>62</v>
      </c>
      <c r="V1213" s="12" t="s">
        <v>63</v>
      </c>
      <c r="W1213" s="12" t="s">
        <v>64</v>
      </c>
      <c r="X1213" s="12" t="s">
        <v>65</v>
      </c>
      <c r="Y1213" s="12">
        <v>815</v>
      </c>
      <c r="Z1213" s="12">
        <v>1165.45</v>
      </c>
      <c r="AA1213" s="12"/>
      <c r="AB1213" s="12"/>
      <c r="AC1213" s="12"/>
      <c r="AD1213" s="12"/>
      <c r="AE1213" s="12"/>
    </row>
    <row r="1214" spans="16:31" ht="18" customHeight="1" x14ac:dyDescent="0.3">
      <c r="P1214" s="12" t="s">
        <v>68</v>
      </c>
      <c r="Q1214" s="12">
        <v>2021</v>
      </c>
      <c r="R1214" s="12" t="s">
        <v>4</v>
      </c>
      <c r="S1214" s="12" t="s">
        <v>60</v>
      </c>
      <c r="T1214" s="12" t="s">
        <v>61</v>
      </c>
      <c r="U1214" s="12" t="s">
        <v>62</v>
      </c>
      <c r="V1214" s="12" t="s">
        <v>63</v>
      </c>
      <c r="W1214" s="12" t="s">
        <v>64</v>
      </c>
      <c r="X1214" s="12" t="s">
        <v>65</v>
      </c>
      <c r="Y1214" s="12">
        <v>868</v>
      </c>
      <c r="Z1214" s="12">
        <v>1241.24</v>
      </c>
      <c r="AA1214" s="12"/>
      <c r="AB1214" s="12"/>
      <c r="AC1214" s="12"/>
      <c r="AD1214" s="12"/>
      <c r="AE1214" s="12"/>
    </row>
    <row r="1215" spans="16:31" ht="18" customHeight="1" x14ac:dyDescent="0.3">
      <c r="P1215" s="12" t="s">
        <v>59</v>
      </c>
      <c r="Q1215" s="12">
        <v>2021</v>
      </c>
      <c r="R1215" s="12" t="s">
        <v>4</v>
      </c>
      <c r="S1215" s="12" t="s">
        <v>60</v>
      </c>
      <c r="T1215" s="12" t="s">
        <v>61</v>
      </c>
      <c r="U1215" s="12" t="s">
        <v>62</v>
      </c>
      <c r="V1215" s="12" t="s">
        <v>63</v>
      </c>
      <c r="W1215" s="12" t="s">
        <v>64</v>
      </c>
      <c r="X1215" s="12" t="s">
        <v>65</v>
      </c>
      <c r="Y1215" s="12">
        <v>305</v>
      </c>
      <c r="Z1215" s="12">
        <v>436.15</v>
      </c>
      <c r="AA1215" s="12"/>
      <c r="AB1215" s="12"/>
      <c r="AC1215" s="12"/>
      <c r="AD1215" s="12"/>
      <c r="AE1215" s="12"/>
    </row>
    <row r="1216" spans="16:31" ht="18" customHeight="1" x14ac:dyDescent="0.3">
      <c r="P1216" s="12" t="s">
        <v>59</v>
      </c>
      <c r="Q1216" s="12">
        <v>2021</v>
      </c>
      <c r="R1216" s="12" t="s">
        <v>4</v>
      </c>
      <c r="S1216" s="12" t="s">
        <v>60</v>
      </c>
      <c r="T1216" s="12" t="s">
        <v>61</v>
      </c>
      <c r="U1216" s="12" t="s">
        <v>62</v>
      </c>
      <c r="V1216" s="12" t="s">
        <v>63</v>
      </c>
      <c r="W1216" s="12" t="s">
        <v>64</v>
      </c>
      <c r="X1216" s="12" t="s">
        <v>65</v>
      </c>
      <c r="Y1216" s="12">
        <v>233</v>
      </c>
      <c r="Z1216" s="12">
        <v>333.19</v>
      </c>
      <c r="AA1216" s="12"/>
      <c r="AB1216" s="12"/>
      <c r="AC1216" s="12"/>
      <c r="AD1216" s="12"/>
      <c r="AE1216" s="12"/>
    </row>
    <row r="1217" spans="16:31" ht="18" customHeight="1" x14ac:dyDescent="0.3">
      <c r="P1217" s="12" t="s">
        <v>66</v>
      </c>
      <c r="Q1217" s="12">
        <v>2021</v>
      </c>
      <c r="R1217" s="12" t="s">
        <v>10</v>
      </c>
      <c r="S1217" s="12" t="s">
        <v>72</v>
      </c>
      <c r="T1217" s="12" t="s">
        <v>61</v>
      </c>
      <c r="U1217" s="12" t="s">
        <v>62</v>
      </c>
      <c r="V1217" s="12" t="s">
        <v>63</v>
      </c>
      <c r="W1217" s="12" t="s">
        <v>64</v>
      </c>
      <c r="X1217" s="12" t="s">
        <v>67</v>
      </c>
      <c r="Y1217" s="12">
        <v>266</v>
      </c>
      <c r="Z1217" s="12">
        <v>380.38</v>
      </c>
      <c r="AA1217" s="12"/>
      <c r="AB1217" s="12"/>
      <c r="AC1217" s="12"/>
      <c r="AD1217" s="12"/>
      <c r="AE1217" s="12"/>
    </row>
    <row r="1218" spans="16:31" ht="18" customHeight="1" x14ac:dyDescent="0.3">
      <c r="P1218" s="12" t="s">
        <v>66</v>
      </c>
      <c r="Q1218" s="12">
        <v>2021</v>
      </c>
      <c r="R1218" s="12" t="s">
        <v>10</v>
      </c>
      <c r="S1218" s="12" t="s">
        <v>72</v>
      </c>
      <c r="T1218" s="12" t="s">
        <v>61</v>
      </c>
      <c r="U1218" s="12" t="s">
        <v>62</v>
      </c>
      <c r="V1218" s="12" t="s">
        <v>63</v>
      </c>
      <c r="W1218" s="12" t="s">
        <v>64</v>
      </c>
      <c r="X1218" s="12" t="s">
        <v>67</v>
      </c>
      <c r="Y1218" s="12">
        <v>260</v>
      </c>
      <c r="Z1218" s="12">
        <v>371.8</v>
      </c>
      <c r="AA1218" s="12"/>
      <c r="AB1218" s="12"/>
      <c r="AC1218" s="12"/>
      <c r="AD1218" s="12"/>
      <c r="AE1218" s="12"/>
    </row>
    <row r="1219" spans="16:31" ht="18" customHeight="1" x14ac:dyDescent="0.3">
      <c r="P1219" s="12" t="s">
        <v>59</v>
      </c>
      <c r="Q1219" s="12">
        <v>2021</v>
      </c>
      <c r="R1219" s="12" t="s">
        <v>10</v>
      </c>
      <c r="S1219" s="12" t="s">
        <v>72</v>
      </c>
      <c r="T1219" s="12" t="s">
        <v>61</v>
      </c>
      <c r="U1219" s="12" t="s">
        <v>62</v>
      </c>
      <c r="V1219" s="12" t="s">
        <v>63</v>
      </c>
      <c r="W1219" s="12" t="s">
        <v>64</v>
      </c>
      <c r="X1219" s="12" t="s">
        <v>67</v>
      </c>
      <c r="Y1219" s="12">
        <v>254</v>
      </c>
      <c r="Z1219" s="12">
        <v>363.22</v>
      </c>
      <c r="AA1219" s="12"/>
      <c r="AB1219" s="12"/>
      <c r="AC1219" s="12"/>
      <c r="AD1219" s="12"/>
      <c r="AE1219" s="12"/>
    </row>
    <row r="1220" spans="16:31" ht="18" customHeight="1" x14ac:dyDescent="0.3">
      <c r="P1220" s="12" t="s">
        <v>59</v>
      </c>
      <c r="Q1220" s="12">
        <v>2021</v>
      </c>
      <c r="R1220" s="12" t="s">
        <v>10</v>
      </c>
      <c r="S1220" s="12" t="s">
        <v>72</v>
      </c>
      <c r="T1220" s="12" t="s">
        <v>61</v>
      </c>
      <c r="U1220" s="12" t="s">
        <v>62</v>
      </c>
      <c r="V1220" s="12" t="s">
        <v>63</v>
      </c>
      <c r="W1220" s="12" t="s">
        <v>64</v>
      </c>
      <c r="X1220" s="12" t="s">
        <v>65</v>
      </c>
      <c r="Y1220" s="12">
        <v>230</v>
      </c>
      <c r="Z1220" s="12">
        <v>328.9</v>
      </c>
      <c r="AA1220" s="12"/>
      <c r="AB1220" s="12"/>
      <c r="AC1220" s="12"/>
      <c r="AD1220" s="12"/>
      <c r="AE1220" s="12"/>
    </row>
    <row r="1221" spans="16:31" ht="18" customHeight="1" x14ac:dyDescent="0.3">
      <c r="P1221" s="12" t="s">
        <v>59</v>
      </c>
      <c r="Q1221" s="12">
        <v>2021</v>
      </c>
      <c r="R1221" s="12" t="s">
        <v>10</v>
      </c>
      <c r="S1221" s="12" t="s">
        <v>72</v>
      </c>
      <c r="T1221" s="12" t="s">
        <v>61</v>
      </c>
      <c r="U1221" s="12" t="s">
        <v>62</v>
      </c>
      <c r="V1221" s="12" t="s">
        <v>63</v>
      </c>
      <c r="W1221" s="12" t="s">
        <v>64</v>
      </c>
      <c r="X1221" s="12" t="s">
        <v>65</v>
      </c>
      <c r="Y1221" s="12">
        <v>272</v>
      </c>
      <c r="Z1221" s="12">
        <v>388.96</v>
      </c>
      <c r="AA1221" s="12"/>
      <c r="AB1221" s="12"/>
      <c r="AC1221" s="12"/>
      <c r="AD1221" s="12"/>
      <c r="AE1221" s="12"/>
    </row>
    <row r="1222" spans="16:31" ht="18" customHeight="1" x14ac:dyDescent="0.3">
      <c r="P1222" s="12" t="s">
        <v>68</v>
      </c>
      <c r="Q1222" s="12">
        <v>2021</v>
      </c>
      <c r="R1222" s="12" t="s">
        <v>10</v>
      </c>
      <c r="S1222" s="12" t="s">
        <v>72</v>
      </c>
      <c r="T1222" s="12" t="s">
        <v>61</v>
      </c>
      <c r="U1222" s="12" t="s">
        <v>62</v>
      </c>
      <c r="V1222" s="12" t="s">
        <v>63</v>
      </c>
      <c r="W1222" s="12" t="s">
        <v>64</v>
      </c>
      <c r="X1222" s="12" t="s">
        <v>65</v>
      </c>
      <c r="Y1222" s="12">
        <v>262</v>
      </c>
      <c r="Z1222" s="12">
        <v>374.65999999999997</v>
      </c>
      <c r="AA1222" s="12"/>
      <c r="AB1222" s="12"/>
      <c r="AC1222" s="12"/>
      <c r="AD1222" s="12"/>
      <c r="AE1222" s="12"/>
    </row>
    <row r="1223" spans="16:31" ht="18" customHeight="1" x14ac:dyDescent="0.3">
      <c r="P1223" s="12" t="s">
        <v>66</v>
      </c>
      <c r="Q1223" s="12">
        <v>2021</v>
      </c>
      <c r="R1223" s="12" t="s">
        <v>10</v>
      </c>
      <c r="S1223" s="12" t="s">
        <v>72</v>
      </c>
      <c r="T1223" s="12" t="s">
        <v>61</v>
      </c>
      <c r="U1223" s="12" t="s">
        <v>62</v>
      </c>
      <c r="V1223" s="12" t="s">
        <v>63</v>
      </c>
      <c r="W1223" s="12" t="s">
        <v>64</v>
      </c>
      <c r="X1223" s="12" t="s">
        <v>65</v>
      </c>
      <c r="Y1223" s="12">
        <v>256</v>
      </c>
      <c r="Z1223" s="12">
        <v>366.08</v>
      </c>
      <c r="AA1223" s="12"/>
      <c r="AB1223" s="12"/>
      <c r="AC1223" s="12"/>
      <c r="AD1223" s="12"/>
      <c r="AE1223" s="12"/>
    </row>
    <row r="1224" spans="16:31" ht="18" customHeight="1" x14ac:dyDescent="0.3">
      <c r="P1224" s="12" t="s">
        <v>68</v>
      </c>
      <c r="Q1224" s="12">
        <v>2021</v>
      </c>
      <c r="R1224" s="12" t="s">
        <v>10</v>
      </c>
      <c r="S1224" s="12" t="s">
        <v>72</v>
      </c>
      <c r="T1224" s="12" t="s">
        <v>61</v>
      </c>
      <c r="U1224" s="12" t="s">
        <v>62</v>
      </c>
      <c r="V1224" s="12" t="s">
        <v>63</v>
      </c>
      <c r="W1224" s="12" t="s">
        <v>64</v>
      </c>
      <c r="X1224" s="12" t="s">
        <v>65</v>
      </c>
      <c r="Y1224" s="12">
        <v>226</v>
      </c>
      <c r="Z1224" s="12">
        <v>526.24</v>
      </c>
      <c r="AA1224" s="12"/>
      <c r="AB1224" s="12"/>
      <c r="AC1224" s="12"/>
      <c r="AD1224" s="12"/>
      <c r="AE1224" s="12"/>
    </row>
    <row r="1225" spans="16:31" ht="18" customHeight="1" x14ac:dyDescent="0.3">
      <c r="P1225" s="12" t="s">
        <v>68</v>
      </c>
      <c r="Q1225" s="12">
        <v>2021</v>
      </c>
      <c r="R1225" s="12" t="s">
        <v>10</v>
      </c>
      <c r="S1225" s="12" t="s">
        <v>72</v>
      </c>
      <c r="T1225" s="12" t="s">
        <v>61</v>
      </c>
      <c r="U1225" s="12" t="s">
        <v>62</v>
      </c>
      <c r="V1225" s="12" t="s">
        <v>63</v>
      </c>
      <c r="W1225" s="12" t="s">
        <v>64</v>
      </c>
      <c r="X1225" s="12" t="s">
        <v>65</v>
      </c>
      <c r="Y1225" s="12">
        <v>274</v>
      </c>
      <c r="Z1225" s="12">
        <v>526.24</v>
      </c>
      <c r="AA1225" s="12"/>
      <c r="AB1225" s="12"/>
      <c r="AC1225" s="12"/>
      <c r="AD1225" s="12"/>
      <c r="AE1225" s="12"/>
    </row>
    <row r="1226" spans="16:31" ht="18" customHeight="1" x14ac:dyDescent="0.3">
      <c r="P1226" s="12" t="s">
        <v>70</v>
      </c>
      <c r="Q1226" s="12">
        <v>2021</v>
      </c>
      <c r="R1226" s="12" t="s">
        <v>10</v>
      </c>
      <c r="S1226" s="12" t="s">
        <v>72</v>
      </c>
      <c r="T1226" s="12" t="s">
        <v>61</v>
      </c>
      <c r="U1226" s="12" t="s">
        <v>62</v>
      </c>
      <c r="V1226" s="12" t="s">
        <v>63</v>
      </c>
      <c r="W1226" s="12" t="s">
        <v>64</v>
      </c>
      <c r="X1226" s="12" t="s">
        <v>65</v>
      </c>
      <c r="Y1226" s="12">
        <v>1006</v>
      </c>
      <c r="Z1226" s="12">
        <v>1438.58</v>
      </c>
      <c r="AA1226" s="12"/>
      <c r="AB1226" s="12"/>
      <c r="AC1226" s="12"/>
      <c r="AD1226" s="12"/>
      <c r="AE1226" s="12"/>
    </row>
    <row r="1227" spans="16:31" ht="18" customHeight="1" x14ac:dyDescent="0.3">
      <c r="P1227" s="12" t="s">
        <v>69</v>
      </c>
      <c r="Q1227" s="12">
        <v>2021</v>
      </c>
      <c r="R1227" s="12" t="s">
        <v>10</v>
      </c>
      <c r="S1227" s="12" t="s">
        <v>72</v>
      </c>
      <c r="T1227" s="12" t="s">
        <v>61</v>
      </c>
      <c r="U1227" s="12" t="s">
        <v>62</v>
      </c>
      <c r="V1227" s="12" t="s">
        <v>63</v>
      </c>
      <c r="W1227" s="12" t="s">
        <v>64</v>
      </c>
      <c r="X1227" s="12" t="s">
        <v>65</v>
      </c>
      <c r="Y1227" s="12">
        <v>1039</v>
      </c>
      <c r="Z1227" s="12">
        <v>1485.77</v>
      </c>
      <c r="AA1227" s="12"/>
      <c r="AB1227" s="12"/>
      <c r="AC1227" s="12"/>
      <c r="AD1227" s="12"/>
      <c r="AE1227" s="12"/>
    </row>
    <row r="1228" spans="16:31" ht="18" customHeight="1" x14ac:dyDescent="0.3">
      <c r="P1228" s="12" t="s">
        <v>69</v>
      </c>
      <c r="Q1228" s="12">
        <v>2021</v>
      </c>
      <c r="R1228" s="12" t="s">
        <v>10</v>
      </c>
      <c r="S1228" s="12" t="s">
        <v>72</v>
      </c>
      <c r="T1228" s="12" t="s">
        <v>61</v>
      </c>
      <c r="U1228" s="12" t="s">
        <v>62</v>
      </c>
      <c r="V1228" s="12" t="s">
        <v>63</v>
      </c>
      <c r="W1228" s="12" t="s">
        <v>64</v>
      </c>
      <c r="X1228" s="12" t="s">
        <v>65</v>
      </c>
      <c r="Y1228" s="12">
        <v>273</v>
      </c>
      <c r="Z1228" s="12">
        <v>390.39</v>
      </c>
      <c r="AA1228" s="12"/>
      <c r="AB1228" s="12"/>
      <c r="AC1228" s="12"/>
      <c r="AD1228" s="12"/>
      <c r="AE1228" s="12"/>
    </row>
    <row r="1229" spans="16:31" ht="18" customHeight="1" x14ac:dyDescent="0.3">
      <c r="P1229" s="12" t="s">
        <v>59</v>
      </c>
      <c r="Q1229" s="12">
        <v>2021</v>
      </c>
      <c r="R1229" s="12" t="s">
        <v>10</v>
      </c>
      <c r="S1229" s="12" t="s">
        <v>72</v>
      </c>
      <c r="T1229" s="12" t="s">
        <v>61</v>
      </c>
      <c r="U1229" s="12" t="s">
        <v>62</v>
      </c>
      <c r="V1229" s="12" t="s">
        <v>63</v>
      </c>
      <c r="W1229" s="12" t="s">
        <v>64</v>
      </c>
      <c r="X1229" s="12" t="s">
        <v>65</v>
      </c>
      <c r="Y1229" s="12">
        <v>265</v>
      </c>
      <c r="Z1229" s="12">
        <v>378.95</v>
      </c>
      <c r="AA1229" s="12"/>
      <c r="AB1229" s="12"/>
      <c r="AC1229" s="12"/>
      <c r="AD1229" s="12"/>
      <c r="AE1229" s="12"/>
    </row>
    <row r="1230" spans="16:31" ht="18" customHeight="1" x14ac:dyDescent="0.3">
      <c r="P1230" s="12" t="s">
        <v>70</v>
      </c>
      <c r="Q1230" s="12">
        <v>2021</v>
      </c>
      <c r="R1230" s="12" t="s">
        <v>10</v>
      </c>
      <c r="S1230" s="12" t="s">
        <v>72</v>
      </c>
      <c r="T1230" s="12" t="s">
        <v>61</v>
      </c>
      <c r="U1230" s="12" t="s">
        <v>62</v>
      </c>
      <c r="V1230" s="12" t="s">
        <v>63</v>
      </c>
      <c r="W1230" s="12" t="s">
        <v>64</v>
      </c>
      <c r="X1230" s="12" t="s">
        <v>65</v>
      </c>
      <c r="Y1230" s="12">
        <v>259</v>
      </c>
      <c r="Z1230" s="12">
        <v>370.37</v>
      </c>
      <c r="AA1230" s="12"/>
      <c r="AB1230" s="12"/>
      <c r="AC1230" s="12"/>
      <c r="AD1230" s="12"/>
      <c r="AE1230" s="12"/>
    </row>
    <row r="1231" spans="16:31" ht="18" customHeight="1" x14ac:dyDescent="0.3">
      <c r="P1231" s="12" t="s">
        <v>68</v>
      </c>
      <c r="Q1231" s="12">
        <v>2021</v>
      </c>
      <c r="R1231" s="12" t="s">
        <v>10</v>
      </c>
      <c r="S1231" s="12" t="s">
        <v>72</v>
      </c>
      <c r="T1231" s="12" t="s">
        <v>61</v>
      </c>
      <c r="U1231" s="12" t="s">
        <v>62</v>
      </c>
      <c r="V1231" s="12" t="s">
        <v>63</v>
      </c>
      <c r="W1231" s="12" t="s">
        <v>64</v>
      </c>
      <c r="X1231" s="12" t="s">
        <v>65</v>
      </c>
      <c r="Y1231" s="12">
        <v>253</v>
      </c>
      <c r="Z1231" s="12">
        <v>361.78999999999996</v>
      </c>
      <c r="AA1231" s="12"/>
      <c r="AB1231" s="12"/>
      <c r="AC1231" s="12"/>
      <c r="AD1231" s="12"/>
      <c r="AE1231" s="12"/>
    </row>
    <row r="1232" spans="16:31" ht="18" customHeight="1" x14ac:dyDescent="0.3">
      <c r="P1232" s="12" t="s">
        <v>68</v>
      </c>
      <c r="Q1232" s="12">
        <v>2021</v>
      </c>
      <c r="R1232" s="12" t="s">
        <v>10</v>
      </c>
      <c r="S1232" s="12" t="s">
        <v>72</v>
      </c>
      <c r="T1232" s="12" t="s">
        <v>61</v>
      </c>
      <c r="U1232" s="12" t="s">
        <v>62</v>
      </c>
      <c r="V1232" s="12" t="s">
        <v>63</v>
      </c>
      <c r="W1232" s="12" t="s">
        <v>64</v>
      </c>
      <c r="X1232" s="12" t="s">
        <v>65</v>
      </c>
      <c r="Y1232" s="12">
        <v>787</v>
      </c>
      <c r="Z1232" s="12">
        <v>1125.4099999999999</v>
      </c>
      <c r="AA1232" s="12"/>
      <c r="AB1232" s="12"/>
      <c r="AC1232" s="12"/>
      <c r="AD1232" s="12"/>
      <c r="AE1232" s="12"/>
    </row>
    <row r="1233" spans="16:31" ht="18" customHeight="1" x14ac:dyDescent="0.3">
      <c r="P1233" s="12" t="s">
        <v>68</v>
      </c>
      <c r="Q1233" s="12">
        <v>2021</v>
      </c>
      <c r="R1233" s="12" t="s">
        <v>10</v>
      </c>
      <c r="S1233" s="12" t="s">
        <v>72</v>
      </c>
      <c r="T1233" s="12" t="s">
        <v>61</v>
      </c>
      <c r="U1233" s="12" t="s">
        <v>62</v>
      </c>
      <c r="V1233" s="12" t="s">
        <v>63</v>
      </c>
      <c r="W1233" s="12" t="s">
        <v>64</v>
      </c>
      <c r="X1233" s="12" t="s">
        <v>65</v>
      </c>
      <c r="Y1233" s="12">
        <v>820</v>
      </c>
      <c r="Z1233" s="12">
        <v>1172.5999999999999</v>
      </c>
      <c r="AA1233" s="12"/>
      <c r="AB1233" s="12"/>
      <c r="AC1233" s="12"/>
      <c r="AD1233" s="12"/>
      <c r="AE1233" s="12"/>
    </row>
    <row r="1234" spans="16:31" ht="18" customHeight="1" x14ac:dyDescent="0.3">
      <c r="P1234" s="12" t="s">
        <v>59</v>
      </c>
      <c r="Q1234" s="12">
        <v>2021</v>
      </c>
      <c r="R1234" s="12" t="s">
        <v>10</v>
      </c>
      <c r="S1234" s="12" t="s">
        <v>72</v>
      </c>
      <c r="T1234" s="12" t="s">
        <v>61</v>
      </c>
      <c r="U1234" s="12" t="s">
        <v>62</v>
      </c>
      <c r="V1234" s="12" t="s">
        <v>63</v>
      </c>
      <c r="W1234" s="12" t="s">
        <v>64</v>
      </c>
      <c r="X1234" s="12" t="s">
        <v>67</v>
      </c>
      <c r="Y1234" s="12">
        <v>263</v>
      </c>
      <c r="Z1234" s="12">
        <v>376.09000000000003</v>
      </c>
      <c r="AA1234" s="12"/>
      <c r="AB1234" s="12"/>
      <c r="AC1234" s="12"/>
      <c r="AD1234" s="12"/>
      <c r="AE1234" s="12"/>
    </row>
    <row r="1235" spans="16:31" ht="18" customHeight="1" x14ac:dyDescent="0.3">
      <c r="P1235" s="12" t="s">
        <v>66</v>
      </c>
      <c r="Q1235" s="12">
        <v>2021</v>
      </c>
      <c r="R1235" s="12" t="s">
        <v>10</v>
      </c>
      <c r="S1235" s="12" t="s">
        <v>72</v>
      </c>
      <c r="T1235" s="12" t="s">
        <v>61</v>
      </c>
      <c r="U1235" s="12" t="s">
        <v>62</v>
      </c>
      <c r="V1235" s="12" t="s">
        <v>63</v>
      </c>
      <c r="W1235" s="12" t="s">
        <v>64</v>
      </c>
      <c r="X1235" s="12" t="s">
        <v>67</v>
      </c>
      <c r="Y1235" s="12">
        <v>257</v>
      </c>
      <c r="Z1235" s="12">
        <v>367.51</v>
      </c>
      <c r="AA1235" s="12"/>
      <c r="AB1235" s="12"/>
      <c r="AC1235" s="12"/>
      <c r="AD1235" s="12"/>
      <c r="AE1235" s="12"/>
    </row>
    <row r="1236" spans="16:31" ht="18" customHeight="1" x14ac:dyDescent="0.3">
      <c r="P1236" s="12" t="s">
        <v>59</v>
      </c>
      <c r="Q1236" s="12">
        <v>2021</v>
      </c>
      <c r="R1236" s="12" t="s">
        <v>10</v>
      </c>
      <c r="S1236" s="12" t="s">
        <v>72</v>
      </c>
      <c r="T1236" s="12" t="s">
        <v>61</v>
      </c>
      <c r="U1236" s="12" t="s">
        <v>62</v>
      </c>
      <c r="V1236" s="12" t="s">
        <v>63</v>
      </c>
      <c r="W1236" s="12" t="s">
        <v>64</v>
      </c>
      <c r="X1236" s="12" t="s">
        <v>67</v>
      </c>
      <c r="Y1236" s="12">
        <v>251</v>
      </c>
      <c r="Z1236" s="12">
        <v>358.93</v>
      </c>
      <c r="AA1236" s="12"/>
      <c r="AB1236" s="12"/>
      <c r="AC1236" s="12"/>
      <c r="AD1236" s="12"/>
      <c r="AE1236" s="12"/>
    </row>
    <row r="1237" spans="16:31" ht="18" customHeight="1" x14ac:dyDescent="0.3">
      <c r="P1237" s="12" t="s">
        <v>66</v>
      </c>
      <c r="Q1237" s="12">
        <v>2021</v>
      </c>
      <c r="R1237" s="12" t="s">
        <v>10</v>
      </c>
      <c r="S1237" s="12" t="s">
        <v>72</v>
      </c>
      <c r="T1237" s="12" t="s">
        <v>61</v>
      </c>
      <c r="U1237" s="12" t="s">
        <v>62</v>
      </c>
      <c r="V1237" s="12" t="s">
        <v>63</v>
      </c>
      <c r="W1237" s="12" t="s">
        <v>64</v>
      </c>
      <c r="X1237" s="12" t="s">
        <v>65</v>
      </c>
      <c r="Y1237" s="12">
        <v>227</v>
      </c>
      <c r="Z1237" s="12">
        <v>324.61</v>
      </c>
      <c r="AA1237" s="12"/>
      <c r="AB1237" s="12"/>
      <c r="AC1237" s="12"/>
      <c r="AD1237" s="12"/>
      <c r="AE1237" s="12"/>
    </row>
    <row r="1238" spans="16:31" ht="18" customHeight="1" x14ac:dyDescent="0.3">
      <c r="P1238" s="12" t="s">
        <v>66</v>
      </c>
      <c r="Q1238" s="12">
        <v>2021</v>
      </c>
      <c r="R1238" s="12" t="s">
        <v>10</v>
      </c>
      <c r="S1238" s="12" t="s">
        <v>72</v>
      </c>
      <c r="T1238" s="12" t="s">
        <v>61</v>
      </c>
      <c r="U1238" s="12" t="s">
        <v>62</v>
      </c>
      <c r="V1238" s="12" t="s">
        <v>63</v>
      </c>
      <c r="W1238" s="12" t="s">
        <v>64</v>
      </c>
      <c r="X1238" s="12" t="s">
        <v>65</v>
      </c>
      <c r="Y1238" s="12">
        <v>275</v>
      </c>
      <c r="Z1238" s="12">
        <v>393.25</v>
      </c>
      <c r="AA1238" s="12"/>
      <c r="AB1238" s="12"/>
      <c r="AC1238" s="12"/>
      <c r="AD1238" s="12"/>
      <c r="AE1238" s="12"/>
    </row>
    <row r="1239" spans="16:31" ht="18" customHeight="1" x14ac:dyDescent="0.3">
      <c r="P1239" s="12" t="s">
        <v>68</v>
      </c>
      <c r="Q1239" s="12">
        <v>2021</v>
      </c>
      <c r="R1239" s="12" t="s">
        <v>9</v>
      </c>
      <c r="S1239" s="12" t="s">
        <v>72</v>
      </c>
      <c r="T1239" s="12" t="s">
        <v>61</v>
      </c>
      <c r="U1239" s="12" t="s">
        <v>62</v>
      </c>
      <c r="V1239" s="12" t="s">
        <v>63</v>
      </c>
      <c r="W1239" s="12" t="s">
        <v>64</v>
      </c>
      <c r="X1239" s="12" t="s">
        <v>67</v>
      </c>
      <c r="Y1239" s="12">
        <v>278</v>
      </c>
      <c r="Z1239" s="12">
        <v>397.53999999999996</v>
      </c>
      <c r="AA1239" s="12"/>
      <c r="AB1239" s="12"/>
      <c r="AC1239" s="12"/>
      <c r="AD1239" s="12"/>
      <c r="AE1239" s="12"/>
    </row>
    <row r="1240" spans="16:31" ht="18" customHeight="1" x14ac:dyDescent="0.3">
      <c r="P1240" s="12" t="s">
        <v>66</v>
      </c>
      <c r="Q1240" s="12">
        <v>2021</v>
      </c>
      <c r="R1240" s="12" t="s">
        <v>9</v>
      </c>
      <c r="S1240" s="12" t="s">
        <v>72</v>
      </c>
      <c r="T1240" s="12" t="s">
        <v>61</v>
      </c>
      <c r="U1240" s="12" t="s">
        <v>62</v>
      </c>
      <c r="V1240" s="12" t="s">
        <v>63</v>
      </c>
      <c r="W1240" s="12" t="s">
        <v>64</v>
      </c>
      <c r="X1240" s="12" t="s">
        <v>67</v>
      </c>
      <c r="Y1240" s="12">
        <v>272</v>
      </c>
      <c r="Z1240" s="12">
        <v>388.96</v>
      </c>
      <c r="AA1240" s="12"/>
      <c r="AB1240" s="12"/>
      <c r="AC1240" s="12"/>
      <c r="AD1240" s="12"/>
      <c r="AE1240" s="12"/>
    </row>
    <row r="1241" spans="16:31" ht="18" customHeight="1" x14ac:dyDescent="0.3">
      <c r="P1241" s="12" t="s">
        <v>59</v>
      </c>
      <c r="Q1241" s="12">
        <v>2021</v>
      </c>
      <c r="R1241" s="12" t="s">
        <v>9</v>
      </c>
      <c r="S1241" s="12" t="s">
        <v>72</v>
      </c>
      <c r="T1241" s="12" t="s">
        <v>61</v>
      </c>
      <c r="U1241" s="12" t="s">
        <v>62</v>
      </c>
      <c r="V1241" s="12" t="s">
        <v>63</v>
      </c>
      <c r="W1241" s="12" t="s">
        <v>64</v>
      </c>
      <c r="X1241" s="12" t="s">
        <v>65</v>
      </c>
      <c r="Y1241" s="12">
        <v>278</v>
      </c>
      <c r="Z1241" s="12">
        <v>397.53999999999996</v>
      </c>
      <c r="AA1241" s="12"/>
      <c r="AB1241" s="12"/>
      <c r="AC1241" s="12"/>
      <c r="AD1241" s="12"/>
      <c r="AE1241" s="12"/>
    </row>
    <row r="1242" spans="16:31" ht="18" customHeight="1" x14ac:dyDescent="0.3">
      <c r="P1242" s="12" t="s">
        <v>66</v>
      </c>
      <c r="Q1242" s="12">
        <v>2021</v>
      </c>
      <c r="R1242" s="12" t="s">
        <v>9</v>
      </c>
      <c r="S1242" s="12" t="s">
        <v>72</v>
      </c>
      <c r="T1242" s="12" t="s">
        <v>61</v>
      </c>
      <c r="U1242" s="12" t="s">
        <v>62</v>
      </c>
      <c r="V1242" s="12" t="s">
        <v>63</v>
      </c>
      <c r="W1242" s="12" t="s">
        <v>64</v>
      </c>
      <c r="X1242" s="12" t="s">
        <v>65</v>
      </c>
      <c r="Y1242" s="12">
        <v>280</v>
      </c>
      <c r="Z1242" s="12">
        <v>400.4</v>
      </c>
      <c r="AA1242" s="12"/>
      <c r="AB1242" s="12"/>
      <c r="AC1242" s="12"/>
      <c r="AD1242" s="12"/>
      <c r="AE1242" s="12"/>
    </row>
    <row r="1243" spans="16:31" ht="18" customHeight="1" x14ac:dyDescent="0.3">
      <c r="P1243" s="12" t="s">
        <v>66</v>
      </c>
      <c r="Q1243" s="12">
        <v>2021</v>
      </c>
      <c r="R1243" s="12" t="s">
        <v>9</v>
      </c>
      <c r="S1243" s="12" t="s">
        <v>72</v>
      </c>
      <c r="T1243" s="12" t="s">
        <v>61</v>
      </c>
      <c r="U1243" s="12" t="s">
        <v>62</v>
      </c>
      <c r="V1243" s="12" t="s">
        <v>63</v>
      </c>
      <c r="W1243" s="12" t="s">
        <v>64</v>
      </c>
      <c r="X1243" s="12" t="s">
        <v>65</v>
      </c>
      <c r="Y1243" s="12">
        <v>274</v>
      </c>
      <c r="Z1243" s="12">
        <v>391.82</v>
      </c>
      <c r="AA1243" s="12"/>
      <c r="AB1243" s="12"/>
      <c r="AC1243" s="12"/>
      <c r="AD1243" s="12"/>
      <c r="AE1243" s="12"/>
    </row>
    <row r="1244" spans="16:31" ht="18" customHeight="1" x14ac:dyDescent="0.3">
      <c r="P1244" s="12" t="s">
        <v>59</v>
      </c>
      <c r="Q1244" s="12">
        <v>2021</v>
      </c>
      <c r="R1244" s="12" t="s">
        <v>9</v>
      </c>
      <c r="S1244" s="12" t="s">
        <v>72</v>
      </c>
      <c r="T1244" s="12" t="s">
        <v>61</v>
      </c>
      <c r="U1244" s="12" t="s">
        <v>62</v>
      </c>
      <c r="V1244" s="12" t="s">
        <v>63</v>
      </c>
      <c r="W1244" s="12" t="s">
        <v>64</v>
      </c>
      <c r="X1244" s="12" t="s">
        <v>65</v>
      </c>
      <c r="Y1244" s="12">
        <v>268</v>
      </c>
      <c r="Z1244" s="12">
        <v>383.24</v>
      </c>
      <c r="AA1244" s="12"/>
      <c r="AB1244" s="12"/>
      <c r="AC1244" s="12"/>
      <c r="AD1244" s="12"/>
      <c r="AE1244" s="12"/>
    </row>
    <row r="1245" spans="16:31" ht="18" customHeight="1" x14ac:dyDescent="0.3">
      <c r="P1245" s="12" t="s">
        <v>68</v>
      </c>
      <c r="Q1245" s="12">
        <v>2021</v>
      </c>
      <c r="R1245" s="12" t="s">
        <v>9</v>
      </c>
      <c r="S1245" s="12" t="s">
        <v>72</v>
      </c>
      <c r="T1245" s="12" t="s">
        <v>61</v>
      </c>
      <c r="U1245" s="12" t="s">
        <v>62</v>
      </c>
      <c r="V1245" s="12" t="s">
        <v>63</v>
      </c>
      <c r="W1245" s="12" t="s">
        <v>64</v>
      </c>
      <c r="X1245" s="12" t="s">
        <v>65</v>
      </c>
      <c r="Y1245" s="12">
        <v>232</v>
      </c>
      <c r="Z1245" s="12">
        <v>526.24</v>
      </c>
      <c r="AA1245" s="12"/>
      <c r="AB1245" s="12"/>
      <c r="AC1245" s="12"/>
      <c r="AD1245" s="12"/>
      <c r="AE1245" s="12"/>
    </row>
    <row r="1246" spans="16:31" ht="18" customHeight="1" x14ac:dyDescent="0.3">
      <c r="P1246" s="12" t="s">
        <v>59</v>
      </c>
      <c r="Q1246" s="12">
        <v>2021</v>
      </c>
      <c r="R1246" s="12" t="s">
        <v>9</v>
      </c>
      <c r="S1246" s="12" t="s">
        <v>72</v>
      </c>
      <c r="T1246" s="12" t="s">
        <v>61</v>
      </c>
      <c r="U1246" s="12" t="s">
        <v>62</v>
      </c>
      <c r="V1246" s="12" t="s">
        <v>63</v>
      </c>
      <c r="W1246" s="12" t="s">
        <v>64</v>
      </c>
      <c r="X1246" s="12" t="s">
        <v>65</v>
      </c>
      <c r="Y1246" s="12">
        <v>280</v>
      </c>
      <c r="Z1246" s="12">
        <v>526.24</v>
      </c>
      <c r="AA1246" s="12"/>
      <c r="AB1246" s="12"/>
      <c r="AC1246" s="12"/>
      <c r="AD1246" s="12"/>
      <c r="AE1246" s="12"/>
    </row>
    <row r="1247" spans="16:31" ht="18" customHeight="1" x14ac:dyDescent="0.3">
      <c r="P1247" s="12" t="s">
        <v>69</v>
      </c>
      <c r="Q1247" s="12">
        <v>2021</v>
      </c>
      <c r="R1247" s="12" t="s">
        <v>9</v>
      </c>
      <c r="S1247" s="12" t="s">
        <v>72</v>
      </c>
      <c r="T1247" s="12" t="s">
        <v>61</v>
      </c>
      <c r="U1247" s="12" t="s">
        <v>62</v>
      </c>
      <c r="V1247" s="12" t="s">
        <v>63</v>
      </c>
      <c r="W1247" s="12" t="s">
        <v>64</v>
      </c>
      <c r="X1247" s="12" t="s">
        <v>65</v>
      </c>
      <c r="Y1247" s="12">
        <v>1005</v>
      </c>
      <c r="Z1247" s="12">
        <v>1437.15</v>
      </c>
      <c r="AA1247" s="12"/>
      <c r="AB1247" s="12"/>
      <c r="AC1247" s="12"/>
      <c r="AD1247" s="12"/>
      <c r="AE1247" s="12"/>
    </row>
    <row r="1248" spans="16:31" ht="18" customHeight="1" x14ac:dyDescent="0.3">
      <c r="P1248" s="12" t="s">
        <v>66</v>
      </c>
      <c r="Q1248" s="12">
        <v>2021</v>
      </c>
      <c r="R1248" s="12" t="s">
        <v>9</v>
      </c>
      <c r="S1248" s="12" t="s">
        <v>72</v>
      </c>
      <c r="T1248" s="12" t="s">
        <v>61</v>
      </c>
      <c r="U1248" s="12" t="s">
        <v>62</v>
      </c>
      <c r="V1248" s="12" t="s">
        <v>63</v>
      </c>
      <c r="W1248" s="12" t="s">
        <v>64</v>
      </c>
      <c r="X1248" s="12" t="s">
        <v>65</v>
      </c>
      <c r="Y1248" s="12">
        <v>1038</v>
      </c>
      <c r="Z1248" s="12">
        <v>1484.34</v>
      </c>
      <c r="AA1248" s="12"/>
      <c r="AB1248" s="12"/>
      <c r="AC1248" s="12"/>
      <c r="AD1248" s="12"/>
      <c r="AE1248" s="12"/>
    </row>
    <row r="1249" spans="16:31" ht="18" customHeight="1" x14ac:dyDescent="0.3">
      <c r="P1249" s="12" t="s">
        <v>59</v>
      </c>
      <c r="Q1249" s="12">
        <v>2021</v>
      </c>
      <c r="R1249" s="12" t="s">
        <v>9</v>
      </c>
      <c r="S1249" s="12" t="s">
        <v>72</v>
      </c>
      <c r="T1249" s="12" t="s">
        <v>61</v>
      </c>
      <c r="U1249" s="12" t="s">
        <v>62</v>
      </c>
      <c r="V1249" s="12" t="s">
        <v>63</v>
      </c>
      <c r="W1249" s="12" t="s">
        <v>64</v>
      </c>
      <c r="X1249" s="12" t="s">
        <v>65</v>
      </c>
      <c r="Y1249" s="12">
        <v>231</v>
      </c>
      <c r="Z1249" s="12">
        <v>330.33</v>
      </c>
      <c r="AA1249" s="12"/>
      <c r="AB1249" s="12"/>
      <c r="AC1249" s="12"/>
      <c r="AD1249" s="12"/>
      <c r="AE1249" s="12"/>
    </row>
    <row r="1250" spans="16:31" ht="18" customHeight="1" x14ac:dyDescent="0.3">
      <c r="P1250" s="12" t="s">
        <v>66</v>
      </c>
      <c r="Q1250" s="12">
        <v>2021</v>
      </c>
      <c r="R1250" s="12" t="s">
        <v>9</v>
      </c>
      <c r="S1250" s="12" t="s">
        <v>72</v>
      </c>
      <c r="T1250" s="12" t="s">
        <v>61</v>
      </c>
      <c r="U1250" s="12" t="s">
        <v>62</v>
      </c>
      <c r="V1250" s="12" t="s">
        <v>63</v>
      </c>
      <c r="W1250" s="12" t="s">
        <v>64</v>
      </c>
      <c r="X1250" s="12" t="s">
        <v>65</v>
      </c>
      <c r="Y1250" s="12">
        <v>279</v>
      </c>
      <c r="Z1250" s="12">
        <v>398.97</v>
      </c>
      <c r="AA1250" s="12"/>
      <c r="AB1250" s="12"/>
      <c r="AC1250" s="12"/>
      <c r="AD1250" s="12"/>
      <c r="AE1250" s="12"/>
    </row>
    <row r="1251" spans="16:31" ht="18" customHeight="1" x14ac:dyDescent="0.3">
      <c r="P1251" s="12" t="s">
        <v>69</v>
      </c>
      <c r="Q1251" s="12">
        <v>2021</v>
      </c>
      <c r="R1251" s="12" t="s">
        <v>9</v>
      </c>
      <c r="S1251" s="12" t="s">
        <v>72</v>
      </c>
      <c r="T1251" s="12" t="s">
        <v>61</v>
      </c>
      <c r="U1251" s="12" t="s">
        <v>62</v>
      </c>
      <c r="V1251" s="12" t="s">
        <v>63</v>
      </c>
      <c r="W1251" s="12" t="s">
        <v>64</v>
      </c>
      <c r="X1251" s="12" t="s">
        <v>65</v>
      </c>
      <c r="Y1251" s="12">
        <v>277</v>
      </c>
      <c r="Z1251" s="12">
        <v>396.11</v>
      </c>
      <c r="AA1251" s="12"/>
      <c r="AB1251" s="12"/>
      <c r="AC1251" s="12"/>
      <c r="AD1251" s="12"/>
      <c r="AE1251" s="12"/>
    </row>
    <row r="1252" spans="16:31" ht="18" customHeight="1" x14ac:dyDescent="0.3">
      <c r="P1252" s="12" t="s">
        <v>68</v>
      </c>
      <c r="Q1252" s="12">
        <v>2021</v>
      </c>
      <c r="R1252" s="12" t="s">
        <v>9</v>
      </c>
      <c r="S1252" s="12" t="s">
        <v>72</v>
      </c>
      <c r="T1252" s="12" t="s">
        <v>61</v>
      </c>
      <c r="U1252" s="12" t="s">
        <v>62</v>
      </c>
      <c r="V1252" s="12" t="s">
        <v>63</v>
      </c>
      <c r="W1252" s="12" t="s">
        <v>64</v>
      </c>
      <c r="X1252" s="12" t="s">
        <v>65</v>
      </c>
      <c r="Y1252" s="12">
        <v>271</v>
      </c>
      <c r="Z1252" s="12">
        <v>387.53</v>
      </c>
      <c r="AA1252" s="12"/>
      <c r="AB1252" s="12"/>
      <c r="AC1252" s="12"/>
      <c r="AD1252" s="12"/>
      <c r="AE1252" s="12"/>
    </row>
    <row r="1253" spans="16:31" ht="18" customHeight="1" x14ac:dyDescent="0.3">
      <c r="P1253" s="12" t="s">
        <v>66</v>
      </c>
      <c r="Q1253" s="12">
        <v>2021</v>
      </c>
      <c r="R1253" s="12" t="s">
        <v>9</v>
      </c>
      <c r="S1253" s="12" t="s">
        <v>72</v>
      </c>
      <c r="T1253" s="12" t="s">
        <v>61</v>
      </c>
      <c r="U1253" s="12" t="s">
        <v>62</v>
      </c>
      <c r="V1253" s="12" t="s">
        <v>63</v>
      </c>
      <c r="W1253" s="12" t="s">
        <v>64</v>
      </c>
      <c r="X1253" s="12" t="s">
        <v>65</v>
      </c>
      <c r="Y1253" s="12">
        <v>786</v>
      </c>
      <c r="Z1253" s="12">
        <v>1123.98</v>
      </c>
      <c r="AA1253" s="12"/>
      <c r="AB1253" s="12"/>
      <c r="AC1253" s="12"/>
      <c r="AD1253" s="12"/>
      <c r="AE1253" s="12"/>
    </row>
    <row r="1254" spans="16:31" ht="18" customHeight="1" x14ac:dyDescent="0.3">
      <c r="P1254" s="12" t="s">
        <v>66</v>
      </c>
      <c r="Q1254" s="12">
        <v>2021</v>
      </c>
      <c r="R1254" s="12" t="s">
        <v>9</v>
      </c>
      <c r="S1254" s="12" t="s">
        <v>72</v>
      </c>
      <c r="T1254" s="12" t="s">
        <v>61</v>
      </c>
      <c r="U1254" s="12" t="s">
        <v>62</v>
      </c>
      <c r="V1254" s="12" t="s">
        <v>63</v>
      </c>
      <c r="W1254" s="12" t="s">
        <v>64</v>
      </c>
      <c r="X1254" s="12" t="s">
        <v>67</v>
      </c>
      <c r="Y1254" s="12">
        <v>281</v>
      </c>
      <c r="Z1254" s="12">
        <v>401.83</v>
      </c>
      <c r="AA1254" s="12"/>
      <c r="AB1254" s="12"/>
      <c r="AC1254" s="12"/>
      <c r="AD1254" s="12"/>
      <c r="AE1254" s="12"/>
    </row>
    <row r="1255" spans="16:31" ht="18" customHeight="1" x14ac:dyDescent="0.3">
      <c r="P1255" s="12" t="s">
        <v>66</v>
      </c>
      <c r="Q1255" s="12">
        <v>2021</v>
      </c>
      <c r="R1255" s="12" t="s">
        <v>9</v>
      </c>
      <c r="S1255" s="12" t="s">
        <v>72</v>
      </c>
      <c r="T1255" s="12" t="s">
        <v>61</v>
      </c>
      <c r="U1255" s="12" t="s">
        <v>62</v>
      </c>
      <c r="V1255" s="12" t="s">
        <v>63</v>
      </c>
      <c r="W1255" s="12" t="s">
        <v>64</v>
      </c>
      <c r="X1255" s="12" t="s">
        <v>67</v>
      </c>
      <c r="Y1255" s="12">
        <v>275</v>
      </c>
      <c r="Z1255" s="12">
        <v>393.25</v>
      </c>
      <c r="AA1255" s="12"/>
      <c r="AB1255" s="12"/>
      <c r="AC1255" s="12"/>
      <c r="AD1255" s="12"/>
      <c r="AE1255" s="12"/>
    </row>
    <row r="1256" spans="16:31" ht="18" customHeight="1" x14ac:dyDescent="0.3">
      <c r="P1256" s="12" t="s">
        <v>70</v>
      </c>
      <c r="Q1256" s="12">
        <v>2021</v>
      </c>
      <c r="R1256" s="12" t="s">
        <v>9</v>
      </c>
      <c r="S1256" s="12" t="s">
        <v>72</v>
      </c>
      <c r="T1256" s="12" t="s">
        <v>61</v>
      </c>
      <c r="U1256" s="12" t="s">
        <v>62</v>
      </c>
      <c r="V1256" s="12" t="s">
        <v>63</v>
      </c>
      <c r="W1256" s="12" t="s">
        <v>64</v>
      </c>
      <c r="X1256" s="12" t="s">
        <v>67</v>
      </c>
      <c r="Y1256" s="12">
        <v>269</v>
      </c>
      <c r="Z1256" s="12">
        <v>384.67</v>
      </c>
      <c r="AA1256" s="12"/>
      <c r="AB1256" s="12"/>
      <c r="AC1256" s="12"/>
      <c r="AD1256" s="12"/>
      <c r="AE1256" s="12"/>
    </row>
    <row r="1257" spans="16:31" ht="18" customHeight="1" x14ac:dyDescent="0.3">
      <c r="P1257" s="12" t="s">
        <v>66</v>
      </c>
      <c r="Q1257" s="12">
        <v>2021</v>
      </c>
      <c r="R1257" s="12" t="s">
        <v>9</v>
      </c>
      <c r="S1257" s="12" t="s">
        <v>72</v>
      </c>
      <c r="T1257" s="12" t="s">
        <v>61</v>
      </c>
      <c r="U1257" s="12" t="s">
        <v>62</v>
      </c>
      <c r="V1257" s="12" t="s">
        <v>63</v>
      </c>
      <c r="W1257" s="12" t="s">
        <v>64</v>
      </c>
      <c r="X1257" s="12" t="s">
        <v>65</v>
      </c>
      <c r="Y1257" s="12">
        <v>233</v>
      </c>
      <c r="Z1257" s="12">
        <v>333.19</v>
      </c>
      <c r="AA1257" s="12"/>
      <c r="AB1257" s="12"/>
      <c r="AC1257" s="12"/>
      <c r="AD1257" s="12"/>
      <c r="AE1257" s="12"/>
    </row>
    <row r="1258" spans="16:31" ht="18" customHeight="1" x14ac:dyDescent="0.3">
      <c r="P1258" s="12" t="s">
        <v>68</v>
      </c>
      <c r="Q1258" s="12">
        <v>2021</v>
      </c>
      <c r="R1258" s="12" t="s">
        <v>9</v>
      </c>
      <c r="S1258" s="12" t="s">
        <v>72</v>
      </c>
      <c r="T1258" s="12" t="s">
        <v>61</v>
      </c>
      <c r="U1258" s="12" t="s">
        <v>62</v>
      </c>
      <c r="V1258" s="12" t="s">
        <v>63</v>
      </c>
      <c r="W1258" s="12" t="s">
        <v>64</v>
      </c>
      <c r="X1258" s="12" t="s">
        <v>65</v>
      </c>
      <c r="Y1258" s="12">
        <v>281</v>
      </c>
      <c r="Z1258" s="12">
        <v>401.83</v>
      </c>
      <c r="AA1258" s="12"/>
      <c r="AB1258" s="12"/>
      <c r="AC1258" s="12"/>
      <c r="AD1258" s="12"/>
      <c r="AE1258" s="12"/>
    </row>
    <row r="1259" spans="16:31" ht="18" customHeight="1" x14ac:dyDescent="0.3">
      <c r="P1259" s="12" t="s">
        <v>68</v>
      </c>
      <c r="Q1259" s="12">
        <v>2021</v>
      </c>
      <c r="R1259" s="12" t="s">
        <v>8</v>
      </c>
      <c r="S1259" s="12" t="s">
        <v>72</v>
      </c>
      <c r="T1259" s="12" t="s">
        <v>61</v>
      </c>
      <c r="U1259" s="12" t="s">
        <v>62</v>
      </c>
      <c r="V1259" s="12" t="s">
        <v>63</v>
      </c>
      <c r="W1259" s="12" t="s">
        <v>64</v>
      </c>
      <c r="X1259" s="12" t="s">
        <v>67</v>
      </c>
      <c r="Y1259" s="12">
        <v>284</v>
      </c>
      <c r="Z1259" s="12">
        <v>406.12</v>
      </c>
      <c r="AA1259" s="12"/>
      <c r="AB1259" s="12"/>
      <c r="AC1259" s="12"/>
      <c r="AD1259" s="12"/>
      <c r="AE1259" s="12"/>
    </row>
    <row r="1260" spans="16:31" ht="18" customHeight="1" x14ac:dyDescent="0.3">
      <c r="P1260" s="12" t="s">
        <v>59</v>
      </c>
      <c r="Q1260" s="12">
        <v>2021</v>
      </c>
      <c r="R1260" s="12" t="s">
        <v>8</v>
      </c>
      <c r="S1260" s="12" t="s">
        <v>72</v>
      </c>
      <c r="T1260" s="12" t="s">
        <v>61</v>
      </c>
      <c r="U1260" s="12" t="s">
        <v>62</v>
      </c>
      <c r="V1260" s="12" t="s">
        <v>63</v>
      </c>
      <c r="W1260" s="12" t="s">
        <v>64</v>
      </c>
      <c r="X1260" s="12" t="s">
        <v>65</v>
      </c>
      <c r="Y1260" s="12">
        <v>236</v>
      </c>
      <c r="Z1260" s="12">
        <v>337.48</v>
      </c>
      <c r="AA1260" s="12"/>
      <c r="AB1260" s="12"/>
      <c r="AC1260" s="12"/>
      <c r="AD1260" s="12"/>
      <c r="AE1260" s="12"/>
    </row>
    <row r="1261" spans="16:31" ht="18" customHeight="1" x14ac:dyDescent="0.3">
      <c r="P1261" s="12" t="s">
        <v>59</v>
      </c>
      <c r="Q1261" s="12">
        <v>2021</v>
      </c>
      <c r="R1261" s="12" t="s">
        <v>8</v>
      </c>
      <c r="S1261" s="12" t="s">
        <v>72</v>
      </c>
      <c r="T1261" s="12" t="s">
        <v>61</v>
      </c>
      <c r="U1261" s="12" t="s">
        <v>62</v>
      </c>
      <c r="V1261" s="12" t="s">
        <v>63</v>
      </c>
      <c r="W1261" s="12" t="s">
        <v>64</v>
      </c>
      <c r="X1261" s="12" t="s">
        <v>65</v>
      </c>
      <c r="Y1261" s="12">
        <v>284</v>
      </c>
      <c r="Z1261" s="12">
        <v>406.12</v>
      </c>
      <c r="AA1261" s="12"/>
      <c r="AB1261" s="12"/>
      <c r="AC1261" s="12"/>
      <c r="AD1261" s="12"/>
      <c r="AE1261" s="12"/>
    </row>
    <row r="1262" spans="16:31" ht="18" customHeight="1" x14ac:dyDescent="0.3">
      <c r="P1262" s="12" t="s">
        <v>66</v>
      </c>
      <c r="Q1262" s="12">
        <v>2021</v>
      </c>
      <c r="R1262" s="12" t="s">
        <v>8</v>
      </c>
      <c r="S1262" s="12" t="s">
        <v>72</v>
      </c>
      <c r="T1262" s="12" t="s">
        <v>61</v>
      </c>
      <c r="U1262" s="12" t="s">
        <v>62</v>
      </c>
      <c r="V1262" s="12" t="s">
        <v>63</v>
      </c>
      <c r="W1262" s="12" t="s">
        <v>64</v>
      </c>
      <c r="X1262" s="12" t="s">
        <v>65</v>
      </c>
      <c r="Y1262" s="12">
        <v>212</v>
      </c>
      <c r="Z1262" s="12">
        <v>303.15999999999997</v>
      </c>
      <c r="AA1262" s="12"/>
      <c r="AB1262" s="12"/>
      <c r="AC1262" s="12"/>
      <c r="AD1262" s="12"/>
      <c r="AE1262" s="12"/>
    </row>
    <row r="1263" spans="16:31" ht="18" customHeight="1" x14ac:dyDescent="0.3">
      <c r="P1263" s="12" t="s">
        <v>68</v>
      </c>
      <c r="Q1263" s="12">
        <v>2021</v>
      </c>
      <c r="R1263" s="12" t="s">
        <v>8</v>
      </c>
      <c r="S1263" s="12" t="s">
        <v>72</v>
      </c>
      <c r="T1263" s="12" t="s">
        <v>61</v>
      </c>
      <c r="U1263" s="12" t="s">
        <v>62</v>
      </c>
      <c r="V1263" s="12" t="s">
        <v>63</v>
      </c>
      <c r="W1263" s="12" t="s">
        <v>64</v>
      </c>
      <c r="X1263" s="12" t="s">
        <v>65</v>
      </c>
      <c r="Y1263" s="12">
        <v>286</v>
      </c>
      <c r="Z1263" s="12">
        <v>408.98</v>
      </c>
      <c r="AA1263" s="12"/>
      <c r="AB1263" s="12"/>
      <c r="AC1263" s="12"/>
      <c r="AD1263" s="12"/>
      <c r="AE1263" s="12"/>
    </row>
    <row r="1264" spans="16:31" ht="18" customHeight="1" x14ac:dyDescent="0.3">
      <c r="P1264" s="12" t="s">
        <v>68</v>
      </c>
      <c r="Q1264" s="12">
        <v>2021</v>
      </c>
      <c r="R1264" s="12" t="s">
        <v>8</v>
      </c>
      <c r="S1264" s="12" t="s">
        <v>72</v>
      </c>
      <c r="T1264" s="12" t="s">
        <v>61</v>
      </c>
      <c r="U1264" s="12" t="s">
        <v>62</v>
      </c>
      <c r="V1264" s="12" t="s">
        <v>63</v>
      </c>
      <c r="W1264" s="12" t="s">
        <v>64</v>
      </c>
      <c r="X1264" s="12" t="s">
        <v>65</v>
      </c>
      <c r="Y1264" s="12">
        <v>238</v>
      </c>
      <c r="Z1264" s="12">
        <v>526.24</v>
      </c>
      <c r="AA1264" s="12"/>
      <c r="AB1264" s="12"/>
      <c r="AC1264" s="12"/>
      <c r="AD1264" s="12"/>
      <c r="AE1264" s="12"/>
    </row>
    <row r="1265" spans="16:31" ht="18" customHeight="1" x14ac:dyDescent="0.3">
      <c r="P1265" s="12" t="s">
        <v>68</v>
      </c>
      <c r="Q1265" s="12">
        <v>2021</v>
      </c>
      <c r="R1265" s="12" t="s">
        <v>8</v>
      </c>
      <c r="S1265" s="12" t="s">
        <v>72</v>
      </c>
      <c r="T1265" s="12" t="s">
        <v>61</v>
      </c>
      <c r="U1265" s="12" t="s">
        <v>62</v>
      </c>
      <c r="V1265" s="12" t="s">
        <v>63</v>
      </c>
      <c r="W1265" s="12" t="s">
        <v>64</v>
      </c>
      <c r="X1265" s="12" t="s">
        <v>65</v>
      </c>
      <c r="Y1265" s="12">
        <v>286</v>
      </c>
      <c r="Z1265" s="12">
        <v>526.24</v>
      </c>
      <c r="AA1265" s="12"/>
      <c r="AB1265" s="12"/>
      <c r="AC1265" s="12"/>
      <c r="AD1265" s="12"/>
      <c r="AE1265" s="12"/>
    </row>
    <row r="1266" spans="16:31" ht="18" customHeight="1" x14ac:dyDescent="0.3">
      <c r="P1266" s="12" t="s">
        <v>59</v>
      </c>
      <c r="Q1266" s="12">
        <v>2021</v>
      </c>
      <c r="R1266" s="12" t="s">
        <v>8</v>
      </c>
      <c r="S1266" s="12" t="s">
        <v>72</v>
      </c>
      <c r="T1266" s="12" t="s">
        <v>61</v>
      </c>
      <c r="U1266" s="12" t="s">
        <v>62</v>
      </c>
      <c r="V1266" s="12" t="s">
        <v>63</v>
      </c>
      <c r="W1266" s="12" t="s">
        <v>64</v>
      </c>
      <c r="X1266" s="12" t="s">
        <v>65</v>
      </c>
      <c r="Y1266" s="12">
        <v>214</v>
      </c>
      <c r="Z1266" s="12">
        <v>526.24</v>
      </c>
      <c r="AA1266" s="12"/>
      <c r="AB1266" s="12"/>
      <c r="AC1266" s="12"/>
      <c r="AD1266" s="12"/>
      <c r="AE1266" s="12"/>
    </row>
    <row r="1267" spans="16:31" ht="18" customHeight="1" x14ac:dyDescent="0.3">
      <c r="P1267" s="12" t="s">
        <v>59</v>
      </c>
      <c r="Q1267" s="12">
        <v>2021</v>
      </c>
      <c r="R1267" s="12" t="s">
        <v>8</v>
      </c>
      <c r="S1267" s="12" t="s">
        <v>72</v>
      </c>
      <c r="T1267" s="12" t="s">
        <v>61</v>
      </c>
      <c r="U1267" s="12" t="s">
        <v>62</v>
      </c>
      <c r="V1267" s="12" t="s">
        <v>63</v>
      </c>
      <c r="W1267" s="12" t="s">
        <v>64</v>
      </c>
      <c r="X1267" s="12" t="s">
        <v>65</v>
      </c>
      <c r="Y1267" s="12">
        <v>1004</v>
      </c>
      <c r="Z1267" s="12">
        <v>1435.72</v>
      </c>
      <c r="AA1267" s="12"/>
      <c r="AB1267" s="12"/>
      <c r="AC1267" s="12"/>
      <c r="AD1267" s="12"/>
      <c r="AE1267" s="12"/>
    </row>
    <row r="1268" spans="16:31" ht="18" customHeight="1" x14ac:dyDescent="0.3">
      <c r="P1268" s="12" t="s">
        <v>68</v>
      </c>
      <c r="Q1268" s="12">
        <v>2021</v>
      </c>
      <c r="R1268" s="12" t="s">
        <v>8</v>
      </c>
      <c r="S1268" s="12" t="s">
        <v>72</v>
      </c>
      <c r="T1268" s="12" t="s">
        <v>61</v>
      </c>
      <c r="U1268" s="12" t="s">
        <v>62</v>
      </c>
      <c r="V1268" s="12" t="s">
        <v>63</v>
      </c>
      <c r="W1268" s="12" t="s">
        <v>64</v>
      </c>
      <c r="X1268" s="12" t="s">
        <v>65</v>
      </c>
      <c r="Y1268" s="12">
        <v>237</v>
      </c>
      <c r="Z1268" s="12">
        <v>338.90999999999997</v>
      </c>
      <c r="AA1268" s="12"/>
      <c r="AB1268" s="12"/>
      <c r="AC1268" s="12"/>
      <c r="AD1268" s="12"/>
      <c r="AE1268" s="12"/>
    </row>
    <row r="1269" spans="16:31" ht="18" customHeight="1" x14ac:dyDescent="0.3">
      <c r="P1269" s="12" t="s">
        <v>68</v>
      </c>
      <c r="Q1269" s="12">
        <v>2021</v>
      </c>
      <c r="R1269" s="12" t="s">
        <v>8</v>
      </c>
      <c r="S1269" s="12" t="s">
        <v>72</v>
      </c>
      <c r="T1269" s="12" t="s">
        <v>61</v>
      </c>
      <c r="U1269" s="12" t="s">
        <v>62</v>
      </c>
      <c r="V1269" s="12" t="s">
        <v>63</v>
      </c>
      <c r="W1269" s="12" t="s">
        <v>73</v>
      </c>
      <c r="X1269" s="12" t="s">
        <v>65</v>
      </c>
      <c r="Y1269" s="12">
        <v>285</v>
      </c>
      <c r="Z1269" s="12">
        <v>407.55</v>
      </c>
      <c r="AA1269" s="12"/>
      <c r="AB1269" s="12"/>
      <c r="AC1269" s="12"/>
      <c r="AD1269" s="12"/>
      <c r="AE1269" s="12"/>
    </row>
    <row r="1270" spans="16:31" ht="18" customHeight="1" x14ac:dyDescent="0.3">
      <c r="P1270" s="12" t="s">
        <v>59</v>
      </c>
      <c r="Q1270" s="12">
        <v>2021</v>
      </c>
      <c r="R1270" s="12" t="s">
        <v>8</v>
      </c>
      <c r="S1270" s="12" t="s">
        <v>72</v>
      </c>
      <c r="T1270" s="12" t="s">
        <v>61</v>
      </c>
      <c r="U1270" s="12" t="s">
        <v>62</v>
      </c>
      <c r="V1270" s="12" t="s">
        <v>63</v>
      </c>
      <c r="W1270" s="12" t="s">
        <v>73</v>
      </c>
      <c r="X1270" s="12" t="s">
        <v>65</v>
      </c>
      <c r="Y1270" s="12">
        <v>213</v>
      </c>
      <c r="Z1270" s="12">
        <v>304.59000000000003</v>
      </c>
      <c r="AA1270" s="12"/>
      <c r="AB1270" s="12"/>
      <c r="AC1270" s="12"/>
      <c r="AD1270" s="12"/>
      <c r="AE1270" s="12"/>
    </row>
    <row r="1271" spans="16:31" ht="18" customHeight="1" x14ac:dyDescent="0.3">
      <c r="P1271" s="12" t="s">
        <v>59</v>
      </c>
      <c r="Q1271" s="12">
        <v>2021</v>
      </c>
      <c r="R1271" s="12" t="s">
        <v>8</v>
      </c>
      <c r="S1271" s="12" t="s">
        <v>72</v>
      </c>
      <c r="T1271" s="12" t="s">
        <v>61</v>
      </c>
      <c r="U1271" s="12" t="s">
        <v>62</v>
      </c>
      <c r="V1271" s="12" t="s">
        <v>63</v>
      </c>
      <c r="W1271" s="12" t="s">
        <v>73</v>
      </c>
      <c r="X1271" s="12" t="s">
        <v>65</v>
      </c>
      <c r="Y1271" s="12">
        <v>283</v>
      </c>
      <c r="Z1271" s="12">
        <v>404.69</v>
      </c>
      <c r="AA1271" s="12"/>
      <c r="AB1271" s="12"/>
      <c r="AC1271" s="12"/>
      <c r="AD1271" s="12"/>
      <c r="AE1271" s="12"/>
    </row>
    <row r="1272" spans="16:31" ht="18" customHeight="1" x14ac:dyDescent="0.3">
      <c r="P1272" s="12" t="s">
        <v>59</v>
      </c>
      <c r="Q1272" s="12">
        <v>2021</v>
      </c>
      <c r="R1272" s="12" t="s">
        <v>8</v>
      </c>
      <c r="S1272" s="12" t="s">
        <v>72</v>
      </c>
      <c r="T1272" s="12" t="s">
        <v>61</v>
      </c>
      <c r="U1272" s="12" t="s">
        <v>62</v>
      </c>
      <c r="V1272" s="12" t="s">
        <v>63</v>
      </c>
      <c r="W1272" s="12" t="s">
        <v>73</v>
      </c>
      <c r="X1272" s="12" t="s">
        <v>65</v>
      </c>
      <c r="Y1272" s="12">
        <v>785</v>
      </c>
      <c r="Z1272" s="12">
        <v>1122.55</v>
      </c>
      <c r="AA1272" s="12"/>
      <c r="AB1272" s="12"/>
      <c r="AC1272" s="12"/>
      <c r="AD1272" s="12"/>
      <c r="AE1272" s="12"/>
    </row>
    <row r="1273" spans="16:31" ht="18" customHeight="1" x14ac:dyDescent="0.3">
      <c r="P1273" s="12" t="s">
        <v>59</v>
      </c>
      <c r="Q1273" s="12">
        <v>2021</v>
      </c>
      <c r="R1273" s="12" t="s">
        <v>8</v>
      </c>
      <c r="S1273" s="12" t="s">
        <v>72</v>
      </c>
      <c r="T1273" s="12" t="s">
        <v>61</v>
      </c>
      <c r="U1273" s="12" t="s">
        <v>62</v>
      </c>
      <c r="V1273" s="12" t="s">
        <v>63</v>
      </c>
      <c r="W1273" s="12" t="s">
        <v>73</v>
      </c>
      <c r="X1273" s="12" t="s">
        <v>65</v>
      </c>
      <c r="Y1273" s="12">
        <v>819</v>
      </c>
      <c r="Z1273" s="12">
        <v>1171.17</v>
      </c>
      <c r="AA1273" s="12"/>
      <c r="AB1273" s="12"/>
      <c r="AC1273" s="12"/>
      <c r="AD1273" s="12"/>
      <c r="AE1273" s="12"/>
    </row>
    <row r="1274" spans="16:31" ht="18" customHeight="1" x14ac:dyDescent="0.3">
      <c r="P1274" s="12" t="s">
        <v>68</v>
      </c>
      <c r="Q1274" s="12">
        <v>2021</v>
      </c>
      <c r="R1274" s="12" t="s">
        <v>8</v>
      </c>
      <c r="S1274" s="12" t="s">
        <v>72</v>
      </c>
      <c r="T1274" s="12" t="s">
        <v>61</v>
      </c>
      <c r="U1274" s="12" t="s">
        <v>62</v>
      </c>
      <c r="V1274" s="12" t="s">
        <v>63</v>
      </c>
      <c r="W1274" s="12" t="s">
        <v>73</v>
      </c>
      <c r="X1274" s="12" t="s">
        <v>65</v>
      </c>
      <c r="Y1274" s="12">
        <v>872</v>
      </c>
      <c r="Z1274" s="12">
        <v>1246.96</v>
      </c>
      <c r="AA1274" s="12"/>
      <c r="AB1274" s="12"/>
      <c r="AC1274" s="12"/>
      <c r="AD1274" s="12"/>
      <c r="AE1274" s="12"/>
    </row>
    <row r="1275" spans="16:31" ht="18" customHeight="1" x14ac:dyDescent="0.3">
      <c r="P1275" s="12" t="s">
        <v>66</v>
      </c>
      <c r="Q1275" s="12">
        <v>2021</v>
      </c>
      <c r="R1275" s="12" t="s">
        <v>8</v>
      </c>
      <c r="S1275" s="12" t="s">
        <v>72</v>
      </c>
      <c r="T1275" s="12" t="s">
        <v>61</v>
      </c>
      <c r="U1275" s="12" t="s">
        <v>62</v>
      </c>
      <c r="V1275" s="12" t="s">
        <v>63</v>
      </c>
      <c r="W1275" s="12" t="s">
        <v>73</v>
      </c>
      <c r="X1275" s="12" t="s">
        <v>67</v>
      </c>
      <c r="Y1275" s="12">
        <v>287</v>
      </c>
      <c r="Z1275" s="12">
        <v>410.40999999999997</v>
      </c>
      <c r="AA1275" s="12"/>
      <c r="AB1275" s="12"/>
      <c r="AC1275" s="12"/>
      <c r="AD1275" s="12"/>
      <c r="AE1275" s="12"/>
    </row>
    <row r="1276" spans="16:31" ht="18" customHeight="1" x14ac:dyDescent="0.3">
      <c r="P1276" s="12" t="s">
        <v>66</v>
      </c>
      <c r="Q1276" s="12">
        <v>2021</v>
      </c>
      <c r="R1276" s="12" t="s">
        <v>8</v>
      </c>
      <c r="S1276" s="12" t="s">
        <v>72</v>
      </c>
      <c r="T1276" s="12" t="s">
        <v>61</v>
      </c>
      <c r="U1276" s="12" t="s">
        <v>62</v>
      </c>
      <c r="V1276" s="12" t="s">
        <v>63</v>
      </c>
      <c r="W1276" s="12" t="s">
        <v>73</v>
      </c>
      <c r="X1276" s="12" t="s">
        <v>65</v>
      </c>
      <c r="Y1276" s="12">
        <v>239</v>
      </c>
      <c r="Z1276" s="12">
        <v>341.77</v>
      </c>
      <c r="AA1276" s="12"/>
      <c r="AB1276" s="12"/>
      <c r="AC1276" s="12"/>
      <c r="AD1276" s="12"/>
      <c r="AE1276" s="12"/>
    </row>
    <row r="1277" spans="16:31" ht="18" customHeight="1" x14ac:dyDescent="0.3">
      <c r="P1277" s="12" t="s">
        <v>59</v>
      </c>
      <c r="Q1277" s="12">
        <v>2021</v>
      </c>
      <c r="R1277" s="12" t="s">
        <v>8</v>
      </c>
      <c r="S1277" s="12" t="s">
        <v>72</v>
      </c>
      <c r="T1277" s="12" t="s">
        <v>61</v>
      </c>
      <c r="U1277" s="12" t="s">
        <v>62</v>
      </c>
      <c r="V1277" s="12" t="s">
        <v>63</v>
      </c>
      <c r="W1277" s="12" t="s">
        <v>73</v>
      </c>
      <c r="X1277" s="12" t="s">
        <v>65</v>
      </c>
      <c r="Y1277" s="12">
        <v>287</v>
      </c>
      <c r="Z1277" s="12">
        <v>410.40999999999997</v>
      </c>
      <c r="AA1277" s="12"/>
      <c r="AB1277" s="12"/>
      <c r="AC1277" s="12"/>
      <c r="AD1277" s="12"/>
      <c r="AE1277" s="12"/>
    </row>
    <row r="1278" spans="16:31" ht="18" customHeight="1" x14ac:dyDescent="0.3">
      <c r="P1278" s="12" t="s">
        <v>66</v>
      </c>
      <c r="Q1278" s="12">
        <v>2021</v>
      </c>
      <c r="R1278" s="12" t="s">
        <v>3</v>
      </c>
      <c r="S1278" s="12" t="s">
        <v>60</v>
      </c>
      <c r="T1278" s="12" t="s">
        <v>74</v>
      </c>
      <c r="U1278" s="12" t="s">
        <v>75</v>
      </c>
      <c r="V1278" s="12" t="s">
        <v>71</v>
      </c>
      <c r="W1278" s="12" t="s">
        <v>73</v>
      </c>
      <c r="X1278" s="12" t="s">
        <v>76</v>
      </c>
      <c r="Y1278" s="12">
        <v>160</v>
      </c>
      <c r="Z1278" s="12">
        <v>228.8</v>
      </c>
      <c r="AA1278" s="12"/>
      <c r="AB1278" s="12"/>
      <c r="AC1278" s="12"/>
      <c r="AD1278" s="12"/>
      <c r="AE1278" s="12"/>
    </row>
    <row r="1279" spans="16:31" ht="18" customHeight="1" x14ac:dyDescent="0.3">
      <c r="P1279" s="12" t="s">
        <v>59</v>
      </c>
      <c r="Q1279" s="12">
        <v>2021</v>
      </c>
      <c r="R1279" s="12" t="s">
        <v>3</v>
      </c>
      <c r="S1279" s="12" t="s">
        <v>60</v>
      </c>
      <c r="T1279" s="12" t="s">
        <v>74</v>
      </c>
      <c r="U1279" s="12" t="s">
        <v>75</v>
      </c>
      <c r="V1279" s="12" t="s">
        <v>71</v>
      </c>
      <c r="W1279" s="12" t="s">
        <v>73</v>
      </c>
      <c r="X1279" s="12" t="s">
        <v>76</v>
      </c>
      <c r="Y1279" s="12">
        <v>154</v>
      </c>
      <c r="Z1279" s="12">
        <v>220.22</v>
      </c>
      <c r="AA1279" s="12"/>
      <c r="AB1279" s="12"/>
      <c r="AC1279" s="12"/>
      <c r="AD1279" s="12"/>
      <c r="AE1279" s="12"/>
    </row>
    <row r="1280" spans="16:31" ht="18" customHeight="1" x14ac:dyDescent="0.3">
      <c r="P1280" s="12" t="s">
        <v>66</v>
      </c>
      <c r="Q1280" s="12">
        <v>2021</v>
      </c>
      <c r="R1280" s="12" t="s">
        <v>3</v>
      </c>
      <c r="S1280" s="12" t="s">
        <v>60</v>
      </c>
      <c r="T1280" s="12" t="s">
        <v>74</v>
      </c>
      <c r="U1280" s="12" t="s">
        <v>75</v>
      </c>
      <c r="V1280" s="12" t="s">
        <v>71</v>
      </c>
      <c r="W1280" s="12" t="s">
        <v>73</v>
      </c>
      <c r="X1280" s="12" t="s">
        <v>76</v>
      </c>
      <c r="Y1280" s="12">
        <v>148</v>
      </c>
      <c r="Z1280" s="12">
        <v>211.64</v>
      </c>
      <c r="AA1280" s="12"/>
      <c r="AB1280" s="12"/>
      <c r="AC1280" s="12"/>
      <c r="AD1280" s="12"/>
      <c r="AE1280" s="12"/>
    </row>
    <row r="1281" spans="16:31" ht="18" customHeight="1" x14ac:dyDescent="0.3">
      <c r="P1281" s="12" t="s">
        <v>66</v>
      </c>
      <c r="Q1281" s="12">
        <v>2021</v>
      </c>
      <c r="R1281" s="12" t="s">
        <v>3</v>
      </c>
      <c r="S1281" s="12" t="s">
        <v>60</v>
      </c>
      <c r="T1281" s="12" t="s">
        <v>74</v>
      </c>
      <c r="U1281" s="12" t="s">
        <v>75</v>
      </c>
      <c r="V1281" s="12" t="s">
        <v>71</v>
      </c>
      <c r="W1281" s="12" t="s">
        <v>73</v>
      </c>
      <c r="X1281" s="12" t="s">
        <v>76</v>
      </c>
      <c r="Y1281" s="12">
        <v>157</v>
      </c>
      <c r="Z1281" s="12">
        <v>224.51</v>
      </c>
      <c r="AA1281" s="12"/>
      <c r="AB1281" s="12"/>
      <c r="AC1281" s="12"/>
      <c r="AD1281" s="12"/>
      <c r="AE1281" s="12"/>
    </row>
    <row r="1282" spans="16:31" ht="18" customHeight="1" x14ac:dyDescent="0.3">
      <c r="P1282" s="12" t="s">
        <v>66</v>
      </c>
      <c r="Q1282" s="12">
        <v>2021</v>
      </c>
      <c r="R1282" s="12" t="s">
        <v>3</v>
      </c>
      <c r="S1282" s="12" t="s">
        <v>60</v>
      </c>
      <c r="T1282" s="12" t="s">
        <v>74</v>
      </c>
      <c r="U1282" s="12" t="s">
        <v>75</v>
      </c>
      <c r="V1282" s="12" t="s">
        <v>71</v>
      </c>
      <c r="W1282" s="12" t="s">
        <v>73</v>
      </c>
      <c r="X1282" s="12" t="s">
        <v>76</v>
      </c>
      <c r="Y1282" s="12">
        <v>151</v>
      </c>
      <c r="Z1282" s="12">
        <v>215.93</v>
      </c>
      <c r="AA1282" s="12"/>
      <c r="AB1282" s="12"/>
      <c r="AC1282" s="12"/>
      <c r="AD1282" s="12"/>
      <c r="AE1282" s="12"/>
    </row>
    <row r="1283" spans="16:31" ht="18" customHeight="1" x14ac:dyDescent="0.3">
      <c r="P1283" s="12" t="s">
        <v>66</v>
      </c>
      <c r="Q1283" s="12">
        <v>2021</v>
      </c>
      <c r="R1283" s="12" t="s">
        <v>7</v>
      </c>
      <c r="S1283" s="12" t="s">
        <v>60</v>
      </c>
      <c r="T1283" s="12" t="s">
        <v>74</v>
      </c>
      <c r="U1283" s="12" t="s">
        <v>75</v>
      </c>
      <c r="V1283" s="12" t="s">
        <v>71</v>
      </c>
      <c r="W1283" s="12" t="s">
        <v>73</v>
      </c>
      <c r="X1283" s="12" t="s">
        <v>76</v>
      </c>
      <c r="Y1283" s="12">
        <v>343</v>
      </c>
      <c r="Z1283" s="12">
        <v>490.49</v>
      </c>
      <c r="AA1283" s="12"/>
      <c r="AB1283" s="12"/>
      <c r="AC1283" s="12"/>
      <c r="AD1283" s="12"/>
      <c r="AE1283" s="12"/>
    </row>
    <row r="1284" spans="16:31" ht="18" customHeight="1" x14ac:dyDescent="0.3">
      <c r="P1284" s="12" t="s">
        <v>68</v>
      </c>
      <c r="Q1284" s="12">
        <v>2021</v>
      </c>
      <c r="R1284" s="12" t="s">
        <v>11</v>
      </c>
      <c r="S1284" s="12" t="s">
        <v>60</v>
      </c>
      <c r="T1284" s="12" t="s">
        <v>74</v>
      </c>
      <c r="U1284" s="12" t="s">
        <v>75</v>
      </c>
      <c r="V1284" s="12" t="s">
        <v>71</v>
      </c>
      <c r="W1284" s="12" t="s">
        <v>73</v>
      </c>
      <c r="X1284" s="12" t="s">
        <v>65</v>
      </c>
      <c r="Y1284" s="12">
        <v>280</v>
      </c>
      <c r="Z1284" s="12">
        <v>400.4</v>
      </c>
      <c r="AA1284" s="12"/>
      <c r="AB1284" s="12"/>
      <c r="AC1284" s="12"/>
      <c r="AD1284" s="12"/>
      <c r="AE1284" s="12"/>
    </row>
    <row r="1285" spans="16:31" ht="18" customHeight="1" x14ac:dyDescent="0.3">
      <c r="P1285" s="12" t="s">
        <v>66</v>
      </c>
      <c r="Q1285" s="12">
        <v>2021</v>
      </c>
      <c r="R1285" s="12" t="s">
        <v>11</v>
      </c>
      <c r="S1285" s="12" t="s">
        <v>60</v>
      </c>
      <c r="T1285" s="12" t="s">
        <v>74</v>
      </c>
      <c r="U1285" s="12" t="s">
        <v>75</v>
      </c>
      <c r="V1285" s="12" t="s">
        <v>71</v>
      </c>
      <c r="W1285" s="12" t="s">
        <v>73</v>
      </c>
      <c r="X1285" s="12" t="s">
        <v>65</v>
      </c>
      <c r="Y1285" s="12">
        <v>274</v>
      </c>
      <c r="Z1285" s="12">
        <v>391.82</v>
      </c>
      <c r="AA1285" s="12"/>
      <c r="AB1285" s="12"/>
      <c r="AC1285" s="12"/>
      <c r="AD1285" s="12"/>
      <c r="AE1285" s="12"/>
    </row>
    <row r="1286" spans="16:31" ht="18" customHeight="1" x14ac:dyDescent="0.3">
      <c r="P1286" s="12" t="s">
        <v>66</v>
      </c>
      <c r="Q1286" s="12">
        <v>2021</v>
      </c>
      <c r="R1286" s="12" t="s">
        <v>11</v>
      </c>
      <c r="S1286" s="12" t="s">
        <v>60</v>
      </c>
      <c r="T1286" s="12" t="s">
        <v>74</v>
      </c>
      <c r="U1286" s="12" t="s">
        <v>75</v>
      </c>
      <c r="V1286" s="12" t="s">
        <v>71</v>
      </c>
      <c r="W1286" s="12" t="s">
        <v>73</v>
      </c>
      <c r="X1286" s="12" t="s">
        <v>65</v>
      </c>
      <c r="Y1286" s="12">
        <v>268</v>
      </c>
      <c r="Z1286" s="12">
        <v>383.24</v>
      </c>
      <c r="AA1286" s="12"/>
      <c r="AB1286" s="12"/>
      <c r="AC1286" s="12"/>
      <c r="AD1286" s="12"/>
      <c r="AE1286" s="12"/>
    </row>
    <row r="1287" spans="16:31" ht="18" customHeight="1" x14ac:dyDescent="0.3">
      <c r="P1287" s="12" t="s">
        <v>66</v>
      </c>
      <c r="Q1287" s="12">
        <v>2021</v>
      </c>
      <c r="R1287" s="12" t="s">
        <v>11</v>
      </c>
      <c r="S1287" s="12" t="s">
        <v>60</v>
      </c>
      <c r="T1287" s="12" t="s">
        <v>74</v>
      </c>
      <c r="U1287" s="12" t="s">
        <v>75</v>
      </c>
      <c r="V1287" s="12" t="s">
        <v>71</v>
      </c>
      <c r="W1287" s="12" t="s">
        <v>73</v>
      </c>
      <c r="X1287" s="12" t="s">
        <v>65</v>
      </c>
      <c r="Y1287" s="12">
        <v>277</v>
      </c>
      <c r="Z1287" s="12">
        <v>396.11</v>
      </c>
      <c r="AA1287" s="12"/>
      <c r="AB1287" s="12"/>
      <c r="AC1287" s="12"/>
      <c r="AD1287" s="12"/>
      <c r="AE1287" s="12"/>
    </row>
    <row r="1288" spans="16:31" ht="18" customHeight="1" x14ac:dyDescent="0.3">
      <c r="P1288" s="12" t="s">
        <v>66</v>
      </c>
      <c r="Q1288" s="12">
        <v>2021</v>
      </c>
      <c r="R1288" s="12" t="s">
        <v>11</v>
      </c>
      <c r="S1288" s="12" t="s">
        <v>60</v>
      </c>
      <c r="T1288" s="12" t="s">
        <v>74</v>
      </c>
      <c r="U1288" s="12" t="s">
        <v>75</v>
      </c>
      <c r="V1288" s="12" t="s">
        <v>71</v>
      </c>
      <c r="W1288" s="12" t="s">
        <v>73</v>
      </c>
      <c r="X1288" s="12" t="s">
        <v>65</v>
      </c>
      <c r="Y1288" s="12">
        <v>271</v>
      </c>
      <c r="Z1288" s="12">
        <v>387.53</v>
      </c>
      <c r="AA1288" s="12"/>
      <c r="AB1288" s="12"/>
      <c r="AC1288" s="12"/>
      <c r="AD1288" s="12"/>
      <c r="AE1288" s="12"/>
    </row>
    <row r="1289" spans="16:31" ht="18" customHeight="1" x14ac:dyDescent="0.3">
      <c r="P1289" s="12" t="s">
        <v>59</v>
      </c>
      <c r="Q1289" s="12">
        <v>2021</v>
      </c>
      <c r="R1289" s="12" t="s">
        <v>11</v>
      </c>
      <c r="S1289" s="12" t="s">
        <v>60</v>
      </c>
      <c r="T1289" s="12" t="s">
        <v>74</v>
      </c>
      <c r="U1289" s="12" t="s">
        <v>75</v>
      </c>
      <c r="V1289" s="12" t="s">
        <v>71</v>
      </c>
      <c r="W1289" s="12" t="s">
        <v>64</v>
      </c>
      <c r="X1289" s="12" t="s">
        <v>65</v>
      </c>
      <c r="Y1289" s="12">
        <v>265</v>
      </c>
      <c r="Z1289" s="12">
        <v>378.95</v>
      </c>
      <c r="AA1289" s="12"/>
      <c r="AB1289" s="12"/>
      <c r="AC1289" s="12"/>
      <c r="AD1289" s="12"/>
      <c r="AE1289" s="12"/>
    </row>
    <row r="1290" spans="16:31" ht="18" customHeight="1" x14ac:dyDescent="0.3">
      <c r="P1290" s="12" t="s">
        <v>68</v>
      </c>
      <c r="Q1290" s="12">
        <v>2021</v>
      </c>
      <c r="R1290" s="12" t="s">
        <v>1</v>
      </c>
      <c r="S1290" s="12" t="s">
        <v>60</v>
      </c>
      <c r="T1290" s="12" t="s">
        <v>74</v>
      </c>
      <c r="U1290" s="12" t="s">
        <v>75</v>
      </c>
      <c r="V1290" s="12" t="s">
        <v>71</v>
      </c>
      <c r="W1290" s="12" t="s">
        <v>64</v>
      </c>
      <c r="X1290" s="12" t="s">
        <v>65</v>
      </c>
      <c r="Y1290" s="12">
        <v>190</v>
      </c>
      <c r="Z1290" s="12">
        <v>271.7</v>
      </c>
      <c r="AA1290" s="12"/>
      <c r="AB1290" s="12"/>
      <c r="AC1290" s="12"/>
      <c r="AD1290" s="12"/>
      <c r="AE1290" s="12"/>
    </row>
    <row r="1291" spans="16:31" ht="18" customHeight="1" x14ac:dyDescent="0.3">
      <c r="P1291" s="12" t="s">
        <v>59</v>
      </c>
      <c r="Q1291" s="12">
        <v>2021</v>
      </c>
      <c r="R1291" s="12" t="s">
        <v>1</v>
      </c>
      <c r="S1291" s="12" t="s">
        <v>60</v>
      </c>
      <c r="T1291" s="12" t="s">
        <v>74</v>
      </c>
      <c r="U1291" s="12" t="s">
        <v>75</v>
      </c>
      <c r="V1291" s="12" t="s">
        <v>71</v>
      </c>
      <c r="W1291" s="12" t="s">
        <v>64</v>
      </c>
      <c r="X1291" s="12" t="s">
        <v>65</v>
      </c>
      <c r="Y1291" s="12">
        <v>184</v>
      </c>
      <c r="Z1291" s="12">
        <v>263.12</v>
      </c>
      <c r="AA1291" s="12"/>
      <c r="AB1291" s="12"/>
      <c r="AC1291" s="12"/>
      <c r="AD1291" s="12"/>
      <c r="AE1291" s="12"/>
    </row>
    <row r="1292" spans="16:31" ht="18" customHeight="1" x14ac:dyDescent="0.3">
      <c r="P1292" s="12" t="s">
        <v>68</v>
      </c>
      <c r="Q1292" s="12">
        <v>2021</v>
      </c>
      <c r="R1292" s="12" t="s">
        <v>1</v>
      </c>
      <c r="S1292" s="12" t="s">
        <v>60</v>
      </c>
      <c r="T1292" s="12" t="s">
        <v>74</v>
      </c>
      <c r="U1292" s="12" t="s">
        <v>75</v>
      </c>
      <c r="V1292" s="12" t="s">
        <v>71</v>
      </c>
      <c r="W1292" s="12" t="s">
        <v>64</v>
      </c>
      <c r="X1292" s="12" t="s">
        <v>65</v>
      </c>
      <c r="Y1292" s="12">
        <v>193</v>
      </c>
      <c r="Z1292" s="12">
        <v>275.99</v>
      </c>
      <c r="AA1292" s="12"/>
      <c r="AB1292" s="12"/>
      <c r="AC1292" s="12"/>
      <c r="AD1292" s="12"/>
      <c r="AE1292" s="12"/>
    </row>
    <row r="1293" spans="16:31" ht="18" customHeight="1" x14ac:dyDescent="0.3">
      <c r="P1293" s="12" t="s">
        <v>68</v>
      </c>
      <c r="Q1293" s="12">
        <v>2021</v>
      </c>
      <c r="R1293" s="12" t="s">
        <v>1</v>
      </c>
      <c r="S1293" s="12" t="s">
        <v>60</v>
      </c>
      <c r="T1293" s="12" t="s">
        <v>74</v>
      </c>
      <c r="U1293" s="12" t="s">
        <v>75</v>
      </c>
      <c r="V1293" s="12" t="s">
        <v>71</v>
      </c>
      <c r="W1293" s="12" t="s">
        <v>64</v>
      </c>
      <c r="X1293" s="12" t="s">
        <v>65</v>
      </c>
      <c r="Y1293" s="12">
        <v>187</v>
      </c>
      <c r="Z1293" s="12">
        <v>267.40999999999997</v>
      </c>
      <c r="AA1293" s="12"/>
      <c r="AB1293" s="12"/>
      <c r="AC1293" s="12"/>
      <c r="AD1293" s="12"/>
      <c r="AE1293" s="12"/>
    </row>
    <row r="1294" spans="16:31" ht="18" customHeight="1" x14ac:dyDescent="0.3">
      <c r="P1294" s="12" t="s">
        <v>59</v>
      </c>
      <c r="Q1294" s="12">
        <v>2021</v>
      </c>
      <c r="R1294" s="12" t="s">
        <v>1</v>
      </c>
      <c r="S1294" s="12" t="s">
        <v>60</v>
      </c>
      <c r="T1294" s="12" t="s">
        <v>74</v>
      </c>
      <c r="U1294" s="12" t="s">
        <v>75</v>
      </c>
      <c r="V1294" s="12" t="s">
        <v>71</v>
      </c>
      <c r="W1294" s="12" t="s">
        <v>64</v>
      </c>
      <c r="X1294" s="12" t="s">
        <v>65</v>
      </c>
      <c r="Y1294" s="12">
        <v>181</v>
      </c>
      <c r="Z1294" s="12">
        <v>258.83</v>
      </c>
      <c r="AA1294" s="12"/>
      <c r="AB1294" s="12"/>
      <c r="AC1294" s="12"/>
      <c r="AD1294" s="12"/>
      <c r="AE1294" s="12"/>
    </row>
    <row r="1295" spans="16:31" ht="18" customHeight="1" x14ac:dyDescent="0.3">
      <c r="P1295" s="12" t="s">
        <v>66</v>
      </c>
      <c r="Q1295" s="12">
        <v>2021</v>
      </c>
      <c r="R1295" s="12" t="s">
        <v>0</v>
      </c>
      <c r="S1295" s="12" t="s">
        <v>60</v>
      </c>
      <c r="T1295" s="12" t="s">
        <v>74</v>
      </c>
      <c r="U1295" s="12" t="s">
        <v>75</v>
      </c>
      <c r="V1295" s="12" t="s">
        <v>71</v>
      </c>
      <c r="W1295" s="12" t="s">
        <v>64</v>
      </c>
      <c r="X1295" s="12" t="s">
        <v>65</v>
      </c>
      <c r="Y1295" s="12">
        <v>208</v>
      </c>
      <c r="Z1295" s="12">
        <v>297.44</v>
      </c>
      <c r="AA1295" s="12"/>
      <c r="AB1295" s="12"/>
      <c r="AC1295" s="12"/>
      <c r="AD1295" s="12"/>
      <c r="AE1295" s="12"/>
    </row>
    <row r="1296" spans="16:31" ht="18" customHeight="1" x14ac:dyDescent="0.3">
      <c r="P1296" s="12" t="s">
        <v>59</v>
      </c>
      <c r="Q1296" s="12">
        <v>2021</v>
      </c>
      <c r="R1296" s="12" t="s">
        <v>0</v>
      </c>
      <c r="S1296" s="12" t="s">
        <v>60</v>
      </c>
      <c r="T1296" s="12" t="s">
        <v>74</v>
      </c>
      <c r="U1296" s="12" t="s">
        <v>75</v>
      </c>
      <c r="V1296" s="12" t="s">
        <v>71</v>
      </c>
      <c r="W1296" s="12" t="s">
        <v>64</v>
      </c>
      <c r="X1296" s="12" t="s">
        <v>65</v>
      </c>
      <c r="Y1296" s="12">
        <v>202</v>
      </c>
      <c r="Z1296" s="12">
        <v>288.86</v>
      </c>
      <c r="AA1296" s="12"/>
      <c r="AB1296" s="12"/>
      <c r="AC1296" s="12"/>
      <c r="AD1296" s="12"/>
      <c r="AE1296" s="12"/>
    </row>
    <row r="1297" spans="16:31" ht="18" customHeight="1" x14ac:dyDescent="0.3">
      <c r="P1297" s="12" t="s">
        <v>68</v>
      </c>
      <c r="Q1297" s="12">
        <v>2021</v>
      </c>
      <c r="R1297" s="12" t="s">
        <v>0</v>
      </c>
      <c r="S1297" s="12" t="s">
        <v>60</v>
      </c>
      <c r="T1297" s="12" t="s">
        <v>74</v>
      </c>
      <c r="U1297" s="12" t="s">
        <v>75</v>
      </c>
      <c r="V1297" s="12" t="s">
        <v>71</v>
      </c>
      <c r="W1297" s="12" t="s">
        <v>64</v>
      </c>
      <c r="X1297" s="12" t="s">
        <v>65</v>
      </c>
      <c r="Y1297" s="12">
        <v>196</v>
      </c>
      <c r="Z1297" s="12">
        <v>280.27999999999997</v>
      </c>
      <c r="AA1297" s="12"/>
      <c r="AB1297" s="12"/>
      <c r="AC1297" s="12"/>
      <c r="AD1297" s="12"/>
      <c r="AE1297" s="12"/>
    </row>
    <row r="1298" spans="16:31" ht="18" customHeight="1" x14ac:dyDescent="0.3">
      <c r="P1298" s="12" t="s">
        <v>66</v>
      </c>
      <c r="Q1298" s="12">
        <v>2021</v>
      </c>
      <c r="R1298" s="12" t="s">
        <v>0</v>
      </c>
      <c r="S1298" s="12" t="s">
        <v>60</v>
      </c>
      <c r="T1298" s="12" t="s">
        <v>74</v>
      </c>
      <c r="U1298" s="12" t="s">
        <v>75</v>
      </c>
      <c r="V1298" s="12" t="s">
        <v>71</v>
      </c>
      <c r="W1298" s="12" t="s">
        <v>64</v>
      </c>
      <c r="X1298" s="12" t="s">
        <v>65</v>
      </c>
      <c r="Y1298" s="12">
        <v>205</v>
      </c>
      <c r="Z1298" s="12">
        <v>293.14999999999998</v>
      </c>
      <c r="AA1298" s="12"/>
      <c r="AB1298" s="12"/>
      <c r="AC1298" s="12"/>
      <c r="AD1298" s="12"/>
      <c r="AE1298" s="12"/>
    </row>
    <row r="1299" spans="16:31" ht="18" customHeight="1" x14ac:dyDescent="0.3">
      <c r="P1299" s="12" t="s">
        <v>59</v>
      </c>
      <c r="Q1299" s="12">
        <v>2021</v>
      </c>
      <c r="R1299" s="12" t="s">
        <v>0</v>
      </c>
      <c r="S1299" s="12" t="s">
        <v>60</v>
      </c>
      <c r="T1299" s="12" t="s">
        <v>74</v>
      </c>
      <c r="U1299" s="12" t="s">
        <v>75</v>
      </c>
      <c r="V1299" s="12" t="s">
        <v>71</v>
      </c>
      <c r="W1299" s="12" t="s">
        <v>64</v>
      </c>
      <c r="X1299" s="12" t="s">
        <v>65</v>
      </c>
      <c r="Y1299" s="12">
        <v>199</v>
      </c>
      <c r="Z1299" s="12">
        <v>284.57</v>
      </c>
      <c r="AA1299" s="12"/>
      <c r="AB1299" s="12"/>
      <c r="AC1299" s="12"/>
      <c r="AD1299" s="12"/>
      <c r="AE1299" s="12"/>
    </row>
    <row r="1300" spans="16:31" ht="18" customHeight="1" x14ac:dyDescent="0.3">
      <c r="P1300" s="12" t="s">
        <v>69</v>
      </c>
      <c r="Q1300" s="12">
        <v>2021</v>
      </c>
      <c r="R1300" s="12" t="s">
        <v>6</v>
      </c>
      <c r="S1300" s="12" t="s">
        <v>60</v>
      </c>
      <c r="T1300" s="12" t="s">
        <v>74</v>
      </c>
      <c r="U1300" s="12" t="s">
        <v>75</v>
      </c>
      <c r="V1300" s="12" t="s">
        <v>71</v>
      </c>
      <c r="W1300" s="12" t="s">
        <v>64</v>
      </c>
      <c r="X1300" s="12" t="s">
        <v>76</v>
      </c>
      <c r="Y1300" s="12">
        <v>358</v>
      </c>
      <c r="Z1300" s="12">
        <v>511.94</v>
      </c>
      <c r="AA1300" s="12"/>
      <c r="AB1300" s="12"/>
      <c r="AC1300" s="12"/>
      <c r="AD1300" s="12"/>
      <c r="AE1300" s="12"/>
    </row>
    <row r="1301" spans="16:31" ht="18" customHeight="1" x14ac:dyDescent="0.3">
      <c r="P1301" s="12" t="s">
        <v>59</v>
      </c>
      <c r="Q1301" s="12">
        <v>2021</v>
      </c>
      <c r="R1301" s="12" t="s">
        <v>6</v>
      </c>
      <c r="S1301" s="12" t="s">
        <v>60</v>
      </c>
      <c r="T1301" s="12" t="s">
        <v>74</v>
      </c>
      <c r="U1301" s="12" t="s">
        <v>75</v>
      </c>
      <c r="V1301" s="12" t="s">
        <v>71</v>
      </c>
      <c r="W1301" s="12" t="s">
        <v>64</v>
      </c>
      <c r="X1301" s="12" t="s">
        <v>76</v>
      </c>
      <c r="Y1301" s="12">
        <v>352</v>
      </c>
      <c r="Z1301" s="12">
        <v>503.36</v>
      </c>
      <c r="AA1301" s="12"/>
      <c r="AB1301" s="12"/>
      <c r="AC1301" s="12"/>
      <c r="AD1301" s="12"/>
      <c r="AE1301" s="12"/>
    </row>
    <row r="1302" spans="16:31" ht="18" customHeight="1" x14ac:dyDescent="0.3">
      <c r="P1302" s="12" t="s">
        <v>66</v>
      </c>
      <c r="Q1302" s="12">
        <v>2021</v>
      </c>
      <c r="R1302" s="12" t="s">
        <v>6</v>
      </c>
      <c r="S1302" s="12" t="s">
        <v>60</v>
      </c>
      <c r="T1302" s="12" t="s">
        <v>74</v>
      </c>
      <c r="U1302" s="12" t="s">
        <v>75</v>
      </c>
      <c r="V1302" s="12" t="s">
        <v>71</v>
      </c>
      <c r="W1302" s="12" t="s">
        <v>64</v>
      </c>
      <c r="X1302" s="12" t="s">
        <v>76</v>
      </c>
      <c r="Y1302" s="12">
        <v>346</v>
      </c>
      <c r="Z1302" s="12">
        <v>494.78</v>
      </c>
      <c r="AA1302" s="12"/>
      <c r="AB1302" s="12"/>
      <c r="AC1302" s="12"/>
      <c r="AD1302" s="12"/>
      <c r="AE1302" s="12"/>
    </row>
    <row r="1303" spans="16:31" ht="18" customHeight="1" x14ac:dyDescent="0.3">
      <c r="P1303" s="12" t="s">
        <v>66</v>
      </c>
      <c r="Q1303" s="12">
        <v>2021</v>
      </c>
      <c r="R1303" s="12" t="s">
        <v>6</v>
      </c>
      <c r="S1303" s="12" t="s">
        <v>60</v>
      </c>
      <c r="T1303" s="12" t="s">
        <v>74</v>
      </c>
      <c r="U1303" s="12" t="s">
        <v>75</v>
      </c>
      <c r="V1303" s="12" t="s">
        <v>71</v>
      </c>
      <c r="W1303" s="12" t="s">
        <v>64</v>
      </c>
      <c r="X1303" s="12" t="s">
        <v>76</v>
      </c>
      <c r="Y1303" s="12">
        <v>355</v>
      </c>
      <c r="Z1303" s="12">
        <v>507.65</v>
      </c>
      <c r="AA1303" s="12"/>
      <c r="AB1303" s="12"/>
      <c r="AC1303" s="12"/>
      <c r="AD1303" s="12"/>
      <c r="AE1303" s="12"/>
    </row>
    <row r="1304" spans="16:31" ht="18" customHeight="1" x14ac:dyDescent="0.3">
      <c r="P1304" s="12" t="s">
        <v>68</v>
      </c>
      <c r="Q1304" s="12">
        <v>2021</v>
      </c>
      <c r="R1304" s="12" t="s">
        <v>6</v>
      </c>
      <c r="S1304" s="12" t="s">
        <v>60</v>
      </c>
      <c r="T1304" s="12" t="s">
        <v>74</v>
      </c>
      <c r="U1304" s="12" t="s">
        <v>75</v>
      </c>
      <c r="V1304" s="12" t="s">
        <v>71</v>
      </c>
      <c r="W1304" s="12" t="s">
        <v>64</v>
      </c>
      <c r="X1304" s="12" t="s">
        <v>76</v>
      </c>
      <c r="Y1304" s="12">
        <v>349</v>
      </c>
      <c r="Z1304" s="12">
        <v>499.07</v>
      </c>
      <c r="AA1304" s="12"/>
      <c r="AB1304" s="12"/>
      <c r="AC1304" s="12"/>
      <c r="AD1304" s="12"/>
      <c r="AE1304" s="12"/>
    </row>
    <row r="1305" spans="16:31" ht="18" customHeight="1" x14ac:dyDescent="0.3">
      <c r="P1305" s="12" t="s">
        <v>66</v>
      </c>
      <c r="Q1305" s="12">
        <v>2021</v>
      </c>
      <c r="R1305" s="12" t="s">
        <v>5</v>
      </c>
      <c r="S1305" s="12" t="s">
        <v>60</v>
      </c>
      <c r="T1305" s="12" t="s">
        <v>74</v>
      </c>
      <c r="U1305" s="12" t="s">
        <v>75</v>
      </c>
      <c r="V1305" s="12" t="s">
        <v>71</v>
      </c>
      <c r="W1305" s="12" t="s">
        <v>64</v>
      </c>
      <c r="X1305" s="12" t="s">
        <v>76</v>
      </c>
      <c r="Y1305" s="12">
        <v>130</v>
      </c>
      <c r="Z1305" s="12">
        <v>185.9</v>
      </c>
      <c r="AA1305" s="12"/>
      <c r="AB1305" s="12"/>
      <c r="AC1305" s="12"/>
      <c r="AD1305" s="12"/>
      <c r="AE1305" s="12"/>
    </row>
    <row r="1306" spans="16:31" ht="18" customHeight="1" x14ac:dyDescent="0.3">
      <c r="P1306" s="12" t="s">
        <v>66</v>
      </c>
      <c r="Q1306" s="12">
        <v>2021</v>
      </c>
      <c r="R1306" s="12" t="s">
        <v>5</v>
      </c>
      <c r="S1306" s="12" t="s">
        <v>60</v>
      </c>
      <c r="T1306" s="12" t="s">
        <v>74</v>
      </c>
      <c r="U1306" s="12" t="s">
        <v>75</v>
      </c>
      <c r="V1306" s="12" t="s">
        <v>71</v>
      </c>
      <c r="W1306" s="12" t="s">
        <v>64</v>
      </c>
      <c r="X1306" s="12" t="s">
        <v>76</v>
      </c>
      <c r="Y1306" s="12">
        <v>370</v>
      </c>
      <c r="Z1306" s="12">
        <v>529.1</v>
      </c>
      <c r="AA1306" s="12"/>
      <c r="AB1306" s="12"/>
      <c r="AC1306" s="12"/>
      <c r="AD1306" s="12"/>
      <c r="AE1306" s="12"/>
    </row>
    <row r="1307" spans="16:31" ht="18" customHeight="1" x14ac:dyDescent="0.3">
      <c r="P1307" s="12" t="s">
        <v>59</v>
      </c>
      <c r="Q1307" s="12">
        <v>2021</v>
      </c>
      <c r="R1307" s="12" t="s">
        <v>5</v>
      </c>
      <c r="S1307" s="12" t="s">
        <v>60</v>
      </c>
      <c r="T1307" s="12" t="s">
        <v>74</v>
      </c>
      <c r="U1307" s="12" t="s">
        <v>75</v>
      </c>
      <c r="V1307" s="12" t="s">
        <v>71</v>
      </c>
      <c r="W1307" s="12" t="s">
        <v>64</v>
      </c>
      <c r="X1307" s="12" t="s">
        <v>76</v>
      </c>
      <c r="Y1307" s="12">
        <v>364</v>
      </c>
      <c r="Z1307" s="12">
        <v>520.52</v>
      </c>
      <c r="AA1307" s="12"/>
      <c r="AB1307" s="12"/>
      <c r="AC1307" s="12"/>
      <c r="AD1307" s="12"/>
      <c r="AE1307" s="12"/>
    </row>
    <row r="1308" spans="16:31" ht="18" customHeight="1" x14ac:dyDescent="0.3">
      <c r="P1308" s="12" t="s">
        <v>59</v>
      </c>
      <c r="Q1308" s="12">
        <v>2021</v>
      </c>
      <c r="R1308" s="12" t="s">
        <v>5</v>
      </c>
      <c r="S1308" s="12" t="s">
        <v>60</v>
      </c>
      <c r="T1308" s="12" t="s">
        <v>74</v>
      </c>
      <c r="U1308" s="12" t="s">
        <v>75</v>
      </c>
      <c r="V1308" s="12" t="s">
        <v>71</v>
      </c>
      <c r="W1308" s="12" t="s">
        <v>64</v>
      </c>
      <c r="X1308" s="12" t="s">
        <v>76</v>
      </c>
      <c r="Y1308" s="12">
        <v>127</v>
      </c>
      <c r="Z1308" s="12">
        <v>181.61</v>
      </c>
      <c r="AA1308" s="12"/>
      <c r="AB1308" s="12"/>
      <c r="AC1308" s="12"/>
      <c r="AD1308" s="12"/>
      <c r="AE1308" s="12"/>
    </row>
    <row r="1309" spans="16:31" ht="18" customHeight="1" x14ac:dyDescent="0.3">
      <c r="P1309" s="12" t="s">
        <v>66</v>
      </c>
      <c r="Q1309" s="12">
        <v>2021</v>
      </c>
      <c r="R1309" s="12" t="s">
        <v>5</v>
      </c>
      <c r="S1309" s="12" t="s">
        <v>60</v>
      </c>
      <c r="T1309" s="12" t="s">
        <v>74</v>
      </c>
      <c r="U1309" s="12" t="s">
        <v>75</v>
      </c>
      <c r="V1309" s="12" t="s">
        <v>71</v>
      </c>
      <c r="W1309" s="12" t="s">
        <v>64</v>
      </c>
      <c r="X1309" s="12" t="s">
        <v>76</v>
      </c>
      <c r="Y1309" s="12">
        <v>367</v>
      </c>
      <c r="Z1309" s="12">
        <v>524.80999999999995</v>
      </c>
      <c r="AA1309" s="12"/>
      <c r="AB1309" s="12"/>
      <c r="AC1309" s="12"/>
      <c r="AD1309" s="12"/>
      <c r="AE1309" s="12"/>
    </row>
    <row r="1310" spans="16:31" ht="18" customHeight="1" x14ac:dyDescent="0.3">
      <c r="P1310" s="12" t="s">
        <v>59</v>
      </c>
      <c r="Q1310" s="12">
        <v>2021</v>
      </c>
      <c r="R1310" s="12" t="s">
        <v>5</v>
      </c>
      <c r="S1310" s="12" t="s">
        <v>60</v>
      </c>
      <c r="T1310" s="12" t="s">
        <v>74</v>
      </c>
      <c r="U1310" s="12" t="s">
        <v>75</v>
      </c>
      <c r="V1310" s="12" t="s">
        <v>71</v>
      </c>
      <c r="W1310" s="12" t="s">
        <v>64</v>
      </c>
      <c r="X1310" s="12" t="s">
        <v>76</v>
      </c>
      <c r="Y1310" s="12">
        <v>361</v>
      </c>
      <c r="Z1310" s="12">
        <v>516.23</v>
      </c>
      <c r="AA1310" s="12"/>
      <c r="AB1310" s="12"/>
      <c r="AC1310" s="12"/>
      <c r="AD1310" s="12"/>
      <c r="AE1310" s="12"/>
    </row>
    <row r="1311" spans="16:31" ht="18" customHeight="1" x14ac:dyDescent="0.3">
      <c r="P1311" s="12" t="s">
        <v>66</v>
      </c>
      <c r="Q1311" s="12">
        <v>2021</v>
      </c>
      <c r="R1311" s="12" t="s">
        <v>2</v>
      </c>
      <c r="S1311" s="12" t="s">
        <v>60</v>
      </c>
      <c r="T1311" s="12" t="s">
        <v>74</v>
      </c>
      <c r="U1311" s="12" t="s">
        <v>75</v>
      </c>
      <c r="V1311" s="12" t="s">
        <v>71</v>
      </c>
      <c r="W1311" s="12" t="s">
        <v>64</v>
      </c>
      <c r="X1311" s="12" t="s">
        <v>65</v>
      </c>
      <c r="Y1311" s="12">
        <v>178</v>
      </c>
      <c r="Z1311" s="12">
        <v>254.54</v>
      </c>
      <c r="AA1311" s="12"/>
      <c r="AB1311" s="12"/>
      <c r="AC1311" s="12"/>
      <c r="AD1311" s="12"/>
      <c r="AE1311" s="12"/>
    </row>
    <row r="1312" spans="16:31" ht="18" customHeight="1" x14ac:dyDescent="0.3">
      <c r="P1312" s="12" t="s">
        <v>66</v>
      </c>
      <c r="Q1312" s="12">
        <v>2021</v>
      </c>
      <c r="R1312" s="12" t="s">
        <v>2</v>
      </c>
      <c r="S1312" s="12" t="s">
        <v>60</v>
      </c>
      <c r="T1312" s="12" t="s">
        <v>74</v>
      </c>
      <c r="U1312" s="12" t="s">
        <v>75</v>
      </c>
      <c r="V1312" s="12" t="s">
        <v>71</v>
      </c>
      <c r="W1312" s="12" t="s">
        <v>64</v>
      </c>
      <c r="X1312" s="12" t="s">
        <v>65</v>
      </c>
      <c r="Y1312" s="12">
        <v>172</v>
      </c>
      <c r="Z1312" s="12">
        <v>245.95999999999998</v>
      </c>
      <c r="AA1312" s="12"/>
      <c r="AB1312" s="12"/>
      <c r="AC1312" s="12"/>
      <c r="AD1312" s="12"/>
      <c r="AE1312" s="12"/>
    </row>
    <row r="1313" spans="16:31" ht="18" customHeight="1" x14ac:dyDescent="0.3">
      <c r="P1313" s="12" t="s">
        <v>69</v>
      </c>
      <c r="Q1313" s="12">
        <v>2021</v>
      </c>
      <c r="R1313" s="12" t="s">
        <v>2</v>
      </c>
      <c r="S1313" s="12" t="s">
        <v>60</v>
      </c>
      <c r="T1313" s="12" t="s">
        <v>74</v>
      </c>
      <c r="U1313" s="12" t="s">
        <v>75</v>
      </c>
      <c r="V1313" s="12" t="s">
        <v>71</v>
      </c>
      <c r="W1313" s="12" t="s">
        <v>64</v>
      </c>
      <c r="X1313" s="12" t="s">
        <v>65</v>
      </c>
      <c r="Y1313" s="12">
        <v>166</v>
      </c>
      <c r="Z1313" s="12">
        <v>237.38</v>
      </c>
      <c r="AA1313" s="12"/>
      <c r="AB1313" s="12"/>
      <c r="AC1313" s="12"/>
      <c r="AD1313" s="12"/>
      <c r="AE1313" s="12"/>
    </row>
    <row r="1314" spans="16:31" ht="18" customHeight="1" x14ac:dyDescent="0.3">
      <c r="P1314" s="12" t="s">
        <v>66</v>
      </c>
      <c r="Q1314" s="12">
        <v>2021</v>
      </c>
      <c r="R1314" s="12" t="s">
        <v>2</v>
      </c>
      <c r="S1314" s="12" t="s">
        <v>60</v>
      </c>
      <c r="T1314" s="12" t="s">
        <v>74</v>
      </c>
      <c r="U1314" s="12" t="s">
        <v>75</v>
      </c>
      <c r="V1314" s="12" t="s">
        <v>71</v>
      </c>
      <c r="W1314" s="12" t="s">
        <v>64</v>
      </c>
      <c r="X1314" s="12" t="s">
        <v>65</v>
      </c>
      <c r="Y1314" s="12">
        <v>175</v>
      </c>
      <c r="Z1314" s="12">
        <v>250.25</v>
      </c>
      <c r="AA1314" s="12"/>
      <c r="AB1314" s="12"/>
      <c r="AC1314" s="12"/>
      <c r="AD1314" s="12"/>
      <c r="AE1314" s="12"/>
    </row>
    <row r="1315" spans="16:31" ht="18" customHeight="1" x14ac:dyDescent="0.3">
      <c r="P1315" s="12" t="s">
        <v>59</v>
      </c>
      <c r="Q1315" s="12">
        <v>2021</v>
      </c>
      <c r="R1315" s="12" t="s">
        <v>2</v>
      </c>
      <c r="S1315" s="12" t="s">
        <v>60</v>
      </c>
      <c r="T1315" s="12" t="s">
        <v>74</v>
      </c>
      <c r="U1315" s="12" t="s">
        <v>75</v>
      </c>
      <c r="V1315" s="12" t="s">
        <v>71</v>
      </c>
      <c r="W1315" s="12" t="s">
        <v>64</v>
      </c>
      <c r="X1315" s="12" t="s">
        <v>65</v>
      </c>
      <c r="Y1315" s="12">
        <v>169</v>
      </c>
      <c r="Z1315" s="12">
        <v>241.67000000000002</v>
      </c>
      <c r="AA1315" s="12"/>
      <c r="AB1315" s="12"/>
      <c r="AC1315" s="12"/>
      <c r="AD1315" s="12"/>
      <c r="AE1315" s="12"/>
    </row>
    <row r="1316" spans="16:31" ht="18" customHeight="1" x14ac:dyDescent="0.3">
      <c r="P1316" s="12" t="s">
        <v>66</v>
      </c>
      <c r="Q1316" s="12">
        <v>2021</v>
      </c>
      <c r="R1316" s="12" t="s">
        <v>2</v>
      </c>
      <c r="S1316" s="12" t="s">
        <v>60</v>
      </c>
      <c r="T1316" s="12" t="s">
        <v>74</v>
      </c>
      <c r="U1316" s="12" t="s">
        <v>75</v>
      </c>
      <c r="V1316" s="12" t="s">
        <v>71</v>
      </c>
      <c r="W1316" s="12" t="s">
        <v>64</v>
      </c>
      <c r="X1316" s="12" t="s">
        <v>76</v>
      </c>
      <c r="Y1316" s="12">
        <v>163</v>
      </c>
      <c r="Z1316" s="12">
        <v>233.09</v>
      </c>
      <c r="AA1316" s="12"/>
      <c r="AB1316" s="12"/>
      <c r="AC1316" s="12"/>
      <c r="AD1316" s="12"/>
      <c r="AE1316" s="12"/>
    </row>
    <row r="1317" spans="16:31" ht="18" customHeight="1" x14ac:dyDescent="0.3">
      <c r="P1317" s="12" t="s">
        <v>69</v>
      </c>
      <c r="Q1317" s="12">
        <v>2021</v>
      </c>
      <c r="R1317" s="12" t="s">
        <v>4</v>
      </c>
      <c r="S1317" s="12" t="s">
        <v>60</v>
      </c>
      <c r="T1317" s="12" t="s">
        <v>74</v>
      </c>
      <c r="U1317" s="12" t="s">
        <v>75</v>
      </c>
      <c r="V1317" s="12" t="s">
        <v>71</v>
      </c>
      <c r="W1317" s="12" t="s">
        <v>64</v>
      </c>
      <c r="X1317" s="12" t="s">
        <v>76</v>
      </c>
      <c r="Y1317" s="12">
        <v>142</v>
      </c>
      <c r="Z1317" s="12">
        <v>203.06</v>
      </c>
      <c r="AA1317" s="12"/>
      <c r="AB1317" s="12"/>
      <c r="AC1317" s="12"/>
      <c r="AD1317" s="12"/>
      <c r="AE1317" s="12"/>
    </row>
    <row r="1318" spans="16:31" ht="18" customHeight="1" x14ac:dyDescent="0.3">
      <c r="P1318" s="12" t="s">
        <v>66</v>
      </c>
      <c r="Q1318" s="12">
        <v>2021</v>
      </c>
      <c r="R1318" s="12" t="s">
        <v>4</v>
      </c>
      <c r="S1318" s="12" t="s">
        <v>60</v>
      </c>
      <c r="T1318" s="12" t="s">
        <v>74</v>
      </c>
      <c r="U1318" s="12" t="s">
        <v>75</v>
      </c>
      <c r="V1318" s="12" t="s">
        <v>71</v>
      </c>
      <c r="W1318" s="12" t="s">
        <v>64</v>
      </c>
      <c r="X1318" s="12" t="s">
        <v>76</v>
      </c>
      <c r="Y1318" s="12">
        <v>136</v>
      </c>
      <c r="Z1318" s="12">
        <v>194.48</v>
      </c>
      <c r="AA1318" s="12"/>
      <c r="AB1318" s="12"/>
      <c r="AC1318" s="12"/>
      <c r="AD1318" s="12"/>
      <c r="AE1318" s="12"/>
    </row>
    <row r="1319" spans="16:31" ht="18" customHeight="1" x14ac:dyDescent="0.3">
      <c r="P1319" s="12" t="s">
        <v>59</v>
      </c>
      <c r="Q1319" s="12">
        <v>2021</v>
      </c>
      <c r="R1319" s="12" t="s">
        <v>4</v>
      </c>
      <c r="S1319" s="12" t="s">
        <v>60</v>
      </c>
      <c r="T1319" s="12" t="s">
        <v>74</v>
      </c>
      <c r="U1319" s="12" t="s">
        <v>75</v>
      </c>
      <c r="V1319" s="12" t="s">
        <v>71</v>
      </c>
      <c r="W1319" s="12" t="s">
        <v>64</v>
      </c>
      <c r="X1319" s="12" t="s">
        <v>76</v>
      </c>
      <c r="Y1319" s="12">
        <v>145</v>
      </c>
      <c r="Z1319" s="12">
        <v>207.35</v>
      </c>
      <c r="AA1319" s="12"/>
      <c r="AB1319" s="12"/>
      <c r="AC1319" s="12"/>
      <c r="AD1319" s="12"/>
      <c r="AE1319" s="12"/>
    </row>
    <row r="1320" spans="16:31" ht="18" customHeight="1" x14ac:dyDescent="0.3">
      <c r="P1320" s="12" t="s">
        <v>59</v>
      </c>
      <c r="Q1320" s="12">
        <v>2021</v>
      </c>
      <c r="R1320" s="12" t="s">
        <v>4</v>
      </c>
      <c r="S1320" s="12" t="s">
        <v>60</v>
      </c>
      <c r="T1320" s="12" t="s">
        <v>74</v>
      </c>
      <c r="U1320" s="12" t="s">
        <v>75</v>
      </c>
      <c r="V1320" s="12" t="s">
        <v>71</v>
      </c>
      <c r="W1320" s="12" t="s">
        <v>64</v>
      </c>
      <c r="X1320" s="12" t="s">
        <v>76</v>
      </c>
      <c r="Y1320" s="12">
        <v>139</v>
      </c>
      <c r="Z1320" s="12">
        <v>198.76999999999998</v>
      </c>
      <c r="AA1320" s="12"/>
      <c r="AB1320" s="12"/>
      <c r="AC1320" s="12"/>
      <c r="AD1320" s="12"/>
      <c r="AE1320" s="12"/>
    </row>
    <row r="1321" spans="16:31" ht="18" customHeight="1" x14ac:dyDescent="0.3">
      <c r="P1321" s="12" t="s">
        <v>59</v>
      </c>
      <c r="Q1321" s="12">
        <v>2021</v>
      </c>
      <c r="R1321" s="12" t="s">
        <v>4</v>
      </c>
      <c r="S1321" s="12" t="s">
        <v>60</v>
      </c>
      <c r="T1321" s="12" t="s">
        <v>74</v>
      </c>
      <c r="U1321" s="12" t="s">
        <v>75</v>
      </c>
      <c r="V1321" s="12" t="s">
        <v>71</v>
      </c>
      <c r="W1321" s="12" t="s">
        <v>64</v>
      </c>
      <c r="X1321" s="12" t="s">
        <v>76</v>
      </c>
      <c r="Y1321" s="12">
        <v>133</v>
      </c>
      <c r="Z1321" s="12">
        <v>190.19</v>
      </c>
      <c r="AA1321" s="12"/>
      <c r="AB1321" s="12"/>
      <c r="AC1321" s="12"/>
      <c r="AD1321" s="12"/>
      <c r="AE1321" s="12"/>
    </row>
    <row r="1322" spans="16:31" ht="18" customHeight="1" x14ac:dyDescent="0.3">
      <c r="P1322" s="12" t="s">
        <v>66</v>
      </c>
      <c r="Q1322" s="12">
        <v>2021</v>
      </c>
      <c r="R1322" s="12" t="s">
        <v>10</v>
      </c>
      <c r="S1322" s="12" t="s">
        <v>60</v>
      </c>
      <c r="T1322" s="12" t="s">
        <v>74</v>
      </c>
      <c r="U1322" s="12" t="s">
        <v>75</v>
      </c>
      <c r="V1322" s="12" t="s">
        <v>71</v>
      </c>
      <c r="W1322" s="12" t="s">
        <v>64</v>
      </c>
      <c r="X1322" s="12" t="s">
        <v>65</v>
      </c>
      <c r="Y1322" s="12">
        <v>292</v>
      </c>
      <c r="Z1322" s="12">
        <v>417.56</v>
      </c>
      <c r="AA1322" s="12"/>
      <c r="AB1322" s="12"/>
      <c r="AC1322" s="12"/>
      <c r="AD1322" s="12"/>
      <c r="AE1322" s="12"/>
    </row>
    <row r="1323" spans="16:31" ht="18" customHeight="1" x14ac:dyDescent="0.3">
      <c r="P1323" s="12" t="s">
        <v>66</v>
      </c>
      <c r="Q1323" s="12">
        <v>2021</v>
      </c>
      <c r="R1323" s="12" t="s">
        <v>10</v>
      </c>
      <c r="S1323" s="12" t="s">
        <v>60</v>
      </c>
      <c r="T1323" s="12" t="s">
        <v>74</v>
      </c>
      <c r="U1323" s="12" t="s">
        <v>75</v>
      </c>
      <c r="V1323" s="12" t="s">
        <v>71</v>
      </c>
      <c r="W1323" s="12" t="s">
        <v>64</v>
      </c>
      <c r="X1323" s="12" t="s">
        <v>65</v>
      </c>
      <c r="Y1323" s="12">
        <v>286</v>
      </c>
      <c r="Z1323" s="12">
        <v>408.98</v>
      </c>
      <c r="AA1323" s="12"/>
      <c r="AB1323" s="12"/>
      <c r="AC1323" s="12"/>
      <c r="AD1323" s="12"/>
      <c r="AE1323" s="12"/>
    </row>
    <row r="1324" spans="16:31" ht="18" customHeight="1" x14ac:dyDescent="0.3">
      <c r="P1324" s="12" t="s">
        <v>66</v>
      </c>
      <c r="Q1324" s="12">
        <v>2021</v>
      </c>
      <c r="R1324" s="12" t="s">
        <v>10</v>
      </c>
      <c r="S1324" s="12" t="s">
        <v>60</v>
      </c>
      <c r="T1324" s="12" t="s">
        <v>74</v>
      </c>
      <c r="U1324" s="12" t="s">
        <v>75</v>
      </c>
      <c r="V1324" s="12" t="s">
        <v>71</v>
      </c>
      <c r="W1324" s="12" t="s">
        <v>64</v>
      </c>
      <c r="X1324" s="12" t="s">
        <v>65</v>
      </c>
      <c r="Y1324" s="12">
        <v>295</v>
      </c>
      <c r="Z1324" s="12">
        <v>421.85</v>
      </c>
      <c r="AA1324" s="12"/>
      <c r="AB1324" s="12"/>
      <c r="AC1324" s="12"/>
      <c r="AD1324" s="12"/>
      <c r="AE1324" s="12"/>
    </row>
    <row r="1325" spans="16:31" ht="18" customHeight="1" x14ac:dyDescent="0.3">
      <c r="P1325" s="12" t="s">
        <v>59</v>
      </c>
      <c r="Q1325" s="12">
        <v>2021</v>
      </c>
      <c r="R1325" s="12" t="s">
        <v>10</v>
      </c>
      <c r="S1325" s="12" t="s">
        <v>60</v>
      </c>
      <c r="T1325" s="12" t="s">
        <v>74</v>
      </c>
      <c r="U1325" s="12" t="s">
        <v>75</v>
      </c>
      <c r="V1325" s="12" t="s">
        <v>71</v>
      </c>
      <c r="W1325" s="12" t="s">
        <v>64</v>
      </c>
      <c r="X1325" s="12" t="s">
        <v>65</v>
      </c>
      <c r="Y1325" s="12">
        <v>289</v>
      </c>
      <c r="Z1325" s="12">
        <v>413.27</v>
      </c>
      <c r="AA1325" s="12"/>
      <c r="AB1325" s="12"/>
      <c r="AC1325" s="12"/>
      <c r="AD1325" s="12"/>
      <c r="AE1325" s="12"/>
    </row>
    <row r="1326" spans="16:31" ht="18" customHeight="1" x14ac:dyDescent="0.3">
      <c r="P1326" s="12" t="s">
        <v>66</v>
      </c>
      <c r="Q1326" s="12">
        <v>2021</v>
      </c>
      <c r="R1326" s="12" t="s">
        <v>10</v>
      </c>
      <c r="S1326" s="12" t="s">
        <v>60</v>
      </c>
      <c r="T1326" s="12" t="s">
        <v>74</v>
      </c>
      <c r="U1326" s="12" t="s">
        <v>75</v>
      </c>
      <c r="V1326" s="12" t="s">
        <v>71</v>
      </c>
      <c r="W1326" s="12" t="s">
        <v>64</v>
      </c>
      <c r="X1326" s="12" t="s">
        <v>65</v>
      </c>
      <c r="Y1326" s="12">
        <v>283</v>
      </c>
      <c r="Z1326" s="12">
        <v>404.69</v>
      </c>
      <c r="AA1326" s="12"/>
      <c r="AB1326" s="12"/>
      <c r="AC1326" s="12"/>
      <c r="AD1326" s="12"/>
      <c r="AE1326" s="12"/>
    </row>
    <row r="1327" spans="16:31" ht="18" customHeight="1" x14ac:dyDescent="0.3">
      <c r="P1327" s="12" t="s">
        <v>66</v>
      </c>
      <c r="Q1327" s="12">
        <v>2021</v>
      </c>
      <c r="R1327" s="12" t="s">
        <v>9</v>
      </c>
      <c r="S1327" s="12" t="s">
        <v>60</v>
      </c>
      <c r="T1327" s="12" t="s">
        <v>74</v>
      </c>
      <c r="U1327" s="12" t="s">
        <v>75</v>
      </c>
      <c r="V1327" s="12" t="s">
        <v>71</v>
      </c>
      <c r="W1327" s="12" t="s">
        <v>64</v>
      </c>
      <c r="X1327" s="12" t="s">
        <v>65</v>
      </c>
      <c r="Y1327" s="12">
        <v>310</v>
      </c>
      <c r="Z1327" s="12">
        <v>443.3</v>
      </c>
      <c r="AA1327" s="12"/>
      <c r="AB1327" s="12"/>
      <c r="AC1327" s="12"/>
      <c r="AD1327" s="12"/>
      <c r="AE1327" s="12"/>
    </row>
    <row r="1328" spans="16:31" ht="18" customHeight="1" x14ac:dyDescent="0.3">
      <c r="P1328" s="12" t="s">
        <v>68</v>
      </c>
      <c r="Q1328" s="12">
        <v>2021</v>
      </c>
      <c r="R1328" s="12" t="s">
        <v>9</v>
      </c>
      <c r="S1328" s="12" t="s">
        <v>60</v>
      </c>
      <c r="T1328" s="12" t="s">
        <v>74</v>
      </c>
      <c r="U1328" s="12" t="s">
        <v>75</v>
      </c>
      <c r="V1328" s="12" t="s">
        <v>71</v>
      </c>
      <c r="W1328" s="12" t="s">
        <v>64</v>
      </c>
      <c r="X1328" s="12" t="s">
        <v>65</v>
      </c>
      <c r="Y1328" s="12">
        <v>304</v>
      </c>
      <c r="Z1328" s="12">
        <v>434.72</v>
      </c>
      <c r="AA1328" s="12"/>
      <c r="AB1328" s="12"/>
      <c r="AC1328" s="12"/>
      <c r="AD1328" s="12"/>
      <c r="AE1328" s="12"/>
    </row>
    <row r="1329" spans="16:31" ht="18" customHeight="1" x14ac:dyDescent="0.3">
      <c r="P1329" s="12" t="s">
        <v>59</v>
      </c>
      <c r="Q1329" s="12">
        <v>2021</v>
      </c>
      <c r="R1329" s="12" t="s">
        <v>9</v>
      </c>
      <c r="S1329" s="12" t="s">
        <v>60</v>
      </c>
      <c r="T1329" s="12" t="s">
        <v>74</v>
      </c>
      <c r="U1329" s="12" t="s">
        <v>75</v>
      </c>
      <c r="V1329" s="12" t="s">
        <v>71</v>
      </c>
      <c r="W1329" s="12" t="s">
        <v>64</v>
      </c>
      <c r="X1329" s="12" t="s">
        <v>65</v>
      </c>
      <c r="Y1329" s="12">
        <v>298</v>
      </c>
      <c r="Z1329" s="12">
        <v>426.14</v>
      </c>
      <c r="AA1329" s="12"/>
      <c r="AB1329" s="12"/>
      <c r="AC1329" s="12"/>
      <c r="AD1329" s="12"/>
      <c r="AE1329" s="12"/>
    </row>
    <row r="1330" spans="16:31" ht="18" customHeight="1" x14ac:dyDescent="0.3">
      <c r="P1330" s="12" t="s">
        <v>59</v>
      </c>
      <c r="Q1330" s="12">
        <v>2021</v>
      </c>
      <c r="R1330" s="12" t="s">
        <v>9</v>
      </c>
      <c r="S1330" s="12" t="s">
        <v>60</v>
      </c>
      <c r="T1330" s="12" t="s">
        <v>74</v>
      </c>
      <c r="U1330" s="12" t="s">
        <v>75</v>
      </c>
      <c r="V1330" s="12" t="s">
        <v>71</v>
      </c>
      <c r="W1330" s="12" t="s">
        <v>64</v>
      </c>
      <c r="X1330" s="12" t="s">
        <v>65</v>
      </c>
      <c r="Y1330" s="12">
        <v>307</v>
      </c>
      <c r="Z1330" s="12">
        <v>439.01</v>
      </c>
      <c r="AA1330" s="12"/>
      <c r="AB1330" s="12"/>
      <c r="AC1330" s="12"/>
      <c r="AD1330" s="12"/>
      <c r="AE1330" s="12"/>
    </row>
    <row r="1331" spans="16:31" ht="18" customHeight="1" x14ac:dyDescent="0.3">
      <c r="P1331" s="12" t="s">
        <v>70</v>
      </c>
      <c r="Q1331" s="12">
        <v>2021</v>
      </c>
      <c r="R1331" s="12" t="s">
        <v>9</v>
      </c>
      <c r="S1331" s="12" t="s">
        <v>60</v>
      </c>
      <c r="T1331" s="12" t="s">
        <v>74</v>
      </c>
      <c r="U1331" s="12" t="s">
        <v>75</v>
      </c>
      <c r="V1331" s="12" t="s">
        <v>71</v>
      </c>
      <c r="W1331" s="12" t="s">
        <v>64</v>
      </c>
      <c r="X1331" s="12" t="s">
        <v>65</v>
      </c>
      <c r="Y1331" s="12">
        <v>301</v>
      </c>
      <c r="Z1331" s="12">
        <v>430.43</v>
      </c>
      <c r="AA1331" s="12"/>
      <c r="AB1331" s="12"/>
      <c r="AC1331" s="12"/>
      <c r="AD1331" s="12"/>
      <c r="AE1331" s="12"/>
    </row>
    <row r="1332" spans="16:31" ht="18" customHeight="1" x14ac:dyDescent="0.3">
      <c r="P1332" s="12" t="s">
        <v>59</v>
      </c>
      <c r="Q1332" s="12">
        <v>2021</v>
      </c>
      <c r="R1332" s="12" t="s">
        <v>3</v>
      </c>
      <c r="S1332" s="12" t="s">
        <v>72</v>
      </c>
      <c r="T1332" s="12" t="s">
        <v>74</v>
      </c>
      <c r="U1332" s="12" t="s">
        <v>75</v>
      </c>
      <c r="V1332" s="12" t="s">
        <v>71</v>
      </c>
      <c r="W1332" s="12" t="s">
        <v>64</v>
      </c>
      <c r="X1332" s="12" t="s">
        <v>76</v>
      </c>
      <c r="Y1332" s="12">
        <v>344</v>
      </c>
      <c r="Z1332" s="12">
        <v>491.91999999999996</v>
      </c>
      <c r="AA1332" s="12"/>
      <c r="AB1332" s="12"/>
      <c r="AC1332" s="12"/>
      <c r="AD1332" s="12"/>
      <c r="AE1332" s="12"/>
    </row>
    <row r="1333" spans="16:31" ht="18" customHeight="1" x14ac:dyDescent="0.3">
      <c r="P1333" s="12" t="s">
        <v>66</v>
      </c>
      <c r="Q1333" s="12">
        <v>2021</v>
      </c>
      <c r="R1333" s="12" t="s">
        <v>3</v>
      </c>
      <c r="S1333" s="12" t="s">
        <v>72</v>
      </c>
      <c r="T1333" s="12" t="s">
        <v>74</v>
      </c>
      <c r="U1333" s="12" t="s">
        <v>75</v>
      </c>
      <c r="V1333" s="12" t="s">
        <v>71</v>
      </c>
      <c r="W1333" s="12" t="s">
        <v>64</v>
      </c>
      <c r="X1333" s="12" t="s">
        <v>76</v>
      </c>
      <c r="Y1333" s="12">
        <v>314</v>
      </c>
      <c r="Z1333" s="12">
        <v>449.02</v>
      </c>
      <c r="AA1333" s="12"/>
      <c r="AB1333" s="12"/>
      <c r="AC1333" s="12"/>
      <c r="AD1333" s="12"/>
      <c r="AE1333" s="12"/>
    </row>
    <row r="1334" spans="16:31" ht="18" customHeight="1" x14ac:dyDescent="0.3">
      <c r="P1334" s="12" t="s">
        <v>59</v>
      </c>
      <c r="Q1334" s="12">
        <v>2021</v>
      </c>
      <c r="R1334" s="12" t="s">
        <v>3</v>
      </c>
      <c r="S1334" s="12" t="s">
        <v>72</v>
      </c>
      <c r="T1334" s="12" t="s">
        <v>74</v>
      </c>
      <c r="U1334" s="12" t="s">
        <v>75</v>
      </c>
      <c r="V1334" s="12" t="s">
        <v>71</v>
      </c>
      <c r="W1334" s="12" t="s">
        <v>64</v>
      </c>
      <c r="X1334" s="12" t="s">
        <v>76</v>
      </c>
      <c r="Y1334" s="12">
        <v>340</v>
      </c>
      <c r="Z1334" s="12">
        <v>486.2</v>
      </c>
      <c r="AA1334" s="12"/>
      <c r="AB1334" s="12"/>
      <c r="AC1334" s="12"/>
      <c r="AD1334" s="12"/>
      <c r="AE1334" s="12"/>
    </row>
    <row r="1335" spans="16:31" ht="18" customHeight="1" x14ac:dyDescent="0.3">
      <c r="P1335" s="12" t="s">
        <v>66</v>
      </c>
      <c r="Q1335" s="12">
        <v>2021</v>
      </c>
      <c r="R1335" s="12" t="s">
        <v>3</v>
      </c>
      <c r="S1335" s="12" t="s">
        <v>72</v>
      </c>
      <c r="T1335" s="12" t="s">
        <v>74</v>
      </c>
      <c r="U1335" s="12" t="s">
        <v>75</v>
      </c>
      <c r="V1335" s="12" t="s">
        <v>71</v>
      </c>
      <c r="W1335" s="12" t="s">
        <v>64</v>
      </c>
      <c r="X1335" s="12" t="s">
        <v>76</v>
      </c>
      <c r="Y1335" s="12">
        <v>142</v>
      </c>
      <c r="Z1335" s="12">
        <v>203.06</v>
      </c>
      <c r="AA1335" s="12"/>
      <c r="AB1335" s="12"/>
      <c r="AC1335" s="12"/>
      <c r="AD1335" s="12"/>
      <c r="AE1335" s="12"/>
    </row>
    <row r="1336" spans="16:31" ht="18" customHeight="1" x14ac:dyDescent="0.3">
      <c r="P1336" s="12" t="s">
        <v>66</v>
      </c>
      <c r="Q1336" s="12">
        <v>2021</v>
      </c>
      <c r="R1336" s="12" t="s">
        <v>3</v>
      </c>
      <c r="S1336" s="12" t="s">
        <v>72</v>
      </c>
      <c r="T1336" s="12" t="s">
        <v>74</v>
      </c>
      <c r="U1336" s="12" t="s">
        <v>75</v>
      </c>
      <c r="V1336" s="12" t="s">
        <v>71</v>
      </c>
      <c r="W1336" s="12" t="s">
        <v>64</v>
      </c>
      <c r="X1336" s="12" t="s">
        <v>76</v>
      </c>
      <c r="Y1336" s="12">
        <v>316</v>
      </c>
      <c r="Z1336" s="12">
        <v>451.88</v>
      </c>
      <c r="AA1336" s="12"/>
      <c r="AB1336" s="12"/>
      <c r="AC1336" s="12"/>
      <c r="AD1336" s="12"/>
      <c r="AE1336" s="12"/>
    </row>
    <row r="1337" spans="16:31" ht="18" customHeight="1" x14ac:dyDescent="0.3">
      <c r="P1337" s="12" t="s">
        <v>68</v>
      </c>
      <c r="Q1337" s="12">
        <v>2021</v>
      </c>
      <c r="R1337" s="12" t="s">
        <v>3</v>
      </c>
      <c r="S1337" s="12" t="s">
        <v>72</v>
      </c>
      <c r="T1337" s="12" t="s">
        <v>74</v>
      </c>
      <c r="U1337" s="12" t="s">
        <v>75</v>
      </c>
      <c r="V1337" s="12" t="s">
        <v>71</v>
      </c>
      <c r="W1337" s="12" t="s">
        <v>64</v>
      </c>
      <c r="X1337" s="12" t="s">
        <v>76</v>
      </c>
      <c r="Y1337" s="12">
        <v>823</v>
      </c>
      <c r="Z1337" s="12">
        <v>1176.8899999999999</v>
      </c>
      <c r="AA1337" s="12"/>
      <c r="AB1337" s="12"/>
      <c r="AC1337" s="12"/>
      <c r="AD1337" s="12"/>
      <c r="AE1337" s="12"/>
    </row>
    <row r="1338" spans="16:31" ht="18" customHeight="1" x14ac:dyDescent="0.3">
      <c r="P1338" s="12" t="s">
        <v>66</v>
      </c>
      <c r="Q1338" s="12">
        <v>2021</v>
      </c>
      <c r="R1338" s="12" t="s">
        <v>3</v>
      </c>
      <c r="S1338" s="12" t="s">
        <v>72</v>
      </c>
      <c r="T1338" s="12" t="s">
        <v>74</v>
      </c>
      <c r="U1338" s="12" t="s">
        <v>75</v>
      </c>
      <c r="V1338" s="12" t="s">
        <v>71</v>
      </c>
      <c r="W1338" s="12" t="s">
        <v>64</v>
      </c>
      <c r="X1338" s="12" t="s">
        <v>76</v>
      </c>
      <c r="Y1338" s="12">
        <v>856</v>
      </c>
      <c r="Z1338" s="12">
        <v>1224.08</v>
      </c>
      <c r="AA1338" s="12"/>
      <c r="AB1338" s="12"/>
      <c r="AC1338" s="12"/>
      <c r="AD1338" s="12"/>
      <c r="AE1338" s="12"/>
    </row>
    <row r="1339" spans="16:31" ht="18" customHeight="1" x14ac:dyDescent="0.3">
      <c r="P1339" s="12" t="s">
        <v>66</v>
      </c>
      <c r="Q1339" s="12">
        <v>2021</v>
      </c>
      <c r="R1339" s="12" t="s">
        <v>3</v>
      </c>
      <c r="S1339" s="12" t="s">
        <v>72</v>
      </c>
      <c r="T1339" s="12" t="s">
        <v>74</v>
      </c>
      <c r="U1339" s="12" t="s">
        <v>75</v>
      </c>
      <c r="V1339" s="12" t="s">
        <v>71</v>
      </c>
      <c r="W1339" s="12" t="s">
        <v>64</v>
      </c>
      <c r="X1339" s="12" t="s">
        <v>76</v>
      </c>
      <c r="Y1339" s="12">
        <v>909</v>
      </c>
      <c r="Z1339" s="12">
        <v>1299.8699999999999</v>
      </c>
      <c r="AA1339" s="12"/>
      <c r="AB1339" s="12"/>
      <c r="AC1339" s="12"/>
      <c r="AD1339" s="12"/>
      <c r="AE1339" s="12"/>
    </row>
    <row r="1340" spans="16:31" ht="18" customHeight="1" x14ac:dyDescent="0.3">
      <c r="P1340" s="12" t="s">
        <v>66</v>
      </c>
      <c r="Q1340" s="12">
        <v>2021</v>
      </c>
      <c r="R1340" s="12" t="s">
        <v>3</v>
      </c>
      <c r="S1340" s="12" t="s">
        <v>72</v>
      </c>
      <c r="T1340" s="12" t="s">
        <v>74</v>
      </c>
      <c r="U1340" s="12" t="s">
        <v>75</v>
      </c>
      <c r="V1340" s="12" t="s">
        <v>71</v>
      </c>
      <c r="W1340" s="12" t="s">
        <v>64</v>
      </c>
      <c r="X1340" s="12" t="s">
        <v>76</v>
      </c>
      <c r="Y1340" s="12">
        <v>862</v>
      </c>
      <c r="Z1340" s="12">
        <v>526.24</v>
      </c>
      <c r="AA1340" s="12"/>
      <c r="AB1340" s="12"/>
      <c r="AC1340" s="12"/>
      <c r="AD1340" s="12"/>
      <c r="AE1340" s="12"/>
    </row>
    <row r="1341" spans="16:31" ht="18" customHeight="1" x14ac:dyDescent="0.3">
      <c r="P1341" s="12" t="s">
        <v>66</v>
      </c>
      <c r="Q1341" s="12">
        <v>2021</v>
      </c>
      <c r="R1341" s="12" t="s">
        <v>3</v>
      </c>
      <c r="S1341" s="12" t="s">
        <v>72</v>
      </c>
      <c r="T1341" s="12" t="s">
        <v>74</v>
      </c>
      <c r="U1341" s="12" t="s">
        <v>75</v>
      </c>
      <c r="V1341" s="12" t="s">
        <v>71</v>
      </c>
      <c r="W1341" s="12" t="s">
        <v>64</v>
      </c>
      <c r="X1341" s="12" t="s">
        <v>76</v>
      </c>
      <c r="Y1341" s="12">
        <v>141</v>
      </c>
      <c r="Z1341" s="12">
        <v>526.24</v>
      </c>
      <c r="AA1341" s="12"/>
      <c r="AB1341" s="12"/>
      <c r="AC1341" s="12"/>
      <c r="AD1341" s="12"/>
      <c r="AE1341" s="12"/>
    </row>
    <row r="1342" spans="16:31" ht="18" customHeight="1" x14ac:dyDescent="0.3">
      <c r="P1342" s="12" t="s">
        <v>68</v>
      </c>
      <c r="Q1342" s="12">
        <v>2021</v>
      </c>
      <c r="R1342" s="12" t="s">
        <v>3</v>
      </c>
      <c r="S1342" s="12" t="s">
        <v>72</v>
      </c>
      <c r="T1342" s="12" t="s">
        <v>74</v>
      </c>
      <c r="U1342" s="12" t="s">
        <v>75</v>
      </c>
      <c r="V1342" s="12" t="s">
        <v>71</v>
      </c>
      <c r="W1342" s="12" t="s">
        <v>64</v>
      </c>
      <c r="X1342" s="12" t="s">
        <v>76</v>
      </c>
      <c r="Y1342" s="12">
        <v>315</v>
      </c>
      <c r="Z1342" s="12">
        <v>450.45</v>
      </c>
      <c r="AA1342" s="12"/>
      <c r="AB1342" s="12"/>
      <c r="AC1342" s="12"/>
      <c r="AD1342" s="12"/>
      <c r="AE1342" s="12"/>
    </row>
    <row r="1343" spans="16:31" ht="18" customHeight="1" x14ac:dyDescent="0.3">
      <c r="P1343" s="12" t="s">
        <v>66</v>
      </c>
      <c r="Q1343" s="12">
        <v>2021</v>
      </c>
      <c r="R1343" s="12" t="s">
        <v>3</v>
      </c>
      <c r="S1343" s="12" t="s">
        <v>72</v>
      </c>
      <c r="T1343" s="12" t="s">
        <v>74</v>
      </c>
      <c r="U1343" s="12" t="s">
        <v>75</v>
      </c>
      <c r="V1343" s="12" t="s">
        <v>71</v>
      </c>
      <c r="W1343" s="12" t="s">
        <v>64</v>
      </c>
      <c r="X1343" s="12" t="s">
        <v>76</v>
      </c>
      <c r="Y1343" s="12">
        <v>343</v>
      </c>
      <c r="Z1343" s="12">
        <v>490.49</v>
      </c>
      <c r="AA1343" s="12"/>
      <c r="AB1343" s="12"/>
      <c r="AC1343" s="12"/>
      <c r="AD1343" s="12"/>
      <c r="AE1343" s="12"/>
    </row>
    <row r="1344" spans="16:31" ht="18" customHeight="1" x14ac:dyDescent="0.3">
      <c r="P1344" s="12" t="s">
        <v>66</v>
      </c>
      <c r="Q1344" s="12">
        <v>2021</v>
      </c>
      <c r="R1344" s="12" t="s">
        <v>3</v>
      </c>
      <c r="S1344" s="12" t="s">
        <v>72</v>
      </c>
      <c r="T1344" s="12" t="s">
        <v>74</v>
      </c>
      <c r="U1344" s="12" t="s">
        <v>75</v>
      </c>
      <c r="V1344" s="12" t="s">
        <v>71</v>
      </c>
      <c r="W1344" s="12" t="s">
        <v>64</v>
      </c>
      <c r="X1344" s="12" t="s">
        <v>76</v>
      </c>
      <c r="Y1344" s="12">
        <v>145</v>
      </c>
      <c r="Z1344" s="12">
        <v>207.35</v>
      </c>
      <c r="AA1344" s="12"/>
      <c r="AB1344" s="12"/>
      <c r="AC1344" s="12"/>
      <c r="AD1344" s="12"/>
      <c r="AE1344" s="12"/>
    </row>
    <row r="1345" spans="16:31" ht="18" customHeight="1" x14ac:dyDescent="0.3">
      <c r="P1345" s="12" t="s">
        <v>59</v>
      </c>
      <c r="Q1345" s="12">
        <v>2021</v>
      </c>
      <c r="R1345" s="12" t="s">
        <v>3</v>
      </c>
      <c r="S1345" s="12" t="s">
        <v>72</v>
      </c>
      <c r="T1345" s="12" t="s">
        <v>74</v>
      </c>
      <c r="U1345" s="12" t="s">
        <v>75</v>
      </c>
      <c r="V1345" s="12" t="s">
        <v>71</v>
      </c>
      <c r="W1345" s="12" t="s">
        <v>64</v>
      </c>
      <c r="X1345" s="12" t="s">
        <v>76</v>
      </c>
      <c r="Y1345" s="12">
        <v>313</v>
      </c>
      <c r="Z1345" s="12">
        <v>447.59000000000003</v>
      </c>
      <c r="AA1345" s="12"/>
      <c r="AB1345" s="12"/>
      <c r="AC1345" s="12"/>
      <c r="AD1345" s="12"/>
      <c r="AE1345" s="12"/>
    </row>
    <row r="1346" spans="16:31" ht="18" customHeight="1" x14ac:dyDescent="0.3">
      <c r="P1346" s="12" t="s">
        <v>66</v>
      </c>
      <c r="Q1346" s="12">
        <v>2021</v>
      </c>
      <c r="R1346" s="12" t="s">
        <v>3</v>
      </c>
      <c r="S1346" s="12" t="s">
        <v>72</v>
      </c>
      <c r="T1346" s="12" t="s">
        <v>74</v>
      </c>
      <c r="U1346" s="12" t="s">
        <v>75</v>
      </c>
      <c r="V1346" s="12" t="s">
        <v>71</v>
      </c>
      <c r="W1346" s="12" t="s">
        <v>64</v>
      </c>
      <c r="X1346" s="12" t="s">
        <v>76</v>
      </c>
      <c r="Y1346" s="12">
        <v>832</v>
      </c>
      <c r="Z1346" s="12">
        <v>1189.76</v>
      </c>
      <c r="AA1346" s="12"/>
      <c r="AB1346" s="12"/>
      <c r="AC1346" s="12"/>
      <c r="AD1346" s="12"/>
      <c r="AE1346" s="12"/>
    </row>
    <row r="1347" spans="16:31" ht="18" customHeight="1" x14ac:dyDescent="0.3">
      <c r="P1347" s="12" t="s">
        <v>59</v>
      </c>
      <c r="Q1347" s="12">
        <v>2021</v>
      </c>
      <c r="R1347" s="12" t="s">
        <v>3</v>
      </c>
      <c r="S1347" s="12" t="s">
        <v>72</v>
      </c>
      <c r="T1347" s="12" t="s">
        <v>74</v>
      </c>
      <c r="U1347" s="12" t="s">
        <v>75</v>
      </c>
      <c r="V1347" s="12" t="s">
        <v>71</v>
      </c>
      <c r="W1347" s="12" t="s">
        <v>64</v>
      </c>
      <c r="X1347" s="12" t="s">
        <v>76</v>
      </c>
      <c r="Y1347" s="12">
        <v>865</v>
      </c>
      <c r="Z1347" s="12">
        <v>1236.95</v>
      </c>
      <c r="AA1347" s="12"/>
      <c r="AB1347" s="12"/>
      <c r="AC1347" s="12"/>
      <c r="AD1347" s="12"/>
      <c r="AE1347" s="12"/>
    </row>
    <row r="1348" spans="16:31" ht="18" customHeight="1" x14ac:dyDescent="0.3">
      <c r="P1348" s="12" t="s">
        <v>59</v>
      </c>
      <c r="Q1348" s="12">
        <v>2021</v>
      </c>
      <c r="R1348" s="12" t="s">
        <v>3</v>
      </c>
      <c r="S1348" s="12" t="s">
        <v>72</v>
      </c>
      <c r="T1348" s="12" t="s">
        <v>74</v>
      </c>
      <c r="U1348" s="12" t="s">
        <v>75</v>
      </c>
      <c r="V1348" s="12" t="s">
        <v>71</v>
      </c>
      <c r="W1348" s="12" t="s">
        <v>64</v>
      </c>
      <c r="X1348" s="12" t="s">
        <v>76</v>
      </c>
      <c r="Y1348" s="12">
        <v>317</v>
      </c>
      <c r="Z1348" s="12">
        <v>453.31</v>
      </c>
      <c r="AA1348" s="12"/>
      <c r="AB1348" s="12"/>
      <c r="AC1348" s="12"/>
      <c r="AD1348" s="12"/>
      <c r="AE1348" s="12"/>
    </row>
    <row r="1349" spans="16:31" ht="18" customHeight="1" x14ac:dyDescent="0.3">
      <c r="P1349" s="12" t="s">
        <v>59</v>
      </c>
      <c r="Q1349" s="12">
        <v>2021</v>
      </c>
      <c r="R1349" s="12" t="s">
        <v>7</v>
      </c>
      <c r="S1349" s="12" t="s">
        <v>72</v>
      </c>
      <c r="T1349" s="12" t="s">
        <v>74</v>
      </c>
      <c r="U1349" s="12" t="s">
        <v>75</v>
      </c>
      <c r="V1349" s="12" t="s">
        <v>71</v>
      </c>
      <c r="W1349" s="12" t="s">
        <v>64</v>
      </c>
      <c r="X1349" s="12" t="s">
        <v>76</v>
      </c>
      <c r="Y1349" s="12">
        <v>320</v>
      </c>
      <c r="Z1349" s="12">
        <v>457.6</v>
      </c>
      <c r="AA1349" s="12"/>
      <c r="AB1349" s="12"/>
      <c r="AC1349" s="12"/>
      <c r="AD1349" s="12"/>
      <c r="AE1349" s="12"/>
    </row>
    <row r="1350" spans="16:31" ht="18" customHeight="1" x14ac:dyDescent="0.3">
      <c r="P1350" s="12" t="s">
        <v>66</v>
      </c>
      <c r="Q1350" s="12">
        <v>2021</v>
      </c>
      <c r="R1350" s="12" t="s">
        <v>7</v>
      </c>
      <c r="S1350" s="12" t="s">
        <v>72</v>
      </c>
      <c r="T1350" s="12" t="s">
        <v>74</v>
      </c>
      <c r="U1350" s="12" t="s">
        <v>75</v>
      </c>
      <c r="V1350" s="12" t="s">
        <v>71</v>
      </c>
      <c r="W1350" s="12" t="s">
        <v>64</v>
      </c>
      <c r="X1350" s="12" t="s">
        <v>76</v>
      </c>
      <c r="Y1350" s="12">
        <v>368</v>
      </c>
      <c r="Z1350" s="12">
        <v>526.24</v>
      </c>
      <c r="AA1350" s="12"/>
      <c r="AB1350" s="12"/>
      <c r="AC1350" s="12"/>
      <c r="AD1350" s="12"/>
      <c r="AE1350" s="12"/>
    </row>
    <row r="1351" spans="16:31" ht="18" customHeight="1" x14ac:dyDescent="0.3">
      <c r="P1351" s="12" t="s">
        <v>66</v>
      </c>
      <c r="Q1351" s="12">
        <v>2021</v>
      </c>
      <c r="R1351" s="12" t="s">
        <v>7</v>
      </c>
      <c r="S1351" s="12" t="s">
        <v>72</v>
      </c>
      <c r="T1351" s="12" t="s">
        <v>74</v>
      </c>
      <c r="U1351" s="12" t="s">
        <v>75</v>
      </c>
      <c r="V1351" s="12" t="s">
        <v>71</v>
      </c>
      <c r="W1351" s="12" t="s">
        <v>64</v>
      </c>
      <c r="X1351" s="12" t="s">
        <v>76</v>
      </c>
      <c r="Y1351" s="12">
        <v>296</v>
      </c>
      <c r="Z1351" s="12">
        <v>423.28</v>
      </c>
      <c r="AA1351" s="12"/>
      <c r="AB1351" s="12"/>
      <c r="AC1351" s="12"/>
      <c r="AD1351" s="12"/>
      <c r="AE1351" s="12"/>
    </row>
    <row r="1352" spans="16:31" ht="18" customHeight="1" x14ac:dyDescent="0.3">
      <c r="P1352" s="12" t="s">
        <v>70</v>
      </c>
      <c r="Q1352" s="12">
        <v>2021</v>
      </c>
      <c r="R1352" s="12" t="s">
        <v>7</v>
      </c>
      <c r="S1352" s="12" t="s">
        <v>60</v>
      </c>
      <c r="T1352" s="12" t="s">
        <v>74</v>
      </c>
      <c r="U1352" s="12" t="s">
        <v>75</v>
      </c>
      <c r="V1352" s="12" t="s">
        <v>71</v>
      </c>
      <c r="W1352" s="12" t="s">
        <v>64</v>
      </c>
      <c r="X1352" s="12" t="s">
        <v>76</v>
      </c>
      <c r="Y1352" s="12">
        <v>322</v>
      </c>
      <c r="Z1352" s="12">
        <v>460.46000000000004</v>
      </c>
      <c r="AA1352" s="12"/>
      <c r="AB1352" s="12"/>
      <c r="AC1352" s="12"/>
      <c r="AD1352" s="12"/>
      <c r="AE1352" s="12"/>
    </row>
    <row r="1353" spans="16:31" ht="18" customHeight="1" x14ac:dyDescent="0.3">
      <c r="P1353" s="12" t="s">
        <v>66</v>
      </c>
      <c r="Q1353" s="12">
        <v>2021</v>
      </c>
      <c r="R1353" s="12" t="s">
        <v>7</v>
      </c>
      <c r="S1353" s="12" t="s">
        <v>60</v>
      </c>
      <c r="T1353" s="12" t="s">
        <v>74</v>
      </c>
      <c r="U1353" s="12" t="s">
        <v>75</v>
      </c>
      <c r="V1353" s="12" t="s">
        <v>71</v>
      </c>
      <c r="W1353" s="12" t="s">
        <v>64</v>
      </c>
      <c r="X1353" s="12" t="s">
        <v>76</v>
      </c>
      <c r="Y1353" s="12">
        <v>370</v>
      </c>
      <c r="Z1353" s="12">
        <v>529.1</v>
      </c>
      <c r="AA1353" s="12"/>
      <c r="AB1353" s="12"/>
      <c r="AC1353" s="12"/>
      <c r="AD1353" s="12"/>
      <c r="AE1353" s="12"/>
    </row>
    <row r="1354" spans="16:31" ht="18" customHeight="1" x14ac:dyDescent="0.3">
      <c r="P1354" s="12" t="s">
        <v>66</v>
      </c>
      <c r="Q1354" s="12">
        <v>2021</v>
      </c>
      <c r="R1354" s="12" t="s">
        <v>7</v>
      </c>
      <c r="S1354" s="12" t="s">
        <v>60</v>
      </c>
      <c r="T1354" s="12" t="s">
        <v>74</v>
      </c>
      <c r="U1354" s="12" t="s">
        <v>75</v>
      </c>
      <c r="V1354" s="12" t="s">
        <v>71</v>
      </c>
      <c r="W1354" s="12" t="s">
        <v>64</v>
      </c>
      <c r="X1354" s="12" t="s">
        <v>76</v>
      </c>
      <c r="Y1354" s="12">
        <v>292</v>
      </c>
      <c r="Z1354" s="12">
        <v>417.56</v>
      </c>
      <c r="AA1354" s="12"/>
      <c r="AB1354" s="12"/>
      <c r="AC1354" s="12"/>
      <c r="AD1354" s="12"/>
      <c r="AE1354" s="12"/>
    </row>
    <row r="1355" spans="16:31" ht="18" customHeight="1" x14ac:dyDescent="0.3">
      <c r="P1355" s="12" t="s">
        <v>68</v>
      </c>
      <c r="Q1355" s="12">
        <v>2021</v>
      </c>
      <c r="R1355" s="12" t="s">
        <v>7</v>
      </c>
      <c r="S1355" s="12" t="s">
        <v>60</v>
      </c>
      <c r="T1355" s="12" t="s">
        <v>74</v>
      </c>
      <c r="U1355" s="12" t="s">
        <v>75</v>
      </c>
      <c r="V1355" s="12" t="s">
        <v>71</v>
      </c>
      <c r="W1355" s="12" t="s">
        <v>73</v>
      </c>
      <c r="X1355" s="12" t="s">
        <v>76</v>
      </c>
      <c r="Y1355" s="12">
        <v>860</v>
      </c>
      <c r="Z1355" s="12">
        <v>1229.8</v>
      </c>
      <c r="AA1355" s="12"/>
      <c r="AB1355" s="12"/>
      <c r="AC1355" s="12"/>
      <c r="AD1355" s="12"/>
      <c r="AE1355" s="12"/>
    </row>
    <row r="1356" spans="16:31" ht="18" customHeight="1" x14ac:dyDescent="0.3">
      <c r="P1356" s="12" t="s">
        <v>66</v>
      </c>
      <c r="Q1356" s="12">
        <v>2021</v>
      </c>
      <c r="R1356" s="12" t="s">
        <v>7</v>
      </c>
      <c r="S1356" s="12" t="s">
        <v>60</v>
      </c>
      <c r="T1356" s="12" t="s">
        <v>74</v>
      </c>
      <c r="U1356" s="12" t="s">
        <v>75</v>
      </c>
      <c r="V1356" s="12" t="s">
        <v>71</v>
      </c>
      <c r="W1356" s="12" t="s">
        <v>73</v>
      </c>
      <c r="X1356" s="12" t="s">
        <v>76</v>
      </c>
      <c r="Y1356" s="12">
        <v>913</v>
      </c>
      <c r="Z1356" s="12">
        <v>1305.5899999999999</v>
      </c>
      <c r="AA1356" s="12"/>
      <c r="AB1356" s="12"/>
      <c r="AC1356" s="12"/>
      <c r="AD1356" s="12"/>
      <c r="AE1356" s="12"/>
    </row>
    <row r="1357" spans="16:31" ht="18" customHeight="1" x14ac:dyDescent="0.3">
      <c r="P1357" s="12" t="s">
        <v>66</v>
      </c>
      <c r="Q1357" s="12">
        <v>2021</v>
      </c>
      <c r="R1357" s="12" t="s">
        <v>7</v>
      </c>
      <c r="S1357" s="12" t="s">
        <v>60</v>
      </c>
      <c r="T1357" s="12" t="s">
        <v>74</v>
      </c>
      <c r="U1357" s="12" t="s">
        <v>75</v>
      </c>
      <c r="V1357" s="12" t="s">
        <v>71</v>
      </c>
      <c r="W1357" s="12" t="s">
        <v>73</v>
      </c>
      <c r="X1357" s="12" t="s">
        <v>76</v>
      </c>
      <c r="Y1357" s="12">
        <v>866</v>
      </c>
      <c r="Z1357" s="12">
        <v>526.24</v>
      </c>
      <c r="AA1357" s="12"/>
      <c r="AB1357" s="12"/>
      <c r="AC1357" s="12"/>
      <c r="AD1357" s="12"/>
      <c r="AE1357" s="12"/>
    </row>
    <row r="1358" spans="16:31" ht="18" customHeight="1" x14ac:dyDescent="0.3">
      <c r="P1358" s="12" t="s">
        <v>68</v>
      </c>
      <c r="Q1358" s="12">
        <v>2021</v>
      </c>
      <c r="R1358" s="12" t="s">
        <v>7</v>
      </c>
      <c r="S1358" s="12" t="s">
        <v>60</v>
      </c>
      <c r="T1358" s="12" t="s">
        <v>74</v>
      </c>
      <c r="U1358" s="12" t="s">
        <v>75</v>
      </c>
      <c r="V1358" s="12" t="s">
        <v>71</v>
      </c>
      <c r="W1358" s="12" t="s">
        <v>73</v>
      </c>
      <c r="X1358" s="12" t="s">
        <v>76</v>
      </c>
      <c r="Y1358" s="12">
        <v>369</v>
      </c>
      <c r="Z1358" s="12">
        <v>526.24</v>
      </c>
      <c r="AA1358" s="12"/>
      <c r="AB1358" s="12"/>
      <c r="AC1358" s="12"/>
      <c r="AD1358" s="12"/>
      <c r="AE1358" s="12"/>
    </row>
    <row r="1359" spans="16:31" ht="18" customHeight="1" x14ac:dyDescent="0.3">
      <c r="P1359" s="12" t="s">
        <v>66</v>
      </c>
      <c r="Q1359" s="12">
        <v>2021</v>
      </c>
      <c r="R1359" s="12" t="s">
        <v>7</v>
      </c>
      <c r="S1359" s="12" t="s">
        <v>60</v>
      </c>
      <c r="T1359" s="12" t="s">
        <v>74</v>
      </c>
      <c r="U1359" s="12" t="s">
        <v>75</v>
      </c>
      <c r="V1359" s="12" t="s">
        <v>71</v>
      </c>
      <c r="W1359" s="12" t="s">
        <v>73</v>
      </c>
      <c r="X1359" s="12" t="s">
        <v>76</v>
      </c>
      <c r="Y1359" s="12">
        <v>319</v>
      </c>
      <c r="Z1359" s="12">
        <v>456.16999999999996</v>
      </c>
      <c r="AA1359" s="12"/>
      <c r="AB1359" s="12"/>
      <c r="AC1359" s="12"/>
      <c r="AD1359" s="12"/>
      <c r="AE1359" s="12"/>
    </row>
    <row r="1360" spans="16:31" ht="18" customHeight="1" x14ac:dyDescent="0.3">
      <c r="P1360" s="12" t="s">
        <v>66</v>
      </c>
      <c r="Q1360" s="12">
        <v>2021</v>
      </c>
      <c r="R1360" s="12" t="s">
        <v>7</v>
      </c>
      <c r="S1360" s="12" t="s">
        <v>60</v>
      </c>
      <c r="T1360" s="12" t="s">
        <v>74</v>
      </c>
      <c r="U1360" s="12" t="s">
        <v>75</v>
      </c>
      <c r="V1360" s="12" t="s">
        <v>71</v>
      </c>
      <c r="W1360" s="12" t="s">
        <v>73</v>
      </c>
      <c r="X1360" s="12" t="s">
        <v>76</v>
      </c>
      <c r="Y1360" s="12">
        <v>367</v>
      </c>
      <c r="Z1360" s="12">
        <v>524.80999999999995</v>
      </c>
      <c r="AA1360" s="12"/>
      <c r="AB1360" s="12"/>
      <c r="AC1360" s="12"/>
      <c r="AD1360" s="12"/>
      <c r="AE1360" s="12"/>
    </row>
    <row r="1361" spans="16:31" ht="18" customHeight="1" x14ac:dyDescent="0.3">
      <c r="P1361" s="12" t="s">
        <v>70</v>
      </c>
      <c r="Q1361" s="12">
        <v>2021</v>
      </c>
      <c r="R1361" s="12" t="s">
        <v>7</v>
      </c>
      <c r="S1361" s="12" t="s">
        <v>60</v>
      </c>
      <c r="T1361" s="12" t="s">
        <v>74</v>
      </c>
      <c r="U1361" s="12" t="s">
        <v>75</v>
      </c>
      <c r="V1361" s="12" t="s">
        <v>71</v>
      </c>
      <c r="W1361" s="12" t="s">
        <v>73</v>
      </c>
      <c r="X1361" s="12" t="s">
        <v>76</v>
      </c>
      <c r="Y1361" s="12">
        <v>295</v>
      </c>
      <c r="Z1361" s="12">
        <v>421.85</v>
      </c>
      <c r="AA1361" s="12"/>
      <c r="AB1361" s="12"/>
      <c r="AC1361" s="12"/>
      <c r="AD1361" s="12"/>
      <c r="AE1361" s="12"/>
    </row>
    <row r="1362" spans="16:31" ht="18" customHeight="1" x14ac:dyDescent="0.3">
      <c r="P1362" s="12" t="s">
        <v>66</v>
      </c>
      <c r="Q1362" s="12">
        <v>2021</v>
      </c>
      <c r="R1362" s="12" t="s">
        <v>7</v>
      </c>
      <c r="S1362" s="12" t="s">
        <v>60</v>
      </c>
      <c r="T1362" s="12" t="s">
        <v>74</v>
      </c>
      <c r="U1362" s="12" t="s">
        <v>75</v>
      </c>
      <c r="V1362" s="12" t="s">
        <v>71</v>
      </c>
      <c r="W1362" s="12" t="s">
        <v>73</v>
      </c>
      <c r="X1362" s="12" t="s">
        <v>76</v>
      </c>
      <c r="Y1362" s="12">
        <v>835</v>
      </c>
      <c r="Z1362" s="12">
        <v>1194.05</v>
      </c>
      <c r="AA1362" s="12"/>
      <c r="AB1362" s="12"/>
      <c r="AC1362" s="12"/>
      <c r="AD1362" s="12"/>
      <c r="AE1362" s="12"/>
    </row>
    <row r="1363" spans="16:31" ht="18" customHeight="1" x14ac:dyDescent="0.3">
      <c r="P1363" s="12" t="s">
        <v>59</v>
      </c>
      <c r="Q1363" s="12">
        <v>2021</v>
      </c>
      <c r="R1363" s="12" t="s">
        <v>7</v>
      </c>
      <c r="S1363" s="12" t="s">
        <v>60</v>
      </c>
      <c r="T1363" s="12" t="s">
        <v>74</v>
      </c>
      <c r="U1363" s="12" t="s">
        <v>75</v>
      </c>
      <c r="V1363" s="12" t="s">
        <v>71</v>
      </c>
      <c r="W1363" s="12" t="s">
        <v>73</v>
      </c>
      <c r="X1363" s="12" t="s">
        <v>76</v>
      </c>
      <c r="Y1363" s="12">
        <v>293</v>
      </c>
      <c r="Z1363" s="12">
        <v>418.99</v>
      </c>
      <c r="AA1363" s="12"/>
      <c r="AB1363" s="12"/>
      <c r="AC1363" s="12"/>
      <c r="AD1363" s="12"/>
      <c r="AE1363" s="12"/>
    </row>
    <row r="1364" spans="16:31" ht="18" customHeight="1" x14ac:dyDescent="0.3">
      <c r="P1364" s="12" t="s">
        <v>68</v>
      </c>
      <c r="Q1364" s="12">
        <v>2021</v>
      </c>
      <c r="R1364" s="12" t="s">
        <v>11</v>
      </c>
      <c r="S1364" s="12" t="s">
        <v>60</v>
      </c>
      <c r="T1364" s="12" t="s">
        <v>74</v>
      </c>
      <c r="U1364" s="12" t="s">
        <v>75</v>
      </c>
      <c r="V1364" s="12" t="s">
        <v>71</v>
      </c>
      <c r="W1364" s="12" t="s">
        <v>73</v>
      </c>
      <c r="X1364" s="12" t="s">
        <v>76</v>
      </c>
      <c r="Y1364" s="12">
        <v>302</v>
      </c>
      <c r="Z1364" s="12">
        <v>431.86</v>
      </c>
      <c r="AA1364" s="12"/>
      <c r="AB1364" s="12"/>
      <c r="AC1364" s="12"/>
      <c r="AD1364" s="12"/>
      <c r="AE1364" s="12"/>
    </row>
    <row r="1365" spans="16:31" ht="18" customHeight="1" x14ac:dyDescent="0.3">
      <c r="P1365" s="12" t="s">
        <v>59</v>
      </c>
      <c r="Q1365" s="12">
        <v>2021</v>
      </c>
      <c r="R1365" s="12" t="s">
        <v>11</v>
      </c>
      <c r="S1365" s="12" t="s">
        <v>60</v>
      </c>
      <c r="T1365" s="12" t="s">
        <v>74</v>
      </c>
      <c r="U1365" s="12" t="s">
        <v>75</v>
      </c>
      <c r="V1365" s="12" t="s">
        <v>71</v>
      </c>
      <c r="W1365" s="12" t="s">
        <v>73</v>
      </c>
      <c r="X1365" s="12" t="s">
        <v>76</v>
      </c>
      <c r="Y1365" s="12">
        <v>344</v>
      </c>
      <c r="Z1365" s="12">
        <v>491.91999999999996</v>
      </c>
      <c r="AA1365" s="12"/>
      <c r="AB1365" s="12"/>
      <c r="AC1365" s="12"/>
      <c r="AD1365" s="12"/>
      <c r="AE1365" s="12"/>
    </row>
    <row r="1366" spans="16:31" ht="18" customHeight="1" x14ac:dyDescent="0.3">
      <c r="P1366" s="12" t="s">
        <v>69</v>
      </c>
      <c r="Q1366" s="12">
        <v>2021</v>
      </c>
      <c r="R1366" s="12" t="s">
        <v>11</v>
      </c>
      <c r="S1366" s="12" t="s">
        <v>60</v>
      </c>
      <c r="T1366" s="12" t="s">
        <v>74</v>
      </c>
      <c r="U1366" s="12" t="s">
        <v>75</v>
      </c>
      <c r="V1366" s="12" t="s">
        <v>71</v>
      </c>
      <c r="W1366" s="12" t="s">
        <v>73</v>
      </c>
      <c r="X1366" s="12" t="s">
        <v>76</v>
      </c>
      <c r="Y1366" s="12">
        <v>298</v>
      </c>
      <c r="Z1366" s="12">
        <v>426.14</v>
      </c>
      <c r="AA1366" s="12"/>
      <c r="AB1366" s="12"/>
      <c r="AC1366" s="12"/>
      <c r="AD1366" s="12"/>
      <c r="AE1366" s="12"/>
    </row>
    <row r="1367" spans="16:31" ht="18" customHeight="1" x14ac:dyDescent="0.3">
      <c r="P1367" s="12" t="s">
        <v>66</v>
      </c>
      <c r="Q1367" s="12">
        <v>2021</v>
      </c>
      <c r="R1367" s="12" t="s">
        <v>11</v>
      </c>
      <c r="S1367" s="12" t="s">
        <v>60</v>
      </c>
      <c r="T1367" s="12" t="s">
        <v>74</v>
      </c>
      <c r="U1367" s="12" t="s">
        <v>75</v>
      </c>
      <c r="V1367" s="12" t="s">
        <v>71</v>
      </c>
      <c r="W1367" s="12" t="s">
        <v>73</v>
      </c>
      <c r="X1367" s="12" t="s">
        <v>76</v>
      </c>
      <c r="Y1367" s="12">
        <v>346</v>
      </c>
      <c r="Z1367" s="12">
        <v>494.78</v>
      </c>
      <c r="AA1367" s="12"/>
      <c r="AB1367" s="12"/>
      <c r="AC1367" s="12"/>
      <c r="AD1367" s="12"/>
      <c r="AE1367" s="12"/>
    </row>
    <row r="1368" spans="16:31" ht="18" customHeight="1" x14ac:dyDescent="0.3">
      <c r="P1368" s="12" t="s">
        <v>59</v>
      </c>
      <c r="Q1368" s="12">
        <v>2021</v>
      </c>
      <c r="R1368" s="12" t="s">
        <v>11</v>
      </c>
      <c r="S1368" s="12" t="s">
        <v>60</v>
      </c>
      <c r="T1368" s="12" t="s">
        <v>74</v>
      </c>
      <c r="U1368" s="12" t="s">
        <v>75</v>
      </c>
      <c r="V1368" s="12" t="s">
        <v>71</v>
      </c>
      <c r="W1368" s="12" t="s">
        <v>73</v>
      </c>
      <c r="X1368" s="12" t="s">
        <v>76</v>
      </c>
      <c r="Y1368" s="12">
        <v>830</v>
      </c>
      <c r="Z1368" s="12">
        <v>1186.9000000000001</v>
      </c>
      <c r="AA1368" s="12"/>
      <c r="AB1368" s="12"/>
      <c r="AC1368" s="12"/>
      <c r="AD1368" s="12"/>
      <c r="AE1368" s="12"/>
    </row>
    <row r="1369" spans="16:31" ht="18" customHeight="1" x14ac:dyDescent="0.3">
      <c r="P1369" s="12" t="s">
        <v>66</v>
      </c>
      <c r="Q1369" s="12">
        <v>2021</v>
      </c>
      <c r="R1369" s="12" t="s">
        <v>11</v>
      </c>
      <c r="S1369" s="12" t="s">
        <v>60</v>
      </c>
      <c r="T1369" s="12" t="s">
        <v>74</v>
      </c>
      <c r="U1369" s="12" t="s">
        <v>75</v>
      </c>
      <c r="V1369" s="12" t="s">
        <v>71</v>
      </c>
      <c r="W1369" s="12" t="s">
        <v>73</v>
      </c>
      <c r="X1369" s="12" t="s">
        <v>76</v>
      </c>
      <c r="Y1369" s="12">
        <v>863</v>
      </c>
      <c r="Z1369" s="12">
        <v>1234.0899999999999</v>
      </c>
      <c r="AA1369" s="12"/>
      <c r="AB1369" s="12"/>
      <c r="AC1369" s="12"/>
      <c r="AD1369" s="12"/>
      <c r="AE1369" s="12"/>
    </row>
    <row r="1370" spans="16:31" ht="18" customHeight="1" x14ac:dyDescent="0.3">
      <c r="P1370" s="12" t="s">
        <v>68</v>
      </c>
      <c r="Q1370" s="12">
        <v>2021</v>
      </c>
      <c r="R1370" s="12" t="s">
        <v>11</v>
      </c>
      <c r="S1370" s="12" t="s">
        <v>60</v>
      </c>
      <c r="T1370" s="12" t="s">
        <v>74</v>
      </c>
      <c r="U1370" s="12" t="s">
        <v>75</v>
      </c>
      <c r="V1370" s="12" t="s">
        <v>71</v>
      </c>
      <c r="W1370" s="12" t="s">
        <v>73</v>
      </c>
      <c r="X1370" s="12" t="s">
        <v>76</v>
      </c>
      <c r="Y1370" s="12">
        <v>921</v>
      </c>
      <c r="Z1370" s="12">
        <v>1317.03</v>
      </c>
      <c r="AA1370" s="12"/>
      <c r="AB1370" s="12"/>
      <c r="AC1370" s="12"/>
      <c r="AD1370" s="12"/>
      <c r="AE1370" s="12"/>
    </row>
    <row r="1371" spans="16:31" ht="18" customHeight="1" x14ac:dyDescent="0.3">
      <c r="P1371" s="12" t="s">
        <v>66</v>
      </c>
      <c r="Q1371" s="12">
        <v>2021</v>
      </c>
      <c r="R1371" s="12" t="s">
        <v>11</v>
      </c>
      <c r="S1371" s="12" t="s">
        <v>60</v>
      </c>
      <c r="T1371" s="12" t="s">
        <v>74</v>
      </c>
      <c r="U1371" s="12" t="s">
        <v>75</v>
      </c>
      <c r="V1371" s="12" t="s">
        <v>71</v>
      </c>
      <c r="W1371" s="12" t="s">
        <v>73</v>
      </c>
      <c r="X1371" s="12" t="s">
        <v>76</v>
      </c>
      <c r="Y1371" s="12">
        <v>922</v>
      </c>
      <c r="Z1371" s="12">
        <v>1318.46</v>
      </c>
      <c r="AA1371" s="12"/>
      <c r="AB1371" s="12"/>
      <c r="AC1371" s="12"/>
      <c r="AD1371" s="12"/>
      <c r="AE1371" s="12"/>
    </row>
    <row r="1372" spans="16:31" ht="18" customHeight="1" x14ac:dyDescent="0.3">
      <c r="P1372" s="12" t="s">
        <v>66</v>
      </c>
      <c r="Q1372" s="12">
        <v>2021</v>
      </c>
      <c r="R1372" s="12" t="s">
        <v>11</v>
      </c>
      <c r="S1372" s="12" t="s">
        <v>60</v>
      </c>
      <c r="T1372" s="12" t="s">
        <v>74</v>
      </c>
      <c r="U1372" s="12" t="s">
        <v>75</v>
      </c>
      <c r="V1372" s="12" t="s">
        <v>71</v>
      </c>
      <c r="W1372" s="12" t="s">
        <v>73</v>
      </c>
      <c r="X1372" s="12" t="s">
        <v>76</v>
      </c>
      <c r="Y1372" s="12">
        <v>345</v>
      </c>
      <c r="Z1372" s="12">
        <v>493.35</v>
      </c>
      <c r="AA1372" s="12"/>
      <c r="AB1372" s="12"/>
      <c r="AC1372" s="12"/>
      <c r="AD1372" s="12"/>
      <c r="AE1372" s="12"/>
    </row>
    <row r="1373" spans="16:31" ht="18" customHeight="1" x14ac:dyDescent="0.3">
      <c r="P1373" s="12" t="s">
        <v>68</v>
      </c>
      <c r="Q1373" s="12">
        <v>2021</v>
      </c>
      <c r="R1373" s="12" t="s">
        <v>11</v>
      </c>
      <c r="S1373" s="12" t="s">
        <v>60</v>
      </c>
      <c r="T1373" s="12" t="s">
        <v>74</v>
      </c>
      <c r="U1373" s="12" t="s">
        <v>75</v>
      </c>
      <c r="V1373" s="12" t="s">
        <v>71</v>
      </c>
      <c r="W1373" s="12" t="s">
        <v>73</v>
      </c>
      <c r="X1373" s="12" t="s">
        <v>76</v>
      </c>
      <c r="Y1373" s="12">
        <v>249</v>
      </c>
      <c r="Z1373" s="12">
        <v>356.07</v>
      </c>
      <c r="AA1373" s="12"/>
      <c r="AB1373" s="12"/>
      <c r="AC1373" s="12"/>
      <c r="AD1373" s="12"/>
      <c r="AE1373" s="12"/>
    </row>
    <row r="1374" spans="16:31" ht="18" customHeight="1" x14ac:dyDescent="0.3">
      <c r="P1374" s="12" t="s">
        <v>59</v>
      </c>
      <c r="Q1374" s="12">
        <v>2021</v>
      </c>
      <c r="R1374" s="12" t="s">
        <v>11</v>
      </c>
      <c r="S1374" s="12" t="s">
        <v>60</v>
      </c>
      <c r="T1374" s="12" t="s">
        <v>74</v>
      </c>
      <c r="U1374" s="12" t="s">
        <v>75</v>
      </c>
      <c r="V1374" s="12" t="s">
        <v>71</v>
      </c>
      <c r="W1374" s="12" t="s">
        <v>73</v>
      </c>
      <c r="X1374" s="12" t="s">
        <v>76</v>
      </c>
      <c r="Y1374" s="12">
        <v>243</v>
      </c>
      <c r="Z1374" s="12">
        <v>347.49</v>
      </c>
      <c r="AA1374" s="12"/>
      <c r="AB1374" s="12"/>
      <c r="AC1374" s="12"/>
      <c r="AD1374" s="12"/>
      <c r="AE1374" s="12"/>
    </row>
    <row r="1375" spans="16:31" ht="18" customHeight="1" x14ac:dyDescent="0.3">
      <c r="P1375" s="12" t="s">
        <v>69</v>
      </c>
      <c r="Q1375" s="12">
        <v>2021</v>
      </c>
      <c r="R1375" s="12" t="s">
        <v>11</v>
      </c>
      <c r="S1375" s="12" t="s">
        <v>60</v>
      </c>
      <c r="T1375" s="12" t="s">
        <v>74</v>
      </c>
      <c r="U1375" s="12" t="s">
        <v>75</v>
      </c>
      <c r="V1375" s="12" t="s">
        <v>71</v>
      </c>
      <c r="W1375" s="12" t="s">
        <v>73</v>
      </c>
      <c r="X1375" s="12" t="s">
        <v>76</v>
      </c>
      <c r="Y1375" s="12">
        <v>237</v>
      </c>
      <c r="Z1375" s="12">
        <v>338.90999999999997</v>
      </c>
      <c r="AA1375" s="12"/>
      <c r="AB1375" s="12"/>
      <c r="AC1375" s="12"/>
      <c r="AD1375" s="12"/>
      <c r="AE1375" s="12"/>
    </row>
    <row r="1376" spans="16:31" ht="18" customHeight="1" x14ac:dyDescent="0.3">
      <c r="P1376" s="12" t="s">
        <v>68</v>
      </c>
      <c r="Q1376" s="12">
        <v>2021</v>
      </c>
      <c r="R1376" s="12" t="s">
        <v>11</v>
      </c>
      <c r="S1376" s="12" t="s">
        <v>60</v>
      </c>
      <c r="T1376" s="12" t="s">
        <v>74</v>
      </c>
      <c r="U1376" s="12" t="s">
        <v>75</v>
      </c>
      <c r="V1376" s="12" t="s">
        <v>71</v>
      </c>
      <c r="W1376" s="12" t="s">
        <v>73</v>
      </c>
      <c r="X1376" s="12" t="s">
        <v>76</v>
      </c>
      <c r="Y1376" s="12">
        <v>301</v>
      </c>
      <c r="Z1376" s="12">
        <v>430.43</v>
      </c>
      <c r="AA1376" s="12"/>
      <c r="AB1376" s="12"/>
      <c r="AC1376" s="12"/>
      <c r="AD1376" s="12"/>
      <c r="AE1376" s="12"/>
    </row>
    <row r="1377" spans="16:31" ht="18" customHeight="1" x14ac:dyDescent="0.3">
      <c r="P1377" s="12" t="s">
        <v>68</v>
      </c>
      <c r="Q1377" s="12">
        <v>2021</v>
      </c>
      <c r="R1377" s="12" t="s">
        <v>11</v>
      </c>
      <c r="S1377" s="12" t="s">
        <v>60</v>
      </c>
      <c r="T1377" s="12" t="s">
        <v>74</v>
      </c>
      <c r="U1377" s="12" t="s">
        <v>75</v>
      </c>
      <c r="V1377" s="12" t="s">
        <v>71</v>
      </c>
      <c r="W1377" s="12" t="s">
        <v>73</v>
      </c>
      <c r="X1377" s="12" t="s">
        <v>76</v>
      </c>
      <c r="Y1377" s="12">
        <v>349</v>
      </c>
      <c r="Z1377" s="12">
        <v>499.07</v>
      </c>
      <c r="AA1377" s="12"/>
      <c r="AB1377" s="12"/>
      <c r="AC1377" s="12"/>
      <c r="AD1377" s="12"/>
      <c r="AE1377" s="12"/>
    </row>
    <row r="1378" spans="16:31" ht="18" customHeight="1" x14ac:dyDescent="0.3">
      <c r="P1378" s="12" t="s">
        <v>66</v>
      </c>
      <c r="Q1378" s="12">
        <v>2021</v>
      </c>
      <c r="R1378" s="12" t="s">
        <v>11</v>
      </c>
      <c r="S1378" s="12" t="s">
        <v>60</v>
      </c>
      <c r="T1378" s="12" t="s">
        <v>74</v>
      </c>
      <c r="U1378" s="12" t="s">
        <v>75</v>
      </c>
      <c r="V1378" s="12" t="s">
        <v>71</v>
      </c>
      <c r="W1378" s="12" t="s">
        <v>73</v>
      </c>
      <c r="X1378" s="12" t="s">
        <v>76</v>
      </c>
      <c r="Y1378" s="12">
        <v>839</v>
      </c>
      <c r="Z1378" s="12">
        <v>1199.77</v>
      </c>
      <c r="AA1378" s="12"/>
      <c r="AB1378" s="12"/>
      <c r="AC1378" s="12"/>
      <c r="AD1378" s="12"/>
      <c r="AE1378" s="12"/>
    </row>
    <row r="1379" spans="16:31" ht="18" customHeight="1" x14ac:dyDescent="0.3">
      <c r="P1379" s="12" t="s">
        <v>66</v>
      </c>
      <c r="Q1379" s="12">
        <v>2021</v>
      </c>
      <c r="R1379" s="12" t="s">
        <v>11</v>
      </c>
      <c r="S1379" s="12" t="s">
        <v>60</v>
      </c>
      <c r="T1379" s="12" t="s">
        <v>74</v>
      </c>
      <c r="U1379" s="12" t="s">
        <v>75</v>
      </c>
      <c r="V1379" s="12" t="s">
        <v>71</v>
      </c>
      <c r="W1379" s="12" t="s">
        <v>73</v>
      </c>
      <c r="X1379" s="12" t="s">
        <v>76</v>
      </c>
      <c r="Y1379" s="12">
        <v>872</v>
      </c>
      <c r="Z1379" s="12">
        <v>1246.96</v>
      </c>
      <c r="AA1379" s="12"/>
      <c r="AB1379" s="12"/>
      <c r="AC1379" s="12"/>
      <c r="AD1379" s="12"/>
      <c r="AE1379" s="12"/>
    </row>
    <row r="1380" spans="16:31" ht="18" customHeight="1" x14ac:dyDescent="0.3">
      <c r="P1380" s="12" t="s">
        <v>59</v>
      </c>
      <c r="Q1380" s="12">
        <v>2021</v>
      </c>
      <c r="R1380" s="12" t="s">
        <v>1</v>
      </c>
      <c r="S1380" s="12" t="s">
        <v>60</v>
      </c>
      <c r="T1380" s="12" t="s">
        <v>74</v>
      </c>
      <c r="U1380" s="12" t="s">
        <v>75</v>
      </c>
      <c r="V1380" s="12" t="s">
        <v>71</v>
      </c>
      <c r="W1380" s="12" t="s">
        <v>73</v>
      </c>
      <c r="X1380" s="12" t="s">
        <v>76</v>
      </c>
      <c r="Y1380" s="12">
        <v>152</v>
      </c>
      <c r="Z1380" s="12">
        <v>217.36</v>
      </c>
      <c r="AA1380" s="12"/>
      <c r="AB1380" s="12"/>
      <c r="AC1380" s="12"/>
      <c r="AD1380" s="12"/>
      <c r="AE1380" s="12"/>
    </row>
    <row r="1381" spans="16:31" ht="18" customHeight="1" x14ac:dyDescent="0.3">
      <c r="P1381" s="12" t="s">
        <v>59</v>
      </c>
      <c r="Q1381" s="12">
        <v>2021</v>
      </c>
      <c r="R1381" s="12" t="s">
        <v>1</v>
      </c>
      <c r="S1381" s="12" t="s">
        <v>60</v>
      </c>
      <c r="T1381" s="12" t="s">
        <v>74</v>
      </c>
      <c r="U1381" s="12" t="s">
        <v>75</v>
      </c>
      <c r="V1381" s="12" t="s">
        <v>71</v>
      </c>
      <c r="W1381" s="12" t="s">
        <v>73</v>
      </c>
      <c r="X1381" s="12" t="s">
        <v>76</v>
      </c>
      <c r="Y1381" s="12">
        <v>326</v>
      </c>
      <c r="Z1381" s="12">
        <v>466.18</v>
      </c>
      <c r="AA1381" s="12"/>
      <c r="AB1381" s="12"/>
      <c r="AC1381" s="12"/>
      <c r="AD1381" s="12"/>
      <c r="AE1381" s="12"/>
    </row>
    <row r="1382" spans="16:31" ht="18" customHeight="1" x14ac:dyDescent="0.3">
      <c r="P1382" s="12" t="s">
        <v>66</v>
      </c>
      <c r="Q1382" s="12">
        <v>2021</v>
      </c>
      <c r="R1382" s="12" t="s">
        <v>1</v>
      </c>
      <c r="S1382" s="12" t="s">
        <v>60</v>
      </c>
      <c r="T1382" s="12" t="s">
        <v>74</v>
      </c>
      <c r="U1382" s="12" t="s">
        <v>75</v>
      </c>
      <c r="V1382" s="12" t="s">
        <v>71</v>
      </c>
      <c r="W1382" s="12" t="s">
        <v>73</v>
      </c>
      <c r="X1382" s="12" t="s">
        <v>76</v>
      </c>
      <c r="Y1382" s="12">
        <v>352</v>
      </c>
      <c r="Z1382" s="12">
        <v>503.36</v>
      </c>
      <c r="AA1382" s="12"/>
      <c r="AB1382" s="12"/>
      <c r="AC1382" s="12"/>
      <c r="AD1382" s="12"/>
      <c r="AE1382" s="12"/>
    </row>
    <row r="1383" spans="16:31" ht="18" customHeight="1" x14ac:dyDescent="0.3">
      <c r="P1383" s="12" t="s">
        <v>68</v>
      </c>
      <c r="Q1383" s="12">
        <v>2021</v>
      </c>
      <c r="R1383" s="12" t="s">
        <v>1</v>
      </c>
      <c r="S1383" s="12" t="s">
        <v>60</v>
      </c>
      <c r="T1383" s="12" t="s">
        <v>74</v>
      </c>
      <c r="U1383" s="12" t="s">
        <v>75</v>
      </c>
      <c r="V1383" s="12" t="s">
        <v>71</v>
      </c>
      <c r="W1383" s="12" t="s">
        <v>73</v>
      </c>
      <c r="X1383" s="12" t="s">
        <v>76</v>
      </c>
      <c r="Y1383" s="12">
        <v>154</v>
      </c>
      <c r="Z1383" s="12">
        <v>220.22</v>
      </c>
      <c r="AA1383" s="12"/>
      <c r="AB1383" s="12"/>
      <c r="AC1383" s="12"/>
      <c r="AD1383" s="12"/>
      <c r="AE1383" s="12"/>
    </row>
    <row r="1384" spans="16:31" ht="18" customHeight="1" x14ac:dyDescent="0.3">
      <c r="P1384" s="12" t="s">
        <v>59</v>
      </c>
      <c r="Q1384" s="12">
        <v>2021</v>
      </c>
      <c r="R1384" s="12" t="s">
        <v>1</v>
      </c>
      <c r="S1384" s="12" t="s">
        <v>60</v>
      </c>
      <c r="T1384" s="12" t="s">
        <v>74</v>
      </c>
      <c r="U1384" s="12" t="s">
        <v>75</v>
      </c>
      <c r="V1384" s="12" t="s">
        <v>71</v>
      </c>
      <c r="W1384" s="12" t="s">
        <v>73</v>
      </c>
      <c r="X1384" s="12" t="s">
        <v>76</v>
      </c>
      <c r="Y1384" s="12">
        <v>328</v>
      </c>
      <c r="Z1384" s="12">
        <v>469.03999999999996</v>
      </c>
      <c r="AA1384" s="12"/>
      <c r="AB1384" s="12"/>
      <c r="AC1384" s="12"/>
      <c r="AD1384" s="12"/>
      <c r="AE1384" s="12"/>
    </row>
    <row r="1385" spans="16:31" ht="18" customHeight="1" x14ac:dyDescent="0.3">
      <c r="P1385" s="12" t="s">
        <v>66</v>
      </c>
      <c r="Q1385" s="12">
        <v>2021</v>
      </c>
      <c r="R1385" s="12" t="s">
        <v>1</v>
      </c>
      <c r="S1385" s="12" t="s">
        <v>60</v>
      </c>
      <c r="T1385" s="12" t="s">
        <v>74</v>
      </c>
      <c r="U1385" s="12" t="s">
        <v>75</v>
      </c>
      <c r="V1385" s="12" t="s">
        <v>71</v>
      </c>
      <c r="W1385" s="12" t="s">
        <v>73</v>
      </c>
      <c r="X1385" s="12" t="s">
        <v>76</v>
      </c>
      <c r="Y1385" s="12">
        <v>821</v>
      </c>
      <c r="Z1385" s="12">
        <v>1174.03</v>
      </c>
      <c r="AA1385" s="12"/>
      <c r="AB1385" s="12"/>
      <c r="AC1385" s="12"/>
      <c r="AD1385" s="12"/>
      <c r="AE1385" s="12"/>
    </row>
    <row r="1386" spans="16:31" ht="18" customHeight="1" x14ac:dyDescent="0.3">
      <c r="P1386" s="12" t="s">
        <v>68</v>
      </c>
      <c r="Q1386" s="12">
        <v>2021</v>
      </c>
      <c r="R1386" s="12" t="s">
        <v>1</v>
      </c>
      <c r="S1386" s="12" t="s">
        <v>60</v>
      </c>
      <c r="T1386" s="12" t="s">
        <v>74</v>
      </c>
      <c r="U1386" s="12" t="s">
        <v>75</v>
      </c>
      <c r="V1386" s="12" t="s">
        <v>71</v>
      </c>
      <c r="W1386" s="12" t="s">
        <v>73</v>
      </c>
      <c r="X1386" s="12" t="s">
        <v>76</v>
      </c>
      <c r="Y1386" s="12">
        <v>854</v>
      </c>
      <c r="Z1386" s="12">
        <v>1221.22</v>
      </c>
      <c r="AA1386" s="12"/>
      <c r="AB1386" s="12"/>
      <c r="AC1386" s="12"/>
      <c r="AD1386" s="12"/>
      <c r="AE1386" s="12"/>
    </row>
    <row r="1387" spans="16:31" ht="18" customHeight="1" x14ac:dyDescent="0.3">
      <c r="P1387" s="12" t="s">
        <v>69</v>
      </c>
      <c r="Q1387" s="12">
        <v>2021</v>
      </c>
      <c r="R1387" s="12" t="s">
        <v>1</v>
      </c>
      <c r="S1387" s="12" t="s">
        <v>60</v>
      </c>
      <c r="T1387" s="12" t="s">
        <v>74</v>
      </c>
      <c r="U1387" s="12" t="s">
        <v>75</v>
      </c>
      <c r="V1387" s="12" t="s">
        <v>71</v>
      </c>
      <c r="W1387" s="12" t="s">
        <v>73</v>
      </c>
      <c r="X1387" s="12" t="s">
        <v>76</v>
      </c>
      <c r="Y1387" s="12">
        <v>908</v>
      </c>
      <c r="Z1387" s="12">
        <v>1298.44</v>
      </c>
      <c r="AA1387" s="12"/>
      <c r="AB1387" s="12"/>
      <c r="AC1387" s="12"/>
      <c r="AD1387" s="12"/>
      <c r="AE1387" s="12"/>
    </row>
    <row r="1388" spans="16:31" ht="18" customHeight="1" x14ac:dyDescent="0.3">
      <c r="P1388" s="12" t="s">
        <v>69</v>
      </c>
      <c r="Q1388" s="12">
        <v>2021</v>
      </c>
      <c r="R1388" s="12" t="s">
        <v>1</v>
      </c>
      <c r="S1388" s="12" t="s">
        <v>60</v>
      </c>
      <c r="T1388" s="12" t="s">
        <v>74</v>
      </c>
      <c r="U1388" s="12" t="s">
        <v>75</v>
      </c>
      <c r="V1388" s="12" t="s">
        <v>71</v>
      </c>
      <c r="W1388" s="12" t="s">
        <v>73</v>
      </c>
      <c r="X1388" s="12" t="s">
        <v>76</v>
      </c>
      <c r="Y1388" s="12">
        <v>861</v>
      </c>
      <c r="Z1388" s="12">
        <v>526.24</v>
      </c>
      <c r="AA1388" s="12"/>
      <c r="AB1388" s="12"/>
      <c r="AC1388" s="12"/>
      <c r="AD1388" s="12"/>
      <c r="AE1388" s="12"/>
    </row>
    <row r="1389" spans="16:31" ht="18" customHeight="1" x14ac:dyDescent="0.3">
      <c r="P1389" s="12" t="s">
        <v>59</v>
      </c>
      <c r="Q1389" s="12">
        <v>2021</v>
      </c>
      <c r="R1389" s="12" t="s">
        <v>1</v>
      </c>
      <c r="S1389" s="12" t="s">
        <v>60</v>
      </c>
      <c r="T1389" s="12" t="s">
        <v>74</v>
      </c>
      <c r="U1389" s="12" t="s">
        <v>75</v>
      </c>
      <c r="V1389" s="12" t="s">
        <v>71</v>
      </c>
      <c r="W1389" s="12" t="s">
        <v>73</v>
      </c>
      <c r="X1389" s="12" t="s">
        <v>76</v>
      </c>
      <c r="Y1389" s="12">
        <v>153</v>
      </c>
      <c r="Z1389" s="12">
        <v>526.24</v>
      </c>
      <c r="AA1389" s="12"/>
      <c r="AB1389" s="12"/>
      <c r="AC1389" s="12"/>
      <c r="AD1389" s="12"/>
      <c r="AE1389" s="12"/>
    </row>
    <row r="1390" spans="16:31" ht="18" customHeight="1" x14ac:dyDescent="0.3">
      <c r="P1390" s="12" t="s">
        <v>66</v>
      </c>
      <c r="Q1390" s="12">
        <v>2021</v>
      </c>
      <c r="R1390" s="12" t="s">
        <v>1</v>
      </c>
      <c r="S1390" s="12" t="s">
        <v>60</v>
      </c>
      <c r="T1390" s="12" t="s">
        <v>74</v>
      </c>
      <c r="U1390" s="12" t="s">
        <v>75</v>
      </c>
      <c r="V1390" s="12" t="s">
        <v>71</v>
      </c>
      <c r="W1390" s="12" t="s">
        <v>73</v>
      </c>
      <c r="X1390" s="12" t="s">
        <v>76</v>
      </c>
      <c r="Y1390" s="12">
        <v>327</v>
      </c>
      <c r="Z1390" s="12">
        <v>467.61</v>
      </c>
      <c r="AA1390" s="12"/>
      <c r="AB1390" s="12"/>
      <c r="AC1390" s="12"/>
      <c r="AD1390" s="12"/>
      <c r="AE1390" s="12"/>
    </row>
    <row r="1391" spans="16:31" ht="18" customHeight="1" x14ac:dyDescent="0.3">
      <c r="P1391" s="12" t="s">
        <v>59</v>
      </c>
      <c r="Q1391" s="12">
        <v>2021</v>
      </c>
      <c r="R1391" s="12" t="s">
        <v>1</v>
      </c>
      <c r="S1391" s="12" t="s">
        <v>60</v>
      </c>
      <c r="T1391" s="12" t="s">
        <v>74</v>
      </c>
      <c r="U1391" s="12" t="s">
        <v>75</v>
      </c>
      <c r="V1391" s="12" t="s">
        <v>71</v>
      </c>
      <c r="W1391" s="12" t="s">
        <v>73</v>
      </c>
      <c r="X1391" s="12" t="s">
        <v>76</v>
      </c>
      <c r="Y1391" s="12">
        <v>355</v>
      </c>
      <c r="Z1391" s="12">
        <v>507.65</v>
      </c>
      <c r="AA1391" s="12"/>
      <c r="AB1391" s="12"/>
      <c r="AC1391" s="12"/>
      <c r="AD1391" s="12"/>
      <c r="AE1391" s="12"/>
    </row>
    <row r="1392" spans="16:31" ht="18" customHeight="1" x14ac:dyDescent="0.3">
      <c r="P1392" s="12" t="s">
        <v>66</v>
      </c>
      <c r="Q1392" s="12">
        <v>2021</v>
      </c>
      <c r="R1392" s="12" t="s">
        <v>1</v>
      </c>
      <c r="S1392" s="12" t="s">
        <v>60</v>
      </c>
      <c r="T1392" s="12" t="s">
        <v>74</v>
      </c>
      <c r="U1392" s="12" t="s">
        <v>75</v>
      </c>
      <c r="V1392" s="12" t="s">
        <v>71</v>
      </c>
      <c r="W1392" s="12" t="s">
        <v>64</v>
      </c>
      <c r="X1392" s="12" t="s">
        <v>76</v>
      </c>
      <c r="Y1392" s="12">
        <v>325</v>
      </c>
      <c r="Z1392" s="12">
        <v>464.75</v>
      </c>
      <c r="AA1392" s="12"/>
      <c r="AB1392" s="12"/>
      <c r="AC1392" s="12"/>
      <c r="AD1392" s="12"/>
      <c r="AE1392" s="12"/>
    </row>
    <row r="1393" spans="16:31" ht="18" customHeight="1" x14ac:dyDescent="0.3">
      <c r="P1393" s="12" t="s">
        <v>59</v>
      </c>
      <c r="Q1393" s="12">
        <v>2021</v>
      </c>
      <c r="R1393" s="12" t="s">
        <v>1</v>
      </c>
      <c r="S1393" s="12" t="s">
        <v>60</v>
      </c>
      <c r="T1393" s="12" t="s">
        <v>74</v>
      </c>
      <c r="U1393" s="12" t="s">
        <v>75</v>
      </c>
      <c r="V1393" s="12" t="s">
        <v>71</v>
      </c>
      <c r="W1393" s="12" t="s">
        <v>64</v>
      </c>
      <c r="X1393" s="12" t="s">
        <v>76</v>
      </c>
      <c r="Y1393" s="12">
        <v>830</v>
      </c>
      <c r="Z1393" s="12">
        <v>1186.9000000000001</v>
      </c>
      <c r="AA1393" s="12"/>
      <c r="AB1393" s="12"/>
      <c r="AC1393" s="12"/>
      <c r="AD1393" s="12"/>
      <c r="AE1393" s="12"/>
    </row>
    <row r="1394" spans="16:31" ht="18" customHeight="1" x14ac:dyDescent="0.3">
      <c r="P1394" s="12" t="s">
        <v>68</v>
      </c>
      <c r="Q1394" s="12">
        <v>2021</v>
      </c>
      <c r="R1394" s="12" t="s">
        <v>1</v>
      </c>
      <c r="S1394" s="12" t="s">
        <v>60</v>
      </c>
      <c r="T1394" s="12" t="s">
        <v>74</v>
      </c>
      <c r="U1394" s="12" t="s">
        <v>75</v>
      </c>
      <c r="V1394" s="12" t="s">
        <v>71</v>
      </c>
      <c r="W1394" s="12" t="s">
        <v>64</v>
      </c>
      <c r="X1394" s="12" t="s">
        <v>76</v>
      </c>
      <c r="Y1394" s="12">
        <v>863</v>
      </c>
      <c r="Z1394" s="12">
        <v>1234.0899999999999</v>
      </c>
      <c r="AA1394" s="12"/>
      <c r="AB1394" s="12"/>
      <c r="AC1394" s="12"/>
      <c r="AD1394" s="12"/>
      <c r="AE1394" s="12"/>
    </row>
    <row r="1395" spans="16:31" ht="18" customHeight="1" x14ac:dyDescent="0.3">
      <c r="P1395" s="12" t="s">
        <v>66</v>
      </c>
      <c r="Q1395" s="12">
        <v>2021</v>
      </c>
      <c r="R1395" s="12" t="s">
        <v>0</v>
      </c>
      <c r="S1395" s="12" t="s">
        <v>60</v>
      </c>
      <c r="T1395" s="12" t="s">
        <v>74</v>
      </c>
      <c r="U1395" s="12" t="s">
        <v>75</v>
      </c>
      <c r="V1395" s="12" t="s">
        <v>71</v>
      </c>
      <c r="W1395" s="12" t="s">
        <v>64</v>
      </c>
      <c r="X1395" s="12" t="s">
        <v>76</v>
      </c>
      <c r="Y1395" s="12">
        <v>356</v>
      </c>
      <c r="Z1395" s="12">
        <v>509.08</v>
      </c>
      <c r="AA1395" s="12"/>
      <c r="AB1395" s="12"/>
      <c r="AC1395" s="12"/>
      <c r="AD1395" s="12"/>
      <c r="AE1395" s="12"/>
    </row>
    <row r="1396" spans="16:31" ht="18" customHeight="1" x14ac:dyDescent="0.3">
      <c r="P1396" s="12" t="s">
        <v>59</v>
      </c>
      <c r="Q1396" s="12">
        <v>2021</v>
      </c>
      <c r="R1396" s="12" t="s">
        <v>0</v>
      </c>
      <c r="S1396" s="12" t="s">
        <v>60</v>
      </c>
      <c r="T1396" s="12" t="s">
        <v>74</v>
      </c>
      <c r="U1396" s="12" t="s">
        <v>75</v>
      </c>
      <c r="V1396" s="12" t="s">
        <v>71</v>
      </c>
      <c r="W1396" s="12" t="s">
        <v>64</v>
      </c>
      <c r="X1396" s="12" t="s">
        <v>76</v>
      </c>
      <c r="Y1396" s="12">
        <v>158</v>
      </c>
      <c r="Z1396" s="12">
        <v>225.94</v>
      </c>
      <c r="AA1396" s="12"/>
      <c r="AB1396" s="12"/>
      <c r="AC1396" s="12"/>
      <c r="AD1396" s="12"/>
      <c r="AE1396" s="12"/>
    </row>
    <row r="1397" spans="16:31" ht="18" customHeight="1" x14ac:dyDescent="0.3">
      <c r="P1397" s="12" t="s">
        <v>66</v>
      </c>
      <c r="Q1397" s="12">
        <v>2021</v>
      </c>
      <c r="R1397" s="12" t="s">
        <v>0</v>
      </c>
      <c r="S1397" s="12" t="s">
        <v>60</v>
      </c>
      <c r="T1397" s="12" t="s">
        <v>74</v>
      </c>
      <c r="U1397" s="12" t="s">
        <v>75</v>
      </c>
      <c r="V1397" s="12" t="s">
        <v>71</v>
      </c>
      <c r="W1397" s="12" t="s">
        <v>64</v>
      </c>
      <c r="X1397" s="12" t="s">
        <v>76</v>
      </c>
      <c r="Y1397" s="12">
        <v>332</v>
      </c>
      <c r="Z1397" s="12">
        <v>474.76</v>
      </c>
      <c r="AA1397" s="12"/>
      <c r="AB1397" s="12"/>
      <c r="AC1397" s="12"/>
      <c r="AD1397" s="12"/>
      <c r="AE1397" s="12"/>
    </row>
    <row r="1398" spans="16:31" ht="18" customHeight="1" x14ac:dyDescent="0.3">
      <c r="P1398" s="12" t="s">
        <v>66</v>
      </c>
      <c r="Q1398" s="12">
        <v>2021</v>
      </c>
      <c r="R1398" s="12" t="s">
        <v>0</v>
      </c>
      <c r="S1398" s="12" t="s">
        <v>60</v>
      </c>
      <c r="T1398" s="12" t="s">
        <v>74</v>
      </c>
      <c r="U1398" s="12" t="s">
        <v>75</v>
      </c>
      <c r="V1398" s="12" t="s">
        <v>71</v>
      </c>
      <c r="W1398" s="12" t="s">
        <v>64</v>
      </c>
      <c r="X1398" s="12" t="s">
        <v>76</v>
      </c>
      <c r="Y1398" s="12">
        <v>358</v>
      </c>
      <c r="Z1398" s="12">
        <v>511.94</v>
      </c>
      <c r="AA1398" s="12"/>
      <c r="AB1398" s="12"/>
      <c r="AC1398" s="12"/>
      <c r="AD1398" s="12"/>
      <c r="AE1398" s="12"/>
    </row>
    <row r="1399" spans="16:31" ht="18" customHeight="1" x14ac:dyDescent="0.3">
      <c r="P1399" s="12" t="s">
        <v>66</v>
      </c>
      <c r="Q1399" s="12">
        <v>2021</v>
      </c>
      <c r="R1399" s="12" t="s">
        <v>0</v>
      </c>
      <c r="S1399" s="12" t="s">
        <v>60</v>
      </c>
      <c r="T1399" s="12" t="s">
        <v>74</v>
      </c>
      <c r="U1399" s="12" t="s">
        <v>75</v>
      </c>
      <c r="V1399" s="12" t="s">
        <v>71</v>
      </c>
      <c r="W1399" s="12" t="s">
        <v>64</v>
      </c>
      <c r="X1399" s="12" t="s">
        <v>76</v>
      </c>
      <c r="Y1399" s="12">
        <v>160</v>
      </c>
      <c r="Z1399" s="12">
        <v>228.8</v>
      </c>
      <c r="AA1399" s="12"/>
      <c r="AB1399" s="12"/>
      <c r="AC1399" s="12"/>
      <c r="AD1399" s="12"/>
      <c r="AE1399" s="12"/>
    </row>
    <row r="1400" spans="16:31" ht="18" customHeight="1" x14ac:dyDescent="0.3">
      <c r="P1400" s="12" t="s">
        <v>69</v>
      </c>
      <c r="Q1400" s="12">
        <v>2021</v>
      </c>
      <c r="R1400" s="12" t="s">
        <v>0</v>
      </c>
      <c r="S1400" s="12" t="s">
        <v>60</v>
      </c>
      <c r="T1400" s="12" t="s">
        <v>74</v>
      </c>
      <c r="U1400" s="12" t="s">
        <v>75</v>
      </c>
      <c r="V1400" s="12" t="s">
        <v>71</v>
      </c>
      <c r="W1400" s="12" t="s">
        <v>64</v>
      </c>
      <c r="X1400" s="12" t="s">
        <v>76</v>
      </c>
      <c r="Y1400" s="12">
        <v>334</v>
      </c>
      <c r="Z1400" s="12">
        <v>477.62</v>
      </c>
      <c r="AA1400" s="12"/>
      <c r="AB1400" s="12"/>
      <c r="AC1400" s="12"/>
      <c r="AD1400" s="12"/>
      <c r="AE1400" s="12"/>
    </row>
    <row r="1401" spans="16:31" ht="18" customHeight="1" x14ac:dyDescent="0.3">
      <c r="P1401" s="12" t="s">
        <v>66</v>
      </c>
      <c r="Q1401" s="12">
        <v>2021</v>
      </c>
      <c r="R1401" s="12" t="s">
        <v>0</v>
      </c>
      <c r="S1401" s="12" t="s">
        <v>60</v>
      </c>
      <c r="T1401" s="12" t="s">
        <v>74</v>
      </c>
      <c r="U1401" s="12" t="s">
        <v>75</v>
      </c>
      <c r="V1401" s="12" t="s">
        <v>71</v>
      </c>
      <c r="W1401" s="12" t="s">
        <v>64</v>
      </c>
      <c r="X1401" s="12" t="s">
        <v>76</v>
      </c>
      <c r="Y1401" s="12">
        <v>820</v>
      </c>
      <c r="Z1401" s="12">
        <v>1172.5999999999999</v>
      </c>
      <c r="AA1401" s="12"/>
      <c r="AB1401" s="12"/>
      <c r="AC1401" s="12"/>
      <c r="AD1401" s="12"/>
      <c r="AE1401" s="12"/>
    </row>
    <row r="1402" spans="16:31" ht="18" customHeight="1" x14ac:dyDescent="0.3">
      <c r="P1402" s="12" t="s">
        <v>66</v>
      </c>
      <c r="Q1402" s="12">
        <v>2021</v>
      </c>
      <c r="R1402" s="12" t="s">
        <v>0</v>
      </c>
      <c r="S1402" s="12" t="s">
        <v>60</v>
      </c>
      <c r="T1402" s="12" t="s">
        <v>74</v>
      </c>
      <c r="U1402" s="12" t="s">
        <v>75</v>
      </c>
      <c r="V1402" s="12" t="s">
        <v>71</v>
      </c>
      <c r="W1402" s="12" t="s">
        <v>64</v>
      </c>
      <c r="X1402" s="12" t="s">
        <v>76</v>
      </c>
      <c r="Y1402" s="12">
        <v>907</v>
      </c>
      <c r="Z1402" s="12">
        <v>1297.01</v>
      </c>
      <c r="AA1402" s="12"/>
      <c r="AB1402" s="12"/>
      <c r="AC1402" s="12"/>
      <c r="AD1402" s="12"/>
      <c r="AE1402" s="12"/>
    </row>
    <row r="1403" spans="16:31" ht="18" customHeight="1" x14ac:dyDescent="0.3">
      <c r="P1403" s="12" t="s">
        <v>66</v>
      </c>
      <c r="Q1403" s="12">
        <v>2021</v>
      </c>
      <c r="R1403" s="12" t="s">
        <v>0</v>
      </c>
      <c r="S1403" s="12" t="s">
        <v>60</v>
      </c>
      <c r="T1403" s="12" t="s">
        <v>74</v>
      </c>
      <c r="U1403" s="12" t="s">
        <v>75</v>
      </c>
      <c r="V1403" s="12" t="s">
        <v>71</v>
      </c>
      <c r="W1403" s="12" t="s">
        <v>64</v>
      </c>
      <c r="X1403" s="12" t="s">
        <v>76</v>
      </c>
      <c r="Y1403" s="12">
        <v>860</v>
      </c>
      <c r="Z1403" s="12">
        <v>526.24</v>
      </c>
      <c r="AA1403" s="12"/>
      <c r="AB1403" s="12"/>
      <c r="AC1403" s="12"/>
      <c r="AD1403" s="12"/>
      <c r="AE1403" s="12"/>
    </row>
    <row r="1404" spans="16:31" ht="18" customHeight="1" x14ac:dyDescent="0.3">
      <c r="P1404" s="12" t="s">
        <v>59</v>
      </c>
      <c r="Q1404" s="12">
        <v>2021</v>
      </c>
      <c r="R1404" s="12" t="s">
        <v>0</v>
      </c>
      <c r="S1404" s="12" t="s">
        <v>60</v>
      </c>
      <c r="T1404" s="12" t="s">
        <v>74</v>
      </c>
      <c r="U1404" s="12" t="s">
        <v>75</v>
      </c>
      <c r="V1404" s="12" t="s">
        <v>71</v>
      </c>
      <c r="W1404" s="12" t="s">
        <v>64</v>
      </c>
      <c r="X1404" s="12" t="s">
        <v>76</v>
      </c>
      <c r="Y1404" s="12">
        <v>159</v>
      </c>
      <c r="Z1404" s="12">
        <v>526.24</v>
      </c>
      <c r="AA1404" s="12"/>
      <c r="AB1404" s="12"/>
      <c r="AC1404" s="12"/>
      <c r="AD1404" s="12"/>
      <c r="AE1404" s="12"/>
    </row>
    <row r="1405" spans="16:31" ht="18" customHeight="1" x14ac:dyDescent="0.3">
      <c r="P1405" s="12" t="s">
        <v>66</v>
      </c>
      <c r="Q1405" s="12">
        <v>2021</v>
      </c>
      <c r="R1405" s="12" t="s">
        <v>0</v>
      </c>
      <c r="S1405" s="12" t="s">
        <v>60</v>
      </c>
      <c r="T1405" s="12" t="s">
        <v>74</v>
      </c>
      <c r="U1405" s="12" t="s">
        <v>75</v>
      </c>
      <c r="V1405" s="12" t="s">
        <v>71</v>
      </c>
      <c r="W1405" s="12" t="s">
        <v>64</v>
      </c>
      <c r="X1405" s="12" t="s">
        <v>76</v>
      </c>
      <c r="Y1405" s="12">
        <v>333</v>
      </c>
      <c r="Z1405" s="12">
        <v>476.19</v>
      </c>
      <c r="AA1405" s="12"/>
      <c r="AB1405" s="12"/>
      <c r="AC1405" s="12"/>
      <c r="AD1405" s="12"/>
      <c r="AE1405" s="12"/>
    </row>
    <row r="1406" spans="16:31" ht="18" customHeight="1" x14ac:dyDescent="0.3">
      <c r="P1406" s="12" t="s">
        <v>69</v>
      </c>
      <c r="Q1406" s="12">
        <v>2021</v>
      </c>
      <c r="R1406" s="12" t="s">
        <v>0</v>
      </c>
      <c r="S1406" s="12" t="s">
        <v>60</v>
      </c>
      <c r="T1406" s="12" t="s">
        <v>74</v>
      </c>
      <c r="U1406" s="12" t="s">
        <v>75</v>
      </c>
      <c r="V1406" s="12" t="s">
        <v>71</v>
      </c>
      <c r="W1406" s="12" t="s">
        <v>64</v>
      </c>
      <c r="X1406" s="12" t="s">
        <v>76</v>
      </c>
      <c r="Y1406" s="12">
        <v>361</v>
      </c>
      <c r="Z1406" s="12">
        <v>516.23</v>
      </c>
      <c r="AA1406" s="12"/>
      <c r="AB1406" s="12"/>
      <c r="AC1406" s="12"/>
      <c r="AD1406" s="12"/>
      <c r="AE1406" s="12"/>
    </row>
    <row r="1407" spans="16:31" ht="18" customHeight="1" x14ac:dyDescent="0.3">
      <c r="P1407" s="12" t="s">
        <v>68</v>
      </c>
      <c r="Q1407" s="12">
        <v>2021</v>
      </c>
      <c r="R1407" s="12" t="s">
        <v>0</v>
      </c>
      <c r="S1407" s="12" t="s">
        <v>60</v>
      </c>
      <c r="T1407" s="12" t="s">
        <v>74</v>
      </c>
      <c r="U1407" s="12" t="s">
        <v>75</v>
      </c>
      <c r="V1407" s="12" t="s">
        <v>71</v>
      </c>
      <c r="W1407" s="12" t="s">
        <v>64</v>
      </c>
      <c r="X1407" s="12" t="s">
        <v>76</v>
      </c>
      <c r="Y1407" s="12">
        <v>157</v>
      </c>
      <c r="Z1407" s="12">
        <v>224.51</v>
      </c>
      <c r="AA1407" s="12"/>
      <c r="AB1407" s="12"/>
      <c r="AC1407" s="12"/>
      <c r="AD1407" s="12"/>
      <c r="AE1407" s="12"/>
    </row>
    <row r="1408" spans="16:31" ht="18" customHeight="1" x14ac:dyDescent="0.3">
      <c r="P1408" s="12" t="s">
        <v>66</v>
      </c>
      <c r="Q1408" s="12">
        <v>2021</v>
      </c>
      <c r="R1408" s="12" t="s">
        <v>0</v>
      </c>
      <c r="S1408" s="12" t="s">
        <v>60</v>
      </c>
      <c r="T1408" s="12" t="s">
        <v>74</v>
      </c>
      <c r="U1408" s="12" t="s">
        <v>75</v>
      </c>
      <c r="V1408" s="12" t="s">
        <v>71</v>
      </c>
      <c r="W1408" s="12" t="s">
        <v>64</v>
      </c>
      <c r="X1408" s="12" t="s">
        <v>76</v>
      </c>
      <c r="Y1408" s="12">
        <v>331</v>
      </c>
      <c r="Z1408" s="12">
        <v>473.33</v>
      </c>
      <c r="AA1408" s="12"/>
      <c r="AB1408" s="12"/>
      <c r="AC1408" s="12"/>
      <c r="AD1408" s="12"/>
      <c r="AE1408" s="12"/>
    </row>
    <row r="1409" spans="16:31" ht="18" customHeight="1" x14ac:dyDescent="0.3">
      <c r="P1409" s="12" t="s">
        <v>66</v>
      </c>
      <c r="Q1409" s="12">
        <v>2021</v>
      </c>
      <c r="R1409" s="12" t="s">
        <v>0</v>
      </c>
      <c r="S1409" s="12" t="s">
        <v>60</v>
      </c>
      <c r="T1409" s="12" t="s">
        <v>74</v>
      </c>
      <c r="U1409" s="12" t="s">
        <v>75</v>
      </c>
      <c r="V1409" s="12" t="s">
        <v>71</v>
      </c>
      <c r="W1409" s="12" t="s">
        <v>64</v>
      </c>
      <c r="X1409" s="12" t="s">
        <v>76</v>
      </c>
      <c r="Y1409" s="12">
        <v>829</v>
      </c>
      <c r="Z1409" s="12">
        <v>1185.47</v>
      </c>
      <c r="AA1409" s="12"/>
      <c r="AB1409" s="12"/>
      <c r="AC1409" s="12"/>
      <c r="AD1409" s="12"/>
      <c r="AE1409" s="12"/>
    </row>
    <row r="1410" spans="16:31" ht="18" customHeight="1" x14ac:dyDescent="0.3">
      <c r="P1410" s="12" t="s">
        <v>66</v>
      </c>
      <c r="Q1410" s="12">
        <v>2021</v>
      </c>
      <c r="R1410" s="12" t="s">
        <v>0</v>
      </c>
      <c r="S1410" s="12" t="s">
        <v>60</v>
      </c>
      <c r="T1410" s="12" t="s">
        <v>74</v>
      </c>
      <c r="U1410" s="12" t="s">
        <v>75</v>
      </c>
      <c r="V1410" s="12" t="s">
        <v>71</v>
      </c>
      <c r="W1410" s="12" t="s">
        <v>64</v>
      </c>
      <c r="X1410" s="12" t="s">
        <v>76</v>
      </c>
      <c r="Y1410" s="12">
        <v>862</v>
      </c>
      <c r="Z1410" s="12">
        <v>1232.6599999999999</v>
      </c>
      <c r="AA1410" s="12"/>
      <c r="AB1410" s="12"/>
      <c r="AC1410" s="12"/>
      <c r="AD1410" s="12"/>
      <c r="AE1410" s="12"/>
    </row>
    <row r="1411" spans="16:31" ht="18" customHeight="1" x14ac:dyDescent="0.3">
      <c r="P1411" s="12" t="s">
        <v>66</v>
      </c>
      <c r="Q1411" s="12">
        <v>2021</v>
      </c>
      <c r="R1411" s="12" t="s">
        <v>0</v>
      </c>
      <c r="S1411" s="12" t="s">
        <v>60</v>
      </c>
      <c r="T1411" s="12" t="s">
        <v>74</v>
      </c>
      <c r="U1411" s="12" t="s">
        <v>75</v>
      </c>
      <c r="V1411" s="12" t="s">
        <v>71</v>
      </c>
      <c r="W1411" s="12" t="s">
        <v>64</v>
      </c>
      <c r="X1411" s="12" t="s">
        <v>76</v>
      </c>
      <c r="Y1411" s="12">
        <v>329</v>
      </c>
      <c r="Z1411" s="12">
        <v>470.47</v>
      </c>
      <c r="AA1411" s="12"/>
      <c r="AB1411" s="12"/>
      <c r="AC1411" s="12"/>
      <c r="AD1411" s="12"/>
      <c r="AE1411" s="12"/>
    </row>
    <row r="1412" spans="16:31" ht="18" customHeight="1" x14ac:dyDescent="0.3">
      <c r="P1412" s="12" t="s">
        <v>66</v>
      </c>
      <c r="Q1412" s="12">
        <v>2021</v>
      </c>
      <c r="R1412" s="12" t="s">
        <v>6</v>
      </c>
      <c r="S1412" s="12" t="s">
        <v>60</v>
      </c>
      <c r="T1412" s="12" t="s">
        <v>74</v>
      </c>
      <c r="U1412" s="12" t="s">
        <v>75</v>
      </c>
      <c r="V1412" s="12" t="s">
        <v>71</v>
      </c>
      <c r="W1412" s="12" t="s">
        <v>64</v>
      </c>
      <c r="X1412" s="12" t="s">
        <v>76</v>
      </c>
      <c r="Y1412" s="12">
        <v>326</v>
      </c>
      <c r="Z1412" s="12">
        <v>466.18</v>
      </c>
      <c r="AA1412" s="12"/>
      <c r="AB1412" s="12"/>
      <c r="AC1412" s="12"/>
      <c r="AD1412" s="12"/>
      <c r="AE1412" s="12"/>
    </row>
    <row r="1413" spans="16:31" ht="18" customHeight="1" x14ac:dyDescent="0.3">
      <c r="P1413" s="12" t="s">
        <v>66</v>
      </c>
      <c r="Q1413" s="12">
        <v>2021</v>
      </c>
      <c r="R1413" s="12" t="s">
        <v>6</v>
      </c>
      <c r="S1413" s="12" t="s">
        <v>60</v>
      </c>
      <c r="T1413" s="12" t="s">
        <v>74</v>
      </c>
      <c r="U1413" s="12" t="s">
        <v>75</v>
      </c>
      <c r="V1413" s="12" t="s">
        <v>71</v>
      </c>
      <c r="W1413" s="12" t="s">
        <v>64</v>
      </c>
      <c r="X1413" s="12" t="s">
        <v>76</v>
      </c>
      <c r="Y1413" s="12">
        <v>128</v>
      </c>
      <c r="Z1413" s="12">
        <v>183.04</v>
      </c>
      <c r="AA1413" s="12"/>
      <c r="AB1413" s="12"/>
      <c r="AC1413" s="12"/>
      <c r="AD1413" s="12"/>
      <c r="AE1413" s="12"/>
    </row>
    <row r="1414" spans="16:31" ht="18" customHeight="1" x14ac:dyDescent="0.3">
      <c r="P1414" s="12" t="s">
        <v>59</v>
      </c>
      <c r="Q1414" s="12">
        <v>2021</v>
      </c>
      <c r="R1414" s="12" t="s">
        <v>6</v>
      </c>
      <c r="S1414" s="12" t="s">
        <v>60</v>
      </c>
      <c r="T1414" s="12" t="s">
        <v>74</v>
      </c>
      <c r="U1414" s="12" t="s">
        <v>75</v>
      </c>
      <c r="V1414" s="12" t="s">
        <v>71</v>
      </c>
      <c r="W1414" s="12" t="s">
        <v>64</v>
      </c>
      <c r="X1414" s="12" t="s">
        <v>76</v>
      </c>
      <c r="Y1414" s="12">
        <v>302</v>
      </c>
      <c r="Z1414" s="12">
        <v>431.86</v>
      </c>
      <c r="AA1414" s="12"/>
      <c r="AB1414" s="12"/>
      <c r="AC1414" s="12"/>
      <c r="AD1414" s="12"/>
      <c r="AE1414" s="12"/>
    </row>
    <row r="1415" spans="16:31" ht="18" customHeight="1" x14ac:dyDescent="0.3">
      <c r="P1415" s="12" t="s">
        <v>66</v>
      </c>
      <c r="Q1415" s="12">
        <v>2021</v>
      </c>
      <c r="R1415" s="12" t="s">
        <v>6</v>
      </c>
      <c r="S1415" s="12" t="s">
        <v>60</v>
      </c>
      <c r="T1415" s="12" t="s">
        <v>74</v>
      </c>
      <c r="U1415" s="12" t="s">
        <v>75</v>
      </c>
      <c r="V1415" s="12" t="s">
        <v>71</v>
      </c>
      <c r="W1415" s="12" t="s">
        <v>64</v>
      </c>
      <c r="X1415" s="12" t="s">
        <v>76</v>
      </c>
      <c r="Y1415" s="12">
        <v>328</v>
      </c>
      <c r="Z1415" s="12">
        <v>469.03999999999996</v>
      </c>
      <c r="AA1415" s="12"/>
      <c r="AB1415" s="12"/>
      <c r="AC1415" s="12"/>
      <c r="AD1415" s="12"/>
      <c r="AE1415" s="12"/>
    </row>
    <row r="1416" spans="16:31" ht="18" customHeight="1" x14ac:dyDescent="0.3">
      <c r="P1416" s="12" t="s">
        <v>68</v>
      </c>
      <c r="Q1416" s="12">
        <v>2021</v>
      </c>
      <c r="R1416" s="12" t="s">
        <v>6</v>
      </c>
      <c r="S1416" s="12" t="s">
        <v>60</v>
      </c>
      <c r="T1416" s="12" t="s">
        <v>74</v>
      </c>
      <c r="U1416" s="12" t="s">
        <v>75</v>
      </c>
      <c r="V1416" s="12" t="s">
        <v>71</v>
      </c>
      <c r="W1416" s="12" t="s">
        <v>64</v>
      </c>
      <c r="X1416" s="12" t="s">
        <v>76</v>
      </c>
      <c r="Y1416" s="12">
        <v>298</v>
      </c>
      <c r="Z1416" s="12">
        <v>426.14</v>
      </c>
      <c r="AA1416" s="12"/>
      <c r="AB1416" s="12"/>
      <c r="AC1416" s="12"/>
      <c r="AD1416" s="12"/>
      <c r="AE1416" s="12"/>
    </row>
    <row r="1417" spans="16:31" ht="18" customHeight="1" x14ac:dyDescent="0.3">
      <c r="P1417" s="12" t="s">
        <v>66</v>
      </c>
      <c r="Q1417" s="12">
        <v>2021</v>
      </c>
      <c r="R1417" s="12" t="s">
        <v>6</v>
      </c>
      <c r="S1417" s="12" t="s">
        <v>60</v>
      </c>
      <c r="T1417" s="12" t="s">
        <v>74</v>
      </c>
      <c r="U1417" s="12" t="s">
        <v>75</v>
      </c>
      <c r="V1417" s="12" t="s">
        <v>71</v>
      </c>
      <c r="W1417" s="12" t="s">
        <v>64</v>
      </c>
      <c r="X1417" s="12" t="s">
        <v>76</v>
      </c>
      <c r="Y1417" s="12">
        <v>826</v>
      </c>
      <c r="Z1417" s="12">
        <v>1181.18</v>
      </c>
      <c r="AA1417" s="12"/>
      <c r="AB1417" s="12"/>
      <c r="AC1417" s="12"/>
      <c r="AD1417" s="12"/>
      <c r="AE1417" s="12"/>
    </row>
    <row r="1418" spans="16:31" ht="18" customHeight="1" x14ac:dyDescent="0.3">
      <c r="P1418" s="12" t="s">
        <v>68</v>
      </c>
      <c r="Q1418" s="12">
        <v>2021</v>
      </c>
      <c r="R1418" s="12" t="s">
        <v>6</v>
      </c>
      <c r="S1418" s="12" t="s">
        <v>60</v>
      </c>
      <c r="T1418" s="12" t="s">
        <v>74</v>
      </c>
      <c r="U1418" s="12" t="s">
        <v>75</v>
      </c>
      <c r="V1418" s="12" t="s">
        <v>71</v>
      </c>
      <c r="W1418" s="12" t="s">
        <v>64</v>
      </c>
      <c r="X1418" s="12" t="s">
        <v>76</v>
      </c>
      <c r="Y1418" s="12">
        <v>859</v>
      </c>
      <c r="Z1418" s="12">
        <v>1228.3699999999999</v>
      </c>
      <c r="AA1418" s="12"/>
      <c r="AB1418" s="12"/>
      <c r="AC1418" s="12"/>
      <c r="AD1418" s="12"/>
      <c r="AE1418" s="12"/>
    </row>
    <row r="1419" spans="16:31" ht="18" customHeight="1" x14ac:dyDescent="0.3">
      <c r="P1419" s="12" t="s">
        <v>68</v>
      </c>
      <c r="Q1419" s="12">
        <v>2021</v>
      </c>
      <c r="R1419" s="12" t="s">
        <v>6</v>
      </c>
      <c r="S1419" s="12" t="s">
        <v>60</v>
      </c>
      <c r="T1419" s="12" t="s">
        <v>74</v>
      </c>
      <c r="U1419" s="12" t="s">
        <v>75</v>
      </c>
      <c r="V1419" s="12" t="s">
        <v>71</v>
      </c>
      <c r="W1419" s="12" t="s">
        <v>64</v>
      </c>
      <c r="X1419" s="12" t="s">
        <v>76</v>
      </c>
      <c r="Y1419" s="12">
        <v>912</v>
      </c>
      <c r="Z1419" s="12">
        <v>1304.1599999999999</v>
      </c>
      <c r="AA1419" s="12"/>
      <c r="AB1419" s="12"/>
      <c r="AC1419" s="12"/>
      <c r="AD1419" s="12"/>
      <c r="AE1419" s="12"/>
    </row>
    <row r="1420" spans="16:31" ht="18" customHeight="1" x14ac:dyDescent="0.3">
      <c r="P1420" s="12" t="s">
        <v>68</v>
      </c>
      <c r="Q1420" s="12">
        <v>2021</v>
      </c>
      <c r="R1420" s="12" t="s">
        <v>6</v>
      </c>
      <c r="S1420" s="12" t="s">
        <v>60</v>
      </c>
      <c r="T1420" s="12" t="s">
        <v>74</v>
      </c>
      <c r="U1420" s="12" t="s">
        <v>75</v>
      </c>
      <c r="V1420" s="12" t="s">
        <v>71</v>
      </c>
      <c r="W1420" s="12" t="s">
        <v>64</v>
      </c>
      <c r="X1420" s="12" t="s">
        <v>76</v>
      </c>
      <c r="Y1420" s="12">
        <v>865</v>
      </c>
      <c r="Z1420" s="12">
        <v>526.24</v>
      </c>
      <c r="AA1420" s="12"/>
      <c r="AB1420" s="12"/>
      <c r="AC1420" s="12"/>
      <c r="AD1420" s="12"/>
      <c r="AE1420" s="12"/>
    </row>
    <row r="1421" spans="16:31" ht="18" customHeight="1" x14ac:dyDescent="0.3">
      <c r="P1421" s="12" t="s">
        <v>69</v>
      </c>
      <c r="Q1421" s="12">
        <v>2021</v>
      </c>
      <c r="R1421" s="12" t="s">
        <v>6</v>
      </c>
      <c r="S1421" s="12" t="s">
        <v>60</v>
      </c>
      <c r="T1421" s="12" t="s">
        <v>74</v>
      </c>
      <c r="U1421" s="12" t="s">
        <v>75</v>
      </c>
      <c r="V1421" s="12" t="s">
        <v>71</v>
      </c>
      <c r="W1421" s="12" t="s">
        <v>64</v>
      </c>
      <c r="X1421" s="12" t="s">
        <v>76</v>
      </c>
      <c r="Y1421" s="12">
        <v>129</v>
      </c>
      <c r="Z1421" s="12">
        <v>526.24</v>
      </c>
      <c r="AA1421" s="12"/>
      <c r="AB1421" s="12"/>
      <c r="AC1421" s="12"/>
      <c r="AD1421" s="12"/>
      <c r="AE1421" s="12"/>
    </row>
    <row r="1422" spans="16:31" ht="18" customHeight="1" x14ac:dyDescent="0.3">
      <c r="P1422" s="12" t="s">
        <v>66</v>
      </c>
      <c r="Q1422" s="12">
        <v>2021</v>
      </c>
      <c r="R1422" s="12" t="s">
        <v>6</v>
      </c>
      <c r="S1422" s="12" t="s">
        <v>60</v>
      </c>
      <c r="T1422" s="12" t="s">
        <v>74</v>
      </c>
      <c r="U1422" s="12" t="s">
        <v>75</v>
      </c>
      <c r="V1422" s="12" t="s">
        <v>71</v>
      </c>
      <c r="W1422" s="12" t="s">
        <v>64</v>
      </c>
      <c r="X1422" s="12" t="s">
        <v>76</v>
      </c>
      <c r="Y1422" s="12">
        <v>297</v>
      </c>
      <c r="Z1422" s="12">
        <v>424.71</v>
      </c>
      <c r="AA1422" s="12"/>
      <c r="AB1422" s="12"/>
      <c r="AC1422" s="12"/>
      <c r="AD1422" s="12"/>
      <c r="AE1422" s="12"/>
    </row>
    <row r="1423" spans="16:31" ht="18" customHeight="1" x14ac:dyDescent="0.3">
      <c r="P1423" s="12" t="s">
        <v>68</v>
      </c>
      <c r="Q1423" s="12">
        <v>2021</v>
      </c>
      <c r="R1423" s="12" t="s">
        <v>6</v>
      </c>
      <c r="S1423" s="12" t="s">
        <v>60</v>
      </c>
      <c r="T1423" s="12" t="s">
        <v>74</v>
      </c>
      <c r="U1423" s="12" t="s">
        <v>75</v>
      </c>
      <c r="V1423" s="12" t="s">
        <v>71</v>
      </c>
      <c r="W1423" s="12" t="s">
        <v>64</v>
      </c>
      <c r="X1423" s="12" t="s">
        <v>76</v>
      </c>
      <c r="Y1423" s="12">
        <v>325</v>
      </c>
      <c r="Z1423" s="12">
        <v>464.75</v>
      </c>
      <c r="AA1423" s="12"/>
      <c r="AB1423" s="12"/>
      <c r="AC1423" s="12"/>
      <c r="AD1423" s="12"/>
      <c r="AE1423" s="12"/>
    </row>
    <row r="1424" spans="16:31" ht="18" customHeight="1" x14ac:dyDescent="0.3">
      <c r="P1424" s="12" t="s">
        <v>59</v>
      </c>
      <c r="Q1424" s="12">
        <v>2021</v>
      </c>
      <c r="R1424" s="12" t="s">
        <v>6</v>
      </c>
      <c r="S1424" s="12" t="s">
        <v>60</v>
      </c>
      <c r="T1424" s="12" t="s">
        <v>74</v>
      </c>
      <c r="U1424" s="12" t="s">
        <v>75</v>
      </c>
      <c r="V1424" s="12" t="s">
        <v>71</v>
      </c>
      <c r="W1424" s="12" t="s">
        <v>64</v>
      </c>
      <c r="X1424" s="12" t="s">
        <v>76</v>
      </c>
      <c r="Y1424" s="12">
        <v>127</v>
      </c>
      <c r="Z1424" s="12">
        <v>181.61</v>
      </c>
      <c r="AA1424" s="12"/>
      <c r="AB1424" s="12"/>
      <c r="AC1424" s="12"/>
      <c r="AD1424" s="12"/>
      <c r="AE1424" s="12"/>
    </row>
    <row r="1425" spans="16:31" ht="18" customHeight="1" x14ac:dyDescent="0.3">
      <c r="P1425" s="12" t="s">
        <v>66</v>
      </c>
      <c r="Q1425" s="12">
        <v>2021</v>
      </c>
      <c r="R1425" s="12" t="s">
        <v>6</v>
      </c>
      <c r="S1425" s="12" t="s">
        <v>60</v>
      </c>
      <c r="T1425" s="12" t="s">
        <v>74</v>
      </c>
      <c r="U1425" s="12" t="s">
        <v>75</v>
      </c>
      <c r="V1425" s="12" t="s">
        <v>71</v>
      </c>
      <c r="W1425" s="12" t="s">
        <v>64</v>
      </c>
      <c r="X1425" s="12" t="s">
        <v>76</v>
      </c>
      <c r="Y1425" s="12">
        <v>301</v>
      </c>
      <c r="Z1425" s="12">
        <v>430.43</v>
      </c>
      <c r="AA1425" s="12"/>
      <c r="AB1425" s="12"/>
      <c r="AC1425" s="12"/>
      <c r="AD1425" s="12"/>
      <c r="AE1425" s="12"/>
    </row>
    <row r="1426" spans="16:31" ht="18" customHeight="1" x14ac:dyDescent="0.3">
      <c r="P1426" s="12" t="s">
        <v>59</v>
      </c>
      <c r="Q1426" s="12">
        <v>2021</v>
      </c>
      <c r="R1426" s="12" t="s">
        <v>6</v>
      </c>
      <c r="S1426" s="12" t="s">
        <v>60</v>
      </c>
      <c r="T1426" s="12" t="s">
        <v>74</v>
      </c>
      <c r="U1426" s="12" t="s">
        <v>75</v>
      </c>
      <c r="V1426" s="12" t="s">
        <v>71</v>
      </c>
      <c r="W1426" s="12" t="s">
        <v>64</v>
      </c>
      <c r="X1426" s="12" t="s">
        <v>76</v>
      </c>
      <c r="Y1426" s="12">
        <v>834</v>
      </c>
      <c r="Z1426" s="12">
        <v>1192.6199999999999</v>
      </c>
      <c r="AA1426" s="12"/>
      <c r="AB1426" s="12"/>
      <c r="AC1426" s="12"/>
      <c r="AD1426" s="12"/>
      <c r="AE1426" s="12"/>
    </row>
    <row r="1427" spans="16:31" ht="18" customHeight="1" x14ac:dyDescent="0.3">
      <c r="P1427" s="12" t="s">
        <v>66</v>
      </c>
      <c r="Q1427" s="12">
        <v>2021</v>
      </c>
      <c r="R1427" s="12" t="s">
        <v>6</v>
      </c>
      <c r="S1427" s="12" t="s">
        <v>60</v>
      </c>
      <c r="T1427" s="12" t="s">
        <v>74</v>
      </c>
      <c r="U1427" s="12" t="s">
        <v>75</v>
      </c>
      <c r="V1427" s="12" t="s">
        <v>71</v>
      </c>
      <c r="W1427" s="12" t="s">
        <v>64</v>
      </c>
      <c r="X1427" s="12" t="s">
        <v>76</v>
      </c>
      <c r="Y1427" s="12">
        <v>868</v>
      </c>
      <c r="Z1427" s="12">
        <v>1241.24</v>
      </c>
      <c r="AA1427" s="12"/>
      <c r="AB1427" s="12"/>
      <c r="AC1427" s="12"/>
      <c r="AD1427" s="12"/>
      <c r="AE1427" s="12"/>
    </row>
    <row r="1428" spans="16:31" ht="18" customHeight="1" x14ac:dyDescent="0.3">
      <c r="P1428" s="12" t="s">
        <v>66</v>
      </c>
      <c r="Q1428" s="12">
        <v>2021</v>
      </c>
      <c r="R1428" s="12" t="s">
        <v>6</v>
      </c>
      <c r="S1428" s="12" t="s">
        <v>60</v>
      </c>
      <c r="T1428" s="12" t="s">
        <v>74</v>
      </c>
      <c r="U1428" s="12" t="s">
        <v>75</v>
      </c>
      <c r="V1428" s="12" t="s">
        <v>71</v>
      </c>
      <c r="W1428" s="12" t="s">
        <v>64</v>
      </c>
      <c r="X1428" s="12" t="s">
        <v>76</v>
      </c>
      <c r="Y1428" s="12">
        <v>299</v>
      </c>
      <c r="Z1428" s="12">
        <v>427.57</v>
      </c>
      <c r="AA1428" s="12"/>
      <c r="AB1428" s="12"/>
      <c r="AC1428" s="12"/>
      <c r="AD1428" s="12"/>
      <c r="AE1428" s="12"/>
    </row>
    <row r="1429" spans="16:31" ht="18" customHeight="1" x14ac:dyDescent="0.3">
      <c r="P1429" s="12" t="s">
        <v>70</v>
      </c>
      <c r="Q1429" s="12">
        <v>2021</v>
      </c>
      <c r="R1429" s="12" t="s">
        <v>5</v>
      </c>
      <c r="S1429" s="12" t="s">
        <v>60</v>
      </c>
      <c r="T1429" s="12" t="s">
        <v>74</v>
      </c>
      <c r="U1429" s="12" t="s">
        <v>75</v>
      </c>
      <c r="V1429" s="12" t="s">
        <v>71</v>
      </c>
      <c r="W1429" s="12" t="s">
        <v>64</v>
      </c>
      <c r="X1429" s="12" t="s">
        <v>76</v>
      </c>
      <c r="Y1429" s="12">
        <v>332</v>
      </c>
      <c r="Z1429" s="12">
        <v>474.76</v>
      </c>
      <c r="AA1429" s="12"/>
      <c r="AB1429" s="12"/>
      <c r="AC1429" s="12"/>
      <c r="AD1429" s="12"/>
      <c r="AE1429" s="12"/>
    </row>
    <row r="1430" spans="16:31" ht="18" customHeight="1" x14ac:dyDescent="0.3">
      <c r="P1430" s="12" t="s">
        <v>59</v>
      </c>
      <c r="Q1430" s="12">
        <v>2021</v>
      </c>
      <c r="R1430" s="12" t="s">
        <v>5</v>
      </c>
      <c r="S1430" s="12" t="s">
        <v>60</v>
      </c>
      <c r="T1430" s="12" t="s">
        <v>74</v>
      </c>
      <c r="U1430" s="12" t="s">
        <v>75</v>
      </c>
      <c r="V1430" s="12" t="s">
        <v>71</v>
      </c>
      <c r="W1430" s="12" t="s">
        <v>64</v>
      </c>
      <c r="X1430" s="12" t="s">
        <v>76</v>
      </c>
      <c r="Y1430" s="12">
        <v>134</v>
      </c>
      <c r="Z1430" s="12">
        <v>191.62</v>
      </c>
      <c r="AA1430" s="12"/>
      <c r="AB1430" s="12"/>
      <c r="AC1430" s="12"/>
      <c r="AD1430" s="12"/>
      <c r="AE1430" s="12"/>
    </row>
    <row r="1431" spans="16:31" ht="18" customHeight="1" x14ac:dyDescent="0.3">
      <c r="P1431" s="12" t="s">
        <v>69</v>
      </c>
      <c r="Q1431" s="12">
        <v>2021</v>
      </c>
      <c r="R1431" s="12" t="s">
        <v>5</v>
      </c>
      <c r="S1431" s="12" t="s">
        <v>60</v>
      </c>
      <c r="T1431" s="12" t="s">
        <v>74</v>
      </c>
      <c r="U1431" s="12" t="s">
        <v>75</v>
      </c>
      <c r="V1431" s="12" t="s">
        <v>71</v>
      </c>
      <c r="W1431" s="12" t="s">
        <v>64</v>
      </c>
      <c r="X1431" s="12" t="s">
        <v>76</v>
      </c>
      <c r="Y1431" s="12">
        <v>334</v>
      </c>
      <c r="Z1431" s="12">
        <v>477.62</v>
      </c>
      <c r="AA1431" s="12"/>
      <c r="AB1431" s="12"/>
      <c r="AC1431" s="12"/>
      <c r="AD1431" s="12"/>
      <c r="AE1431" s="12"/>
    </row>
    <row r="1432" spans="16:31" ht="18" customHeight="1" x14ac:dyDescent="0.3">
      <c r="P1432" s="12" t="s">
        <v>59</v>
      </c>
      <c r="Q1432" s="12">
        <v>2021</v>
      </c>
      <c r="R1432" s="12" t="s">
        <v>5</v>
      </c>
      <c r="S1432" s="12" t="s">
        <v>60</v>
      </c>
      <c r="T1432" s="12" t="s">
        <v>74</v>
      </c>
      <c r="U1432" s="12" t="s">
        <v>75</v>
      </c>
      <c r="V1432" s="12" t="s">
        <v>71</v>
      </c>
      <c r="W1432" s="12" t="s">
        <v>64</v>
      </c>
      <c r="X1432" s="12" t="s">
        <v>76</v>
      </c>
      <c r="Y1432" s="12">
        <v>130</v>
      </c>
      <c r="Z1432" s="12">
        <v>185.9</v>
      </c>
      <c r="AA1432" s="12"/>
      <c r="AB1432" s="12"/>
      <c r="AC1432" s="12"/>
      <c r="AD1432" s="12"/>
      <c r="AE1432" s="12"/>
    </row>
    <row r="1433" spans="16:31" ht="18" customHeight="1" x14ac:dyDescent="0.3">
      <c r="P1433" s="12" t="s">
        <v>66</v>
      </c>
      <c r="Q1433" s="12">
        <v>2021</v>
      </c>
      <c r="R1433" s="12" t="s">
        <v>5</v>
      </c>
      <c r="S1433" s="12" t="s">
        <v>60</v>
      </c>
      <c r="T1433" s="12" t="s">
        <v>74</v>
      </c>
      <c r="U1433" s="12" t="s">
        <v>75</v>
      </c>
      <c r="V1433" s="12" t="s">
        <v>71</v>
      </c>
      <c r="W1433" s="12" t="s">
        <v>64</v>
      </c>
      <c r="X1433" s="12" t="s">
        <v>76</v>
      </c>
      <c r="Y1433" s="12">
        <v>304</v>
      </c>
      <c r="Z1433" s="12">
        <v>434.72</v>
      </c>
      <c r="AA1433" s="12"/>
      <c r="AB1433" s="12"/>
      <c r="AC1433" s="12"/>
      <c r="AD1433" s="12"/>
      <c r="AE1433" s="12"/>
    </row>
    <row r="1434" spans="16:31" ht="18" customHeight="1" x14ac:dyDescent="0.3">
      <c r="P1434" s="12" t="s">
        <v>68</v>
      </c>
      <c r="Q1434" s="12">
        <v>2021</v>
      </c>
      <c r="R1434" s="12" t="s">
        <v>5</v>
      </c>
      <c r="S1434" s="12" t="s">
        <v>60</v>
      </c>
      <c r="T1434" s="12" t="s">
        <v>74</v>
      </c>
      <c r="U1434" s="12" t="s">
        <v>75</v>
      </c>
      <c r="V1434" s="12" t="s">
        <v>71</v>
      </c>
      <c r="W1434" s="12" t="s">
        <v>64</v>
      </c>
      <c r="X1434" s="12" t="s">
        <v>76</v>
      </c>
      <c r="Y1434" s="12">
        <v>825</v>
      </c>
      <c r="Z1434" s="12">
        <v>1179.75</v>
      </c>
      <c r="AA1434" s="12"/>
      <c r="AB1434" s="12"/>
      <c r="AC1434" s="12"/>
      <c r="AD1434" s="12"/>
      <c r="AE1434" s="12"/>
    </row>
    <row r="1435" spans="16:31" ht="18" customHeight="1" x14ac:dyDescent="0.3">
      <c r="P1435" s="12" t="s">
        <v>66</v>
      </c>
      <c r="Q1435" s="12">
        <v>2021</v>
      </c>
      <c r="R1435" s="12" t="s">
        <v>5</v>
      </c>
      <c r="S1435" s="12" t="s">
        <v>60</v>
      </c>
      <c r="T1435" s="12" t="s">
        <v>74</v>
      </c>
      <c r="U1435" s="12" t="s">
        <v>75</v>
      </c>
      <c r="V1435" s="12" t="s">
        <v>71</v>
      </c>
      <c r="W1435" s="12" t="s">
        <v>64</v>
      </c>
      <c r="X1435" s="12" t="s">
        <v>76</v>
      </c>
      <c r="Y1435" s="12">
        <v>858</v>
      </c>
      <c r="Z1435" s="12">
        <v>1226.94</v>
      </c>
      <c r="AA1435" s="12"/>
      <c r="AB1435" s="12"/>
      <c r="AC1435" s="12"/>
      <c r="AD1435" s="12"/>
      <c r="AE1435" s="12"/>
    </row>
    <row r="1436" spans="16:31" ht="18" customHeight="1" x14ac:dyDescent="0.3">
      <c r="P1436" s="12" t="s">
        <v>59</v>
      </c>
      <c r="Q1436" s="12">
        <v>2021</v>
      </c>
      <c r="R1436" s="12" t="s">
        <v>5</v>
      </c>
      <c r="S1436" s="12" t="s">
        <v>60</v>
      </c>
      <c r="T1436" s="12" t="s">
        <v>74</v>
      </c>
      <c r="U1436" s="12" t="s">
        <v>75</v>
      </c>
      <c r="V1436" s="12" t="s">
        <v>71</v>
      </c>
      <c r="W1436" s="12" t="s">
        <v>64</v>
      </c>
      <c r="X1436" s="12" t="s">
        <v>76</v>
      </c>
      <c r="Y1436" s="12">
        <v>911</v>
      </c>
      <c r="Z1436" s="12">
        <v>1302.73</v>
      </c>
      <c r="AA1436" s="12"/>
      <c r="AB1436" s="12"/>
      <c r="AC1436" s="12"/>
      <c r="AD1436" s="12"/>
      <c r="AE1436" s="12"/>
    </row>
    <row r="1437" spans="16:31" ht="18" customHeight="1" x14ac:dyDescent="0.3">
      <c r="P1437" s="12" t="s">
        <v>59</v>
      </c>
      <c r="Q1437" s="12">
        <v>2021</v>
      </c>
      <c r="R1437" s="12" t="s">
        <v>5</v>
      </c>
      <c r="S1437" s="12" t="s">
        <v>60</v>
      </c>
      <c r="T1437" s="12" t="s">
        <v>74</v>
      </c>
      <c r="U1437" s="12" t="s">
        <v>75</v>
      </c>
      <c r="V1437" s="12" t="s">
        <v>71</v>
      </c>
      <c r="W1437" s="12" t="s">
        <v>64</v>
      </c>
      <c r="X1437" s="12" t="s">
        <v>76</v>
      </c>
      <c r="Y1437" s="12">
        <v>864</v>
      </c>
      <c r="Z1437" s="12">
        <v>526.24</v>
      </c>
      <c r="AA1437" s="12"/>
      <c r="AB1437" s="12"/>
      <c r="AC1437" s="12"/>
      <c r="AD1437" s="12"/>
      <c r="AE1437" s="12"/>
    </row>
    <row r="1438" spans="16:31" ht="18" customHeight="1" x14ac:dyDescent="0.3">
      <c r="P1438" s="12" t="s">
        <v>66</v>
      </c>
      <c r="Q1438" s="12">
        <v>2021</v>
      </c>
      <c r="R1438" s="12" t="s">
        <v>5</v>
      </c>
      <c r="S1438" s="12" t="s">
        <v>60</v>
      </c>
      <c r="T1438" s="12" t="s">
        <v>74</v>
      </c>
      <c r="U1438" s="12" t="s">
        <v>75</v>
      </c>
      <c r="V1438" s="12" t="s">
        <v>71</v>
      </c>
      <c r="W1438" s="12" t="s">
        <v>64</v>
      </c>
      <c r="X1438" s="12" t="s">
        <v>76</v>
      </c>
      <c r="Y1438" s="12">
        <v>135</v>
      </c>
      <c r="Z1438" s="12">
        <v>526.24</v>
      </c>
      <c r="AA1438" s="12"/>
      <c r="AB1438" s="12"/>
      <c r="AC1438" s="12"/>
      <c r="AD1438" s="12"/>
      <c r="AE1438" s="12"/>
    </row>
    <row r="1439" spans="16:31" ht="18" customHeight="1" x14ac:dyDescent="0.3">
      <c r="P1439" s="12" t="s">
        <v>68</v>
      </c>
      <c r="Q1439" s="12">
        <v>2021</v>
      </c>
      <c r="R1439" s="12" t="s">
        <v>5</v>
      </c>
      <c r="S1439" s="12" t="s">
        <v>60</v>
      </c>
      <c r="T1439" s="12" t="s">
        <v>74</v>
      </c>
      <c r="U1439" s="12" t="s">
        <v>75</v>
      </c>
      <c r="V1439" s="12" t="s">
        <v>71</v>
      </c>
      <c r="W1439" s="12" t="s">
        <v>64</v>
      </c>
      <c r="X1439" s="12" t="s">
        <v>76</v>
      </c>
      <c r="Y1439" s="12">
        <v>303</v>
      </c>
      <c r="Z1439" s="12">
        <v>433.28999999999996</v>
      </c>
      <c r="AA1439" s="12"/>
      <c r="AB1439" s="12"/>
      <c r="AC1439" s="12"/>
      <c r="AD1439" s="12"/>
      <c r="AE1439" s="12"/>
    </row>
    <row r="1440" spans="16:31" ht="18" customHeight="1" x14ac:dyDescent="0.3">
      <c r="P1440" s="12" t="s">
        <v>66</v>
      </c>
      <c r="Q1440" s="12">
        <v>2021</v>
      </c>
      <c r="R1440" s="12" t="s">
        <v>5</v>
      </c>
      <c r="S1440" s="12" t="s">
        <v>60</v>
      </c>
      <c r="T1440" s="12" t="s">
        <v>74</v>
      </c>
      <c r="U1440" s="12" t="s">
        <v>75</v>
      </c>
      <c r="V1440" s="12" t="s">
        <v>71</v>
      </c>
      <c r="W1440" s="12" t="s">
        <v>64</v>
      </c>
      <c r="X1440" s="12" t="s">
        <v>76</v>
      </c>
      <c r="Y1440" s="12">
        <v>331</v>
      </c>
      <c r="Z1440" s="12">
        <v>473.33</v>
      </c>
      <c r="AA1440" s="12"/>
      <c r="AB1440" s="12"/>
      <c r="AC1440" s="12"/>
      <c r="AD1440" s="12"/>
      <c r="AE1440" s="12"/>
    </row>
    <row r="1441" spans="16:31" ht="18" customHeight="1" x14ac:dyDescent="0.3">
      <c r="P1441" s="12" t="s">
        <v>66</v>
      </c>
      <c r="Q1441" s="12">
        <v>2021</v>
      </c>
      <c r="R1441" s="12" t="s">
        <v>5</v>
      </c>
      <c r="S1441" s="12" t="s">
        <v>60</v>
      </c>
      <c r="T1441" s="12" t="s">
        <v>74</v>
      </c>
      <c r="U1441" s="12" t="s">
        <v>75</v>
      </c>
      <c r="V1441" s="12" t="s">
        <v>71</v>
      </c>
      <c r="W1441" s="12" t="s">
        <v>64</v>
      </c>
      <c r="X1441" s="12" t="s">
        <v>76</v>
      </c>
      <c r="Y1441" s="12">
        <v>133</v>
      </c>
      <c r="Z1441" s="12">
        <v>190.19</v>
      </c>
      <c r="AA1441" s="12"/>
      <c r="AB1441" s="12"/>
      <c r="AC1441" s="12"/>
      <c r="AD1441" s="12"/>
      <c r="AE1441" s="12"/>
    </row>
    <row r="1442" spans="16:31" ht="18" customHeight="1" x14ac:dyDescent="0.3">
      <c r="P1442" s="12" t="s">
        <v>69</v>
      </c>
      <c r="Q1442" s="12">
        <v>2021</v>
      </c>
      <c r="R1442" s="12" t="s">
        <v>5</v>
      </c>
      <c r="S1442" s="12" t="s">
        <v>60</v>
      </c>
      <c r="T1442" s="12" t="s">
        <v>74</v>
      </c>
      <c r="U1442" s="12" t="s">
        <v>75</v>
      </c>
      <c r="V1442" s="12" t="s">
        <v>71</v>
      </c>
      <c r="W1442" s="12" t="s">
        <v>64</v>
      </c>
      <c r="X1442" s="12" t="s">
        <v>76</v>
      </c>
      <c r="Y1442" s="12">
        <v>307</v>
      </c>
      <c r="Z1442" s="12">
        <v>439.01</v>
      </c>
      <c r="AA1442" s="12"/>
      <c r="AB1442" s="12"/>
      <c r="AC1442" s="12"/>
      <c r="AD1442" s="12"/>
      <c r="AE1442" s="12"/>
    </row>
    <row r="1443" spans="16:31" ht="18" customHeight="1" x14ac:dyDescent="0.3">
      <c r="P1443" s="12" t="s">
        <v>59</v>
      </c>
      <c r="Q1443" s="12">
        <v>2021</v>
      </c>
      <c r="R1443" s="12" t="s">
        <v>5</v>
      </c>
      <c r="S1443" s="12" t="s">
        <v>60</v>
      </c>
      <c r="T1443" s="12" t="s">
        <v>74</v>
      </c>
      <c r="U1443" s="12" t="s">
        <v>75</v>
      </c>
      <c r="V1443" s="12" t="s">
        <v>71</v>
      </c>
      <c r="W1443" s="12" t="s">
        <v>64</v>
      </c>
      <c r="X1443" s="12" t="s">
        <v>76</v>
      </c>
      <c r="Y1443" s="12">
        <v>867</v>
      </c>
      <c r="Z1443" s="12">
        <v>1239.81</v>
      </c>
      <c r="AA1443" s="12"/>
      <c r="AB1443" s="12"/>
      <c r="AC1443" s="12"/>
      <c r="AD1443" s="12"/>
      <c r="AE1443" s="12"/>
    </row>
    <row r="1444" spans="16:31" ht="18" customHeight="1" x14ac:dyDescent="0.3">
      <c r="P1444" s="12" t="s">
        <v>70</v>
      </c>
      <c r="Q1444" s="12">
        <v>2021</v>
      </c>
      <c r="R1444" s="12" t="s">
        <v>5</v>
      </c>
      <c r="S1444" s="12" t="s">
        <v>60</v>
      </c>
      <c r="T1444" s="12" t="s">
        <v>74</v>
      </c>
      <c r="U1444" s="12" t="s">
        <v>75</v>
      </c>
      <c r="V1444" s="12" t="s">
        <v>71</v>
      </c>
      <c r="W1444" s="12" t="s">
        <v>64</v>
      </c>
      <c r="X1444" s="12" t="s">
        <v>76</v>
      </c>
      <c r="Y1444" s="12">
        <v>305</v>
      </c>
      <c r="Z1444" s="12">
        <v>436.15</v>
      </c>
      <c r="AA1444" s="12"/>
      <c r="AB1444" s="12"/>
      <c r="AC1444" s="12"/>
      <c r="AD1444" s="12"/>
      <c r="AE1444" s="12"/>
    </row>
    <row r="1445" spans="16:31" ht="18" customHeight="1" x14ac:dyDescent="0.3">
      <c r="P1445" s="12" t="s">
        <v>70</v>
      </c>
      <c r="Q1445" s="12">
        <v>2021</v>
      </c>
      <c r="R1445" s="12" t="s">
        <v>2</v>
      </c>
      <c r="S1445" s="12" t="s">
        <v>60</v>
      </c>
      <c r="T1445" s="12" t="s">
        <v>74</v>
      </c>
      <c r="U1445" s="12" t="s">
        <v>75</v>
      </c>
      <c r="V1445" s="12" t="s">
        <v>71</v>
      </c>
      <c r="W1445" s="12" t="s">
        <v>64</v>
      </c>
      <c r="X1445" s="12" t="s">
        <v>76</v>
      </c>
      <c r="Y1445" s="12">
        <v>350</v>
      </c>
      <c r="Z1445" s="12">
        <v>500.5</v>
      </c>
      <c r="AA1445" s="12"/>
      <c r="AB1445" s="12"/>
      <c r="AC1445" s="12"/>
      <c r="AD1445" s="12"/>
      <c r="AE1445" s="12"/>
    </row>
    <row r="1446" spans="16:31" ht="18" customHeight="1" x14ac:dyDescent="0.3">
      <c r="P1446" s="12" t="s">
        <v>66</v>
      </c>
      <c r="Q1446" s="12">
        <v>2021</v>
      </c>
      <c r="R1446" s="12" t="s">
        <v>2</v>
      </c>
      <c r="S1446" s="12" t="s">
        <v>60</v>
      </c>
      <c r="T1446" s="12" t="s">
        <v>74</v>
      </c>
      <c r="U1446" s="12" t="s">
        <v>75</v>
      </c>
      <c r="V1446" s="12" t="s">
        <v>71</v>
      </c>
      <c r="W1446" s="12" t="s">
        <v>64</v>
      </c>
      <c r="X1446" s="12" t="s">
        <v>76</v>
      </c>
      <c r="Y1446" s="12">
        <v>146</v>
      </c>
      <c r="Z1446" s="12">
        <v>208.78</v>
      </c>
      <c r="AA1446" s="12"/>
      <c r="AB1446" s="12"/>
      <c r="AC1446" s="12"/>
      <c r="AD1446" s="12"/>
      <c r="AE1446" s="12"/>
    </row>
    <row r="1447" spans="16:31" ht="18" customHeight="1" x14ac:dyDescent="0.3">
      <c r="P1447" s="12" t="s">
        <v>68</v>
      </c>
      <c r="Q1447" s="12">
        <v>2021</v>
      </c>
      <c r="R1447" s="12" t="s">
        <v>2</v>
      </c>
      <c r="S1447" s="12" t="s">
        <v>60</v>
      </c>
      <c r="T1447" s="12" t="s">
        <v>74</v>
      </c>
      <c r="U1447" s="12" t="s">
        <v>75</v>
      </c>
      <c r="V1447" s="12" t="s">
        <v>71</v>
      </c>
      <c r="W1447" s="12" t="s">
        <v>64</v>
      </c>
      <c r="X1447" s="12" t="s">
        <v>76</v>
      </c>
      <c r="Y1447" s="12">
        <v>320</v>
      </c>
      <c r="Z1447" s="12">
        <v>457.6</v>
      </c>
      <c r="AA1447" s="12"/>
      <c r="AB1447" s="12"/>
      <c r="AC1447" s="12"/>
      <c r="AD1447" s="12"/>
      <c r="AE1447" s="12"/>
    </row>
    <row r="1448" spans="16:31" ht="18" customHeight="1" x14ac:dyDescent="0.3">
      <c r="P1448" s="12" t="s">
        <v>59</v>
      </c>
      <c r="Q1448" s="12">
        <v>2021</v>
      </c>
      <c r="R1448" s="12" t="s">
        <v>2</v>
      </c>
      <c r="S1448" s="12" t="s">
        <v>60</v>
      </c>
      <c r="T1448" s="12" t="s">
        <v>74</v>
      </c>
      <c r="U1448" s="12" t="s">
        <v>75</v>
      </c>
      <c r="V1448" s="12" t="s">
        <v>71</v>
      </c>
      <c r="W1448" s="12" t="s">
        <v>64</v>
      </c>
      <c r="X1448" s="12" t="s">
        <v>76</v>
      </c>
      <c r="Y1448" s="12">
        <v>346</v>
      </c>
      <c r="Z1448" s="12">
        <v>494.78</v>
      </c>
      <c r="AA1448" s="12"/>
      <c r="AB1448" s="12"/>
      <c r="AC1448" s="12"/>
      <c r="AD1448" s="12"/>
      <c r="AE1448" s="12"/>
    </row>
    <row r="1449" spans="16:31" ht="18" customHeight="1" x14ac:dyDescent="0.3">
      <c r="P1449" s="12" t="s">
        <v>59</v>
      </c>
      <c r="Q1449" s="12">
        <v>2021</v>
      </c>
      <c r="R1449" s="12" t="s">
        <v>2</v>
      </c>
      <c r="S1449" s="12" t="s">
        <v>60</v>
      </c>
      <c r="T1449" s="12" t="s">
        <v>74</v>
      </c>
      <c r="U1449" s="12" t="s">
        <v>75</v>
      </c>
      <c r="V1449" s="12" t="s">
        <v>71</v>
      </c>
      <c r="W1449" s="12" t="s">
        <v>64</v>
      </c>
      <c r="X1449" s="12" t="s">
        <v>76</v>
      </c>
      <c r="Y1449" s="12">
        <v>148</v>
      </c>
      <c r="Z1449" s="12">
        <v>211.64</v>
      </c>
      <c r="AA1449" s="12"/>
      <c r="AB1449" s="12"/>
      <c r="AC1449" s="12"/>
      <c r="AD1449" s="12"/>
      <c r="AE1449" s="12"/>
    </row>
    <row r="1450" spans="16:31" ht="18" customHeight="1" x14ac:dyDescent="0.3">
      <c r="P1450" s="12" t="s">
        <v>66</v>
      </c>
      <c r="Q1450" s="12">
        <v>2021</v>
      </c>
      <c r="R1450" s="12" t="s">
        <v>2</v>
      </c>
      <c r="S1450" s="12" t="s">
        <v>60</v>
      </c>
      <c r="T1450" s="12" t="s">
        <v>74</v>
      </c>
      <c r="U1450" s="12" t="s">
        <v>75</v>
      </c>
      <c r="V1450" s="12" t="s">
        <v>71</v>
      </c>
      <c r="W1450" s="12" t="s">
        <v>64</v>
      </c>
      <c r="X1450" s="12" t="s">
        <v>76</v>
      </c>
      <c r="Y1450" s="12">
        <v>322</v>
      </c>
      <c r="Z1450" s="12">
        <v>460.46000000000004</v>
      </c>
      <c r="AA1450" s="12"/>
      <c r="AB1450" s="12"/>
      <c r="AC1450" s="12"/>
      <c r="AD1450" s="12"/>
      <c r="AE1450" s="12"/>
    </row>
    <row r="1451" spans="16:31" ht="18" customHeight="1" x14ac:dyDescent="0.3">
      <c r="P1451" s="12" t="s">
        <v>66</v>
      </c>
      <c r="Q1451" s="12">
        <v>2021</v>
      </c>
      <c r="R1451" s="12" t="s">
        <v>2</v>
      </c>
      <c r="S1451" s="12" t="s">
        <v>60</v>
      </c>
      <c r="T1451" s="12" t="s">
        <v>74</v>
      </c>
      <c r="U1451" s="12" t="s">
        <v>75</v>
      </c>
      <c r="V1451" s="12" t="s">
        <v>71</v>
      </c>
      <c r="W1451" s="12" t="s">
        <v>73</v>
      </c>
      <c r="X1451" s="12" t="s">
        <v>76</v>
      </c>
      <c r="Y1451" s="12">
        <v>822</v>
      </c>
      <c r="Z1451" s="12">
        <v>1175.46</v>
      </c>
      <c r="AA1451" s="12"/>
      <c r="AB1451" s="12"/>
      <c r="AC1451" s="12"/>
      <c r="AD1451" s="12"/>
      <c r="AE1451" s="12"/>
    </row>
    <row r="1452" spans="16:31" ht="18" customHeight="1" x14ac:dyDescent="0.3">
      <c r="P1452" s="12" t="s">
        <v>66</v>
      </c>
      <c r="Q1452" s="12">
        <v>2021</v>
      </c>
      <c r="R1452" s="12" t="s">
        <v>2</v>
      </c>
      <c r="S1452" s="12" t="s">
        <v>60</v>
      </c>
      <c r="T1452" s="12" t="s">
        <v>74</v>
      </c>
      <c r="U1452" s="12" t="s">
        <v>75</v>
      </c>
      <c r="V1452" s="12" t="s">
        <v>71</v>
      </c>
      <c r="W1452" s="12" t="s">
        <v>73</v>
      </c>
      <c r="X1452" s="12" t="s">
        <v>76</v>
      </c>
      <c r="Y1452" s="12">
        <v>855</v>
      </c>
      <c r="Z1452" s="12">
        <v>1222.6500000000001</v>
      </c>
      <c r="AA1452" s="12"/>
      <c r="AB1452" s="12"/>
      <c r="AC1452" s="12"/>
      <c r="AD1452" s="12"/>
      <c r="AE1452" s="12"/>
    </row>
    <row r="1453" spans="16:31" ht="18" customHeight="1" x14ac:dyDescent="0.3">
      <c r="P1453" s="12" t="s">
        <v>69</v>
      </c>
      <c r="Q1453" s="12">
        <v>2021</v>
      </c>
      <c r="R1453" s="12" t="s">
        <v>2</v>
      </c>
      <c r="S1453" s="12" t="s">
        <v>60</v>
      </c>
      <c r="T1453" s="12" t="s">
        <v>74</v>
      </c>
      <c r="U1453" s="12" t="s">
        <v>75</v>
      </c>
      <c r="V1453" s="12" t="s">
        <v>71</v>
      </c>
      <c r="W1453" s="12" t="s">
        <v>73</v>
      </c>
      <c r="X1453" s="12" t="s">
        <v>76</v>
      </c>
      <c r="Y1453" s="12">
        <v>147</v>
      </c>
      <c r="Z1453" s="12">
        <v>526.24</v>
      </c>
      <c r="AA1453" s="12"/>
      <c r="AB1453" s="12"/>
      <c r="AC1453" s="12"/>
      <c r="AD1453" s="12"/>
      <c r="AE1453" s="12"/>
    </row>
    <row r="1454" spans="16:31" ht="18" customHeight="1" x14ac:dyDescent="0.3">
      <c r="P1454" s="12" t="s">
        <v>66</v>
      </c>
      <c r="Q1454" s="12">
        <v>2021</v>
      </c>
      <c r="R1454" s="12" t="s">
        <v>2</v>
      </c>
      <c r="S1454" s="12" t="s">
        <v>60</v>
      </c>
      <c r="T1454" s="12" t="s">
        <v>74</v>
      </c>
      <c r="U1454" s="12" t="s">
        <v>75</v>
      </c>
      <c r="V1454" s="12" t="s">
        <v>71</v>
      </c>
      <c r="W1454" s="12" t="s">
        <v>73</v>
      </c>
      <c r="X1454" s="12" t="s">
        <v>76</v>
      </c>
      <c r="Y1454" s="12">
        <v>321</v>
      </c>
      <c r="Z1454" s="12">
        <v>459.03</v>
      </c>
      <c r="AA1454" s="12"/>
      <c r="AB1454" s="12"/>
      <c r="AC1454" s="12"/>
      <c r="AD1454" s="12"/>
      <c r="AE1454" s="12"/>
    </row>
    <row r="1455" spans="16:31" ht="18" customHeight="1" x14ac:dyDescent="0.3">
      <c r="P1455" s="12" t="s">
        <v>66</v>
      </c>
      <c r="Q1455" s="12">
        <v>2021</v>
      </c>
      <c r="R1455" s="12" t="s">
        <v>2</v>
      </c>
      <c r="S1455" s="12" t="s">
        <v>60</v>
      </c>
      <c r="T1455" s="12" t="s">
        <v>74</v>
      </c>
      <c r="U1455" s="12" t="s">
        <v>75</v>
      </c>
      <c r="V1455" s="12" t="s">
        <v>71</v>
      </c>
      <c r="W1455" s="12" t="s">
        <v>73</v>
      </c>
      <c r="X1455" s="12" t="s">
        <v>76</v>
      </c>
      <c r="Y1455" s="12">
        <v>349</v>
      </c>
      <c r="Z1455" s="12">
        <v>499.07</v>
      </c>
      <c r="AA1455" s="12"/>
      <c r="AB1455" s="12"/>
      <c r="AC1455" s="12"/>
      <c r="AD1455" s="12"/>
      <c r="AE1455" s="12"/>
    </row>
    <row r="1456" spans="16:31" ht="18" customHeight="1" x14ac:dyDescent="0.3">
      <c r="P1456" s="12" t="s">
        <v>66</v>
      </c>
      <c r="Q1456" s="12">
        <v>2021</v>
      </c>
      <c r="R1456" s="12" t="s">
        <v>2</v>
      </c>
      <c r="S1456" s="12" t="s">
        <v>60</v>
      </c>
      <c r="T1456" s="12" t="s">
        <v>74</v>
      </c>
      <c r="U1456" s="12" t="s">
        <v>75</v>
      </c>
      <c r="V1456" s="12" t="s">
        <v>71</v>
      </c>
      <c r="W1456" s="12" t="s">
        <v>73</v>
      </c>
      <c r="X1456" s="12" t="s">
        <v>76</v>
      </c>
      <c r="Y1456" s="12">
        <v>151</v>
      </c>
      <c r="Z1456" s="12">
        <v>215.93</v>
      </c>
      <c r="AA1456" s="12"/>
      <c r="AB1456" s="12"/>
      <c r="AC1456" s="12"/>
      <c r="AD1456" s="12"/>
      <c r="AE1456" s="12"/>
    </row>
    <row r="1457" spans="16:31" ht="18" customHeight="1" x14ac:dyDescent="0.3">
      <c r="P1457" s="12" t="s">
        <v>59</v>
      </c>
      <c r="Q1457" s="12">
        <v>2021</v>
      </c>
      <c r="R1457" s="12" t="s">
        <v>2</v>
      </c>
      <c r="S1457" s="12" t="s">
        <v>60</v>
      </c>
      <c r="T1457" s="12" t="s">
        <v>74</v>
      </c>
      <c r="U1457" s="12" t="s">
        <v>75</v>
      </c>
      <c r="V1457" s="12" t="s">
        <v>71</v>
      </c>
      <c r="W1457" s="12" t="s">
        <v>73</v>
      </c>
      <c r="X1457" s="12" t="s">
        <v>76</v>
      </c>
      <c r="Y1457" s="12">
        <v>319</v>
      </c>
      <c r="Z1457" s="12">
        <v>456.16999999999996</v>
      </c>
      <c r="AA1457" s="12"/>
      <c r="AB1457" s="12"/>
      <c r="AC1457" s="12"/>
      <c r="AD1457" s="12"/>
      <c r="AE1457" s="12"/>
    </row>
    <row r="1458" spans="16:31" ht="18" customHeight="1" x14ac:dyDescent="0.3">
      <c r="P1458" s="12" t="s">
        <v>68</v>
      </c>
      <c r="Q1458" s="12">
        <v>2021</v>
      </c>
      <c r="R1458" s="12" t="s">
        <v>2</v>
      </c>
      <c r="S1458" s="12" t="s">
        <v>60</v>
      </c>
      <c r="T1458" s="12" t="s">
        <v>74</v>
      </c>
      <c r="U1458" s="12" t="s">
        <v>75</v>
      </c>
      <c r="V1458" s="12" t="s">
        <v>71</v>
      </c>
      <c r="W1458" s="12" t="s">
        <v>73</v>
      </c>
      <c r="X1458" s="12" t="s">
        <v>76</v>
      </c>
      <c r="Y1458" s="12">
        <v>831</v>
      </c>
      <c r="Z1458" s="12">
        <v>1188.33</v>
      </c>
      <c r="AA1458" s="12"/>
      <c r="AB1458" s="12"/>
      <c r="AC1458" s="12"/>
      <c r="AD1458" s="12"/>
      <c r="AE1458" s="12"/>
    </row>
    <row r="1459" spans="16:31" ht="18" customHeight="1" x14ac:dyDescent="0.3">
      <c r="P1459" s="12" t="s">
        <v>66</v>
      </c>
      <c r="Q1459" s="12">
        <v>2021</v>
      </c>
      <c r="R1459" s="12" t="s">
        <v>2</v>
      </c>
      <c r="S1459" s="12" t="s">
        <v>60</v>
      </c>
      <c r="T1459" s="12" t="s">
        <v>74</v>
      </c>
      <c r="U1459" s="12" t="s">
        <v>75</v>
      </c>
      <c r="V1459" s="12" t="s">
        <v>71</v>
      </c>
      <c r="W1459" s="12" t="s">
        <v>73</v>
      </c>
      <c r="X1459" s="12" t="s">
        <v>76</v>
      </c>
      <c r="Y1459" s="12">
        <v>864</v>
      </c>
      <c r="Z1459" s="12">
        <v>1235.52</v>
      </c>
      <c r="AA1459" s="12"/>
      <c r="AB1459" s="12"/>
      <c r="AC1459" s="12"/>
      <c r="AD1459" s="12"/>
      <c r="AE1459" s="12"/>
    </row>
    <row r="1460" spans="16:31" ht="18" customHeight="1" x14ac:dyDescent="0.3">
      <c r="P1460" s="12" t="s">
        <v>70</v>
      </c>
      <c r="Q1460" s="12">
        <v>2021</v>
      </c>
      <c r="R1460" s="12" t="s">
        <v>2</v>
      </c>
      <c r="S1460" s="12" t="s">
        <v>60</v>
      </c>
      <c r="T1460" s="12" t="s">
        <v>74</v>
      </c>
      <c r="U1460" s="12" t="s">
        <v>75</v>
      </c>
      <c r="V1460" s="12" t="s">
        <v>71</v>
      </c>
      <c r="W1460" s="12" t="s">
        <v>73</v>
      </c>
      <c r="X1460" s="12" t="s">
        <v>76</v>
      </c>
      <c r="Y1460" s="12">
        <v>323</v>
      </c>
      <c r="Z1460" s="12">
        <v>461.89</v>
      </c>
      <c r="AA1460" s="12"/>
      <c r="AB1460" s="12"/>
      <c r="AC1460" s="12"/>
      <c r="AD1460" s="12"/>
      <c r="AE1460" s="12"/>
    </row>
    <row r="1461" spans="16:31" ht="18" customHeight="1" x14ac:dyDescent="0.3">
      <c r="P1461" s="12" t="s">
        <v>66</v>
      </c>
      <c r="Q1461" s="12">
        <v>2021</v>
      </c>
      <c r="R1461" s="12" t="s">
        <v>4</v>
      </c>
      <c r="S1461" s="12" t="s">
        <v>60</v>
      </c>
      <c r="T1461" s="12" t="s">
        <v>74</v>
      </c>
      <c r="U1461" s="12" t="s">
        <v>75</v>
      </c>
      <c r="V1461" s="12" t="s">
        <v>71</v>
      </c>
      <c r="W1461" s="12" t="s">
        <v>73</v>
      </c>
      <c r="X1461" s="12" t="s">
        <v>76</v>
      </c>
      <c r="Y1461" s="12">
        <v>338</v>
      </c>
      <c r="Z1461" s="12">
        <v>483.34000000000003</v>
      </c>
      <c r="AA1461" s="12"/>
      <c r="AB1461" s="12"/>
      <c r="AC1461" s="12"/>
      <c r="AD1461" s="12"/>
      <c r="AE1461" s="12"/>
    </row>
    <row r="1462" spans="16:31" ht="18" customHeight="1" x14ac:dyDescent="0.3">
      <c r="P1462" s="12" t="s">
        <v>59</v>
      </c>
      <c r="Q1462" s="12">
        <v>2021</v>
      </c>
      <c r="R1462" s="12" t="s">
        <v>4</v>
      </c>
      <c r="S1462" s="12" t="s">
        <v>60</v>
      </c>
      <c r="T1462" s="12" t="s">
        <v>74</v>
      </c>
      <c r="U1462" s="12" t="s">
        <v>75</v>
      </c>
      <c r="V1462" s="12" t="s">
        <v>71</v>
      </c>
      <c r="W1462" s="12" t="s">
        <v>73</v>
      </c>
      <c r="X1462" s="12" t="s">
        <v>76</v>
      </c>
      <c r="Y1462" s="12">
        <v>140</v>
      </c>
      <c r="Z1462" s="12">
        <v>200.2</v>
      </c>
      <c r="AA1462" s="12"/>
      <c r="AB1462" s="12"/>
      <c r="AC1462" s="12"/>
      <c r="AD1462" s="12"/>
      <c r="AE1462" s="12"/>
    </row>
    <row r="1463" spans="16:31" ht="18" customHeight="1" x14ac:dyDescent="0.3">
      <c r="P1463" s="12" t="s">
        <v>59</v>
      </c>
      <c r="Q1463" s="12">
        <v>2021</v>
      </c>
      <c r="R1463" s="12" t="s">
        <v>4</v>
      </c>
      <c r="S1463" s="12" t="s">
        <v>60</v>
      </c>
      <c r="T1463" s="12" t="s">
        <v>74</v>
      </c>
      <c r="U1463" s="12" t="s">
        <v>75</v>
      </c>
      <c r="V1463" s="12" t="s">
        <v>71</v>
      </c>
      <c r="W1463" s="12" t="s">
        <v>73</v>
      </c>
      <c r="X1463" s="12" t="s">
        <v>76</v>
      </c>
      <c r="Y1463" s="12">
        <v>308</v>
      </c>
      <c r="Z1463" s="12">
        <v>440.44</v>
      </c>
      <c r="AA1463" s="12"/>
      <c r="AB1463" s="12"/>
      <c r="AC1463" s="12"/>
      <c r="AD1463" s="12"/>
      <c r="AE1463" s="12"/>
    </row>
    <row r="1464" spans="16:31" ht="18" customHeight="1" x14ac:dyDescent="0.3">
      <c r="P1464" s="12" t="s">
        <v>59</v>
      </c>
      <c r="Q1464" s="12">
        <v>2021</v>
      </c>
      <c r="R1464" s="12" t="s">
        <v>4</v>
      </c>
      <c r="S1464" s="12" t="s">
        <v>60</v>
      </c>
      <c r="T1464" s="12" t="s">
        <v>74</v>
      </c>
      <c r="U1464" s="12" t="s">
        <v>75</v>
      </c>
      <c r="V1464" s="12" t="s">
        <v>71</v>
      </c>
      <c r="W1464" s="12" t="s">
        <v>73</v>
      </c>
      <c r="X1464" s="12" t="s">
        <v>76</v>
      </c>
      <c r="Y1464" s="12">
        <v>136</v>
      </c>
      <c r="Z1464" s="12">
        <v>194.48</v>
      </c>
      <c r="AA1464" s="12"/>
      <c r="AB1464" s="12"/>
      <c r="AC1464" s="12"/>
      <c r="AD1464" s="12"/>
      <c r="AE1464" s="12"/>
    </row>
    <row r="1465" spans="16:31" ht="18" customHeight="1" x14ac:dyDescent="0.3">
      <c r="P1465" s="12" t="s">
        <v>68</v>
      </c>
      <c r="Q1465" s="12">
        <v>2021</v>
      </c>
      <c r="R1465" s="12" t="s">
        <v>4</v>
      </c>
      <c r="S1465" s="12" t="s">
        <v>60</v>
      </c>
      <c r="T1465" s="12" t="s">
        <v>74</v>
      </c>
      <c r="U1465" s="12" t="s">
        <v>75</v>
      </c>
      <c r="V1465" s="12" t="s">
        <v>71</v>
      </c>
      <c r="W1465" s="12" t="s">
        <v>73</v>
      </c>
      <c r="X1465" s="12" t="s">
        <v>76</v>
      </c>
      <c r="Y1465" s="12">
        <v>310</v>
      </c>
      <c r="Z1465" s="12">
        <v>443.3</v>
      </c>
      <c r="AA1465" s="12"/>
      <c r="AB1465" s="12"/>
      <c r="AC1465" s="12"/>
      <c r="AD1465" s="12"/>
      <c r="AE1465" s="12"/>
    </row>
    <row r="1466" spans="16:31" ht="18" customHeight="1" x14ac:dyDescent="0.3">
      <c r="P1466" s="12" t="s">
        <v>68</v>
      </c>
      <c r="Q1466" s="12">
        <v>2021</v>
      </c>
      <c r="R1466" s="12" t="s">
        <v>4</v>
      </c>
      <c r="S1466" s="12" t="s">
        <v>60</v>
      </c>
      <c r="T1466" s="12" t="s">
        <v>74</v>
      </c>
      <c r="U1466" s="12" t="s">
        <v>75</v>
      </c>
      <c r="V1466" s="12" t="s">
        <v>71</v>
      </c>
      <c r="W1466" s="12" t="s">
        <v>73</v>
      </c>
      <c r="X1466" s="12" t="s">
        <v>76</v>
      </c>
      <c r="Y1466" s="12">
        <v>824</v>
      </c>
      <c r="Z1466" s="12">
        <v>1178.32</v>
      </c>
      <c r="AA1466" s="12"/>
      <c r="AB1466" s="12"/>
      <c r="AC1466" s="12"/>
      <c r="AD1466" s="12"/>
      <c r="AE1466" s="12"/>
    </row>
    <row r="1467" spans="16:31" ht="18" customHeight="1" x14ac:dyDescent="0.3">
      <c r="P1467" s="12" t="s">
        <v>59</v>
      </c>
      <c r="Q1467" s="12">
        <v>2021</v>
      </c>
      <c r="R1467" s="12" t="s">
        <v>4</v>
      </c>
      <c r="S1467" s="12" t="s">
        <v>60</v>
      </c>
      <c r="T1467" s="12" t="s">
        <v>74</v>
      </c>
      <c r="U1467" s="12" t="s">
        <v>75</v>
      </c>
      <c r="V1467" s="12" t="s">
        <v>71</v>
      </c>
      <c r="W1467" s="12" t="s">
        <v>73</v>
      </c>
      <c r="X1467" s="12" t="s">
        <v>76</v>
      </c>
      <c r="Y1467" s="12">
        <v>857</v>
      </c>
      <c r="Z1467" s="12">
        <v>1225.51</v>
      </c>
      <c r="AA1467" s="12"/>
      <c r="AB1467" s="12"/>
      <c r="AC1467" s="12"/>
      <c r="AD1467" s="12"/>
      <c r="AE1467" s="12"/>
    </row>
    <row r="1468" spans="16:31" ht="18" customHeight="1" x14ac:dyDescent="0.3">
      <c r="P1468" s="12" t="s">
        <v>66</v>
      </c>
      <c r="Q1468" s="12">
        <v>2021</v>
      </c>
      <c r="R1468" s="12" t="s">
        <v>4</v>
      </c>
      <c r="S1468" s="12" t="s">
        <v>60</v>
      </c>
      <c r="T1468" s="12" t="s">
        <v>74</v>
      </c>
      <c r="U1468" s="12" t="s">
        <v>75</v>
      </c>
      <c r="V1468" s="12" t="s">
        <v>71</v>
      </c>
      <c r="W1468" s="12" t="s">
        <v>73</v>
      </c>
      <c r="X1468" s="12" t="s">
        <v>76</v>
      </c>
      <c r="Y1468" s="12">
        <v>910</v>
      </c>
      <c r="Z1468" s="12">
        <v>1301.3</v>
      </c>
      <c r="AA1468" s="12"/>
      <c r="AB1468" s="12"/>
      <c r="AC1468" s="12"/>
      <c r="AD1468" s="12"/>
      <c r="AE1468" s="12"/>
    </row>
    <row r="1469" spans="16:31" ht="18" customHeight="1" x14ac:dyDescent="0.3">
      <c r="P1469" s="12" t="s">
        <v>66</v>
      </c>
      <c r="Q1469" s="12">
        <v>2021</v>
      </c>
      <c r="R1469" s="12" t="s">
        <v>4</v>
      </c>
      <c r="S1469" s="12" t="s">
        <v>60</v>
      </c>
      <c r="T1469" s="12" t="s">
        <v>74</v>
      </c>
      <c r="U1469" s="12" t="s">
        <v>75</v>
      </c>
      <c r="V1469" s="12" t="s">
        <v>71</v>
      </c>
      <c r="W1469" s="12" t="s">
        <v>73</v>
      </c>
      <c r="X1469" s="12" t="s">
        <v>76</v>
      </c>
      <c r="Y1469" s="12">
        <v>863</v>
      </c>
      <c r="Z1469" s="12">
        <v>526.24</v>
      </c>
      <c r="AA1469" s="12"/>
      <c r="AB1469" s="12"/>
      <c r="AC1469" s="12"/>
      <c r="AD1469" s="12"/>
      <c r="AE1469" s="12"/>
    </row>
    <row r="1470" spans="16:31" ht="18" customHeight="1" x14ac:dyDescent="0.3">
      <c r="P1470" s="12" t="s">
        <v>68</v>
      </c>
      <c r="Q1470" s="12">
        <v>2021</v>
      </c>
      <c r="R1470" s="12" t="s">
        <v>4</v>
      </c>
      <c r="S1470" s="12" t="s">
        <v>60</v>
      </c>
      <c r="T1470" s="12" t="s">
        <v>74</v>
      </c>
      <c r="U1470" s="12" t="s">
        <v>75</v>
      </c>
      <c r="V1470" s="12" t="s">
        <v>71</v>
      </c>
      <c r="W1470" s="12" t="s">
        <v>73</v>
      </c>
      <c r="X1470" s="12" t="s">
        <v>76</v>
      </c>
      <c r="Y1470" s="12">
        <v>309</v>
      </c>
      <c r="Z1470" s="12">
        <v>441.87</v>
      </c>
      <c r="AA1470" s="12"/>
      <c r="AB1470" s="12"/>
      <c r="AC1470" s="12"/>
      <c r="AD1470" s="12"/>
      <c r="AE1470" s="12"/>
    </row>
    <row r="1471" spans="16:31" ht="18" customHeight="1" x14ac:dyDescent="0.3">
      <c r="P1471" s="12" t="s">
        <v>68</v>
      </c>
      <c r="Q1471" s="12">
        <v>2021</v>
      </c>
      <c r="R1471" s="12" t="s">
        <v>4</v>
      </c>
      <c r="S1471" s="12" t="s">
        <v>60</v>
      </c>
      <c r="T1471" s="12" t="s">
        <v>74</v>
      </c>
      <c r="U1471" s="12" t="s">
        <v>75</v>
      </c>
      <c r="V1471" s="12" t="s">
        <v>71</v>
      </c>
      <c r="W1471" s="12" t="s">
        <v>73</v>
      </c>
      <c r="X1471" s="12" t="s">
        <v>76</v>
      </c>
      <c r="Y1471" s="12">
        <v>337</v>
      </c>
      <c r="Z1471" s="12">
        <v>481.90999999999997</v>
      </c>
      <c r="AA1471" s="12"/>
      <c r="AB1471" s="12"/>
      <c r="AC1471" s="12"/>
      <c r="AD1471" s="12"/>
      <c r="AE1471" s="12"/>
    </row>
    <row r="1472" spans="16:31" ht="18" customHeight="1" x14ac:dyDescent="0.3">
      <c r="P1472" s="12" t="s">
        <v>69</v>
      </c>
      <c r="Q1472" s="12">
        <v>2021</v>
      </c>
      <c r="R1472" s="12" t="s">
        <v>4</v>
      </c>
      <c r="S1472" s="12" t="s">
        <v>60</v>
      </c>
      <c r="T1472" s="12" t="s">
        <v>74</v>
      </c>
      <c r="U1472" s="12" t="s">
        <v>75</v>
      </c>
      <c r="V1472" s="12" t="s">
        <v>71</v>
      </c>
      <c r="W1472" s="12" t="s">
        <v>73</v>
      </c>
      <c r="X1472" s="12" t="s">
        <v>76</v>
      </c>
      <c r="Y1472" s="12">
        <v>139</v>
      </c>
      <c r="Z1472" s="12">
        <v>198.76999999999998</v>
      </c>
      <c r="AA1472" s="12"/>
      <c r="AB1472" s="12"/>
      <c r="AC1472" s="12"/>
      <c r="AD1472" s="12"/>
      <c r="AE1472" s="12"/>
    </row>
    <row r="1473" spans="16:31" ht="18" customHeight="1" x14ac:dyDescent="0.3">
      <c r="P1473" s="12" t="s">
        <v>59</v>
      </c>
      <c r="Q1473" s="12">
        <v>2021</v>
      </c>
      <c r="R1473" s="12" t="s">
        <v>4</v>
      </c>
      <c r="S1473" s="12" t="s">
        <v>60</v>
      </c>
      <c r="T1473" s="12" t="s">
        <v>74</v>
      </c>
      <c r="U1473" s="12" t="s">
        <v>75</v>
      </c>
      <c r="V1473" s="12" t="s">
        <v>71</v>
      </c>
      <c r="W1473" s="12" t="s">
        <v>73</v>
      </c>
      <c r="X1473" s="12" t="s">
        <v>76</v>
      </c>
      <c r="Y1473" s="12">
        <v>833</v>
      </c>
      <c r="Z1473" s="12">
        <v>1191.19</v>
      </c>
      <c r="AA1473" s="12"/>
      <c r="AB1473" s="12"/>
      <c r="AC1473" s="12"/>
      <c r="AD1473" s="12"/>
      <c r="AE1473" s="12"/>
    </row>
    <row r="1474" spans="16:31" ht="18" customHeight="1" x14ac:dyDescent="0.3">
      <c r="P1474" s="12" t="s">
        <v>66</v>
      </c>
      <c r="Q1474" s="12">
        <v>2021</v>
      </c>
      <c r="R1474" s="12" t="s">
        <v>4</v>
      </c>
      <c r="S1474" s="12" t="s">
        <v>60</v>
      </c>
      <c r="T1474" s="12" t="s">
        <v>74</v>
      </c>
      <c r="U1474" s="12" t="s">
        <v>75</v>
      </c>
      <c r="V1474" s="12" t="s">
        <v>71</v>
      </c>
      <c r="W1474" s="12" t="s">
        <v>73</v>
      </c>
      <c r="X1474" s="12" t="s">
        <v>76</v>
      </c>
      <c r="Y1474" s="12">
        <v>866</v>
      </c>
      <c r="Z1474" s="12">
        <v>1238.3800000000001</v>
      </c>
      <c r="AA1474" s="12"/>
      <c r="AB1474" s="12"/>
      <c r="AC1474" s="12"/>
      <c r="AD1474" s="12"/>
      <c r="AE1474" s="12"/>
    </row>
    <row r="1475" spans="16:31" ht="18" customHeight="1" x14ac:dyDescent="0.3">
      <c r="P1475" s="12" t="s">
        <v>66</v>
      </c>
      <c r="Q1475" s="12">
        <v>2021</v>
      </c>
      <c r="R1475" s="12" t="s">
        <v>4</v>
      </c>
      <c r="S1475" s="12" t="s">
        <v>60</v>
      </c>
      <c r="T1475" s="12" t="s">
        <v>74</v>
      </c>
      <c r="U1475" s="12" t="s">
        <v>75</v>
      </c>
      <c r="V1475" s="12" t="s">
        <v>71</v>
      </c>
      <c r="W1475" s="12" t="s">
        <v>73</v>
      </c>
      <c r="X1475" s="12" t="s">
        <v>76</v>
      </c>
      <c r="Y1475" s="12">
        <v>311</v>
      </c>
      <c r="Z1475" s="12">
        <v>444.73</v>
      </c>
      <c r="AA1475" s="12"/>
      <c r="AB1475" s="12"/>
      <c r="AC1475" s="12"/>
      <c r="AD1475" s="12"/>
      <c r="AE1475" s="12"/>
    </row>
    <row r="1476" spans="16:31" ht="18" customHeight="1" x14ac:dyDescent="0.3">
      <c r="P1476" s="12" t="s">
        <v>66</v>
      </c>
      <c r="Q1476" s="12">
        <v>2021</v>
      </c>
      <c r="R1476" s="12" t="s">
        <v>10</v>
      </c>
      <c r="S1476" s="12" t="s">
        <v>72</v>
      </c>
      <c r="T1476" s="12" t="s">
        <v>74</v>
      </c>
      <c r="U1476" s="12" t="s">
        <v>75</v>
      </c>
      <c r="V1476" s="12" t="s">
        <v>71</v>
      </c>
      <c r="W1476" s="12" t="s">
        <v>73</v>
      </c>
      <c r="X1476" s="12" t="s">
        <v>76</v>
      </c>
      <c r="Y1476" s="12">
        <v>350</v>
      </c>
      <c r="Z1476" s="12">
        <v>500.5</v>
      </c>
      <c r="AA1476" s="12"/>
      <c r="AB1476" s="12"/>
      <c r="AC1476" s="12"/>
      <c r="AD1476" s="12"/>
      <c r="AE1476" s="12"/>
    </row>
    <row r="1477" spans="16:31" ht="18" customHeight="1" x14ac:dyDescent="0.3">
      <c r="P1477" s="12" t="s">
        <v>59</v>
      </c>
      <c r="Q1477" s="12">
        <v>2021</v>
      </c>
      <c r="R1477" s="12" t="s">
        <v>10</v>
      </c>
      <c r="S1477" s="12" t="s">
        <v>72</v>
      </c>
      <c r="T1477" s="12" t="s">
        <v>74</v>
      </c>
      <c r="U1477" s="12" t="s">
        <v>75</v>
      </c>
      <c r="V1477" s="12" t="s">
        <v>71</v>
      </c>
      <c r="W1477" s="12" t="s">
        <v>73</v>
      </c>
      <c r="X1477" s="12" t="s">
        <v>76</v>
      </c>
      <c r="Y1477" s="12">
        <v>304</v>
      </c>
      <c r="Z1477" s="12">
        <v>434.72</v>
      </c>
      <c r="AA1477" s="12"/>
      <c r="AB1477" s="12"/>
      <c r="AC1477" s="12"/>
      <c r="AD1477" s="12"/>
      <c r="AE1477" s="12"/>
    </row>
    <row r="1478" spans="16:31" ht="18" customHeight="1" x14ac:dyDescent="0.3">
      <c r="P1478" s="12" t="s">
        <v>59</v>
      </c>
      <c r="Q1478" s="12">
        <v>2021</v>
      </c>
      <c r="R1478" s="12" t="s">
        <v>10</v>
      </c>
      <c r="S1478" s="12" t="s">
        <v>72</v>
      </c>
      <c r="T1478" s="12" t="s">
        <v>74</v>
      </c>
      <c r="U1478" s="12" t="s">
        <v>75</v>
      </c>
      <c r="V1478" s="12" t="s">
        <v>71</v>
      </c>
      <c r="W1478" s="12" t="s">
        <v>73</v>
      </c>
      <c r="X1478" s="12" t="s">
        <v>76</v>
      </c>
      <c r="Y1478" s="12">
        <v>352</v>
      </c>
      <c r="Z1478" s="12">
        <v>503.36</v>
      </c>
      <c r="AA1478" s="12"/>
      <c r="AB1478" s="12"/>
      <c r="AC1478" s="12"/>
      <c r="AD1478" s="12"/>
      <c r="AE1478" s="12"/>
    </row>
    <row r="1479" spans="16:31" ht="18" customHeight="1" x14ac:dyDescent="0.3">
      <c r="P1479" s="12" t="s">
        <v>59</v>
      </c>
      <c r="Q1479" s="12">
        <v>2021</v>
      </c>
      <c r="R1479" s="12" t="s">
        <v>10</v>
      </c>
      <c r="S1479" s="12" t="s">
        <v>72</v>
      </c>
      <c r="T1479" s="12" t="s">
        <v>74</v>
      </c>
      <c r="U1479" s="12" t="s">
        <v>75</v>
      </c>
      <c r="V1479" s="12" t="s">
        <v>71</v>
      </c>
      <c r="W1479" s="12" t="s">
        <v>73</v>
      </c>
      <c r="X1479" s="12" t="s">
        <v>76</v>
      </c>
      <c r="Y1479" s="12">
        <v>829</v>
      </c>
      <c r="Z1479" s="12">
        <v>1185.47</v>
      </c>
      <c r="AA1479" s="12"/>
      <c r="AB1479" s="12"/>
      <c r="AC1479" s="12"/>
      <c r="AD1479" s="12"/>
      <c r="AE1479" s="12"/>
    </row>
    <row r="1480" spans="16:31" ht="18" customHeight="1" x14ac:dyDescent="0.3">
      <c r="P1480" s="12" t="s">
        <v>66</v>
      </c>
      <c r="Q1480" s="12">
        <v>2021</v>
      </c>
      <c r="R1480" s="12" t="s">
        <v>10</v>
      </c>
      <c r="S1480" s="12" t="s">
        <v>72</v>
      </c>
      <c r="T1480" s="12" t="s">
        <v>74</v>
      </c>
      <c r="U1480" s="12" t="s">
        <v>75</v>
      </c>
      <c r="V1480" s="12" t="s">
        <v>71</v>
      </c>
      <c r="W1480" s="12" t="s">
        <v>73</v>
      </c>
      <c r="X1480" s="12" t="s">
        <v>76</v>
      </c>
      <c r="Y1480" s="12">
        <v>862</v>
      </c>
      <c r="Z1480" s="12">
        <v>1232.6599999999999</v>
      </c>
      <c r="AA1480" s="12"/>
      <c r="AB1480" s="12"/>
      <c r="AC1480" s="12"/>
      <c r="AD1480" s="12"/>
      <c r="AE1480" s="12"/>
    </row>
    <row r="1481" spans="16:31" ht="18" customHeight="1" x14ac:dyDescent="0.3">
      <c r="P1481" s="12" t="s">
        <v>59</v>
      </c>
      <c r="Q1481" s="12">
        <v>2021</v>
      </c>
      <c r="R1481" s="12" t="s">
        <v>10</v>
      </c>
      <c r="S1481" s="12" t="s">
        <v>72</v>
      </c>
      <c r="T1481" s="12" t="s">
        <v>74</v>
      </c>
      <c r="U1481" s="12" t="s">
        <v>75</v>
      </c>
      <c r="V1481" s="12" t="s">
        <v>71</v>
      </c>
      <c r="W1481" s="12" t="s">
        <v>73</v>
      </c>
      <c r="X1481" s="12" t="s">
        <v>76</v>
      </c>
      <c r="Y1481" s="12">
        <v>918</v>
      </c>
      <c r="Z1481" s="12">
        <v>1312.74</v>
      </c>
      <c r="AA1481" s="12"/>
      <c r="AB1481" s="12"/>
      <c r="AC1481" s="12"/>
      <c r="AD1481" s="12"/>
      <c r="AE1481" s="12"/>
    </row>
    <row r="1482" spans="16:31" ht="18" customHeight="1" x14ac:dyDescent="0.3">
      <c r="P1482" s="12" t="s">
        <v>59</v>
      </c>
      <c r="Q1482" s="12">
        <v>2021</v>
      </c>
      <c r="R1482" s="12" t="s">
        <v>10</v>
      </c>
      <c r="S1482" s="12" t="s">
        <v>72</v>
      </c>
      <c r="T1482" s="12" t="s">
        <v>74</v>
      </c>
      <c r="U1482" s="12" t="s">
        <v>75</v>
      </c>
      <c r="V1482" s="12" t="s">
        <v>71</v>
      </c>
      <c r="W1482" s="12" t="s">
        <v>73</v>
      </c>
      <c r="X1482" s="12" t="s">
        <v>76</v>
      </c>
      <c r="Y1482" s="12">
        <v>919</v>
      </c>
      <c r="Z1482" s="12">
        <v>1314.17</v>
      </c>
      <c r="AA1482" s="12"/>
      <c r="AB1482" s="12"/>
      <c r="AC1482" s="12"/>
      <c r="AD1482" s="12"/>
      <c r="AE1482" s="12"/>
    </row>
    <row r="1483" spans="16:31" ht="18" customHeight="1" x14ac:dyDescent="0.3">
      <c r="P1483" s="12" t="s">
        <v>66</v>
      </c>
      <c r="Q1483" s="12">
        <v>2021</v>
      </c>
      <c r="R1483" s="12" t="s">
        <v>10</v>
      </c>
      <c r="S1483" s="12" t="s">
        <v>72</v>
      </c>
      <c r="T1483" s="12" t="s">
        <v>74</v>
      </c>
      <c r="U1483" s="12" t="s">
        <v>75</v>
      </c>
      <c r="V1483" s="12" t="s">
        <v>71</v>
      </c>
      <c r="W1483" s="12" t="s">
        <v>73</v>
      </c>
      <c r="X1483" s="12" t="s">
        <v>76</v>
      </c>
      <c r="Y1483" s="12">
        <v>920</v>
      </c>
      <c r="Z1483" s="12">
        <v>1315.6</v>
      </c>
      <c r="AA1483" s="12"/>
      <c r="AB1483" s="12"/>
      <c r="AC1483" s="12"/>
      <c r="AD1483" s="12"/>
      <c r="AE1483" s="12"/>
    </row>
    <row r="1484" spans="16:31" ht="18" customHeight="1" x14ac:dyDescent="0.3">
      <c r="P1484" s="12" t="s">
        <v>66</v>
      </c>
      <c r="Q1484" s="12">
        <v>2021</v>
      </c>
      <c r="R1484" s="12" t="s">
        <v>10</v>
      </c>
      <c r="S1484" s="12" t="s">
        <v>72</v>
      </c>
      <c r="T1484" s="12" t="s">
        <v>74</v>
      </c>
      <c r="U1484" s="12" t="s">
        <v>75</v>
      </c>
      <c r="V1484" s="12" t="s">
        <v>71</v>
      </c>
      <c r="W1484" s="12" t="s">
        <v>73</v>
      </c>
      <c r="X1484" s="12" t="s">
        <v>76</v>
      </c>
      <c r="Y1484" s="12">
        <v>869</v>
      </c>
      <c r="Z1484" s="12">
        <v>526.24</v>
      </c>
      <c r="AA1484" s="12"/>
      <c r="AB1484" s="12"/>
      <c r="AC1484" s="12"/>
      <c r="AD1484" s="12"/>
      <c r="AE1484" s="12"/>
    </row>
    <row r="1485" spans="16:31" ht="18" customHeight="1" x14ac:dyDescent="0.3">
      <c r="P1485" s="12" t="s">
        <v>66</v>
      </c>
      <c r="Q1485" s="12">
        <v>2021</v>
      </c>
      <c r="R1485" s="12" t="s">
        <v>10</v>
      </c>
      <c r="S1485" s="12" t="s">
        <v>72</v>
      </c>
      <c r="T1485" s="12" t="s">
        <v>74</v>
      </c>
      <c r="U1485" s="12" t="s">
        <v>75</v>
      </c>
      <c r="V1485" s="12" t="s">
        <v>71</v>
      </c>
      <c r="W1485" s="12" t="s">
        <v>73</v>
      </c>
      <c r="X1485" s="12" t="s">
        <v>76</v>
      </c>
      <c r="Y1485" s="12">
        <v>351</v>
      </c>
      <c r="Z1485" s="12">
        <v>501.93</v>
      </c>
      <c r="AA1485" s="12"/>
      <c r="AB1485" s="12"/>
      <c r="AC1485" s="12"/>
      <c r="AD1485" s="12"/>
      <c r="AE1485" s="12"/>
    </row>
    <row r="1486" spans="16:31" ht="18" customHeight="1" x14ac:dyDescent="0.3">
      <c r="P1486" s="12" t="s">
        <v>59</v>
      </c>
      <c r="Q1486" s="12">
        <v>2021</v>
      </c>
      <c r="R1486" s="12" t="s">
        <v>10</v>
      </c>
      <c r="S1486" s="12" t="s">
        <v>72</v>
      </c>
      <c r="T1486" s="12" t="s">
        <v>74</v>
      </c>
      <c r="U1486" s="12" t="s">
        <v>75</v>
      </c>
      <c r="V1486" s="12" t="s">
        <v>71</v>
      </c>
      <c r="W1486" s="12" t="s">
        <v>73</v>
      </c>
      <c r="X1486" s="12" t="s">
        <v>76</v>
      </c>
      <c r="Y1486" s="12">
        <v>261</v>
      </c>
      <c r="Z1486" s="12">
        <v>373.23</v>
      </c>
      <c r="AA1486" s="12"/>
      <c r="AB1486" s="12"/>
      <c r="AC1486" s="12"/>
      <c r="AD1486" s="12"/>
      <c r="AE1486" s="12"/>
    </row>
    <row r="1487" spans="16:31" ht="18" customHeight="1" x14ac:dyDescent="0.3">
      <c r="P1487" s="12" t="s">
        <v>59</v>
      </c>
      <c r="Q1487" s="12">
        <v>2021</v>
      </c>
      <c r="R1487" s="12" t="s">
        <v>10</v>
      </c>
      <c r="S1487" s="12" t="s">
        <v>72</v>
      </c>
      <c r="T1487" s="12" t="s">
        <v>74</v>
      </c>
      <c r="U1487" s="12" t="s">
        <v>75</v>
      </c>
      <c r="V1487" s="12" t="s">
        <v>71</v>
      </c>
      <c r="W1487" s="12" t="s">
        <v>73</v>
      </c>
      <c r="X1487" s="12" t="s">
        <v>76</v>
      </c>
      <c r="Y1487" s="12">
        <v>255</v>
      </c>
      <c r="Z1487" s="12">
        <v>364.65</v>
      </c>
      <c r="AA1487" s="12"/>
      <c r="AB1487" s="12"/>
      <c r="AC1487" s="12"/>
      <c r="AD1487" s="12"/>
      <c r="AE1487" s="12"/>
    </row>
    <row r="1488" spans="16:31" ht="18" customHeight="1" x14ac:dyDescent="0.3">
      <c r="P1488" s="12" t="s">
        <v>59</v>
      </c>
      <c r="Q1488" s="12">
        <v>2021</v>
      </c>
      <c r="R1488" s="12" t="s">
        <v>10</v>
      </c>
      <c r="S1488" s="12" t="s">
        <v>72</v>
      </c>
      <c r="T1488" s="12" t="s">
        <v>74</v>
      </c>
      <c r="U1488" s="12" t="s">
        <v>75</v>
      </c>
      <c r="V1488" s="12" t="s">
        <v>71</v>
      </c>
      <c r="W1488" s="12" t="s">
        <v>73</v>
      </c>
      <c r="X1488" s="12" t="s">
        <v>76</v>
      </c>
      <c r="Y1488" s="12">
        <v>307</v>
      </c>
      <c r="Z1488" s="12">
        <v>439.01</v>
      </c>
      <c r="AA1488" s="12"/>
      <c r="AB1488" s="12"/>
      <c r="AC1488" s="12"/>
      <c r="AD1488" s="12"/>
      <c r="AE1488" s="12"/>
    </row>
    <row r="1489" spans="16:31" ht="18" customHeight="1" x14ac:dyDescent="0.3">
      <c r="P1489" s="12" t="s">
        <v>59</v>
      </c>
      <c r="Q1489" s="12">
        <v>2021</v>
      </c>
      <c r="R1489" s="12" t="s">
        <v>10</v>
      </c>
      <c r="S1489" s="12" t="s">
        <v>72</v>
      </c>
      <c r="T1489" s="12" t="s">
        <v>74</v>
      </c>
      <c r="U1489" s="12" t="s">
        <v>75</v>
      </c>
      <c r="V1489" s="12" t="s">
        <v>71</v>
      </c>
      <c r="W1489" s="12" t="s">
        <v>73</v>
      </c>
      <c r="X1489" s="12" t="s">
        <v>76</v>
      </c>
      <c r="Y1489" s="12">
        <v>838</v>
      </c>
      <c r="Z1489" s="12">
        <v>1198.3399999999999</v>
      </c>
      <c r="AA1489" s="12"/>
      <c r="AB1489" s="12"/>
      <c r="AC1489" s="12"/>
      <c r="AD1489" s="12"/>
      <c r="AE1489" s="12"/>
    </row>
    <row r="1490" spans="16:31" ht="18" customHeight="1" x14ac:dyDescent="0.3">
      <c r="P1490" s="12" t="s">
        <v>66</v>
      </c>
      <c r="Q1490" s="12">
        <v>2021</v>
      </c>
      <c r="R1490" s="12" t="s">
        <v>10</v>
      </c>
      <c r="S1490" s="12" t="s">
        <v>72</v>
      </c>
      <c r="T1490" s="12" t="s">
        <v>74</v>
      </c>
      <c r="U1490" s="12" t="s">
        <v>75</v>
      </c>
      <c r="V1490" s="12" t="s">
        <v>71</v>
      </c>
      <c r="W1490" s="12" t="s">
        <v>73</v>
      </c>
      <c r="X1490" s="12" t="s">
        <v>76</v>
      </c>
      <c r="Y1490" s="12">
        <v>871</v>
      </c>
      <c r="Z1490" s="12">
        <v>1245.53</v>
      </c>
      <c r="AA1490" s="12"/>
      <c r="AB1490" s="12"/>
      <c r="AC1490" s="12"/>
      <c r="AD1490" s="12"/>
      <c r="AE1490" s="12"/>
    </row>
    <row r="1491" spans="16:31" ht="18" customHeight="1" x14ac:dyDescent="0.3">
      <c r="P1491" s="12" t="s">
        <v>66</v>
      </c>
      <c r="Q1491" s="12">
        <v>2021</v>
      </c>
      <c r="R1491" s="12" t="s">
        <v>9</v>
      </c>
      <c r="S1491" s="12" t="s">
        <v>72</v>
      </c>
      <c r="T1491" s="12" t="s">
        <v>74</v>
      </c>
      <c r="U1491" s="12" t="s">
        <v>75</v>
      </c>
      <c r="V1491" s="12" t="s">
        <v>71</v>
      </c>
      <c r="W1491" s="12" t="s">
        <v>73</v>
      </c>
      <c r="X1491" s="12" t="s">
        <v>76</v>
      </c>
      <c r="Y1491" s="12">
        <v>308</v>
      </c>
      <c r="Z1491" s="12">
        <v>440.44</v>
      </c>
      <c r="AA1491" s="12"/>
      <c r="AB1491" s="12"/>
      <c r="AC1491" s="12"/>
      <c r="AD1491" s="12"/>
      <c r="AE1491" s="12"/>
    </row>
    <row r="1492" spans="16:31" ht="18" customHeight="1" x14ac:dyDescent="0.3">
      <c r="P1492" s="12" t="s">
        <v>70</v>
      </c>
      <c r="Q1492" s="12">
        <v>2021</v>
      </c>
      <c r="R1492" s="12" t="s">
        <v>9</v>
      </c>
      <c r="S1492" s="12" t="s">
        <v>72</v>
      </c>
      <c r="T1492" s="12" t="s">
        <v>74</v>
      </c>
      <c r="U1492" s="12" t="s">
        <v>75</v>
      </c>
      <c r="V1492" s="12" t="s">
        <v>71</v>
      </c>
      <c r="W1492" s="12" t="s">
        <v>73</v>
      </c>
      <c r="X1492" s="12" t="s">
        <v>76</v>
      </c>
      <c r="Y1492" s="12">
        <v>356</v>
      </c>
      <c r="Z1492" s="12">
        <v>509.08</v>
      </c>
      <c r="AA1492" s="12"/>
      <c r="AB1492" s="12"/>
      <c r="AC1492" s="12"/>
      <c r="AD1492" s="12"/>
      <c r="AE1492" s="12"/>
    </row>
    <row r="1493" spans="16:31" ht="18" customHeight="1" x14ac:dyDescent="0.3">
      <c r="P1493" s="12" t="s">
        <v>66</v>
      </c>
      <c r="Q1493" s="12">
        <v>2021</v>
      </c>
      <c r="R1493" s="12" t="s">
        <v>9</v>
      </c>
      <c r="S1493" s="12" t="s">
        <v>72</v>
      </c>
      <c r="T1493" s="12" t="s">
        <v>74</v>
      </c>
      <c r="U1493" s="12" t="s">
        <v>75</v>
      </c>
      <c r="V1493" s="12" t="s">
        <v>71</v>
      </c>
      <c r="W1493" s="12" t="s">
        <v>73</v>
      </c>
      <c r="X1493" s="12" t="s">
        <v>76</v>
      </c>
      <c r="Y1493" s="12">
        <v>310</v>
      </c>
      <c r="Z1493" s="12">
        <v>443.3</v>
      </c>
      <c r="AA1493" s="12"/>
      <c r="AB1493" s="12"/>
      <c r="AC1493" s="12"/>
      <c r="AD1493" s="12"/>
      <c r="AE1493" s="12"/>
    </row>
    <row r="1494" spans="16:31" ht="18" customHeight="1" x14ac:dyDescent="0.3">
      <c r="P1494" s="12" t="s">
        <v>59</v>
      </c>
      <c r="Q1494" s="12">
        <v>2021</v>
      </c>
      <c r="R1494" s="12" t="s">
        <v>9</v>
      </c>
      <c r="S1494" s="12" t="s">
        <v>72</v>
      </c>
      <c r="T1494" s="12" t="s">
        <v>74</v>
      </c>
      <c r="U1494" s="12" t="s">
        <v>75</v>
      </c>
      <c r="V1494" s="12" t="s">
        <v>71</v>
      </c>
      <c r="W1494" s="12" t="s">
        <v>73</v>
      </c>
      <c r="X1494" s="12" t="s">
        <v>76</v>
      </c>
      <c r="Y1494" s="12">
        <v>358</v>
      </c>
      <c r="Z1494" s="12">
        <v>511.94</v>
      </c>
      <c r="AA1494" s="12"/>
      <c r="AB1494" s="12"/>
      <c r="AC1494" s="12"/>
      <c r="AD1494" s="12"/>
      <c r="AE1494" s="12"/>
    </row>
    <row r="1495" spans="16:31" ht="18" customHeight="1" x14ac:dyDescent="0.3">
      <c r="P1495" s="12" t="s">
        <v>59</v>
      </c>
      <c r="Q1495" s="12">
        <v>2021</v>
      </c>
      <c r="R1495" s="12" t="s">
        <v>9</v>
      </c>
      <c r="S1495" s="12" t="s">
        <v>72</v>
      </c>
      <c r="T1495" s="12" t="s">
        <v>74</v>
      </c>
      <c r="U1495" s="12" t="s">
        <v>75</v>
      </c>
      <c r="V1495" s="12" t="s">
        <v>71</v>
      </c>
      <c r="W1495" s="12" t="s">
        <v>73</v>
      </c>
      <c r="X1495" s="12" t="s">
        <v>76</v>
      </c>
      <c r="Y1495" s="12">
        <v>828</v>
      </c>
      <c r="Z1495" s="12">
        <v>1184.04</v>
      </c>
      <c r="AA1495" s="12"/>
      <c r="AB1495" s="12"/>
      <c r="AC1495" s="12"/>
      <c r="AD1495" s="12"/>
      <c r="AE1495" s="12"/>
    </row>
    <row r="1496" spans="16:31" ht="18" customHeight="1" x14ac:dyDescent="0.3">
      <c r="P1496" s="12" t="s">
        <v>69</v>
      </c>
      <c r="Q1496" s="12">
        <v>2021</v>
      </c>
      <c r="R1496" s="12" t="s">
        <v>9</v>
      </c>
      <c r="S1496" s="12" t="s">
        <v>72</v>
      </c>
      <c r="T1496" s="12" t="s">
        <v>74</v>
      </c>
      <c r="U1496" s="12" t="s">
        <v>75</v>
      </c>
      <c r="V1496" s="12" t="s">
        <v>71</v>
      </c>
      <c r="W1496" s="12" t="s">
        <v>73</v>
      </c>
      <c r="X1496" s="12" t="s">
        <v>76</v>
      </c>
      <c r="Y1496" s="12">
        <v>915</v>
      </c>
      <c r="Z1496" s="12">
        <v>1308.45</v>
      </c>
      <c r="AA1496" s="12"/>
      <c r="AB1496" s="12"/>
      <c r="AC1496" s="12"/>
      <c r="AD1496" s="12"/>
      <c r="AE1496" s="12"/>
    </row>
    <row r="1497" spans="16:31" ht="18" customHeight="1" x14ac:dyDescent="0.3">
      <c r="P1497" s="12" t="s">
        <v>66</v>
      </c>
      <c r="Q1497" s="12">
        <v>2021</v>
      </c>
      <c r="R1497" s="12" t="s">
        <v>9</v>
      </c>
      <c r="S1497" s="12" t="s">
        <v>72</v>
      </c>
      <c r="T1497" s="12" t="s">
        <v>74</v>
      </c>
      <c r="U1497" s="12" t="s">
        <v>75</v>
      </c>
      <c r="V1497" s="12" t="s">
        <v>71</v>
      </c>
      <c r="W1497" s="12" t="s">
        <v>73</v>
      </c>
      <c r="X1497" s="12" t="s">
        <v>76</v>
      </c>
      <c r="Y1497" s="12">
        <v>916</v>
      </c>
      <c r="Z1497" s="12">
        <v>1309.8800000000001</v>
      </c>
      <c r="AA1497" s="12"/>
      <c r="AB1497" s="12"/>
      <c r="AC1497" s="12"/>
      <c r="AD1497" s="12"/>
      <c r="AE1497" s="12"/>
    </row>
    <row r="1498" spans="16:31" ht="18" customHeight="1" x14ac:dyDescent="0.3">
      <c r="P1498" s="12" t="s">
        <v>66</v>
      </c>
      <c r="Q1498" s="12">
        <v>2021</v>
      </c>
      <c r="R1498" s="12" t="s">
        <v>9</v>
      </c>
      <c r="S1498" s="12" t="s">
        <v>72</v>
      </c>
      <c r="T1498" s="12" t="s">
        <v>74</v>
      </c>
      <c r="U1498" s="12" t="s">
        <v>75</v>
      </c>
      <c r="V1498" s="12" t="s">
        <v>71</v>
      </c>
      <c r="W1498" s="12" t="s">
        <v>73</v>
      </c>
      <c r="X1498" s="12" t="s">
        <v>76</v>
      </c>
      <c r="Y1498" s="12">
        <v>917</v>
      </c>
      <c r="Z1498" s="12">
        <v>1311.31</v>
      </c>
      <c r="AA1498" s="12"/>
      <c r="AB1498" s="12"/>
      <c r="AC1498" s="12"/>
      <c r="AD1498" s="12"/>
      <c r="AE1498" s="12"/>
    </row>
    <row r="1499" spans="16:31" ht="18" customHeight="1" x14ac:dyDescent="0.3">
      <c r="P1499" s="12" t="s">
        <v>66</v>
      </c>
      <c r="Q1499" s="12">
        <v>2021</v>
      </c>
      <c r="R1499" s="12" t="s">
        <v>9</v>
      </c>
      <c r="S1499" s="12" t="s">
        <v>72</v>
      </c>
      <c r="T1499" s="12" t="s">
        <v>74</v>
      </c>
      <c r="U1499" s="12" t="s">
        <v>75</v>
      </c>
      <c r="V1499" s="12" t="s">
        <v>71</v>
      </c>
      <c r="W1499" s="12" t="s">
        <v>73</v>
      </c>
      <c r="X1499" s="12" t="s">
        <v>76</v>
      </c>
      <c r="Y1499" s="12">
        <v>868</v>
      </c>
      <c r="Z1499" s="12">
        <v>526.24</v>
      </c>
      <c r="AA1499" s="12"/>
      <c r="AB1499" s="12"/>
      <c r="AC1499" s="12"/>
      <c r="AD1499" s="12"/>
      <c r="AE1499" s="12"/>
    </row>
    <row r="1500" spans="16:31" ht="18" customHeight="1" x14ac:dyDescent="0.3">
      <c r="P1500" s="12" t="s">
        <v>68</v>
      </c>
      <c r="Q1500" s="12">
        <v>2021</v>
      </c>
      <c r="R1500" s="12" t="s">
        <v>9</v>
      </c>
      <c r="S1500" s="12" t="s">
        <v>72</v>
      </c>
      <c r="T1500" s="12" t="s">
        <v>74</v>
      </c>
      <c r="U1500" s="12" t="s">
        <v>75</v>
      </c>
      <c r="V1500" s="12" t="s">
        <v>71</v>
      </c>
      <c r="W1500" s="12" t="s">
        <v>73</v>
      </c>
      <c r="X1500" s="12" t="s">
        <v>76</v>
      </c>
      <c r="Y1500" s="12">
        <v>357</v>
      </c>
      <c r="Z1500" s="12">
        <v>526.24</v>
      </c>
      <c r="AA1500" s="12"/>
      <c r="AB1500" s="12"/>
      <c r="AC1500" s="12"/>
      <c r="AD1500" s="12"/>
      <c r="AE1500" s="12"/>
    </row>
    <row r="1501" spans="16:31" ht="18" customHeight="1" x14ac:dyDescent="0.3">
      <c r="P1501" s="12" t="s">
        <v>59</v>
      </c>
      <c r="Q1501" s="12">
        <v>2021</v>
      </c>
      <c r="R1501" s="12" t="s">
        <v>9</v>
      </c>
      <c r="S1501" s="12" t="s">
        <v>72</v>
      </c>
      <c r="T1501" s="12" t="s">
        <v>74</v>
      </c>
      <c r="U1501" s="12" t="s">
        <v>75</v>
      </c>
      <c r="V1501" s="12" t="s">
        <v>71</v>
      </c>
      <c r="W1501" s="12" t="s">
        <v>73</v>
      </c>
      <c r="X1501" s="12" t="s">
        <v>76</v>
      </c>
      <c r="Y1501" s="12">
        <v>279</v>
      </c>
      <c r="Z1501" s="12">
        <v>398.97</v>
      </c>
      <c r="AA1501" s="12"/>
      <c r="AB1501" s="12"/>
      <c r="AC1501" s="12"/>
      <c r="AD1501" s="12"/>
      <c r="AE1501" s="12"/>
    </row>
    <row r="1502" spans="16:31" ht="18" customHeight="1" x14ac:dyDescent="0.3">
      <c r="P1502" s="12" t="s">
        <v>66</v>
      </c>
      <c r="Q1502" s="12">
        <v>2021</v>
      </c>
      <c r="R1502" s="12" t="s">
        <v>9</v>
      </c>
      <c r="S1502" s="12" t="s">
        <v>72</v>
      </c>
      <c r="T1502" s="12" t="s">
        <v>74</v>
      </c>
      <c r="U1502" s="12" t="s">
        <v>75</v>
      </c>
      <c r="V1502" s="12" t="s">
        <v>71</v>
      </c>
      <c r="W1502" s="12" t="s">
        <v>73</v>
      </c>
      <c r="X1502" s="12" t="s">
        <v>76</v>
      </c>
      <c r="Y1502" s="12">
        <v>273</v>
      </c>
      <c r="Z1502" s="12">
        <v>390.39</v>
      </c>
      <c r="AA1502" s="12"/>
      <c r="AB1502" s="12"/>
      <c r="AC1502" s="12"/>
      <c r="AD1502" s="12"/>
      <c r="AE1502" s="12"/>
    </row>
    <row r="1503" spans="16:31" ht="18" customHeight="1" x14ac:dyDescent="0.3">
      <c r="P1503" s="12" t="s">
        <v>66</v>
      </c>
      <c r="Q1503" s="12">
        <v>2021</v>
      </c>
      <c r="R1503" s="12" t="s">
        <v>9</v>
      </c>
      <c r="S1503" s="12" t="s">
        <v>72</v>
      </c>
      <c r="T1503" s="12" t="s">
        <v>74</v>
      </c>
      <c r="U1503" s="12" t="s">
        <v>75</v>
      </c>
      <c r="V1503" s="12" t="s">
        <v>71</v>
      </c>
      <c r="W1503" s="12" t="s">
        <v>73</v>
      </c>
      <c r="X1503" s="12" t="s">
        <v>76</v>
      </c>
      <c r="Y1503" s="12">
        <v>267</v>
      </c>
      <c r="Z1503" s="12">
        <v>381.81</v>
      </c>
      <c r="AA1503" s="12"/>
      <c r="AB1503" s="12"/>
      <c r="AC1503" s="12"/>
      <c r="AD1503" s="12"/>
      <c r="AE1503" s="12"/>
    </row>
    <row r="1504" spans="16:31" ht="18" customHeight="1" x14ac:dyDescent="0.3">
      <c r="P1504" s="12" t="s">
        <v>69</v>
      </c>
      <c r="Q1504" s="12">
        <v>2021</v>
      </c>
      <c r="R1504" s="12" t="s">
        <v>9</v>
      </c>
      <c r="S1504" s="12" t="s">
        <v>72</v>
      </c>
      <c r="T1504" s="12" t="s">
        <v>74</v>
      </c>
      <c r="U1504" s="12" t="s">
        <v>75</v>
      </c>
      <c r="V1504" s="12" t="s">
        <v>71</v>
      </c>
      <c r="W1504" s="12" t="s">
        <v>73</v>
      </c>
      <c r="X1504" s="12" t="s">
        <v>76</v>
      </c>
      <c r="Y1504" s="12">
        <v>313</v>
      </c>
      <c r="Z1504" s="12">
        <v>447.59000000000003</v>
      </c>
      <c r="AA1504" s="12"/>
      <c r="AB1504" s="12"/>
      <c r="AC1504" s="12"/>
      <c r="AD1504" s="12"/>
      <c r="AE1504" s="12"/>
    </row>
    <row r="1505" spans="16:31" ht="18" customHeight="1" x14ac:dyDescent="0.3">
      <c r="P1505" s="12" t="s">
        <v>59</v>
      </c>
      <c r="Q1505" s="12">
        <v>2021</v>
      </c>
      <c r="R1505" s="12" t="s">
        <v>9</v>
      </c>
      <c r="S1505" s="12" t="s">
        <v>72</v>
      </c>
      <c r="T1505" s="12" t="s">
        <v>74</v>
      </c>
      <c r="U1505" s="12" t="s">
        <v>75</v>
      </c>
      <c r="V1505" s="12" t="s">
        <v>71</v>
      </c>
      <c r="W1505" s="12" t="s">
        <v>73</v>
      </c>
      <c r="X1505" s="12" t="s">
        <v>76</v>
      </c>
      <c r="Y1505" s="12">
        <v>355</v>
      </c>
      <c r="Z1505" s="12">
        <v>507.65</v>
      </c>
      <c r="AA1505" s="12"/>
      <c r="AB1505" s="12"/>
      <c r="AC1505" s="12"/>
      <c r="AD1505" s="12"/>
      <c r="AE1505" s="12"/>
    </row>
    <row r="1506" spans="16:31" ht="18" customHeight="1" x14ac:dyDescent="0.3">
      <c r="P1506" s="12" t="s">
        <v>66</v>
      </c>
      <c r="Q1506" s="12">
        <v>2021</v>
      </c>
      <c r="R1506" s="12" t="s">
        <v>9</v>
      </c>
      <c r="S1506" s="12" t="s">
        <v>72</v>
      </c>
      <c r="T1506" s="12" t="s">
        <v>74</v>
      </c>
      <c r="U1506" s="12" t="s">
        <v>75</v>
      </c>
      <c r="V1506" s="12" t="s">
        <v>71</v>
      </c>
      <c r="W1506" s="12" t="s">
        <v>73</v>
      </c>
      <c r="X1506" s="12" t="s">
        <v>76</v>
      </c>
      <c r="Y1506" s="12">
        <v>837</v>
      </c>
      <c r="Z1506" s="12">
        <v>1196.9099999999999</v>
      </c>
      <c r="AA1506" s="12"/>
      <c r="AB1506" s="12"/>
      <c r="AC1506" s="12"/>
      <c r="AD1506" s="12"/>
      <c r="AE1506" s="12"/>
    </row>
    <row r="1507" spans="16:31" ht="18" customHeight="1" x14ac:dyDescent="0.3">
      <c r="P1507" s="12" t="s">
        <v>66</v>
      </c>
      <c r="Q1507" s="12">
        <v>2021</v>
      </c>
      <c r="R1507" s="12" t="s">
        <v>9</v>
      </c>
      <c r="S1507" s="12" t="s">
        <v>72</v>
      </c>
      <c r="T1507" s="12" t="s">
        <v>74</v>
      </c>
      <c r="U1507" s="12" t="s">
        <v>75</v>
      </c>
      <c r="V1507" s="12" t="s">
        <v>71</v>
      </c>
      <c r="W1507" s="12" t="s">
        <v>73</v>
      </c>
      <c r="X1507" s="12" t="s">
        <v>76</v>
      </c>
      <c r="Y1507" s="12">
        <v>870</v>
      </c>
      <c r="Z1507" s="12">
        <v>1244.0999999999999</v>
      </c>
      <c r="AA1507" s="12"/>
      <c r="AB1507" s="12"/>
      <c r="AC1507" s="12"/>
      <c r="AD1507" s="12"/>
      <c r="AE1507" s="12"/>
    </row>
    <row r="1508" spans="16:31" ht="18" customHeight="1" x14ac:dyDescent="0.3">
      <c r="P1508" s="12" t="s">
        <v>59</v>
      </c>
      <c r="Q1508" s="12">
        <v>2021</v>
      </c>
      <c r="R1508" s="12" t="s">
        <v>8</v>
      </c>
      <c r="S1508" s="12" t="s">
        <v>72</v>
      </c>
      <c r="T1508" s="12" t="s">
        <v>74</v>
      </c>
      <c r="U1508" s="12" t="s">
        <v>75</v>
      </c>
      <c r="V1508" s="12" t="s">
        <v>71</v>
      </c>
      <c r="W1508" s="12" t="s">
        <v>73</v>
      </c>
      <c r="X1508" s="12" t="s">
        <v>76</v>
      </c>
      <c r="Y1508" s="12">
        <v>314</v>
      </c>
      <c r="Z1508" s="12">
        <v>449.02</v>
      </c>
      <c r="AA1508" s="12"/>
      <c r="AB1508" s="12"/>
      <c r="AC1508" s="12"/>
      <c r="AD1508" s="12"/>
      <c r="AE1508" s="12"/>
    </row>
    <row r="1509" spans="16:31" ht="18" customHeight="1" x14ac:dyDescent="0.3">
      <c r="P1509" s="12" t="s">
        <v>68</v>
      </c>
      <c r="Q1509" s="12">
        <v>2021</v>
      </c>
      <c r="R1509" s="12" t="s">
        <v>8</v>
      </c>
      <c r="S1509" s="12" t="s">
        <v>72</v>
      </c>
      <c r="T1509" s="12" t="s">
        <v>74</v>
      </c>
      <c r="U1509" s="12" t="s">
        <v>75</v>
      </c>
      <c r="V1509" s="12" t="s">
        <v>71</v>
      </c>
      <c r="W1509" s="12" t="s">
        <v>73</v>
      </c>
      <c r="X1509" s="12" t="s">
        <v>76</v>
      </c>
      <c r="Y1509" s="12">
        <v>362</v>
      </c>
      <c r="Z1509" s="12">
        <v>517.66</v>
      </c>
      <c r="AA1509" s="12"/>
      <c r="AB1509" s="12"/>
      <c r="AC1509" s="12"/>
      <c r="AD1509" s="12"/>
      <c r="AE1509" s="12"/>
    </row>
    <row r="1510" spans="16:31" ht="18" customHeight="1" x14ac:dyDescent="0.3">
      <c r="P1510" s="12" t="s">
        <v>59</v>
      </c>
      <c r="Q1510" s="12">
        <v>2021</v>
      </c>
      <c r="R1510" s="12" t="s">
        <v>8</v>
      </c>
      <c r="S1510" s="12" t="s">
        <v>72</v>
      </c>
      <c r="T1510" s="12" t="s">
        <v>74</v>
      </c>
      <c r="U1510" s="12" t="s">
        <v>75</v>
      </c>
      <c r="V1510" s="12" t="s">
        <v>71</v>
      </c>
      <c r="W1510" s="12" t="s">
        <v>73</v>
      </c>
      <c r="X1510" s="12" t="s">
        <v>76</v>
      </c>
      <c r="Y1510" s="12">
        <v>290</v>
      </c>
      <c r="Z1510" s="12">
        <v>414.7</v>
      </c>
      <c r="AA1510" s="12"/>
      <c r="AB1510" s="12"/>
      <c r="AC1510" s="12"/>
      <c r="AD1510" s="12"/>
      <c r="AE1510" s="12"/>
    </row>
    <row r="1511" spans="16:31" ht="18" customHeight="1" x14ac:dyDescent="0.3">
      <c r="P1511" s="12" t="s">
        <v>59</v>
      </c>
      <c r="Q1511" s="12">
        <v>2021</v>
      </c>
      <c r="R1511" s="12" t="s">
        <v>8</v>
      </c>
      <c r="S1511" s="12" t="s">
        <v>72</v>
      </c>
      <c r="T1511" s="12" t="s">
        <v>74</v>
      </c>
      <c r="U1511" s="12" t="s">
        <v>75</v>
      </c>
      <c r="V1511" s="12" t="s">
        <v>71</v>
      </c>
      <c r="W1511" s="12" t="s">
        <v>73</v>
      </c>
      <c r="X1511" s="12" t="s">
        <v>76</v>
      </c>
      <c r="Y1511" s="12">
        <v>316</v>
      </c>
      <c r="Z1511" s="12">
        <v>451.88</v>
      </c>
      <c r="AA1511" s="12"/>
      <c r="AB1511" s="12"/>
      <c r="AC1511" s="12"/>
      <c r="AD1511" s="12"/>
      <c r="AE1511" s="12"/>
    </row>
    <row r="1512" spans="16:31" ht="18" customHeight="1" x14ac:dyDescent="0.3">
      <c r="P1512" s="12" t="s">
        <v>66</v>
      </c>
      <c r="Q1512" s="12">
        <v>2021</v>
      </c>
      <c r="R1512" s="12" t="s">
        <v>8</v>
      </c>
      <c r="S1512" s="12" t="s">
        <v>72</v>
      </c>
      <c r="T1512" s="12" t="s">
        <v>74</v>
      </c>
      <c r="U1512" s="12" t="s">
        <v>75</v>
      </c>
      <c r="V1512" s="12" t="s">
        <v>71</v>
      </c>
      <c r="W1512" s="12" t="s">
        <v>73</v>
      </c>
      <c r="X1512" s="12" t="s">
        <v>76</v>
      </c>
      <c r="Y1512" s="12">
        <v>364</v>
      </c>
      <c r="Z1512" s="12">
        <v>520.52</v>
      </c>
      <c r="AA1512" s="12"/>
      <c r="AB1512" s="12"/>
      <c r="AC1512" s="12"/>
      <c r="AD1512" s="12"/>
      <c r="AE1512" s="12"/>
    </row>
    <row r="1513" spans="16:31" ht="18" customHeight="1" x14ac:dyDescent="0.3">
      <c r="P1513" s="12" t="s">
        <v>66</v>
      </c>
      <c r="Q1513" s="12">
        <v>2021</v>
      </c>
      <c r="R1513" s="12" t="s">
        <v>8</v>
      </c>
      <c r="S1513" s="12" t="s">
        <v>72</v>
      </c>
      <c r="T1513" s="12" t="s">
        <v>74</v>
      </c>
      <c r="U1513" s="12" t="s">
        <v>75</v>
      </c>
      <c r="V1513" s="12" t="s">
        <v>71</v>
      </c>
      <c r="W1513" s="12" t="s">
        <v>73</v>
      </c>
      <c r="X1513" s="12" t="s">
        <v>76</v>
      </c>
      <c r="Y1513" s="12">
        <v>827</v>
      </c>
      <c r="Z1513" s="12">
        <v>1182.6100000000001</v>
      </c>
      <c r="AA1513" s="12"/>
      <c r="AB1513" s="12"/>
      <c r="AC1513" s="12"/>
      <c r="AD1513" s="12"/>
      <c r="AE1513" s="12"/>
    </row>
    <row r="1514" spans="16:31" ht="18" customHeight="1" x14ac:dyDescent="0.3">
      <c r="P1514" s="12" t="s">
        <v>59</v>
      </c>
      <c r="Q1514" s="12">
        <v>2021</v>
      </c>
      <c r="R1514" s="12" t="s">
        <v>8</v>
      </c>
      <c r="S1514" s="12" t="s">
        <v>72</v>
      </c>
      <c r="T1514" s="12" t="s">
        <v>74</v>
      </c>
      <c r="U1514" s="12" t="s">
        <v>75</v>
      </c>
      <c r="V1514" s="12" t="s">
        <v>71</v>
      </c>
      <c r="W1514" s="12" t="s">
        <v>73</v>
      </c>
      <c r="X1514" s="12" t="s">
        <v>76</v>
      </c>
      <c r="Y1514" s="12">
        <v>861</v>
      </c>
      <c r="Z1514" s="12">
        <v>1231.23</v>
      </c>
      <c r="AA1514" s="12"/>
      <c r="AB1514" s="12"/>
      <c r="AC1514" s="12"/>
      <c r="AD1514" s="12"/>
      <c r="AE1514" s="12"/>
    </row>
    <row r="1515" spans="16:31" ht="18" customHeight="1" x14ac:dyDescent="0.3">
      <c r="P1515" s="12" t="s">
        <v>59</v>
      </c>
      <c r="Q1515" s="12">
        <v>2021</v>
      </c>
      <c r="R1515" s="12" t="s">
        <v>8</v>
      </c>
      <c r="S1515" s="12" t="s">
        <v>72</v>
      </c>
      <c r="T1515" s="12" t="s">
        <v>74</v>
      </c>
      <c r="U1515" s="12" t="s">
        <v>75</v>
      </c>
      <c r="V1515" s="12" t="s">
        <v>71</v>
      </c>
      <c r="W1515" s="12" t="s">
        <v>73</v>
      </c>
      <c r="X1515" s="12" t="s">
        <v>76</v>
      </c>
      <c r="Y1515" s="12">
        <v>914</v>
      </c>
      <c r="Z1515" s="12">
        <v>1307.02</v>
      </c>
      <c r="AA1515" s="12"/>
      <c r="AB1515" s="12"/>
      <c r="AC1515" s="12"/>
      <c r="AD1515" s="12"/>
      <c r="AE1515" s="12"/>
    </row>
    <row r="1516" spans="16:31" ht="18" customHeight="1" x14ac:dyDescent="0.3">
      <c r="P1516" s="12" t="s">
        <v>59</v>
      </c>
      <c r="Q1516" s="12">
        <v>2021</v>
      </c>
      <c r="R1516" s="12" t="s">
        <v>8</v>
      </c>
      <c r="S1516" s="12" t="s">
        <v>72</v>
      </c>
      <c r="T1516" s="12" t="s">
        <v>74</v>
      </c>
      <c r="U1516" s="12" t="s">
        <v>75</v>
      </c>
      <c r="V1516" s="12" t="s">
        <v>71</v>
      </c>
      <c r="W1516" s="12" t="s">
        <v>73</v>
      </c>
      <c r="X1516" s="12" t="s">
        <v>76</v>
      </c>
      <c r="Y1516" s="12">
        <v>867</v>
      </c>
      <c r="Z1516" s="12">
        <v>526.24</v>
      </c>
      <c r="AA1516" s="12"/>
      <c r="AB1516" s="12"/>
      <c r="AC1516" s="12"/>
      <c r="AD1516" s="12"/>
      <c r="AE1516" s="12"/>
    </row>
    <row r="1517" spans="16:31" ht="18" customHeight="1" x14ac:dyDescent="0.3">
      <c r="P1517" s="12" t="s">
        <v>66</v>
      </c>
      <c r="Q1517" s="12">
        <v>2021</v>
      </c>
      <c r="R1517" s="12" t="s">
        <v>8</v>
      </c>
      <c r="S1517" s="12" t="s">
        <v>72</v>
      </c>
      <c r="T1517" s="12" t="s">
        <v>74</v>
      </c>
      <c r="U1517" s="12" t="s">
        <v>75</v>
      </c>
      <c r="V1517" s="12" t="s">
        <v>71</v>
      </c>
      <c r="W1517" s="12" t="s">
        <v>73</v>
      </c>
      <c r="X1517" s="12" t="s">
        <v>76</v>
      </c>
      <c r="Y1517" s="12">
        <v>363</v>
      </c>
      <c r="Z1517" s="12">
        <v>526.24</v>
      </c>
      <c r="AA1517" s="12"/>
      <c r="AB1517" s="12"/>
      <c r="AC1517" s="12"/>
      <c r="AD1517" s="12"/>
      <c r="AE1517" s="12"/>
    </row>
    <row r="1518" spans="16:31" ht="18" customHeight="1" x14ac:dyDescent="0.3">
      <c r="P1518" s="12" t="s">
        <v>66</v>
      </c>
      <c r="Q1518" s="12">
        <v>2021</v>
      </c>
      <c r="R1518" s="12" t="s">
        <v>8</v>
      </c>
      <c r="S1518" s="12" t="s">
        <v>72</v>
      </c>
      <c r="T1518" s="12" t="s">
        <v>74</v>
      </c>
      <c r="U1518" s="12" t="s">
        <v>75</v>
      </c>
      <c r="V1518" s="12" t="s">
        <v>71</v>
      </c>
      <c r="W1518" s="12" t="s">
        <v>73</v>
      </c>
      <c r="X1518" s="12" t="s">
        <v>76</v>
      </c>
      <c r="Y1518" s="12">
        <v>291</v>
      </c>
      <c r="Z1518" s="12">
        <v>416.13</v>
      </c>
      <c r="AA1518" s="12"/>
      <c r="AB1518" s="12"/>
      <c r="AC1518" s="12"/>
      <c r="AD1518" s="12"/>
      <c r="AE1518" s="12"/>
    </row>
    <row r="1519" spans="16:31" ht="18" customHeight="1" x14ac:dyDescent="0.3">
      <c r="P1519" s="12" t="s">
        <v>59</v>
      </c>
      <c r="Q1519" s="12">
        <v>2021</v>
      </c>
      <c r="R1519" s="12" t="s">
        <v>8</v>
      </c>
      <c r="S1519" s="12" t="s">
        <v>72</v>
      </c>
      <c r="T1519" s="12" t="s">
        <v>74</v>
      </c>
      <c r="U1519" s="12" t="s">
        <v>75</v>
      </c>
      <c r="V1519" s="12" t="s">
        <v>71</v>
      </c>
      <c r="W1519" s="12" t="s">
        <v>73</v>
      </c>
      <c r="X1519" s="12" t="s">
        <v>76</v>
      </c>
      <c r="Y1519" s="12">
        <v>285</v>
      </c>
      <c r="Z1519" s="12">
        <v>407.55</v>
      </c>
      <c r="AA1519" s="12"/>
      <c r="AB1519" s="12"/>
      <c r="AC1519" s="12"/>
      <c r="AD1519" s="12"/>
      <c r="AE1519" s="12"/>
    </row>
    <row r="1520" spans="16:31" ht="18" customHeight="1" x14ac:dyDescent="0.3">
      <c r="P1520" s="12" t="s">
        <v>59</v>
      </c>
      <c r="Q1520" s="12">
        <v>2021</v>
      </c>
      <c r="R1520" s="12" t="s">
        <v>8</v>
      </c>
      <c r="S1520" s="12" t="s">
        <v>72</v>
      </c>
      <c r="T1520" s="12" t="s">
        <v>74</v>
      </c>
      <c r="U1520" s="12" t="s">
        <v>75</v>
      </c>
      <c r="V1520" s="12" t="s">
        <v>71</v>
      </c>
      <c r="W1520" s="12" t="s">
        <v>73</v>
      </c>
      <c r="X1520" s="12" t="s">
        <v>76</v>
      </c>
      <c r="Y1520" s="12">
        <v>361</v>
      </c>
      <c r="Z1520" s="12">
        <v>516.23</v>
      </c>
      <c r="AA1520" s="12"/>
      <c r="AB1520" s="12"/>
      <c r="AC1520" s="12"/>
      <c r="AD1520" s="12"/>
      <c r="AE1520" s="12"/>
    </row>
    <row r="1521" spans="16:31" ht="18" customHeight="1" x14ac:dyDescent="0.3">
      <c r="P1521" s="12" t="s">
        <v>59</v>
      </c>
      <c r="Q1521" s="12">
        <v>2021</v>
      </c>
      <c r="R1521" s="12" t="s">
        <v>8</v>
      </c>
      <c r="S1521" s="12" t="s">
        <v>72</v>
      </c>
      <c r="T1521" s="12" t="s">
        <v>74</v>
      </c>
      <c r="U1521" s="12" t="s">
        <v>75</v>
      </c>
      <c r="V1521" s="12" t="s">
        <v>71</v>
      </c>
      <c r="W1521" s="12" t="s">
        <v>73</v>
      </c>
      <c r="X1521" s="12" t="s">
        <v>76</v>
      </c>
      <c r="Y1521" s="12">
        <v>289</v>
      </c>
      <c r="Z1521" s="12">
        <v>413.27</v>
      </c>
      <c r="AA1521" s="12"/>
      <c r="AB1521" s="12"/>
      <c r="AC1521" s="12"/>
      <c r="AD1521" s="12"/>
      <c r="AE1521" s="12"/>
    </row>
    <row r="1522" spans="16:31" ht="18" customHeight="1" x14ac:dyDescent="0.3">
      <c r="P1522" s="12" t="s">
        <v>59</v>
      </c>
      <c r="Q1522" s="12">
        <v>2021</v>
      </c>
      <c r="R1522" s="12" t="s">
        <v>8</v>
      </c>
      <c r="S1522" s="12" t="s">
        <v>72</v>
      </c>
      <c r="T1522" s="12" t="s">
        <v>74</v>
      </c>
      <c r="U1522" s="12" t="s">
        <v>75</v>
      </c>
      <c r="V1522" s="12" t="s">
        <v>71</v>
      </c>
      <c r="W1522" s="12" t="s">
        <v>73</v>
      </c>
      <c r="X1522" s="12" t="s">
        <v>76</v>
      </c>
      <c r="Y1522" s="12">
        <v>836</v>
      </c>
      <c r="Z1522" s="12">
        <v>1195.48</v>
      </c>
      <c r="AA1522" s="12"/>
      <c r="AB1522" s="12"/>
      <c r="AC1522" s="12"/>
      <c r="AD1522" s="12"/>
      <c r="AE1522" s="12"/>
    </row>
    <row r="1523" spans="16:31" ht="18" customHeight="1" x14ac:dyDescent="0.3">
      <c r="P1523" s="12" t="s">
        <v>59</v>
      </c>
      <c r="Q1523" s="12">
        <v>2021</v>
      </c>
      <c r="R1523" s="12" t="s">
        <v>8</v>
      </c>
      <c r="S1523" s="12" t="s">
        <v>72</v>
      </c>
      <c r="T1523" s="12" t="s">
        <v>74</v>
      </c>
      <c r="U1523" s="12" t="s">
        <v>75</v>
      </c>
      <c r="V1523" s="12" t="s">
        <v>71</v>
      </c>
      <c r="W1523" s="12" t="s">
        <v>73</v>
      </c>
      <c r="X1523" s="12" t="s">
        <v>76</v>
      </c>
      <c r="Y1523" s="12">
        <v>869</v>
      </c>
      <c r="Z1523" s="12">
        <v>1242.67</v>
      </c>
      <c r="AA1523" s="12"/>
      <c r="AB1523" s="12"/>
      <c r="AC1523" s="12"/>
      <c r="AD1523" s="12"/>
      <c r="AE1523" s="12"/>
    </row>
    <row r="1524" spans="16:31" ht="18" customHeight="1" x14ac:dyDescent="0.3">
      <c r="P1524" s="12" t="s">
        <v>68</v>
      </c>
      <c r="Q1524" s="12">
        <v>2021</v>
      </c>
      <c r="R1524" s="12" t="s">
        <v>7</v>
      </c>
      <c r="S1524" s="12" t="s">
        <v>60</v>
      </c>
      <c r="T1524" s="12" t="s">
        <v>74</v>
      </c>
      <c r="U1524" s="12" t="s">
        <v>75</v>
      </c>
      <c r="V1524" s="12" t="s">
        <v>63</v>
      </c>
      <c r="W1524" s="12" t="s">
        <v>73</v>
      </c>
      <c r="X1524" s="12" t="s">
        <v>65</v>
      </c>
      <c r="Y1524" s="12">
        <v>340</v>
      </c>
      <c r="Z1524" s="12">
        <v>486.2</v>
      </c>
      <c r="AA1524" s="12"/>
      <c r="AB1524" s="12"/>
      <c r="AC1524" s="12"/>
      <c r="AD1524" s="12"/>
      <c r="AE1524" s="12"/>
    </row>
    <row r="1525" spans="16:31" ht="18" customHeight="1" x14ac:dyDescent="0.3">
      <c r="P1525" s="12" t="s">
        <v>66</v>
      </c>
      <c r="Q1525" s="12">
        <v>2021</v>
      </c>
      <c r="R1525" s="12" t="s">
        <v>7</v>
      </c>
      <c r="S1525" s="12" t="s">
        <v>60</v>
      </c>
      <c r="T1525" s="12" t="s">
        <v>74</v>
      </c>
      <c r="U1525" s="12" t="s">
        <v>75</v>
      </c>
      <c r="V1525" s="12" t="s">
        <v>63</v>
      </c>
      <c r="W1525" s="12" t="s">
        <v>73</v>
      </c>
      <c r="X1525" s="12" t="s">
        <v>65</v>
      </c>
      <c r="Y1525" s="12">
        <v>334</v>
      </c>
      <c r="Z1525" s="12">
        <v>477.62</v>
      </c>
      <c r="AA1525" s="12"/>
      <c r="AB1525" s="12"/>
      <c r="AC1525" s="12"/>
      <c r="AD1525" s="12"/>
      <c r="AE1525" s="12"/>
    </row>
    <row r="1526" spans="16:31" ht="18" customHeight="1" x14ac:dyDescent="0.3">
      <c r="P1526" s="12" t="s">
        <v>66</v>
      </c>
      <c r="Q1526" s="12">
        <v>2021</v>
      </c>
      <c r="R1526" s="12" t="s">
        <v>7</v>
      </c>
      <c r="S1526" s="12" t="s">
        <v>60</v>
      </c>
      <c r="T1526" s="12" t="s">
        <v>74</v>
      </c>
      <c r="U1526" s="12" t="s">
        <v>75</v>
      </c>
      <c r="V1526" s="12" t="s">
        <v>63</v>
      </c>
      <c r="W1526" s="12" t="s">
        <v>73</v>
      </c>
      <c r="X1526" s="12" t="s">
        <v>65</v>
      </c>
      <c r="Y1526" s="12">
        <v>337</v>
      </c>
      <c r="Z1526" s="12">
        <v>481.90999999999997</v>
      </c>
      <c r="AA1526" s="12"/>
      <c r="AB1526" s="12"/>
      <c r="AC1526" s="12"/>
      <c r="AD1526" s="12"/>
      <c r="AE1526" s="12"/>
    </row>
    <row r="1527" spans="16:31" ht="18" customHeight="1" x14ac:dyDescent="0.3">
      <c r="P1527" s="12" t="s">
        <v>68</v>
      </c>
      <c r="Q1527" s="12">
        <v>2021</v>
      </c>
      <c r="R1527" s="12" t="s">
        <v>7</v>
      </c>
      <c r="S1527" s="12" t="s">
        <v>60</v>
      </c>
      <c r="T1527" s="12" t="s">
        <v>74</v>
      </c>
      <c r="U1527" s="12" t="s">
        <v>75</v>
      </c>
      <c r="V1527" s="12" t="s">
        <v>63</v>
      </c>
      <c r="W1527" s="12" t="s">
        <v>73</v>
      </c>
      <c r="X1527" s="12" t="s">
        <v>65</v>
      </c>
      <c r="Y1527" s="12">
        <v>331</v>
      </c>
      <c r="Z1527" s="12">
        <v>473.33</v>
      </c>
      <c r="AA1527" s="12"/>
      <c r="AB1527" s="12"/>
      <c r="AC1527" s="12"/>
      <c r="AD1527" s="12"/>
      <c r="AE1527" s="12"/>
    </row>
    <row r="1528" spans="16:31" ht="18" customHeight="1" x14ac:dyDescent="0.3">
      <c r="P1528" s="12" t="s">
        <v>59</v>
      </c>
      <c r="Q1528" s="12">
        <v>2021</v>
      </c>
      <c r="R1528" s="12" t="s">
        <v>8</v>
      </c>
      <c r="S1528" s="12" t="s">
        <v>60</v>
      </c>
      <c r="T1528" s="12" t="s">
        <v>74</v>
      </c>
      <c r="U1528" s="12" t="s">
        <v>75</v>
      </c>
      <c r="V1528" s="12" t="s">
        <v>63</v>
      </c>
      <c r="W1528" s="12" t="s">
        <v>73</v>
      </c>
      <c r="X1528" s="12" t="s">
        <v>65</v>
      </c>
      <c r="Y1528" s="12">
        <v>328</v>
      </c>
      <c r="Z1528" s="12">
        <v>469.03999999999996</v>
      </c>
      <c r="AA1528" s="12"/>
      <c r="AB1528" s="12"/>
      <c r="AC1528" s="12"/>
      <c r="AD1528" s="12"/>
      <c r="AE1528" s="12"/>
    </row>
    <row r="1529" spans="16:31" ht="18" customHeight="1" x14ac:dyDescent="0.3">
      <c r="P1529" s="12" t="s">
        <v>66</v>
      </c>
      <c r="Q1529" s="12">
        <v>2021</v>
      </c>
      <c r="R1529" s="12" t="s">
        <v>8</v>
      </c>
      <c r="S1529" s="12" t="s">
        <v>60</v>
      </c>
      <c r="T1529" s="12" t="s">
        <v>74</v>
      </c>
      <c r="U1529" s="12" t="s">
        <v>75</v>
      </c>
      <c r="V1529" s="12" t="s">
        <v>63</v>
      </c>
      <c r="W1529" s="12" t="s">
        <v>73</v>
      </c>
      <c r="X1529" s="12" t="s">
        <v>65</v>
      </c>
      <c r="Y1529" s="12">
        <v>322</v>
      </c>
      <c r="Z1529" s="12">
        <v>460.46000000000004</v>
      </c>
      <c r="AA1529" s="12"/>
      <c r="AB1529" s="12"/>
      <c r="AC1529" s="12"/>
      <c r="AD1529" s="12"/>
      <c r="AE1529" s="12"/>
    </row>
    <row r="1530" spans="16:31" ht="18" customHeight="1" x14ac:dyDescent="0.3">
      <c r="P1530" s="12" t="s">
        <v>59</v>
      </c>
      <c r="Q1530" s="12">
        <v>2021</v>
      </c>
      <c r="R1530" s="12" t="s">
        <v>8</v>
      </c>
      <c r="S1530" s="12" t="s">
        <v>60</v>
      </c>
      <c r="T1530" s="12" t="s">
        <v>74</v>
      </c>
      <c r="U1530" s="12" t="s">
        <v>75</v>
      </c>
      <c r="V1530" s="12" t="s">
        <v>63</v>
      </c>
      <c r="W1530" s="12" t="s">
        <v>73</v>
      </c>
      <c r="X1530" s="12" t="s">
        <v>65</v>
      </c>
      <c r="Y1530" s="12">
        <v>316</v>
      </c>
      <c r="Z1530" s="12">
        <v>451.88</v>
      </c>
      <c r="AA1530" s="12"/>
      <c r="AB1530" s="12"/>
      <c r="AC1530" s="12"/>
      <c r="AD1530" s="12"/>
      <c r="AE1530" s="12"/>
    </row>
    <row r="1531" spans="16:31" ht="18" customHeight="1" x14ac:dyDescent="0.3">
      <c r="P1531" s="12" t="s">
        <v>66</v>
      </c>
      <c r="Q1531" s="12">
        <v>2021</v>
      </c>
      <c r="R1531" s="12" t="s">
        <v>8</v>
      </c>
      <c r="S1531" s="12" t="s">
        <v>60</v>
      </c>
      <c r="T1531" s="12" t="s">
        <v>74</v>
      </c>
      <c r="U1531" s="12" t="s">
        <v>75</v>
      </c>
      <c r="V1531" s="12" t="s">
        <v>63</v>
      </c>
      <c r="W1531" s="12" t="s">
        <v>73</v>
      </c>
      <c r="X1531" s="12" t="s">
        <v>65</v>
      </c>
      <c r="Y1531" s="12">
        <v>325</v>
      </c>
      <c r="Z1531" s="12">
        <v>464.75</v>
      </c>
      <c r="AA1531" s="12"/>
      <c r="AB1531" s="12"/>
      <c r="AC1531" s="12"/>
      <c r="AD1531" s="12"/>
      <c r="AE1531" s="12"/>
    </row>
    <row r="1532" spans="16:31" ht="18" customHeight="1" x14ac:dyDescent="0.3">
      <c r="P1532" s="12" t="s">
        <v>68</v>
      </c>
      <c r="Q1532" s="12">
        <v>2021</v>
      </c>
      <c r="R1532" s="12" t="s">
        <v>8</v>
      </c>
      <c r="S1532" s="12" t="s">
        <v>60</v>
      </c>
      <c r="T1532" s="12" t="s">
        <v>74</v>
      </c>
      <c r="U1532" s="12" t="s">
        <v>75</v>
      </c>
      <c r="V1532" s="12" t="s">
        <v>63</v>
      </c>
      <c r="W1532" s="12" t="s">
        <v>73</v>
      </c>
      <c r="X1532" s="12" t="s">
        <v>65</v>
      </c>
      <c r="Y1532" s="12">
        <v>319</v>
      </c>
      <c r="Z1532" s="12">
        <v>456.16999999999996</v>
      </c>
      <c r="AA1532" s="12"/>
      <c r="AB1532" s="12"/>
      <c r="AC1532" s="12"/>
      <c r="AD1532" s="12"/>
      <c r="AE1532" s="12"/>
    </row>
    <row r="1533" spans="16:31" ht="18" customHeight="1" x14ac:dyDescent="0.3">
      <c r="P1533" s="12" t="s">
        <v>59</v>
      </c>
      <c r="Q1533" s="12">
        <v>2021</v>
      </c>
      <c r="R1533" s="12" t="s">
        <v>8</v>
      </c>
      <c r="S1533" s="12" t="s">
        <v>60</v>
      </c>
      <c r="T1533" s="12" t="s">
        <v>74</v>
      </c>
      <c r="U1533" s="12" t="s">
        <v>75</v>
      </c>
      <c r="V1533" s="12" t="s">
        <v>63</v>
      </c>
      <c r="W1533" s="12" t="s">
        <v>73</v>
      </c>
      <c r="X1533" s="12" t="s">
        <v>65</v>
      </c>
      <c r="Y1533" s="12">
        <v>313</v>
      </c>
      <c r="Z1533" s="12">
        <v>447.59000000000003</v>
      </c>
      <c r="AA1533" s="12"/>
      <c r="AB1533" s="12"/>
      <c r="AC1533" s="12"/>
      <c r="AD1533" s="12"/>
      <c r="AE1533" s="12"/>
    </row>
    <row r="1534" spans="16:31" ht="18" customHeight="1" x14ac:dyDescent="0.3">
      <c r="P1534" s="12" t="s">
        <v>68</v>
      </c>
      <c r="Q1534" s="12">
        <v>2022</v>
      </c>
      <c r="R1534" s="12" t="s">
        <v>3</v>
      </c>
      <c r="S1534" s="12" t="s">
        <v>60</v>
      </c>
      <c r="T1534" s="12" t="s">
        <v>61</v>
      </c>
      <c r="U1534" s="12" t="s">
        <v>62</v>
      </c>
      <c r="V1534" s="12" t="s">
        <v>71</v>
      </c>
      <c r="W1534" s="12" t="s">
        <v>64</v>
      </c>
      <c r="X1534" s="12" t="s">
        <v>65</v>
      </c>
      <c r="Y1534" s="12">
        <v>212</v>
      </c>
      <c r="Z1534" s="12">
        <v>303.15999999999997</v>
      </c>
      <c r="AA1534" s="12"/>
      <c r="AB1534" s="12"/>
      <c r="AC1534" s="12"/>
      <c r="AD1534" s="12"/>
      <c r="AE1534" s="12"/>
    </row>
    <row r="1535" spans="16:31" ht="18" customHeight="1" x14ac:dyDescent="0.3">
      <c r="P1535" s="12" t="s">
        <v>66</v>
      </c>
      <c r="Q1535" s="12">
        <v>2022</v>
      </c>
      <c r="R1535" s="12" t="s">
        <v>3</v>
      </c>
      <c r="S1535" s="12" t="s">
        <v>60</v>
      </c>
      <c r="T1535" s="12" t="s">
        <v>61</v>
      </c>
      <c r="U1535" s="12" t="s">
        <v>62</v>
      </c>
      <c r="V1535" s="12" t="s">
        <v>71</v>
      </c>
      <c r="W1535" s="12" t="s">
        <v>64</v>
      </c>
      <c r="X1535" s="12" t="s">
        <v>65</v>
      </c>
      <c r="Y1535" s="12">
        <v>206</v>
      </c>
      <c r="Z1535" s="12">
        <v>294.58</v>
      </c>
      <c r="AA1535" s="12"/>
      <c r="AB1535" s="12"/>
      <c r="AC1535" s="12"/>
      <c r="AD1535" s="12"/>
      <c r="AE1535" s="12"/>
    </row>
    <row r="1536" spans="16:31" ht="18" customHeight="1" x14ac:dyDescent="0.3">
      <c r="P1536" s="12" t="s">
        <v>68</v>
      </c>
      <c r="Q1536" s="12">
        <v>2022</v>
      </c>
      <c r="R1536" s="12" t="s">
        <v>3</v>
      </c>
      <c r="S1536" s="12" t="s">
        <v>60</v>
      </c>
      <c r="T1536" s="12" t="s">
        <v>61</v>
      </c>
      <c r="U1536" s="12" t="s">
        <v>62</v>
      </c>
      <c r="V1536" s="12" t="s">
        <v>71</v>
      </c>
      <c r="W1536" s="12" t="s">
        <v>64</v>
      </c>
      <c r="X1536" s="12" t="s">
        <v>67</v>
      </c>
      <c r="Y1536" s="12">
        <v>216</v>
      </c>
      <c r="Z1536" s="12">
        <v>308.88</v>
      </c>
      <c r="AA1536" s="12"/>
      <c r="AB1536" s="12"/>
      <c r="AC1536" s="12"/>
      <c r="AD1536" s="12"/>
      <c r="AE1536" s="12"/>
    </row>
    <row r="1537" spans="16:31" ht="18" customHeight="1" x14ac:dyDescent="0.3">
      <c r="P1537" s="12" t="s">
        <v>66</v>
      </c>
      <c r="Q1537" s="12">
        <v>2022</v>
      </c>
      <c r="R1537" s="12" t="s">
        <v>3</v>
      </c>
      <c r="S1537" s="12" t="s">
        <v>60</v>
      </c>
      <c r="T1537" s="12" t="s">
        <v>61</v>
      </c>
      <c r="U1537" s="12" t="s">
        <v>62</v>
      </c>
      <c r="V1537" s="12" t="s">
        <v>71</v>
      </c>
      <c r="W1537" s="12" t="s">
        <v>64</v>
      </c>
      <c r="X1537" s="12" t="s">
        <v>67</v>
      </c>
      <c r="Y1537" s="12">
        <v>210</v>
      </c>
      <c r="Z1537" s="12">
        <v>300.3</v>
      </c>
      <c r="AA1537" s="12"/>
      <c r="AB1537" s="12"/>
      <c r="AC1537" s="12"/>
      <c r="AD1537" s="12"/>
      <c r="AE1537" s="12"/>
    </row>
    <row r="1538" spans="16:31" ht="18" customHeight="1" x14ac:dyDescent="0.3">
      <c r="P1538" s="12" t="s">
        <v>68</v>
      </c>
      <c r="Q1538" s="12">
        <v>2022</v>
      </c>
      <c r="R1538" s="12" t="s">
        <v>3</v>
      </c>
      <c r="S1538" s="12" t="s">
        <v>60</v>
      </c>
      <c r="T1538" s="12" t="s">
        <v>61</v>
      </c>
      <c r="U1538" s="12" t="s">
        <v>62</v>
      </c>
      <c r="V1538" s="12" t="s">
        <v>71</v>
      </c>
      <c r="W1538" s="12" t="s">
        <v>64</v>
      </c>
      <c r="X1538" s="12" t="s">
        <v>67</v>
      </c>
      <c r="Y1538" s="12">
        <v>204</v>
      </c>
      <c r="Z1538" s="12">
        <v>291.72000000000003</v>
      </c>
      <c r="AA1538" s="12"/>
      <c r="AB1538" s="12"/>
      <c r="AC1538" s="12"/>
      <c r="AD1538" s="12"/>
      <c r="AE1538" s="12"/>
    </row>
    <row r="1539" spans="16:31" ht="18" customHeight="1" x14ac:dyDescent="0.3">
      <c r="P1539" s="12" t="s">
        <v>68</v>
      </c>
      <c r="Q1539" s="12">
        <v>2022</v>
      </c>
      <c r="R1539" s="12" t="s">
        <v>3</v>
      </c>
      <c r="S1539" s="12" t="s">
        <v>60</v>
      </c>
      <c r="T1539" s="12" t="s">
        <v>61</v>
      </c>
      <c r="U1539" s="12" t="s">
        <v>62</v>
      </c>
      <c r="V1539" s="12" t="s">
        <v>71</v>
      </c>
      <c r="W1539" s="12" t="s">
        <v>64</v>
      </c>
      <c r="X1539" s="12" t="s">
        <v>67</v>
      </c>
      <c r="Y1539" s="12">
        <v>213</v>
      </c>
      <c r="Z1539" s="12">
        <v>304.59000000000003</v>
      </c>
      <c r="AA1539" s="12"/>
      <c r="AB1539" s="12"/>
      <c r="AC1539" s="12"/>
      <c r="AD1539" s="12"/>
      <c r="AE1539" s="12"/>
    </row>
    <row r="1540" spans="16:31" ht="18" customHeight="1" x14ac:dyDescent="0.3">
      <c r="P1540" s="12" t="s">
        <v>59</v>
      </c>
      <c r="Q1540" s="12">
        <v>2022</v>
      </c>
      <c r="R1540" s="12" t="s">
        <v>3</v>
      </c>
      <c r="S1540" s="12" t="s">
        <v>60</v>
      </c>
      <c r="T1540" s="12" t="s">
        <v>61</v>
      </c>
      <c r="U1540" s="12" t="s">
        <v>62</v>
      </c>
      <c r="V1540" s="12" t="s">
        <v>71</v>
      </c>
      <c r="W1540" s="12" t="s">
        <v>64</v>
      </c>
      <c r="X1540" s="12" t="s">
        <v>67</v>
      </c>
      <c r="Y1540" s="12">
        <v>207</v>
      </c>
      <c r="Z1540" s="12">
        <v>296.01</v>
      </c>
      <c r="AA1540" s="12"/>
      <c r="AB1540" s="12"/>
      <c r="AC1540" s="12"/>
      <c r="AD1540" s="12"/>
      <c r="AE1540" s="12"/>
    </row>
    <row r="1541" spans="16:31" ht="18" customHeight="1" x14ac:dyDescent="0.3">
      <c r="P1541" s="12" t="s">
        <v>66</v>
      </c>
      <c r="Q1541" s="12">
        <v>2022</v>
      </c>
      <c r="R1541" s="12" t="s">
        <v>3</v>
      </c>
      <c r="S1541" s="12" t="s">
        <v>60</v>
      </c>
      <c r="T1541" s="12" t="s">
        <v>61</v>
      </c>
      <c r="U1541" s="12" t="s">
        <v>62</v>
      </c>
      <c r="V1541" s="12" t="s">
        <v>71</v>
      </c>
      <c r="W1541" s="12" t="s">
        <v>64</v>
      </c>
      <c r="X1541" s="12" t="s">
        <v>67</v>
      </c>
      <c r="Y1541" s="12">
        <v>201</v>
      </c>
      <c r="Z1541" s="12">
        <v>287.43</v>
      </c>
      <c r="AA1541" s="12"/>
      <c r="AB1541" s="12"/>
      <c r="AC1541" s="12"/>
      <c r="AD1541" s="12"/>
      <c r="AE1541" s="12"/>
    </row>
    <row r="1542" spans="16:31" ht="18" customHeight="1" x14ac:dyDescent="0.3">
      <c r="P1542" s="12" t="s">
        <v>66</v>
      </c>
      <c r="Q1542" s="12">
        <v>2022</v>
      </c>
      <c r="R1542" s="12" t="s">
        <v>3</v>
      </c>
      <c r="S1542" s="12" t="s">
        <v>60</v>
      </c>
      <c r="T1542" s="12" t="s">
        <v>61</v>
      </c>
      <c r="U1542" s="12" t="s">
        <v>62</v>
      </c>
      <c r="V1542" s="12" t="s">
        <v>71</v>
      </c>
      <c r="W1542" s="12" t="s">
        <v>64</v>
      </c>
      <c r="X1542" s="12" t="s">
        <v>65</v>
      </c>
      <c r="Y1542" s="12">
        <v>215</v>
      </c>
      <c r="Z1542" s="12">
        <v>307.45</v>
      </c>
      <c r="AA1542" s="12"/>
      <c r="AB1542" s="12"/>
      <c r="AC1542" s="12"/>
      <c r="AD1542" s="12"/>
      <c r="AE1542" s="12"/>
    </row>
    <row r="1543" spans="16:31" ht="18" customHeight="1" x14ac:dyDescent="0.3">
      <c r="P1543" s="12" t="s">
        <v>66</v>
      </c>
      <c r="Q1543" s="12">
        <v>2022</v>
      </c>
      <c r="R1543" s="12" t="s">
        <v>3</v>
      </c>
      <c r="S1543" s="12" t="s">
        <v>60</v>
      </c>
      <c r="T1543" s="12" t="s">
        <v>61</v>
      </c>
      <c r="U1543" s="12" t="s">
        <v>62</v>
      </c>
      <c r="V1543" s="12" t="s">
        <v>71</v>
      </c>
      <c r="W1543" s="12" t="s">
        <v>64</v>
      </c>
      <c r="X1543" s="12" t="s">
        <v>65</v>
      </c>
      <c r="Y1543" s="12">
        <v>209</v>
      </c>
      <c r="Z1543" s="12">
        <v>298.87</v>
      </c>
      <c r="AA1543" s="12"/>
      <c r="AB1543" s="12"/>
      <c r="AC1543" s="12"/>
      <c r="AD1543" s="12"/>
      <c r="AE1543" s="12"/>
    </row>
    <row r="1544" spans="16:31" ht="18" customHeight="1" x14ac:dyDescent="0.3">
      <c r="P1544" s="12" t="s">
        <v>69</v>
      </c>
      <c r="Q1544" s="12">
        <v>2022</v>
      </c>
      <c r="R1544" s="12" t="s">
        <v>3</v>
      </c>
      <c r="S1544" s="12" t="s">
        <v>60</v>
      </c>
      <c r="T1544" s="12" t="s">
        <v>61</v>
      </c>
      <c r="U1544" s="12" t="s">
        <v>62</v>
      </c>
      <c r="V1544" s="12" t="s">
        <v>71</v>
      </c>
      <c r="W1544" s="12" t="s">
        <v>64</v>
      </c>
      <c r="X1544" s="12" t="s">
        <v>65</v>
      </c>
      <c r="Y1544" s="12">
        <v>203</v>
      </c>
      <c r="Z1544" s="12">
        <v>290.28999999999996</v>
      </c>
      <c r="AA1544" s="12"/>
      <c r="AB1544" s="12"/>
      <c r="AC1544" s="12"/>
      <c r="AD1544" s="12"/>
      <c r="AE1544" s="12"/>
    </row>
    <row r="1545" spans="16:31" ht="18" customHeight="1" x14ac:dyDescent="0.3">
      <c r="P1545" s="12" t="s">
        <v>66</v>
      </c>
      <c r="Q1545" s="12">
        <v>2022</v>
      </c>
      <c r="R1545" s="12" t="s">
        <v>7</v>
      </c>
      <c r="S1545" s="12" t="s">
        <v>60</v>
      </c>
      <c r="T1545" s="12" t="s">
        <v>61</v>
      </c>
      <c r="U1545" s="12" t="s">
        <v>62</v>
      </c>
      <c r="V1545" s="12" t="s">
        <v>71</v>
      </c>
      <c r="W1545" s="12" t="s">
        <v>64</v>
      </c>
      <c r="X1545" s="12" t="s">
        <v>67</v>
      </c>
      <c r="Y1545" s="12">
        <v>158</v>
      </c>
      <c r="Z1545" s="12">
        <v>225.94</v>
      </c>
      <c r="AA1545" s="12"/>
      <c r="AB1545" s="12"/>
      <c r="AC1545" s="12"/>
      <c r="AD1545" s="12"/>
      <c r="AE1545" s="12"/>
    </row>
    <row r="1546" spans="16:31" ht="18" customHeight="1" x14ac:dyDescent="0.3">
      <c r="P1546" s="12" t="s">
        <v>66</v>
      </c>
      <c r="Q1546" s="12">
        <v>2022</v>
      </c>
      <c r="R1546" s="12" t="s">
        <v>7</v>
      </c>
      <c r="S1546" s="12" t="s">
        <v>60</v>
      </c>
      <c r="T1546" s="12" t="s">
        <v>61</v>
      </c>
      <c r="U1546" s="12" t="s">
        <v>62</v>
      </c>
      <c r="V1546" s="12" t="s">
        <v>71</v>
      </c>
      <c r="W1546" s="12" t="s">
        <v>64</v>
      </c>
      <c r="X1546" s="12" t="s">
        <v>67</v>
      </c>
      <c r="Y1546" s="12">
        <v>160</v>
      </c>
      <c r="Z1546" s="12">
        <v>228.8</v>
      </c>
      <c r="AA1546" s="12"/>
      <c r="AB1546" s="12"/>
      <c r="AC1546" s="12"/>
      <c r="AD1546" s="12"/>
      <c r="AE1546" s="12"/>
    </row>
    <row r="1547" spans="16:31" ht="18" customHeight="1" x14ac:dyDescent="0.3">
      <c r="P1547" s="12" t="s">
        <v>70</v>
      </c>
      <c r="Q1547" s="12">
        <v>2022</v>
      </c>
      <c r="R1547" s="12" t="s">
        <v>7</v>
      </c>
      <c r="S1547" s="12" t="s">
        <v>60</v>
      </c>
      <c r="T1547" s="12" t="s">
        <v>61</v>
      </c>
      <c r="U1547" s="12" t="s">
        <v>62</v>
      </c>
      <c r="V1547" s="12" t="s">
        <v>71</v>
      </c>
      <c r="W1547" s="12" t="s">
        <v>64</v>
      </c>
      <c r="X1547" s="12" t="s">
        <v>67</v>
      </c>
      <c r="Y1547" s="12">
        <v>162</v>
      </c>
      <c r="Z1547" s="12">
        <v>231.66</v>
      </c>
      <c r="AA1547" s="12"/>
      <c r="AB1547" s="12"/>
      <c r="AC1547" s="12"/>
      <c r="AD1547" s="12"/>
      <c r="AE1547" s="12"/>
    </row>
    <row r="1548" spans="16:31" ht="18" customHeight="1" x14ac:dyDescent="0.3">
      <c r="P1548" s="12" t="s">
        <v>59</v>
      </c>
      <c r="Q1548" s="12">
        <v>2022</v>
      </c>
      <c r="R1548" s="12" t="s">
        <v>7</v>
      </c>
      <c r="S1548" s="12" t="s">
        <v>60</v>
      </c>
      <c r="T1548" s="12" t="s">
        <v>61</v>
      </c>
      <c r="U1548" s="12" t="s">
        <v>62</v>
      </c>
      <c r="V1548" s="12" t="s">
        <v>71</v>
      </c>
      <c r="W1548" s="12" t="s">
        <v>64</v>
      </c>
      <c r="X1548" s="12" t="s">
        <v>67</v>
      </c>
      <c r="Y1548" s="12">
        <v>159</v>
      </c>
      <c r="Z1548" s="12">
        <v>227.37</v>
      </c>
      <c r="AA1548" s="12"/>
      <c r="AB1548" s="12"/>
      <c r="AC1548" s="12"/>
      <c r="AD1548" s="12"/>
      <c r="AE1548" s="12"/>
    </row>
    <row r="1549" spans="16:31" ht="18" customHeight="1" x14ac:dyDescent="0.3">
      <c r="P1549" s="12" t="s">
        <v>66</v>
      </c>
      <c r="Q1549" s="12">
        <v>2022</v>
      </c>
      <c r="R1549" s="12" t="s">
        <v>7</v>
      </c>
      <c r="S1549" s="12" t="s">
        <v>60</v>
      </c>
      <c r="T1549" s="12" t="s">
        <v>61</v>
      </c>
      <c r="U1549" s="12" t="s">
        <v>62</v>
      </c>
      <c r="V1549" s="12" t="s">
        <v>71</v>
      </c>
      <c r="W1549" s="12" t="s">
        <v>64</v>
      </c>
      <c r="X1549" s="12" t="s">
        <v>67</v>
      </c>
      <c r="Y1549" s="12">
        <v>161</v>
      </c>
      <c r="Z1549" s="12">
        <v>230.23000000000002</v>
      </c>
      <c r="AA1549" s="12"/>
      <c r="AB1549" s="12"/>
      <c r="AC1549" s="12"/>
      <c r="AD1549" s="12"/>
      <c r="AE1549" s="12"/>
    </row>
    <row r="1550" spans="16:31" ht="18" customHeight="1" x14ac:dyDescent="0.3">
      <c r="P1550" s="12" t="s">
        <v>69</v>
      </c>
      <c r="Q1550" s="12">
        <v>2022</v>
      </c>
      <c r="R1550" s="12" t="s">
        <v>1</v>
      </c>
      <c r="S1550" s="12" t="s">
        <v>60</v>
      </c>
      <c r="T1550" s="12" t="s">
        <v>61</v>
      </c>
      <c r="U1550" s="12" t="s">
        <v>62</v>
      </c>
      <c r="V1550" s="12" t="s">
        <v>71</v>
      </c>
      <c r="W1550" s="12" t="s">
        <v>64</v>
      </c>
      <c r="X1550" s="12" t="s">
        <v>65</v>
      </c>
      <c r="Y1550" s="12">
        <v>248</v>
      </c>
      <c r="Z1550" s="12">
        <v>354.64</v>
      </c>
      <c r="AA1550" s="12"/>
      <c r="AB1550" s="12"/>
      <c r="AC1550" s="12"/>
      <c r="AD1550" s="12"/>
      <c r="AE1550" s="12"/>
    </row>
    <row r="1551" spans="16:31" ht="18" customHeight="1" x14ac:dyDescent="0.3">
      <c r="P1551" s="12" t="s">
        <v>66</v>
      </c>
      <c r="Q1551" s="12">
        <v>2022</v>
      </c>
      <c r="R1551" s="12" t="s">
        <v>1</v>
      </c>
      <c r="S1551" s="12" t="s">
        <v>60</v>
      </c>
      <c r="T1551" s="12" t="s">
        <v>61</v>
      </c>
      <c r="U1551" s="12" t="s">
        <v>62</v>
      </c>
      <c r="V1551" s="12" t="s">
        <v>71</v>
      </c>
      <c r="W1551" s="12" t="s">
        <v>64</v>
      </c>
      <c r="X1551" s="12" t="s">
        <v>65</v>
      </c>
      <c r="Y1551" s="12">
        <v>242</v>
      </c>
      <c r="Z1551" s="12">
        <v>346.06</v>
      </c>
      <c r="AA1551" s="12"/>
      <c r="AB1551" s="12"/>
      <c r="AC1551" s="12"/>
      <c r="AD1551" s="12"/>
      <c r="AE1551" s="12"/>
    </row>
    <row r="1552" spans="16:31" ht="18" customHeight="1" x14ac:dyDescent="0.3">
      <c r="P1552" s="12" t="s">
        <v>68</v>
      </c>
      <c r="Q1552" s="12">
        <v>2022</v>
      </c>
      <c r="R1552" s="12" t="s">
        <v>1</v>
      </c>
      <c r="S1552" s="12" t="s">
        <v>60</v>
      </c>
      <c r="T1552" s="12" t="s">
        <v>61</v>
      </c>
      <c r="U1552" s="12" t="s">
        <v>62</v>
      </c>
      <c r="V1552" s="12" t="s">
        <v>71</v>
      </c>
      <c r="W1552" s="12" t="s">
        <v>64</v>
      </c>
      <c r="X1552" s="12" t="s">
        <v>65</v>
      </c>
      <c r="Y1552" s="12">
        <v>236</v>
      </c>
      <c r="Z1552" s="12">
        <v>337.48</v>
      </c>
      <c r="AA1552" s="12"/>
      <c r="AB1552" s="12"/>
      <c r="AC1552" s="12"/>
      <c r="AD1552" s="12"/>
      <c r="AE1552" s="12"/>
    </row>
    <row r="1553" spans="16:31" ht="18" customHeight="1" x14ac:dyDescent="0.3">
      <c r="P1553" s="12" t="s">
        <v>68</v>
      </c>
      <c r="Q1553" s="12">
        <v>2022</v>
      </c>
      <c r="R1553" s="12" t="s">
        <v>1</v>
      </c>
      <c r="S1553" s="12" t="s">
        <v>60</v>
      </c>
      <c r="T1553" s="12" t="s">
        <v>61</v>
      </c>
      <c r="U1553" s="12" t="s">
        <v>62</v>
      </c>
      <c r="V1553" s="12" t="s">
        <v>71</v>
      </c>
      <c r="W1553" s="12" t="s">
        <v>64</v>
      </c>
      <c r="X1553" s="12" t="s">
        <v>67</v>
      </c>
      <c r="Y1553" s="12">
        <v>246</v>
      </c>
      <c r="Z1553" s="12">
        <v>351.78</v>
      </c>
      <c r="AA1553" s="12"/>
      <c r="AB1553" s="12"/>
      <c r="AC1553" s="12"/>
      <c r="AD1553" s="12"/>
      <c r="AE1553" s="12"/>
    </row>
    <row r="1554" spans="16:31" ht="18" customHeight="1" x14ac:dyDescent="0.3">
      <c r="P1554" s="12" t="s">
        <v>59</v>
      </c>
      <c r="Q1554" s="12">
        <v>2022</v>
      </c>
      <c r="R1554" s="12" t="s">
        <v>1</v>
      </c>
      <c r="S1554" s="12" t="s">
        <v>60</v>
      </c>
      <c r="T1554" s="12" t="s">
        <v>61</v>
      </c>
      <c r="U1554" s="12" t="s">
        <v>62</v>
      </c>
      <c r="V1554" s="12" t="s">
        <v>71</v>
      </c>
      <c r="W1554" s="12" t="s">
        <v>64</v>
      </c>
      <c r="X1554" s="12" t="s">
        <v>67</v>
      </c>
      <c r="Y1554" s="12">
        <v>240</v>
      </c>
      <c r="Z1554" s="12">
        <v>343.2</v>
      </c>
      <c r="AA1554" s="12"/>
      <c r="AB1554" s="12"/>
      <c r="AC1554" s="12"/>
      <c r="AD1554" s="12"/>
      <c r="AE1554" s="12"/>
    </row>
    <row r="1555" spans="16:31" ht="18" customHeight="1" x14ac:dyDescent="0.3">
      <c r="P1555" s="12" t="s">
        <v>68</v>
      </c>
      <c r="Q1555" s="12">
        <v>2022</v>
      </c>
      <c r="R1555" s="12" t="s">
        <v>1</v>
      </c>
      <c r="S1555" s="12" t="s">
        <v>60</v>
      </c>
      <c r="T1555" s="12" t="s">
        <v>61</v>
      </c>
      <c r="U1555" s="12" t="s">
        <v>62</v>
      </c>
      <c r="V1555" s="12" t="s">
        <v>71</v>
      </c>
      <c r="W1555" s="12" t="s">
        <v>64</v>
      </c>
      <c r="X1555" s="12" t="s">
        <v>67</v>
      </c>
      <c r="Y1555" s="12">
        <v>234</v>
      </c>
      <c r="Z1555" s="12">
        <v>334.62</v>
      </c>
      <c r="AA1555" s="12"/>
      <c r="AB1555" s="12"/>
      <c r="AC1555" s="12"/>
      <c r="AD1555" s="12"/>
      <c r="AE1555" s="12"/>
    </row>
    <row r="1556" spans="16:31" ht="18" customHeight="1" x14ac:dyDescent="0.3">
      <c r="P1556" s="12" t="s">
        <v>59</v>
      </c>
      <c r="Q1556" s="12">
        <v>2022</v>
      </c>
      <c r="R1556" s="12" t="s">
        <v>1</v>
      </c>
      <c r="S1556" s="12" t="s">
        <v>60</v>
      </c>
      <c r="T1556" s="12" t="s">
        <v>61</v>
      </c>
      <c r="U1556" s="12" t="s">
        <v>62</v>
      </c>
      <c r="V1556" s="12" t="s">
        <v>71</v>
      </c>
      <c r="W1556" s="12" t="s">
        <v>64</v>
      </c>
      <c r="X1556" s="12" t="s">
        <v>67</v>
      </c>
      <c r="Y1556" s="12">
        <v>243</v>
      </c>
      <c r="Z1556" s="12">
        <v>347.49</v>
      </c>
      <c r="AA1556" s="12"/>
      <c r="AB1556" s="12"/>
      <c r="AC1556" s="12"/>
      <c r="AD1556" s="12"/>
      <c r="AE1556" s="12"/>
    </row>
    <row r="1557" spans="16:31" ht="18" customHeight="1" x14ac:dyDescent="0.3">
      <c r="P1557" s="12" t="s">
        <v>66</v>
      </c>
      <c r="Q1557" s="12">
        <v>2022</v>
      </c>
      <c r="R1557" s="12" t="s">
        <v>1</v>
      </c>
      <c r="S1557" s="12" t="s">
        <v>60</v>
      </c>
      <c r="T1557" s="12" t="s">
        <v>61</v>
      </c>
      <c r="U1557" s="12" t="s">
        <v>62</v>
      </c>
      <c r="V1557" s="12" t="s">
        <v>71</v>
      </c>
      <c r="W1557" s="12" t="s">
        <v>64</v>
      </c>
      <c r="X1557" s="12" t="s">
        <v>67</v>
      </c>
      <c r="Y1557" s="12">
        <v>237</v>
      </c>
      <c r="Z1557" s="12">
        <v>338.90999999999997</v>
      </c>
      <c r="AA1557" s="12"/>
      <c r="AB1557" s="12"/>
      <c r="AC1557" s="12"/>
      <c r="AD1557" s="12"/>
      <c r="AE1557" s="12"/>
    </row>
    <row r="1558" spans="16:31" ht="18" customHeight="1" x14ac:dyDescent="0.3">
      <c r="P1558" s="12" t="s">
        <v>68</v>
      </c>
      <c r="Q1558" s="12">
        <v>2022</v>
      </c>
      <c r="R1558" s="12" t="s">
        <v>1</v>
      </c>
      <c r="S1558" s="12" t="s">
        <v>60</v>
      </c>
      <c r="T1558" s="12" t="s">
        <v>61</v>
      </c>
      <c r="U1558" s="12" t="s">
        <v>62</v>
      </c>
      <c r="V1558" s="12" t="s">
        <v>71</v>
      </c>
      <c r="W1558" s="12" t="s">
        <v>64</v>
      </c>
      <c r="X1558" s="12" t="s">
        <v>65</v>
      </c>
      <c r="Y1558" s="12">
        <v>245</v>
      </c>
      <c r="Z1558" s="12">
        <v>350.35</v>
      </c>
      <c r="AA1558" s="12"/>
      <c r="AB1558" s="12"/>
      <c r="AC1558" s="12"/>
      <c r="AD1558" s="12"/>
      <c r="AE1558" s="12"/>
    </row>
    <row r="1559" spans="16:31" ht="18" customHeight="1" x14ac:dyDescent="0.3">
      <c r="P1559" s="12" t="s">
        <v>66</v>
      </c>
      <c r="Q1559" s="12">
        <v>2022</v>
      </c>
      <c r="R1559" s="12" t="s">
        <v>1</v>
      </c>
      <c r="S1559" s="12" t="s">
        <v>60</v>
      </c>
      <c r="T1559" s="12" t="s">
        <v>61</v>
      </c>
      <c r="U1559" s="12" t="s">
        <v>62</v>
      </c>
      <c r="V1559" s="12" t="s">
        <v>71</v>
      </c>
      <c r="W1559" s="12" t="s">
        <v>64</v>
      </c>
      <c r="X1559" s="12" t="s">
        <v>65</v>
      </c>
      <c r="Y1559" s="12">
        <v>239</v>
      </c>
      <c r="Z1559" s="12">
        <v>341.77</v>
      </c>
      <c r="AA1559" s="12"/>
      <c r="AB1559" s="12"/>
      <c r="AC1559" s="12"/>
      <c r="AD1559" s="12"/>
      <c r="AE1559" s="12"/>
    </row>
    <row r="1560" spans="16:31" ht="18" customHeight="1" x14ac:dyDescent="0.3">
      <c r="P1560" s="12" t="s">
        <v>66</v>
      </c>
      <c r="Q1560" s="12">
        <v>2022</v>
      </c>
      <c r="R1560" s="12" t="s">
        <v>1</v>
      </c>
      <c r="S1560" s="12" t="s">
        <v>60</v>
      </c>
      <c r="T1560" s="12" t="s">
        <v>61</v>
      </c>
      <c r="U1560" s="12" t="s">
        <v>62</v>
      </c>
      <c r="V1560" s="12" t="s">
        <v>71</v>
      </c>
      <c r="W1560" s="12" t="s">
        <v>64</v>
      </c>
      <c r="X1560" s="12" t="s">
        <v>65</v>
      </c>
      <c r="Y1560" s="12">
        <v>233</v>
      </c>
      <c r="Z1560" s="12">
        <v>333.19</v>
      </c>
      <c r="AA1560" s="12"/>
      <c r="AB1560" s="12"/>
      <c r="AC1560" s="12"/>
      <c r="AD1560" s="12"/>
      <c r="AE1560" s="12"/>
    </row>
    <row r="1561" spans="16:31" ht="18" customHeight="1" x14ac:dyDescent="0.3">
      <c r="P1561" s="12" t="s">
        <v>66</v>
      </c>
      <c r="Q1561" s="12">
        <v>2022</v>
      </c>
      <c r="R1561" s="12" t="s">
        <v>0</v>
      </c>
      <c r="S1561" s="12" t="s">
        <v>60</v>
      </c>
      <c r="T1561" s="12" t="s">
        <v>61</v>
      </c>
      <c r="U1561" s="12" t="s">
        <v>62</v>
      </c>
      <c r="V1561" s="12" t="s">
        <v>71</v>
      </c>
      <c r="W1561" s="12" t="s">
        <v>64</v>
      </c>
      <c r="X1561" s="12" t="s">
        <v>65</v>
      </c>
      <c r="Y1561" s="12">
        <v>260</v>
      </c>
      <c r="Z1561" s="12">
        <v>371.8</v>
      </c>
      <c r="AA1561" s="12"/>
      <c r="AB1561" s="12"/>
      <c r="AC1561" s="12"/>
      <c r="AD1561" s="12"/>
      <c r="AE1561" s="12"/>
    </row>
    <row r="1562" spans="16:31" ht="18" customHeight="1" x14ac:dyDescent="0.3">
      <c r="P1562" s="12" t="s">
        <v>68</v>
      </c>
      <c r="Q1562" s="12">
        <v>2022</v>
      </c>
      <c r="R1562" s="12" t="s">
        <v>0</v>
      </c>
      <c r="S1562" s="12" t="s">
        <v>60</v>
      </c>
      <c r="T1562" s="12" t="s">
        <v>61</v>
      </c>
      <c r="U1562" s="12" t="s">
        <v>62</v>
      </c>
      <c r="V1562" s="12" t="s">
        <v>71</v>
      </c>
      <c r="W1562" s="12" t="s">
        <v>64</v>
      </c>
      <c r="X1562" s="12" t="s">
        <v>65</v>
      </c>
      <c r="Y1562" s="12">
        <v>254</v>
      </c>
      <c r="Z1562" s="12">
        <v>363.22</v>
      </c>
      <c r="AA1562" s="12"/>
      <c r="AB1562" s="12"/>
      <c r="AC1562" s="12"/>
      <c r="AD1562" s="12"/>
      <c r="AE1562" s="12"/>
    </row>
    <row r="1563" spans="16:31" ht="18" customHeight="1" x14ac:dyDescent="0.3">
      <c r="P1563" s="12" t="s">
        <v>59</v>
      </c>
      <c r="Q1563" s="12">
        <v>2022</v>
      </c>
      <c r="R1563" s="12" t="s">
        <v>0</v>
      </c>
      <c r="S1563" s="12" t="s">
        <v>60</v>
      </c>
      <c r="T1563" s="12" t="s">
        <v>61</v>
      </c>
      <c r="U1563" s="12" t="s">
        <v>62</v>
      </c>
      <c r="V1563" s="12" t="s">
        <v>71</v>
      </c>
      <c r="W1563" s="12" t="s">
        <v>64</v>
      </c>
      <c r="X1563" s="12" t="s">
        <v>65</v>
      </c>
      <c r="Y1563" s="12">
        <v>264</v>
      </c>
      <c r="Z1563" s="12">
        <v>526.24</v>
      </c>
      <c r="AA1563" s="12"/>
      <c r="AB1563" s="12"/>
      <c r="AC1563" s="12"/>
      <c r="AD1563" s="12"/>
      <c r="AE1563" s="12"/>
    </row>
    <row r="1564" spans="16:31" ht="18" customHeight="1" x14ac:dyDescent="0.3">
      <c r="P1564" s="12" t="s">
        <v>68</v>
      </c>
      <c r="Q1564" s="12">
        <v>2022</v>
      </c>
      <c r="R1564" s="12" t="s">
        <v>0</v>
      </c>
      <c r="S1564" s="12" t="s">
        <v>60</v>
      </c>
      <c r="T1564" s="12" t="s">
        <v>61</v>
      </c>
      <c r="U1564" s="12" t="s">
        <v>62</v>
      </c>
      <c r="V1564" s="12" t="s">
        <v>71</v>
      </c>
      <c r="W1564" s="12" t="s">
        <v>64</v>
      </c>
      <c r="X1564" s="12" t="s">
        <v>67</v>
      </c>
      <c r="Y1564" s="12">
        <v>258</v>
      </c>
      <c r="Z1564" s="12">
        <v>526.24</v>
      </c>
      <c r="AA1564" s="12"/>
      <c r="AB1564" s="12"/>
      <c r="AC1564" s="12"/>
      <c r="AD1564" s="12"/>
      <c r="AE1564" s="12"/>
    </row>
    <row r="1565" spans="16:31" ht="18" customHeight="1" x14ac:dyDescent="0.3">
      <c r="P1565" s="12" t="s">
        <v>66</v>
      </c>
      <c r="Q1565" s="12">
        <v>2022</v>
      </c>
      <c r="R1565" s="12" t="s">
        <v>0</v>
      </c>
      <c r="S1565" s="12" t="s">
        <v>60</v>
      </c>
      <c r="T1565" s="12" t="s">
        <v>61</v>
      </c>
      <c r="U1565" s="12" t="s">
        <v>62</v>
      </c>
      <c r="V1565" s="12" t="s">
        <v>71</v>
      </c>
      <c r="W1565" s="12" t="s">
        <v>64</v>
      </c>
      <c r="X1565" s="12" t="s">
        <v>67</v>
      </c>
      <c r="Y1565" s="12">
        <v>252</v>
      </c>
      <c r="Z1565" s="12">
        <v>360.36</v>
      </c>
      <c r="AA1565" s="12"/>
      <c r="AB1565" s="12"/>
      <c r="AC1565" s="12"/>
      <c r="AD1565" s="12"/>
      <c r="AE1565" s="12"/>
    </row>
    <row r="1566" spans="16:31" ht="18" customHeight="1" x14ac:dyDescent="0.3">
      <c r="P1566" s="12" t="s">
        <v>59</v>
      </c>
      <c r="Q1566" s="12">
        <v>2022</v>
      </c>
      <c r="R1566" s="12" t="s">
        <v>0</v>
      </c>
      <c r="S1566" s="12" t="s">
        <v>60</v>
      </c>
      <c r="T1566" s="12" t="s">
        <v>61</v>
      </c>
      <c r="U1566" s="12" t="s">
        <v>62</v>
      </c>
      <c r="V1566" s="12" t="s">
        <v>71</v>
      </c>
      <c r="W1566" s="12" t="s">
        <v>64</v>
      </c>
      <c r="X1566" s="12" t="s">
        <v>65</v>
      </c>
      <c r="Y1566" s="12">
        <v>261</v>
      </c>
      <c r="Z1566" s="12">
        <v>373.23</v>
      </c>
      <c r="AA1566" s="12"/>
      <c r="AB1566" s="12"/>
      <c r="AC1566" s="12"/>
      <c r="AD1566" s="12"/>
      <c r="AE1566" s="12"/>
    </row>
    <row r="1567" spans="16:31" ht="18" customHeight="1" x14ac:dyDescent="0.3">
      <c r="P1567" s="12" t="s">
        <v>66</v>
      </c>
      <c r="Q1567" s="12">
        <v>2022</v>
      </c>
      <c r="R1567" s="12" t="s">
        <v>0</v>
      </c>
      <c r="S1567" s="12" t="s">
        <v>60</v>
      </c>
      <c r="T1567" s="12" t="s">
        <v>61</v>
      </c>
      <c r="U1567" s="12" t="s">
        <v>62</v>
      </c>
      <c r="V1567" s="12" t="s">
        <v>71</v>
      </c>
      <c r="W1567" s="12" t="s">
        <v>64</v>
      </c>
      <c r="X1567" s="12" t="s">
        <v>67</v>
      </c>
      <c r="Y1567" s="12">
        <v>255</v>
      </c>
      <c r="Z1567" s="12">
        <v>364.65</v>
      </c>
      <c r="AA1567" s="12"/>
      <c r="AB1567" s="12"/>
      <c r="AC1567" s="12"/>
      <c r="AD1567" s="12"/>
      <c r="AE1567" s="12"/>
    </row>
    <row r="1568" spans="16:31" ht="18" customHeight="1" x14ac:dyDescent="0.3">
      <c r="P1568" s="12" t="s">
        <v>59</v>
      </c>
      <c r="Q1568" s="12">
        <v>2022</v>
      </c>
      <c r="R1568" s="12" t="s">
        <v>0</v>
      </c>
      <c r="S1568" s="12" t="s">
        <v>60</v>
      </c>
      <c r="T1568" s="12" t="s">
        <v>61</v>
      </c>
      <c r="U1568" s="12" t="s">
        <v>62</v>
      </c>
      <c r="V1568" s="12" t="s">
        <v>71</v>
      </c>
      <c r="W1568" s="12" t="s">
        <v>64</v>
      </c>
      <c r="X1568" s="12" t="s">
        <v>67</v>
      </c>
      <c r="Y1568" s="12">
        <v>249</v>
      </c>
      <c r="Z1568" s="12">
        <v>356.07</v>
      </c>
      <c r="AA1568" s="12"/>
      <c r="AB1568" s="12"/>
      <c r="AC1568" s="12"/>
      <c r="AD1568" s="12"/>
      <c r="AE1568" s="12"/>
    </row>
    <row r="1569" spans="16:31" ht="18" customHeight="1" x14ac:dyDescent="0.3">
      <c r="P1569" s="12" t="s">
        <v>69</v>
      </c>
      <c r="Q1569" s="12">
        <v>2022</v>
      </c>
      <c r="R1569" s="12" t="s">
        <v>0</v>
      </c>
      <c r="S1569" s="12" t="s">
        <v>60</v>
      </c>
      <c r="T1569" s="12" t="s">
        <v>61</v>
      </c>
      <c r="U1569" s="12" t="s">
        <v>62</v>
      </c>
      <c r="V1569" s="12" t="s">
        <v>71</v>
      </c>
      <c r="W1569" s="12" t="s">
        <v>64</v>
      </c>
      <c r="X1569" s="12" t="s">
        <v>65</v>
      </c>
      <c r="Y1569" s="12">
        <v>263</v>
      </c>
      <c r="Z1569" s="12">
        <v>376.09000000000003</v>
      </c>
      <c r="AA1569" s="12"/>
      <c r="AB1569" s="12"/>
      <c r="AC1569" s="12"/>
      <c r="AD1569" s="12"/>
      <c r="AE1569" s="12"/>
    </row>
    <row r="1570" spans="16:31" ht="18" customHeight="1" x14ac:dyDescent="0.3">
      <c r="P1570" s="12" t="s">
        <v>66</v>
      </c>
      <c r="Q1570" s="12">
        <v>2022</v>
      </c>
      <c r="R1570" s="12" t="s">
        <v>0</v>
      </c>
      <c r="S1570" s="12" t="s">
        <v>60</v>
      </c>
      <c r="T1570" s="12" t="s">
        <v>61</v>
      </c>
      <c r="U1570" s="12" t="s">
        <v>62</v>
      </c>
      <c r="V1570" s="12" t="s">
        <v>71</v>
      </c>
      <c r="W1570" s="12" t="s">
        <v>64</v>
      </c>
      <c r="X1570" s="12" t="s">
        <v>65</v>
      </c>
      <c r="Y1570" s="12">
        <v>257</v>
      </c>
      <c r="Z1570" s="12">
        <v>367.51</v>
      </c>
      <c r="AA1570" s="12"/>
      <c r="AB1570" s="12"/>
      <c r="AC1570" s="12"/>
      <c r="AD1570" s="12"/>
      <c r="AE1570" s="12"/>
    </row>
    <row r="1571" spans="16:31" ht="18" customHeight="1" x14ac:dyDescent="0.3">
      <c r="P1571" s="12" t="s">
        <v>59</v>
      </c>
      <c r="Q1571" s="12">
        <v>2022</v>
      </c>
      <c r="R1571" s="12" t="s">
        <v>0</v>
      </c>
      <c r="S1571" s="12" t="s">
        <v>60</v>
      </c>
      <c r="T1571" s="12" t="s">
        <v>61</v>
      </c>
      <c r="U1571" s="12" t="s">
        <v>62</v>
      </c>
      <c r="V1571" s="12" t="s">
        <v>71</v>
      </c>
      <c r="W1571" s="12" t="s">
        <v>64</v>
      </c>
      <c r="X1571" s="12" t="s">
        <v>65</v>
      </c>
      <c r="Y1571" s="12">
        <v>251</v>
      </c>
      <c r="Z1571" s="12">
        <v>358.93</v>
      </c>
      <c r="AA1571" s="12"/>
      <c r="AB1571" s="12"/>
      <c r="AC1571" s="12"/>
      <c r="AD1571" s="12"/>
      <c r="AE1571" s="12"/>
    </row>
    <row r="1572" spans="16:31" ht="18" customHeight="1" x14ac:dyDescent="0.3">
      <c r="P1572" s="12" t="s">
        <v>70</v>
      </c>
      <c r="Q1572" s="12">
        <v>2022</v>
      </c>
      <c r="R1572" s="12" t="s">
        <v>6</v>
      </c>
      <c r="S1572" s="12" t="s">
        <v>60</v>
      </c>
      <c r="T1572" s="12" t="s">
        <v>61</v>
      </c>
      <c r="U1572" s="12" t="s">
        <v>62</v>
      </c>
      <c r="V1572" s="12" t="s">
        <v>71</v>
      </c>
      <c r="W1572" s="12" t="s">
        <v>64</v>
      </c>
      <c r="X1572" s="12" t="s">
        <v>67</v>
      </c>
      <c r="Y1572" s="12">
        <v>164</v>
      </c>
      <c r="Z1572" s="12">
        <v>234.51999999999998</v>
      </c>
      <c r="AA1572" s="12"/>
      <c r="AB1572" s="12"/>
      <c r="AC1572" s="12"/>
      <c r="AD1572" s="12"/>
      <c r="AE1572" s="12"/>
    </row>
    <row r="1573" spans="16:31" ht="18" customHeight="1" x14ac:dyDescent="0.3">
      <c r="P1573" s="12" t="s">
        <v>66</v>
      </c>
      <c r="Q1573" s="12">
        <v>2022</v>
      </c>
      <c r="R1573" s="12" t="s">
        <v>6</v>
      </c>
      <c r="S1573" s="12" t="s">
        <v>60</v>
      </c>
      <c r="T1573" s="12" t="s">
        <v>61</v>
      </c>
      <c r="U1573" s="12" t="s">
        <v>62</v>
      </c>
      <c r="V1573" s="12" t="s">
        <v>71</v>
      </c>
      <c r="W1573" s="12" t="s">
        <v>64</v>
      </c>
      <c r="X1573" s="12" t="s">
        <v>67</v>
      </c>
      <c r="Y1573" s="12">
        <v>166</v>
      </c>
      <c r="Z1573" s="12">
        <v>237.38</v>
      </c>
      <c r="AA1573" s="12"/>
      <c r="AB1573" s="12"/>
      <c r="AC1573" s="12"/>
      <c r="AD1573" s="12"/>
      <c r="AE1573" s="12"/>
    </row>
    <row r="1574" spans="16:31" ht="18" customHeight="1" x14ac:dyDescent="0.3">
      <c r="P1574" s="12" t="s">
        <v>66</v>
      </c>
      <c r="Q1574" s="12">
        <v>2022</v>
      </c>
      <c r="R1574" s="12" t="s">
        <v>6</v>
      </c>
      <c r="S1574" s="12" t="s">
        <v>60</v>
      </c>
      <c r="T1574" s="12" t="s">
        <v>61</v>
      </c>
      <c r="U1574" s="12" t="s">
        <v>62</v>
      </c>
      <c r="V1574" s="12" t="s">
        <v>71</v>
      </c>
      <c r="W1574" s="12" t="s">
        <v>64</v>
      </c>
      <c r="X1574" s="12" t="s">
        <v>67</v>
      </c>
      <c r="Y1574" s="12">
        <v>168</v>
      </c>
      <c r="Z1574" s="12">
        <v>240.24</v>
      </c>
      <c r="AA1574" s="12"/>
      <c r="AB1574" s="12"/>
      <c r="AC1574" s="12"/>
      <c r="AD1574" s="12"/>
      <c r="AE1574" s="12"/>
    </row>
    <row r="1575" spans="16:31" ht="18" customHeight="1" x14ac:dyDescent="0.3">
      <c r="P1575" s="12" t="s">
        <v>68</v>
      </c>
      <c r="Q1575" s="12">
        <v>2022</v>
      </c>
      <c r="R1575" s="12" t="s">
        <v>6</v>
      </c>
      <c r="S1575" s="12" t="s">
        <v>60</v>
      </c>
      <c r="T1575" s="12" t="s">
        <v>61</v>
      </c>
      <c r="U1575" s="12" t="s">
        <v>62</v>
      </c>
      <c r="V1575" s="12" t="s">
        <v>71</v>
      </c>
      <c r="W1575" s="12" t="s">
        <v>64</v>
      </c>
      <c r="X1575" s="12" t="s">
        <v>67</v>
      </c>
      <c r="Y1575" s="12">
        <v>165</v>
      </c>
      <c r="Z1575" s="12">
        <v>235.95</v>
      </c>
      <c r="AA1575" s="12"/>
      <c r="AB1575" s="12"/>
      <c r="AC1575" s="12"/>
      <c r="AD1575" s="12"/>
      <c r="AE1575" s="12"/>
    </row>
    <row r="1576" spans="16:31" ht="18" customHeight="1" x14ac:dyDescent="0.3">
      <c r="P1576" s="12" t="s">
        <v>66</v>
      </c>
      <c r="Q1576" s="12">
        <v>2022</v>
      </c>
      <c r="R1576" s="12" t="s">
        <v>6</v>
      </c>
      <c r="S1576" s="12" t="s">
        <v>60</v>
      </c>
      <c r="T1576" s="12" t="s">
        <v>61</v>
      </c>
      <c r="U1576" s="12" t="s">
        <v>62</v>
      </c>
      <c r="V1576" s="12" t="s">
        <v>71</v>
      </c>
      <c r="W1576" s="12" t="s">
        <v>64</v>
      </c>
      <c r="X1576" s="12" t="s">
        <v>67</v>
      </c>
      <c r="Y1576" s="12">
        <v>163</v>
      </c>
      <c r="Z1576" s="12">
        <v>233.09</v>
      </c>
      <c r="AA1576" s="12"/>
      <c r="AB1576" s="12"/>
      <c r="AC1576" s="12"/>
      <c r="AD1576" s="12"/>
      <c r="AE1576" s="12"/>
    </row>
    <row r="1577" spans="16:31" ht="18" customHeight="1" x14ac:dyDescent="0.3">
      <c r="P1577" s="12" t="s">
        <v>70</v>
      </c>
      <c r="Q1577" s="12">
        <v>2022</v>
      </c>
      <c r="R1577" s="12" t="s">
        <v>6</v>
      </c>
      <c r="S1577" s="12" t="s">
        <v>60</v>
      </c>
      <c r="T1577" s="12" t="s">
        <v>61</v>
      </c>
      <c r="U1577" s="12" t="s">
        <v>62</v>
      </c>
      <c r="V1577" s="12" t="s">
        <v>71</v>
      </c>
      <c r="W1577" s="12" t="s">
        <v>64</v>
      </c>
      <c r="X1577" s="12" t="s">
        <v>67</v>
      </c>
      <c r="Y1577" s="12">
        <v>167</v>
      </c>
      <c r="Z1577" s="12">
        <v>238.81</v>
      </c>
      <c r="AA1577" s="12"/>
      <c r="AB1577" s="12"/>
      <c r="AC1577" s="12"/>
      <c r="AD1577" s="12"/>
      <c r="AE1577" s="12"/>
    </row>
    <row r="1578" spans="16:31" ht="18" customHeight="1" x14ac:dyDescent="0.3">
      <c r="P1578" s="12" t="s">
        <v>66</v>
      </c>
      <c r="Q1578" s="12">
        <v>2022</v>
      </c>
      <c r="R1578" s="12" t="s">
        <v>5</v>
      </c>
      <c r="S1578" s="12" t="s">
        <v>60</v>
      </c>
      <c r="T1578" s="12" t="s">
        <v>61</v>
      </c>
      <c r="U1578" s="12" t="s">
        <v>62</v>
      </c>
      <c r="V1578" s="12" t="s">
        <v>71</v>
      </c>
      <c r="W1578" s="12" t="s">
        <v>64</v>
      </c>
      <c r="X1578" s="12" t="s">
        <v>65</v>
      </c>
      <c r="Y1578" s="12">
        <v>182</v>
      </c>
      <c r="Z1578" s="12">
        <v>260.26</v>
      </c>
      <c r="AA1578" s="12"/>
      <c r="AB1578" s="12"/>
      <c r="AC1578" s="12"/>
      <c r="AD1578" s="12"/>
      <c r="AE1578" s="12"/>
    </row>
    <row r="1579" spans="16:31" ht="18" customHeight="1" x14ac:dyDescent="0.3">
      <c r="P1579" s="12" t="s">
        <v>66</v>
      </c>
      <c r="Q1579" s="12">
        <v>2022</v>
      </c>
      <c r="R1579" s="12" t="s">
        <v>5</v>
      </c>
      <c r="S1579" s="12" t="s">
        <v>60</v>
      </c>
      <c r="T1579" s="12" t="s">
        <v>61</v>
      </c>
      <c r="U1579" s="12" t="s">
        <v>62</v>
      </c>
      <c r="V1579" s="12" t="s">
        <v>71</v>
      </c>
      <c r="W1579" s="12" t="s">
        <v>64</v>
      </c>
      <c r="X1579" s="12" t="s">
        <v>65</v>
      </c>
      <c r="Y1579" s="12">
        <v>176</v>
      </c>
      <c r="Z1579" s="12">
        <v>251.68</v>
      </c>
      <c r="AA1579" s="12"/>
      <c r="AB1579" s="12"/>
      <c r="AC1579" s="12"/>
      <c r="AD1579" s="12"/>
      <c r="AE1579" s="12"/>
    </row>
    <row r="1580" spans="16:31" ht="18" customHeight="1" x14ac:dyDescent="0.3">
      <c r="P1580" s="12" t="s">
        <v>66</v>
      </c>
      <c r="Q1580" s="12">
        <v>2022</v>
      </c>
      <c r="R1580" s="12" t="s">
        <v>5</v>
      </c>
      <c r="S1580" s="12" t="s">
        <v>60</v>
      </c>
      <c r="T1580" s="12" t="s">
        <v>61</v>
      </c>
      <c r="U1580" s="12" t="s">
        <v>62</v>
      </c>
      <c r="V1580" s="12" t="s">
        <v>71</v>
      </c>
      <c r="W1580" s="12" t="s">
        <v>64</v>
      </c>
      <c r="X1580" s="12" t="s">
        <v>65</v>
      </c>
      <c r="Y1580" s="12">
        <v>170</v>
      </c>
      <c r="Z1580" s="12">
        <v>243.1</v>
      </c>
      <c r="AA1580" s="12"/>
      <c r="AB1580" s="12"/>
      <c r="AC1580" s="12"/>
      <c r="AD1580" s="12"/>
      <c r="AE1580" s="12"/>
    </row>
    <row r="1581" spans="16:31" ht="18" customHeight="1" x14ac:dyDescent="0.3">
      <c r="P1581" s="12" t="s">
        <v>66</v>
      </c>
      <c r="Q1581" s="12">
        <v>2022</v>
      </c>
      <c r="R1581" s="12" t="s">
        <v>5</v>
      </c>
      <c r="S1581" s="12" t="s">
        <v>60</v>
      </c>
      <c r="T1581" s="12" t="s">
        <v>61</v>
      </c>
      <c r="U1581" s="12" t="s">
        <v>62</v>
      </c>
      <c r="V1581" s="12" t="s">
        <v>71</v>
      </c>
      <c r="W1581" s="12" t="s">
        <v>64</v>
      </c>
      <c r="X1581" s="12" t="s">
        <v>67</v>
      </c>
      <c r="Y1581" s="12">
        <v>180</v>
      </c>
      <c r="Z1581" s="12">
        <v>257.39999999999998</v>
      </c>
      <c r="AA1581" s="12"/>
      <c r="AB1581" s="12"/>
      <c r="AC1581" s="12"/>
      <c r="AD1581" s="12"/>
      <c r="AE1581" s="12"/>
    </row>
    <row r="1582" spans="16:31" ht="18" customHeight="1" x14ac:dyDescent="0.3">
      <c r="P1582" s="12" t="s">
        <v>59</v>
      </c>
      <c r="Q1582" s="12">
        <v>2022</v>
      </c>
      <c r="R1582" s="12" t="s">
        <v>5</v>
      </c>
      <c r="S1582" s="12" t="s">
        <v>60</v>
      </c>
      <c r="T1582" s="12" t="s">
        <v>61</v>
      </c>
      <c r="U1582" s="12" t="s">
        <v>62</v>
      </c>
      <c r="V1582" s="12" t="s">
        <v>71</v>
      </c>
      <c r="W1582" s="12" t="s">
        <v>64</v>
      </c>
      <c r="X1582" s="12" t="s">
        <v>67</v>
      </c>
      <c r="Y1582" s="12">
        <v>174</v>
      </c>
      <c r="Z1582" s="12">
        <v>248.82</v>
      </c>
      <c r="AA1582" s="12"/>
      <c r="AB1582" s="12"/>
      <c r="AC1582" s="12"/>
      <c r="AD1582" s="12"/>
      <c r="AE1582" s="12"/>
    </row>
    <row r="1583" spans="16:31" ht="18" customHeight="1" x14ac:dyDescent="0.3">
      <c r="P1583" s="12" t="s">
        <v>59</v>
      </c>
      <c r="Q1583" s="12">
        <v>2022</v>
      </c>
      <c r="R1583" s="12" t="s">
        <v>5</v>
      </c>
      <c r="S1583" s="12" t="s">
        <v>60</v>
      </c>
      <c r="T1583" s="12" t="s">
        <v>61</v>
      </c>
      <c r="U1583" s="12" t="s">
        <v>62</v>
      </c>
      <c r="V1583" s="12" t="s">
        <v>71</v>
      </c>
      <c r="W1583" s="12" t="s">
        <v>64</v>
      </c>
      <c r="X1583" s="12" t="s">
        <v>67</v>
      </c>
      <c r="Y1583" s="12">
        <v>183</v>
      </c>
      <c r="Z1583" s="12">
        <v>261.69</v>
      </c>
      <c r="AA1583" s="12"/>
      <c r="AB1583" s="12"/>
      <c r="AC1583" s="12"/>
      <c r="AD1583" s="12"/>
      <c r="AE1583" s="12"/>
    </row>
    <row r="1584" spans="16:31" ht="18" customHeight="1" x14ac:dyDescent="0.3">
      <c r="P1584" s="12" t="s">
        <v>66</v>
      </c>
      <c r="Q1584" s="12">
        <v>2022</v>
      </c>
      <c r="R1584" s="12" t="s">
        <v>5</v>
      </c>
      <c r="S1584" s="12" t="s">
        <v>60</v>
      </c>
      <c r="T1584" s="12" t="s">
        <v>61</v>
      </c>
      <c r="U1584" s="12" t="s">
        <v>62</v>
      </c>
      <c r="V1584" s="12" t="s">
        <v>71</v>
      </c>
      <c r="W1584" s="12" t="s">
        <v>64</v>
      </c>
      <c r="X1584" s="12" t="s">
        <v>67</v>
      </c>
      <c r="Y1584" s="12">
        <v>177</v>
      </c>
      <c r="Z1584" s="12">
        <v>253.11</v>
      </c>
      <c r="AA1584" s="12"/>
      <c r="AB1584" s="12"/>
      <c r="AC1584" s="12"/>
      <c r="AD1584" s="12"/>
      <c r="AE1584" s="12"/>
    </row>
    <row r="1585" spans="16:31" ht="18" customHeight="1" x14ac:dyDescent="0.3">
      <c r="P1585" s="12" t="s">
        <v>66</v>
      </c>
      <c r="Q1585" s="12">
        <v>2022</v>
      </c>
      <c r="R1585" s="12" t="s">
        <v>5</v>
      </c>
      <c r="S1585" s="12" t="s">
        <v>60</v>
      </c>
      <c r="T1585" s="12" t="s">
        <v>61</v>
      </c>
      <c r="U1585" s="12" t="s">
        <v>62</v>
      </c>
      <c r="V1585" s="12" t="s">
        <v>71</v>
      </c>
      <c r="W1585" s="12" t="s">
        <v>64</v>
      </c>
      <c r="X1585" s="12" t="s">
        <v>67</v>
      </c>
      <c r="Y1585" s="12">
        <v>171</v>
      </c>
      <c r="Z1585" s="12">
        <v>244.53</v>
      </c>
      <c r="AA1585" s="12"/>
      <c r="AB1585" s="12"/>
      <c r="AC1585" s="12"/>
      <c r="AD1585" s="12"/>
      <c r="AE1585" s="12"/>
    </row>
    <row r="1586" spans="16:31" ht="18" customHeight="1" x14ac:dyDescent="0.3">
      <c r="P1586" s="12" t="s">
        <v>69</v>
      </c>
      <c r="Q1586" s="12">
        <v>2022</v>
      </c>
      <c r="R1586" s="12" t="s">
        <v>5</v>
      </c>
      <c r="S1586" s="12" t="s">
        <v>60</v>
      </c>
      <c r="T1586" s="12" t="s">
        <v>61</v>
      </c>
      <c r="U1586" s="12" t="s">
        <v>62</v>
      </c>
      <c r="V1586" s="12" t="s">
        <v>71</v>
      </c>
      <c r="W1586" s="12" t="s">
        <v>64</v>
      </c>
      <c r="X1586" s="12" t="s">
        <v>65</v>
      </c>
      <c r="Y1586" s="12">
        <v>179</v>
      </c>
      <c r="Z1586" s="12">
        <v>255.97</v>
      </c>
      <c r="AA1586" s="12"/>
      <c r="AB1586" s="12"/>
      <c r="AC1586" s="12"/>
      <c r="AD1586" s="12"/>
      <c r="AE1586" s="12"/>
    </row>
    <row r="1587" spans="16:31" ht="18" customHeight="1" x14ac:dyDescent="0.3">
      <c r="P1587" s="12" t="s">
        <v>59</v>
      </c>
      <c r="Q1587" s="12">
        <v>2022</v>
      </c>
      <c r="R1587" s="12" t="s">
        <v>5</v>
      </c>
      <c r="S1587" s="12" t="s">
        <v>60</v>
      </c>
      <c r="T1587" s="12" t="s">
        <v>61</v>
      </c>
      <c r="U1587" s="12" t="s">
        <v>62</v>
      </c>
      <c r="V1587" s="12" t="s">
        <v>71</v>
      </c>
      <c r="W1587" s="12" t="s">
        <v>64</v>
      </c>
      <c r="X1587" s="12" t="s">
        <v>65</v>
      </c>
      <c r="Y1587" s="12">
        <v>173</v>
      </c>
      <c r="Z1587" s="12">
        <v>247.39</v>
      </c>
      <c r="AA1587" s="12"/>
      <c r="AB1587" s="12"/>
      <c r="AC1587" s="12"/>
      <c r="AD1587" s="12"/>
      <c r="AE1587" s="12"/>
    </row>
    <row r="1588" spans="16:31" ht="18" customHeight="1" x14ac:dyDescent="0.3">
      <c r="P1588" s="12" t="s">
        <v>59</v>
      </c>
      <c r="Q1588" s="12">
        <v>2022</v>
      </c>
      <c r="R1588" s="12" t="s">
        <v>2</v>
      </c>
      <c r="S1588" s="12" t="s">
        <v>60</v>
      </c>
      <c r="T1588" s="12" t="s">
        <v>61</v>
      </c>
      <c r="U1588" s="12" t="s">
        <v>62</v>
      </c>
      <c r="V1588" s="12" t="s">
        <v>71</v>
      </c>
      <c r="W1588" s="12" t="s">
        <v>64</v>
      </c>
      <c r="X1588" s="12" t="s">
        <v>65</v>
      </c>
      <c r="Y1588" s="12">
        <v>230</v>
      </c>
      <c r="Z1588" s="12">
        <v>328.9</v>
      </c>
      <c r="AA1588" s="12"/>
      <c r="AB1588" s="12"/>
      <c r="AC1588" s="12"/>
      <c r="AD1588" s="12"/>
      <c r="AE1588" s="12"/>
    </row>
    <row r="1589" spans="16:31" ht="18" customHeight="1" x14ac:dyDescent="0.3">
      <c r="P1589" s="12" t="s">
        <v>66</v>
      </c>
      <c r="Q1589" s="12">
        <v>2022</v>
      </c>
      <c r="R1589" s="12" t="s">
        <v>2</v>
      </c>
      <c r="S1589" s="12" t="s">
        <v>60</v>
      </c>
      <c r="T1589" s="12" t="s">
        <v>61</v>
      </c>
      <c r="U1589" s="12" t="s">
        <v>62</v>
      </c>
      <c r="V1589" s="12" t="s">
        <v>71</v>
      </c>
      <c r="W1589" s="12" t="s">
        <v>64</v>
      </c>
      <c r="X1589" s="12" t="s">
        <v>65</v>
      </c>
      <c r="Y1589" s="12">
        <v>224</v>
      </c>
      <c r="Z1589" s="12">
        <v>320.32</v>
      </c>
      <c r="AA1589" s="12"/>
      <c r="AB1589" s="12"/>
      <c r="AC1589" s="12"/>
      <c r="AD1589" s="12"/>
      <c r="AE1589" s="12"/>
    </row>
    <row r="1590" spans="16:31" ht="18" customHeight="1" x14ac:dyDescent="0.3">
      <c r="P1590" s="12" t="s">
        <v>69</v>
      </c>
      <c r="Q1590" s="12">
        <v>2022</v>
      </c>
      <c r="R1590" s="12" t="s">
        <v>2</v>
      </c>
      <c r="S1590" s="12" t="s">
        <v>60</v>
      </c>
      <c r="T1590" s="12" t="s">
        <v>61</v>
      </c>
      <c r="U1590" s="12" t="s">
        <v>62</v>
      </c>
      <c r="V1590" s="12" t="s">
        <v>71</v>
      </c>
      <c r="W1590" s="12" t="s">
        <v>64</v>
      </c>
      <c r="X1590" s="12" t="s">
        <v>65</v>
      </c>
      <c r="Y1590" s="12">
        <v>218</v>
      </c>
      <c r="Z1590" s="12">
        <v>311.74</v>
      </c>
      <c r="AA1590" s="12"/>
      <c r="AB1590" s="12"/>
      <c r="AC1590" s="12"/>
      <c r="AD1590" s="12"/>
      <c r="AE1590" s="12"/>
    </row>
    <row r="1591" spans="16:31" ht="18" customHeight="1" x14ac:dyDescent="0.3">
      <c r="P1591" s="12" t="s">
        <v>66</v>
      </c>
      <c r="Q1591" s="12">
        <v>2022</v>
      </c>
      <c r="R1591" s="12" t="s">
        <v>2</v>
      </c>
      <c r="S1591" s="12" t="s">
        <v>60</v>
      </c>
      <c r="T1591" s="12" t="s">
        <v>61</v>
      </c>
      <c r="U1591" s="12" t="s">
        <v>62</v>
      </c>
      <c r="V1591" s="12" t="s">
        <v>71</v>
      </c>
      <c r="W1591" s="12" t="s">
        <v>64</v>
      </c>
      <c r="X1591" s="12" t="s">
        <v>67</v>
      </c>
      <c r="Y1591" s="12">
        <v>228</v>
      </c>
      <c r="Z1591" s="12">
        <v>326.03999999999996</v>
      </c>
      <c r="AA1591" s="12"/>
      <c r="AB1591" s="12"/>
      <c r="AC1591" s="12"/>
      <c r="AD1591" s="12"/>
      <c r="AE1591" s="12"/>
    </row>
    <row r="1592" spans="16:31" ht="18" customHeight="1" x14ac:dyDescent="0.3">
      <c r="P1592" s="12" t="s">
        <v>66</v>
      </c>
      <c r="Q1592" s="12">
        <v>2022</v>
      </c>
      <c r="R1592" s="12" t="s">
        <v>2</v>
      </c>
      <c r="S1592" s="12" t="s">
        <v>60</v>
      </c>
      <c r="T1592" s="12" t="s">
        <v>61</v>
      </c>
      <c r="U1592" s="12" t="s">
        <v>62</v>
      </c>
      <c r="V1592" s="12" t="s">
        <v>71</v>
      </c>
      <c r="W1592" s="12" t="s">
        <v>64</v>
      </c>
      <c r="X1592" s="12" t="s">
        <v>67</v>
      </c>
      <c r="Y1592" s="12">
        <v>222</v>
      </c>
      <c r="Z1592" s="12">
        <v>317.45999999999998</v>
      </c>
      <c r="AA1592" s="12"/>
      <c r="AB1592" s="12"/>
      <c r="AC1592" s="12"/>
      <c r="AD1592" s="12"/>
      <c r="AE1592" s="12"/>
    </row>
    <row r="1593" spans="16:31" ht="18" customHeight="1" x14ac:dyDescent="0.3">
      <c r="P1593" s="12" t="s">
        <v>69</v>
      </c>
      <c r="Q1593" s="12">
        <v>2022</v>
      </c>
      <c r="R1593" s="12" t="s">
        <v>2</v>
      </c>
      <c r="S1593" s="12" t="s">
        <v>60</v>
      </c>
      <c r="T1593" s="12" t="s">
        <v>61</v>
      </c>
      <c r="U1593" s="12" t="s">
        <v>62</v>
      </c>
      <c r="V1593" s="12" t="s">
        <v>71</v>
      </c>
      <c r="W1593" s="12" t="s">
        <v>64</v>
      </c>
      <c r="X1593" s="12" t="s">
        <v>67</v>
      </c>
      <c r="Y1593" s="12">
        <v>231</v>
      </c>
      <c r="Z1593" s="12">
        <v>330.33</v>
      </c>
      <c r="AA1593" s="12"/>
      <c r="AB1593" s="12"/>
      <c r="AC1593" s="12"/>
      <c r="AD1593" s="12"/>
      <c r="AE1593" s="12"/>
    </row>
    <row r="1594" spans="16:31" ht="18" customHeight="1" x14ac:dyDescent="0.3">
      <c r="P1594" s="12" t="s">
        <v>68</v>
      </c>
      <c r="Q1594" s="12">
        <v>2022</v>
      </c>
      <c r="R1594" s="12" t="s">
        <v>2</v>
      </c>
      <c r="S1594" s="12" t="s">
        <v>60</v>
      </c>
      <c r="T1594" s="12" t="s">
        <v>61</v>
      </c>
      <c r="U1594" s="12" t="s">
        <v>62</v>
      </c>
      <c r="V1594" s="12" t="s">
        <v>71</v>
      </c>
      <c r="W1594" s="12" t="s">
        <v>64</v>
      </c>
      <c r="X1594" s="12" t="s">
        <v>67</v>
      </c>
      <c r="Y1594" s="12">
        <v>225</v>
      </c>
      <c r="Z1594" s="12">
        <v>321.75</v>
      </c>
      <c r="AA1594" s="12"/>
      <c r="AB1594" s="12"/>
      <c r="AC1594" s="12"/>
      <c r="AD1594" s="12"/>
      <c r="AE1594" s="12"/>
    </row>
    <row r="1595" spans="16:31" ht="18" customHeight="1" x14ac:dyDescent="0.3">
      <c r="P1595" s="12" t="s">
        <v>70</v>
      </c>
      <c r="Q1595" s="12">
        <v>2022</v>
      </c>
      <c r="R1595" s="12" t="s">
        <v>2</v>
      </c>
      <c r="S1595" s="12" t="s">
        <v>60</v>
      </c>
      <c r="T1595" s="12" t="s">
        <v>61</v>
      </c>
      <c r="U1595" s="12" t="s">
        <v>62</v>
      </c>
      <c r="V1595" s="12" t="s">
        <v>71</v>
      </c>
      <c r="W1595" s="12" t="s">
        <v>64</v>
      </c>
      <c r="X1595" s="12" t="s">
        <v>67</v>
      </c>
      <c r="Y1595" s="12">
        <v>219</v>
      </c>
      <c r="Z1595" s="12">
        <v>526.24</v>
      </c>
      <c r="AA1595" s="12"/>
      <c r="AB1595" s="12"/>
      <c r="AC1595" s="12"/>
      <c r="AD1595" s="12"/>
      <c r="AE1595" s="12"/>
    </row>
    <row r="1596" spans="16:31" ht="18" customHeight="1" x14ac:dyDescent="0.3">
      <c r="P1596" s="12" t="s">
        <v>59</v>
      </c>
      <c r="Q1596" s="12">
        <v>2022</v>
      </c>
      <c r="R1596" s="12" t="s">
        <v>2</v>
      </c>
      <c r="S1596" s="12" t="s">
        <v>60</v>
      </c>
      <c r="T1596" s="12" t="s">
        <v>61</v>
      </c>
      <c r="U1596" s="12" t="s">
        <v>62</v>
      </c>
      <c r="V1596" s="12" t="s">
        <v>71</v>
      </c>
      <c r="W1596" s="12" t="s">
        <v>64</v>
      </c>
      <c r="X1596" s="12" t="s">
        <v>65</v>
      </c>
      <c r="Y1596" s="12">
        <v>227</v>
      </c>
      <c r="Z1596" s="12">
        <v>324.61</v>
      </c>
      <c r="AA1596" s="12"/>
      <c r="AB1596" s="12"/>
      <c r="AC1596" s="12"/>
      <c r="AD1596" s="12"/>
      <c r="AE1596" s="12"/>
    </row>
    <row r="1597" spans="16:31" ht="18" customHeight="1" x14ac:dyDescent="0.3">
      <c r="P1597" s="12" t="s">
        <v>59</v>
      </c>
      <c r="Q1597" s="12">
        <v>2022</v>
      </c>
      <c r="R1597" s="12" t="s">
        <v>2</v>
      </c>
      <c r="S1597" s="12" t="s">
        <v>60</v>
      </c>
      <c r="T1597" s="12" t="s">
        <v>61</v>
      </c>
      <c r="U1597" s="12" t="s">
        <v>62</v>
      </c>
      <c r="V1597" s="12" t="s">
        <v>71</v>
      </c>
      <c r="W1597" s="12" t="s">
        <v>64</v>
      </c>
      <c r="X1597" s="12" t="s">
        <v>65</v>
      </c>
      <c r="Y1597" s="12">
        <v>221</v>
      </c>
      <c r="Z1597" s="12">
        <v>316.02999999999997</v>
      </c>
      <c r="AA1597" s="12"/>
      <c r="AB1597" s="12"/>
      <c r="AC1597" s="12"/>
      <c r="AD1597" s="12"/>
      <c r="AE1597" s="12"/>
    </row>
    <row r="1598" spans="16:31" ht="18" customHeight="1" x14ac:dyDescent="0.3">
      <c r="P1598" s="12" t="s">
        <v>59</v>
      </c>
      <c r="Q1598" s="12">
        <v>2022</v>
      </c>
      <c r="R1598" s="12" t="s">
        <v>4</v>
      </c>
      <c r="S1598" s="12" t="s">
        <v>60</v>
      </c>
      <c r="T1598" s="12" t="s">
        <v>61</v>
      </c>
      <c r="U1598" s="12" t="s">
        <v>62</v>
      </c>
      <c r="V1598" s="12" t="s">
        <v>71</v>
      </c>
      <c r="W1598" s="12" t="s">
        <v>64</v>
      </c>
      <c r="X1598" s="12" t="s">
        <v>65</v>
      </c>
      <c r="Y1598" s="12">
        <v>200</v>
      </c>
      <c r="Z1598" s="12">
        <v>286</v>
      </c>
      <c r="AA1598" s="12"/>
      <c r="AB1598" s="12"/>
      <c r="AC1598" s="12"/>
      <c r="AD1598" s="12"/>
      <c r="AE1598" s="12"/>
    </row>
    <row r="1599" spans="16:31" ht="18" customHeight="1" x14ac:dyDescent="0.3">
      <c r="P1599" s="12" t="s">
        <v>66</v>
      </c>
      <c r="Q1599" s="12">
        <v>2022</v>
      </c>
      <c r="R1599" s="12" t="s">
        <v>4</v>
      </c>
      <c r="S1599" s="12" t="s">
        <v>60</v>
      </c>
      <c r="T1599" s="12" t="s">
        <v>61</v>
      </c>
      <c r="U1599" s="12" t="s">
        <v>62</v>
      </c>
      <c r="V1599" s="12" t="s">
        <v>71</v>
      </c>
      <c r="W1599" s="12" t="s">
        <v>64</v>
      </c>
      <c r="X1599" s="12" t="s">
        <v>65</v>
      </c>
      <c r="Y1599" s="12">
        <v>194</v>
      </c>
      <c r="Z1599" s="12">
        <v>277.42</v>
      </c>
      <c r="AA1599" s="12"/>
      <c r="AB1599" s="12"/>
      <c r="AC1599" s="12"/>
      <c r="AD1599" s="12"/>
      <c r="AE1599" s="12"/>
    </row>
    <row r="1600" spans="16:31" ht="18" customHeight="1" x14ac:dyDescent="0.3">
      <c r="P1600" s="12" t="s">
        <v>66</v>
      </c>
      <c r="Q1600" s="12">
        <v>2022</v>
      </c>
      <c r="R1600" s="12" t="s">
        <v>4</v>
      </c>
      <c r="S1600" s="12" t="s">
        <v>60</v>
      </c>
      <c r="T1600" s="12" t="s">
        <v>61</v>
      </c>
      <c r="U1600" s="12" t="s">
        <v>62</v>
      </c>
      <c r="V1600" s="12" t="s">
        <v>71</v>
      </c>
      <c r="W1600" s="12" t="s">
        <v>64</v>
      </c>
      <c r="X1600" s="12" t="s">
        <v>65</v>
      </c>
      <c r="Y1600" s="12">
        <v>188</v>
      </c>
      <c r="Z1600" s="12">
        <v>268.84000000000003</v>
      </c>
      <c r="AA1600" s="12"/>
      <c r="AB1600" s="12"/>
      <c r="AC1600" s="12"/>
      <c r="AD1600" s="12"/>
      <c r="AE1600" s="12"/>
    </row>
    <row r="1601" spans="16:31" ht="18" customHeight="1" x14ac:dyDescent="0.3">
      <c r="P1601" s="12" t="s">
        <v>66</v>
      </c>
      <c r="Q1601" s="12">
        <v>2022</v>
      </c>
      <c r="R1601" s="12" t="s">
        <v>4</v>
      </c>
      <c r="S1601" s="12" t="s">
        <v>60</v>
      </c>
      <c r="T1601" s="12" t="s">
        <v>61</v>
      </c>
      <c r="U1601" s="12" t="s">
        <v>62</v>
      </c>
      <c r="V1601" s="12" t="s">
        <v>71</v>
      </c>
      <c r="W1601" s="12" t="s">
        <v>64</v>
      </c>
      <c r="X1601" s="12" t="s">
        <v>67</v>
      </c>
      <c r="Y1601" s="12">
        <v>198</v>
      </c>
      <c r="Z1601" s="12">
        <v>283.14</v>
      </c>
      <c r="AA1601" s="12"/>
      <c r="AB1601" s="12"/>
      <c r="AC1601" s="12"/>
      <c r="AD1601" s="12"/>
      <c r="AE1601" s="12"/>
    </row>
    <row r="1602" spans="16:31" ht="18" customHeight="1" x14ac:dyDescent="0.3">
      <c r="P1602" s="12" t="s">
        <v>66</v>
      </c>
      <c r="Q1602" s="12">
        <v>2022</v>
      </c>
      <c r="R1602" s="12" t="s">
        <v>4</v>
      </c>
      <c r="S1602" s="12" t="s">
        <v>60</v>
      </c>
      <c r="T1602" s="12" t="s">
        <v>61</v>
      </c>
      <c r="U1602" s="12" t="s">
        <v>62</v>
      </c>
      <c r="V1602" s="12" t="s">
        <v>71</v>
      </c>
      <c r="W1602" s="12" t="s">
        <v>64</v>
      </c>
      <c r="X1602" s="12" t="s">
        <v>67</v>
      </c>
      <c r="Y1602" s="12">
        <v>192</v>
      </c>
      <c r="Z1602" s="12">
        <v>274.56</v>
      </c>
      <c r="AA1602" s="12"/>
      <c r="AB1602" s="12"/>
      <c r="AC1602" s="12"/>
      <c r="AD1602" s="12"/>
      <c r="AE1602" s="12"/>
    </row>
    <row r="1603" spans="16:31" ht="18" customHeight="1" x14ac:dyDescent="0.3">
      <c r="P1603" s="12" t="s">
        <v>66</v>
      </c>
      <c r="Q1603" s="12">
        <v>2022</v>
      </c>
      <c r="R1603" s="12" t="s">
        <v>4</v>
      </c>
      <c r="S1603" s="12" t="s">
        <v>60</v>
      </c>
      <c r="T1603" s="12" t="s">
        <v>61</v>
      </c>
      <c r="U1603" s="12" t="s">
        <v>62</v>
      </c>
      <c r="V1603" s="12" t="s">
        <v>71</v>
      </c>
      <c r="W1603" s="12" t="s">
        <v>64</v>
      </c>
      <c r="X1603" s="12" t="s">
        <v>67</v>
      </c>
      <c r="Y1603" s="12">
        <v>186</v>
      </c>
      <c r="Z1603" s="12">
        <v>265.98</v>
      </c>
      <c r="AA1603" s="12"/>
      <c r="AB1603" s="12"/>
      <c r="AC1603" s="12"/>
      <c r="AD1603" s="12"/>
      <c r="AE1603" s="12"/>
    </row>
    <row r="1604" spans="16:31" ht="18" customHeight="1" x14ac:dyDescent="0.3">
      <c r="P1604" s="12" t="s">
        <v>59</v>
      </c>
      <c r="Q1604" s="12">
        <v>2022</v>
      </c>
      <c r="R1604" s="12" t="s">
        <v>4</v>
      </c>
      <c r="S1604" s="12" t="s">
        <v>60</v>
      </c>
      <c r="T1604" s="12" t="s">
        <v>61</v>
      </c>
      <c r="U1604" s="12" t="s">
        <v>62</v>
      </c>
      <c r="V1604" s="12" t="s">
        <v>71</v>
      </c>
      <c r="W1604" s="12" t="s">
        <v>64</v>
      </c>
      <c r="X1604" s="12" t="s">
        <v>67</v>
      </c>
      <c r="Y1604" s="12">
        <v>195</v>
      </c>
      <c r="Z1604" s="12">
        <v>278.85000000000002</v>
      </c>
      <c r="AA1604" s="12"/>
      <c r="AB1604" s="12"/>
      <c r="AC1604" s="12"/>
      <c r="AD1604" s="12"/>
      <c r="AE1604" s="12"/>
    </row>
    <row r="1605" spans="16:31" ht="18" customHeight="1" x14ac:dyDescent="0.3">
      <c r="P1605" s="12" t="s">
        <v>68</v>
      </c>
      <c r="Q1605" s="12">
        <v>2022</v>
      </c>
      <c r="R1605" s="12" t="s">
        <v>4</v>
      </c>
      <c r="S1605" s="12" t="s">
        <v>60</v>
      </c>
      <c r="T1605" s="12" t="s">
        <v>61</v>
      </c>
      <c r="U1605" s="12" t="s">
        <v>62</v>
      </c>
      <c r="V1605" s="12" t="s">
        <v>71</v>
      </c>
      <c r="W1605" s="12" t="s">
        <v>64</v>
      </c>
      <c r="X1605" s="12" t="s">
        <v>67</v>
      </c>
      <c r="Y1605" s="12">
        <v>189</v>
      </c>
      <c r="Z1605" s="12">
        <v>270.27</v>
      </c>
      <c r="AA1605" s="12"/>
      <c r="AB1605" s="12"/>
      <c r="AC1605" s="12"/>
      <c r="AD1605" s="12"/>
      <c r="AE1605" s="12"/>
    </row>
    <row r="1606" spans="16:31" ht="18" customHeight="1" x14ac:dyDescent="0.3">
      <c r="P1606" s="12" t="s">
        <v>68</v>
      </c>
      <c r="Q1606" s="12">
        <v>2022</v>
      </c>
      <c r="R1606" s="12" t="s">
        <v>4</v>
      </c>
      <c r="S1606" s="12" t="s">
        <v>60</v>
      </c>
      <c r="T1606" s="12" t="s">
        <v>61</v>
      </c>
      <c r="U1606" s="12" t="s">
        <v>62</v>
      </c>
      <c r="V1606" s="12" t="s">
        <v>71</v>
      </c>
      <c r="W1606" s="12" t="s">
        <v>64</v>
      </c>
      <c r="X1606" s="12" t="s">
        <v>65</v>
      </c>
      <c r="Y1606" s="12">
        <v>197</v>
      </c>
      <c r="Z1606" s="12">
        <v>281.70999999999998</v>
      </c>
      <c r="AA1606" s="12"/>
      <c r="AB1606" s="12"/>
      <c r="AC1606" s="12"/>
      <c r="AD1606" s="12"/>
      <c r="AE1606" s="12"/>
    </row>
    <row r="1607" spans="16:31" ht="18" customHeight="1" x14ac:dyDescent="0.3">
      <c r="P1607" s="12" t="s">
        <v>68</v>
      </c>
      <c r="Q1607" s="12">
        <v>2022</v>
      </c>
      <c r="R1607" s="12" t="s">
        <v>4</v>
      </c>
      <c r="S1607" s="12" t="s">
        <v>60</v>
      </c>
      <c r="T1607" s="12" t="s">
        <v>61</v>
      </c>
      <c r="U1607" s="12" t="s">
        <v>62</v>
      </c>
      <c r="V1607" s="12" t="s">
        <v>71</v>
      </c>
      <c r="W1607" s="12" t="s">
        <v>64</v>
      </c>
      <c r="X1607" s="12" t="s">
        <v>65</v>
      </c>
      <c r="Y1607" s="12">
        <v>191</v>
      </c>
      <c r="Z1607" s="12">
        <v>273.13</v>
      </c>
      <c r="AA1607" s="12"/>
      <c r="AB1607" s="12"/>
      <c r="AC1607" s="12"/>
      <c r="AD1607" s="12"/>
      <c r="AE1607" s="12"/>
    </row>
    <row r="1608" spans="16:31" ht="18" customHeight="1" x14ac:dyDescent="0.3">
      <c r="P1608" s="12" t="s">
        <v>68</v>
      </c>
      <c r="Q1608" s="12">
        <v>2022</v>
      </c>
      <c r="R1608" s="12" t="s">
        <v>4</v>
      </c>
      <c r="S1608" s="12" t="s">
        <v>60</v>
      </c>
      <c r="T1608" s="12" t="s">
        <v>61</v>
      </c>
      <c r="U1608" s="12" t="s">
        <v>62</v>
      </c>
      <c r="V1608" s="12" t="s">
        <v>71</v>
      </c>
      <c r="W1608" s="12" t="s">
        <v>64</v>
      </c>
      <c r="X1608" s="12" t="s">
        <v>65</v>
      </c>
      <c r="Y1608" s="12">
        <v>185</v>
      </c>
      <c r="Z1608" s="12">
        <v>264.55</v>
      </c>
      <c r="AA1608" s="12"/>
      <c r="AB1608" s="12"/>
      <c r="AC1608" s="12"/>
      <c r="AD1608" s="12"/>
      <c r="AE1608" s="12"/>
    </row>
    <row r="1609" spans="16:31" ht="18" customHeight="1" x14ac:dyDescent="0.3">
      <c r="P1609" s="12" t="s">
        <v>59</v>
      </c>
      <c r="Q1609" s="12">
        <v>2022</v>
      </c>
      <c r="R1609" s="12" t="s">
        <v>8</v>
      </c>
      <c r="S1609" s="12" t="s">
        <v>60</v>
      </c>
      <c r="T1609" s="12" t="s">
        <v>61</v>
      </c>
      <c r="U1609" s="12" t="s">
        <v>62</v>
      </c>
      <c r="V1609" s="12" t="s">
        <v>71</v>
      </c>
      <c r="W1609" s="12" t="s">
        <v>64</v>
      </c>
      <c r="X1609" s="12" t="s">
        <v>67</v>
      </c>
      <c r="Y1609" s="12">
        <v>154</v>
      </c>
      <c r="Z1609" s="12">
        <v>220.22</v>
      </c>
      <c r="AA1609" s="12"/>
      <c r="AB1609" s="12"/>
      <c r="AC1609" s="12"/>
      <c r="AD1609" s="12"/>
      <c r="AE1609" s="12"/>
    </row>
    <row r="1610" spans="16:31" ht="18" customHeight="1" x14ac:dyDescent="0.3">
      <c r="P1610" s="12" t="s">
        <v>66</v>
      </c>
      <c r="Q1610" s="12">
        <v>2022</v>
      </c>
      <c r="R1610" s="12" t="s">
        <v>8</v>
      </c>
      <c r="S1610" s="12" t="s">
        <v>60</v>
      </c>
      <c r="T1610" s="12" t="s">
        <v>61</v>
      </c>
      <c r="U1610" s="12" t="s">
        <v>62</v>
      </c>
      <c r="V1610" s="12" t="s">
        <v>71</v>
      </c>
      <c r="W1610" s="12" t="s">
        <v>64</v>
      </c>
      <c r="X1610" s="12" t="s">
        <v>67</v>
      </c>
      <c r="Y1610" s="12">
        <v>156</v>
      </c>
      <c r="Z1610" s="12">
        <v>223.07999999999998</v>
      </c>
      <c r="AA1610" s="12"/>
      <c r="AB1610" s="12"/>
      <c r="AC1610" s="12"/>
      <c r="AD1610" s="12"/>
      <c r="AE1610" s="12"/>
    </row>
    <row r="1611" spans="16:31" ht="18" customHeight="1" x14ac:dyDescent="0.3">
      <c r="P1611" s="12" t="s">
        <v>66</v>
      </c>
      <c r="Q1611" s="12">
        <v>2022</v>
      </c>
      <c r="R1611" s="12" t="s">
        <v>8</v>
      </c>
      <c r="S1611" s="12" t="s">
        <v>60</v>
      </c>
      <c r="T1611" s="12" t="s">
        <v>61</v>
      </c>
      <c r="U1611" s="12" t="s">
        <v>62</v>
      </c>
      <c r="V1611" s="12" t="s">
        <v>71</v>
      </c>
      <c r="W1611" s="12" t="s">
        <v>64</v>
      </c>
      <c r="X1611" s="12" t="s">
        <v>67</v>
      </c>
      <c r="Y1611" s="12">
        <v>153</v>
      </c>
      <c r="Z1611" s="12">
        <v>218.79</v>
      </c>
      <c r="AA1611" s="12"/>
      <c r="AB1611" s="12"/>
      <c r="AC1611" s="12"/>
      <c r="AD1611" s="12"/>
      <c r="AE1611" s="12"/>
    </row>
    <row r="1612" spans="16:31" ht="18" customHeight="1" x14ac:dyDescent="0.3">
      <c r="P1612" s="12" t="s">
        <v>59</v>
      </c>
      <c r="Q1612" s="12">
        <v>2022</v>
      </c>
      <c r="R1612" s="12" t="s">
        <v>8</v>
      </c>
      <c r="S1612" s="12" t="s">
        <v>60</v>
      </c>
      <c r="T1612" s="12" t="s">
        <v>61</v>
      </c>
      <c r="U1612" s="12" t="s">
        <v>62</v>
      </c>
      <c r="V1612" s="12" t="s">
        <v>71</v>
      </c>
      <c r="W1612" s="12" t="s">
        <v>64</v>
      </c>
      <c r="X1612" s="12" t="s">
        <v>67</v>
      </c>
      <c r="Y1612" s="12">
        <v>157</v>
      </c>
      <c r="Z1612" s="12">
        <v>224.51</v>
      </c>
      <c r="AA1612" s="12"/>
      <c r="AB1612" s="12"/>
      <c r="AC1612" s="12"/>
      <c r="AD1612" s="12"/>
      <c r="AE1612" s="12"/>
    </row>
    <row r="1613" spans="16:31" ht="18" customHeight="1" x14ac:dyDescent="0.3">
      <c r="P1613" s="12" t="s">
        <v>69</v>
      </c>
      <c r="Q1613" s="12">
        <v>2022</v>
      </c>
      <c r="R1613" s="12" t="s">
        <v>8</v>
      </c>
      <c r="S1613" s="12" t="s">
        <v>60</v>
      </c>
      <c r="T1613" s="12" t="s">
        <v>61</v>
      </c>
      <c r="U1613" s="12" t="s">
        <v>62</v>
      </c>
      <c r="V1613" s="12" t="s">
        <v>71</v>
      </c>
      <c r="W1613" s="12" t="s">
        <v>64</v>
      </c>
      <c r="X1613" s="12" t="s">
        <v>67</v>
      </c>
      <c r="Y1613" s="12">
        <v>155</v>
      </c>
      <c r="Z1613" s="12">
        <v>221.65</v>
      </c>
      <c r="AA1613" s="12"/>
      <c r="AB1613" s="12"/>
      <c r="AC1613" s="12"/>
      <c r="AD1613" s="12"/>
      <c r="AE1613" s="12"/>
    </row>
    <row r="1614" spans="16:31" ht="18" customHeight="1" x14ac:dyDescent="0.3">
      <c r="P1614" s="12" t="s">
        <v>59</v>
      </c>
      <c r="Q1614" s="12">
        <v>2022</v>
      </c>
      <c r="R1614" s="12" t="s">
        <v>8</v>
      </c>
      <c r="S1614" s="12" t="s">
        <v>60</v>
      </c>
      <c r="T1614" s="12" t="s">
        <v>61</v>
      </c>
      <c r="U1614" s="12" t="s">
        <v>62</v>
      </c>
      <c r="V1614" s="12" t="s">
        <v>71</v>
      </c>
      <c r="W1614" s="12" t="s">
        <v>64</v>
      </c>
      <c r="X1614" s="12" t="s">
        <v>65</v>
      </c>
      <c r="Y1614" s="12">
        <v>341</v>
      </c>
      <c r="Z1614" s="12">
        <v>487.63</v>
      </c>
      <c r="AA1614" s="12"/>
      <c r="AB1614" s="12"/>
      <c r="AC1614" s="12"/>
      <c r="AD1614" s="12"/>
      <c r="AE1614" s="12"/>
    </row>
    <row r="1615" spans="16:31" ht="18" customHeight="1" x14ac:dyDescent="0.3">
      <c r="P1615" s="12" t="s">
        <v>59</v>
      </c>
      <c r="Q1615" s="12">
        <v>2022</v>
      </c>
      <c r="R1615" s="12" t="s">
        <v>7</v>
      </c>
      <c r="S1615" s="12" t="s">
        <v>72</v>
      </c>
      <c r="T1615" s="12" t="s">
        <v>61</v>
      </c>
      <c r="U1615" s="12" t="s">
        <v>62</v>
      </c>
      <c r="V1615" s="12" t="s">
        <v>71</v>
      </c>
      <c r="W1615" s="12" t="s">
        <v>64</v>
      </c>
      <c r="X1615" s="12" t="s">
        <v>65</v>
      </c>
      <c r="Y1615" s="12">
        <v>254</v>
      </c>
      <c r="Z1615" s="12">
        <v>363.22</v>
      </c>
      <c r="AA1615" s="12"/>
      <c r="AB1615" s="12"/>
      <c r="AC1615" s="12"/>
      <c r="AD1615" s="12"/>
      <c r="AE1615" s="12"/>
    </row>
    <row r="1616" spans="16:31" ht="18" customHeight="1" x14ac:dyDescent="0.3">
      <c r="P1616" s="12" t="s">
        <v>66</v>
      </c>
      <c r="Q1616" s="12">
        <v>2022</v>
      </c>
      <c r="R1616" s="12" t="s">
        <v>7</v>
      </c>
      <c r="S1616" s="12" t="s">
        <v>72</v>
      </c>
      <c r="T1616" s="12" t="s">
        <v>61</v>
      </c>
      <c r="U1616" s="12" t="s">
        <v>62</v>
      </c>
      <c r="V1616" s="12" t="s">
        <v>71</v>
      </c>
      <c r="W1616" s="12" t="s">
        <v>64</v>
      </c>
      <c r="X1616" s="12" t="s">
        <v>65</v>
      </c>
      <c r="Y1616" s="12">
        <v>256</v>
      </c>
      <c r="Z1616" s="12">
        <v>366.08</v>
      </c>
      <c r="AA1616" s="12"/>
      <c r="AB1616" s="12"/>
      <c r="AC1616" s="12"/>
      <c r="AD1616" s="12"/>
      <c r="AE1616" s="12"/>
    </row>
    <row r="1617" spans="16:31" ht="18" customHeight="1" x14ac:dyDescent="0.3">
      <c r="P1617" s="12" t="s">
        <v>66</v>
      </c>
      <c r="Q1617" s="12">
        <v>2022</v>
      </c>
      <c r="R1617" s="12" t="s">
        <v>7</v>
      </c>
      <c r="S1617" s="12" t="s">
        <v>72</v>
      </c>
      <c r="T1617" s="12" t="s">
        <v>61</v>
      </c>
      <c r="U1617" s="12" t="s">
        <v>62</v>
      </c>
      <c r="V1617" s="12" t="s">
        <v>71</v>
      </c>
      <c r="W1617" s="12" t="s">
        <v>64</v>
      </c>
      <c r="X1617" s="12" t="s">
        <v>65</v>
      </c>
      <c r="Y1617" s="12">
        <v>961</v>
      </c>
      <c r="Z1617" s="12">
        <v>1374.23</v>
      </c>
      <c r="AA1617" s="12"/>
      <c r="AB1617" s="12"/>
      <c r="AC1617" s="12"/>
      <c r="AD1617" s="12"/>
      <c r="AE1617" s="12"/>
    </row>
    <row r="1618" spans="16:31" ht="18" customHeight="1" x14ac:dyDescent="0.3">
      <c r="P1618" s="12" t="s">
        <v>66</v>
      </c>
      <c r="Q1618" s="12">
        <v>2022</v>
      </c>
      <c r="R1618" s="12" t="s">
        <v>7</v>
      </c>
      <c r="S1618" s="12" t="s">
        <v>72</v>
      </c>
      <c r="T1618" s="12" t="s">
        <v>61</v>
      </c>
      <c r="U1618" s="12" t="s">
        <v>62</v>
      </c>
      <c r="V1618" s="12" t="s">
        <v>71</v>
      </c>
      <c r="W1618" s="12" t="s">
        <v>64</v>
      </c>
      <c r="X1618" s="12" t="s">
        <v>65</v>
      </c>
      <c r="Y1618" s="12">
        <v>255</v>
      </c>
      <c r="Z1618" s="12">
        <v>364.65</v>
      </c>
      <c r="AA1618" s="12"/>
      <c r="AB1618" s="12"/>
      <c r="AC1618" s="12"/>
      <c r="AD1618" s="12"/>
      <c r="AE1618" s="12"/>
    </row>
    <row r="1619" spans="16:31" ht="18" customHeight="1" x14ac:dyDescent="0.3">
      <c r="P1619" s="12" t="s">
        <v>68</v>
      </c>
      <c r="Q1619" s="12">
        <v>2022</v>
      </c>
      <c r="R1619" s="12" t="s">
        <v>7</v>
      </c>
      <c r="S1619" s="12" t="s">
        <v>72</v>
      </c>
      <c r="T1619" s="12" t="s">
        <v>61</v>
      </c>
      <c r="U1619" s="12" t="s">
        <v>62</v>
      </c>
      <c r="V1619" s="12" t="s">
        <v>71</v>
      </c>
      <c r="W1619" s="12" t="s">
        <v>64</v>
      </c>
      <c r="X1619" s="12" t="s">
        <v>65</v>
      </c>
      <c r="Y1619" s="12">
        <v>253</v>
      </c>
      <c r="Z1619" s="12">
        <v>361.78999999999996</v>
      </c>
      <c r="AA1619" s="12"/>
      <c r="AB1619" s="12"/>
      <c r="AC1619" s="12"/>
      <c r="AD1619" s="12"/>
      <c r="AE1619" s="12"/>
    </row>
    <row r="1620" spans="16:31" ht="18" customHeight="1" x14ac:dyDescent="0.3">
      <c r="P1620" s="12" t="s">
        <v>68</v>
      </c>
      <c r="Q1620" s="12">
        <v>2022</v>
      </c>
      <c r="R1620" s="12" t="s">
        <v>7</v>
      </c>
      <c r="S1620" s="12" t="s">
        <v>72</v>
      </c>
      <c r="T1620" s="12" t="s">
        <v>61</v>
      </c>
      <c r="U1620" s="12" t="s">
        <v>62</v>
      </c>
      <c r="V1620" s="12" t="s">
        <v>71</v>
      </c>
      <c r="W1620" s="12" t="s">
        <v>64</v>
      </c>
      <c r="X1620" s="12" t="s">
        <v>65</v>
      </c>
      <c r="Y1620" s="12">
        <v>251</v>
      </c>
      <c r="Z1620" s="12">
        <v>358.93</v>
      </c>
      <c r="AA1620" s="12"/>
      <c r="AB1620" s="12"/>
      <c r="AC1620" s="12"/>
      <c r="AD1620" s="12"/>
      <c r="AE1620" s="12"/>
    </row>
    <row r="1621" spans="16:31" ht="18" customHeight="1" x14ac:dyDescent="0.3">
      <c r="P1621" s="12" t="s">
        <v>66</v>
      </c>
      <c r="Q1621" s="12">
        <v>2022</v>
      </c>
      <c r="R1621" s="12" t="s">
        <v>6</v>
      </c>
      <c r="S1621" s="12" t="s">
        <v>72</v>
      </c>
      <c r="T1621" s="12" t="s">
        <v>61</v>
      </c>
      <c r="U1621" s="12" t="s">
        <v>62</v>
      </c>
      <c r="V1621" s="12" t="s">
        <v>71</v>
      </c>
      <c r="W1621" s="12" t="s">
        <v>64</v>
      </c>
      <c r="X1621" s="12" t="s">
        <v>65</v>
      </c>
      <c r="Y1621" s="12">
        <v>260</v>
      </c>
      <c r="Z1621" s="12">
        <v>371.8</v>
      </c>
      <c r="AA1621" s="12"/>
      <c r="AB1621" s="12"/>
      <c r="AC1621" s="12"/>
      <c r="AD1621" s="12"/>
      <c r="AE1621" s="12"/>
    </row>
    <row r="1622" spans="16:31" ht="18" customHeight="1" x14ac:dyDescent="0.3">
      <c r="P1622" s="12" t="s">
        <v>66</v>
      </c>
      <c r="Q1622" s="12">
        <v>2022</v>
      </c>
      <c r="R1622" s="12" t="s">
        <v>6</v>
      </c>
      <c r="S1622" s="12" t="s">
        <v>72</v>
      </c>
      <c r="T1622" s="12" t="s">
        <v>61</v>
      </c>
      <c r="U1622" s="12" t="s">
        <v>62</v>
      </c>
      <c r="V1622" s="12" t="s">
        <v>71</v>
      </c>
      <c r="W1622" s="12" t="s">
        <v>64</v>
      </c>
      <c r="X1622" s="12" t="s">
        <v>65</v>
      </c>
      <c r="Y1622" s="12">
        <v>960</v>
      </c>
      <c r="Z1622" s="12">
        <v>1372.8</v>
      </c>
      <c r="AA1622" s="12"/>
      <c r="AB1622" s="12"/>
      <c r="AC1622" s="12"/>
      <c r="AD1622" s="12"/>
      <c r="AE1622" s="12"/>
    </row>
    <row r="1623" spans="16:31" ht="18" customHeight="1" x14ac:dyDescent="0.3">
      <c r="P1623" s="12" t="s">
        <v>69</v>
      </c>
      <c r="Q1623" s="12">
        <v>2022</v>
      </c>
      <c r="R1623" s="12" t="s">
        <v>6</v>
      </c>
      <c r="S1623" s="12" t="s">
        <v>72</v>
      </c>
      <c r="T1623" s="12" t="s">
        <v>61</v>
      </c>
      <c r="U1623" s="12" t="s">
        <v>62</v>
      </c>
      <c r="V1623" s="12" t="s">
        <v>71</v>
      </c>
      <c r="W1623" s="12" t="s">
        <v>64</v>
      </c>
      <c r="X1623" s="12" t="s">
        <v>65</v>
      </c>
      <c r="Y1623" s="12">
        <v>261</v>
      </c>
      <c r="Z1623" s="12">
        <v>373.23</v>
      </c>
      <c r="AA1623" s="12"/>
      <c r="AB1623" s="12"/>
      <c r="AC1623" s="12"/>
      <c r="AD1623" s="12"/>
      <c r="AE1623" s="12"/>
    </row>
    <row r="1624" spans="16:31" ht="18" customHeight="1" x14ac:dyDescent="0.3">
      <c r="P1624" s="12" t="s">
        <v>66</v>
      </c>
      <c r="Q1624" s="12">
        <v>2022</v>
      </c>
      <c r="R1624" s="12" t="s">
        <v>6</v>
      </c>
      <c r="S1624" s="12" t="s">
        <v>72</v>
      </c>
      <c r="T1624" s="12" t="s">
        <v>61</v>
      </c>
      <c r="U1624" s="12" t="s">
        <v>62</v>
      </c>
      <c r="V1624" s="12" t="s">
        <v>71</v>
      </c>
      <c r="W1624" s="12" t="s">
        <v>64</v>
      </c>
      <c r="X1624" s="12" t="s">
        <v>65</v>
      </c>
      <c r="Y1624" s="12">
        <v>259</v>
      </c>
      <c r="Z1624" s="12">
        <v>370.37</v>
      </c>
      <c r="AA1624" s="12"/>
      <c r="AB1624" s="12"/>
      <c r="AC1624" s="12"/>
      <c r="AD1624" s="12"/>
      <c r="AE1624" s="12"/>
    </row>
    <row r="1625" spans="16:31" ht="18" customHeight="1" x14ac:dyDescent="0.3">
      <c r="P1625" s="12" t="s">
        <v>66</v>
      </c>
      <c r="Q1625" s="12">
        <v>2022</v>
      </c>
      <c r="R1625" s="12" t="s">
        <v>6</v>
      </c>
      <c r="S1625" s="12" t="s">
        <v>72</v>
      </c>
      <c r="T1625" s="12" t="s">
        <v>61</v>
      </c>
      <c r="U1625" s="12" t="s">
        <v>62</v>
      </c>
      <c r="V1625" s="12" t="s">
        <v>71</v>
      </c>
      <c r="W1625" s="12" t="s">
        <v>64</v>
      </c>
      <c r="X1625" s="12" t="s">
        <v>65</v>
      </c>
      <c r="Y1625" s="12">
        <v>257</v>
      </c>
      <c r="Z1625" s="12">
        <v>367.51</v>
      </c>
      <c r="AA1625" s="12"/>
      <c r="AB1625" s="12"/>
      <c r="AC1625" s="12"/>
      <c r="AD1625" s="12"/>
      <c r="AE1625" s="12"/>
    </row>
    <row r="1626" spans="16:31" ht="18" customHeight="1" x14ac:dyDescent="0.3">
      <c r="P1626" s="12" t="s">
        <v>59</v>
      </c>
      <c r="Q1626" s="12">
        <v>2022</v>
      </c>
      <c r="R1626" s="12" t="s">
        <v>8</v>
      </c>
      <c r="S1626" s="12" t="s">
        <v>72</v>
      </c>
      <c r="T1626" s="12" t="s">
        <v>61</v>
      </c>
      <c r="U1626" s="12" t="s">
        <v>62</v>
      </c>
      <c r="V1626" s="12" t="s">
        <v>71</v>
      </c>
      <c r="W1626" s="12" t="s">
        <v>64</v>
      </c>
      <c r="X1626" s="12" t="s">
        <v>65</v>
      </c>
      <c r="Y1626" s="12">
        <v>248</v>
      </c>
      <c r="Z1626" s="12">
        <v>354.64</v>
      </c>
      <c r="AA1626" s="12"/>
      <c r="AB1626" s="12"/>
      <c r="AC1626" s="12"/>
      <c r="AD1626" s="12"/>
      <c r="AE1626" s="12"/>
    </row>
    <row r="1627" spans="16:31" ht="18" customHeight="1" x14ac:dyDescent="0.3">
      <c r="P1627" s="12" t="s">
        <v>68</v>
      </c>
      <c r="Q1627" s="12">
        <v>2022</v>
      </c>
      <c r="R1627" s="12" t="s">
        <v>8</v>
      </c>
      <c r="S1627" s="12" t="s">
        <v>72</v>
      </c>
      <c r="T1627" s="12" t="s">
        <v>61</v>
      </c>
      <c r="U1627" s="12" t="s">
        <v>62</v>
      </c>
      <c r="V1627" s="12" t="s">
        <v>71</v>
      </c>
      <c r="W1627" s="12" t="s">
        <v>64</v>
      </c>
      <c r="X1627" s="12" t="s">
        <v>65</v>
      </c>
      <c r="Y1627" s="12">
        <v>250</v>
      </c>
      <c r="Z1627" s="12">
        <v>526.24</v>
      </c>
      <c r="AA1627" s="12"/>
      <c r="AB1627" s="12"/>
      <c r="AC1627" s="12"/>
      <c r="AD1627" s="12"/>
      <c r="AE1627" s="12"/>
    </row>
    <row r="1628" spans="16:31" ht="18" customHeight="1" x14ac:dyDescent="0.3">
      <c r="P1628" s="12" t="s">
        <v>66</v>
      </c>
      <c r="Q1628" s="12">
        <v>2022</v>
      </c>
      <c r="R1628" s="12" t="s">
        <v>8</v>
      </c>
      <c r="S1628" s="12" t="s">
        <v>72</v>
      </c>
      <c r="T1628" s="12" t="s">
        <v>61</v>
      </c>
      <c r="U1628" s="12" t="s">
        <v>62</v>
      </c>
      <c r="V1628" s="12" t="s">
        <v>71</v>
      </c>
      <c r="W1628" s="12" t="s">
        <v>64</v>
      </c>
      <c r="X1628" s="12" t="s">
        <v>65</v>
      </c>
      <c r="Y1628" s="12">
        <v>249</v>
      </c>
      <c r="Z1628" s="12">
        <v>356.07</v>
      </c>
      <c r="AA1628" s="12"/>
      <c r="AB1628" s="12"/>
      <c r="AC1628" s="12"/>
      <c r="AD1628" s="12"/>
      <c r="AE1628" s="12"/>
    </row>
    <row r="1629" spans="16:31" ht="18" customHeight="1" x14ac:dyDescent="0.3">
      <c r="P1629" s="12" t="s">
        <v>59</v>
      </c>
      <c r="Q1629" s="12">
        <v>2022</v>
      </c>
      <c r="R1629" s="12" t="s">
        <v>8</v>
      </c>
      <c r="S1629" s="12" t="s">
        <v>72</v>
      </c>
      <c r="T1629" s="12" t="s">
        <v>61</v>
      </c>
      <c r="U1629" s="12" t="s">
        <v>62</v>
      </c>
      <c r="V1629" s="12" t="s">
        <v>71</v>
      </c>
      <c r="W1629" s="12" t="s">
        <v>64</v>
      </c>
      <c r="X1629" s="12" t="s">
        <v>65</v>
      </c>
      <c r="Y1629" s="12">
        <v>247</v>
      </c>
      <c r="Z1629" s="12">
        <v>353.21</v>
      </c>
      <c r="AA1629" s="12"/>
      <c r="AB1629" s="12"/>
      <c r="AC1629" s="12"/>
      <c r="AD1629" s="12"/>
      <c r="AE1629" s="12"/>
    </row>
    <row r="1630" spans="16:31" ht="18" customHeight="1" x14ac:dyDescent="0.3">
      <c r="P1630" s="12" t="s">
        <v>59</v>
      </c>
      <c r="Q1630" s="12">
        <v>2022</v>
      </c>
      <c r="R1630" s="12" t="s">
        <v>3</v>
      </c>
      <c r="S1630" s="12" t="s">
        <v>60</v>
      </c>
      <c r="T1630" s="12" t="s">
        <v>61</v>
      </c>
      <c r="U1630" s="12" t="s">
        <v>62</v>
      </c>
      <c r="V1630" s="12" t="s">
        <v>63</v>
      </c>
      <c r="W1630" s="12" t="s">
        <v>64</v>
      </c>
      <c r="X1630" s="12" t="s">
        <v>67</v>
      </c>
      <c r="Y1630" s="12">
        <v>356</v>
      </c>
      <c r="Z1630" s="12">
        <v>484.15999999999997</v>
      </c>
      <c r="AA1630" s="12"/>
      <c r="AB1630" s="12"/>
      <c r="AC1630" s="12"/>
      <c r="AD1630" s="12"/>
      <c r="AE1630" s="12"/>
    </row>
    <row r="1631" spans="16:31" ht="18" customHeight="1" x14ac:dyDescent="0.3">
      <c r="P1631" s="12" t="s">
        <v>66</v>
      </c>
      <c r="Q1631" s="12">
        <v>2022</v>
      </c>
      <c r="R1631" s="12" t="s">
        <v>3</v>
      </c>
      <c r="S1631" s="12" t="s">
        <v>60</v>
      </c>
      <c r="T1631" s="12" t="s">
        <v>61</v>
      </c>
      <c r="U1631" s="12" t="s">
        <v>62</v>
      </c>
      <c r="V1631" s="12" t="s">
        <v>63</v>
      </c>
      <c r="W1631" s="12" t="s">
        <v>64</v>
      </c>
      <c r="X1631" s="12" t="s">
        <v>67</v>
      </c>
      <c r="Y1631" s="12">
        <v>152</v>
      </c>
      <c r="Z1631" s="12">
        <v>217.36</v>
      </c>
      <c r="AA1631" s="12"/>
      <c r="AB1631" s="12"/>
      <c r="AC1631" s="12"/>
      <c r="AD1631" s="12"/>
      <c r="AE1631" s="12"/>
    </row>
    <row r="1632" spans="16:31" ht="18" customHeight="1" x14ac:dyDescent="0.3">
      <c r="P1632" s="12" t="s">
        <v>68</v>
      </c>
      <c r="Q1632" s="12">
        <v>2022</v>
      </c>
      <c r="R1632" s="12" t="s">
        <v>3</v>
      </c>
      <c r="S1632" s="12" t="s">
        <v>60</v>
      </c>
      <c r="T1632" s="12" t="s">
        <v>74</v>
      </c>
      <c r="U1632" s="12" t="s">
        <v>62</v>
      </c>
      <c r="V1632" s="12" t="s">
        <v>63</v>
      </c>
      <c r="W1632" s="12" t="s">
        <v>64</v>
      </c>
      <c r="X1632" s="12" t="s">
        <v>67</v>
      </c>
      <c r="Y1632" s="12">
        <v>352</v>
      </c>
      <c r="Z1632" s="12">
        <v>503.36</v>
      </c>
      <c r="AA1632" s="12"/>
      <c r="AB1632" s="12"/>
      <c r="AC1632" s="12"/>
      <c r="AD1632" s="12"/>
      <c r="AE1632" s="12"/>
    </row>
    <row r="1633" spans="16:31" ht="18" customHeight="1" x14ac:dyDescent="0.3">
      <c r="P1633" s="12" t="s">
        <v>59</v>
      </c>
      <c r="Q1633" s="12">
        <v>2022</v>
      </c>
      <c r="R1633" s="12" t="s">
        <v>3</v>
      </c>
      <c r="S1633" s="12" t="s">
        <v>60</v>
      </c>
      <c r="T1633" s="12" t="s">
        <v>74</v>
      </c>
      <c r="U1633" s="12" t="s">
        <v>62</v>
      </c>
      <c r="V1633" s="12" t="s">
        <v>63</v>
      </c>
      <c r="W1633" s="12" t="s">
        <v>64</v>
      </c>
      <c r="X1633" s="12" t="s">
        <v>67</v>
      </c>
      <c r="Y1633" s="12">
        <v>154</v>
      </c>
      <c r="Z1633" s="12">
        <v>220.22</v>
      </c>
      <c r="AA1633" s="12"/>
      <c r="AB1633" s="12"/>
      <c r="AC1633" s="12"/>
      <c r="AD1633" s="12"/>
      <c r="AE1633" s="12"/>
    </row>
    <row r="1634" spans="16:31" ht="18" customHeight="1" x14ac:dyDescent="0.3">
      <c r="P1634" s="12" t="s">
        <v>70</v>
      </c>
      <c r="Q1634" s="12">
        <v>2022</v>
      </c>
      <c r="R1634" s="12" t="s">
        <v>3</v>
      </c>
      <c r="S1634" s="12" t="s">
        <v>60</v>
      </c>
      <c r="T1634" s="12" t="s">
        <v>74</v>
      </c>
      <c r="U1634" s="12" t="s">
        <v>62</v>
      </c>
      <c r="V1634" s="12" t="s">
        <v>63</v>
      </c>
      <c r="W1634" s="12" t="s">
        <v>64</v>
      </c>
      <c r="X1634" s="12" t="s">
        <v>67</v>
      </c>
      <c r="Y1634" s="12">
        <v>698</v>
      </c>
      <c r="Z1634" s="12">
        <v>998.14</v>
      </c>
      <c r="AA1634" s="12"/>
      <c r="AB1634" s="12"/>
      <c r="AC1634" s="12"/>
      <c r="AD1634" s="12"/>
      <c r="AE1634" s="12"/>
    </row>
    <row r="1635" spans="16:31" ht="18" customHeight="1" x14ac:dyDescent="0.3">
      <c r="P1635" s="12" t="s">
        <v>68</v>
      </c>
      <c r="Q1635" s="12">
        <v>2022</v>
      </c>
      <c r="R1635" s="12" t="s">
        <v>3</v>
      </c>
      <c r="S1635" s="12" t="s">
        <v>60</v>
      </c>
      <c r="T1635" s="12" t="s">
        <v>74</v>
      </c>
      <c r="U1635" s="12" t="s">
        <v>62</v>
      </c>
      <c r="V1635" s="12" t="s">
        <v>63</v>
      </c>
      <c r="W1635" s="12" t="s">
        <v>64</v>
      </c>
      <c r="X1635" s="12" t="s">
        <v>67</v>
      </c>
      <c r="Y1635" s="12">
        <v>731</v>
      </c>
      <c r="Z1635" s="12">
        <v>1045.33</v>
      </c>
      <c r="AA1635" s="12"/>
      <c r="AB1635" s="12"/>
      <c r="AC1635" s="12"/>
      <c r="AD1635" s="12"/>
      <c r="AE1635" s="12"/>
    </row>
    <row r="1636" spans="16:31" ht="18" customHeight="1" x14ac:dyDescent="0.3">
      <c r="P1636" s="12" t="s">
        <v>68</v>
      </c>
      <c r="Q1636" s="12">
        <v>2022</v>
      </c>
      <c r="R1636" s="12" t="s">
        <v>3</v>
      </c>
      <c r="S1636" s="12" t="s">
        <v>60</v>
      </c>
      <c r="T1636" s="12" t="s">
        <v>74</v>
      </c>
      <c r="U1636" s="12" t="s">
        <v>62</v>
      </c>
      <c r="V1636" s="12" t="s">
        <v>63</v>
      </c>
      <c r="W1636" s="12" t="s">
        <v>64</v>
      </c>
      <c r="X1636" s="12" t="s">
        <v>67</v>
      </c>
      <c r="Y1636" s="12">
        <v>771</v>
      </c>
      <c r="Z1636" s="12">
        <v>526.24</v>
      </c>
      <c r="AA1636" s="12"/>
      <c r="AB1636" s="12"/>
      <c r="AC1636" s="12"/>
      <c r="AD1636" s="12"/>
      <c r="AE1636" s="12"/>
    </row>
    <row r="1637" spans="16:31" ht="18" customHeight="1" x14ac:dyDescent="0.3">
      <c r="P1637" s="12" t="s">
        <v>68</v>
      </c>
      <c r="Q1637" s="12">
        <v>2022</v>
      </c>
      <c r="R1637" s="12" t="s">
        <v>3</v>
      </c>
      <c r="S1637" s="12" t="s">
        <v>60</v>
      </c>
      <c r="T1637" s="12" t="s">
        <v>74</v>
      </c>
      <c r="U1637" s="12" t="s">
        <v>62</v>
      </c>
      <c r="V1637" s="12" t="s">
        <v>63</v>
      </c>
      <c r="W1637" s="12" t="s">
        <v>64</v>
      </c>
      <c r="X1637" s="12" t="s">
        <v>67</v>
      </c>
      <c r="Y1637" s="12">
        <v>355</v>
      </c>
      <c r="Z1637" s="12">
        <v>507.65</v>
      </c>
      <c r="AA1637" s="12"/>
      <c r="AB1637" s="12"/>
      <c r="AC1637" s="12"/>
      <c r="AD1637" s="12"/>
      <c r="AE1637" s="12"/>
    </row>
    <row r="1638" spans="16:31" ht="18" customHeight="1" x14ac:dyDescent="0.3">
      <c r="P1638" s="12" t="s">
        <v>68</v>
      </c>
      <c r="Q1638" s="12">
        <v>2022</v>
      </c>
      <c r="R1638" s="12" t="s">
        <v>3</v>
      </c>
      <c r="S1638" s="12" t="s">
        <v>60</v>
      </c>
      <c r="T1638" s="12" t="s">
        <v>74</v>
      </c>
      <c r="U1638" s="12" t="s">
        <v>62</v>
      </c>
      <c r="V1638" s="12" t="s">
        <v>63</v>
      </c>
      <c r="W1638" s="12" t="s">
        <v>64</v>
      </c>
      <c r="X1638" s="12" t="s">
        <v>67</v>
      </c>
      <c r="Y1638" s="12">
        <v>157</v>
      </c>
      <c r="Z1638" s="12">
        <v>224.51</v>
      </c>
      <c r="AA1638" s="12"/>
      <c r="AB1638" s="12"/>
      <c r="AC1638" s="12"/>
      <c r="AD1638" s="12"/>
      <c r="AE1638" s="12"/>
    </row>
    <row r="1639" spans="16:31" ht="18" customHeight="1" x14ac:dyDescent="0.3">
      <c r="P1639" s="12" t="s">
        <v>66</v>
      </c>
      <c r="Q1639" s="12">
        <v>2022</v>
      </c>
      <c r="R1639" s="12" t="s">
        <v>3</v>
      </c>
      <c r="S1639" s="12" t="s">
        <v>60</v>
      </c>
      <c r="T1639" s="12" t="s">
        <v>74</v>
      </c>
      <c r="U1639" s="12" t="s">
        <v>62</v>
      </c>
      <c r="V1639" s="12" t="s">
        <v>63</v>
      </c>
      <c r="W1639" s="12" t="s">
        <v>64</v>
      </c>
      <c r="X1639" s="12" t="s">
        <v>67</v>
      </c>
      <c r="Y1639" s="12">
        <v>353</v>
      </c>
      <c r="Z1639" s="12">
        <v>504.78999999999996</v>
      </c>
      <c r="AA1639" s="12"/>
      <c r="AB1639" s="12"/>
      <c r="AC1639" s="12"/>
      <c r="AD1639" s="12"/>
      <c r="AE1639" s="12"/>
    </row>
    <row r="1640" spans="16:31" ht="18" customHeight="1" x14ac:dyDescent="0.3">
      <c r="P1640" s="12" t="s">
        <v>66</v>
      </c>
      <c r="Q1640" s="12">
        <v>2022</v>
      </c>
      <c r="R1640" s="12" t="s">
        <v>3</v>
      </c>
      <c r="S1640" s="12" t="s">
        <v>60</v>
      </c>
      <c r="T1640" s="12" t="s">
        <v>74</v>
      </c>
      <c r="U1640" s="12" t="s">
        <v>62</v>
      </c>
      <c r="V1640" s="12" t="s">
        <v>63</v>
      </c>
      <c r="W1640" s="12" t="s">
        <v>64</v>
      </c>
      <c r="X1640" s="12" t="s">
        <v>67</v>
      </c>
      <c r="Y1640" s="12">
        <v>155</v>
      </c>
      <c r="Z1640" s="12">
        <v>221.65</v>
      </c>
      <c r="AA1640" s="12"/>
      <c r="AB1640" s="12"/>
      <c r="AC1640" s="12"/>
      <c r="AD1640" s="12"/>
      <c r="AE1640" s="12"/>
    </row>
    <row r="1641" spans="16:31" ht="18" customHeight="1" x14ac:dyDescent="0.3">
      <c r="P1641" s="12" t="s">
        <v>66</v>
      </c>
      <c r="Q1641" s="12">
        <v>2022</v>
      </c>
      <c r="R1641" s="12" t="s">
        <v>7</v>
      </c>
      <c r="S1641" s="12" t="s">
        <v>60</v>
      </c>
      <c r="T1641" s="12" t="s">
        <v>74</v>
      </c>
      <c r="U1641" s="12" t="s">
        <v>62</v>
      </c>
      <c r="V1641" s="12" t="s">
        <v>63</v>
      </c>
      <c r="W1641" s="12" t="s">
        <v>64</v>
      </c>
      <c r="X1641" s="12" t="s">
        <v>67</v>
      </c>
      <c r="Y1641" s="12">
        <v>332</v>
      </c>
      <c r="Z1641" s="12">
        <v>451.52</v>
      </c>
      <c r="AA1641" s="12"/>
      <c r="AB1641" s="12"/>
      <c r="AC1641" s="12"/>
      <c r="AD1641" s="12"/>
      <c r="AE1641" s="12"/>
    </row>
    <row r="1642" spans="16:31" ht="18" customHeight="1" x14ac:dyDescent="0.3">
      <c r="P1642" s="12" t="s">
        <v>66</v>
      </c>
      <c r="Q1642" s="12">
        <v>2022</v>
      </c>
      <c r="R1642" s="12" t="s">
        <v>7</v>
      </c>
      <c r="S1642" s="12" t="s">
        <v>60</v>
      </c>
      <c r="T1642" s="12" t="s">
        <v>74</v>
      </c>
      <c r="U1642" s="12" t="s">
        <v>62</v>
      </c>
      <c r="V1642" s="12" t="s">
        <v>63</v>
      </c>
      <c r="W1642" s="12" t="s">
        <v>64</v>
      </c>
      <c r="X1642" s="12" t="s">
        <v>67</v>
      </c>
      <c r="Y1642" s="12">
        <v>134</v>
      </c>
      <c r="Z1642" s="12">
        <v>191.62</v>
      </c>
      <c r="AA1642" s="12"/>
      <c r="AB1642" s="12"/>
      <c r="AC1642" s="12"/>
      <c r="AD1642" s="12"/>
      <c r="AE1642" s="12"/>
    </row>
    <row r="1643" spans="16:31" ht="18" customHeight="1" x14ac:dyDescent="0.3">
      <c r="P1643" s="12" t="s">
        <v>59</v>
      </c>
      <c r="Q1643" s="12">
        <v>2022</v>
      </c>
      <c r="R1643" s="12" t="s">
        <v>7</v>
      </c>
      <c r="S1643" s="12" t="s">
        <v>60</v>
      </c>
      <c r="T1643" s="12" t="s">
        <v>74</v>
      </c>
      <c r="U1643" s="12" t="s">
        <v>62</v>
      </c>
      <c r="V1643" s="12" t="s">
        <v>63</v>
      </c>
      <c r="W1643" s="12" t="s">
        <v>64</v>
      </c>
      <c r="X1643" s="12" t="s">
        <v>67</v>
      </c>
      <c r="Y1643" s="12">
        <v>334</v>
      </c>
      <c r="Z1643" s="12">
        <v>477.62</v>
      </c>
      <c r="AA1643" s="12"/>
      <c r="AB1643" s="12"/>
      <c r="AC1643" s="12"/>
      <c r="AD1643" s="12"/>
      <c r="AE1643" s="12"/>
    </row>
    <row r="1644" spans="16:31" ht="18" customHeight="1" x14ac:dyDescent="0.3">
      <c r="P1644" s="12" t="s">
        <v>66</v>
      </c>
      <c r="Q1644" s="12">
        <v>2022</v>
      </c>
      <c r="R1644" s="12" t="s">
        <v>7</v>
      </c>
      <c r="S1644" s="12" t="s">
        <v>60</v>
      </c>
      <c r="T1644" s="12" t="s">
        <v>74</v>
      </c>
      <c r="U1644" s="12" t="s">
        <v>62</v>
      </c>
      <c r="V1644" s="12" t="s">
        <v>63</v>
      </c>
      <c r="W1644" s="12" t="s">
        <v>64</v>
      </c>
      <c r="X1644" s="12" t="s">
        <v>67</v>
      </c>
      <c r="Y1644" s="12">
        <v>702</v>
      </c>
      <c r="Z1644" s="12">
        <v>1003.86</v>
      </c>
      <c r="AA1644" s="12"/>
      <c r="AB1644" s="12"/>
      <c r="AC1644" s="12"/>
      <c r="AD1644" s="12"/>
      <c r="AE1644" s="12"/>
    </row>
    <row r="1645" spans="16:31" ht="18" customHeight="1" x14ac:dyDescent="0.3">
      <c r="P1645" s="12" t="s">
        <v>59</v>
      </c>
      <c r="Q1645" s="12">
        <v>2022</v>
      </c>
      <c r="R1645" s="12" t="s">
        <v>7</v>
      </c>
      <c r="S1645" s="12" t="s">
        <v>60</v>
      </c>
      <c r="T1645" s="12" t="s">
        <v>74</v>
      </c>
      <c r="U1645" s="12" t="s">
        <v>62</v>
      </c>
      <c r="V1645" s="12" t="s">
        <v>63</v>
      </c>
      <c r="W1645" s="12" t="s">
        <v>64</v>
      </c>
      <c r="X1645" s="12" t="s">
        <v>67</v>
      </c>
      <c r="Y1645" s="12">
        <v>735</v>
      </c>
      <c r="Z1645" s="12">
        <v>1051.05</v>
      </c>
      <c r="AA1645" s="12"/>
      <c r="AB1645" s="12"/>
      <c r="AC1645" s="12"/>
      <c r="AD1645" s="12"/>
      <c r="AE1645" s="12"/>
    </row>
    <row r="1646" spans="16:31" ht="18" customHeight="1" x14ac:dyDescent="0.3">
      <c r="P1646" s="12" t="s">
        <v>66</v>
      </c>
      <c r="Q1646" s="12">
        <v>2022</v>
      </c>
      <c r="R1646" s="12" t="s">
        <v>7</v>
      </c>
      <c r="S1646" s="12" t="s">
        <v>60</v>
      </c>
      <c r="T1646" s="12" t="s">
        <v>74</v>
      </c>
      <c r="U1646" s="12" t="s">
        <v>62</v>
      </c>
      <c r="V1646" s="12" t="s">
        <v>63</v>
      </c>
      <c r="W1646" s="12" t="s">
        <v>64</v>
      </c>
      <c r="X1646" s="12" t="s">
        <v>67</v>
      </c>
      <c r="Y1646" s="12">
        <v>333</v>
      </c>
      <c r="Z1646" s="12">
        <v>526.24</v>
      </c>
      <c r="AA1646" s="12"/>
      <c r="AB1646" s="12"/>
      <c r="AC1646" s="12"/>
      <c r="AD1646" s="12"/>
      <c r="AE1646" s="12"/>
    </row>
    <row r="1647" spans="16:31" ht="18" customHeight="1" x14ac:dyDescent="0.3">
      <c r="P1647" s="12" t="s">
        <v>70</v>
      </c>
      <c r="Q1647" s="12">
        <v>2022</v>
      </c>
      <c r="R1647" s="12" t="s">
        <v>7</v>
      </c>
      <c r="S1647" s="12" t="s">
        <v>60</v>
      </c>
      <c r="T1647" s="12" t="s">
        <v>74</v>
      </c>
      <c r="U1647" s="12" t="s">
        <v>62</v>
      </c>
      <c r="V1647" s="12" t="s">
        <v>63</v>
      </c>
      <c r="W1647" s="12" t="s">
        <v>64</v>
      </c>
      <c r="X1647" s="12" t="s">
        <v>67</v>
      </c>
      <c r="Y1647" s="12">
        <v>774</v>
      </c>
      <c r="Z1647" s="12">
        <v>526.24</v>
      </c>
      <c r="AA1647" s="12"/>
      <c r="AB1647" s="12"/>
      <c r="AC1647" s="12"/>
      <c r="AD1647" s="12"/>
      <c r="AE1647" s="12"/>
    </row>
    <row r="1648" spans="16:31" ht="18" customHeight="1" x14ac:dyDescent="0.3">
      <c r="P1648" s="12" t="s">
        <v>66</v>
      </c>
      <c r="Q1648" s="12">
        <v>2022</v>
      </c>
      <c r="R1648" s="12" t="s">
        <v>7</v>
      </c>
      <c r="S1648" s="12" t="s">
        <v>60</v>
      </c>
      <c r="T1648" s="12" t="s">
        <v>74</v>
      </c>
      <c r="U1648" s="12" t="s">
        <v>62</v>
      </c>
      <c r="V1648" s="12" t="s">
        <v>63</v>
      </c>
      <c r="W1648" s="12" t="s">
        <v>64</v>
      </c>
      <c r="X1648" s="12" t="s">
        <v>67</v>
      </c>
      <c r="Y1648" s="12">
        <v>331</v>
      </c>
      <c r="Z1648" s="12">
        <v>473.33</v>
      </c>
      <c r="AA1648" s="12"/>
      <c r="AB1648" s="12"/>
      <c r="AC1648" s="12"/>
      <c r="AD1648" s="12"/>
      <c r="AE1648" s="12"/>
    </row>
    <row r="1649" spans="16:31" ht="18" customHeight="1" x14ac:dyDescent="0.3">
      <c r="P1649" s="12" t="s">
        <v>66</v>
      </c>
      <c r="Q1649" s="12">
        <v>2022</v>
      </c>
      <c r="R1649" s="12" t="s">
        <v>7</v>
      </c>
      <c r="S1649" s="12" t="s">
        <v>60</v>
      </c>
      <c r="T1649" s="12" t="s">
        <v>74</v>
      </c>
      <c r="U1649" s="12" t="s">
        <v>62</v>
      </c>
      <c r="V1649" s="12" t="s">
        <v>63</v>
      </c>
      <c r="W1649" s="12" t="s">
        <v>64</v>
      </c>
      <c r="X1649" s="12" t="s">
        <v>67</v>
      </c>
      <c r="Y1649" s="12">
        <v>133</v>
      </c>
      <c r="Z1649" s="12">
        <v>190.19</v>
      </c>
      <c r="AA1649" s="12"/>
      <c r="AB1649" s="12"/>
      <c r="AC1649" s="12"/>
      <c r="AD1649" s="12"/>
      <c r="AE1649" s="12"/>
    </row>
    <row r="1650" spans="16:31" ht="18" customHeight="1" x14ac:dyDescent="0.3">
      <c r="P1650" s="12" t="s">
        <v>69</v>
      </c>
      <c r="Q1650" s="12">
        <v>2022</v>
      </c>
      <c r="R1650" s="12" t="s">
        <v>7</v>
      </c>
      <c r="S1650" s="12" t="s">
        <v>60</v>
      </c>
      <c r="T1650" s="12" t="s">
        <v>74</v>
      </c>
      <c r="U1650" s="12" t="s">
        <v>62</v>
      </c>
      <c r="V1650" s="12" t="s">
        <v>63</v>
      </c>
      <c r="W1650" s="12" t="s">
        <v>64</v>
      </c>
      <c r="X1650" s="12" t="s">
        <v>67</v>
      </c>
      <c r="Y1650" s="12">
        <v>335</v>
      </c>
      <c r="Z1650" s="12">
        <v>479.05</v>
      </c>
      <c r="AA1650" s="12"/>
      <c r="AB1650" s="12"/>
      <c r="AC1650" s="12"/>
      <c r="AD1650" s="12"/>
      <c r="AE1650" s="12"/>
    </row>
    <row r="1651" spans="16:31" ht="18" customHeight="1" x14ac:dyDescent="0.3">
      <c r="P1651" s="12" t="s">
        <v>66</v>
      </c>
      <c r="Q1651" s="12">
        <v>2022</v>
      </c>
      <c r="R1651" s="12" t="s">
        <v>7</v>
      </c>
      <c r="S1651" s="12" t="s">
        <v>60</v>
      </c>
      <c r="T1651" s="12" t="s">
        <v>74</v>
      </c>
      <c r="U1651" s="12" t="s">
        <v>62</v>
      </c>
      <c r="V1651" s="12" t="s">
        <v>63</v>
      </c>
      <c r="W1651" s="12" t="s">
        <v>64</v>
      </c>
      <c r="X1651" s="12" t="s">
        <v>67</v>
      </c>
      <c r="Y1651" s="12">
        <v>131</v>
      </c>
      <c r="Z1651" s="12">
        <v>187.32999999999998</v>
      </c>
      <c r="AA1651" s="12"/>
      <c r="AB1651" s="12"/>
      <c r="AC1651" s="12"/>
      <c r="AD1651" s="12"/>
      <c r="AE1651" s="12"/>
    </row>
    <row r="1652" spans="16:31" ht="18" customHeight="1" x14ac:dyDescent="0.3">
      <c r="P1652" s="12" t="s">
        <v>69</v>
      </c>
      <c r="Q1652" s="12">
        <v>2022</v>
      </c>
      <c r="R1652" s="12" t="s">
        <v>11</v>
      </c>
      <c r="S1652" s="12" t="s">
        <v>60</v>
      </c>
      <c r="T1652" s="12" t="s">
        <v>74</v>
      </c>
      <c r="U1652" s="12" t="s">
        <v>62</v>
      </c>
      <c r="V1652" s="12" t="s">
        <v>63</v>
      </c>
      <c r="W1652" s="12" t="s">
        <v>64</v>
      </c>
      <c r="X1652" s="12" t="s">
        <v>67</v>
      </c>
      <c r="Y1652" s="12">
        <v>140</v>
      </c>
      <c r="Z1652" s="12">
        <v>200.2</v>
      </c>
      <c r="AA1652" s="12"/>
      <c r="AB1652" s="12"/>
      <c r="AC1652" s="12"/>
      <c r="AD1652" s="12"/>
      <c r="AE1652" s="12"/>
    </row>
    <row r="1653" spans="16:31" ht="18" customHeight="1" x14ac:dyDescent="0.3">
      <c r="P1653" s="12" t="s">
        <v>66</v>
      </c>
      <c r="Q1653" s="12">
        <v>2022</v>
      </c>
      <c r="R1653" s="12" t="s">
        <v>11</v>
      </c>
      <c r="S1653" s="12" t="s">
        <v>60</v>
      </c>
      <c r="T1653" s="12" t="s">
        <v>74</v>
      </c>
      <c r="U1653" s="12" t="s">
        <v>62</v>
      </c>
      <c r="V1653" s="12" t="s">
        <v>63</v>
      </c>
      <c r="W1653" s="12" t="s">
        <v>64</v>
      </c>
      <c r="X1653" s="12" t="s">
        <v>67</v>
      </c>
      <c r="Y1653" s="12">
        <v>356</v>
      </c>
      <c r="Z1653" s="12">
        <v>509.08</v>
      </c>
      <c r="AA1653" s="12"/>
      <c r="AB1653" s="12"/>
      <c r="AC1653" s="12"/>
      <c r="AD1653" s="12"/>
      <c r="AE1653" s="12"/>
    </row>
    <row r="1654" spans="16:31" ht="18" customHeight="1" x14ac:dyDescent="0.3">
      <c r="P1654" s="12" t="s">
        <v>66</v>
      </c>
      <c r="Q1654" s="12">
        <v>2022</v>
      </c>
      <c r="R1654" s="12" t="s">
        <v>11</v>
      </c>
      <c r="S1654" s="12" t="s">
        <v>60</v>
      </c>
      <c r="T1654" s="12" t="s">
        <v>74</v>
      </c>
      <c r="U1654" s="12" t="s">
        <v>62</v>
      </c>
      <c r="V1654" s="12" t="s">
        <v>63</v>
      </c>
      <c r="W1654" s="12" t="s">
        <v>64</v>
      </c>
      <c r="X1654" s="12" t="s">
        <v>67</v>
      </c>
      <c r="Y1654" s="12">
        <v>310</v>
      </c>
      <c r="Z1654" s="12">
        <v>443.3</v>
      </c>
      <c r="AA1654" s="12"/>
      <c r="AB1654" s="12"/>
      <c r="AC1654" s="12"/>
      <c r="AD1654" s="12"/>
      <c r="AE1654" s="12"/>
    </row>
    <row r="1655" spans="16:31" ht="18" customHeight="1" x14ac:dyDescent="0.3">
      <c r="P1655" s="12" t="s">
        <v>59</v>
      </c>
      <c r="Q1655" s="12">
        <v>2022</v>
      </c>
      <c r="R1655" s="12" t="s">
        <v>11</v>
      </c>
      <c r="S1655" s="12" t="s">
        <v>60</v>
      </c>
      <c r="T1655" s="12" t="s">
        <v>74</v>
      </c>
      <c r="U1655" s="12" t="s">
        <v>62</v>
      </c>
      <c r="V1655" s="12" t="s">
        <v>63</v>
      </c>
      <c r="W1655" s="12" t="s">
        <v>64</v>
      </c>
      <c r="X1655" s="12" t="s">
        <v>67</v>
      </c>
      <c r="Y1655" s="12">
        <v>358</v>
      </c>
      <c r="Z1655" s="12">
        <v>511.94</v>
      </c>
      <c r="AA1655" s="12"/>
      <c r="AB1655" s="12"/>
      <c r="AC1655" s="12"/>
      <c r="AD1655" s="12"/>
      <c r="AE1655" s="12"/>
    </row>
    <row r="1656" spans="16:31" ht="18" customHeight="1" x14ac:dyDescent="0.3">
      <c r="P1656" s="12" t="s">
        <v>70</v>
      </c>
      <c r="Q1656" s="12">
        <v>2022</v>
      </c>
      <c r="R1656" s="12" t="s">
        <v>11</v>
      </c>
      <c r="S1656" s="12" t="s">
        <v>60</v>
      </c>
      <c r="T1656" s="12" t="s">
        <v>74</v>
      </c>
      <c r="U1656" s="12" t="s">
        <v>62</v>
      </c>
      <c r="V1656" s="12" t="s">
        <v>63</v>
      </c>
      <c r="W1656" s="12" t="s">
        <v>64</v>
      </c>
      <c r="X1656" s="12" t="s">
        <v>67</v>
      </c>
      <c r="Y1656" s="12">
        <v>138</v>
      </c>
      <c r="Z1656" s="12">
        <v>197.34</v>
      </c>
      <c r="AA1656" s="12"/>
      <c r="AB1656" s="12"/>
      <c r="AC1656" s="12"/>
      <c r="AD1656" s="12"/>
      <c r="AE1656" s="12"/>
    </row>
    <row r="1657" spans="16:31" ht="18" customHeight="1" x14ac:dyDescent="0.3">
      <c r="P1657" s="12" t="s">
        <v>68</v>
      </c>
      <c r="Q1657" s="12">
        <v>2022</v>
      </c>
      <c r="R1657" s="12" t="s">
        <v>11</v>
      </c>
      <c r="S1657" s="12" t="s">
        <v>60</v>
      </c>
      <c r="T1657" s="12" t="s">
        <v>74</v>
      </c>
      <c r="U1657" s="12" t="s">
        <v>62</v>
      </c>
      <c r="V1657" s="12" t="s">
        <v>63</v>
      </c>
      <c r="W1657" s="12" t="s">
        <v>64</v>
      </c>
      <c r="X1657" s="12" t="s">
        <v>67</v>
      </c>
      <c r="Y1657" s="12">
        <v>705</v>
      </c>
      <c r="Z1657" s="12">
        <v>1008.15</v>
      </c>
      <c r="AA1657" s="12"/>
      <c r="AB1657" s="12"/>
      <c r="AC1657" s="12"/>
      <c r="AD1657" s="12"/>
      <c r="AE1657" s="12"/>
    </row>
    <row r="1658" spans="16:31" ht="18" customHeight="1" x14ac:dyDescent="0.3">
      <c r="P1658" s="12" t="s">
        <v>59</v>
      </c>
      <c r="Q1658" s="12">
        <v>2022</v>
      </c>
      <c r="R1658" s="12" t="s">
        <v>11</v>
      </c>
      <c r="S1658" s="12" t="s">
        <v>60</v>
      </c>
      <c r="T1658" s="12" t="s">
        <v>74</v>
      </c>
      <c r="U1658" s="12" t="s">
        <v>62</v>
      </c>
      <c r="V1658" s="12" t="s">
        <v>63</v>
      </c>
      <c r="W1658" s="12" t="s">
        <v>64</v>
      </c>
      <c r="X1658" s="12" t="s">
        <v>67</v>
      </c>
      <c r="Y1658" s="12">
        <v>738</v>
      </c>
      <c r="Z1658" s="12">
        <v>1055.3399999999999</v>
      </c>
      <c r="AA1658" s="12"/>
      <c r="AB1658" s="12"/>
      <c r="AC1658" s="12"/>
      <c r="AD1658" s="12"/>
      <c r="AE1658" s="12"/>
    </row>
    <row r="1659" spans="16:31" ht="18" customHeight="1" x14ac:dyDescent="0.3">
      <c r="P1659" s="12" t="s">
        <v>59</v>
      </c>
      <c r="Q1659" s="12">
        <v>2022</v>
      </c>
      <c r="R1659" s="12" t="s">
        <v>11</v>
      </c>
      <c r="S1659" s="12" t="s">
        <v>60</v>
      </c>
      <c r="T1659" s="12" t="s">
        <v>74</v>
      </c>
      <c r="U1659" s="12" t="s">
        <v>62</v>
      </c>
      <c r="V1659" s="12" t="s">
        <v>63</v>
      </c>
      <c r="W1659" s="12" t="s">
        <v>64</v>
      </c>
      <c r="X1659" s="12" t="s">
        <v>67</v>
      </c>
      <c r="Y1659" s="12">
        <v>141</v>
      </c>
      <c r="Z1659" s="12">
        <v>201.63</v>
      </c>
      <c r="AA1659" s="12"/>
      <c r="AB1659" s="12"/>
      <c r="AC1659" s="12"/>
      <c r="AD1659" s="12"/>
      <c r="AE1659" s="12"/>
    </row>
    <row r="1660" spans="16:31" ht="18" customHeight="1" x14ac:dyDescent="0.3">
      <c r="P1660" s="12" t="s">
        <v>68</v>
      </c>
      <c r="Q1660" s="12">
        <v>2022</v>
      </c>
      <c r="R1660" s="12" t="s">
        <v>11</v>
      </c>
      <c r="S1660" s="12" t="s">
        <v>60</v>
      </c>
      <c r="T1660" s="12" t="s">
        <v>74</v>
      </c>
      <c r="U1660" s="12" t="s">
        <v>62</v>
      </c>
      <c r="V1660" s="12" t="s">
        <v>63</v>
      </c>
      <c r="W1660" s="12" t="s">
        <v>64</v>
      </c>
      <c r="X1660" s="12" t="s">
        <v>67</v>
      </c>
      <c r="Y1660" s="12">
        <v>309</v>
      </c>
      <c r="Z1660" s="12">
        <v>526.24</v>
      </c>
      <c r="AA1660" s="12"/>
      <c r="AB1660" s="12"/>
      <c r="AC1660" s="12"/>
      <c r="AD1660" s="12"/>
      <c r="AE1660" s="12"/>
    </row>
    <row r="1661" spans="16:31" ht="18" customHeight="1" x14ac:dyDescent="0.3">
      <c r="P1661" s="12" t="s">
        <v>70</v>
      </c>
      <c r="Q1661" s="12">
        <v>2022</v>
      </c>
      <c r="R1661" s="12" t="s">
        <v>11</v>
      </c>
      <c r="S1661" s="12" t="s">
        <v>60</v>
      </c>
      <c r="T1661" s="12" t="s">
        <v>74</v>
      </c>
      <c r="U1661" s="12" t="s">
        <v>62</v>
      </c>
      <c r="V1661" s="12" t="s">
        <v>63</v>
      </c>
      <c r="W1661" s="12" t="s">
        <v>64</v>
      </c>
      <c r="X1661" s="12" t="s">
        <v>67</v>
      </c>
      <c r="Y1661" s="12">
        <v>778</v>
      </c>
      <c r="Z1661" s="12">
        <v>526.24</v>
      </c>
      <c r="AA1661" s="12"/>
      <c r="AB1661" s="12"/>
      <c r="AC1661" s="12"/>
      <c r="AD1661" s="12"/>
      <c r="AE1661" s="12"/>
    </row>
    <row r="1662" spans="16:31" ht="18" customHeight="1" x14ac:dyDescent="0.3">
      <c r="P1662" s="12" t="s">
        <v>59</v>
      </c>
      <c r="Q1662" s="12">
        <v>2022</v>
      </c>
      <c r="R1662" s="12" t="s">
        <v>11</v>
      </c>
      <c r="S1662" s="12" t="s">
        <v>60</v>
      </c>
      <c r="T1662" s="12" t="s">
        <v>74</v>
      </c>
      <c r="U1662" s="12" t="s">
        <v>62</v>
      </c>
      <c r="V1662" s="12" t="s">
        <v>63</v>
      </c>
      <c r="W1662" s="12" t="s">
        <v>64</v>
      </c>
      <c r="X1662" s="12" t="s">
        <v>67</v>
      </c>
      <c r="Y1662" s="12">
        <v>139</v>
      </c>
      <c r="Z1662" s="12">
        <v>198.76999999999998</v>
      </c>
      <c r="AA1662" s="12"/>
      <c r="AB1662" s="12"/>
      <c r="AC1662" s="12"/>
      <c r="AD1662" s="12"/>
      <c r="AE1662" s="12"/>
    </row>
    <row r="1663" spans="16:31" ht="18" customHeight="1" x14ac:dyDescent="0.3">
      <c r="P1663" s="12" t="s">
        <v>66</v>
      </c>
      <c r="Q1663" s="12">
        <v>2022</v>
      </c>
      <c r="R1663" s="12" t="s">
        <v>11</v>
      </c>
      <c r="S1663" s="12" t="s">
        <v>60</v>
      </c>
      <c r="T1663" s="12" t="s">
        <v>74</v>
      </c>
      <c r="U1663" s="12" t="s">
        <v>62</v>
      </c>
      <c r="V1663" s="12" t="s">
        <v>63</v>
      </c>
      <c r="W1663" s="12" t="s">
        <v>64</v>
      </c>
      <c r="X1663" s="12" t="s">
        <v>67</v>
      </c>
      <c r="Y1663" s="12">
        <v>313</v>
      </c>
      <c r="Z1663" s="12">
        <v>447.59000000000003</v>
      </c>
      <c r="AA1663" s="12"/>
      <c r="AB1663" s="12"/>
      <c r="AC1663" s="12"/>
      <c r="AD1663" s="12"/>
      <c r="AE1663" s="12"/>
    </row>
    <row r="1664" spans="16:31" ht="18" customHeight="1" x14ac:dyDescent="0.3">
      <c r="P1664" s="12" t="s">
        <v>66</v>
      </c>
      <c r="Q1664" s="12">
        <v>2022</v>
      </c>
      <c r="R1664" s="12" t="s">
        <v>11</v>
      </c>
      <c r="S1664" s="12" t="s">
        <v>60</v>
      </c>
      <c r="T1664" s="12" t="s">
        <v>74</v>
      </c>
      <c r="U1664" s="12" t="s">
        <v>62</v>
      </c>
      <c r="V1664" s="12" t="s">
        <v>63</v>
      </c>
      <c r="W1664" s="12" t="s">
        <v>64</v>
      </c>
      <c r="X1664" s="12" t="s">
        <v>67</v>
      </c>
      <c r="Y1664" s="12">
        <v>137</v>
      </c>
      <c r="Z1664" s="12">
        <v>195.91</v>
      </c>
      <c r="AA1664" s="12"/>
      <c r="AB1664" s="12"/>
      <c r="AC1664" s="12"/>
      <c r="AD1664" s="12"/>
      <c r="AE1664" s="12"/>
    </row>
    <row r="1665" spans="16:31" ht="18" customHeight="1" x14ac:dyDescent="0.3">
      <c r="P1665" s="12" t="s">
        <v>59</v>
      </c>
      <c r="Q1665" s="12">
        <v>2022</v>
      </c>
      <c r="R1665" s="12" t="s">
        <v>11</v>
      </c>
      <c r="S1665" s="12" t="s">
        <v>60</v>
      </c>
      <c r="T1665" s="12" t="s">
        <v>74</v>
      </c>
      <c r="U1665" s="12" t="s">
        <v>62</v>
      </c>
      <c r="V1665" s="12" t="s">
        <v>63</v>
      </c>
      <c r="W1665" s="12" t="s">
        <v>64</v>
      </c>
      <c r="X1665" s="12" t="s">
        <v>67</v>
      </c>
      <c r="Y1665" s="12">
        <v>311</v>
      </c>
      <c r="Z1665" s="12">
        <v>444.73</v>
      </c>
      <c r="AA1665" s="12"/>
      <c r="AB1665" s="12"/>
      <c r="AC1665" s="12"/>
      <c r="AD1665" s="12"/>
      <c r="AE1665" s="12"/>
    </row>
    <row r="1666" spans="16:31" ht="18" customHeight="1" x14ac:dyDescent="0.3">
      <c r="P1666" s="12" t="s">
        <v>69</v>
      </c>
      <c r="Q1666" s="12">
        <v>2022</v>
      </c>
      <c r="R1666" s="12" t="s">
        <v>11</v>
      </c>
      <c r="S1666" s="12" t="s">
        <v>60</v>
      </c>
      <c r="T1666" s="12" t="s">
        <v>74</v>
      </c>
      <c r="U1666" s="12" t="s">
        <v>62</v>
      </c>
      <c r="V1666" s="12" t="s">
        <v>63</v>
      </c>
      <c r="W1666" s="12" t="s">
        <v>64</v>
      </c>
      <c r="X1666" s="12" t="s">
        <v>67</v>
      </c>
      <c r="Y1666" s="12">
        <v>747</v>
      </c>
      <c r="Z1666" s="12">
        <v>1068.21</v>
      </c>
      <c r="AA1666" s="12"/>
      <c r="AB1666" s="12"/>
      <c r="AC1666" s="12"/>
      <c r="AD1666" s="12"/>
      <c r="AE1666" s="12"/>
    </row>
    <row r="1667" spans="16:31" ht="18" customHeight="1" x14ac:dyDescent="0.3">
      <c r="P1667" s="12" t="s">
        <v>59</v>
      </c>
      <c r="Q1667" s="12">
        <v>2022</v>
      </c>
      <c r="R1667" s="12" t="s">
        <v>1</v>
      </c>
      <c r="S1667" s="12" t="s">
        <v>60</v>
      </c>
      <c r="T1667" s="12" t="s">
        <v>74</v>
      </c>
      <c r="U1667" s="12" t="s">
        <v>62</v>
      </c>
      <c r="V1667" s="12" t="s">
        <v>63</v>
      </c>
      <c r="W1667" s="12" t="s">
        <v>64</v>
      </c>
      <c r="X1667" s="12" t="s">
        <v>67</v>
      </c>
      <c r="Y1667" s="12">
        <v>362</v>
      </c>
      <c r="Z1667" s="12">
        <v>492.32</v>
      </c>
      <c r="AA1667" s="12"/>
      <c r="AB1667" s="12"/>
      <c r="AC1667" s="12"/>
      <c r="AD1667" s="12"/>
      <c r="AE1667" s="12"/>
    </row>
    <row r="1668" spans="16:31" ht="18" customHeight="1" x14ac:dyDescent="0.3">
      <c r="P1668" s="12" t="s">
        <v>66</v>
      </c>
      <c r="Q1668" s="12">
        <v>2022</v>
      </c>
      <c r="R1668" s="12" t="s">
        <v>1</v>
      </c>
      <c r="S1668" s="12" t="s">
        <v>60</v>
      </c>
      <c r="T1668" s="12" t="s">
        <v>74</v>
      </c>
      <c r="U1668" s="12" t="s">
        <v>62</v>
      </c>
      <c r="V1668" s="12" t="s">
        <v>63</v>
      </c>
      <c r="W1668" s="12" t="s">
        <v>64</v>
      </c>
      <c r="X1668" s="12" t="s">
        <v>67</v>
      </c>
      <c r="Y1668" s="12">
        <v>164</v>
      </c>
      <c r="Z1668" s="12">
        <v>234.51999999999998</v>
      </c>
      <c r="AA1668" s="12"/>
      <c r="AB1668" s="12"/>
      <c r="AC1668" s="12"/>
      <c r="AD1668" s="12"/>
      <c r="AE1668" s="12"/>
    </row>
    <row r="1669" spans="16:31" ht="18" customHeight="1" x14ac:dyDescent="0.3">
      <c r="P1669" s="12" t="s">
        <v>68</v>
      </c>
      <c r="Q1669" s="12">
        <v>2022</v>
      </c>
      <c r="R1669" s="12" t="s">
        <v>1</v>
      </c>
      <c r="S1669" s="12" t="s">
        <v>60</v>
      </c>
      <c r="T1669" s="12" t="s">
        <v>74</v>
      </c>
      <c r="U1669" s="12" t="s">
        <v>62</v>
      </c>
      <c r="V1669" s="12" t="s">
        <v>63</v>
      </c>
      <c r="W1669" s="12" t="s">
        <v>64</v>
      </c>
      <c r="X1669" s="12" t="s">
        <v>67</v>
      </c>
      <c r="Y1669" s="12">
        <v>364</v>
      </c>
      <c r="Z1669" s="12">
        <v>520.52</v>
      </c>
      <c r="AA1669" s="12"/>
      <c r="AB1669" s="12"/>
      <c r="AC1669" s="12"/>
      <c r="AD1669" s="12"/>
      <c r="AE1669" s="12"/>
    </row>
    <row r="1670" spans="16:31" ht="18" customHeight="1" x14ac:dyDescent="0.3">
      <c r="P1670" s="12" t="s">
        <v>59</v>
      </c>
      <c r="Q1670" s="12">
        <v>2022</v>
      </c>
      <c r="R1670" s="12" t="s">
        <v>1</v>
      </c>
      <c r="S1670" s="12" t="s">
        <v>60</v>
      </c>
      <c r="T1670" s="12" t="s">
        <v>74</v>
      </c>
      <c r="U1670" s="12" t="s">
        <v>62</v>
      </c>
      <c r="V1670" s="12" t="s">
        <v>63</v>
      </c>
      <c r="W1670" s="12" t="s">
        <v>64</v>
      </c>
      <c r="X1670" s="12" t="s">
        <v>67</v>
      </c>
      <c r="Y1670" s="12">
        <v>166</v>
      </c>
      <c r="Z1670" s="12">
        <v>237.38</v>
      </c>
      <c r="AA1670" s="12"/>
      <c r="AB1670" s="12"/>
      <c r="AC1670" s="12"/>
      <c r="AD1670" s="12"/>
      <c r="AE1670" s="12"/>
    </row>
    <row r="1671" spans="16:31" ht="18" customHeight="1" x14ac:dyDescent="0.3">
      <c r="P1671" s="12" t="s">
        <v>59</v>
      </c>
      <c r="Q1671" s="12">
        <v>2022</v>
      </c>
      <c r="R1671" s="12" t="s">
        <v>1</v>
      </c>
      <c r="S1671" s="12" t="s">
        <v>60</v>
      </c>
      <c r="T1671" s="12" t="s">
        <v>74</v>
      </c>
      <c r="U1671" s="12" t="s">
        <v>62</v>
      </c>
      <c r="V1671" s="12" t="s">
        <v>63</v>
      </c>
      <c r="W1671" s="12" t="s">
        <v>64</v>
      </c>
      <c r="X1671" s="12" t="s">
        <v>67</v>
      </c>
      <c r="Y1671" s="12">
        <v>696</v>
      </c>
      <c r="Z1671" s="12">
        <v>995.28</v>
      </c>
      <c r="AA1671" s="12"/>
      <c r="AB1671" s="12"/>
      <c r="AC1671" s="12"/>
      <c r="AD1671" s="12"/>
      <c r="AE1671" s="12"/>
    </row>
    <row r="1672" spans="16:31" ht="18" customHeight="1" x14ac:dyDescent="0.3">
      <c r="P1672" s="12" t="s">
        <v>68</v>
      </c>
      <c r="Q1672" s="12">
        <v>2022</v>
      </c>
      <c r="R1672" s="12" t="s">
        <v>1</v>
      </c>
      <c r="S1672" s="12" t="s">
        <v>60</v>
      </c>
      <c r="T1672" s="12" t="s">
        <v>74</v>
      </c>
      <c r="U1672" s="12" t="s">
        <v>62</v>
      </c>
      <c r="V1672" s="12" t="s">
        <v>63</v>
      </c>
      <c r="W1672" s="12" t="s">
        <v>64</v>
      </c>
      <c r="X1672" s="12" t="s">
        <v>67</v>
      </c>
      <c r="Y1672" s="12">
        <v>363</v>
      </c>
      <c r="Z1672" s="12">
        <v>519.09</v>
      </c>
      <c r="AA1672" s="12"/>
      <c r="AB1672" s="12"/>
      <c r="AC1672" s="12"/>
      <c r="AD1672" s="12"/>
      <c r="AE1672" s="12"/>
    </row>
    <row r="1673" spans="16:31" ht="18" customHeight="1" x14ac:dyDescent="0.3">
      <c r="P1673" s="12" t="s">
        <v>59</v>
      </c>
      <c r="Q1673" s="12">
        <v>2022</v>
      </c>
      <c r="R1673" s="12" t="s">
        <v>1</v>
      </c>
      <c r="S1673" s="12" t="s">
        <v>60</v>
      </c>
      <c r="T1673" s="12" t="s">
        <v>74</v>
      </c>
      <c r="U1673" s="12" t="s">
        <v>62</v>
      </c>
      <c r="V1673" s="12" t="s">
        <v>63</v>
      </c>
      <c r="W1673" s="12" t="s">
        <v>64</v>
      </c>
      <c r="X1673" s="12" t="s">
        <v>67</v>
      </c>
      <c r="Y1673" s="12">
        <v>769</v>
      </c>
      <c r="Z1673" s="12">
        <v>526.24</v>
      </c>
      <c r="AA1673" s="12"/>
      <c r="AB1673" s="12"/>
      <c r="AC1673" s="12"/>
      <c r="AD1673" s="12"/>
      <c r="AE1673" s="12"/>
    </row>
    <row r="1674" spans="16:31" ht="18" customHeight="1" x14ac:dyDescent="0.3">
      <c r="P1674" s="12" t="s">
        <v>59</v>
      </c>
      <c r="Q1674" s="12">
        <v>2022</v>
      </c>
      <c r="R1674" s="12" t="s">
        <v>1</v>
      </c>
      <c r="S1674" s="12" t="s">
        <v>60</v>
      </c>
      <c r="T1674" s="12" t="s">
        <v>74</v>
      </c>
      <c r="U1674" s="12" t="s">
        <v>62</v>
      </c>
      <c r="V1674" s="12" t="s">
        <v>63</v>
      </c>
      <c r="W1674" s="12" t="s">
        <v>64</v>
      </c>
      <c r="X1674" s="12" t="s">
        <v>67</v>
      </c>
      <c r="Y1674" s="12">
        <v>367</v>
      </c>
      <c r="Z1674" s="12">
        <v>524.80999999999995</v>
      </c>
      <c r="AA1674" s="12"/>
      <c r="AB1674" s="12"/>
      <c r="AC1674" s="12"/>
      <c r="AD1674" s="12"/>
      <c r="AE1674" s="12"/>
    </row>
    <row r="1675" spans="16:31" ht="18" customHeight="1" x14ac:dyDescent="0.3">
      <c r="P1675" s="12" t="s">
        <v>68</v>
      </c>
      <c r="Q1675" s="12">
        <v>2022</v>
      </c>
      <c r="R1675" s="12" t="s">
        <v>1</v>
      </c>
      <c r="S1675" s="12" t="s">
        <v>60</v>
      </c>
      <c r="T1675" s="12" t="s">
        <v>74</v>
      </c>
      <c r="U1675" s="12" t="s">
        <v>62</v>
      </c>
      <c r="V1675" s="12" t="s">
        <v>63</v>
      </c>
      <c r="W1675" s="12" t="s">
        <v>64</v>
      </c>
      <c r="X1675" s="12" t="s">
        <v>67</v>
      </c>
      <c r="Y1675" s="12">
        <v>163</v>
      </c>
      <c r="Z1675" s="12">
        <v>233.09</v>
      </c>
      <c r="AA1675" s="12"/>
      <c r="AB1675" s="12"/>
      <c r="AC1675" s="12"/>
      <c r="AD1675" s="12"/>
      <c r="AE1675" s="12"/>
    </row>
    <row r="1676" spans="16:31" ht="18" customHeight="1" x14ac:dyDescent="0.3">
      <c r="P1676" s="12" t="s">
        <v>66</v>
      </c>
      <c r="Q1676" s="12">
        <v>2022</v>
      </c>
      <c r="R1676" s="12" t="s">
        <v>1</v>
      </c>
      <c r="S1676" s="12" t="s">
        <v>60</v>
      </c>
      <c r="T1676" s="12" t="s">
        <v>74</v>
      </c>
      <c r="U1676" s="12" t="s">
        <v>62</v>
      </c>
      <c r="V1676" s="12" t="s">
        <v>63</v>
      </c>
      <c r="W1676" s="12" t="s">
        <v>64</v>
      </c>
      <c r="X1676" s="12" t="s">
        <v>67</v>
      </c>
      <c r="Y1676" s="12">
        <v>365</v>
      </c>
      <c r="Z1676" s="12">
        <v>521.95000000000005</v>
      </c>
      <c r="AA1676" s="12"/>
      <c r="AB1676" s="12"/>
      <c r="AC1676" s="12"/>
      <c r="AD1676" s="12"/>
      <c r="AE1676" s="12"/>
    </row>
    <row r="1677" spans="16:31" ht="18" customHeight="1" x14ac:dyDescent="0.3">
      <c r="P1677" s="12" t="s">
        <v>68</v>
      </c>
      <c r="Q1677" s="12">
        <v>2022</v>
      </c>
      <c r="R1677" s="12" t="s">
        <v>1</v>
      </c>
      <c r="S1677" s="12" t="s">
        <v>60</v>
      </c>
      <c r="T1677" s="12" t="s">
        <v>74</v>
      </c>
      <c r="U1677" s="12" t="s">
        <v>62</v>
      </c>
      <c r="V1677" s="12" t="s">
        <v>63</v>
      </c>
      <c r="W1677" s="12" t="s">
        <v>64</v>
      </c>
      <c r="X1677" s="12" t="s">
        <v>67</v>
      </c>
      <c r="Y1677" s="12">
        <v>167</v>
      </c>
      <c r="Z1677" s="12">
        <v>238.81</v>
      </c>
      <c r="AA1677" s="12"/>
      <c r="AB1677" s="12"/>
      <c r="AC1677" s="12"/>
      <c r="AD1677" s="12"/>
      <c r="AE1677" s="12"/>
    </row>
    <row r="1678" spans="16:31" ht="18" customHeight="1" x14ac:dyDescent="0.3">
      <c r="P1678" s="12" t="s">
        <v>59</v>
      </c>
      <c r="Q1678" s="12">
        <v>2022</v>
      </c>
      <c r="R1678" s="12" t="s">
        <v>0</v>
      </c>
      <c r="S1678" s="12" t="s">
        <v>60</v>
      </c>
      <c r="T1678" s="12" t="s">
        <v>74</v>
      </c>
      <c r="U1678" s="12" t="s">
        <v>62</v>
      </c>
      <c r="V1678" s="12" t="s">
        <v>63</v>
      </c>
      <c r="W1678" s="12" t="s">
        <v>64</v>
      </c>
      <c r="X1678" s="12" t="s">
        <v>67</v>
      </c>
      <c r="Y1678" s="12">
        <v>368</v>
      </c>
      <c r="Z1678" s="12">
        <v>500.48</v>
      </c>
      <c r="AA1678" s="12"/>
      <c r="AB1678" s="12"/>
      <c r="AC1678" s="12"/>
      <c r="AD1678" s="12"/>
      <c r="AE1678" s="12"/>
    </row>
    <row r="1679" spans="16:31" ht="18" customHeight="1" x14ac:dyDescent="0.3">
      <c r="P1679" s="12" t="s">
        <v>66</v>
      </c>
      <c r="Q1679" s="12">
        <v>2022</v>
      </c>
      <c r="R1679" s="12" t="s">
        <v>0</v>
      </c>
      <c r="S1679" s="12" t="s">
        <v>60</v>
      </c>
      <c r="T1679" s="12" t="s">
        <v>74</v>
      </c>
      <c r="U1679" s="12" t="s">
        <v>62</v>
      </c>
      <c r="V1679" s="12" t="s">
        <v>63</v>
      </c>
      <c r="W1679" s="12" t="s">
        <v>64</v>
      </c>
      <c r="X1679" s="12" t="s">
        <v>67</v>
      </c>
      <c r="Y1679" s="12">
        <v>170</v>
      </c>
      <c r="Z1679" s="12">
        <v>243.1</v>
      </c>
      <c r="AA1679" s="12"/>
      <c r="AB1679" s="12"/>
      <c r="AC1679" s="12"/>
      <c r="AD1679" s="12"/>
      <c r="AE1679" s="12"/>
    </row>
    <row r="1680" spans="16:31" ht="18" customHeight="1" x14ac:dyDescent="0.3">
      <c r="P1680" s="12" t="s">
        <v>66</v>
      </c>
      <c r="Q1680" s="12">
        <v>2022</v>
      </c>
      <c r="R1680" s="12" t="s">
        <v>0</v>
      </c>
      <c r="S1680" s="12" t="s">
        <v>60</v>
      </c>
      <c r="T1680" s="12" t="s">
        <v>74</v>
      </c>
      <c r="U1680" s="12" t="s">
        <v>62</v>
      </c>
      <c r="V1680" s="12" t="s">
        <v>63</v>
      </c>
      <c r="W1680" s="12" t="s">
        <v>64</v>
      </c>
      <c r="X1680" s="12" t="s">
        <v>67</v>
      </c>
      <c r="Y1680" s="12">
        <v>370</v>
      </c>
      <c r="Z1680" s="12">
        <v>529.1</v>
      </c>
      <c r="AA1680" s="12"/>
      <c r="AB1680" s="12"/>
      <c r="AC1680" s="12"/>
      <c r="AD1680" s="12"/>
      <c r="AE1680" s="12"/>
    </row>
    <row r="1681" spans="16:31" ht="18" customHeight="1" x14ac:dyDescent="0.3">
      <c r="P1681" s="12" t="s">
        <v>59</v>
      </c>
      <c r="Q1681" s="12">
        <v>2022</v>
      </c>
      <c r="R1681" s="12" t="s">
        <v>0</v>
      </c>
      <c r="S1681" s="12" t="s">
        <v>60</v>
      </c>
      <c r="T1681" s="12" t="s">
        <v>74</v>
      </c>
      <c r="U1681" s="12" t="s">
        <v>62</v>
      </c>
      <c r="V1681" s="12" t="s">
        <v>63</v>
      </c>
      <c r="W1681" s="12" t="s">
        <v>64</v>
      </c>
      <c r="X1681" s="12" t="s">
        <v>67</v>
      </c>
      <c r="Y1681" s="12">
        <v>172</v>
      </c>
      <c r="Z1681" s="12">
        <v>245.95999999999998</v>
      </c>
      <c r="AA1681" s="12"/>
      <c r="AB1681" s="12"/>
      <c r="AC1681" s="12"/>
      <c r="AD1681" s="12"/>
      <c r="AE1681" s="12"/>
    </row>
    <row r="1682" spans="16:31" ht="18" customHeight="1" x14ac:dyDescent="0.3">
      <c r="P1682" s="12" t="s">
        <v>66</v>
      </c>
      <c r="Q1682" s="12">
        <v>2022</v>
      </c>
      <c r="R1682" s="12" t="s">
        <v>0</v>
      </c>
      <c r="S1682" s="12" t="s">
        <v>60</v>
      </c>
      <c r="T1682" s="12" t="s">
        <v>74</v>
      </c>
      <c r="U1682" s="12" t="s">
        <v>62</v>
      </c>
      <c r="V1682" s="12" t="s">
        <v>63</v>
      </c>
      <c r="W1682" s="12" t="s">
        <v>64</v>
      </c>
      <c r="X1682" s="12" t="s">
        <v>67</v>
      </c>
      <c r="Y1682" s="12">
        <v>695</v>
      </c>
      <c r="Z1682" s="12">
        <v>993.85</v>
      </c>
      <c r="AA1682" s="12"/>
      <c r="AB1682" s="12"/>
      <c r="AC1682" s="12"/>
      <c r="AD1682" s="12"/>
      <c r="AE1682" s="12"/>
    </row>
    <row r="1683" spans="16:31" ht="18" customHeight="1" x14ac:dyDescent="0.3">
      <c r="P1683" s="12" t="s">
        <v>59</v>
      </c>
      <c r="Q1683" s="12">
        <v>2022</v>
      </c>
      <c r="R1683" s="12" t="s">
        <v>0</v>
      </c>
      <c r="S1683" s="12" t="s">
        <v>60</v>
      </c>
      <c r="T1683" s="12" t="s">
        <v>74</v>
      </c>
      <c r="U1683" s="12" t="s">
        <v>62</v>
      </c>
      <c r="V1683" s="12" t="s">
        <v>63</v>
      </c>
      <c r="W1683" s="12" t="s">
        <v>64</v>
      </c>
      <c r="X1683" s="12" t="s">
        <v>67</v>
      </c>
      <c r="Y1683" s="12">
        <v>729</v>
      </c>
      <c r="Z1683" s="12">
        <v>1042.47</v>
      </c>
      <c r="AA1683" s="12"/>
      <c r="AB1683" s="12"/>
      <c r="AC1683" s="12"/>
      <c r="AD1683" s="12"/>
      <c r="AE1683" s="12"/>
    </row>
    <row r="1684" spans="16:31" ht="18" customHeight="1" x14ac:dyDescent="0.3">
      <c r="P1684" s="12" t="s">
        <v>59</v>
      </c>
      <c r="Q1684" s="12">
        <v>2022</v>
      </c>
      <c r="R1684" s="12" t="s">
        <v>0</v>
      </c>
      <c r="S1684" s="12" t="s">
        <v>60</v>
      </c>
      <c r="T1684" s="12" t="s">
        <v>74</v>
      </c>
      <c r="U1684" s="12" t="s">
        <v>62</v>
      </c>
      <c r="V1684" s="12" t="s">
        <v>63</v>
      </c>
      <c r="W1684" s="12" t="s">
        <v>64</v>
      </c>
      <c r="X1684" s="12" t="s">
        <v>67</v>
      </c>
      <c r="Y1684" s="12">
        <v>369</v>
      </c>
      <c r="Z1684" s="12">
        <v>527.66999999999996</v>
      </c>
      <c r="AA1684" s="12"/>
      <c r="AB1684" s="12"/>
      <c r="AC1684" s="12"/>
      <c r="AD1684" s="12"/>
      <c r="AE1684" s="12"/>
    </row>
    <row r="1685" spans="16:31" ht="18" customHeight="1" x14ac:dyDescent="0.3">
      <c r="P1685" s="12" t="s">
        <v>68</v>
      </c>
      <c r="Q1685" s="12">
        <v>2022</v>
      </c>
      <c r="R1685" s="12" t="s">
        <v>0</v>
      </c>
      <c r="S1685" s="12" t="s">
        <v>60</v>
      </c>
      <c r="T1685" s="12" t="s">
        <v>74</v>
      </c>
      <c r="U1685" s="12" t="s">
        <v>62</v>
      </c>
      <c r="V1685" s="12" t="s">
        <v>63</v>
      </c>
      <c r="W1685" s="12" t="s">
        <v>64</v>
      </c>
      <c r="X1685" s="12" t="s">
        <v>67</v>
      </c>
      <c r="Y1685" s="12">
        <v>768</v>
      </c>
      <c r="Z1685" s="12">
        <v>526.24</v>
      </c>
      <c r="AA1685" s="12"/>
      <c r="AB1685" s="12"/>
      <c r="AC1685" s="12"/>
      <c r="AD1685" s="12"/>
      <c r="AE1685" s="12"/>
    </row>
    <row r="1686" spans="16:31" ht="18" customHeight="1" x14ac:dyDescent="0.3">
      <c r="P1686" s="12" t="s">
        <v>66</v>
      </c>
      <c r="Q1686" s="12">
        <v>2022</v>
      </c>
      <c r="R1686" s="12" t="s">
        <v>0</v>
      </c>
      <c r="S1686" s="12" t="s">
        <v>60</v>
      </c>
      <c r="T1686" s="12" t="s">
        <v>74</v>
      </c>
      <c r="U1686" s="12" t="s">
        <v>62</v>
      </c>
      <c r="V1686" s="12" t="s">
        <v>63</v>
      </c>
      <c r="W1686" s="12" t="s">
        <v>64</v>
      </c>
      <c r="X1686" s="12" t="s">
        <v>67</v>
      </c>
      <c r="Y1686" s="12">
        <v>169</v>
      </c>
      <c r="Z1686" s="12">
        <v>241.67000000000002</v>
      </c>
      <c r="AA1686" s="12"/>
      <c r="AB1686" s="12"/>
      <c r="AC1686" s="12"/>
      <c r="AD1686" s="12"/>
      <c r="AE1686" s="12"/>
    </row>
    <row r="1687" spans="16:31" ht="18" customHeight="1" x14ac:dyDescent="0.3">
      <c r="P1687" s="12" t="s">
        <v>66</v>
      </c>
      <c r="Q1687" s="12">
        <v>2022</v>
      </c>
      <c r="R1687" s="12" t="s">
        <v>0</v>
      </c>
      <c r="S1687" s="12" t="s">
        <v>60</v>
      </c>
      <c r="T1687" s="12" t="s">
        <v>74</v>
      </c>
      <c r="U1687" s="12" t="s">
        <v>62</v>
      </c>
      <c r="V1687" s="12" t="s">
        <v>63</v>
      </c>
      <c r="W1687" s="12" t="s">
        <v>64</v>
      </c>
      <c r="X1687" s="12" t="s">
        <v>67</v>
      </c>
      <c r="Y1687" s="12">
        <v>371</v>
      </c>
      <c r="Z1687" s="12">
        <v>530.53</v>
      </c>
      <c r="AA1687" s="12"/>
      <c r="AB1687" s="12"/>
      <c r="AC1687" s="12"/>
      <c r="AD1687" s="12"/>
      <c r="AE1687" s="12"/>
    </row>
    <row r="1688" spans="16:31" ht="18" customHeight="1" x14ac:dyDescent="0.3">
      <c r="P1688" s="12" t="s">
        <v>59</v>
      </c>
      <c r="Q1688" s="12">
        <v>2022</v>
      </c>
      <c r="R1688" s="12" t="s">
        <v>0</v>
      </c>
      <c r="S1688" s="12" t="s">
        <v>60</v>
      </c>
      <c r="T1688" s="12" t="s">
        <v>74</v>
      </c>
      <c r="U1688" s="12" t="s">
        <v>62</v>
      </c>
      <c r="V1688" s="12" t="s">
        <v>63</v>
      </c>
      <c r="W1688" s="12" t="s">
        <v>64</v>
      </c>
      <c r="X1688" s="12" t="s">
        <v>67</v>
      </c>
      <c r="Y1688" s="12">
        <v>173</v>
      </c>
      <c r="Z1688" s="12">
        <v>247.39</v>
      </c>
      <c r="AA1688" s="12"/>
      <c r="AB1688" s="12"/>
      <c r="AC1688" s="12"/>
      <c r="AD1688" s="12"/>
      <c r="AE1688" s="12"/>
    </row>
    <row r="1689" spans="16:31" ht="18" customHeight="1" x14ac:dyDescent="0.3">
      <c r="P1689" s="12" t="s">
        <v>59</v>
      </c>
      <c r="Q1689" s="12">
        <v>2022</v>
      </c>
      <c r="R1689" s="12" t="s">
        <v>6</v>
      </c>
      <c r="S1689" s="12" t="s">
        <v>60</v>
      </c>
      <c r="T1689" s="12" t="s">
        <v>74</v>
      </c>
      <c r="U1689" s="12" t="s">
        <v>62</v>
      </c>
      <c r="V1689" s="12" t="s">
        <v>63</v>
      </c>
      <c r="W1689" s="12" t="s">
        <v>64</v>
      </c>
      <c r="X1689" s="12" t="s">
        <v>67</v>
      </c>
      <c r="Y1689" s="12">
        <v>338</v>
      </c>
      <c r="Z1689" s="12">
        <v>459.68</v>
      </c>
      <c r="AA1689" s="12"/>
      <c r="AB1689" s="12"/>
      <c r="AC1689" s="12"/>
      <c r="AD1689" s="12"/>
      <c r="AE1689" s="12"/>
    </row>
    <row r="1690" spans="16:31" ht="18" customHeight="1" x14ac:dyDescent="0.3">
      <c r="P1690" s="12" t="s">
        <v>70</v>
      </c>
      <c r="Q1690" s="12">
        <v>2022</v>
      </c>
      <c r="R1690" s="12" t="s">
        <v>6</v>
      </c>
      <c r="S1690" s="12" t="s">
        <v>60</v>
      </c>
      <c r="T1690" s="12" t="s">
        <v>74</v>
      </c>
      <c r="U1690" s="12" t="s">
        <v>62</v>
      </c>
      <c r="V1690" s="12" t="s">
        <v>63</v>
      </c>
      <c r="W1690" s="12" t="s">
        <v>64</v>
      </c>
      <c r="X1690" s="12" t="s">
        <v>67</v>
      </c>
      <c r="Y1690" s="12">
        <v>140</v>
      </c>
      <c r="Z1690" s="12">
        <v>200.2</v>
      </c>
      <c r="AA1690" s="12"/>
      <c r="AB1690" s="12"/>
      <c r="AC1690" s="12"/>
      <c r="AD1690" s="12"/>
      <c r="AE1690" s="12"/>
    </row>
    <row r="1691" spans="16:31" ht="18" customHeight="1" x14ac:dyDescent="0.3">
      <c r="P1691" s="12" t="s">
        <v>66</v>
      </c>
      <c r="Q1691" s="12">
        <v>2022</v>
      </c>
      <c r="R1691" s="12" t="s">
        <v>6</v>
      </c>
      <c r="S1691" s="12" t="s">
        <v>60</v>
      </c>
      <c r="T1691" s="12" t="s">
        <v>74</v>
      </c>
      <c r="U1691" s="12" t="s">
        <v>62</v>
      </c>
      <c r="V1691" s="12" t="s">
        <v>63</v>
      </c>
      <c r="W1691" s="12" t="s">
        <v>64</v>
      </c>
      <c r="X1691" s="12" t="s">
        <v>67</v>
      </c>
      <c r="Y1691" s="12">
        <v>340</v>
      </c>
      <c r="Z1691" s="12">
        <v>486.2</v>
      </c>
      <c r="AA1691" s="12"/>
      <c r="AB1691" s="12"/>
      <c r="AC1691" s="12"/>
      <c r="AD1691" s="12"/>
      <c r="AE1691" s="12"/>
    </row>
    <row r="1692" spans="16:31" ht="18" customHeight="1" x14ac:dyDescent="0.3">
      <c r="P1692" s="12" t="s">
        <v>66</v>
      </c>
      <c r="Q1692" s="12">
        <v>2022</v>
      </c>
      <c r="R1692" s="12" t="s">
        <v>6</v>
      </c>
      <c r="S1692" s="12" t="s">
        <v>60</v>
      </c>
      <c r="T1692" s="12" t="s">
        <v>74</v>
      </c>
      <c r="U1692" s="12" t="s">
        <v>62</v>
      </c>
      <c r="V1692" s="12" t="s">
        <v>63</v>
      </c>
      <c r="W1692" s="12" t="s">
        <v>64</v>
      </c>
      <c r="X1692" s="12" t="s">
        <v>67</v>
      </c>
      <c r="Y1692" s="12">
        <v>136</v>
      </c>
      <c r="Z1692" s="12">
        <v>194.48</v>
      </c>
      <c r="AA1692" s="12"/>
      <c r="AB1692" s="12"/>
      <c r="AC1692" s="12"/>
      <c r="AD1692" s="12"/>
      <c r="AE1692" s="12"/>
    </row>
    <row r="1693" spans="16:31" ht="18" customHeight="1" x14ac:dyDescent="0.3">
      <c r="P1693" s="12" t="s">
        <v>59</v>
      </c>
      <c r="Q1693" s="12">
        <v>2022</v>
      </c>
      <c r="R1693" s="12" t="s">
        <v>6</v>
      </c>
      <c r="S1693" s="12" t="s">
        <v>60</v>
      </c>
      <c r="T1693" s="12" t="s">
        <v>74</v>
      </c>
      <c r="U1693" s="12" t="s">
        <v>62</v>
      </c>
      <c r="V1693" s="12" t="s">
        <v>63</v>
      </c>
      <c r="W1693" s="12" t="s">
        <v>64</v>
      </c>
      <c r="X1693" s="12" t="s">
        <v>67</v>
      </c>
      <c r="Y1693" s="12">
        <v>701</v>
      </c>
      <c r="Z1693" s="12">
        <v>1002.4300000000001</v>
      </c>
      <c r="AA1693" s="12"/>
      <c r="AB1693" s="12"/>
      <c r="AC1693" s="12"/>
      <c r="AD1693" s="12"/>
      <c r="AE1693" s="12"/>
    </row>
    <row r="1694" spans="16:31" ht="18" customHeight="1" x14ac:dyDescent="0.3">
      <c r="P1694" s="12" t="s">
        <v>68</v>
      </c>
      <c r="Q1694" s="12">
        <v>2022</v>
      </c>
      <c r="R1694" s="12" t="s">
        <v>6</v>
      </c>
      <c r="S1694" s="12" t="s">
        <v>60</v>
      </c>
      <c r="T1694" s="12" t="s">
        <v>74</v>
      </c>
      <c r="U1694" s="12" t="s">
        <v>62</v>
      </c>
      <c r="V1694" s="12" t="s">
        <v>63</v>
      </c>
      <c r="W1694" s="12" t="s">
        <v>64</v>
      </c>
      <c r="X1694" s="12" t="s">
        <v>67</v>
      </c>
      <c r="Y1694" s="12">
        <v>734</v>
      </c>
      <c r="Z1694" s="12">
        <v>1049.6199999999999</v>
      </c>
      <c r="AA1694" s="12"/>
      <c r="AB1694" s="12"/>
      <c r="AC1694" s="12"/>
      <c r="AD1694" s="12"/>
      <c r="AE1694" s="12"/>
    </row>
    <row r="1695" spans="16:31" ht="18" customHeight="1" x14ac:dyDescent="0.3">
      <c r="P1695" s="12" t="s">
        <v>59</v>
      </c>
      <c r="Q1695" s="12">
        <v>2022</v>
      </c>
      <c r="R1695" s="12" t="s">
        <v>6</v>
      </c>
      <c r="S1695" s="12" t="s">
        <v>60</v>
      </c>
      <c r="T1695" s="12" t="s">
        <v>74</v>
      </c>
      <c r="U1695" s="12" t="s">
        <v>62</v>
      </c>
      <c r="V1695" s="12" t="s">
        <v>63</v>
      </c>
      <c r="W1695" s="12" t="s">
        <v>64</v>
      </c>
      <c r="X1695" s="12" t="s">
        <v>67</v>
      </c>
      <c r="Y1695" s="12">
        <v>339</v>
      </c>
      <c r="Z1695" s="12">
        <v>526.24</v>
      </c>
      <c r="AA1695" s="12"/>
      <c r="AB1695" s="12"/>
      <c r="AC1695" s="12"/>
      <c r="AD1695" s="12"/>
      <c r="AE1695" s="12"/>
    </row>
    <row r="1696" spans="16:31" ht="18" customHeight="1" x14ac:dyDescent="0.3">
      <c r="P1696" s="12" t="s">
        <v>66</v>
      </c>
      <c r="Q1696" s="12">
        <v>2022</v>
      </c>
      <c r="R1696" s="12" t="s">
        <v>6</v>
      </c>
      <c r="S1696" s="12" t="s">
        <v>60</v>
      </c>
      <c r="T1696" s="12" t="s">
        <v>74</v>
      </c>
      <c r="U1696" s="12" t="s">
        <v>62</v>
      </c>
      <c r="V1696" s="12" t="s">
        <v>63</v>
      </c>
      <c r="W1696" s="12" t="s">
        <v>64</v>
      </c>
      <c r="X1696" s="12" t="s">
        <v>67</v>
      </c>
      <c r="Y1696" s="12">
        <v>773</v>
      </c>
      <c r="Z1696" s="12">
        <v>526.24</v>
      </c>
      <c r="AA1696" s="12"/>
      <c r="AB1696" s="12"/>
      <c r="AC1696" s="12"/>
      <c r="AD1696" s="12"/>
      <c r="AE1696" s="12"/>
    </row>
    <row r="1697" spans="16:31" ht="18" customHeight="1" x14ac:dyDescent="0.3">
      <c r="P1697" s="12" t="s">
        <v>59</v>
      </c>
      <c r="Q1697" s="12">
        <v>2022</v>
      </c>
      <c r="R1697" s="12" t="s">
        <v>6</v>
      </c>
      <c r="S1697" s="12" t="s">
        <v>60</v>
      </c>
      <c r="T1697" s="12" t="s">
        <v>74</v>
      </c>
      <c r="U1697" s="12" t="s">
        <v>62</v>
      </c>
      <c r="V1697" s="12" t="s">
        <v>63</v>
      </c>
      <c r="W1697" s="12" t="s">
        <v>64</v>
      </c>
      <c r="X1697" s="12" t="s">
        <v>67</v>
      </c>
      <c r="Y1697" s="12">
        <v>337</v>
      </c>
      <c r="Z1697" s="12">
        <v>481.90999999999997</v>
      </c>
      <c r="AA1697" s="12"/>
      <c r="AB1697" s="12"/>
      <c r="AC1697" s="12"/>
      <c r="AD1697" s="12"/>
      <c r="AE1697" s="12"/>
    </row>
    <row r="1698" spans="16:31" ht="18" customHeight="1" x14ac:dyDescent="0.3">
      <c r="P1698" s="12" t="s">
        <v>66</v>
      </c>
      <c r="Q1698" s="12">
        <v>2022</v>
      </c>
      <c r="R1698" s="12" t="s">
        <v>6</v>
      </c>
      <c r="S1698" s="12" t="s">
        <v>60</v>
      </c>
      <c r="T1698" s="12" t="s">
        <v>74</v>
      </c>
      <c r="U1698" s="12" t="s">
        <v>62</v>
      </c>
      <c r="V1698" s="12" t="s">
        <v>63</v>
      </c>
      <c r="W1698" s="12" t="s">
        <v>64</v>
      </c>
      <c r="X1698" s="12" t="s">
        <v>67</v>
      </c>
      <c r="Y1698" s="12">
        <v>139</v>
      </c>
      <c r="Z1698" s="12">
        <v>198.76999999999998</v>
      </c>
      <c r="AA1698" s="12"/>
      <c r="AB1698" s="12"/>
      <c r="AC1698" s="12"/>
      <c r="AD1698" s="12"/>
      <c r="AE1698" s="12"/>
    </row>
    <row r="1699" spans="16:31" ht="18" customHeight="1" x14ac:dyDescent="0.3">
      <c r="P1699" s="12" t="s">
        <v>70</v>
      </c>
      <c r="Q1699" s="12">
        <v>2022</v>
      </c>
      <c r="R1699" s="12" t="s">
        <v>6</v>
      </c>
      <c r="S1699" s="12" t="s">
        <v>60</v>
      </c>
      <c r="T1699" s="12" t="s">
        <v>74</v>
      </c>
      <c r="U1699" s="12" t="s">
        <v>62</v>
      </c>
      <c r="V1699" s="12" t="s">
        <v>63</v>
      </c>
      <c r="W1699" s="12" t="s">
        <v>64</v>
      </c>
      <c r="X1699" s="12" t="s">
        <v>67</v>
      </c>
      <c r="Y1699" s="12">
        <v>137</v>
      </c>
      <c r="Z1699" s="12">
        <v>195.91</v>
      </c>
      <c r="AA1699" s="12"/>
      <c r="AB1699" s="12"/>
      <c r="AC1699" s="12"/>
      <c r="AD1699" s="12"/>
      <c r="AE1699" s="12"/>
    </row>
    <row r="1700" spans="16:31" ht="18" customHeight="1" x14ac:dyDescent="0.3">
      <c r="P1700" s="12" t="s">
        <v>70</v>
      </c>
      <c r="Q1700" s="12">
        <v>2022</v>
      </c>
      <c r="R1700" s="12" t="s">
        <v>5</v>
      </c>
      <c r="S1700" s="12" t="s">
        <v>60</v>
      </c>
      <c r="T1700" s="12" t="s">
        <v>74</v>
      </c>
      <c r="U1700" s="12" t="s">
        <v>62</v>
      </c>
      <c r="V1700" s="12" t="s">
        <v>63</v>
      </c>
      <c r="W1700" s="12" t="s">
        <v>64</v>
      </c>
      <c r="X1700" s="12" t="s">
        <v>67</v>
      </c>
      <c r="Y1700" s="12">
        <v>344</v>
      </c>
      <c r="Z1700" s="12">
        <v>467.84</v>
      </c>
      <c r="AA1700" s="12"/>
      <c r="AB1700" s="12"/>
      <c r="AC1700" s="12"/>
      <c r="AD1700" s="12"/>
      <c r="AE1700" s="12"/>
    </row>
    <row r="1701" spans="16:31" ht="18" customHeight="1" x14ac:dyDescent="0.3">
      <c r="P1701" s="12" t="s">
        <v>59</v>
      </c>
      <c r="Q1701" s="12">
        <v>2022</v>
      </c>
      <c r="R1701" s="12" t="s">
        <v>5</v>
      </c>
      <c r="S1701" s="12" t="s">
        <v>60</v>
      </c>
      <c r="T1701" s="12" t="s">
        <v>74</v>
      </c>
      <c r="U1701" s="12" t="s">
        <v>62</v>
      </c>
      <c r="V1701" s="12" t="s">
        <v>63</v>
      </c>
      <c r="W1701" s="12" t="s">
        <v>64</v>
      </c>
      <c r="X1701" s="12" t="s">
        <v>67</v>
      </c>
      <c r="Y1701" s="12">
        <v>146</v>
      </c>
      <c r="Z1701" s="12">
        <v>208.78</v>
      </c>
      <c r="AA1701" s="12"/>
      <c r="AB1701" s="12"/>
      <c r="AC1701" s="12"/>
      <c r="AD1701" s="12"/>
      <c r="AE1701" s="12"/>
    </row>
    <row r="1702" spans="16:31" ht="18" customHeight="1" x14ac:dyDescent="0.3">
      <c r="P1702" s="12" t="s">
        <v>66</v>
      </c>
      <c r="Q1702" s="12">
        <v>2022</v>
      </c>
      <c r="R1702" s="12" t="s">
        <v>5</v>
      </c>
      <c r="S1702" s="12" t="s">
        <v>60</v>
      </c>
      <c r="T1702" s="12" t="s">
        <v>74</v>
      </c>
      <c r="U1702" s="12" t="s">
        <v>62</v>
      </c>
      <c r="V1702" s="12" t="s">
        <v>63</v>
      </c>
      <c r="W1702" s="12" t="s">
        <v>64</v>
      </c>
      <c r="X1702" s="12" t="s">
        <v>67</v>
      </c>
      <c r="Y1702" s="12">
        <v>142</v>
      </c>
      <c r="Z1702" s="12">
        <v>203.06</v>
      </c>
      <c r="AA1702" s="12"/>
      <c r="AB1702" s="12"/>
      <c r="AC1702" s="12"/>
      <c r="AD1702" s="12"/>
      <c r="AE1702" s="12"/>
    </row>
    <row r="1703" spans="16:31" ht="18" customHeight="1" x14ac:dyDescent="0.3">
      <c r="P1703" s="12" t="s">
        <v>59</v>
      </c>
      <c r="Q1703" s="12">
        <v>2022</v>
      </c>
      <c r="R1703" s="12" t="s">
        <v>5</v>
      </c>
      <c r="S1703" s="12" t="s">
        <v>60</v>
      </c>
      <c r="T1703" s="12" t="s">
        <v>74</v>
      </c>
      <c r="U1703" s="12" t="s">
        <v>62</v>
      </c>
      <c r="V1703" s="12" t="s">
        <v>63</v>
      </c>
      <c r="W1703" s="12" t="s">
        <v>64</v>
      </c>
      <c r="X1703" s="12" t="s">
        <v>67</v>
      </c>
      <c r="Y1703" s="12">
        <v>700</v>
      </c>
      <c r="Z1703" s="12">
        <v>1001</v>
      </c>
      <c r="AA1703" s="12"/>
      <c r="AB1703" s="12"/>
      <c r="AC1703" s="12"/>
      <c r="AD1703" s="12"/>
      <c r="AE1703" s="12"/>
    </row>
    <row r="1704" spans="16:31" ht="18" customHeight="1" x14ac:dyDescent="0.3">
      <c r="P1704" s="12" t="s">
        <v>66</v>
      </c>
      <c r="Q1704" s="12">
        <v>2022</v>
      </c>
      <c r="R1704" s="12" t="s">
        <v>5</v>
      </c>
      <c r="S1704" s="12" t="s">
        <v>60</v>
      </c>
      <c r="T1704" s="12" t="s">
        <v>74</v>
      </c>
      <c r="U1704" s="12" t="s">
        <v>62</v>
      </c>
      <c r="V1704" s="12" t="s">
        <v>63</v>
      </c>
      <c r="W1704" s="12" t="s">
        <v>64</v>
      </c>
      <c r="X1704" s="12" t="s">
        <v>67</v>
      </c>
      <c r="Y1704" s="12">
        <v>733</v>
      </c>
      <c r="Z1704" s="12">
        <v>1048.19</v>
      </c>
      <c r="AA1704" s="12"/>
      <c r="AB1704" s="12"/>
      <c r="AC1704" s="12"/>
      <c r="AD1704" s="12"/>
      <c r="AE1704" s="12"/>
    </row>
    <row r="1705" spans="16:31" ht="18" customHeight="1" x14ac:dyDescent="0.3">
      <c r="P1705" s="12" t="s">
        <v>66</v>
      </c>
      <c r="Q1705" s="12">
        <v>2022</v>
      </c>
      <c r="R1705" s="12" t="s">
        <v>5</v>
      </c>
      <c r="S1705" s="12" t="s">
        <v>60</v>
      </c>
      <c r="T1705" s="12" t="s">
        <v>74</v>
      </c>
      <c r="U1705" s="12" t="s">
        <v>62</v>
      </c>
      <c r="V1705" s="12" t="s">
        <v>63</v>
      </c>
      <c r="W1705" s="12" t="s">
        <v>64</v>
      </c>
      <c r="X1705" s="12" t="s">
        <v>67</v>
      </c>
      <c r="Y1705" s="12">
        <v>345</v>
      </c>
      <c r="Z1705" s="12">
        <v>526.24</v>
      </c>
      <c r="AA1705" s="12"/>
      <c r="AB1705" s="12"/>
      <c r="AC1705" s="12"/>
      <c r="AD1705" s="12"/>
      <c r="AE1705" s="12"/>
    </row>
    <row r="1706" spans="16:31" ht="18" customHeight="1" x14ac:dyDescent="0.3">
      <c r="P1706" s="12" t="s">
        <v>66</v>
      </c>
      <c r="Q1706" s="12">
        <v>2022</v>
      </c>
      <c r="R1706" s="12" t="s">
        <v>5</v>
      </c>
      <c r="S1706" s="12" t="s">
        <v>60</v>
      </c>
      <c r="T1706" s="12" t="s">
        <v>74</v>
      </c>
      <c r="U1706" s="12" t="s">
        <v>62</v>
      </c>
      <c r="V1706" s="12" t="s">
        <v>63</v>
      </c>
      <c r="W1706" s="12" t="s">
        <v>64</v>
      </c>
      <c r="X1706" s="12" t="s">
        <v>67</v>
      </c>
      <c r="Y1706" s="12">
        <v>343</v>
      </c>
      <c r="Z1706" s="12">
        <v>490.49</v>
      </c>
      <c r="AA1706" s="12"/>
      <c r="AB1706" s="12"/>
      <c r="AC1706" s="12"/>
      <c r="AD1706" s="12"/>
      <c r="AE1706" s="12"/>
    </row>
    <row r="1707" spans="16:31" ht="18" customHeight="1" x14ac:dyDescent="0.3">
      <c r="P1707" s="12" t="s">
        <v>66</v>
      </c>
      <c r="Q1707" s="12">
        <v>2022</v>
      </c>
      <c r="R1707" s="12" t="s">
        <v>5</v>
      </c>
      <c r="S1707" s="12" t="s">
        <v>60</v>
      </c>
      <c r="T1707" s="12" t="s">
        <v>74</v>
      </c>
      <c r="U1707" s="12" t="s">
        <v>62</v>
      </c>
      <c r="V1707" s="12" t="s">
        <v>63</v>
      </c>
      <c r="W1707" s="12" t="s">
        <v>64</v>
      </c>
      <c r="X1707" s="12" t="s">
        <v>67</v>
      </c>
      <c r="Y1707" s="12">
        <v>145</v>
      </c>
      <c r="Z1707" s="12">
        <v>207.35</v>
      </c>
      <c r="AA1707" s="12"/>
      <c r="AB1707" s="12"/>
      <c r="AC1707" s="12"/>
      <c r="AD1707" s="12"/>
      <c r="AE1707" s="12"/>
    </row>
    <row r="1708" spans="16:31" ht="18" customHeight="1" x14ac:dyDescent="0.3">
      <c r="P1708" s="12" t="s">
        <v>66</v>
      </c>
      <c r="Q1708" s="12">
        <v>2022</v>
      </c>
      <c r="R1708" s="12" t="s">
        <v>5</v>
      </c>
      <c r="S1708" s="12" t="s">
        <v>60</v>
      </c>
      <c r="T1708" s="12" t="s">
        <v>74</v>
      </c>
      <c r="U1708" s="12" t="s">
        <v>62</v>
      </c>
      <c r="V1708" s="12" t="s">
        <v>63</v>
      </c>
      <c r="W1708" s="12" t="s">
        <v>64</v>
      </c>
      <c r="X1708" s="12" t="s">
        <v>67</v>
      </c>
      <c r="Y1708" s="12">
        <v>341</v>
      </c>
      <c r="Z1708" s="12">
        <v>487.63</v>
      </c>
      <c r="AA1708" s="12"/>
      <c r="AB1708" s="12"/>
      <c r="AC1708" s="12"/>
      <c r="AD1708" s="12"/>
      <c r="AE1708" s="12"/>
    </row>
    <row r="1709" spans="16:31" ht="18" customHeight="1" x14ac:dyDescent="0.3">
      <c r="P1709" s="12" t="s">
        <v>59</v>
      </c>
      <c r="Q1709" s="12">
        <v>2022</v>
      </c>
      <c r="R1709" s="12" t="s">
        <v>5</v>
      </c>
      <c r="S1709" s="12" t="s">
        <v>60</v>
      </c>
      <c r="T1709" s="12" t="s">
        <v>74</v>
      </c>
      <c r="U1709" s="12" t="s">
        <v>62</v>
      </c>
      <c r="V1709" s="12" t="s">
        <v>63</v>
      </c>
      <c r="W1709" s="12" t="s">
        <v>64</v>
      </c>
      <c r="X1709" s="12" t="s">
        <v>67</v>
      </c>
      <c r="Y1709" s="12">
        <v>143</v>
      </c>
      <c r="Z1709" s="12">
        <v>204.49</v>
      </c>
      <c r="AA1709" s="12"/>
      <c r="AB1709" s="12"/>
      <c r="AC1709" s="12"/>
      <c r="AD1709" s="12"/>
      <c r="AE1709" s="12"/>
    </row>
    <row r="1710" spans="16:31" ht="18" customHeight="1" x14ac:dyDescent="0.3">
      <c r="P1710" s="12" t="s">
        <v>70</v>
      </c>
      <c r="Q1710" s="12">
        <v>2022</v>
      </c>
      <c r="R1710" s="12" t="s">
        <v>2</v>
      </c>
      <c r="S1710" s="12" t="s">
        <v>60</v>
      </c>
      <c r="T1710" s="12" t="s">
        <v>74</v>
      </c>
      <c r="U1710" s="12" t="s">
        <v>62</v>
      </c>
      <c r="V1710" s="12" t="s">
        <v>63</v>
      </c>
      <c r="W1710" s="12" t="s">
        <v>64</v>
      </c>
      <c r="X1710" s="12" t="s">
        <v>67</v>
      </c>
      <c r="Y1710" s="12">
        <v>158</v>
      </c>
      <c r="Z1710" s="12">
        <v>225.94</v>
      </c>
      <c r="AA1710" s="12"/>
      <c r="AB1710" s="12"/>
      <c r="AC1710" s="12"/>
      <c r="AD1710" s="12"/>
      <c r="AE1710" s="12"/>
    </row>
    <row r="1711" spans="16:31" ht="18" customHeight="1" x14ac:dyDescent="0.3">
      <c r="P1711" s="12" t="s">
        <v>68</v>
      </c>
      <c r="Q1711" s="12">
        <v>2022</v>
      </c>
      <c r="R1711" s="12" t="s">
        <v>2</v>
      </c>
      <c r="S1711" s="12" t="s">
        <v>60</v>
      </c>
      <c r="T1711" s="12" t="s">
        <v>74</v>
      </c>
      <c r="U1711" s="12" t="s">
        <v>62</v>
      </c>
      <c r="V1711" s="12" t="s">
        <v>63</v>
      </c>
      <c r="W1711" s="12" t="s">
        <v>64</v>
      </c>
      <c r="X1711" s="12" t="s">
        <v>67</v>
      </c>
      <c r="Y1711" s="12">
        <v>358</v>
      </c>
      <c r="Z1711" s="12">
        <v>511.94</v>
      </c>
      <c r="AA1711" s="12"/>
      <c r="AB1711" s="12"/>
      <c r="AC1711" s="12"/>
      <c r="AD1711" s="12"/>
      <c r="AE1711" s="12"/>
    </row>
    <row r="1712" spans="16:31" ht="18" customHeight="1" x14ac:dyDescent="0.3">
      <c r="P1712" s="12" t="s">
        <v>68</v>
      </c>
      <c r="Q1712" s="12">
        <v>2022</v>
      </c>
      <c r="R1712" s="12" t="s">
        <v>2</v>
      </c>
      <c r="S1712" s="12" t="s">
        <v>60</v>
      </c>
      <c r="T1712" s="12" t="s">
        <v>74</v>
      </c>
      <c r="U1712" s="12" t="s">
        <v>62</v>
      </c>
      <c r="V1712" s="12" t="s">
        <v>63</v>
      </c>
      <c r="W1712" s="12" t="s">
        <v>64</v>
      </c>
      <c r="X1712" s="12" t="s">
        <v>67</v>
      </c>
      <c r="Y1712" s="12">
        <v>160</v>
      </c>
      <c r="Z1712" s="12">
        <v>228.8</v>
      </c>
      <c r="AA1712" s="12"/>
      <c r="AB1712" s="12"/>
      <c r="AC1712" s="12"/>
      <c r="AD1712" s="12"/>
      <c r="AE1712" s="12"/>
    </row>
    <row r="1713" spans="16:31" ht="18" customHeight="1" x14ac:dyDescent="0.3">
      <c r="P1713" s="12" t="s">
        <v>69</v>
      </c>
      <c r="Q1713" s="12">
        <v>2022</v>
      </c>
      <c r="R1713" s="12" t="s">
        <v>2</v>
      </c>
      <c r="S1713" s="12" t="s">
        <v>60</v>
      </c>
      <c r="T1713" s="12" t="s">
        <v>74</v>
      </c>
      <c r="U1713" s="12" t="s">
        <v>62</v>
      </c>
      <c r="V1713" s="12" t="s">
        <v>63</v>
      </c>
      <c r="W1713" s="12" t="s">
        <v>64</v>
      </c>
      <c r="X1713" s="12" t="s">
        <v>67</v>
      </c>
      <c r="Y1713" s="12">
        <v>697</v>
      </c>
      <c r="Z1713" s="12">
        <v>996.71</v>
      </c>
      <c r="AA1713" s="12"/>
      <c r="AB1713" s="12"/>
      <c r="AC1713" s="12"/>
      <c r="AD1713" s="12"/>
      <c r="AE1713" s="12"/>
    </row>
    <row r="1714" spans="16:31" ht="18" customHeight="1" x14ac:dyDescent="0.3">
      <c r="P1714" s="12" t="s">
        <v>69</v>
      </c>
      <c r="Q1714" s="12">
        <v>2022</v>
      </c>
      <c r="R1714" s="12" t="s">
        <v>2</v>
      </c>
      <c r="S1714" s="12" t="s">
        <v>60</v>
      </c>
      <c r="T1714" s="12" t="s">
        <v>74</v>
      </c>
      <c r="U1714" s="12" t="s">
        <v>62</v>
      </c>
      <c r="V1714" s="12" t="s">
        <v>63</v>
      </c>
      <c r="W1714" s="12" t="s">
        <v>64</v>
      </c>
      <c r="X1714" s="12" t="s">
        <v>67</v>
      </c>
      <c r="Y1714" s="12">
        <v>730</v>
      </c>
      <c r="Z1714" s="12">
        <v>1043.9000000000001</v>
      </c>
      <c r="AA1714" s="12"/>
      <c r="AB1714" s="12"/>
      <c r="AC1714" s="12"/>
      <c r="AD1714" s="12"/>
      <c r="AE1714" s="12"/>
    </row>
    <row r="1715" spans="16:31" ht="18" customHeight="1" x14ac:dyDescent="0.3">
      <c r="P1715" s="12" t="s">
        <v>59</v>
      </c>
      <c r="Q1715" s="12">
        <v>2022</v>
      </c>
      <c r="R1715" s="12" t="s">
        <v>2</v>
      </c>
      <c r="S1715" s="12" t="s">
        <v>60</v>
      </c>
      <c r="T1715" s="12" t="s">
        <v>74</v>
      </c>
      <c r="U1715" s="12" t="s">
        <v>62</v>
      </c>
      <c r="V1715" s="12" t="s">
        <v>63</v>
      </c>
      <c r="W1715" s="12" t="s">
        <v>64</v>
      </c>
      <c r="X1715" s="12" t="s">
        <v>67</v>
      </c>
      <c r="Y1715" s="12">
        <v>357</v>
      </c>
      <c r="Z1715" s="12">
        <v>510.51</v>
      </c>
      <c r="AA1715" s="12"/>
      <c r="AB1715" s="12"/>
      <c r="AC1715" s="12"/>
      <c r="AD1715" s="12"/>
      <c r="AE1715" s="12"/>
    </row>
    <row r="1716" spans="16:31" ht="18" customHeight="1" x14ac:dyDescent="0.3">
      <c r="P1716" s="12" t="s">
        <v>66</v>
      </c>
      <c r="Q1716" s="12">
        <v>2022</v>
      </c>
      <c r="R1716" s="12" t="s">
        <v>2</v>
      </c>
      <c r="S1716" s="12" t="s">
        <v>60</v>
      </c>
      <c r="T1716" s="12" t="s">
        <v>74</v>
      </c>
      <c r="U1716" s="12" t="s">
        <v>62</v>
      </c>
      <c r="V1716" s="12" t="s">
        <v>63</v>
      </c>
      <c r="W1716" s="12" t="s">
        <v>64</v>
      </c>
      <c r="X1716" s="12" t="s">
        <v>67</v>
      </c>
      <c r="Y1716" s="12">
        <v>770</v>
      </c>
      <c r="Z1716" s="12">
        <v>526.24</v>
      </c>
      <c r="AA1716" s="12"/>
      <c r="AB1716" s="12"/>
      <c r="AC1716" s="12"/>
      <c r="AD1716" s="12"/>
      <c r="AE1716" s="12"/>
    </row>
    <row r="1717" spans="16:31" ht="18" customHeight="1" x14ac:dyDescent="0.3">
      <c r="P1717" s="12" t="s">
        <v>66</v>
      </c>
      <c r="Q1717" s="12">
        <v>2022</v>
      </c>
      <c r="R1717" s="12" t="s">
        <v>2</v>
      </c>
      <c r="S1717" s="12" t="s">
        <v>60</v>
      </c>
      <c r="T1717" s="12" t="s">
        <v>74</v>
      </c>
      <c r="U1717" s="12" t="s">
        <v>62</v>
      </c>
      <c r="V1717" s="12" t="s">
        <v>63</v>
      </c>
      <c r="W1717" s="12" t="s">
        <v>64</v>
      </c>
      <c r="X1717" s="12" t="s">
        <v>67</v>
      </c>
      <c r="Y1717" s="12">
        <v>361</v>
      </c>
      <c r="Z1717" s="12">
        <v>516.23</v>
      </c>
      <c r="AA1717" s="12"/>
      <c r="AB1717" s="12"/>
      <c r="AC1717" s="12"/>
      <c r="AD1717" s="12"/>
      <c r="AE1717" s="12"/>
    </row>
    <row r="1718" spans="16:31" ht="18" customHeight="1" x14ac:dyDescent="0.3">
      <c r="P1718" s="12" t="s">
        <v>66</v>
      </c>
      <c r="Q1718" s="12">
        <v>2022</v>
      </c>
      <c r="R1718" s="12" t="s">
        <v>2</v>
      </c>
      <c r="S1718" s="12" t="s">
        <v>60</v>
      </c>
      <c r="T1718" s="12" t="s">
        <v>74</v>
      </c>
      <c r="U1718" s="12" t="s">
        <v>62</v>
      </c>
      <c r="V1718" s="12" t="s">
        <v>63</v>
      </c>
      <c r="W1718" s="12" t="s">
        <v>64</v>
      </c>
      <c r="X1718" s="12" t="s">
        <v>67</v>
      </c>
      <c r="Y1718" s="12">
        <v>359</v>
      </c>
      <c r="Z1718" s="12">
        <v>513.37</v>
      </c>
      <c r="AA1718" s="12"/>
      <c r="AB1718" s="12"/>
      <c r="AC1718" s="12"/>
      <c r="AD1718" s="12"/>
      <c r="AE1718" s="12"/>
    </row>
    <row r="1719" spans="16:31" ht="18" customHeight="1" x14ac:dyDescent="0.3">
      <c r="P1719" s="12" t="s">
        <v>66</v>
      </c>
      <c r="Q1719" s="12">
        <v>2022</v>
      </c>
      <c r="R1719" s="12" t="s">
        <v>2</v>
      </c>
      <c r="S1719" s="12" t="s">
        <v>60</v>
      </c>
      <c r="T1719" s="12" t="s">
        <v>74</v>
      </c>
      <c r="U1719" s="12" t="s">
        <v>62</v>
      </c>
      <c r="V1719" s="12" t="s">
        <v>63</v>
      </c>
      <c r="W1719" s="12" t="s">
        <v>64</v>
      </c>
      <c r="X1719" s="12" t="s">
        <v>67</v>
      </c>
      <c r="Y1719" s="12">
        <v>161</v>
      </c>
      <c r="Z1719" s="12">
        <v>230.23000000000002</v>
      </c>
      <c r="AA1719" s="12"/>
      <c r="AB1719" s="12"/>
      <c r="AC1719" s="12"/>
      <c r="AD1719" s="12"/>
      <c r="AE1719" s="12"/>
    </row>
    <row r="1720" spans="16:31" ht="18" customHeight="1" x14ac:dyDescent="0.3">
      <c r="P1720" s="12" t="s">
        <v>66</v>
      </c>
      <c r="Q1720" s="12">
        <v>2022</v>
      </c>
      <c r="R1720" s="12" t="s">
        <v>4</v>
      </c>
      <c r="S1720" s="12" t="s">
        <v>60</v>
      </c>
      <c r="T1720" s="12" t="s">
        <v>74</v>
      </c>
      <c r="U1720" s="12" t="s">
        <v>62</v>
      </c>
      <c r="V1720" s="12" t="s">
        <v>63</v>
      </c>
      <c r="W1720" s="12" t="s">
        <v>64</v>
      </c>
      <c r="X1720" s="12" t="s">
        <v>67</v>
      </c>
      <c r="Y1720" s="12">
        <v>350</v>
      </c>
      <c r="Z1720" s="12">
        <v>476</v>
      </c>
      <c r="AA1720" s="12"/>
      <c r="AB1720" s="12"/>
      <c r="AC1720" s="12"/>
      <c r="AD1720" s="12"/>
      <c r="AE1720" s="12"/>
    </row>
    <row r="1721" spans="16:31" ht="18" customHeight="1" x14ac:dyDescent="0.3">
      <c r="P1721" s="12" t="s">
        <v>66</v>
      </c>
      <c r="Q1721" s="12">
        <v>2022</v>
      </c>
      <c r="R1721" s="12" t="s">
        <v>4</v>
      </c>
      <c r="S1721" s="12" t="s">
        <v>60</v>
      </c>
      <c r="T1721" s="12" t="s">
        <v>74</v>
      </c>
      <c r="U1721" s="12" t="s">
        <v>62</v>
      </c>
      <c r="V1721" s="12" t="s">
        <v>63</v>
      </c>
      <c r="W1721" s="12" t="s">
        <v>64</v>
      </c>
      <c r="X1721" s="12" t="s">
        <v>67</v>
      </c>
      <c r="Y1721" s="12">
        <v>346</v>
      </c>
      <c r="Z1721" s="12">
        <v>494.78</v>
      </c>
      <c r="AA1721" s="12"/>
      <c r="AB1721" s="12"/>
      <c r="AC1721" s="12"/>
      <c r="AD1721" s="12"/>
      <c r="AE1721" s="12"/>
    </row>
    <row r="1722" spans="16:31" ht="18" customHeight="1" x14ac:dyDescent="0.3">
      <c r="P1722" s="12" t="s">
        <v>68</v>
      </c>
      <c r="Q1722" s="12">
        <v>2022</v>
      </c>
      <c r="R1722" s="12" t="s">
        <v>4</v>
      </c>
      <c r="S1722" s="12" t="s">
        <v>60</v>
      </c>
      <c r="T1722" s="12" t="s">
        <v>74</v>
      </c>
      <c r="U1722" s="12" t="s">
        <v>62</v>
      </c>
      <c r="V1722" s="12" t="s">
        <v>63</v>
      </c>
      <c r="W1722" s="12" t="s">
        <v>64</v>
      </c>
      <c r="X1722" s="12" t="s">
        <v>67</v>
      </c>
      <c r="Y1722" s="12">
        <v>148</v>
      </c>
      <c r="Z1722" s="12">
        <v>211.64</v>
      </c>
      <c r="AA1722" s="12"/>
      <c r="AB1722" s="12"/>
      <c r="AC1722" s="12"/>
      <c r="AD1722" s="12"/>
      <c r="AE1722" s="12"/>
    </row>
    <row r="1723" spans="16:31" ht="18" customHeight="1" x14ac:dyDescent="0.3">
      <c r="P1723" s="12" t="s">
        <v>66</v>
      </c>
      <c r="Q1723" s="12">
        <v>2022</v>
      </c>
      <c r="R1723" s="12" t="s">
        <v>4</v>
      </c>
      <c r="S1723" s="12" t="s">
        <v>60</v>
      </c>
      <c r="T1723" s="12" t="s">
        <v>74</v>
      </c>
      <c r="U1723" s="12" t="s">
        <v>62</v>
      </c>
      <c r="V1723" s="12" t="s">
        <v>63</v>
      </c>
      <c r="W1723" s="12" t="s">
        <v>64</v>
      </c>
      <c r="X1723" s="12" t="s">
        <v>67</v>
      </c>
      <c r="Y1723" s="12">
        <v>699</v>
      </c>
      <c r="Z1723" s="12">
        <v>999.56999999999994</v>
      </c>
      <c r="AA1723" s="12"/>
      <c r="AB1723" s="12"/>
      <c r="AC1723" s="12"/>
      <c r="AD1723" s="12"/>
      <c r="AE1723" s="12"/>
    </row>
    <row r="1724" spans="16:31" ht="18" customHeight="1" x14ac:dyDescent="0.3">
      <c r="P1724" s="12" t="s">
        <v>59</v>
      </c>
      <c r="Q1724" s="12">
        <v>2022</v>
      </c>
      <c r="R1724" s="12" t="s">
        <v>4</v>
      </c>
      <c r="S1724" s="12" t="s">
        <v>60</v>
      </c>
      <c r="T1724" s="12" t="s">
        <v>74</v>
      </c>
      <c r="U1724" s="12" t="s">
        <v>62</v>
      </c>
      <c r="V1724" s="12" t="s">
        <v>63</v>
      </c>
      <c r="W1724" s="12" t="s">
        <v>64</v>
      </c>
      <c r="X1724" s="12" t="s">
        <v>67</v>
      </c>
      <c r="Y1724" s="12">
        <v>732</v>
      </c>
      <c r="Z1724" s="12">
        <v>1046.76</v>
      </c>
      <c r="AA1724" s="12"/>
      <c r="AB1724" s="12"/>
      <c r="AC1724" s="12"/>
      <c r="AD1724" s="12"/>
      <c r="AE1724" s="12"/>
    </row>
    <row r="1725" spans="16:31" ht="18" customHeight="1" x14ac:dyDescent="0.3">
      <c r="P1725" s="12" t="s">
        <v>59</v>
      </c>
      <c r="Q1725" s="12">
        <v>2022</v>
      </c>
      <c r="R1725" s="12" t="s">
        <v>4</v>
      </c>
      <c r="S1725" s="12" t="s">
        <v>60</v>
      </c>
      <c r="T1725" s="12" t="s">
        <v>74</v>
      </c>
      <c r="U1725" s="12" t="s">
        <v>62</v>
      </c>
      <c r="V1725" s="12" t="s">
        <v>63</v>
      </c>
      <c r="W1725" s="12" t="s">
        <v>64</v>
      </c>
      <c r="X1725" s="12" t="s">
        <v>67</v>
      </c>
      <c r="Y1725" s="12">
        <v>351</v>
      </c>
      <c r="Z1725" s="12">
        <v>526.24</v>
      </c>
      <c r="AA1725" s="12"/>
      <c r="AB1725" s="12"/>
      <c r="AC1725" s="12"/>
      <c r="AD1725" s="12"/>
      <c r="AE1725" s="12"/>
    </row>
    <row r="1726" spans="16:31" ht="18" customHeight="1" x14ac:dyDescent="0.3">
      <c r="P1726" s="12" t="s">
        <v>66</v>
      </c>
      <c r="Q1726" s="12">
        <v>2022</v>
      </c>
      <c r="R1726" s="12" t="s">
        <v>4</v>
      </c>
      <c r="S1726" s="12" t="s">
        <v>60</v>
      </c>
      <c r="T1726" s="12" t="s">
        <v>74</v>
      </c>
      <c r="U1726" s="12" t="s">
        <v>62</v>
      </c>
      <c r="V1726" s="12" t="s">
        <v>63</v>
      </c>
      <c r="W1726" s="12" t="s">
        <v>64</v>
      </c>
      <c r="X1726" s="12" t="s">
        <v>67</v>
      </c>
      <c r="Y1726" s="12">
        <v>772</v>
      </c>
      <c r="Z1726" s="12">
        <v>526.24</v>
      </c>
      <c r="AA1726" s="12"/>
      <c r="AB1726" s="12"/>
      <c r="AC1726" s="12"/>
      <c r="AD1726" s="12"/>
      <c r="AE1726" s="12"/>
    </row>
    <row r="1727" spans="16:31" ht="18" customHeight="1" x14ac:dyDescent="0.3">
      <c r="P1727" s="12" t="s">
        <v>68</v>
      </c>
      <c r="Q1727" s="12">
        <v>2022</v>
      </c>
      <c r="R1727" s="12" t="s">
        <v>4</v>
      </c>
      <c r="S1727" s="12" t="s">
        <v>60</v>
      </c>
      <c r="T1727" s="12" t="s">
        <v>74</v>
      </c>
      <c r="U1727" s="12" t="s">
        <v>62</v>
      </c>
      <c r="V1727" s="12" t="s">
        <v>63</v>
      </c>
      <c r="W1727" s="12" t="s">
        <v>64</v>
      </c>
      <c r="X1727" s="12" t="s">
        <v>67</v>
      </c>
      <c r="Y1727" s="12">
        <v>349</v>
      </c>
      <c r="Z1727" s="12">
        <v>499.07</v>
      </c>
      <c r="AA1727" s="12"/>
      <c r="AB1727" s="12"/>
      <c r="AC1727" s="12"/>
      <c r="AD1727" s="12"/>
      <c r="AE1727" s="12"/>
    </row>
    <row r="1728" spans="16:31" ht="18" customHeight="1" x14ac:dyDescent="0.3">
      <c r="P1728" s="12" t="s">
        <v>66</v>
      </c>
      <c r="Q1728" s="12">
        <v>2022</v>
      </c>
      <c r="R1728" s="12" t="s">
        <v>4</v>
      </c>
      <c r="S1728" s="12" t="s">
        <v>60</v>
      </c>
      <c r="T1728" s="12" t="s">
        <v>74</v>
      </c>
      <c r="U1728" s="12" t="s">
        <v>62</v>
      </c>
      <c r="V1728" s="12" t="s">
        <v>63</v>
      </c>
      <c r="W1728" s="12" t="s">
        <v>64</v>
      </c>
      <c r="X1728" s="12" t="s">
        <v>67</v>
      </c>
      <c r="Y1728" s="12">
        <v>151</v>
      </c>
      <c r="Z1728" s="12">
        <v>215.93</v>
      </c>
      <c r="AA1728" s="12"/>
      <c r="AB1728" s="12"/>
      <c r="AC1728" s="12"/>
      <c r="AD1728" s="12"/>
      <c r="AE1728" s="12"/>
    </row>
    <row r="1729" spans="16:31" ht="18" customHeight="1" x14ac:dyDescent="0.3">
      <c r="P1729" s="12" t="s">
        <v>68</v>
      </c>
      <c r="Q1729" s="12">
        <v>2022</v>
      </c>
      <c r="R1729" s="12" t="s">
        <v>4</v>
      </c>
      <c r="S1729" s="12" t="s">
        <v>60</v>
      </c>
      <c r="T1729" s="12" t="s">
        <v>74</v>
      </c>
      <c r="U1729" s="12" t="s">
        <v>62</v>
      </c>
      <c r="V1729" s="12" t="s">
        <v>63</v>
      </c>
      <c r="W1729" s="12" t="s">
        <v>64</v>
      </c>
      <c r="X1729" s="12" t="s">
        <v>67</v>
      </c>
      <c r="Y1729" s="12">
        <v>347</v>
      </c>
      <c r="Z1729" s="12">
        <v>496.21000000000004</v>
      </c>
      <c r="AA1729" s="12"/>
      <c r="AB1729" s="12"/>
      <c r="AC1729" s="12"/>
      <c r="AD1729" s="12"/>
      <c r="AE1729" s="12"/>
    </row>
    <row r="1730" spans="16:31" ht="18" customHeight="1" x14ac:dyDescent="0.3">
      <c r="P1730" s="12" t="s">
        <v>66</v>
      </c>
      <c r="Q1730" s="12">
        <v>2022</v>
      </c>
      <c r="R1730" s="12" t="s">
        <v>4</v>
      </c>
      <c r="S1730" s="12" t="s">
        <v>60</v>
      </c>
      <c r="T1730" s="12" t="s">
        <v>74</v>
      </c>
      <c r="U1730" s="12" t="s">
        <v>62</v>
      </c>
      <c r="V1730" s="12" t="s">
        <v>63</v>
      </c>
      <c r="W1730" s="12" t="s">
        <v>64</v>
      </c>
      <c r="X1730" s="12" t="s">
        <v>67</v>
      </c>
      <c r="Y1730" s="12">
        <v>149</v>
      </c>
      <c r="Z1730" s="12">
        <v>213.07</v>
      </c>
      <c r="AA1730" s="12"/>
      <c r="AB1730" s="12"/>
      <c r="AC1730" s="12"/>
      <c r="AD1730" s="12"/>
      <c r="AE1730" s="12"/>
    </row>
    <row r="1731" spans="16:31" ht="18" customHeight="1" x14ac:dyDescent="0.3">
      <c r="P1731" s="12" t="s">
        <v>68</v>
      </c>
      <c r="Q1731" s="12">
        <v>2022</v>
      </c>
      <c r="R1731" s="12" t="s">
        <v>10</v>
      </c>
      <c r="S1731" s="12" t="s">
        <v>60</v>
      </c>
      <c r="T1731" s="12" t="s">
        <v>74</v>
      </c>
      <c r="U1731" s="12" t="s">
        <v>62</v>
      </c>
      <c r="V1731" s="12" t="s">
        <v>63</v>
      </c>
      <c r="W1731" s="12" t="s">
        <v>64</v>
      </c>
      <c r="X1731" s="12" t="s">
        <v>67</v>
      </c>
      <c r="Y1731" s="12">
        <v>146</v>
      </c>
      <c r="Z1731" s="12">
        <v>208.78</v>
      </c>
      <c r="AA1731" s="12"/>
      <c r="AB1731" s="12"/>
      <c r="AC1731" s="12"/>
      <c r="AD1731" s="12"/>
      <c r="AE1731" s="12"/>
    </row>
    <row r="1732" spans="16:31" ht="18" customHeight="1" x14ac:dyDescent="0.3">
      <c r="P1732" s="12" t="s">
        <v>70</v>
      </c>
      <c r="Q1732" s="12">
        <v>2022</v>
      </c>
      <c r="R1732" s="12" t="s">
        <v>10</v>
      </c>
      <c r="S1732" s="12" t="s">
        <v>60</v>
      </c>
      <c r="T1732" s="12" t="s">
        <v>74</v>
      </c>
      <c r="U1732" s="12" t="s">
        <v>62</v>
      </c>
      <c r="V1732" s="12" t="s">
        <v>63</v>
      </c>
      <c r="W1732" s="12" t="s">
        <v>64</v>
      </c>
      <c r="X1732" s="12" t="s">
        <v>67</v>
      </c>
      <c r="Y1732" s="12">
        <v>314</v>
      </c>
      <c r="Z1732" s="12">
        <v>449.02</v>
      </c>
      <c r="AA1732" s="12"/>
      <c r="AB1732" s="12"/>
      <c r="AC1732" s="12"/>
      <c r="AD1732" s="12"/>
      <c r="AE1732" s="12"/>
    </row>
    <row r="1733" spans="16:31" ht="18" customHeight="1" x14ac:dyDescent="0.3">
      <c r="P1733" s="12" t="s">
        <v>59</v>
      </c>
      <c r="Q1733" s="12">
        <v>2022</v>
      </c>
      <c r="R1733" s="12" t="s">
        <v>10</v>
      </c>
      <c r="S1733" s="12" t="s">
        <v>60</v>
      </c>
      <c r="T1733" s="12" t="s">
        <v>74</v>
      </c>
      <c r="U1733" s="12" t="s">
        <v>62</v>
      </c>
      <c r="V1733" s="12" t="s">
        <v>63</v>
      </c>
      <c r="W1733" s="12" t="s">
        <v>64</v>
      </c>
      <c r="X1733" s="12" t="s">
        <v>67</v>
      </c>
      <c r="Y1733" s="12">
        <v>362</v>
      </c>
      <c r="Z1733" s="12">
        <v>517.66</v>
      </c>
      <c r="AA1733" s="12"/>
      <c r="AB1733" s="12"/>
      <c r="AC1733" s="12"/>
      <c r="AD1733" s="12"/>
      <c r="AE1733" s="12"/>
    </row>
    <row r="1734" spans="16:31" ht="18" customHeight="1" x14ac:dyDescent="0.3">
      <c r="P1734" s="12" t="s">
        <v>68</v>
      </c>
      <c r="Q1734" s="12">
        <v>2022</v>
      </c>
      <c r="R1734" s="12" t="s">
        <v>10</v>
      </c>
      <c r="S1734" s="12" t="s">
        <v>60</v>
      </c>
      <c r="T1734" s="12" t="s">
        <v>74</v>
      </c>
      <c r="U1734" s="12" t="s">
        <v>62</v>
      </c>
      <c r="V1734" s="12" t="s">
        <v>63</v>
      </c>
      <c r="W1734" s="12" t="s">
        <v>64</v>
      </c>
      <c r="X1734" s="12" t="s">
        <v>67</v>
      </c>
      <c r="Y1734" s="12">
        <v>142</v>
      </c>
      <c r="Z1734" s="12">
        <v>203.06</v>
      </c>
      <c r="AA1734" s="12"/>
      <c r="AB1734" s="12"/>
      <c r="AC1734" s="12"/>
      <c r="AD1734" s="12"/>
      <c r="AE1734" s="12"/>
    </row>
    <row r="1735" spans="16:31" ht="18" customHeight="1" x14ac:dyDescent="0.3">
      <c r="P1735" s="12" t="s">
        <v>59</v>
      </c>
      <c r="Q1735" s="12">
        <v>2022</v>
      </c>
      <c r="R1735" s="12" t="s">
        <v>10</v>
      </c>
      <c r="S1735" s="12" t="s">
        <v>60</v>
      </c>
      <c r="T1735" s="12" t="s">
        <v>74</v>
      </c>
      <c r="U1735" s="12" t="s">
        <v>62</v>
      </c>
      <c r="V1735" s="12" t="s">
        <v>63</v>
      </c>
      <c r="W1735" s="12" t="s">
        <v>64</v>
      </c>
      <c r="X1735" s="12" t="s">
        <v>67</v>
      </c>
      <c r="Y1735" s="12">
        <v>316</v>
      </c>
      <c r="Z1735" s="12">
        <v>451.88</v>
      </c>
      <c r="AA1735" s="12"/>
      <c r="AB1735" s="12"/>
      <c r="AC1735" s="12"/>
      <c r="AD1735" s="12"/>
      <c r="AE1735" s="12"/>
    </row>
    <row r="1736" spans="16:31" ht="18" customHeight="1" x14ac:dyDescent="0.3">
      <c r="P1736" s="12" t="s">
        <v>66</v>
      </c>
      <c r="Q1736" s="12">
        <v>2022</v>
      </c>
      <c r="R1736" s="12" t="s">
        <v>10</v>
      </c>
      <c r="S1736" s="12" t="s">
        <v>60</v>
      </c>
      <c r="T1736" s="12" t="s">
        <v>74</v>
      </c>
      <c r="U1736" s="12" t="s">
        <v>62</v>
      </c>
      <c r="V1736" s="12" t="s">
        <v>63</v>
      </c>
      <c r="W1736" s="12" t="s">
        <v>64</v>
      </c>
      <c r="X1736" s="12" t="s">
        <v>67</v>
      </c>
      <c r="Y1736" s="12">
        <v>364</v>
      </c>
      <c r="Z1736" s="12">
        <v>520.52</v>
      </c>
      <c r="AA1736" s="12"/>
      <c r="AB1736" s="12"/>
      <c r="AC1736" s="12"/>
      <c r="AD1736" s="12"/>
      <c r="AE1736" s="12"/>
    </row>
    <row r="1737" spans="16:31" ht="18" customHeight="1" x14ac:dyDescent="0.3">
      <c r="P1737" s="12" t="s">
        <v>59</v>
      </c>
      <c r="Q1737" s="12">
        <v>2022</v>
      </c>
      <c r="R1737" s="12" t="s">
        <v>10</v>
      </c>
      <c r="S1737" s="12" t="s">
        <v>60</v>
      </c>
      <c r="T1737" s="12" t="s">
        <v>74</v>
      </c>
      <c r="U1737" s="12" t="s">
        <v>62</v>
      </c>
      <c r="V1737" s="12" t="s">
        <v>63</v>
      </c>
      <c r="W1737" s="12" t="s">
        <v>64</v>
      </c>
      <c r="X1737" s="12" t="s">
        <v>67</v>
      </c>
      <c r="Y1737" s="12">
        <v>144</v>
      </c>
      <c r="Z1737" s="12">
        <v>205.92000000000002</v>
      </c>
      <c r="AA1737" s="12"/>
      <c r="AB1737" s="12"/>
      <c r="AC1737" s="12"/>
      <c r="AD1737" s="12"/>
      <c r="AE1737" s="12"/>
    </row>
    <row r="1738" spans="16:31" ht="18" customHeight="1" x14ac:dyDescent="0.3">
      <c r="P1738" s="12" t="s">
        <v>68</v>
      </c>
      <c r="Q1738" s="12">
        <v>2022</v>
      </c>
      <c r="R1738" s="12" t="s">
        <v>10</v>
      </c>
      <c r="S1738" s="12" t="s">
        <v>60</v>
      </c>
      <c r="T1738" s="12" t="s">
        <v>74</v>
      </c>
      <c r="U1738" s="12" t="s">
        <v>62</v>
      </c>
      <c r="V1738" s="12" t="s">
        <v>63</v>
      </c>
      <c r="W1738" s="12" t="s">
        <v>64</v>
      </c>
      <c r="X1738" s="12" t="s">
        <v>67</v>
      </c>
      <c r="Y1738" s="12">
        <v>704</v>
      </c>
      <c r="Z1738" s="12">
        <v>1006.72</v>
      </c>
      <c r="AA1738" s="12"/>
      <c r="AB1738" s="12"/>
      <c r="AC1738" s="12"/>
      <c r="AD1738" s="12"/>
      <c r="AE1738" s="12"/>
    </row>
    <row r="1739" spans="16:31" ht="18" customHeight="1" x14ac:dyDescent="0.3">
      <c r="P1739" s="12" t="s">
        <v>68</v>
      </c>
      <c r="Q1739" s="12">
        <v>2022</v>
      </c>
      <c r="R1739" s="12" t="s">
        <v>10</v>
      </c>
      <c r="S1739" s="12" t="s">
        <v>60</v>
      </c>
      <c r="T1739" s="12" t="s">
        <v>74</v>
      </c>
      <c r="U1739" s="12" t="s">
        <v>62</v>
      </c>
      <c r="V1739" s="12" t="s">
        <v>63</v>
      </c>
      <c r="W1739" s="12" t="s">
        <v>64</v>
      </c>
      <c r="X1739" s="12" t="s">
        <v>67</v>
      </c>
      <c r="Y1739" s="12">
        <v>315</v>
      </c>
      <c r="Z1739" s="12">
        <v>526.24</v>
      </c>
      <c r="AA1739" s="12"/>
      <c r="AB1739" s="12"/>
      <c r="AC1739" s="12"/>
      <c r="AD1739" s="12"/>
      <c r="AE1739" s="12"/>
    </row>
    <row r="1740" spans="16:31" ht="18" customHeight="1" x14ac:dyDescent="0.3">
      <c r="P1740" s="12" t="s">
        <v>59</v>
      </c>
      <c r="Q1740" s="12">
        <v>2022</v>
      </c>
      <c r="R1740" s="12" t="s">
        <v>10</v>
      </c>
      <c r="S1740" s="12" t="s">
        <v>60</v>
      </c>
      <c r="T1740" s="12" t="s">
        <v>74</v>
      </c>
      <c r="U1740" s="12" t="s">
        <v>62</v>
      </c>
      <c r="V1740" s="12" t="s">
        <v>63</v>
      </c>
      <c r="W1740" s="12" t="s">
        <v>64</v>
      </c>
      <c r="X1740" s="12" t="s">
        <v>67</v>
      </c>
      <c r="Y1740" s="12">
        <v>777</v>
      </c>
      <c r="Z1740" s="12">
        <v>526.24</v>
      </c>
      <c r="AA1740" s="12"/>
      <c r="AB1740" s="12"/>
      <c r="AC1740" s="12"/>
      <c r="AD1740" s="12"/>
      <c r="AE1740" s="12"/>
    </row>
    <row r="1741" spans="16:31" ht="18" customHeight="1" x14ac:dyDescent="0.3">
      <c r="P1741" s="12" t="s">
        <v>66</v>
      </c>
      <c r="Q1741" s="12">
        <v>2022</v>
      </c>
      <c r="R1741" s="12" t="s">
        <v>10</v>
      </c>
      <c r="S1741" s="12" t="s">
        <v>60</v>
      </c>
      <c r="T1741" s="12" t="s">
        <v>74</v>
      </c>
      <c r="U1741" s="12" t="s">
        <v>62</v>
      </c>
      <c r="V1741" s="12" t="s">
        <v>63</v>
      </c>
      <c r="W1741" s="12" t="s">
        <v>64</v>
      </c>
      <c r="X1741" s="12" t="s">
        <v>67</v>
      </c>
      <c r="Y1741" s="12">
        <v>145</v>
      </c>
      <c r="Z1741" s="12">
        <v>207.35</v>
      </c>
      <c r="AA1741" s="12"/>
      <c r="AB1741" s="12"/>
      <c r="AC1741" s="12"/>
      <c r="AD1741" s="12"/>
      <c r="AE1741" s="12"/>
    </row>
    <row r="1742" spans="16:31" ht="18" customHeight="1" x14ac:dyDescent="0.3">
      <c r="P1742" s="12" t="s">
        <v>66</v>
      </c>
      <c r="Q1742" s="12">
        <v>2022</v>
      </c>
      <c r="R1742" s="12" t="s">
        <v>10</v>
      </c>
      <c r="S1742" s="12" t="s">
        <v>60</v>
      </c>
      <c r="T1742" s="12" t="s">
        <v>74</v>
      </c>
      <c r="U1742" s="12" t="s">
        <v>62</v>
      </c>
      <c r="V1742" s="12" t="s">
        <v>63</v>
      </c>
      <c r="W1742" s="12" t="s">
        <v>64</v>
      </c>
      <c r="X1742" s="12" t="s">
        <v>67</v>
      </c>
      <c r="Y1742" s="12">
        <v>319</v>
      </c>
      <c r="Z1742" s="12">
        <v>456.16999999999996</v>
      </c>
      <c r="AA1742" s="12"/>
      <c r="AB1742" s="12"/>
      <c r="AC1742" s="12"/>
      <c r="AD1742" s="12"/>
      <c r="AE1742" s="12"/>
    </row>
    <row r="1743" spans="16:31" ht="18" customHeight="1" x14ac:dyDescent="0.3">
      <c r="P1743" s="12" t="s">
        <v>68</v>
      </c>
      <c r="Q1743" s="12">
        <v>2022</v>
      </c>
      <c r="R1743" s="12" t="s">
        <v>10</v>
      </c>
      <c r="S1743" s="12" t="s">
        <v>60</v>
      </c>
      <c r="T1743" s="12" t="s">
        <v>74</v>
      </c>
      <c r="U1743" s="12" t="s">
        <v>62</v>
      </c>
      <c r="V1743" s="12" t="s">
        <v>63</v>
      </c>
      <c r="W1743" s="12" t="s">
        <v>64</v>
      </c>
      <c r="X1743" s="12" t="s">
        <v>67</v>
      </c>
      <c r="Y1743" s="12">
        <v>361</v>
      </c>
      <c r="Z1743" s="12">
        <v>516.23</v>
      </c>
      <c r="AA1743" s="12"/>
      <c r="AB1743" s="12"/>
      <c r="AC1743" s="12"/>
      <c r="AD1743" s="12"/>
      <c r="AE1743" s="12"/>
    </row>
    <row r="1744" spans="16:31" ht="18" customHeight="1" x14ac:dyDescent="0.3">
      <c r="P1744" s="12" t="s">
        <v>59</v>
      </c>
      <c r="Q1744" s="12">
        <v>2022</v>
      </c>
      <c r="R1744" s="12" t="s">
        <v>10</v>
      </c>
      <c r="S1744" s="12" t="s">
        <v>60</v>
      </c>
      <c r="T1744" s="12" t="s">
        <v>74</v>
      </c>
      <c r="U1744" s="12" t="s">
        <v>62</v>
      </c>
      <c r="V1744" s="12" t="s">
        <v>63</v>
      </c>
      <c r="W1744" s="12" t="s">
        <v>64</v>
      </c>
      <c r="X1744" s="12" t="s">
        <v>67</v>
      </c>
      <c r="Y1744" s="12">
        <v>143</v>
      </c>
      <c r="Z1744" s="12">
        <v>204.49</v>
      </c>
      <c r="AA1744" s="12"/>
      <c r="AB1744" s="12"/>
      <c r="AC1744" s="12"/>
      <c r="AD1744" s="12"/>
      <c r="AE1744" s="12"/>
    </row>
    <row r="1745" spans="16:31" ht="18" customHeight="1" x14ac:dyDescent="0.3">
      <c r="P1745" s="12" t="s">
        <v>59</v>
      </c>
      <c r="Q1745" s="12">
        <v>2022</v>
      </c>
      <c r="R1745" s="12" t="s">
        <v>10</v>
      </c>
      <c r="S1745" s="12" t="s">
        <v>60</v>
      </c>
      <c r="T1745" s="12" t="s">
        <v>74</v>
      </c>
      <c r="U1745" s="12" t="s">
        <v>62</v>
      </c>
      <c r="V1745" s="12" t="s">
        <v>63</v>
      </c>
      <c r="W1745" s="12" t="s">
        <v>64</v>
      </c>
      <c r="X1745" s="12" t="s">
        <v>67</v>
      </c>
      <c r="Y1745" s="12">
        <v>317</v>
      </c>
      <c r="Z1745" s="12">
        <v>453.31</v>
      </c>
      <c r="AA1745" s="12"/>
      <c r="AB1745" s="12"/>
      <c r="AC1745" s="12"/>
      <c r="AD1745" s="12"/>
      <c r="AE1745" s="12"/>
    </row>
    <row r="1746" spans="16:31" ht="18" customHeight="1" x14ac:dyDescent="0.3">
      <c r="P1746" s="12" t="s">
        <v>68</v>
      </c>
      <c r="Q1746" s="12">
        <v>2022</v>
      </c>
      <c r="R1746" s="12" t="s">
        <v>10</v>
      </c>
      <c r="S1746" s="12" t="s">
        <v>60</v>
      </c>
      <c r="T1746" s="12" t="s">
        <v>74</v>
      </c>
      <c r="U1746" s="12" t="s">
        <v>62</v>
      </c>
      <c r="V1746" s="12" t="s">
        <v>63</v>
      </c>
      <c r="W1746" s="12" t="s">
        <v>64</v>
      </c>
      <c r="X1746" s="12" t="s">
        <v>67</v>
      </c>
      <c r="Y1746" s="12">
        <v>746</v>
      </c>
      <c r="Z1746" s="12">
        <v>1066.78</v>
      </c>
      <c r="AA1746" s="12"/>
      <c r="AB1746" s="12"/>
      <c r="AC1746" s="12"/>
      <c r="AD1746" s="12"/>
      <c r="AE1746" s="12"/>
    </row>
    <row r="1747" spans="16:31" ht="18" customHeight="1" x14ac:dyDescent="0.3">
      <c r="P1747" s="12" t="s">
        <v>66</v>
      </c>
      <c r="Q1747" s="12">
        <v>2022</v>
      </c>
      <c r="R1747" s="12" t="s">
        <v>9</v>
      </c>
      <c r="S1747" s="12" t="s">
        <v>60</v>
      </c>
      <c r="T1747" s="12" t="s">
        <v>74</v>
      </c>
      <c r="U1747" s="12" t="s">
        <v>62</v>
      </c>
      <c r="V1747" s="12" t="s">
        <v>63</v>
      </c>
      <c r="W1747" s="12" t="s">
        <v>64</v>
      </c>
      <c r="X1747" s="12" t="s">
        <v>67</v>
      </c>
      <c r="Y1747" s="12">
        <v>152</v>
      </c>
      <c r="Z1747" s="12">
        <v>217.36</v>
      </c>
      <c r="AA1747" s="12"/>
      <c r="AB1747" s="12"/>
      <c r="AC1747" s="12"/>
      <c r="AD1747" s="12"/>
      <c r="AE1747" s="12"/>
    </row>
    <row r="1748" spans="16:31" ht="18" customHeight="1" x14ac:dyDescent="0.3">
      <c r="P1748" s="12" t="s">
        <v>69</v>
      </c>
      <c r="Q1748" s="12">
        <v>2022</v>
      </c>
      <c r="R1748" s="12" t="s">
        <v>9</v>
      </c>
      <c r="S1748" s="12" t="s">
        <v>60</v>
      </c>
      <c r="T1748" s="12" t="s">
        <v>74</v>
      </c>
      <c r="U1748" s="12" t="s">
        <v>62</v>
      </c>
      <c r="V1748" s="12" t="s">
        <v>63</v>
      </c>
      <c r="W1748" s="12" t="s">
        <v>64</v>
      </c>
      <c r="X1748" s="12" t="s">
        <v>67</v>
      </c>
      <c r="Y1748" s="12">
        <v>320</v>
      </c>
      <c r="Z1748" s="12">
        <v>457.6</v>
      </c>
      <c r="AA1748" s="12"/>
      <c r="AB1748" s="12"/>
      <c r="AC1748" s="12"/>
      <c r="AD1748" s="12"/>
      <c r="AE1748" s="12"/>
    </row>
    <row r="1749" spans="16:31" ht="18" customHeight="1" x14ac:dyDescent="0.3">
      <c r="P1749" s="12" t="s">
        <v>68</v>
      </c>
      <c r="Q1749" s="12">
        <v>2022</v>
      </c>
      <c r="R1749" s="12" t="s">
        <v>9</v>
      </c>
      <c r="S1749" s="12" t="s">
        <v>60</v>
      </c>
      <c r="T1749" s="12" t="s">
        <v>74</v>
      </c>
      <c r="U1749" s="12" t="s">
        <v>62</v>
      </c>
      <c r="V1749" s="12" t="s">
        <v>63</v>
      </c>
      <c r="W1749" s="12" t="s">
        <v>64</v>
      </c>
      <c r="X1749" s="12" t="s">
        <v>67</v>
      </c>
      <c r="Y1749" s="12">
        <v>368</v>
      </c>
      <c r="Z1749" s="12">
        <v>526.24</v>
      </c>
      <c r="AA1749" s="12"/>
      <c r="AB1749" s="12"/>
      <c r="AC1749" s="12"/>
      <c r="AD1749" s="12"/>
      <c r="AE1749" s="12"/>
    </row>
    <row r="1750" spans="16:31" ht="18" customHeight="1" x14ac:dyDescent="0.3">
      <c r="P1750" s="12" t="s">
        <v>59</v>
      </c>
      <c r="Q1750" s="12">
        <v>2022</v>
      </c>
      <c r="R1750" s="12" t="s">
        <v>9</v>
      </c>
      <c r="S1750" s="12" t="s">
        <v>60</v>
      </c>
      <c r="T1750" s="12" t="s">
        <v>74</v>
      </c>
      <c r="U1750" s="12" t="s">
        <v>62</v>
      </c>
      <c r="V1750" s="12" t="s">
        <v>63</v>
      </c>
      <c r="W1750" s="12" t="s">
        <v>64</v>
      </c>
      <c r="X1750" s="12" t="s">
        <v>67</v>
      </c>
      <c r="Y1750" s="12">
        <v>148</v>
      </c>
      <c r="Z1750" s="12">
        <v>211.64</v>
      </c>
      <c r="AA1750" s="12"/>
      <c r="AB1750" s="12"/>
      <c r="AC1750" s="12"/>
      <c r="AD1750" s="12"/>
      <c r="AE1750" s="12"/>
    </row>
    <row r="1751" spans="16:31" ht="18" customHeight="1" x14ac:dyDescent="0.3">
      <c r="P1751" s="12" t="s">
        <v>59</v>
      </c>
      <c r="Q1751" s="12">
        <v>2022</v>
      </c>
      <c r="R1751" s="12" t="s">
        <v>9</v>
      </c>
      <c r="S1751" s="12" t="s">
        <v>60</v>
      </c>
      <c r="T1751" s="12" t="s">
        <v>74</v>
      </c>
      <c r="U1751" s="12" t="s">
        <v>62</v>
      </c>
      <c r="V1751" s="12" t="s">
        <v>63</v>
      </c>
      <c r="W1751" s="12" t="s">
        <v>64</v>
      </c>
      <c r="X1751" s="12" t="s">
        <v>67</v>
      </c>
      <c r="Y1751" s="12">
        <v>322</v>
      </c>
      <c r="Z1751" s="12">
        <v>460.46000000000004</v>
      </c>
      <c r="AA1751" s="12"/>
      <c r="AB1751" s="12"/>
      <c r="AC1751" s="12"/>
      <c r="AD1751" s="12"/>
      <c r="AE1751" s="12"/>
    </row>
    <row r="1752" spans="16:31" ht="18" customHeight="1" x14ac:dyDescent="0.3">
      <c r="P1752" s="12" t="s">
        <v>66</v>
      </c>
      <c r="Q1752" s="12">
        <v>2022</v>
      </c>
      <c r="R1752" s="12" t="s">
        <v>9</v>
      </c>
      <c r="S1752" s="12" t="s">
        <v>60</v>
      </c>
      <c r="T1752" s="12" t="s">
        <v>74</v>
      </c>
      <c r="U1752" s="12" t="s">
        <v>62</v>
      </c>
      <c r="V1752" s="12" t="s">
        <v>63</v>
      </c>
      <c r="W1752" s="12" t="s">
        <v>64</v>
      </c>
      <c r="X1752" s="12" t="s">
        <v>67</v>
      </c>
      <c r="Y1752" s="12">
        <v>370</v>
      </c>
      <c r="Z1752" s="12">
        <v>529.1</v>
      </c>
      <c r="AA1752" s="12"/>
      <c r="AB1752" s="12"/>
      <c r="AC1752" s="12"/>
      <c r="AD1752" s="12"/>
      <c r="AE1752" s="12"/>
    </row>
    <row r="1753" spans="16:31" ht="18" customHeight="1" x14ac:dyDescent="0.3">
      <c r="P1753" s="12" t="s">
        <v>59</v>
      </c>
      <c r="Q1753" s="12">
        <v>2022</v>
      </c>
      <c r="R1753" s="12" t="s">
        <v>9</v>
      </c>
      <c r="S1753" s="12" t="s">
        <v>60</v>
      </c>
      <c r="T1753" s="12" t="s">
        <v>74</v>
      </c>
      <c r="U1753" s="12" t="s">
        <v>62</v>
      </c>
      <c r="V1753" s="12" t="s">
        <v>63</v>
      </c>
      <c r="W1753" s="12" t="s">
        <v>64</v>
      </c>
      <c r="X1753" s="12" t="s">
        <v>67</v>
      </c>
      <c r="Y1753" s="12">
        <v>150</v>
      </c>
      <c r="Z1753" s="12">
        <v>214.5</v>
      </c>
      <c r="AA1753" s="12"/>
      <c r="AB1753" s="12"/>
      <c r="AC1753" s="12"/>
      <c r="AD1753" s="12"/>
      <c r="AE1753" s="12"/>
    </row>
    <row r="1754" spans="16:31" ht="18" customHeight="1" x14ac:dyDescent="0.3">
      <c r="P1754" s="12" t="s">
        <v>68</v>
      </c>
      <c r="Q1754" s="12">
        <v>2022</v>
      </c>
      <c r="R1754" s="12" t="s">
        <v>9</v>
      </c>
      <c r="S1754" s="12" t="s">
        <v>60</v>
      </c>
      <c r="T1754" s="12" t="s">
        <v>74</v>
      </c>
      <c r="U1754" s="12" t="s">
        <v>62</v>
      </c>
      <c r="V1754" s="12" t="s">
        <v>63</v>
      </c>
      <c r="W1754" s="12" t="s">
        <v>64</v>
      </c>
      <c r="X1754" s="12" t="s">
        <v>67</v>
      </c>
      <c r="Y1754" s="12">
        <v>703</v>
      </c>
      <c r="Z1754" s="12">
        <v>1005.29</v>
      </c>
      <c r="AA1754" s="12"/>
      <c r="AB1754" s="12"/>
      <c r="AC1754" s="12"/>
      <c r="AD1754" s="12"/>
      <c r="AE1754" s="12"/>
    </row>
    <row r="1755" spans="16:31" ht="18" customHeight="1" x14ac:dyDescent="0.3">
      <c r="P1755" s="12" t="s">
        <v>70</v>
      </c>
      <c r="Q1755" s="12">
        <v>2022</v>
      </c>
      <c r="R1755" s="12" t="s">
        <v>9</v>
      </c>
      <c r="S1755" s="12" t="s">
        <v>60</v>
      </c>
      <c r="T1755" s="12" t="s">
        <v>74</v>
      </c>
      <c r="U1755" s="12" t="s">
        <v>62</v>
      </c>
      <c r="V1755" s="12" t="s">
        <v>63</v>
      </c>
      <c r="W1755" s="12" t="s">
        <v>64</v>
      </c>
      <c r="X1755" s="12" t="s">
        <v>67</v>
      </c>
      <c r="Y1755" s="12">
        <v>737</v>
      </c>
      <c r="Z1755" s="12">
        <v>1053.9099999999999</v>
      </c>
      <c r="AA1755" s="12"/>
      <c r="AB1755" s="12"/>
      <c r="AC1755" s="12"/>
      <c r="AD1755" s="12"/>
      <c r="AE1755" s="12"/>
    </row>
    <row r="1756" spans="16:31" ht="18" customHeight="1" x14ac:dyDescent="0.3">
      <c r="P1756" s="12" t="s">
        <v>70</v>
      </c>
      <c r="Q1756" s="12">
        <v>2022</v>
      </c>
      <c r="R1756" s="12" t="s">
        <v>9</v>
      </c>
      <c r="S1756" s="12" t="s">
        <v>60</v>
      </c>
      <c r="T1756" s="12" t="s">
        <v>74</v>
      </c>
      <c r="U1756" s="12" t="s">
        <v>62</v>
      </c>
      <c r="V1756" s="12" t="s">
        <v>63</v>
      </c>
      <c r="W1756" s="12" t="s">
        <v>64</v>
      </c>
      <c r="X1756" s="12" t="s">
        <v>67</v>
      </c>
      <c r="Y1756" s="12">
        <v>147</v>
      </c>
      <c r="Z1756" s="12">
        <v>210.21</v>
      </c>
      <c r="AA1756" s="12"/>
      <c r="AB1756" s="12"/>
      <c r="AC1756" s="12"/>
      <c r="AD1756" s="12"/>
      <c r="AE1756" s="12"/>
    </row>
    <row r="1757" spans="16:31" ht="18" customHeight="1" x14ac:dyDescent="0.3">
      <c r="P1757" s="12" t="s">
        <v>66</v>
      </c>
      <c r="Q1757" s="12">
        <v>2022</v>
      </c>
      <c r="R1757" s="12" t="s">
        <v>9</v>
      </c>
      <c r="S1757" s="12" t="s">
        <v>60</v>
      </c>
      <c r="T1757" s="12" t="s">
        <v>74</v>
      </c>
      <c r="U1757" s="12" t="s">
        <v>62</v>
      </c>
      <c r="V1757" s="12" t="s">
        <v>63</v>
      </c>
      <c r="W1757" s="12" t="s">
        <v>64</v>
      </c>
      <c r="X1757" s="12" t="s">
        <v>67</v>
      </c>
      <c r="Y1757" s="12">
        <v>321</v>
      </c>
      <c r="Z1757" s="12">
        <v>526.24</v>
      </c>
      <c r="AA1757" s="12"/>
      <c r="AB1757" s="12"/>
      <c r="AC1757" s="12"/>
      <c r="AD1757" s="12"/>
      <c r="AE1757" s="12"/>
    </row>
    <row r="1758" spans="16:31" ht="18" customHeight="1" x14ac:dyDescent="0.3">
      <c r="P1758" s="12" t="s">
        <v>59</v>
      </c>
      <c r="Q1758" s="12">
        <v>2022</v>
      </c>
      <c r="R1758" s="12" t="s">
        <v>9</v>
      </c>
      <c r="S1758" s="12" t="s">
        <v>60</v>
      </c>
      <c r="T1758" s="12" t="s">
        <v>74</v>
      </c>
      <c r="U1758" s="12" t="s">
        <v>62</v>
      </c>
      <c r="V1758" s="12" t="s">
        <v>63</v>
      </c>
      <c r="W1758" s="12" t="s">
        <v>64</v>
      </c>
      <c r="X1758" s="12" t="s">
        <v>67</v>
      </c>
      <c r="Y1758" s="12">
        <v>776</v>
      </c>
      <c r="Z1758" s="12">
        <v>526.24</v>
      </c>
      <c r="AA1758" s="12"/>
      <c r="AB1758" s="12"/>
      <c r="AC1758" s="12"/>
      <c r="AD1758" s="12"/>
      <c r="AE1758" s="12"/>
    </row>
    <row r="1759" spans="16:31" ht="18" customHeight="1" x14ac:dyDescent="0.3">
      <c r="P1759" s="12" t="s">
        <v>66</v>
      </c>
      <c r="Q1759" s="12">
        <v>2022</v>
      </c>
      <c r="R1759" s="12" t="s">
        <v>9</v>
      </c>
      <c r="S1759" s="12" t="s">
        <v>60</v>
      </c>
      <c r="T1759" s="12" t="s">
        <v>74</v>
      </c>
      <c r="U1759" s="12" t="s">
        <v>62</v>
      </c>
      <c r="V1759" s="12" t="s">
        <v>63</v>
      </c>
      <c r="W1759" s="12" t="s">
        <v>64</v>
      </c>
      <c r="X1759" s="12" t="s">
        <v>67</v>
      </c>
      <c r="Y1759" s="12">
        <v>151</v>
      </c>
      <c r="Z1759" s="12">
        <v>215.93</v>
      </c>
      <c r="AA1759" s="12"/>
      <c r="AB1759" s="12"/>
      <c r="AC1759" s="12"/>
      <c r="AD1759" s="12"/>
      <c r="AE1759" s="12"/>
    </row>
    <row r="1760" spans="16:31" ht="18" customHeight="1" x14ac:dyDescent="0.3">
      <c r="P1760" s="12" t="s">
        <v>59</v>
      </c>
      <c r="Q1760" s="12">
        <v>2022</v>
      </c>
      <c r="R1760" s="12" t="s">
        <v>9</v>
      </c>
      <c r="S1760" s="12" t="s">
        <v>60</v>
      </c>
      <c r="T1760" s="12" t="s">
        <v>74</v>
      </c>
      <c r="U1760" s="12" t="s">
        <v>62</v>
      </c>
      <c r="V1760" s="12" t="s">
        <v>63</v>
      </c>
      <c r="W1760" s="12" t="s">
        <v>64</v>
      </c>
      <c r="X1760" s="12" t="s">
        <v>67</v>
      </c>
      <c r="Y1760" s="12">
        <v>367</v>
      </c>
      <c r="Z1760" s="12">
        <v>524.80999999999995</v>
      </c>
      <c r="AA1760" s="12"/>
      <c r="AB1760" s="12"/>
      <c r="AC1760" s="12"/>
      <c r="AD1760" s="12"/>
      <c r="AE1760" s="12"/>
    </row>
    <row r="1761" spans="16:31" ht="18" customHeight="1" x14ac:dyDescent="0.3">
      <c r="P1761" s="12" t="s">
        <v>68</v>
      </c>
      <c r="Q1761" s="12">
        <v>2022</v>
      </c>
      <c r="R1761" s="12" t="s">
        <v>9</v>
      </c>
      <c r="S1761" s="12" t="s">
        <v>60</v>
      </c>
      <c r="T1761" s="12" t="s">
        <v>74</v>
      </c>
      <c r="U1761" s="12" t="s">
        <v>62</v>
      </c>
      <c r="V1761" s="12" t="s">
        <v>63</v>
      </c>
      <c r="W1761" s="12" t="s">
        <v>64</v>
      </c>
      <c r="X1761" s="12" t="s">
        <v>67</v>
      </c>
      <c r="Y1761" s="12">
        <v>149</v>
      </c>
      <c r="Z1761" s="12">
        <v>213.07</v>
      </c>
      <c r="AA1761" s="12"/>
      <c r="AB1761" s="12"/>
      <c r="AC1761" s="12"/>
      <c r="AD1761" s="12"/>
      <c r="AE1761" s="12"/>
    </row>
    <row r="1762" spans="16:31" ht="18" customHeight="1" x14ac:dyDescent="0.3">
      <c r="P1762" s="12" t="s">
        <v>68</v>
      </c>
      <c r="Q1762" s="12">
        <v>2022</v>
      </c>
      <c r="R1762" s="12" t="s">
        <v>9</v>
      </c>
      <c r="S1762" s="12" t="s">
        <v>60</v>
      </c>
      <c r="T1762" s="12" t="s">
        <v>74</v>
      </c>
      <c r="U1762" s="12" t="s">
        <v>62</v>
      </c>
      <c r="V1762" s="12" t="s">
        <v>63</v>
      </c>
      <c r="W1762" s="12" t="s">
        <v>64</v>
      </c>
      <c r="X1762" s="12" t="s">
        <v>67</v>
      </c>
      <c r="Y1762" s="12">
        <v>323</v>
      </c>
      <c r="Z1762" s="12">
        <v>461.89</v>
      </c>
      <c r="AA1762" s="12"/>
      <c r="AB1762" s="12"/>
      <c r="AC1762" s="12"/>
      <c r="AD1762" s="12"/>
      <c r="AE1762" s="12"/>
    </row>
    <row r="1763" spans="16:31" ht="18" customHeight="1" x14ac:dyDescent="0.3">
      <c r="P1763" s="12" t="s">
        <v>66</v>
      </c>
      <c r="Q1763" s="12">
        <v>2022</v>
      </c>
      <c r="R1763" s="12" t="s">
        <v>9</v>
      </c>
      <c r="S1763" s="12" t="s">
        <v>60</v>
      </c>
      <c r="T1763" s="12" t="s">
        <v>74</v>
      </c>
      <c r="U1763" s="12" t="s">
        <v>62</v>
      </c>
      <c r="V1763" s="12" t="s">
        <v>63</v>
      </c>
      <c r="W1763" s="12" t="s">
        <v>64</v>
      </c>
      <c r="X1763" s="12" t="s">
        <v>67</v>
      </c>
      <c r="Y1763" s="12">
        <v>371</v>
      </c>
      <c r="Z1763" s="12">
        <v>530.53</v>
      </c>
      <c r="AA1763" s="12"/>
      <c r="AB1763" s="12"/>
      <c r="AC1763" s="12"/>
      <c r="AD1763" s="12"/>
      <c r="AE1763" s="12"/>
    </row>
    <row r="1764" spans="16:31" ht="18" customHeight="1" x14ac:dyDescent="0.3">
      <c r="P1764" s="12" t="s">
        <v>59</v>
      </c>
      <c r="Q1764" s="12">
        <v>2022</v>
      </c>
      <c r="R1764" s="12" t="s">
        <v>8</v>
      </c>
      <c r="S1764" s="12" t="s">
        <v>60</v>
      </c>
      <c r="T1764" s="12" t="s">
        <v>74</v>
      </c>
      <c r="U1764" s="12" t="s">
        <v>62</v>
      </c>
      <c r="V1764" s="12" t="s">
        <v>63</v>
      </c>
      <c r="W1764" s="12" t="s">
        <v>64</v>
      </c>
      <c r="X1764" s="12" t="s">
        <v>67</v>
      </c>
      <c r="Y1764" s="12">
        <v>326</v>
      </c>
      <c r="Z1764" s="12">
        <v>443.36</v>
      </c>
      <c r="AA1764" s="12"/>
      <c r="AB1764" s="12"/>
      <c r="AC1764" s="12"/>
      <c r="AD1764" s="12"/>
      <c r="AE1764" s="12"/>
    </row>
    <row r="1765" spans="16:31" ht="18" customHeight="1" x14ac:dyDescent="0.3">
      <c r="P1765" s="12" t="s">
        <v>69</v>
      </c>
      <c r="Q1765" s="12">
        <v>2022</v>
      </c>
      <c r="R1765" s="12" t="s">
        <v>8</v>
      </c>
      <c r="S1765" s="12" t="s">
        <v>60</v>
      </c>
      <c r="T1765" s="12" t="s">
        <v>74</v>
      </c>
      <c r="U1765" s="12" t="s">
        <v>62</v>
      </c>
      <c r="V1765" s="12" t="s">
        <v>63</v>
      </c>
      <c r="W1765" s="12" t="s">
        <v>64</v>
      </c>
      <c r="X1765" s="12" t="s">
        <v>67</v>
      </c>
      <c r="Y1765" s="12">
        <v>128</v>
      </c>
      <c r="Z1765" s="12">
        <v>183.04</v>
      </c>
      <c r="AA1765" s="12"/>
      <c r="AB1765" s="12"/>
      <c r="AC1765" s="12"/>
      <c r="AD1765" s="12"/>
      <c r="AE1765" s="12"/>
    </row>
    <row r="1766" spans="16:31" ht="18" customHeight="1" x14ac:dyDescent="0.3">
      <c r="P1766" s="12" t="s">
        <v>59</v>
      </c>
      <c r="Q1766" s="12">
        <v>2022</v>
      </c>
      <c r="R1766" s="12" t="s">
        <v>8</v>
      </c>
      <c r="S1766" s="12" t="s">
        <v>60</v>
      </c>
      <c r="T1766" s="12" t="s">
        <v>74</v>
      </c>
      <c r="U1766" s="12" t="s">
        <v>62</v>
      </c>
      <c r="V1766" s="12" t="s">
        <v>63</v>
      </c>
      <c r="W1766" s="12" t="s">
        <v>64</v>
      </c>
      <c r="X1766" s="12" t="s">
        <v>67</v>
      </c>
      <c r="Y1766" s="12">
        <v>328</v>
      </c>
      <c r="Z1766" s="12">
        <v>469.03999999999996</v>
      </c>
      <c r="AA1766" s="12"/>
      <c r="AB1766" s="12"/>
      <c r="AC1766" s="12"/>
      <c r="AD1766" s="12"/>
      <c r="AE1766" s="12"/>
    </row>
    <row r="1767" spans="16:31" ht="18" customHeight="1" x14ac:dyDescent="0.3">
      <c r="P1767" s="12" t="s">
        <v>59</v>
      </c>
      <c r="Q1767" s="12">
        <v>2022</v>
      </c>
      <c r="R1767" s="12" t="s">
        <v>8</v>
      </c>
      <c r="S1767" s="12" t="s">
        <v>60</v>
      </c>
      <c r="T1767" s="12" t="s">
        <v>74</v>
      </c>
      <c r="U1767" s="12" t="s">
        <v>62</v>
      </c>
      <c r="V1767" s="12" t="s">
        <v>63</v>
      </c>
      <c r="W1767" s="12" t="s">
        <v>64</v>
      </c>
      <c r="X1767" s="12" t="s">
        <v>67</v>
      </c>
      <c r="Y1767" s="12">
        <v>130</v>
      </c>
      <c r="Z1767" s="12">
        <v>185.9</v>
      </c>
      <c r="AA1767" s="12"/>
      <c r="AB1767" s="12"/>
      <c r="AC1767" s="12"/>
      <c r="AD1767" s="12"/>
      <c r="AE1767" s="12"/>
    </row>
    <row r="1768" spans="16:31" ht="18" customHeight="1" x14ac:dyDescent="0.3">
      <c r="P1768" s="12" t="s">
        <v>66</v>
      </c>
      <c r="Q1768" s="12">
        <v>2022</v>
      </c>
      <c r="R1768" s="12" t="s">
        <v>8</v>
      </c>
      <c r="S1768" s="12" t="s">
        <v>60</v>
      </c>
      <c r="T1768" s="12" t="s">
        <v>74</v>
      </c>
      <c r="U1768" s="12" t="s">
        <v>62</v>
      </c>
      <c r="V1768" s="12" t="s">
        <v>63</v>
      </c>
      <c r="W1768" s="12" t="s">
        <v>64</v>
      </c>
      <c r="X1768" s="12" t="s">
        <v>67</v>
      </c>
      <c r="Y1768" s="12">
        <v>736</v>
      </c>
      <c r="Z1768" s="12">
        <v>1052.48</v>
      </c>
      <c r="AA1768" s="12"/>
      <c r="AB1768" s="12"/>
      <c r="AC1768" s="12"/>
      <c r="AD1768" s="12"/>
      <c r="AE1768" s="12"/>
    </row>
    <row r="1769" spans="16:31" ht="18" customHeight="1" x14ac:dyDescent="0.3">
      <c r="P1769" s="12" t="s">
        <v>59</v>
      </c>
      <c r="Q1769" s="12">
        <v>2022</v>
      </c>
      <c r="R1769" s="12" t="s">
        <v>8</v>
      </c>
      <c r="S1769" s="12" t="s">
        <v>60</v>
      </c>
      <c r="T1769" s="12" t="s">
        <v>74</v>
      </c>
      <c r="U1769" s="12" t="s">
        <v>62</v>
      </c>
      <c r="V1769" s="12" t="s">
        <v>63</v>
      </c>
      <c r="W1769" s="12" t="s">
        <v>64</v>
      </c>
      <c r="X1769" s="12" t="s">
        <v>67</v>
      </c>
      <c r="Y1769" s="12">
        <v>327</v>
      </c>
      <c r="Z1769" s="12">
        <v>526.24</v>
      </c>
      <c r="AA1769" s="12"/>
      <c r="AB1769" s="12"/>
      <c r="AC1769" s="12"/>
      <c r="AD1769" s="12"/>
      <c r="AE1769" s="12"/>
    </row>
    <row r="1770" spans="16:31" ht="18" customHeight="1" x14ac:dyDescent="0.3">
      <c r="P1770" s="12" t="s">
        <v>66</v>
      </c>
      <c r="Q1770" s="12">
        <v>2022</v>
      </c>
      <c r="R1770" s="12" t="s">
        <v>8</v>
      </c>
      <c r="S1770" s="12" t="s">
        <v>60</v>
      </c>
      <c r="T1770" s="12" t="s">
        <v>74</v>
      </c>
      <c r="U1770" s="12" t="s">
        <v>62</v>
      </c>
      <c r="V1770" s="12" t="s">
        <v>63</v>
      </c>
      <c r="W1770" s="12" t="s">
        <v>64</v>
      </c>
      <c r="X1770" s="12" t="s">
        <v>67</v>
      </c>
      <c r="Y1770" s="12">
        <v>775</v>
      </c>
      <c r="Z1770" s="12">
        <v>526.24</v>
      </c>
      <c r="AA1770" s="12"/>
      <c r="AB1770" s="12"/>
      <c r="AC1770" s="12"/>
      <c r="AD1770" s="12"/>
      <c r="AE1770" s="12"/>
    </row>
    <row r="1771" spans="16:31" ht="18" customHeight="1" x14ac:dyDescent="0.3">
      <c r="P1771" s="12" t="s">
        <v>66</v>
      </c>
      <c r="Q1771" s="12">
        <v>2022</v>
      </c>
      <c r="R1771" s="12" t="s">
        <v>8</v>
      </c>
      <c r="S1771" s="12" t="s">
        <v>60</v>
      </c>
      <c r="T1771" s="12" t="s">
        <v>74</v>
      </c>
      <c r="U1771" s="12" t="s">
        <v>62</v>
      </c>
      <c r="V1771" s="12" t="s">
        <v>63</v>
      </c>
      <c r="W1771" s="12" t="s">
        <v>64</v>
      </c>
      <c r="X1771" s="12" t="s">
        <v>67</v>
      </c>
      <c r="Y1771" s="12">
        <v>325</v>
      </c>
      <c r="Z1771" s="12">
        <v>464.75</v>
      </c>
      <c r="AA1771" s="12"/>
      <c r="AB1771" s="12"/>
      <c r="AC1771" s="12"/>
      <c r="AD1771" s="12"/>
      <c r="AE1771" s="12"/>
    </row>
    <row r="1772" spans="16:31" ht="18" customHeight="1" x14ac:dyDescent="0.3">
      <c r="P1772" s="12" t="s">
        <v>59</v>
      </c>
      <c r="Q1772" s="12">
        <v>2022</v>
      </c>
      <c r="R1772" s="12" t="s">
        <v>8</v>
      </c>
      <c r="S1772" s="12" t="s">
        <v>60</v>
      </c>
      <c r="T1772" s="12" t="s">
        <v>74</v>
      </c>
      <c r="U1772" s="12" t="s">
        <v>62</v>
      </c>
      <c r="V1772" s="12" t="s">
        <v>63</v>
      </c>
      <c r="W1772" s="12" t="s">
        <v>64</v>
      </c>
      <c r="X1772" s="12" t="s">
        <v>67</v>
      </c>
      <c r="Y1772" s="12">
        <v>127</v>
      </c>
      <c r="Z1772" s="12">
        <v>181.61</v>
      </c>
      <c r="AA1772" s="12"/>
      <c r="AB1772" s="12"/>
      <c r="AC1772" s="12"/>
      <c r="AD1772" s="12"/>
      <c r="AE1772" s="12"/>
    </row>
    <row r="1773" spans="16:31" ht="18" customHeight="1" x14ac:dyDescent="0.3">
      <c r="P1773" s="12" t="s">
        <v>59</v>
      </c>
      <c r="Q1773" s="12">
        <v>2022</v>
      </c>
      <c r="R1773" s="12" t="s">
        <v>8</v>
      </c>
      <c r="S1773" s="12" t="s">
        <v>60</v>
      </c>
      <c r="T1773" s="12" t="s">
        <v>74</v>
      </c>
      <c r="U1773" s="12" t="s">
        <v>62</v>
      </c>
      <c r="V1773" s="12" t="s">
        <v>63</v>
      </c>
      <c r="W1773" s="12" t="s">
        <v>64</v>
      </c>
      <c r="X1773" s="12" t="s">
        <v>67</v>
      </c>
      <c r="Y1773" s="12">
        <v>329</v>
      </c>
      <c r="Z1773" s="12">
        <v>470.47</v>
      </c>
      <c r="AA1773" s="12"/>
      <c r="AB1773" s="12"/>
      <c r="AC1773" s="12"/>
      <c r="AD1773" s="12"/>
      <c r="AE1773" s="12"/>
    </row>
    <row r="1774" spans="16:31" ht="18" customHeight="1" x14ac:dyDescent="0.3">
      <c r="P1774" s="12" t="s">
        <v>68</v>
      </c>
      <c r="Q1774" s="12">
        <v>2022</v>
      </c>
      <c r="R1774" s="12" t="s">
        <v>3</v>
      </c>
      <c r="S1774" s="12" t="s">
        <v>72</v>
      </c>
      <c r="T1774" s="12" t="s">
        <v>61</v>
      </c>
      <c r="U1774" s="12" t="s">
        <v>62</v>
      </c>
      <c r="V1774" s="12" t="s">
        <v>63</v>
      </c>
      <c r="W1774" s="12" t="s">
        <v>64</v>
      </c>
      <c r="X1774" s="12" t="s">
        <v>67</v>
      </c>
      <c r="Y1774" s="12">
        <v>182</v>
      </c>
      <c r="Z1774" s="12">
        <v>260.26</v>
      </c>
      <c r="AA1774" s="12"/>
      <c r="AB1774" s="12"/>
      <c r="AC1774" s="12"/>
      <c r="AD1774" s="12"/>
      <c r="AE1774" s="12"/>
    </row>
    <row r="1775" spans="16:31" ht="18" customHeight="1" x14ac:dyDescent="0.3">
      <c r="P1775" s="12" t="s">
        <v>66</v>
      </c>
      <c r="Q1775" s="12">
        <v>2022</v>
      </c>
      <c r="R1775" s="12" t="s">
        <v>3</v>
      </c>
      <c r="S1775" s="12" t="s">
        <v>72</v>
      </c>
      <c r="T1775" s="12" t="s">
        <v>61</v>
      </c>
      <c r="U1775" s="12" t="s">
        <v>62</v>
      </c>
      <c r="V1775" s="12" t="s">
        <v>63</v>
      </c>
      <c r="W1775" s="12" t="s">
        <v>64</v>
      </c>
      <c r="X1775" s="12" t="s">
        <v>67</v>
      </c>
      <c r="Y1775" s="12">
        <v>176</v>
      </c>
      <c r="Z1775" s="12">
        <v>251.68</v>
      </c>
      <c r="AA1775" s="12"/>
      <c r="AB1775" s="12"/>
      <c r="AC1775" s="12"/>
      <c r="AD1775" s="12"/>
      <c r="AE1775" s="12"/>
    </row>
    <row r="1776" spans="16:31" ht="18" customHeight="1" x14ac:dyDescent="0.3">
      <c r="P1776" s="12" t="s">
        <v>59</v>
      </c>
      <c r="Q1776" s="12">
        <v>2022</v>
      </c>
      <c r="R1776" s="12" t="s">
        <v>3</v>
      </c>
      <c r="S1776" s="12" t="s">
        <v>72</v>
      </c>
      <c r="T1776" s="12" t="s">
        <v>61</v>
      </c>
      <c r="U1776" s="12" t="s">
        <v>62</v>
      </c>
      <c r="V1776" s="12" t="s">
        <v>63</v>
      </c>
      <c r="W1776" s="12" t="s">
        <v>64</v>
      </c>
      <c r="X1776" s="12" t="s">
        <v>65</v>
      </c>
      <c r="Y1776" s="12">
        <v>200</v>
      </c>
      <c r="Z1776" s="12">
        <v>286</v>
      </c>
      <c r="AA1776" s="12"/>
      <c r="AB1776" s="12"/>
      <c r="AC1776" s="12"/>
      <c r="AD1776" s="12"/>
      <c r="AE1776" s="12"/>
    </row>
    <row r="1777" spans="16:31" ht="18" customHeight="1" x14ac:dyDescent="0.3">
      <c r="P1777" s="12" t="s">
        <v>66</v>
      </c>
      <c r="Q1777" s="12">
        <v>2022</v>
      </c>
      <c r="R1777" s="12" t="s">
        <v>3</v>
      </c>
      <c r="S1777" s="12" t="s">
        <v>72</v>
      </c>
      <c r="T1777" s="12" t="s">
        <v>61</v>
      </c>
      <c r="U1777" s="12" t="s">
        <v>62</v>
      </c>
      <c r="V1777" s="12" t="s">
        <v>63</v>
      </c>
      <c r="W1777" s="12" t="s">
        <v>64</v>
      </c>
      <c r="X1777" s="12" t="s">
        <v>65</v>
      </c>
      <c r="Y1777" s="12">
        <v>248</v>
      </c>
      <c r="Z1777" s="12">
        <v>354.64</v>
      </c>
      <c r="AA1777" s="12"/>
      <c r="AB1777" s="12"/>
      <c r="AC1777" s="12"/>
      <c r="AD1777" s="12"/>
      <c r="AE1777" s="12"/>
    </row>
    <row r="1778" spans="16:31" ht="18" customHeight="1" x14ac:dyDescent="0.3">
      <c r="P1778" s="12" t="s">
        <v>59</v>
      </c>
      <c r="Q1778" s="12">
        <v>2022</v>
      </c>
      <c r="R1778" s="12" t="s">
        <v>3</v>
      </c>
      <c r="S1778" s="12" t="s">
        <v>72</v>
      </c>
      <c r="T1778" s="12" t="s">
        <v>61</v>
      </c>
      <c r="U1778" s="12" t="s">
        <v>62</v>
      </c>
      <c r="V1778" s="12" t="s">
        <v>63</v>
      </c>
      <c r="W1778" s="12" t="s">
        <v>64</v>
      </c>
      <c r="X1778" s="12" t="s">
        <v>65</v>
      </c>
      <c r="Y1778" s="12">
        <v>184</v>
      </c>
      <c r="Z1778" s="12">
        <v>263.12</v>
      </c>
      <c r="AA1778" s="12"/>
      <c r="AB1778" s="12"/>
      <c r="AC1778" s="12"/>
      <c r="AD1778" s="12"/>
      <c r="AE1778" s="12"/>
    </row>
    <row r="1779" spans="16:31" ht="18" customHeight="1" x14ac:dyDescent="0.3">
      <c r="P1779" s="12" t="s">
        <v>59</v>
      </c>
      <c r="Q1779" s="12">
        <v>2022</v>
      </c>
      <c r="R1779" s="12" t="s">
        <v>3</v>
      </c>
      <c r="S1779" s="12" t="s">
        <v>72</v>
      </c>
      <c r="T1779" s="12" t="s">
        <v>61</v>
      </c>
      <c r="U1779" s="12" t="s">
        <v>62</v>
      </c>
      <c r="V1779" s="12" t="s">
        <v>63</v>
      </c>
      <c r="W1779" s="12" t="s">
        <v>64</v>
      </c>
      <c r="X1779" s="12" t="s">
        <v>65</v>
      </c>
      <c r="Y1779" s="12">
        <v>178</v>
      </c>
      <c r="Z1779" s="12">
        <v>254.54</v>
      </c>
      <c r="AA1779" s="12"/>
      <c r="AB1779" s="12"/>
      <c r="AC1779" s="12"/>
      <c r="AD1779" s="12"/>
      <c r="AE1779" s="12"/>
    </row>
    <row r="1780" spans="16:31" ht="18" customHeight="1" x14ac:dyDescent="0.3">
      <c r="P1780" s="12" t="s">
        <v>66</v>
      </c>
      <c r="Q1780" s="12">
        <v>2022</v>
      </c>
      <c r="R1780" s="12" t="s">
        <v>3</v>
      </c>
      <c r="S1780" s="12" t="s">
        <v>72</v>
      </c>
      <c r="T1780" s="12" t="s">
        <v>61</v>
      </c>
      <c r="U1780" s="12" t="s">
        <v>62</v>
      </c>
      <c r="V1780" s="12" t="s">
        <v>63</v>
      </c>
      <c r="W1780" s="12" t="s">
        <v>64</v>
      </c>
      <c r="X1780" s="12" t="s">
        <v>65</v>
      </c>
      <c r="Y1780" s="12">
        <v>172</v>
      </c>
      <c r="Z1780" s="12">
        <v>245.95999999999998</v>
      </c>
      <c r="AA1780" s="12"/>
      <c r="AB1780" s="12"/>
      <c r="AC1780" s="12"/>
      <c r="AD1780" s="12"/>
      <c r="AE1780" s="12"/>
    </row>
    <row r="1781" spans="16:31" ht="18" customHeight="1" x14ac:dyDescent="0.3">
      <c r="P1781" s="12" t="s">
        <v>59</v>
      </c>
      <c r="Q1781" s="12">
        <v>2022</v>
      </c>
      <c r="R1781" s="12" t="s">
        <v>3</v>
      </c>
      <c r="S1781" s="12" t="s">
        <v>72</v>
      </c>
      <c r="T1781" s="12" t="s">
        <v>61</v>
      </c>
      <c r="U1781" s="12" t="s">
        <v>62</v>
      </c>
      <c r="V1781" s="12" t="s">
        <v>63</v>
      </c>
      <c r="W1781" s="12" t="s">
        <v>64</v>
      </c>
      <c r="X1781" s="12" t="s">
        <v>65</v>
      </c>
      <c r="Y1781" s="12">
        <v>202</v>
      </c>
      <c r="Z1781" s="12">
        <v>526.24</v>
      </c>
      <c r="AA1781" s="12"/>
      <c r="AB1781" s="12"/>
      <c r="AC1781" s="12"/>
      <c r="AD1781" s="12"/>
      <c r="AE1781" s="12"/>
    </row>
    <row r="1782" spans="16:31" ht="18" customHeight="1" x14ac:dyDescent="0.3">
      <c r="P1782" s="12" t="s">
        <v>66</v>
      </c>
      <c r="Q1782" s="12">
        <v>2022</v>
      </c>
      <c r="R1782" s="12" t="s">
        <v>3</v>
      </c>
      <c r="S1782" s="12" t="s">
        <v>72</v>
      </c>
      <c r="T1782" s="12" t="s">
        <v>61</v>
      </c>
      <c r="U1782" s="12" t="s">
        <v>62</v>
      </c>
      <c r="V1782" s="12" t="s">
        <v>63</v>
      </c>
      <c r="W1782" s="12" t="s">
        <v>64</v>
      </c>
      <c r="X1782" s="12" t="s">
        <v>65</v>
      </c>
      <c r="Y1782" s="12">
        <v>250</v>
      </c>
      <c r="Z1782" s="12">
        <v>526.24</v>
      </c>
      <c r="AA1782" s="12"/>
      <c r="AB1782" s="12"/>
      <c r="AC1782" s="12"/>
      <c r="AD1782" s="12"/>
      <c r="AE1782" s="12"/>
    </row>
    <row r="1783" spans="16:31" ht="18" customHeight="1" x14ac:dyDescent="0.3">
      <c r="P1783" s="12" t="s">
        <v>69</v>
      </c>
      <c r="Q1783" s="12">
        <v>2022</v>
      </c>
      <c r="R1783" s="12" t="s">
        <v>3</v>
      </c>
      <c r="S1783" s="12" t="s">
        <v>72</v>
      </c>
      <c r="T1783" s="12" t="s">
        <v>61</v>
      </c>
      <c r="U1783" s="12" t="s">
        <v>62</v>
      </c>
      <c r="V1783" s="12" t="s">
        <v>63</v>
      </c>
      <c r="W1783" s="12" t="s">
        <v>64</v>
      </c>
      <c r="X1783" s="12" t="s">
        <v>65</v>
      </c>
      <c r="Y1783" s="12">
        <v>246</v>
      </c>
      <c r="Z1783" s="12">
        <v>351.78</v>
      </c>
      <c r="AA1783" s="12"/>
      <c r="AB1783" s="12"/>
      <c r="AC1783" s="12"/>
      <c r="AD1783" s="12"/>
      <c r="AE1783" s="12"/>
    </row>
    <row r="1784" spans="16:31" ht="18" customHeight="1" x14ac:dyDescent="0.3">
      <c r="P1784" s="12" t="s">
        <v>59</v>
      </c>
      <c r="Q1784" s="12">
        <v>2022</v>
      </c>
      <c r="R1784" s="12" t="s">
        <v>3</v>
      </c>
      <c r="S1784" s="12" t="s">
        <v>72</v>
      </c>
      <c r="T1784" s="12" t="s">
        <v>61</v>
      </c>
      <c r="U1784" s="12" t="s">
        <v>62</v>
      </c>
      <c r="V1784" s="12" t="s">
        <v>63</v>
      </c>
      <c r="W1784" s="12" t="s">
        <v>64</v>
      </c>
      <c r="X1784" s="12" t="s">
        <v>65</v>
      </c>
      <c r="Y1784" s="12">
        <v>201</v>
      </c>
      <c r="Z1784" s="12">
        <v>287.43</v>
      </c>
      <c r="AA1784" s="12"/>
      <c r="AB1784" s="12"/>
      <c r="AC1784" s="12"/>
      <c r="AD1784" s="12"/>
      <c r="AE1784" s="12"/>
    </row>
    <row r="1785" spans="16:31" ht="18" customHeight="1" x14ac:dyDescent="0.3">
      <c r="P1785" s="12" t="s">
        <v>68</v>
      </c>
      <c r="Q1785" s="12">
        <v>2022</v>
      </c>
      <c r="R1785" s="12" t="s">
        <v>3</v>
      </c>
      <c r="S1785" s="12" t="s">
        <v>72</v>
      </c>
      <c r="T1785" s="12" t="s">
        <v>61</v>
      </c>
      <c r="U1785" s="12" t="s">
        <v>62</v>
      </c>
      <c r="V1785" s="12" t="s">
        <v>63</v>
      </c>
      <c r="W1785" s="12" t="s">
        <v>64</v>
      </c>
      <c r="X1785" s="12" t="s">
        <v>65</v>
      </c>
      <c r="Y1785" s="12">
        <v>249</v>
      </c>
      <c r="Z1785" s="12">
        <v>356.07</v>
      </c>
      <c r="AA1785" s="12"/>
      <c r="AB1785" s="12"/>
      <c r="AC1785" s="12"/>
      <c r="AD1785" s="12"/>
      <c r="AE1785" s="12"/>
    </row>
    <row r="1786" spans="16:31" ht="18" customHeight="1" x14ac:dyDescent="0.3">
      <c r="P1786" s="12" t="s">
        <v>59</v>
      </c>
      <c r="Q1786" s="12">
        <v>2022</v>
      </c>
      <c r="R1786" s="12" t="s">
        <v>3</v>
      </c>
      <c r="S1786" s="12" t="s">
        <v>72</v>
      </c>
      <c r="T1786" s="12" t="s">
        <v>61</v>
      </c>
      <c r="U1786" s="12" t="s">
        <v>62</v>
      </c>
      <c r="V1786" s="12" t="s">
        <v>63</v>
      </c>
      <c r="W1786" s="12" t="s">
        <v>64</v>
      </c>
      <c r="X1786" s="12" t="s">
        <v>65</v>
      </c>
      <c r="Y1786" s="12">
        <v>181</v>
      </c>
      <c r="Z1786" s="12">
        <v>258.83</v>
      </c>
      <c r="AA1786" s="12"/>
      <c r="AB1786" s="12"/>
      <c r="AC1786" s="12"/>
      <c r="AD1786" s="12"/>
      <c r="AE1786" s="12"/>
    </row>
    <row r="1787" spans="16:31" ht="18" customHeight="1" x14ac:dyDescent="0.3">
      <c r="P1787" s="12" t="s">
        <v>59</v>
      </c>
      <c r="Q1787" s="12">
        <v>2022</v>
      </c>
      <c r="R1787" s="12" t="s">
        <v>3</v>
      </c>
      <c r="S1787" s="12" t="s">
        <v>72</v>
      </c>
      <c r="T1787" s="12" t="s">
        <v>61</v>
      </c>
      <c r="U1787" s="12" t="s">
        <v>62</v>
      </c>
      <c r="V1787" s="12" t="s">
        <v>63</v>
      </c>
      <c r="W1787" s="12" t="s">
        <v>64</v>
      </c>
      <c r="X1787" s="12" t="s">
        <v>65</v>
      </c>
      <c r="Y1787" s="12">
        <v>175</v>
      </c>
      <c r="Z1787" s="12">
        <v>250.25</v>
      </c>
      <c r="AA1787" s="12"/>
      <c r="AB1787" s="12"/>
      <c r="AC1787" s="12"/>
      <c r="AD1787" s="12"/>
      <c r="AE1787" s="12"/>
    </row>
    <row r="1788" spans="16:31" ht="18" customHeight="1" x14ac:dyDescent="0.3">
      <c r="P1788" s="12" t="s">
        <v>66</v>
      </c>
      <c r="Q1788" s="12">
        <v>2022</v>
      </c>
      <c r="R1788" s="12" t="s">
        <v>3</v>
      </c>
      <c r="S1788" s="12" t="s">
        <v>72</v>
      </c>
      <c r="T1788" s="12" t="s">
        <v>61</v>
      </c>
      <c r="U1788" s="12" t="s">
        <v>62</v>
      </c>
      <c r="V1788" s="12" t="s">
        <v>63</v>
      </c>
      <c r="W1788" s="12" t="s">
        <v>64</v>
      </c>
      <c r="X1788" s="12" t="s">
        <v>65</v>
      </c>
      <c r="Y1788" s="12">
        <v>792</v>
      </c>
      <c r="Z1788" s="12">
        <v>1132.56</v>
      </c>
      <c r="AA1788" s="12"/>
      <c r="AB1788" s="12"/>
      <c r="AC1788" s="12"/>
      <c r="AD1788" s="12"/>
      <c r="AE1788" s="12"/>
    </row>
    <row r="1789" spans="16:31" ht="18" customHeight="1" x14ac:dyDescent="0.3">
      <c r="P1789" s="12" t="s">
        <v>66</v>
      </c>
      <c r="Q1789" s="12">
        <v>2022</v>
      </c>
      <c r="R1789" s="12" t="s">
        <v>3</v>
      </c>
      <c r="S1789" s="12" t="s">
        <v>72</v>
      </c>
      <c r="T1789" s="12" t="s">
        <v>61</v>
      </c>
      <c r="U1789" s="12" t="s">
        <v>62</v>
      </c>
      <c r="V1789" s="12" t="s">
        <v>63</v>
      </c>
      <c r="W1789" s="12" t="s">
        <v>64</v>
      </c>
      <c r="X1789" s="12" t="s">
        <v>65</v>
      </c>
      <c r="Y1789" s="12">
        <v>825</v>
      </c>
      <c r="Z1789" s="12">
        <v>1179.75</v>
      </c>
      <c r="AA1789" s="12"/>
      <c r="AB1789" s="12"/>
      <c r="AC1789" s="12"/>
      <c r="AD1789" s="12"/>
      <c r="AE1789" s="12"/>
    </row>
    <row r="1790" spans="16:31" ht="18" customHeight="1" x14ac:dyDescent="0.3">
      <c r="P1790" s="12" t="s">
        <v>59</v>
      </c>
      <c r="Q1790" s="12">
        <v>2022</v>
      </c>
      <c r="R1790" s="12" t="s">
        <v>3</v>
      </c>
      <c r="S1790" s="12" t="s">
        <v>72</v>
      </c>
      <c r="T1790" s="12" t="s">
        <v>61</v>
      </c>
      <c r="U1790" s="12" t="s">
        <v>62</v>
      </c>
      <c r="V1790" s="12" t="s">
        <v>63</v>
      </c>
      <c r="W1790" s="12" t="s">
        <v>64</v>
      </c>
      <c r="X1790" s="12" t="s">
        <v>67</v>
      </c>
      <c r="Y1790" s="12">
        <v>185</v>
      </c>
      <c r="Z1790" s="12">
        <v>264.55</v>
      </c>
      <c r="AA1790" s="12"/>
      <c r="AB1790" s="12"/>
      <c r="AC1790" s="12"/>
      <c r="AD1790" s="12"/>
      <c r="AE1790" s="12"/>
    </row>
    <row r="1791" spans="16:31" ht="18" customHeight="1" x14ac:dyDescent="0.3">
      <c r="P1791" s="12" t="s">
        <v>70</v>
      </c>
      <c r="Q1791" s="12">
        <v>2022</v>
      </c>
      <c r="R1791" s="12" t="s">
        <v>3</v>
      </c>
      <c r="S1791" s="12" t="s">
        <v>72</v>
      </c>
      <c r="T1791" s="12" t="s">
        <v>61</v>
      </c>
      <c r="U1791" s="12" t="s">
        <v>62</v>
      </c>
      <c r="V1791" s="12" t="s">
        <v>63</v>
      </c>
      <c r="W1791" s="12" t="s">
        <v>64</v>
      </c>
      <c r="X1791" s="12" t="s">
        <v>67</v>
      </c>
      <c r="Y1791" s="12">
        <v>179</v>
      </c>
      <c r="Z1791" s="12">
        <v>255.97</v>
      </c>
      <c r="AA1791" s="12"/>
      <c r="AB1791" s="12"/>
      <c r="AC1791" s="12"/>
      <c r="AD1791" s="12"/>
      <c r="AE1791" s="12"/>
    </row>
    <row r="1792" spans="16:31" ht="18" customHeight="1" x14ac:dyDescent="0.3">
      <c r="P1792" s="12" t="s">
        <v>68</v>
      </c>
      <c r="Q1792" s="12">
        <v>2022</v>
      </c>
      <c r="R1792" s="12" t="s">
        <v>3</v>
      </c>
      <c r="S1792" s="12" t="s">
        <v>72</v>
      </c>
      <c r="T1792" s="12" t="s">
        <v>61</v>
      </c>
      <c r="U1792" s="12" t="s">
        <v>62</v>
      </c>
      <c r="V1792" s="12" t="s">
        <v>63</v>
      </c>
      <c r="W1792" s="12" t="s">
        <v>64</v>
      </c>
      <c r="X1792" s="12" t="s">
        <v>67</v>
      </c>
      <c r="Y1792" s="12">
        <v>173</v>
      </c>
      <c r="Z1792" s="12">
        <v>247.39</v>
      </c>
      <c r="AA1792" s="12"/>
      <c r="AB1792" s="12"/>
      <c r="AC1792" s="12"/>
      <c r="AD1792" s="12"/>
      <c r="AE1792" s="12"/>
    </row>
    <row r="1793" spans="16:31" ht="18" customHeight="1" x14ac:dyDescent="0.3">
      <c r="P1793" s="12" t="s">
        <v>59</v>
      </c>
      <c r="Q1793" s="12">
        <v>2022</v>
      </c>
      <c r="R1793" s="12" t="s">
        <v>3</v>
      </c>
      <c r="S1793" s="12" t="s">
        <v>72</v>
      </c>
      <c r="T1793" s="12" t="s">
        <v>61</v>
      </c>
      <c r="U1793" s="12" t="s">
        <v>62</v>
      </c>
      <c r="V1793" s="12" t="s">
        <v>63</v>
      </c>
      <c r="W1793" s="12" t="s">
        <v>64</v>
      </c>
      <c r="X1793" s="12" t="s">
        <v>65</v>
      </c>
      <c r="Y1793" s="12">
        <v>203</v>
      </c>
      <c r="Z1793" s="12">
        <v>290.28999999999996</v>
      </c>
      <c r="AA1793" s="12"/>
      <c r="AB1793" s="12"/>
      <c r="AC1793" s="12"/>
      <c r="AD1793" s="12"/>
      <c r="AE1793" s="12"/>
    </row>
    <row r="1794" spans="16:31" ht="18" customHeight="1" x14ac:dyDescent="0.3">
      <c r="P1794" s="12" t="s">
        <v>69</v>
      </c>
      <c r="Q1794" s="12">
        <v>2022</v>
      </c>
      <c r="R1794" s="12" t="s">
        <v>7</v>
      </c>
      <c r="S1794" s="12" t="s">
        <v>72</v>
      </c>
      <c r="T1794" s="12" t="s">
        <v>61</v>
      </c>
      <c r="U1794" s="12" t="s">
        <v>62</v>
      </c>
      <c r="V1794" s="12" t="s">
        <v>63</v>
      </c>
      <c r="W1794" s="12" t="s">
        <v>64</v>
      </c>
      <c r="X1794" s="12" t="s">
        <v>67</v>
      </c>
      <c r="Y1794" s="12">
        <v>368</v>
      </c>
      <c r="Z1794" s="12">
        <v>526.24</v>
      </c>
      <c r="AA1794" s="12"/>
      <c r="AB1794" s="12"/>
      <c r="AC1794" s="12"/>
      <c r="AD1794" s="12"/>
      <c r="AE1794" s="12"/>
    </row>
    <row r="1795" spans="16:31" ht="18" customHeight="1" x14ac:dyDescent="0.3">
      <c r="P1795" s="12" t="s">
        <v>66</v>
      </c>
      <c r="Q1795" s="12">
        <v>2022</v>
      </c>
      <c r="R1795" s="12" t="s">
        <v>7</v>
      </c>
      <c r="S1795" s="12" t="s">
        <v>72</v>
      </c>
      <c r="T1795" s="12" t="s">
        <v>61</v>
      </c>
      <c r="U1795" s="12" t="s">
        <v>62</v>
      </c>
      <c r="V1795" s="12" t="s">
        <v>63</v>
      </c>
      <c r="W1795" s="12" t="s">
        <v>64</v>
      </c>
      <c r="X1795" s="12" t="s">
        <v>67</v>
      </c>
      <c r="Y1795" s="12">
        <v>362</v>
      </c>
      <c r="Z1795" s="12">
        <v>517.66</v>
      </c>
      <c r="AA1795" s="12"/>
      <c r="AB1795" s="12"/>
      <c r="AC1795" s="12"/>
      <c r="AD1795" s="12"/>
      <c r="AE1795" s="12"/>
    </row>
    <row r="1796" spans="16:31" ht="18" customHeight="1" x14ac:dyDescent="0.3">
      <c r="P1796" s="12" t="s">
        <v>66</v>
      </c>
      <c r="Q1796" s="12">
        <v>2022</v>
      </c>
      <c r="R1796" s="12" t="s">
        <v>7</v>
      </c>
      <c r="S1796" s="12" t="s">
        <v>72</v>
      </c>
      <c r="T1796" s="12" t="s">
        <v>61</v>
      </c>
      <c r="U1796" s="12" t="s">
        <v>62</v>
      </c>
      <c r="V1796" s="12" t="s">
        <v>63</v>
      </c>
      <c r="W1796" s="12" t="s">
        <v>64</v>
      </c>
      <c r="X1796" s="12" t="s">
        <v>67</v>
      </c>
      <c r="Y1796" s="12">
        <v>356</v>
      </c>
      <c r="Z1796" s="12">
        <v>509.08</v>
      </c>
      <c r="AA1796" s="12"/>
      <c r="AB1796" s="12"/>
      <c r="AC1796" s="12"/>
      <c r="AD1796" s="12"/>
      <c r="AE1796" s="12"/>
    </row>
    <row r="1797" spans="16:31" ht="18" customHeight="1" x14ac:dyDescent="0.3">
      <c r="P1797" s="12" t="s">
        <v>66</v>
      </c>
      <c r="Q1797" s="12">
        <v>2022</v>
      </c>
      <c r="R1797" s="12" t="s">
        <v>7</v>
      </c>
      <c r="S1797" s="12" t="s">
        <v>72</v>
      </c>
      <c r="T1797" s="12" t="s">
        <v>61</v>
      </c>
      <c r="U1797" s="12" t="s">
        <v>62</v>
      </c>
      <c r="V1797" s="12" t="s">
        <v>63</v>
      </c>
      <c r="W1797" s="12" t="s">
        <v>64</v>
      </c>
      <c r="X1797" s="12" t="s">
        <v>65</v>
      </c>
      <c r="Y1797" s="12">
        <v>182</v>
      </c>
      <c r="Z1797" s="12">
        <v>260.26</v>
      </c>
      <c r="AA1797" s="12"/>
      <c r="AB1797" s="12"/>
      <c r="AC1797" s="12"/>
      <c r="AD1797" s="12"/>
      <c r="AE1797" s="12"/>
    </row>
    <row r="1798" spans="16:31" ht="18" customHeight="1" x14ac:dyDescent="0.3">
      <c r="P1798" s="12" t="s">
        <v>68</v>
      </c>
      <c r="Q1798" s="12">
        <v>2022</v>
      </c>
      <c r="R1798" s="12" t="s">
        <v>7</v>
      </c>
      <c r="S1798" s="12" t="s">
        <v>72</v>
      </c>
      <c r="T1798" s="12" t="s">
        <v>61</v>
      </c>
      <c r="U1798" s="12" t="s">
        <v>62</v>
      </c>
      <c r="V1798" s="12" t="s">
        <v>63</v>
      </c>
      <c r="W1798" s="12" t="s">
        <v>64</v>
      </c>
      <c r="X1798" s="12" t="s">
        <v>65</v>
      </c>
      <c r="Y1798" s="12">
        <v>224</v>
      </c>
      <c r="Z1798" s="12">
        <v>320.32</v>
      </c>
      <c r="AA1798" s="12"/>
      <c r="AB1798" s="12"/>
      <c r="AC1798" s="12"/>
      <c r="AD1798" s="12"/>
      <c r="AE1798" s="12"/>
    </row>
    <row r="1799" spans="16:31" ht="18" customHeight="1" x14ac:dyDescent="0.3">
      <c r="P1799" s="12" t="s">
        <v>68</v>
      </c>
      <c r="Q1799" s="12">
        <v>2022</v>
      </c>
      <c r="R1799" s="12" t="s">
        <v>7</v>
      </c>
      <c r="S1799" s="12" t="s">
        <v>72</v>
      </c>
      <c r="T1799" s="12" t="s">
        <v>61</v>
      </c>
      <c r="U1799" s="12" t="s">
        <v>62</v>
      </c>
      <c r="V1799" s="12" t="s">
        <v>63</v>
      </c>
      <c r="W1799" s="12" t="s">
        <v>64</v>
      </c>
      <c r="X1799" s="12" t="s">
        <v>65</v>
      </c>
      <c r="Y1799" s="12">
        <v>364</v>
      </c>
      <c r="Z1799" s="12">
        <v>520.52</v>
      </c>
      <c r="AA1799" s="12"/>
      <c r="AB1799" s="12"/>
      <c r="AC1799" s="12"/>
      <c r="AD1799" s="12"/>
      <c r="AE1799" s="12"/>
    </row>
    <row r="1800" spans="16:31" ht="18" customHeight="1" x14ac:dyDescent="0.3">
      <c r="P1800" s="12" t="s">
        <v>66</v>
      </c>
      <c r="Q1800" s="12">
        <v>2022</v>
      </c>
      <c r="R1800" s="12" t="s">
        <v>7</v>
      </c>
      <c r="S1800" s="12" t="s">
        <v>72</v>
      </c>
      <c r="T1800" s="12" t="s">
        <v>61</v>
      </c>
      <c r="U1800" s="12" t="s">
        <v>62</v>
      </c>
      <c r="V1800" s="12" t="s">
        <v>63</v>
      </c>
      <c r="W1800" s="12" t="s">
        <v>64</v>
      </c>
      <c r="X1800" s="12" t="s">
        <v>65</v>
      </c>
      <c r="Y1800" s="12">
        <v>358</v>
      </c>
      <c r="Z1800" s="12">
        <v>511.94</v>
      </c>
      <c r="AA1800" s="12"/>
      <c r="AB1800" s="12"/>
      <c r="AC1800" s="12"/>
      <c r="AD1800" s="12"/>
      <c r="AE1800" s="12"/>
    </row>
    <row r="1801" spans="16:31" ht="18" customHeight="1" x14ac:dyDescent="0.3">
      <c r="P1801" s="12" t="s">
        <v>70</v>
      </c>
      <c r="Q1801" s="12">
        <v>2022</v>
      </c>
      <c r="R1801" s="12" t="s">
        <v>7</v>
      </c>
      <c r="S1801" s="12" t="s">
        <v>72</v>
      </c>
      <c r="T1801" s="12" t="s">
        <v>61</v>
      </c>
      <c r="U1801" s="12" t="s">
        <v>62</v>
      </c>
      <c r="V1801" s="12" t="s">
        <v>63</v>
      </c>
      <c r="W1801" s="12" t="s">
        <v>64</v>
      </c>
      <c r="X1801" s="12" t="s">
        <v>65</v>
      </c>
      <c r="Y1801" s="12">
        <v>178</v>
      </c>
      <c r="Z1801" s="12">
        <v>526.24</v>
      </c>
      <c r="AA1801" s="12"/>
      <c r="AB1801" s="12"/>
      <c r="AC1801" s="12"/>
      <c r="AD1801" s="12"/>
      <c r="AE1801" s="12"/>
    </row>
    <row r="1802" spans="16:31" ht="18" customHeight="1" x14ac:dyDescent="0.3">
      <c r="P1802" s="12" t="s">
        <v>68</v>
      </c>
      <c r="Q1802" s="12">
        <v>2022</v>
      </c>
      <c r="R1802" s="12" t="s">
        <v>7</v>
      </c>
      <c r="S1802" s="12" t="s">
        <v>72</v>
      </c>
      <c r="T1802" s="12" t="s">
        <v>61</v>
      </c>
      <c r="U1802" s="12" t="s">
        <v>62</v>
      </c>
      <c r="V1802" s="12" t="s">
        <v>63</v>
      </c>
      <c r="W1802" s="12" t="s">
        <v>64</v>
      </c>
      <c r="X1802" s="12" t="s">
        <v>65</v>
      </c>
      <c r="Y1802" s="12">
        <v>226</v>
      </c>
      <c r="Z1802" s="12">
        <v>526.24</v>
      </c>
      <c r="AA1802" s="12"/>
      <c r="AB1802" s="12"/>
      <c r="AC1802" s="12"/>
      <c r="AD1802" s="12"/>
      <c r="AE1802" s="12"/>
    </row>
    <row r="1803" spans="16:31" ht="18" customHeight="1" x14ac:dyDescent="0.3">
      <c r="P1803" s="12" t="s">
        <v>66</v>
      </c>
      <c r="Q1803" s="12">
        <v>2022</v>
      </c>
      <c r="R1803" s="12" t="s">
        <v>7</v>
      </c>
      <c r="S1803" s="12" t="s">
        <v>72</v>
      </c>
      <c r="T1803" s="12" t="s">
        <v>61</v>
      </c>
      <c r="U1803" s="12" t="s">
        <v>62</v>
      </c>
      <c r="V1803" s="12" t="s">
        <v>63</v>
      </c>
      <c r="W1803" s="12" t="s">
        <v>64</v>
      </c>
      <c r="X1803" s="12" t="s">
        <v>65</v>
      </c>
      <c r="Y1803" s="12">
        <v>1014</v>
      </c>
      <c r="Z1803" s="12">
        <v>1450.02</v>
      </c>
      <c r="AA1803" s="12"/>
      <c r="AB1803" s="12"/>
      <c r="AC1803" s="12"/>
      <c r="AD1803" s="12"/>
      <c r="AE1803" s="12"/>
    </row>
    <row r="1804" spans="16:31" ht="18" customHeight="1" x14ac:dyDescent="0.3">
      <c r="P1804" s="12" t="s">
        <v>66</v>
      </c>
      <c r="Q1804" s="12">
        <v>2022</v>
      </c>
      <c r="R1804" s="12" t="s">
        <v>7</v>
      </c>
      <c r="S1804" s="12" t="s">
        <v>72</v>
      </c>
      <c r="T1804" s="12" t="s">
        <v>61</v>
      </c>
      <c r="U1804" s="12" t="s">
        <v>62</v>
      </c>
      <c r="V1804" s="12" t="s">
        <v>63</v>
      </c>
      <c r="W1804" s="12" t="s">
        <v>64</v>
      </c>
      <c r="X1804" s="12" t="s">
        <v>65</v>
      </c>
      <c r="Y1804" s="12">
        <v>228</v>
      </c>
      <c r="Z1804" s="12">
        <v>326.03999999999996</v>
      </c>
      <c r="AA1804" s="12"/>
      <c r="AB1804" s="12"/>
      <c r="AC1804" s="12"/>
      <c r="AD1804" s="12"/>
      <c r="AE1804" s="12"/>
    </row>
    <row r="1805" spans="16:31" ht="18" customHeight="1" x14ac:dyDescent="0.3">
      <c r="P1805" s="12" t="s">
        <v>66</v>
      </c>
      <c r="Q1805" s="12">
        <v>2022</v>
      </c>
      <c r="R1805" s="12" t="s">
        <v>7</v>
      </c>
      <c r="S1805" s="12" t="s">
        <v>72</v>
      </c>
      <c r="T1805" s="12" t="s">
        <v>61</v>
      </c>
      <c r="U1805" s="12" t="s">
        <v>62</v>
      </c>
      <c r="V1805" s="12" t="s">
        <v>63</v>
      </c>
      <c r="W1805" s="12" t="s">
        <v>64</v>
      </c>
      <c r="X1805" s="12" t="s">
        <v>65</v>
      </c>
      <c r="Y1805" s="12">
        <v>225</v>
      </c>
      <c r="Z1805" s="12">
        <v>321.75</v>
      </c>
      <c r="AA1805" s="12"/>
      <c r="AB1805" s="12"/>
      <c r="AC1805" s="12"/>
      <c r="AD1805" s="12"/>
      <c r="AE1805" s="12"/>
    </row>
    <row r="1806" spans="16:31" ht="18" customHeight="1" x14ac:dyDescent="0.3">
      <c r="P1806" s="12" t="s">
        <v>66</v>
      </c>
      <c r="Q1806" s="12">
        <v>2022</v>
      </c>
      <c r="R1806" s="12" t="s">
        <v>7</v>
      </c>
      <c r="S1806" s="12" t="s">
        <v>72</v>
      </c>
      <c r="T1806" s="12" t="s">
        <v>61</v>
      </c>
      <c r="U1806" s="12" t="s">
        <v>62</v>
      </c>
      <c r="V1806" s="12" t="s">
        <v>63</v>
      </c>
      <c r="W1806" s="12" t="s">
        <v>64</v>
      </c>
      <c r="X1806" s="12" t="s">
        <v>65</v>
      </c>
      <c r="Y1806" s="12">
        <v>367</v>
      </c>
      <c r="Z1806" s="12">
        <v>524.80999999999995</v>
      </c>
      <c r="AA1806" s="12"/>
      <c r="AB1806" s="12"/>
      <c r="AC1806" s="12"/>
      <c r="AD1806" s="12"/>
      <c r="AE1806" s="12"/>
    </row>
    <row r="1807" spans="16:31" ht="18" customHeight="1" x14ac:dyDescent="0.3">
      <c r="P1807" s="12" t="s">
        <v>66</v>
      </c>
      <c r="Q1807" s="12">
        <v>2022</v>
      </c>
      <c r="R1807" s="12" t="s">
        <v>7</v>
      </c>
      <c r="S1807" s="12" t="s">
        <v>72</v>
      </c>
      <c r="T1807" s="12" t="s">
        <v>61</v>
      </c>
      <c r="U1807" s="12" t="s">
        <v>62</v>
      </c>
      <c r="V1807" s="12" t="s">
        <v>63</v>
      </c>
      <c r="W1807" s="12" t="s">
        <v>64</v>
      </c>
      <c r="X1807" s="12" t="s">
        <v>65</v>
      </c>
      <c r="Y1807" s="12">
        <v>361</v>
      </c>
      <c r="Z1807" s="12">
        <v>516.23</v>
      </c>
      <c r="AA1807" s="12"/>
      <c r="AB1807" s="12"/>
      <c r="AC1807" s="12"/>
      <c r="AD1807" s="12"/>
      <c r="AE1807" s="12"/>
    </row>
    <row r="1808" spans="16:31" ht="18" customHeight="1" x14ac:dyDescent="0.3">
      <c r="P1808" s="12" t="s">
        <v>70</v>
      </c>
      <c r="Q1808" s="12">
        <v>2022</v>
      </c>
      <c r="R1808" s="12" t="s">
        <v>7</v>
      </c>
      <c r="S1808" s="12" t="s">
        <v>72</v>
      </c>
      <c r="T1808" s="12" t="s">
        <v>61</v>
      </c>
      <c r="U1808" s="12" t="s">
        <v>62</v>
      </c>
      <c r="V1808" s="12" t="s">
        <v>63</v>
      </c>
      <c r="W1808" s="12" t="s">
        <v>64</v>
      </c>
      <c r="X1808" s="12" t="s">
        <v>65</v>
      </c>
      <c r="Y1808" s="12">
        <v>355</v>
      </c>
      <c r="Z1808" s="12">
        <v>507.65</v>
      </c>
      <c r="AA1808" s="12"/>
      <c r="AB1808" s="12"/>
      <c r="AC1808" s="12"/>
      <c r="AD1808" s="12"/>
      <c r="AE1808" s="12"/>
    </row>
    <row r="1809" spans="16:31" ht="18" customHeight="1" x14ac:dyDescent="0.3">
      <c r="P1809" s="12" t="s">
        <v>68</v>
      </c>
      <c r="Q1809" s="12">
        <v>2022</v>
      </c>
      <c r="R1809" s="12" t="s">
        <v>7</v>
      </c>
      <c r="S1809" s="12" t="s">
        <v>72</v>
      </c>
      <c r="T1809" s="12" t="s">
        <v>61</v>
      </c>
      <c r="U1809" s="12" t="s">
        <v>62</v>
      </c>
      <c r="V1809" s="12" t="s">
        <v>63</v>
      </c>
      <c r="W1809" s="12" t="s">
        <v>64</v>
      </c>
      <c r="X1809" s="12" t="s">
        <v>65</v>
      </c>
      <c r="Y1809" s="12">
        <v>795</v>
      </c>
      <c r="Z1809" s="12">
        <v>1136.8499999999999</v>
      </c>
      <c r="AA1809" s="12"/>
      <c r="AB1809" s="12"/>
      <c r="AC1809" s="12"/>
      <c r="AD1809" s="12"/>
      <c r="AE1809" s="12"/>
    </row>
    <row r="1810" spans="16:31" ht="18" customHeight="1" x14ac:dyDescent="0.3">
      <c r="P1810" s="12" t="s">
        <v>66</v>
      </c>
      <c r="Q1810" s="12">
        <v>2022</v>
      </c>
      <c r="R1810" s="12" t="s">
        <v>7</v>
      </c>
      <c r="S1810" s="12" t="s">
        <v>72</v>
      </c>
      <c r="T1810" s="12" t="s">
        <v>61</v>
      </c>
      <c r="U1810" s="12" t="s">
        <v>62</v>
      </c>
      <c r="V1810" s="12" t="s">
        <v>63</v>
      </c>
      <c r="W1810" s="12" t="s">
        <v>64</v>
      </c>
      <c r="X1810" s="12" t="s">
        <v>65</v>
      </c>
      <c r="Y1810" s="12">
        <v>828</v>
      </c>
      <c r="Z1810" s="12">
        <v>1184.04</v>
      </c>
      <c r="AA1810" s="12"/>
      <c r="AB1810" s="12"/>
      <c r="AC1810" s="12"/>
      <c r="AD1810" s="12"/>
      <c r="AE1810" s="12"/>
    </row>
    <row r="1811" spans="16:31" ht="18" customHeight="1" x14ac:dyDescent="0.3">
      <c r="P1811" s="12" t="s">
        <v>59</v>
      </c>
      <c r="Q1811" s="12">
        <v>2022</v>
      </c>
      <c r="R1811" s="12" t="s">
        <v>7</v>
      </c>
      <c r="S1811" s="12" t="s">
        <v>72</v>
      </c>
      <c r="T1811" s="12" t="s">
        <v>61</v>
      </c>
      <c r="U1811" s="12" t="s">
        <v>62</v>
      </c>
      <c r="V1811" s="12" t="s">
        <v>63</v>
      </c>
      <c r="W1811" s="12" t="s">
        <v>64</v>
      </c>
      <c r="X1811" s="12" t="s">
        <v>67</v>
      </c>
      <c r="Y1811" s="12">
        <v>365</v>
      </c>
      <c r="Z1811" s="12">
        <v>521.95000000000005</v>
      </c>
      <c r="AA1811" s="12"/>
      <c r="AB1811" s="12"/>
      <c r="AC1811" s="12"/>
      <c r="AD1811" s="12"/>
      <c r="AE1811" s="12"/>
    </row>
    <row r="1812" spans="16:31" ht="18" customHeight="1" x14ac:dyDescent="0.3">
      <c r="P1812" s="12" t="s">
        <v>66</v>
      </c>
      <c r="Q1812" s="12">
        <v>2022</v>
      </c>
      <c r="R1812" s="12" t="s">
        <v>7</v>
      </c>
      <c r="S1812" s="12" t="s">
        <v>72</v>
      </c>
      <c r="T1812" s="12" t="s">
        <v>61</v>
      </c>
      <c r="U1812" s="12" t="s">
        <v>62</v>
      </c>
      <c r="V1812" s="12" t="s">
        <v>63</v>
      </c>
      <c r="W1812" s="12" t="s">
        <v>64</v>
      </c>
      <c r="X1812" s="12" t="s">
        <v>67</v>
      </c>
      <c r="Y1812" s="12">
        <v>359</v>
      </c>
      <c r="Z1812" s="12">
        <v>513.37</v>
      </c>
      <c r="AA1812" s="12"/>
      <c r="AB1812" s="12"/>
      <c r="AC1812" s="12"/>
      <c r="AD1812" s="12"/>
      <c r="AE1812" s="12"/>
    </row>
    <row r="1813" spans="16:31" ht="18" customHeight="1" x14ac:dyDescent="0.3">
      <c r="P1813" s="12" t="s">
        <v>66</v>
      </c>
      <c r="Q1813" s="12">
        <v>2022</v>
      </c>
      <c r="R1813" s="12" t="s">
        <v>7</v>
      </c>
      <c r="S1813" s="12" t="s">
        <v>72</v>
      </c>
      <c r="T1813" s="12" t="s">
        <v>61</v>
      </c>
      <c r="U1813" s="12" t="s">
        <v>62</v>
      </c>
      <c r="V1813" s="12" t="s">
        <v>63</v>
      </c>
      <c r="W1813" s="12" t="s">
        <v>64</v>
      </c>
      <c r="X1813" s="12" t="s">
        <v>67</v>
      </c>
      <c r="Y1813" s="12">
        <v>353</v>
      </c>
      <c r="Z1813" s="12">
        <v>504.78999999999996</v>
      </c>
      <c r="AA1813" s="12"/>
      <c r="AB1813" s="12"/>
      <c r="AC1813" s="12"/>
      <c r="AD1813" s="12"/>
      <c r="AE1813" s="12"/>
    </row>
    <row r="1814" spans="16:31" ht="18" customHeight="1" x14ac:dyDescent="0.3">
      <c r="P1814" s="12" t="s">
        <v>66</v>
      </c>
      <c r="Q1814" s="12">
        <v>2022</v>
      </c>
      <c r="R1814" s="12" t="s">
        <v>7</v>
      </c>
      <c r="S1814" s="12" t="s">
        <v>72</v>
      </c>
      <c r="T1814" s="12" t="s">
        <v>61</v>
      </c>
      <c r="U1814" s="12" t="s">
        <v>62</v>
      </c>
      <c r="V1814" s="12" t="s">
        <v>63</v>
      </c>
      <c r="W1814" s="12" t="s">
        <v>64</v>
      </c>
      <c r="X1814" s="12" t="s">
        <v>65</v>
      </c>
      <c r="Y1814" s="12">
        <v>179</v>
      </c>
      <c r="Z1814" s="12">
        <v>255.97</v>
      </c>
      <c r="AA1814" s="12"/>
      <c r="AB1814" s="12"/>
      <c r="AC1814" s="12"/>
      <c r="AD1814" s="12"/>
      <c r="AE1814" s="12"/>
    </row>
    <row r="1815" spans="16:31" ht="18" customHeight="1" x14ac:dyDescent="0.3">
      <c r="P1815" s="12" t="s">
        <v>59</v>
      </c>
      <c r="Q1815" s="12">
        <v>2022</v>
      </c>
      <c r="R1815" s="12" t="s">
        <v>7</v>
      </c>
      <c r="S1815" s="12" t="s">
        <v>72</v>
      </c>
      <c r="T1815" s="12" t="s">
        <v>61</v>
      </c>
      <c r="U1815" s="12" t="s">
        <v>62</v>
      </c>
      <c r="V1815" s="12" t="s">
        <v>63</v>
      </c>
      <c r="W1815" s="12" t="s">
        <v>64</v>
      </c>
      <c r="X1815" s="12" t="s">
        <v>65</v>
      </c>
      <c r="Y1815" s="12">
        <v>227</v>
      </c>
      <c r="Z1815" s="12">
        <v>324.61</v>
      </c>
      <c r="AA1815" s="12"/>
      <c r="AB1815" s="12"/>
      <c r="AC1815" s="12"/>
      <c r="AD1815" s="12"/>
      <c r="AE1815" s="12"/>
    </row>
    <row r="1816" spans="16:31" ht="18" customHeight="1" x14ac:dyDescent="0.3">
      <c r="P1816" s="12" t="s">
        <v>66</v>
      </c>
      <c r="Q1816" s="12">
        <v>2022</v>
      </c>
      <c r="R1816" s="12" t="s">
        <v>11</v>
      </c>
      <c r="S1816" s="12" t="s">
        <v>72</v>
      </c>
      <c r="T1816" s="12" t="s">
        <v>61</v>
      </c>
      <c r="U1816" s="12" t="s">
        <v>62</v>
      </c>
      <c r="V1816" s="12" t="s">
        <v>63</v>
      </c>
      <c r="W1816" s="12" t="s">
        <v>64</v>
      </c>
      <c r="X1816" s="12" t="s">
        <v>67</v>
      </c>
      <c r="Y1816" s="12">
        <v>302</v>
      </c>
      <c r="Z1816" s="12">
        <v>431.86</v>
      </c>
      <c r="AA1816" s="12"/>
      <c r="AB1816" s="12"/>
      <c r="AC1816" s="12"/>
      <c r="AD1816" s="12"/>
      <c r="AE1816" s="12"/>
    </row>
    <row r="1817" spans="16:31" ht="18" customHeight="1" x14ac:dyDescent="0.3">
      <c r="P1817" s="12" t="s">
        <v>59</v>
      </c>
      <c r="Q1817" s="12">
        <v>2022</v>
      </c>
      <c r="R1817" s="12" t="s">
        <v>11</v>
      </c>
      <c r="S1817" s="12" t="s">
        <v>72</v>
      </c>
      <c r="T1817" s="12" t="s">
        <v>61</v>
      </c>
      <c r="U1817" s="12" t="s">
        <v>62</v>
      </c>
      <c r="V1817" s="12" t="s">
        <v>63</v>
      </c>
      <c r="W1817" s="12" t="s">
        <v>64</v>
      </c>
      <c r="X1817" s="12" t="s">
        <v>67</v>
      </c>
      <c r="Y1817" s="12">
        <v>296</v>
      </c>
      <c r="Z1817" s="12">
        <v>423.28</v>
      </c>
      <c r="AA1817" s="12"/>
      <c r="AB1817" s="12"/>
      <c r="AC1817" s="12"/>
      <c r="AD1817" s="12"/>
      <c r="AE1817" s="12"/>
    </row>
    <row r="1818" spans="16:31" ht="18" customHeight="1" x14ac:dyDescent="0.3">
      <c r="P1818" s="12" t="s">
        <v>68</v>
      </c>
      <c r="Q1818" s="12">
        <v>2022</v>
      </c>
      <c r="R1818" s="12" t="s">
        <v>11</v>
      </c>
      <c r="S1818" s="12" t="s">
        <v>72</v>
      </c>
      <c r="T1818" s="12" t="s">
        <v>61</v>
      </c>
      <c r="U1818" s="12" t="s">
        <v>62</v>
      </c>
      <c r="V1818" s="12" t="s">
        <v>63</v>
      </c>
      <c r="W1818" s="12" t="s">
        <v>64</v>
      </c>
      <c r="X1818" s="12" t="s">
        <v>67</v>
      </c>
      <c r="Y1818" s="12">
        <v>290</v>
      </c>
      <c r="Z1818" s="12">
        <v>414.7</v>
      </c>
      <c r="AA1818" s="12"/>
      <c r="AB1818" s="12"/>
      <c r="AC1818" s="12"/>
      <c r="AD1818" s="12"/>
      <c r="AE1818" s="12"/>
    </row>
    <row r="1819" spans="16:31" ht="18" customHeight="1" x14ac:dyDescent="0.3">
      <c r="P1819" s="12" t="s">
        <v>66</v>
      </c>
      <c r="Q1819" s="12">
        <v>2022</v>
      </c>
      <c r="R1819" s="12" t="s">
        <v>11</v>
      </c>
      <c r="S1819" s="12" t="s">
        <v>72</v>
      </c>
      <c r="T1819" s="12" t="s">
        <v>61</v>
      </c>
      <c r="U1819" s="12" t="s">
        <v>62</v>
      </c>
      <c r="V1819" s="12" t="s">
        <v>63</v>
      </c>
      <c r="W1819" s="12" t="s">
        <v>64</v>
      </c>
      <c r="X1819" s="12" t="s">
        <v>65</v>
      </c>
      <c r="Y1819" s="12">
        <v>230</v>
      </c>
      <c r="Z1819" s="12">
        <v>328.9</v>
      </c>
      <c r="AA1819" s="12"/>
      <c r="AB1819" s="12"/>
      <c r="AC1819" s="12"/>
      <c r="AD1819" s="12"/>
      <c r="AE1819" s="12"/>
    </row>
    <row r="1820" spans="16:31" ht="18" customHeight="1" x14ac:dyDescent="0.3">
      <c r="P1820" s="12" t="s">
        <v>68</v>
      </c>
      <c r="Q1820" s="12">
        <v>2022</v>
      </c>
      <c r="R1820" s="12" t="s">
        <v>11</v>
      </c>
      <c r="S1820" s="12" t="s">
        <v>72</v>
      </c>
      <c r="T1820" s="12" t="s">
        <v>61</v>
      </c>
      <c r="U1820" s="12" t="s">
        <v>62</v>
      </c>
      <c r="V1820" s="12" t="s">
        <v>63</v>
      </c>
      <c r="W1820" s="12" t="s">
        <v>64</v>
      </c>
      <c r="X1820" s="12" t="s">
        <v>65</v>
      </c>
      <c r="Y1820" s="12">
        <v>158</v>
      </c>
      <c r="Z1820" s="12">
        <v>225.94</v>
      </c>
      <c r="AA1820" s="12"/>
      <c r="AB1820" s="12"/>
      <c r="AC1820" s="12"/>
      <c r="AD1820" s="12"/>
      <c r="AE1820" s="12"/>
    </row>
    <row r="1821" spans="16:31" ht="18" customHeight="1" x14ac:dyDescent="0.3">
      <c r="P1821" s="12" t="s">
        <v>59</v>
      </c>
      <c r="Q1821" s="12">
        <v>2022</v>
      </c>
      <c r="R1821" s="12" t="s">
        <v>11</v>
      </c>
      <c r="S1821" s="12" t="s">
        <v>72</v>
      </c>
      <c r="T1821" s="12" t="s">
        <v>61</v>
      </c>
      <c r="U1821" s="12" t="s">
        <v>62</v>
      </c>
      <c r="V1821" s="12" t="s">
        <v>63</v>
      </c>
      <c r="W1821" s="12" t="s">
        <v>64</v>
      </c>
      <c r="X1821" s="12" t="s">
        <v>65</v>
      </c>
      <c r="Y1821" s="12">
        <v>206</v>
      </c>
      <c r="Z1821" s="12">
        <v>294.58</v>
      </c>
      <c r="AA1821" s="12"/>
      <c r="AB1821" s="12"/>
      <c r="AC1821" s="12"/>
      <c r="AD1821" s="12"/>
      <c r="AE1821" s="12"/>
    </row>
    <row r="1822" spans="16:31" ht="18" customHeight="1" x14ac:dyDescent="0.3">
      <c r="P1822" s="12" t="s">
        <v>59</v>
      </c>
      <c r="Q1822" s="12">
        <v>2022</v>
      </c>
      <c r="R1822" s="12" t="s">
        <v>11</v>
      </c>
      <c r="S1822" s="12" t="s">
        <v>72</v>
      </c>
      <c r="T1822" s="12" t="s">
        <v>61</v>
      </c>
      <c r="U1822" s="12" t="s">
        <v>62</v>
      </c>
      <c r="V1822" s="12" t="s">
        <v>63</v>
      </c>
      <c r="W1822" s="12" t="s">
        <v>64</v>
      </c>
      <c r="X1822" s="12" t="s">
        <v>65</v>
      </c>
      <c r="Y1822" s="12">
        <v>304</v>
      </c>
      <c r="Z1822" s="12">
        <v>434.72</v>
      </c>
      <c r="AA1822" s="12"/>
      <c r="AB1822" s="12"/>
      <c r="AC1822" s="12"/>
      <c r="AD1822" s="12"/>
      <c r="AE1822" s="12"/>
    </row>
    <row r="1823" spans="16:31" ht="18" customHeight="1" x14ac:dyDescent="0.3">
      <c r="P1823" s="12" t="s">
        <v>66</v>
      </c>
      <c r="Q1823" s="12">
        <v>2022</v>
      </c>
      <c r="R1823" s="12" t="s">
        <v>11</v>
      </c>
      <c r="S1823" s="12" t="s">
        <v>72</v>
      </c>
      <c r="T1823" s="12" t="s">
        <v>61</v>
      </c>
      <c r="U1823" s="12" t="s">
        <v>62</v>
      </c>
      <c r="V1823" s="12" t="s">
        <v>63</v>
      </c>
      <c r="W1823" s="12" t="s">
        <v>64</v>
      </c>
      <c r="X1823" s="12" t="s">
        <v>65</v>
      </c>
      <c r="Y1823" s="12">
        <v>298</v>
      </c>
      <c r="Z1823" s="12">
        <v>426.14</v>
      </c>
      <c r="AA1823" s="12"/>
      <c r="AB1823" s="12"/>
      <c r="AC1823" s="12"/>
      <c r="AD1823" s="12"/>
      <c r="AE1823" s="12"/>
    </row>
    <row r="1824" spans="16:31" ht="18" customHeight="1" x14ac:dyDescent="0.3">
      <c r="P1824" s="12" t="s">
        <v>68</v>
      </c>
      <c r="Q1824" s="12">
        <v>2022</v>
      </c>
      <c r="R1824" s="12" t="s">
        <v>11</v>
      </c>
      <c r="S1824" s="12" t="s">
        <v>72</v>
      </c>
      <c r="T1824" s="12" t="s">
        <v>61</v>
      </c>
      <c r="U1824" s="12" t="s">
        <v>62</v>
      </c>
      <c r="V1824" s="12" t="s">
        <v>63</v>
      </c>
      <c r="W1824" s="12" t="s">
        <v>64</v>
      </c>
      <c r="X1824" s="12" t="s">
        <v>65</v>
      </c>
      <c r="Y1824" s="12">
        <v>292</v>
      </c>
      <c r="Z1824" s="12">
        <v>417.56</v>
      </c>
      <c r="AA1824" s="12"/>
      <c r="AB1824" s="12"/>
      <c r="AC1824" s="12"/>
      <c r="AD1824" s="12"/>
      <c r="AE1824" s="12"/>
    </row>
    <row r="1825" spans="16:31" ht="18" customHeight="1" x14ac:dyDescent="0.3">
      <c r="P1825" s="12" t="s">
        <v>66</v>
      </c>
      <c r="Q1825" s="12">
        <v>2022</v>
      </c>
      <c r="R1825" s="12" t="s">
        <v>11</v>
      </c>
      <c r="S1825" s="12" t="s">
        <v>72</v>
      </c>
      <c r="T1825" s="12" t="s">
        <v>61</v>
      </c>
      <c r="U1825" s="12" t="s">
        <v>62</v>
      </c>
      <c r="V1825" s="12" t="s">
        <v>63</v>
      </c>
      <c r="W1825" s="12" t="s">
        <v>64</v>
      </c>
      <c r="X1825" s="12" t="s">
        <v>65</v>
      </c>
      <c r="Y1825" s="12">
        <v>232</v>
      </c>
      <c r="Z1825" s="12">
        <v>526.24</v>
      </c>
      <c r="AA1825" s="12"/>
      <c r="AB1825" s="12"/>
      <c r="AC1825" s="12"/>
      <c r="AD1825" s="12"/>
      <c r="AE1825" s="12"/>
    </row>
    <row r="1826" spans="16:31" ht="18" customHeight="1" x14ac:dyDescent="0.3">
      <c r="P1826" s="12" t="s">
        <v>59</v>
      </c>
      <c r="Q1826" s="12">
        <v>2022</v>
      </c>
      <c r="R1826" s="12" t="s">
        <v>11</v>
      </c>
      <c r="S1826" s="12" t="s">
        <v>72</v>
      </c>
      <c r="T1826" s="12" t="s">
        <v>61</v>
      </c>
      <c r="U1826" s="12" t="s">
        <v>62</v>
      </c>
      <c r="V1826" s="12" t="s">
        <v>63</v>
      </c>
      <c r="W1826" s="12" t="s">
        <v>64</v>
      </c>
      <c r="X1826" s="12" t="s">
        <v>65</v>
      </c>
      <c r="Y1826" s="12">
        <v>160</v>
      </c>
      <c r="Z1826" s="12">
        <v>526.24</v>
      </c>
      <c r="AA1826" s="12"/>
      <c r="AB1826" s="12"/>
      <c r="AC1826" s="12"/>
      <c r="AD1826" s="12"/>
      <c r="AE1826" s="12"/>
    </row>
    <row r="1827" spans="16:31" ht="18" customHeight="1" x14ac:dyDescent="0.3">
      <c r="P1827" s="12" t="s">
        <v>66</v>
      </c>
      <c r="Q1827" s="12">
        <v>2022</v>
      </c>
      <c r="R1827" s="12" t="s">
        <v>11</v>
      </c>
      <c r="S1827" s="12" t="s">
        <v>72</v>
      </c>
      <c r="T1827" s="12" t="s">
        <v>61</v>
      </c>
      <c r="U1827" s="12" t="s">
        <v>62</v>
      </c>
      <c r="V1827" s="12" t="s">
        <v>63</v>
      </c>
      <c r="W1827" s="12" t="s">
        <v>64</v>
      </c>
      <c r="X1827" s="12" t="s">
        <v>65</v>
      </c>
      <c r="Y1827" s="12">
        <v>964</v>
      </c>
      <c r="Z1827" s="12">
        <v>1378.52</v>
      </c>
      <c r="AA1827" s="12"/>
      <c r="AB1827" s="12"/>
      <c r="AC1827" s="12"/>
      <c r="AD1827" s="12"/>
      <c r="AE1827" s="12"/>
    </row>
    <row r="1828" spans="16:31" ht="18" customHeight="1" x14ac:dyDescent="0.3">
      <c r="P1828" s="12" t="s">
        <v>59</v>
      </c>
      <c r="Q1828" s="12">
        <v>2022</v>
      </c>
      <c r="R1828" s="12" t="s">
        <v>11</v>
      </c>
      <c r="S1828" s="12" t="s">
        <v>72</v>
      </c>
      <c r="T1828" s="12" t="s">
        <v>61</v>
      </c>
      <c r="U1828" s="12" t="s">
        <v>62</v>
      </c>
      <c r="V1828" s="12" t="s">
        <v>63</v>
      </c>
      <c r="W1828" s="12" t="s">
        <v>64</v>
      </c>
      <c r="X1828" s="12" t="s">
        <v>65</v>
      </c>
      <c r="Y1828" s="12">
        <v>1018</v>
      </c>
      <c r="Z1828" s="12">
        <v>1455.74</v>
      </c>
      <c r="AA1828" s="12"/>
      <c r="AB1828" s="12"/>
      <c r="AC1828" s="12"/>
      <c r="AD1828" s="12"/>
      <c r="AE1828" s="12"/>
    </row>
    <row r="1829" spans="16:31" ht="18" customHeight="1" x14ac:dyDescent="0.3">
      <c r="P1829" s="12" t="s">
        <v>68</v>
      </c>
      <c r="Q1829" s="12">
        <v>2022</v>
      </c>
      <c r="R1829" s="12" t="s">
        <v>11</v>
      </c>
      <c r="S1829" s="12" t="s">
        <v>72</v>
      </c>
      <c r="T1829" s="12" t="s">
        <v>61</v>
      </c>
      <c r="U1829" s="12" t="s">
        <v>62</v>
      </c>
      <c r="V1829" s="12" t="s">
        <v>63</v>
      </c>
      <c r="W1829" s="12" t="s">
        <v>64</v>
      </c>
      <c r="X1829" s="12" t="s">
        <v>65</v>
      </c>
      <c r="Y1829" s="12">
        <v>204</v>
      </c>
      <c r="Z1829" s="12">
        <v>291.72000000000003</v>
      </c>
      <c r="AA1829" s="12"/>
      <c r="AB1829" s="12"/>
      <c r="AC1829" s="12"/>
      <c r="AD1829" s="12"/>
      <c r="AE1829" s="12"/>
    </row>
    <row r="1830" spans="16:31" ht="18" customHeight="1" x14ac:dyDescent="0.3">
      <c r="P1830" s="12" t="s">
        <v>68</v>
      </c>
      <c r="Q1830" s="12">
        <v>2022</v>
      </c>
      <c r="R1830" s="12" t="s">
        <v>11</v>
      </c>
      <c r="S1830" s="12" t="s">
        <v>72</v>
      </c>
      <c r="T1830" s="12" t="s">
        <v>61</v>
      </c>
      <c r="U1830" s="12" t="s">
        <v>62</v>
      </c>
      <c r="V1830" s="12" t="s">
        <v>63</v>
      </c>
      <c r="W1830" s="12" t="s">
        <v>64</v>
      </c>
      <c r="X1830" s="12" t="s">
        <v>65</v>
      </c>
      <c r="Y1830" s="12">
        <v>231</v>
      </c>
      <c r="Z1830" s="12">
        <v>330.33</v>
      </c>
      <c r="AA1830" s="12"/>
      <c r="AB1830" s="12"/>
      <c r="AC1830" s="12"/>
      <c r="AD1830" s="12"/>
      <c r="AE1830" s="12"/>
    </row>
    <row r="1831" spans="16:31" ht="18" customHeight="1" x14ac:dyDescent="0.3">
      <c r="P1831" s="12" t="s">
        <v>66</v>
      </c>
      <c r="Q1831" s="12">
        <v>2022</v>
      </c>
      <c r="R1831" s="12" t="s">
        <v>11</v>
      </c>
      <c r="S1831" s="12" t="s">
        <v>72</v>
      </c>
      <c r="T1831" s="12" t="s">
        <v>61</v>
      </c>
      <c r="U1831" s="12" t="s">
        <v>62</v>
      </c>
      <c r="V1831" s="12" t="s">
        <v>63</v>
      </c>
      <c r="W1831" s="12" t="s">
        <v>64</v>
      </c>
      <c r="X1831" s="12" t="s">
        <v>65</v>
      </c>
      <c r="Y1831" s="12">
        <v>159</v>
      </c>
      <c r="Z1831" s="12">
        <v>227.37</v>
      </c>
      <c r="AA1831" s="12"/>
      <c r="AB1831" s="12"/>
      <c r="AC1831" s="12"/>
      <c r="AD1831" s="12"/>
      <c r="AE1831" s="12"/>
    </row>
    <row r="1832" spans="16:31" ht="18" customHeight="1" x14ac:dyDescent="0.3">
      <c r="P1832" s="12" t="s">
        <v>66</v>
      </c>
      <c r="Q1832" s="12">
        <v>2022</v>
      </c>
      <c r="R1832" s="12" t="s">
        <v>11</v>
      </c>
      <c r="S1832" s="12" t="s">
        <v>72</v>
      </c>
      <c r="T1832" s="12" t="s">
        <v>61</v>
      </c>
      <c r="U1832" s="12" t="s">
        <v>62</v>
      </c>
      <c r="V1832" s="12" t="s">
        <v>63</v>
      </c>
      <c r="W1832" s="12" t="s">
        <v>64</v>
      </c>
      <c r="X1832" s="12" t="s">
        <v>65</v>
      </c>
      <c r="Y1832" s="12">
        <v>207</v>
      </c>
      <c r="Z1832" s="12">
        <v>296.01</v>
      </c>
      <c r="AA1832" s="12"/>
      <c r="AB1832" s="12"/>
      <c r="AC1832" s="12"/>
      <c r="AD1832" s="12"/>
      <c r="AE1832" s="12"/>
    </row>
    <row r="1833" spans="16:31" ht="18" customHeight="1" x14ac:dyDescent="0.3">
      <c r="P1833" s="12" t="s">
        <v>59</v>
      </c>
      <c r="Q1833" s="12">
        <v>2022</v>
      </c>
      <c r="R1833" s="12" t="s">
        <v>11</v>
      </c>
      <c r="S1833" s="12" t="s">
        <v>72</v>
      </c>
      <c r="T1833" s="12" t="s">
        <v>61</v>
      </c>
      <c r="U1833" s="12" t="s">
        <v>62</v>
      </c>
      <c r="V1833" s="12" t="s">
        <v>63</v>
      </c>
      <c r="W1833" s="12" t="s">
        <v>64</v>
      </c>
      <c r="X1833" s="12" t="s">
        <v>65</v>
      </c>
      <c r="Y1833" s="12">
        <v>301</v>
      </c>
      <c r="Z1833" s="12">
        <v>430.43</v>
      </c>
      <c r="AA1833" s="12"/>
      <c r="AB1833" s="12"/>
      <c r="AC1833" s="12"/>
      <c r="AD1833" s="12"/>
      <c r="AE1833" s="12"/>
    </row>
    <row r="1834" spans="16:31" ht="18" customHeight="1" x14ac:dyDescent="0.3">
      <c r="P1834" s="12" t="s">
        <v>68</v>
      </c>
      <c r="Q1834" s="12">
        <v>2022</v>
      </c>
      <c r="R1834" s="12" t="s">
        <v>11</v>
      </c>
      <c r="S1834" s="12" t="s">
        <v>72</v>
      </c>
      <c r="T1834" s="12" t="s">
        <v>61</v>
      </c>
      <c r="U1834" s="12" t="s">
        <v>62</v>
      </c>
      <c r="V1834" s="12" t="s">
        <v>63</v>
      </c>
      <c r="W1834" s="12" t="s">
        <v>64</v>
      </c>
      <c r="X1834" s="12" t="s">
        <v>65</v>
      </c>
      <c r="Y1834" s="12">
        <v>295</v>
      </c>
      <c r="Z1834" s="12">
        <v>421.85</v>
      </c>
      <c r="AA1834" s="12"/>
      <c r="AB1834" s="12"/>
      <c r="AC1834" s="12"/>
      <c r="AD1834" s="12"/>
      <c r="AE1834" s="12"/>
    </row>
    <row r="1835" spans="16:31" ht="18" customHeight="1" x14ac:dyDescent="0.3">
      <c r="P1835" s="12" t="s">
        <v>59</v>
      </c>
      <c r="Q1835" s="12">
        <v>2022</v>
      </c>
      <c r="R1835" s="12" t="s">
        <v>11</v>
      </c>
      <c r="S1835" s="12" t="s">
        <v>72</v>
      </c>
      <c r="T1835" s="12" t="s">
        <v>61</v>
      </c>
      <c r="U1835" s="12" t="s">
        <v>62</v>
      </c>
      <c r="V1835" s="12" t="s">
        <v>63</v>
      </c>
      <c r="W1835" s="12" t="s">
        <v>64</v>
      </c>
      <c r="X1835" s="12" t="s">
        <v>65</v>
      </c>
      <c r="Y1835" s="12">
        <v>289</v>
      </c>
      <c r="Z1835" s="12">
        <v>413.27</v>
      </c>
      <c r="AA1835" s="12"/>
      <c r="AB1835" s="12"/>
      <c r="AC1835" s="12"/>
      <c r="AD1835" s="12"/>
      <c r="AE1835" s="12"/>
    </row>
    <row r="1836" spans="16:31" ht="18" customHeight="1" x14ac:dyDescent="0.3">
      <c r="P1836" s="12" t="s">
        <v>68</v>
      </c>
      <c r="Q1836" s="12">
        <v>2022</v>
      </c>
      <c r="R1836" s="12" t="s">
        <v>11</v>
      </c>
      <c r="S1836" s="12" t="s">
        <v>72</v>
      </c>
      <c r="T1836" s="12" t="s">
        <v>61</v>
      </c>
      <c r="U1836" s="12" t="s">
        <v>62</v>
      </c>
      <c r="V1836" s="12" t="s">
        <v>63</v>
      </c>
      <c r="W1836" s="12" t="s">
        <v>64</v>
      </c>
      <c r="X1836" s="12" t="s">
        <v>65</v>
      </c>
      <c r="Y1836" s="12">
        <v>799</v>
      </c>
      <c r="Z1836" s="12">
        <v>1142.57</v>
      </c>
      <c r="AA1836" s="12"/>
      <c r="AB1836" s="12"/>
      <c r="AC1836" s="12"/>
      <c r="AD1836" s="12"/>
      <c r="AE1836" s="12"/>
    </row>
    <row r="1837" spans="16:31" ht="18" customHeight="1" x14ac:dyDescent="0.3">
      <c r="P1837" s="12" t="s">
        <v>66</v>
      </c>
      <c r="Q1837" s="12">
        <v>2022</v>
      </c>
      <c r="R1837" s="12" t="s">
        <v>11</v>
      </c>
      <c r="S1837" s="12" t="s">
        <v>72</v>
      </c>
      <c r="T1837" s="12" t="s">
        <v>61</v>
      </c>
      <c r="U1837" s="12" t="s">
        <v>62</v>
      </c>
      <c r="V1837" s="12" t="s">
        <v>63</v>
      </c>
      <c r="W1837" s="12" t="s">
        <v>64</v>
      </c>
      <c r="X1837" s="12" t="s">
        <v>65</v>
      </c>
      <c r="Y1837" s="12">
        <v>832</v>
      </c>
      <c r="Z1837" s="12">
        <v>1189.76</v>
      </c>
      <c r="AA1837" s="12"/>
      <c r="AB1837" s="12"/>
      <c r="AC1837" s="12"/>
      <c r="AD1837" s="12"/>
      <c r="AE1837" s="12"/>
    </row>
    <row r="1838" spans="16:31" ht="18" customHeight="1" x14ac:dyDescent="0.3">
      <c r="P1838" s="12" t="s">
        <v>68</v>
      </c>
      <c r="Q1838" s="12">
        <v>2022</v>
      </c>
      <c r="R1838" s="12" t="s">
        <v>11</v>
      </c>
      <c r="S1838" s="12" t="s">
        <v>72</v>
      </c>
      <c r="T1838" s="12" t="s">
        <v>61</v>
      </c>
      <c r="U1838" s="12" t="s">
        <v>62</v>
      </c>
      <c r="V1838" s="12" t="s">
        <v>63</v>
      </c>
      <c r="W1838" s="12" t="s">
        <v>64</v>
      </c>
      <c r="X1838" s="12" t="s">
        <v>67</v>
      </c>
      <c r="Y1838" s="12">
        <v>299</v>
      </c>
      <c r="Z1838" s="12">
        <v>427.57</v>
      </c>
      <c r="AA1838" s="12"/>
      <c r="AB1838" s="12"/>
      <c r="AC1838" s="12"/>
      <c r="AD1838" s="12"/>
      <c r="AE1838" s="12"/>
    </row>
    <row r="1839" spans="16:31" ht="18" customHeight="1" x14ac:dyDescent="0.3">
      <c r="P1839" s="12" t="s">
        <v>66</v>
      </c>
      <c r="Q1839" s="12">
        <v>2022</v>
      </c>
      <c r="R1839" s="12" t="s">
        <v>11</v>
      </c>
      <c r="S1839" s="12" t="s">
        <v>72</v>
      </c>
      <c r="T1839" s="12" t="s">
        <v>61</v>
      </c>
      <c r="U1839" s="12" t="s">
        <v>62</v>
      </c>
      <c r="V1839" s="12" t="s">
        <v>63</v>
      </c>
      <c r="W1839" s="12" t="s">
        <v>64</v>
      </c>
      <c r="X1839" s="12" t="s">
        <v>67</v>
      </c>
      <c r="Y1839" s="12">
        <v>293</v>
      </c>
      <c r="Z1839" s="12">
        <v>418.99</v>
      </c>
      <c r="AA1839" s="12"/>
      <c r="AB1839" s="12"/>
      <c r="AC1839" s="12"/>
      <c r="AD1839" s="12"/>
      <c r="AE1839" s="12"/>
    </row>
    <row r="1840" spans="16:31" ht="18" customHeight="1" x14ac:dyDescent="0.3">
      <c r="P1840" s="12" t="s">
        <v>59</v>
      </c>
      <c r="Q1840" s="12">
        <v>2022</v>
      </c>
      <c r="R1840" s="12" t="s">
        <v>11</v>
      </c>
      <c r="S1840" s="12" t="s">
        <v>72</v>
      </c>
      <c r="T1840" s="12" t="s">
        <v>61</v>
      </c>
      <c r="U1840" s="12" t="s">
        <v>62</v>
      </c>
      <c r="V1840" s="12" t="s">
        <v>63</v>
      </c>
      <c r="W1840" s="12" t="s">
        <v>64</v>
      </c>
      <c r="X1840" s="12" t="s">
        <v>65</v>
      </c>
      <c r="Y1840" s="12">
        <v>233</v>
      </c>
      <c r="Z1840" s="12">
        <v>333.19</v>
      </c>
      <c r="AA1840" s="12"/>
      <c r="AB1840" s="12"/>
      <c r="AC1840" s="12"/>
      <c r="AD1840" s="12"/>
      <c r="AE1840" s="12"/>
    </row>
    <row r="1841" spans="16:31" ht="18" customHeight="1" x14ac:dyDescent="0.3">
      <c r="P1841" s="12" t="s">
        <v>59</v>
      </c>
      <c r="Q1841" s="12">
        <v>2022</v>
      </c>
      <c r="R1841" s="12" t="s">
        <v>11</v>
      </c>
      <c r="S1841" s="12" t="s">
        <v>72</v>
      </c>
      <c r="T1841" s="12" t="s">
        <v>61</v>
      </c>
      <c r="U1841" s="12" t="s">
        <v>62</v>
      </c>
      <c r="V1841" s="12" t="s">
        <v>63</v>
      </c>
      <c r="W1841" s="12" t="s">
        <v>64</v>
      </c>
      <c r="X1841" s="12" t="s">
        <v>65</v>
      </c>
      <c r="Y1841" s="12">
        <v>161</v>
      </c>
      <c r="Z1841" s="12">
        <v>230.23000000000002</v>
      </c>
      <c r="AA1841" s="12"/>
      <c r="AB1841" s="12"/>
      <c r="AC1841" s="12"/>
      <c r="AD1841" s="12"/>
      <c r="AE1841" s="12"/>
    </row>
    <row r="1842" spans="16:31" ht="18" customHeight="1" x14ac:dyDescent="0.3">
      <c r="P1842" s="12" t="s">
        <v>66</v>
      </c>
      <c r="Q1842" s="12">
        <v>2022</v>
      </c>
      <c r="R1842" s="12" t="s">
        <v>11</v>
      </c>
      <c r="S1842" s="12" t="s">
        <v>72</v>
      </c>
      <c r="T1842" s="12" t="s">
        <v>61</v>
      </c>
      <c r="U1842" s="12" t="s">
        <v>62</v>
      </c>
      <c r="V1842" s="12" t="s">
        <v>63</v>
      </c>
      <c r="W1842" s="12" t="s">
        <v>64</v>
      </c>
      <c r="X1842" s="12" t="s">
        <v>65</v>
      </c>
      <c r="Y1842" s="12">
        <v>203</v>
      </c>
      <c r="Z1842" s="12">
        <v>290.28999999999996</v>
      </c>
      <c r="AA1842" s="12"/>
      <c r="AB1842" s="12"/>
      <c r="AC1842" s="12"/>
      <c r="AD1842" s="12"/>
      <c r="AE1842" s="12"/>
    </row>
    <row r="1843" spans="16:31" ht="18" customHeight="1" x14ac:dyDescent="0.3">
      <c r="P1843" s="12" t="s">
        <v>59</v>
      </c>
      <c r="Q1843" s="12">
        <v>2022</v>
      </c>
      <c r="R1843" s="12" t="s">
        <v>1</v>
      </c>
      <c r="S1843" s="12" t="s">
        <v>72</v>
      </c>
      <c r="T1843" s="12" t="s">
        <v>61</v>
      </c>
      <c r="U1843" s="12" t="s">
        <v>62</v>
      </c>
      <c r="V1843" s="12" t="s">
        <v>63</v>
      </c>
      <c r="W1843" s="12" t="s">
        <v>64</v>
      </c>
      <c r="X1843" s="12" t="s">
        <v>67</v>
      </c>
      <c r="Y1843" s="12">
        <v>218</v>
      </c>
      <c r="Z1843" s="12">
        <v>311.74</v>
      </c>
      <c r="AA1843" s="12"/>
      <c r="AB1843" s="12"/>
      <c r="AC1843" s="12"/>
      <c r="AD1843" s="12"/>
      <c r="AE1843" s="12"/>
    </row>
    <row r="1844" spans="16:31" ht="18" customHeight="1" x14ac:dyDescent="0.3">
      <c r="P1844" s="12" t="s">
        <v>66</v>
      </c>
      <c r="Q1844" s="12">
        <v>2022</v>
      </c>
      <c r="R1844" s="12" t="s">
        <v>1</v>
      </c>
      <c r="S1844" s="12" t="s">
        <v>72</v>
      </c>
      <c r="T1844" s="12" t="s">
        <v>61</v>
      </c>
      <c r="U1844" s="12" t="s">
        <v>62</v>
      </c>
      <c r="V1844" s="12" t="s">
        <v>63</v>
      </c>
      <c r="W1844" s="12" t="s">
        <v>64</v>
      </c>
      <c r="X1844" s="12" t="s">
        <v>67</v>
      </c>
      <c r="Y1844" s="12">
        <v>212</v>
      </c>
      <c r="Z1844" s="12">
        <v>303.15999999999997</v>
      </c>
      <c r="AA1844" s="12"/>
      <c r="AB1844" s="12"/>
      <c r="AC1844" s="12"/>
      <c r="AD1844" s="12"/>
      <c r="AE1844" s="12"/>
    </row>
    <row r="1845" spans="16:31" ht="18" customHeight="1" x14ac:dyDescent="0.3">
      <c r="P1845" s="12" t="s">
        <v>68</v>
      </c>
      <c r="Q1845" s="12">
        <v>2022</v>
      </c>
      <c r="R1845" s="12" t="s">
        <v>1</v>
      </c>
      <c r="S1845" s="12" t="s">
        <v>72</v>
      </c>
      <c r="T1845" s="12" t="s">
        <v>61</v>
      </c>
      <c r="U1845" s="12" t="s">
        <v>62</v>
      </c>
      <c r="V1845" s="12" t="s">
        <v>63</v>
      </c>
      <c r="W1845" s="12" t="s">
        <v>64</v>
      </c>
      <c r="X1845" s="12" t="s">
        <v>67</v>
      </c>
      <c r="Y1845" s="12">
        <v>206</v>
      </c>
      <c r="Z1845" s="12">
        <v>294.58</v>
      </c>
      <c r="AA1845" s="12"/>
      <c r="AB1845" s="12"/>
      <c r="AC1845" s="12"/>
      <c r="AD1845" s="12"/>
      <c r="AE1845" s="12"/>
    </row>
    <row r="1846" spans="16:31" ht="18" customHeight="1" x14ac:dyDescent="0.3">
      <c r="P1846" s="12" t="s">
        <v>59</v>
      </c>
      <c r="Q1846" s="12">
        <v>2022</v>
      </c>
      <c r="R1846" s="12" t="s">
        <v>1</v>
      </c>
      <c r="S1846" s="12" t="s">
        <v>72</v>
      </c>
      <c r="T1846" s="12" t="s">
        <v>61</v>
      </c>
      <c r="U1846" s="12" t="s">
        <v>62</v>
      </c>
      <c r="V1846" s="12" t="s">
        <v>63</v>
      </c>
      <c r="W1846" s="12" t="s">
        <v>64</v>
      </c>
      <c r="X1846" s="12" t="s">
        <v>65</v>
      </c>
      <c r="Y1846" s="12">
        <v>212</v>
      </c>
      <c r="Z1846" s="12">
        <v>303.15999999999997</v>
      </c>
      <c r="AA1846" s="12"/>
      <c r="AB1846" s="12"/>
      <c r="AC1846" s="12"/>
      <c r="AD1846" s="12"/>
      <c r="AE1846" s="12"/>
    </row>
    <row r="1847" spans="16:31" ht="18" customHeight="1" x14ac:dyDescent="0.3">
      <c r="P1847" s="12" t="s">
        <v>68</v>
      </c>
      <c r="Q1847" s="12">
        <v>2022</v>
      </c>
      <c r="R1847" s="12" t="s">
        <v>1</v>
      </c>
      <c r="S1847" s="12" t="s">
        <v>72</v>
      </c>
      <c r="T1847" s="12" t="s">
        <v>61</v>
      </c>
      <c r="U1847" s="12" t="s">
        <v>62</v>
      </c>
      <c r="V1847" s="12" t="s">
        <v>63</v>
      </c>
      <c r="W1847" s="12" t="s">
        <v>64</v>
      </c>
      <c r="X1847" s="12" t="s">
        <v>65</v>
      </c>
      <c r="Y1847" s="12">
        <v>260</v>
      </c>
      <c r="Z1847" s="12">
        <v>371.8</v>
      </c>
      <c r="AA1847" s="12"/>
      <c r="AB1847" s="12"/>
      <c r="AC1847" s="12"/>
      <c r="AD1847" s="12"/>
      <c r="AE1847" s="12"/>
    </row>
    <row r="1848" spans="16:31" ht="18" customHeight="1" x14ac:dyDescent="0.3">
      <c r="P1848" s="12" t="s">
        <v>59</v>
      </c>
      <c r="Q1848" s="12">
        <v>2022</v>
      </c>
      <c r="R1848" s="12" t="s">
        <v>1</v>
      </c>
      <c r="S1848" s="12" t="s">
        <v>72</v>
      </c>
      <c r="T1848" s="12" t="s">
        <v>61</v>
      </c>
      <c r="U1848" s="12" t="s">
        <v>62</v>
      </c>
      <c r="V1848" s="12" t="s">
        <v>63</v>
      </c>
      <c r="W1848" s="12" t="s">
        <v>64</v>
      </c>
      <c r="X1848" s="12" t="s">
        <v>65</v>
      </c>
      <c r="Y1848" s="12">
        <v>214</v>
      </c>
      <c r="Z1848" s="12">
        <v>306.02</v>
      </c>
      <c r="AA1848" s="12"/>
      <c r="AB1848" s="12"/>
      <c r="AC1848" s="12"/>
      <c r="AD1848" s="12"/>
      <c r="AE1848" s="12"/>
    </row>
    <row r="1849" spans="16:31" ht="18" customHeight="1" x14ac:dyDescent="0.3">
      <c r="P1849" s="12" t="s">
        <v>59</v>
      </c>
      <c r="Q1849" s="12">
        <v>2022</v>
      </c>
      <c r="R1849" s="12" t="s">
        <v>1</v>
      </c>
      <c r="S1849" s="12" t="s">
        <v>72</v>
      </c>
      <c r="T1849" s="12" t="s">
        <v>61</v>
      </c>
      <c r="U1849" s="12" t="s">
        <v>62</v>
      </c>
      <c r="V1849" s="12" t="s">
        <v>63</v>
      </c>
      <c r="W1849" s="12" t="s">
        <v>64</v>
      </c>
      <c r="X1849" s="12" t="s">
        <v>65</v>
      </c>
      <c r="Y1849" s="12">
        <v>208</v>
      </c>
      <c r="Z1849" s="12">
        <v>297.44</v>
      </c>
      <c r="AA1849" s="12"/>
      <c r="AB1849" s="12"/>
      <c r="AC1849" s="12"/>
      <c r="AD1849" s="12"/>
      <c r="AE1849" s="12"/>
    </row>
    <row r="1850" spans="16:31" ht="18" customHeight="1" x14ac:dyDescent="0.3">
      <c r="P1850" s="12" t="s">
        <v>66</v>
      </c>
      <c r="Q1850" s="12">
        <v>2022</v>
      </c>
      <c r="R1850" s="12" t="s">
        <v>1</v>
      </c>
      <c r="S1850" s="12" t="s">
        <v>72</v>
      </c>
      <c r="T1850" s="12" t="s">
        <v>61</v>
      </c>
      <c r="U1850" s="12" t="s">
        <v>62</v>
      </c>
      <c r="V1850" s="12" t="s">
        <v>63</v>
      </c>
      <c r="W1850" s="12" t="s">
        <v>64</v>
      </c>
      <c r="X1850" s="12" t="s">
        <v>65</v>
      </c>
      <c r="Y1850" s="12">
        <v>214</v>
      </c>
      <c r="Z1850" s="12">
        <v>526.24</v>
      </c>
      <c r="AA1850" s="12"/>
      <c r="AB1850" s="12"/>
      <c r="AC1850" s="12"/>
      <c r="AD1850" s="12"/>
      <c r="AE1850" s="12"/>
    </row>
    <row r="1851" spans="16:31" ht="18" customHeight="1" x14ac:dyDescent="0.3">
      <c r="P1851" s="12" t="s">
        <v>66</v>
      </c>
      <c r="Q1851" s="12">
        <v>2022</v>
      </c>
      <c r="R1851" s="12" t="s">
        <v>1</v>
      </c>
      <c r="S1851" s="12" t="s">
        <v>72</v>
      </c>
      <c r="T1851" s="12" t="s">
        <v>61</v>
      </c>
      <c r="U1851" s="12" t="s">
        <v>62</v>
      </c>
      <c r="V1851" s="12" t="s">
        <v>63</v>
      </c>
      <c r="W1851" s="12" t="s">
        <v>64</v>
      </c>
      <c r="X1851" s="12" t="s">
        <v>65</v>
      </c>
      <c r="Y1851" s="12">
        <v>256</v>
      </c>
      <c r="Z1851" s="12">
        <v>526.24</v>
      </c>
      <c r="AA1851" s="12"/>
      <c r="AB1851" s="12"/>
      <c r="AC1851" s="12"/>
      <c r="AD1851" s="12"/>
      <c r="AE1851" s="12"/>
    </row>
    <row r="1852" spans="16:31" ht="18" customHeight="1" x14ac:dyDescent="0.3">
      <c r="P1852" s="12" t="s">
        <v>59</v>
      </c>
      <c r="Q1852" s="12">
        <v>2022</v>
      </c>
      <c r="R1852" s="12" t="s">
        <v>1</v>
      </c>
      <c r="S1852" s="12" t="s">
        <v>72</v>
      </c>
      <c r="T1852" s="12" t="s">
        <v>61</v>
      </c>
      <c r="U1852" s="12" t="s">
        <v>62</v>
      </c>
      <c r="V1852" s="12" t="s">
        <v>63</v>
      </c>
      <c r="W1852" s="12" t="s">
        <v>64</v>
      </c>
      <c r="X1852" s="12" t="s">
        <v>65</v>
      </c>
      <c r="Y1852" s="12">
        <v>1009</v>
      </c>
      <c r="Z1852" s="12">
        <v>1442.87</v>
      </c>
      <c r="AA1852" s="12"/>
      <c r="AB1852" s="12"/>
      <c r="AC1852" s="12"/>
      <c r="AD1852" s="12"/>
      <c r="AE1852" s="12"/>
    </row>
    <row r="1853" spans="16:31" ht="18" customHeight="1" x14ac:dyDescent="0.3">
      <c r="P1853" s="12" t="s">
        <v>66</v>
      </c>
      <c r="Q1853" s="12">
        <v>2022</v>
      </c>
      <c r="R1853" s="12" t="s">
        <v>1</v>
      </c>
      <c r="S1853" s="12" t="s">
        <v>72</v>
      </c>
      <c r="T1853" s="12" t="s">
        <v>61</v>
      </c>
      <c r="U1853" s="12" t="s">
        <v>62</v>
      </c>
      <c r="V1853" s="12" t="s">
        <v>63</v>
      </c>
      <c r="W1853" s="12" t="s">
        <v>64</v>
      </c>
      <c r="X1853" s="12" t="s">
        <v>65</v>
      </c>
      <c r="Y1853" s="12">
        <v>258</v>
      </c>
      <c r="Z1853" s="12">
        <v>368.94</v>
      </c>
      <c r="AA1853" s="12"/>
      <c r="AB1853" s="12"/>
      <c r="AC1853" s="12"/>
      <c r="AD1853" s="12"/>
      <c r="AE1853" s="12"/>
    </row>
    <row r="1854" spans="16:31" ht="18" customHeight="1" x14ac:dyDescent="0.3">
      <c r="P1854" s="12" t="s">
        <v>59</v>
      </c>
      <c r="Q1854" s="12">
        <v>2022</v>
      </c>
      <c r="R1854" s="12" t="s">
        <v>1</v>
      </c>
      <c r="S1854" s="12" t="s">
        <v>72</v>
      </c>
      <c r="T1854" s="12" t="s">
        <v>61</v>
      </c>
      <c r="U1854" s="12" t="s">
        <v>62</v>
      </c>
      <c r="V1854" s="12" t="s">
        <v>63</v>
      </c>
      <c r="W1854" s="12" t="s">
        <v>64</v>
      </c>
      <c r="X1854" s="12" t="s">
        <v>65</v>
      </c>
      <c r="Y1854" s="12">
        <v>213</v>
      </c>
      <c r="Z1854" s="12">
        <v>304.59000000000003</v>
      </c>
      <c r="AA1854" s="12"/>
      <c r="AB1854" s="12"/>
      <c r="AC1854" s="12"/>
      <c r="AD1854" s="12"/>
      <c r="AE1854" s="12"/>
    </row>
    <row r="1855" spans="16:31" ht="18" customHeight="1" x14ac:dyDescent="0.3">
      <c r="P1855" s="12" t="s">
        <v>69</v>
      </c>
      <c r="Q1855" s="12">
        <v>2022</v>
      </c>
      <c r="R1855" s="12" t="s">
        <v>1</v>
      </c>
      <c r="S1855" s="12" t="s">
        <v>72</v>
      </c>
      <c r="T1855" s="12" t="s">
        <v>61</v>
      </c>
      <c r="U1855" s="12" t="s">
        <v>62</v>
      </c>
      <c r="V1855" s="12" t="s">
        <v>63</v>
      </c>
      <c r="W1855" s="12" t="s">
        <v>64</v>
      </c>
      <c r="X1855" s="12" t="s">
        <v>65</v>
      </c>
      <c r="Y1855" s="12">
        <v>261</v>
      </c>
      <c r="Z1855" s="12">
        <v>373.23</v>
      </c>
      <c r="AA1855" s="12"/>
      <c r="AB1855" s="12"/>
      <c r="AC1855" s="12"/>
      <c r="AD1855" s="12"/>
      <c r="AE1855" s="12"/>
    </row>
    <row r="1856" spans="16:31" ht="18" customHeight="1" x14ac:dyDescent="0.3">
      <c r="P1856" s="12" t="s">
        <v>66</v>
      </c>
      <c r="Q1856" s="12">
        <v>2022</v>
      </c>
      <c r="R1856" s="12" t="s">
        <v>1</v>
      </c>
      <c r="S1856" s="12" t="s">
        <v>72</v>
      </c>
      <c r="T1856" s="12" t="s">
        <v>61</v>
      </c>
      <c r="U1856" s="12" t="s">
        <v>62</v>
      </c>
      <c r="V1856" s="12" t="s">
        <v>63</v>
      </c>
      <c r="W1856" s="12" t="s">
        <v>64</v>
      </c>
      <c r="X1856" s="12" t="s">
        <v>65</v>
      </c>
      <c r="Y1856" s="12">
        <v>217</v>
      </c>
      <c r="Z1856" s="12">
        <v>310.31</v>
      </c>
      <c r="AA1856" s="12"/>
      <c r="AB1856" s="12"/>
      <c r="AC1856" s="12"/>
      <c r="AD1856" s="12"/>
      <c r="AE1856" s="12"/>
    </row>
    <row r="1857" spans="16:31" ht="18" customHeight="1" x14ac:dyDescent="0.3">
      <c r="P1857" s="12" t="s">
        <v>59</v>
      </c>
      <c r="Q1857" s="12">
        <v>2022</v>
      </c>
      <c r="R1857" s="12" t="s">
        <v>1</v>
      </c>
      <c r="S1857" s="12" t="s">
        <v>72</v>
      </c>
      <c r="T1857" s="12" t="s">
        <v>61</v>
      </c>
      <c r="U1857" s="12" t="s">
        <v>62</v>
      </c>
      <c r="V1857" s="12" t="s">
        <v>63</v>
      </c>
      <c r="W1857" s="12" t="s">
        <v>64</v>
      </c>
      <c r="X1857" s="12" t="s">
        <v>65</v>
      </c>
      <c r="Y1857" s="12">
        <v>211</v>
      </c>
      <c r="Z1857" s="12">
        <v>301.73</v>
      </c>
      <c r="AA1857" s="12"/>
      <c r="AB1857" s="12"/>
      <c r="AC1857" s="12"/>
      <c r="AD1857" s="12"/>
      <c r="AE1857" s="12"/>
    </row>
    <row r="1858" spans="16:31" ht="18" customHeight="1" x14ac:dyDescent="0.3">
      <c r="P1858" s="12" t="s">
        <v>59</v>
      </c>
      <c r="Q1858" s="12">
        <v>2022</v>
      </c>
      <c r="R1858" s="12" t="s">
        <v>1</v>
      </c>
      <c r="S1858" s="12" t="s">
        <v>72</v>
      </c>
      <c r="T1858" s="12" t="s">
        <v>61</v>
      </c>
      <c r="U1858" s="12" t="s">
        <v>62</v>
      </c>
      <c r="V1858" s="12" t="s">
        <v>63</v>
      </c>
      <c r="W1858" s="12" t="s">
        <v>64</v>
      </c>
      <c r="X1858" s="12" t="s">
        <v>65</v>
      </c>
      <c r="Y1858" s="12">
        <v>205</v>
      </c>
      <c r="Z1858" s="12">
        <v>293.14999999999998</v>
      </c>
      <c r="AA1858" s="12"/>
      <c r="AB1858" s="12"/>
      <c r="AC1858" s="12"/>
      <c r="AD1858" s="12"/>
      <c r="AE1858" s="12"/>
    </row>
    <row r="1859" spans="16:31" ht="18" customHeight="1" x14ac:dyDescent="0.3">
      <c r="P1859" s="12" t="s">
        <v>59</v>
      </c>
      <c r="Q1859" s="12">
        <v>2022</v>
      </c>
      <c r="R1859" s="12" t="s">
        <v>1</v>
      </c>
      <c r="S1859" s="12" t="s">
        <v>72</v>
      </c>
      <c r="T1859" s="12" t="s">
        <v>61</v>
      </c>
      <c r="U1859" s="12" t="s">
        <v>62</v>
      </c>
      <c r="V1859" s="12" t="s">
        <v>63</v>
      </c>
      <c r="W1859" s="12" t="s">
        <v>64</v>
      </c>
      <c r="X1859" s="12" t="s">
        <v>65</v>
      </c>
      <c r="Y1859" s="12">
        <v>790</v>
      </c>
      <c r="Z1859" s="12">
        <v>1129.7</v>
      </c>
      <c r="AA1859" s="12"/>
      <c r="AB1859" s="12"/>
      <c r="AC1859" s="12"/>
      <c r="AD1859" s="12"/>
      <c r="AE1859" s="12"/>
    </row>
    <row r="1860" spans="16:31" ht="18" customHeight="1" x14ac:dyDescent="0.3">
      <c r="P1860" s="12" t="s">
        <v>66</v>
      </c>
      <c r="Q1860" s="12">
        <v>2022</v>
      </c>
      <c r="R1860" s="12" t="s">
        <v>1</v>
      </c>
      <c r="S1860" s="12" t="s">
        <v>72</v>
      </c>
      <c r="T1860" s="12" t="s">
        <v>61</v>
      </c>
      <c r="U1860" s="12" t="s">
        <v>62</v>
      </c>
      <c r="V1860" s="12" t="s">
        <v>63</v>
      </c>
      <c r="W1860" s="12" t="s">
        <v>64</v>
      </c>
      <c r="X1860" s="12" t="s">
        <v>65</v>
      </c>
      <c r="Y1860" s="12">
        <v>823</v>
      </c>
      <c r="Z1860" s="12">
        <v>1176.8899999999999</v>
      </c>
      <c r="AA1860" s="12"/>
      <c r="AB1860" s="12"/>
      <c r="AC1860" s="12"/>
      <c r="AD1860" s="12"/>
      <c r="AE1860" s="12"/>
    </row>
    <row r="1861" spans="16:31" ht="18" customHeight="1" x14ac:dyDescent="0.3">
      <c r="P1861" s="12" t="s">
        <v>59</v>
      </c>
      <c r="Q1861" s="12">
        <v>2022</v>
      </c>
      <c r="R1861" s="12" t="s">
        <v>1</v>
      </c>
      <c r="S1861" s="12" t="s">
        <v>72</v>
      </c>
      <c r="T1861" s="12" t="s">
        <v>61</v>
      </c>
      <c r="U1861" s="12" t="s">
        <v>62</v>
      </c>
      <c r="V1861" s="12" t="s">
        <v>63</v>
      </c>
      <c r="W1861" s="12" t="s">
        <v>64</v>
      </c>
      <c r="X1861" s="12" t="s">
        <v>67</v>
      </c>
      <c r="Y1861" s="12">
        <v>215</v>
      </c>
      <c r="Z1861" s="12">
        <v>307.45</v>
      </c>
      <c r="AA1861" s="12"/>
      <c r="AB1861" s="12"/>
      <c r="AC1861" s="12"/>
      <c r="AD1861" s="12"/>
      <c r="AE1861" s="12"/>
    </row>
    <row r="1862" spans="16:31" ht="18" customHeight="1" x14ac:dyDescent="0.3">
      <c r="P1862" s="12" t="s">
        <v>68</v>
      </c>
      <c r="Q1862" s="12">
        <v>2022</v>
      </c>
      <c r="R1862" s="12" t="s">
        <v>1</v>
      </c>
      <c r="S1862" s="12" t="s">
        <v>72</v>
      </c>
      <c r="T1862" s="12" t="s">
        <v>61</v>
      </c>
      <c r="U1862" s="12" t="s">
        <v>62</v>
      </c>
      <c r="V1862" s="12" t="s">
        <v>63</v>
      </c>
      <c r="W1862" s="12" t="s">
        <v>64</v>
      </c>
      <c r="X1862" s="12" t="s">
        <v>67</v>
      </c>
      <c r="Y1862" s="12">
        <v>209</v>
      </c>
      <c r="Z1862" s="12">
        <v>298.87</v>
      </c>
      <c r="AA1862" s="12"/>
      <c r="AB1862" s="12"/>
      <c r="AC1862" s="12"/>
      <c r="AD1862" s="12"/>
      <c r="AE1862" s="12"/>
    </row>
    <row r="1863" spans="16:31" ht="18" customHeight="1" x14ac:dyDescent="0.3">
      <c r="P1863" s="12" t="s">
        <v>59</v>
      </c>
      <c r="Q1863" s="12">
        <v>2022</v>
      </c>
      <c r="R1863" s="12" t="s">
        <v>1</v>
      </c>
      <c r="S1863" s="12" t="s">
        <v>72</v>
      </c>
      <c r="T1863" s="12" t="s">
        <v>61</v>
      </c>
      <c r="U1863" s="12" t="s">
        <v>62</v>
      </c>
      <c r="V1863" s="12" t="s">
        <v>63</v>
      </c>
      <c r="W1863" s="12" t="s">
        <v>64</v>
      </c>
      <c r="X1863" s="12" t="s">
        <v>67</v>
      </c>
      <c r="Y1863" s="12">
        <v>203</v>
      </c>
      <c r="Z1863" s="12">
        <v>290.28999999999996</v>
      </c>
      <c r="AA1863" s="12"/>
      <c r="AB1863" s="12"/>
      <c r="AC1863" s="12"/>
      <c r="AD1863" s="12"/>
      <c r="AE1863" s="12"/>
    </row>
    <row r="1864" spans="16:31" ht="18" customHeight="1" x14ac:dyDescent="0.3">
      <c r="P1864" s="12" t="s">
        <v>68</v>
      </c>
      <c r="Q1864" s="12">
        <v>2022</v>
      </c>
      <c r="R1864" s="12" t="s">
        <v>1</v>
      </c>
      <c r="S1864" s="12" t="s">
        <v>72</v>
      </c>
      <c r="T1864" s="12" t="s">
        <v>61</v>
      </c>
      <c r="U1864" s="12" t="s">
        <v>62</v>
      </c>
      <c r="V1864" s="12" t="s">
        <v>63</v>
      </c>
      <c r="W1864" s="12" t="s">
        <v>64</v>
      </c>
      <c r="X1864" s="12" t="s">
        <v>65</v>
      </c>
      <c r="Y1864" s="12">
        <v>257</v>
      </c>
      <c r="Z1864" s="12">
        <v>367.51</v>
      </c>
      <c r="AA1864" s="12"/>
      <c r="AB1864" s="12"/>
      <c r="AC1864" s="12"/>
      <c r="AD1864" s="12"/>
      <c r="AE1864" s="12"/>
    </row>
    <row r="1865" spans="16:31" ht="18" customHeight="1" x14ac:dyDescent="0.3">
      <c r="P1865" s="12" t="s">
        <v>66</v>
      </c>
      <c r="Q1865" s="12">
        <v>2022</v>
      </c>
      <c r="R1865" s="12" t="s">
        <v>0</v>
      </c>
      <c r="S1865" s="12" t="s">
        <v>72</v>
      </c>
      <c r="T1865" s="12" t="s">
        <v>61</v>
      </c>
      <c r="U1865" s="12" t="s">
        <v>62</v>
      </c>
      <c r="V1865" s="12" t="s">
        <v>63</v>
      </c>
      <c r="W1865" s="12" t="s">
        <v>64</v>
      </c>
      <c r="X1865" s="12" t="s">
        <v>67</v>
      </c>
      <c r="Y1865" s="12">
        <v>230</v>
      </c>
      <c r="Z1865" s="12">
        <v>328.9</v>
      </c>
      <c r="AA1865" s="12"/>
      <c r="AB1865" s="12"/>
      <c r="AC1865" s="12"/>
      <c r="AD1865" s="12"/>
      <c r="AE1865" s="12"/>
    </row>
    <row r="1866" spans="16:31" ht="18" customHeight="1" x14ac:dyDescent="0.3">
      <c r="P1866" s="12" t="s">
        <v>59</v>
      </c>
      <c r="Q1866" s="12">
        <v>2022</v>
      </c>
      <c r="R1866" s="12" t="s">
        <v>0</v>
      </c>
      <c r="S1866" s="12" t="s">
        <v>72</v>
      </c>
      <c r="T1866" s="12" t="s">
        <v>61</v>
      </c>
      <c r="U1866" s="12" t="s">
        <v>62</v>
      </c>
      <c r="V1866" s="12" t="s">
        <v>63</v>
      </c>
      <c r="W1866" s="12" t="s">
        <v>64</v>
      </c>
      <c r="X1866" s="12" t="s">
        <v>67</v>
      </c>
      <c r="Y1866" s="12">
        <v>224</v>
      </c>
      <c r="Z1866" s="12">
        <v>320.32</v>
      </c>
      <c r="AA1866" s="12"/>
      <c r="AB1866" s="12"/>
      <c r="AC1866" s="12"/>
      <c r="AD1866" s="12"/>
      <c r="AE1866" s="12"/>
    </row>
    <row r="1867" spans="16:31" ht="18" customHeight="1" x14ac:dyDescent="0.3">
      <c r="P1867" s="12" t="s">
        <v>70</v>
      </c>
      <c r="Q1867" s="12">
        <v>2022</v>
      </c>
      <c r="R1867" s="12" t="s">
        <v>0</v>
      </c>
      <c r="S1867" s="12" t="s">
        <v>72</v>
      </c>
      <c r="T1867" s="12" t="s">
        <v>61</v>
      </c>
      <c r="U1867" s="12" t="s">
        <v>62</v>
      </c>
      <c r="V1867" s="12" t="s">
        <v>63</v>
      </c>
      <c r="W1867" s="12" t="s">
        <v>64</v>
      </c>
      <c r="X1867" s="12" t="s">
        <v>65</v>
      </c>
      <c r="Y1867" s="12">
        <v>218</v>
      </c>
      <c r="Z1867" s="12">
        <v>311.74</v>
      </c>
      <c r="AA1867" s="12"/>
      <c r="AB1867" s="12"/>
      <c r="AC1867" s="12"/>
      <c r="AD1867" s="12"/>
      <c r="AE1867" s="12"/>
    </row>
    <row r="1868" spans="16:31" ht="18" customHeight="1" x14ac:dyDescent="0.3">
      <c r="P1868" s="12" t="s">
        <v>69</v>
      </c>
      <c r="Q1868" s="12">
        <v>2022</v>
      </c>
      <c r="R1868" s="12" t="s">
        <v>0</v>
      </c>
      <c r="S1868" s="12" t="s">
        <v>72</v>
      </c>
      <c r="T1868" s="12" t="s">
        <v>61</v>
      </c>
      <c r="U1868" s="12" t="s">
        <v>62</v>
      </c>
      <c r="V1868" s="12" t="s">
        <v>63</v>
      </c>
      <c r="W1868" s="12" t="s">
        <v>64</v>
      </c>
      <c r="X1868" s="12" t="s">
        <v>65</v>
      </c>
      <c r="Y1868" s="12">
        <v>266</v>
      </c>
      <c r="Z1868" s="12">
        <v>380.38</v>
      </c>
      <c r="AA1868" s="12"/>
      <c r="AB1868" s="12"/>
      <c r="AC1868" s="12"/>
      <c r="AD1868" s="12"/>
      <c r="AE1868" s="12"/>
    </row>
    <row r="1869" spans="16:31" ht="18" customHeight="1" x14ac:dyDescent="0.3">
      <c r="P1869" s="12" t="s">
        <v>66</v>
      </c>
      <c r="Q1869" s="12">
        <v>2022</v>
      </c>
      <c r="R1869" s="12" t="s">
        <v>0</v>
      </c>
      <c r="S1869" s="12" t="s">
        <v>72</v>
      </c>
      <c r="T1869" s="12" t="s">
        <v>61</v>
      </c>
      <c r="U1869" s="12" t="s">
        <v>62</v>
      </c>
      <c r="V1869" s="12" t="s">
        <v>63</v>
      </c>
      <c r="W1869" s="12" t="s">
        <v>64</v>
      </c>
      <c r="X1869" s="12" t="s">
        <v>65</v>
      </c>
      <c r="Y1869" s="12">
        <v>232</v>
      </c>
      <c r="Z1869" s="12">
        <v>331.76</v>
      </c>
      <c r="AA1869" s="12"/>
      <c r="AB1869" s="12"/>
      <c r="AC1869" s="12"/>
      <c r="AD1869" s="12"/>
      <c r="AE1869" s="12"/>
    </row>
    <row r="1870" spans="16:31" ht="18" customHeight="1" x14ac:dyDescent="0.3">
      <c r="P1870" s="12" t="s">
        <v>66</v>
      </c>
      <c r="Q1870" s="12">
        <v>2022</v>
      </c>
      <c r="R1870" s="12" t="s">
        <v>0</v>
      </c>
      <c r="S1870" s="12" t="s">
        <v>72</v>
      </c>
      <c r="T1870" s="12" t="s">
        <v>61</v>
      </c>
      <c r="U1870" s="12" t="s">
        <v>62</v>
      </c>
      <c r="V1870" s="12" t="s">
        <v>63</v>
      </c>
      <c r="W1870" s="12" t="s">
        <v>64</v>
      </c>
      <c r="X1870" s="12" t="s">
        <v>65</v>
      </c>
      <c r="Y1870" s="12">
        <v>226</v>
      </c>
      <c r="Z1870" s="12">
        <v>323.18</v>
      </c>
      <c r="AA1870" s="12"/>
      <c r="AB1870" s="12"/>
      <c r="AC1870" s="12"/>
      <c r="AD1870" s="12"/>
      <c r="AE1870" s="12"/>
    </row>
    <row r="1871" spans="16:31" ht="18" customHeight="1" x14ac:dyDescent="0.3">
      <c r="P1871" s="12" t="s">
        <v>66</v>
      </c>
      <c r="Q1871" s="12">
        <v>2022</v>
      </c>
      <c r="R1871" s="12" t="s">
        <v>0</v>
      </c>
      <c r="S1871" s="12" t="s">
        <v>72</v>
      </c>
      <c r="T1871" s="12" t="s">
        <v>61</v>
      </c>
      <c r="U1871" s="12" t="s">
        <v>62</v>
      </c>
      <c r="V1871" s="12" t="s">
        <v>63</v>
      </c>
      <c r="W1871" s="12" t="s">
        <v>64</v>
      </c>
      <c r="X1871" s="12" t="s">
        <v>65</v>
      </c>
      <c r="Y1871" s="12">
        <v>220</v>
      </c>
      <c r="Z1871" s="12">
        <v>314.60000000000002</v>
      </c>
      <c r="AA1871" s="12"/>
      <c r="AB1871" s="12"/>
      <c r="AC1871" s="12"/>
      <c r="AD1871" s="12"/>
      <c r="AE1871" s="12"/>
    </row>
    <row r="1872" spans="16:31" ht="18" customHeight="1" x14ac:dyDescent="0.3">
      <c r="P1872" s="12" t="s">
        <v>59</v>
      </c>
      <c r="Q1872" s="12">
        <v>2022</v>
      </c>
      <c r="R1872" s="12" t="s">
        <v>0</v>
      </c>
      <c r="S1872" s="12" t="s">
        <v>72</v>
      </c>
      <c r="T1872" s="12" t="s">
        <v>61</v>
      </c>
      <c r="U1872" s="12" t="s">
        <v>62</v>
      </c>
      <c r="V1872" s="12" t="s">
        <v>63</v>
      </c>
      <c r="W1872" s="12" t="s">
        <v>64</v>
      </c>
      <c r="X1872" s="12" t="s">
        <v>65</v>
      </c>
      <c r="Y1872" s="12">
        <v>262</v>
      </c>
      <c r="Z1872" s="12">
        <v>526.24</v>
      </c>
      <c r="AA1872" s="12"/>
      <c r="AB1872" s="12"/>
      <c r="AC1872" s="12"/>
      <c r="AD1872" s="12"/>
      <c r="AE1872" s="12"/>
    </row>
    <row r="1873" spans="16:31" ht="18" customHeight="1" x14ac:dyDescent="0.3">
      <c r="P1873" s="12" t="s">
        <v>59</v>
      </c>
      <c r="Q1873" s="12">
        <v>2022</v>
      </c>
      <c r="R1873" s="12" t="s">
        <v>0</v>
      </c>
      <c r="S1873" s="12" t="s">
        <v>72</v>
      </c>
      <c r="T1873" s="12" t="s">
        <v>61</v>
      </c>
      <c r="U1873" s="12" t="s">
        <v>62</v>
      </c>
      <c r="V1873" s="12" t="s">
        <v>63</v>
      </c>
      <c r="W1873" s="12" t="s">
        <v>64</v>
      </c>
      <c r="X1873" s="12" t="s">
        <v>65</v>
      </c>
      <c r="Y1873" s="12">
        <v>1008</v>
      </c>
      <c r="Z1873" s="12">
        <v>1441.44</v>
      </c>
      <c r="AA1873" s="12"/>
      <c r="AB1873" s="12"/>
      <c r="AC1873" s="12"/>
      <c r="AD1873" s="12"/>
      <c r="AE1873" s="12"/>
    </row>
    <row r="1874" spans="16:31" ht="18" customHeight="1" x14ac:dyDescent="0.3">
      <c r="P1874" s="12" t="s">
        <v>66</v>
      </c>
      <c r="Q1874" s="12">
        <v>2022</v>
      </c>
      <c r="R1874" s="12" t="s">
        <v>0</v>
      </c>
      <c r="S1874" s="12" t="s">
        <v>72</v>
      </c>
      <c r="T1874" s="12" t="s">
        <v>61</v>
      </c>
      <c r="U1874" s="12" t="s">
        <v>62</v>
      </c>
      <c r="V1874" s="12" t="s">
        <v>63</v>
      </c>
      <c r="W1874" s="12" t="s">
        <v>64</v>
      </c>
      <c r="X1874" s="12" t="s">
        <v>65</v>
      </c>
      <c r="Y1874" s="12">
        <v>1041</v>
      </c>
      <c r="Z1874" s="12">
        <v>1488.63</v>
      </c>
      <c r="AA1874" s="12"/>
      <c r="AB1874" s="12"/>
      <c r="AC1874" s="12"/>
      <c r="AD1874" s="12"/>
      <c r="AE1874" s="12"/>
    </row>
    <row r="1875" spans="16:31" ht="18" customHeight="1" x14ac:dyDescent="0.3">
      <c r="P1875" s="12" t="s">
        <v>66</v>
      </c>
      <c r="Q1875" s="12">
        <v>2022</v>
      </c>
      <c r="R1875" s="12" t="s">
        <v>0</v>
      </c>
      <c r="S1875" s="12" t="s">
        <v>72</v>
      </c>
      <c r="T1875" s="12" t="s">
        <v>61</v>
      </c>
      <c r="U1875" s="12" t="s">
        <v>62</v>
      </c>
      <c r="V1875" s="12" t="s">
        <v>63</v>
      </c>
      <c r="W1875" s="12" t="s">
        <v>64</v>
      </c>
      <c r="X1875" s="12" t="s">
        <v>65</v>
      </c>
      <c r="Y1875" s="12">
        <v>219</v>
      </c>
      <c r="Z1875" s="12">
        <v>313.17</v>
      </c>
      <c r="AA1875" s="12"/>
      <c r="AB1875" s="12"/>
      <c r="AC1875" s="12"/>
      <c r="AD1875" s="12"/>
      <c r="AE1875" s="12"/>
    </row>
    <row r="1876" spans="16:31" ht="18" customHeight="1" x14ac:dyDescent="0.3">
      <c r="P1876" s="12" t="s">
        <v>70</v>
      </c>
      <c r="Q1876" s="12">
        <v>2022</v>
      </c>
      <c r="R1876" s="12" t="s">
        <v>0</v>
      </c>
      <c r="S1876" s="12" t="s">
        <v>72</v>
      </c>
      <c r="T1876" s="12" t="s">
        <v>61</v>
      </c>
      <c r="U1876" s="12" t="s">
        <v>62</v>
      </c>
      <c r="V1876" s="12" t="s">
        <v>63</v>
      </c>
      <c r="W1876" s="12" t="s">
        <v>64</v>
      </c>
      <c r="X1876" s="12" t="s">
        <v>65</v>
      </c>
      <c r="Y1876" s="12">
        <v>229</v>
      </c>
      <c r="Z1876" s="12">
        <v>327.47000000000003</v>
      </c>
      <c r="AA1876" s="12"/>
      <c r="AB1876" s="12"/>
      <c r="AC1876" s="12"/>
      <c r="AD1876" s="12"/>
      <c r="AE1876" s="12"/>
    </row>
    <row r="1877" spans="16:31" ht="18" customHeight="1" x14ac:dyDescent="0.3">
      <c r="P1877" s="12" t="s">
        <v>59</v>
      </c>
      <c r="Q1877" s="12">
        <v>2022</v>
      </c>
      <c r="R1877" s="12" t="s">
        <v>0</v>
      </c>
      <c r="S1877" s="12" t="s">
        <v>72</v>
      </c>
      <c r="T1877" s="12" t="s">
        <v>61</v>
      </c>
      <c r="U1877" s="12" t="s">
        <v>62</v>
      </c>
      <c r="V1877" s="12" t="s">
        <v>63</v>
      </c>
      <c r="W1877" s="12" t="s">
        <v>64</v>
      </c>
      <c r="X1877" s="12" t="s">
        <v>65</v>
      </c>
      <c r="Y1877" s="12">
        <v>223</v>
      </c>
      <c r="Z1877" s="12">
        <v>318.89</v>
      </c>
      <c r="AA1877" s="12"/>
      <c r="AB1877" s="12"/>
      <c r="AC1877" s="12"/>
      <c r="AD1877" s="12"/>
      <c r="AE1877" s="12"/>
    </row>
    <row r="1878" spans="16:31" ht="18" customHeight="1" x14ac:dyDescent="0.3">
      <c r="P1878" s="12" t="s">
        <v>66</v>
      </c>
      <c r="Q1878" s="12">
        <v>2022</v>
      </c>
      <c r="R1878" s="12" t="s">
        <v>0</v>
      </c>
      <c r="S1878" s="12" t="s">
        <v>72</v>
      </c>
      <c r="T1878" s="12" t="s">
        <v>61</v>
      </c>
      <c r="U1878" s="12" t="s">
        <v>62</v>
      </c>
      <c r="V1878" s="12" t="s">
        <v>63</v>
      </c>
      <c r="W1878" s="12" t="s">
        <v>64</v>
      </c>
      <c r="X1878" s="12" t="s">
        <v>65</v>
      </c>
      <c r="Y1878" s="12">
        <v>789</v>
      </c>
      <c r="Z1878" s="12">
        <v>1128.27</v>
      </c>
      <c r="AA1878" s="12"/>
      <c r="AB1878" s="12"/>
      <c r="AC1878" s="12"/>
      <c r="AD1878" s="12"/>
      <c r="AE1878" s="12"/>
    </row>
    <row r="1879" spans="16:31" ht="18" customHeight="1" x14ac:dyDescent="0.3">
      <c r="P1879" s="12" t="s">
        <v>66</v>
      </c>
      <c r="Q1879" s="12">
        <v>2022</v>
      </c>
      <c r="R1879" s="12" t="s">
        <v>0</v>
      </c>
      <c r="S1879" s="12" t="s">
        <v>72</v>
      </c>
      <c r="T1879" s="12" t="s">
        <v>61</v>
      </c>
      <c r="U1879" s="12" t="s">
        <v>62</v>
      </c>
      <c r="V1879" s="12" t="s">
        <v>63</v>
      </c>
      <c r="W1879" s="12" t="s">
        <v>64</v>
      </c>
      <c r="X1879" s="12" t="s">
        <v>65</v>
      </c>
      <c r="Y1879" s="12">
        <v>822</v>
      </c>
      <c r="Z1879" s="12">
        <v>1175.46</v>
      </c>
      <c r="AA1879" s="12"/>
      <c r="AB1879" s="12"/>
      <c r="AC1879" s="12"/>
      <c r="AD1879" s="12"/>
      <c r="AE1879" s="12"/>
    </row>
    <row r="1880" spans="16:31" ht="18" customHeight="1" x14ac:dyDescent="0.3">
      <c r="P1880" s="12" t="s">
        <v>66</v>
      </c>
      <c r="Q1880" s="12">
        <v>2022</v>
      </c>
      <c r="R1880" s="12" t="s">
        <v>0</v>
      </c>
      <c r="S1880" s="12" t="s">
        <v>72</v>
      </c>
      <c r="T1880" s="12" t="s">
        <v>61</v>
      </c>
      <c r="U1880" s="12" t="s">
        <v>62</v>
      </c>
      <c r="V1880" s="12" t="s">
        <v>63</v>
      </c>
      <c r="W1880" s="12" t="s">
        <v>64</v>
      </c>
      <c r="X1880" s="12" t="s">
        <v>67</v>
      </c>
      <c r="Y1880" s="12">
        <v>233</v>
      </c>
      <c r="Z1880" s="12">
        <v>333.19</v>
      </c>
      <c r="AA1880" s="12"/>
      <c r="AB1880" s="12"/>
      <c r="AC1880" s="12"/>
      <c r="AD1880" s="12"/>
      <c r="AE1880" s="12"/>
    </row>
    <row r="1881" spans="16:31" ht="18" customHeight="1" x14ac:dyDescent="0.3">
      <c r="P1881" s="12" t="s">
        <v>66</v>
      </c>
      <c r="Q1881" s="12">
        <v>2022</v>
      </c>
      <c r="R1881" s="12" t="s">
        <v>0</v>
      </c>
      <c r="S1881" s="12" t="s">
        <v>72</v>
      </c>
      <c r="T1881" s="12" t="s">
        <v>61</v>
      </c>
      <c r="U1881" s="12" t="s">
        <v>62</v>
      </c>
      <c r="V1881" s="12" t="s">
        <v>63</v>
      </c>
      <c r="W1881" s="12" t="s">
        <v>64</v>
      </c>
      <c r="X1881" s="12" t="s">
        <v>67</v>
      </c>
      <c r="Y1881" s="12">
        <v>227</v>
      </c>
      <c r="Z1881" s="12">
        <v>324.61</v>
      </c>
      <c r="AA1881" s="12"/>
      <c r="AB1881" s="12"/>
      <c r="AC1881" s="12"/>
      <c r="AD1881" s="12"/>
      <c r="AE1881" s="12"/>
    </row>
    <row r="1882" spans="16:31" ht="18" customHeight="1" x14ac:dyDescent="0.3">
      <c r="P1882" s="12" t="s">
        <v>59</v>
      </c>
      <c r="Q1882" s="12">
        <v>2022</v>
      </c>
      <c r="R1882" s="12" t="s">
        <v>0</v>
      </c>
      <c r="S1882" s="12" t="s">
        <v>72</v>
      </c>
      <c r="T1882" s="12" t="s">
        <v>61</v>
      </c>
      <c r="U1882" s="12" t="s">
        <v>62</v>
      </c>
      <c r="V1882" s="12" t="s">
        <v>63</v>
      </c>
      <c r="W1882" s="12" t="s">
        <v>64</v>
      </c>
      <c r="X1882" s="12" t="s">
        <v>67</v>
      </c>
      <c r="Y1882" s="12">
        <v>221</v>
      </c>
      <c r="Z1882" s="12">
        <v>316.02999999999997</v>
      </c>
      <c r="AA1882" s="12"/>
      <c r="AB1882" s="12"/>
      <c r="AC1882" s="12"/>
      <c r="AD1882" s="12"/>
      <c r="AE1882" s="12"/>
    </row>
    <row r="1883" spans="16:31" ht="18" customHeight="1" x14ac:dyDescent="0.3">
      <c r="P1883" s="12" t="s">
        <v>66</v>
      </c>
      <c r="Q1883" s="12">
        <v>2022</v>
      </c>
      <c r="R1883" s="12" t="s">
        <v>0</v>
      </c>
      <c r="S1883" s="12" t="s">
        <v>72</v>
      </c>
      <c r="T1883" s="12" t="s">
        <v>61</v>
      </c>
      <c r="U1883" s="12" t="s">
        <v>62</v>
      </c>
      <c r="V1883" s="12" t="s">
        <v>63</v>
      </c>
      <c r="W1883" s="12" t="s">
        <v>64</v>
      </c>
      <c r="X1883" s="12" t="s">
        <v>65</v>
      </c>
      <c r="Y1883" s="12">
        <v>215</v>
      </c>
      <c r="Z1883" s="12">
        <v>307.45</v>
      </c>
      <c r="AA1883" s="12"/>
      <c r="AB1883" s="12"/>
      <c r="AC1883" s="12"/>
      <c r="AD1883" s="12"/>
      <c r="AE1883" s="12"/>
    </row>
    <row r="1884" spans="16:31" ht="18" customHeight="1" x14ac:dyDescent="0.3">
      <c r="P1884" s="12" t="s">
        <v>68</v>
      </c>
      <c r="Q1884" s="12">
        <v>2022</v>
      </c>
      <c r="R1884" s="12" t="s">
        <v>0</v>
      </c>
      <c r="S1884" s="12" t="s">
        <v>72</v>
      </c>
      <c r="T1884" s="12" t="s">
        <v>61</v>
      </c>
      <c r="U1884" s="12" t="s">
        <v>62</v>
      </c>
      <c r="V1884" s="12" t="s">
        <v>63</v>
      </c>
      <c r="W1884" s="12" t="s">
        <v>64</v>
      </c>
      <c r="X1884" s="12" t="s">
        <v>65</v>
      </c>
      <c r="Y1884" s="12">
        <v>263</v>
      </c>
      <c r="Z1884" s="12">
        <v>376.09000000000003</v>
      </c>
      <c r="AA1884" s="12"/>
      <c r="AB1884" s="12"/>
      <c r="AC1884" s="12"/>
      <c r="AD1884" s="12"/>
      <c r="AE1884" s="12"/>
    </row>
    <row r="1885" spans="16:31" ht="18" customHeight="1" x14ac:dyDescent="0.3">
      <c r="P1885" s="12" t="s">
        <v>59</v>
      </c>
      <c r="Q1885" s="12">
        <v>2022</v>
      </c>
      <c r="R1885" s="12" t="s">
        <v>6</v>
      </c>
      <c r="S1885" s="12" t="s">
        <v>72</v>
      </c>
      <c r="T1885" s="12" t="s">
        <v>61</v>
      </c>
      <c r="U1885" s="12" t="s">
        <v>62</v>
      </c>
      <c r="V1885" s="12" t="s">
        <v>63</v>
      </c>
      <c r="W1885" s="12" t="s">
        <v>64</v>
      </c>
      <c r="X1885" s="12" t="s">
        <v>67</v>
      </c>
      <c r="Y1885" s="12">
        <v>134</v>
      </c>
      <c r="Z1885" s="12">
        <v>191.62</v>
      </c>
      <c r="AA1885" s="12"/>
      <c r="AB1885" s="12"/>
      <c r="AC1885" s="12"/>
      <c r="AD1885" s="12"/>
      <c r="AE1885" s="12"/>
    </row>
    <row r="1886" spans="16:31" ht="18" customHeight="1" x14ac:dyDescent="0.3">
      <c r="P1886" s="12" t="s">
        <v>59</v>
      </c>
      <c r="Q1886" s="12">
        <v>2022</v>
      </c>
      <c r="R1886" s="12" t="s">
        <v>6</v>
      </c>
      <c r="S1886" s="12" t="s">
        <v>72</v>
      </c>
      <c r="T1886" s="12" t="s">
        <v>61</v>
      </c>
      <c r="U1886" s="12" t="s">
        <v>62</v>
      </c>
      <c r="V1886" s="12" t="s">
        <v>63</v>
      </c>
      <c r="W1886" s="12" t="s">
        <v>64</v>
      </c>
      <c r="X1886" s="12" t="s">
        <v>67</v>
      </c>
      <c r="Y1886" s="12">
        <v>128</v>
      </c>
      <c r="Z1886" s="12">
        <v>183.04</v>
      </c>
      <c r="AA1886" s="12"/>
      <c r="AB1886" s="12"/>
      <c r="AC1886" s="12"/>
      <c r="AD1886" s="12"/>
      <c r="AE1886" s="12"/>
    </row>
    <row r="1887" spans="16:31" ht="18" customHeight="1" x14ac:dyDescent="0.3">
      <c r="P1887" s="12" t="s">
        <v>66</v>
      </c>
      <c r="Q1887" s="12">
        <v>2022</v>
      </c>
      <c r="R1887" s="12" t="s">
        <v>6</v>
      </c>
      <c r="S1887" s="12" t="s">
        <v>72</v>
      </c>
      <c r="T1887" s="12" t="s">
        <v>61</v>
      </c>
      <c r="U1887" s="12" t="s">
        <v>62</v>
      </c>
      <c r="V1887" s="12" t="s">
        <v>63</v>
      </c>
      <c r="W1887" s="12" t="s">
        <v>64</v>
      </c>
      <c r="X1887" s="12" t="s">
        <v>65</v>
      </c>
      <c r="Y1887" s="12">
        <v>230</v>
      </c>
      <c r="Z1887" s="12">
        <v>328.9</v>
      </c>
      <c r="AA1887" s="12"/>
      <c r="AB1887" s="12"/>
      <c r="AC1887" s="12"/>
      <c r="AD1887" s="12"/>
      <c r="AE1887" s="12"/>
    </row>
    <row r="1888" spans="16:31" ht="18" customHeight="1" x14ac:dyDescent="0.3">
      <c r="P1888" s="12" t="s">
        <v>66</v>
      </c>
      <c r="Q1888" s="12">
        <v>2022</v>
      </c>
      <c r="R1888" s="12" t="s">
        <v>6</v>
      </c>
      <c r="S1888" s="12" t="s">
        <v>72</v>
      </c>
      <c r="T1888" s="12" t="s">
        <v>61</v>
      </c>
      <c r="U1888" s="12" t="s">
        <v>62</v>
      </c>
      <c r="V1888" s="12" t="s">
        <v>63</v>
      </c>
      <c r="W1888" s="12" t="s">
        <v>64</v>
      </c>
      <c r="X1888" s="12" t="s">
        <v>65</v>
      </c>
      <c r="Y1888" s="12">
        <v>136</v>
      </c>
      <c r="Z1888" s="12">
        <v>194.48</v>
      </c>
      <c r="AA1888" s="12"/>
      <c r="AB1888" s="12"/>
      <c r="AC1888" s="12"/>
      <c r="AD1888" s="12"/>
      <c r="AE1888" s="12"/>
    </row>
    <row r="1889" spans="16:31" ht="18" customHeight="1" x14ac:dyDescent="0.3">
      <c r="P1889" s="12" t="s">
        <v>59</v>
      </c>
      <c r="Q1889" s="12">
        <v>2022</v>
      </c>
      <c r="R1889" s="12" t="s">
        <v>6</v>
      </c>
      <c r="S1889" s="12" t="s">
        <v>72</v>
      </c>
      <c r="T1889" s="12" t="s">
        <v>61</v>
      </c>
      <c r="U1889" s="12" t="s">
        <v>62</v>
      </c>
      <c r="V1889" s="12" t="s">
        <v>63</v>
      </c>
      <c r="W1889" s="12" t="s">
        <v>64</v>
      </c>
      <c r="X1889" s="12" t="s">
        <v>65</v>
      </c>
      <c r="Y1889" s="12">
        <v>130</v>
      </c>
      <c r="Z1889" s="12">
        <v>185.9</v>
      </c>
      <c r="AA1889" s="12"/>
      <c r="AB1889" s="12"/>
      <c r="AC1889" s="12"/>
      <c r="AD1889" s="12"/>
      <c r="AE1889" s="12"/>
    </row>
    <row r="1890" spans="16:31" ht="18" customHeight="1" x14ac:dyDescent="0.3">
      <c r="P1890" s="12" t="s">
        <v>68</v>
      </c>
      <c r="Q1890" s="12">
        <v>2022</v>
      </c>
      <c r="R1890" s="12" t="s">
        <v>6</v>
      </c>
      <c r="S1890" s="12" t="s">
        <v>72</v>
      </c>
      <c r="T1890" s="12" t="s">
        <v>61</v>
      </c>
      <c r="U1890" s="12" t="s">
        <v>62</v>
      </c>
      <c r="V1890" s="12" t="s">
        <v>63</v>
      </c>
      <c r="W1890" s="12" t="s">
        <v>64</v>
      </c>
      <c r="X1890" s="12" t="s">
        <v>65</v>
      </c>
      <c r="Y1890" s="12">
        <v>370</v>
      </c>
      <c r="Z1890" s="12">
        <v>529.1</v>
      </c>
      <c r="AA1890" s="12"/>
      <c r="AB1890" s="12"/>
      <c r="AC1890" s="12"/>
      <c r="AD1890" s="12"/>
      <c r="AE1890" s="12"/>
    </row>
    <row r="1891" spans="16:31" ht="18" customHeight="1" x14ac:dyDescent="0.3">
      <c r="P1891" s="12" t="s">
        <v>66</v>
      </c>
      <c r="Q1891" s="12">
        <v>2022</v>
      </c>
      <c r="R1891" s="12" t="s">
        <v>6</v>
      </c>
      <c r="S1891" s="12" t="s">
        <v>72</v>
      </c>
      <c r="T1891" s="12" t="s">
        <v>61</v>
      </c>
      <c r="U1891" s="12" t="s">
        <v>62</v>
      </c>
      <c r="V1891" s="12" t="s">
        <v>63</v>
      </c>
      <c r="W1891" s="12" t="s">
        <v>64</v>
      </c>
      <c r="X1891" s="12" t="s">
        <v>65</v>
      </c>
      <c r="Y1891" s="12">
        <v>184</v>
      </c>
      <c r="Z1891" s="12">
        <v>526.24</v>
      </c>
      <c r="AA1891" s="12"/>
      <c r="AB1891" s="12"/>
      <c r="AC1891" s="12"/>
      <c r="AD1891" s="12"/>
      <c r="AE1891" s="12"/>
    </row>
    <row r="1892" spans="16:31" ht="18" customHeight="1" x14ac:dyDescent="0.3">
      <c r="P1892" s="12" t="s">
        <v>66</v>
      </c>
      <c r="Q1892" s="12">
        <v>2022</v>
      </c>
      <c r="R1892" s="12" t="s">
        <v>6</v>
      </c>
      <c r="S1892" s="12" t="s">
        <v>72</v>
      </c>
      <c r="T1892" s="12" t="s">
        <v>61</v>
      </c>
      <c r="U1892" s="12" t="s">
        <v>62</v>
      </c>
      <c r="V1892" s="12" t="s">
        <v>63</v>
      </c>
      <c r="W1892" s="12" t="s">
        <v>64</v>
      </c>
      <c r="X1892" s="12" t="s">
        <v>65</v>
      </c>
      <c r="Y1892" s="12">
        <v>232</v>
      </c>
      <c r="Z1892" s="12">
        <v>526.24</v>
      </c>
      <c r="AA1892" s="12"/>
      <c r="AB1892" s="12"/>
      <c r="AC1892" s="12"/>
      <c r="AD1892" s="12"/>
      <c r="AE1892" s="12"/>
    </row>
    <row r="1893" spans="16:31" ht="18" customHeight="1" x14ac:dyDescent="0.3">
      <c r="P1893" s="12" t="s">
        <v>68</v>
      </c>
      <c r="Q1893" s="12">
        <v>2022</v>
      </c>
      <c r="R1893" s="12" t="s">
        <v>6</v>
      </c>
      <c r="S1893" s="12" t="s">
        <v>72</v>
      </c>
      <c r="T1893" s="12" t="s">
        <v>61</v>
      </c>
      <c r="U1893" s="12" t="s">
        <v>62</v>
      </c>
      <c r="V1893" s="12" t="s">
        <v>63</v>
      </c>
      <c r="W1893" s="12" t="s">
        <v>64</v>
      </c>
      <c r="X1893" s="12" t="s">
        <v>65</v>
      </c>
      <c r="Y1893" s="12">
        <v>1013</v>
      </c>
      <c r="Z1893" s="12">
        <v>1448.59</v>
      </c>
      <c r="AA1893" s="12"/>
      <c r="AB1893" s="12"/>
      <c r="AC1893" s="12"/>
      <c r="AD1893" s="12"/>
      <c r="AE1893" s="12"/>
    </row>
    <row r="1894" spans="16:31" ht="18" customHeight="1" x14ac:dyDescent="0.3">
      <c r="P1894" s="12" t="s">
        <v>69</v>
      </c>
      <c r="Q1894" s="12">
        <v>2022</v>
      </c>
      <c r="R1894" s="12" t="s">
        <v>6</v>
      </c>
      <c r="S1894" s="12" t="s">
        <v>72</v>
      </c>
      <c r="T1894" s="12" t="s">
        <v>61</v>
      </c>
      <c r="U1894" s="12" t="s">
        <v>62</v>
      </c>
      <c r="V1894" s="12" t="s">
        <v>63</v>
      </c>
      <c r="W1894" s="12" t="s">
        <v>64</v>
      </c>
      <c r="X1894" s="12" t="s">
        <v>65</v>
      </c>
      <c r="Y1894" s="12">
        <v>234</v>
      </c>
      <c r="Z1894" s="12">
        <v>334.62</v>
      </c>
      <c r="AA1894" s="12"/>
      <c r="AB1894" s="12"/>
      <c r="AC1894" s="12"/>
      <c r="AD1894" s="12"/>
      <c r="AE1894" s="12"/>
    </row>
    <row r="1895" spans="16:31" ht="18" customHeight="1" x14ac:dyDescent="0.3">
      <c r="P1895" s="12" t="s">
        <v>68</v>
      </c>
      <c r="Q1895" s="12">
        <v>2022</v>
      </c>
      <c r="R1895" s="12" t="s">
        <v>6</v>
      </c>
      <c r="S1895" s="12" t="s">
        <v>72</v>
      </c>
      <c r="T1895" s="12" t="s">
        <v>61</v>
      </c>
      <c r="U1895" s="12" t="s">
        <v>62</v>
      </c>
      <c r="V1895" s="12" t="s">
        <v>63</v>
      </c>
      <c r="W1895" s="12" t="s">
        <v>64</v>
      </c>
      <c r="X1895" s="12" t="s">
        <v>65</v>
      </c>
      <c r="Y1895" s="12">
        <v>183</v>
      </c>
      <c r="Z1895" s="12">
        <v>261.69</v>
      </c>
      <c r="AA1895" s="12"/>
      <c r="AB1895" s="12"/>
      <c r="AC1895" s="12"/>
      <c r="AD1895" s="12"/>
      <c r="AE1895" s="12"/>
    </row>
    <row r="1896" spans="16:31" ht="18" customHeight="1" x14ac:dyDescent="0.3">
      <c r="P1896" s="12" t="s">
        <v>66</v>
      </c>
      <c r="Q1896" s="12">
        <v>2022</v>
      </c>
      <c r="R1896" s="12" t="s">
        <v>6</v>
      </c>
      <c r="S1896" s="12" t="s">
        <v>72</v>
      </c>
      <c r="T1896" s="12" t="s">
        <v>61</v>
      </c>
      <c r="U1896" s="12" t="s">
        <v>62</v>
      </c>
      <c r="V1896" s="12" t="s">
        <v>63</v>
      </c>
      <c r="W1896" s="12" t="s">
        <v>64</v>
      </c>
      <c r="X1896" s="12" t="s">
        <v>65</v>
      </c>
      <c r="Y1896" s="12">
        <v>231</v>
      </c>
      <c r="Z1896" s="12">
        <v>330.33</v>
      </c>
      <c r="AA1896" s="12"/>
      <c r="AB1896" s="12"/>
      <c r="AC1896" s="12"/>
      <c r="AD1896" s="12"/>
      <c r="AE1896" s="12"/>
    </row>
    <row r="1897" spans="16:31" ht="18" customHeight="1" x14ac:dyDescent="0.3">
      <c r="P1897" s="12" t="s">
        <v>68</v>
      </c>
      <c r="Q1897" s="12">
        <v>2022</v>
      </c>
      <c r="R1897" s="12" t="s">
        <v>6</v>
      </c>
      <c r="S1897" s="12" t="s">
        <v>72</v>
      </c>
      <c r="T1897" s="12" t="s">
        <v>61</v>
      </c>
      <c r="U1897" s="12" t="s">
        <v>62</v>
      </c>
      <c r="V1897" s="12" t="s">
        <v>63</v>
      </c>
      <c r="W1897" s="12" t="s">
        <v>64</v>
      </c>
      <c r="X1897" s="12" t="s">
        <v>65</v>
      </c>
      <c r="Y1897" s="12">
        <v>133</v>
      </c>
      <c r="Z1897" s="12">
        <v>190.19</v>
      </c>
      <c r="AA1897" s="12"/>
      <c r="AB1897" s="12"/>
      <c r="AC1897" s="12"/>
      <c r="AD1897" s="12"/>
      <c r="AE1897" s="12"/>
    </row>
    <row r="1898" spans="16:31" ht="18" customHeight="1" x14ac:dyDescent="0.3">
      <c r="P1898" s="12" t="s">
        <v>66</v>
      </c>
      <c r="Q1898" s="12">
        <v>2022</v>
      </c>
      <c r="R1898" s="12" t="s">
        <v>6</v>
      </c>
      <c r="S1898" s="12" t="s">
        <v>72</v>
      </c>
      <c r="T1898" s="12" t="s">
        <v>61</v>
      </c>
      <c r="U1898" s="12" t="s">
        <v>62</v>
      </c>
      <c r="V1898" s="12" t="s">
        <v>63</v>
      </c>
      <c r="W1898" s="12" t="s">
        <v>64</v>
      </c>
      <c r="X1898" s="12" t="s">
        <v>65</v>
      </c>
      <c r="Y1898" s="12">
        <v>127</v>
      </c>
      <c r="Z1898" s="12">
        <v>181.61</v>
      </c>
      <c r="AA1898" s="12"/>
      <c r="AB1898" s="12"/>
      <c r="AC1898" s="12"/>
      <c r="AD1898" s="12"/>
      <c r="AE1898" s="12"/>
    </row>
    <row r="1899" spans="16:31" ht="18" customHeight="1" x14ac:dyDescent="0.3">
      <c r="P1899" s="12" t="s">
        <v>66</v>
      </c>
      <c r="Q1899" s="12">
        <v>2022</v>
      </c>
      <c r="R1899" s="12" t="s">
        <v>6</v>
      </c>
      <c r="S1899" s="12" t="s">
        <v>72</v>
      </c>
      <c r="T1899" s="12" t="s">
        <v>61</v>
      </c>
      <c r="U1899" s="12" t="s">
        <v>62</v>
      </c>
      <c r="V1899" s="12" t="s">
        <v>63</v>
      </c>
      <c r="W1899" s="12" t="s">
        <v>64</v>
      </c>
      <c r="X1899" s="12" t="s">
        <v>65</v>
      </c>
      <c r="Y1899" s="12">
        <v>794</v>
      </c>
      <c r="Z1899" s="12">
        <v>1135.42</v>
      </c>
      <c r="AA1899" s="12"/>
      <c r="AB1899" s="12"/>
      <c r="AC1899" s="12"/>
      <c r="AD1899" s="12"/>
      <c r="AE1899" s="12"/>
    </row>
    <row r="1900" spans="16:31" ht="18" customHeight="1" x14ac:dyDescent="0.3">
      <c r="P1900" s="12" t="s">
        <v>66</v>
      </c>
      <c r="Q1900" s="12">
        <v>2022</v>
      </c>
      <c r="R1900" s="12" t="s">
        <v>6</v>
      </c>
      <c r="S1900" s="12" t="s">
        <v>72</v>
      </c>
      <c r="T1900" s="12" t="s">
        <v>61</v>
      </c>
      <c r="U1900" s="12" t="s">
        <v>62</v>
      </c>
      <c r="V1900" s="12" t="s">
        <v>63</v>
      </c>
      <c r="W1900" s="12" t="s">
        <v>64</v>
      </c>
      <c r="X1900" s="12" t="s">
        <v>67</v>
      </c>
      <c r="Y1900" s="12">
        <v>137</v>
      </c>
      <c r="Z1900" s="12">
        <v>195.91</v>
      </c>
      <c r="AA1900" s="12"/>
      <c r="AB1900" s="12"/>
      <c r="AC1900" s="12"/>
      <c r="AD1900" s="12"/>
      <c r="AE1900" s="12"/>
    </row>
    <row r="1901" spans="16:31" ht="18" customHeight="1" x14ac:dyDescent="0.3">
      <c r="P1901" s="12" t="s">
        <v>59</v>
      </c>
      <c r="Q1901" s="12">
        <v>2022</v>
      </c>
      <c r="R1901" s="12" t="s">
        <v>6</v>
      </c>
      <c r="S1901" s="12" t="s">
        <v>72</v>
      </c>
      <c r="T1901" s="12" t="s">
        <v>61</v>
      </c>
      <c r="U1901" s="12" t="s">
        <v>62</v>
      </c>
      <c r="V1901" s="12" t="s">
        <v>63</v>
      </c>
      <c r="W1901" s="12" t="s">
        <v>64</v>
      </c>
      <c r="X1901" s="12" t="s">
        <v>67</v>
      </c>
      <c r="Y1901" s="12">
        <v>131</v>
      </c>
      <c r="Z1901" s="12">
        <v>187.32999999999998</v>
      </c>
      <c r="AA1901" s="12"/>
      <c r="AB1901" s="12"/>
      <c r="AC1901" s="12"/>
      <c r="AD1901" s="12"/>
      <c r="AE1901" s="12"/>
    </row>
    <row r="1902" spans="16:31" ht="18" customHeight="1" x14ac:dyDescent="0.3">
      <c r="P1902" s="12" t="s">
        <v>59</v>
      </c>
      <c r="Q1902" s="12">
        <v>2022</v>
      </c>
      <c r="R1902" s="12" t="s">
        <v>6</v>
      </c>
      <c r="S1902" s="12" t="s">
        <v>72</v>
      </c>
      <c r="T1902" s="12" t="s">
        <v>61</v>
      </c>
      <c r="U1902" s="12" t="s">
        <v>62</v>
      </c>
      <c r="V1902" s="12" t="s">
        <v>63</v>
      </c>
      <c r="W1902" s="12" t="s">
        <v>64</v>
      </c>
      <c r="X1902" s="12" t="s">
        <v>67</v>
      </c>
      <c r="Y1902" s="12">
        <v>371</v>
      </c>
      <c r="Z1902" s="12">
        <v>530.53</v>
      </c>
      <c r="AA1902" s="12"/>
      <c r="AB1902" s="12"/>
      <c r="AC1902" s="12"/>
      <c r="AD1902" s="12"/>
      <c r="AE1902" s="12"/>
    </row>
    <row r="1903" spans="16:31" ht="18" customHeight="1" x14ac:dyDescent="0.3">
      <c r="P1903" s="12" t="s">
        <v>59</v>
      </c>
      <c r="Q1903" s="12">
        <v>2022</v>
      </c>
      <c r="R1903" s="12" t="s">
        <v>6</v>
      </c>
      <c r="S1903" s="12" t="s">
        <v>72</v>
      </c>
      <c r="T1903" s="12" t="s">
        <v>61</v>
      </c>
      <c r="U1903" s="12" t="s">
        <v>62</v>
      </c>
      <c r="V1903" s="12" t="s">
        <v>63</v>
      </c>
      <c r="W1903" s="12" t="s">
        <v>64</v>
      </c>
      <c r="X1903" s="12" t="s">
        <v>65</v>
      </c>
      <c r="Y1903" s="12">
        <v>185</v>
      </c>
      <c r="Z1903" s="12">
        <v>264.55</v>
      </c>
      <c r="AA1903" s="12"/>
      <c r="AB1903" s="12"/>
      <c r="AC1903" s="12"/>
      <c r="AD1903" s="12"/>
      <c r="AE1903" s="12"/>
    </row>
    <row r="1904" spans="16:31" ht="18" customHeight="1" x14ac:dyDescent="0.3">
      <c r="P1904" s="12" t="s">
        <v>66</v>
      </c>
      <c r="Q1904" s="12">
        <v>2022</v>
      </c>
      <c r="R1904" s="12" t="s">
        <v>6</v>
      </c>
      <c r="S1904" s="12" t="s">
        <v>72</v>
      </c>
      <c r="T1904" s="12" t="s">
        <v>61</v>
      </c>
      <c r="U1904" s="12" t="s">
        <v>62</v>
      </c>
      <c r="V1904" s="12" t="s">
        <v>63</v>
      </c>
      <c r="W1904" s="12" t="s">
        <v>64</v>
      </c>
      <c r="X1904" s="12" t="s">
        <v>65</v>
      </c>
      <c r="Y1904" s="12">
        <v>233</v>
      </c>
      <c r="Z1904" s="12">
        <v>333.19</v>
      </c>
      <c r="AA1904" s="12"/>
      <c r="AB1904" s="12"/>
      <c r="AC1904" s="12"/>
      <c r="AD1904" s="12"/>
      <c r="AE1904" s="12"/>
    </row>
    <row r="1905" spans="16:31" ht="18" customHeight="1" x14ac:dyDescent="0.3">
      <c r="P1905" s="12" t="s">
        <v>66</v>
      </c>
      <c r="Q1905" s="12">
        <v>2022</v>
      </c>
      <c r="R1905" s="12" t="s">
        <v>5</v>
      </c>
      <c r="S1905" s="12" t="s">
        <v>72</v>
      </c>
      <c r="T1905" s="12" t="s">
        <v>61</v>
      </c>
      <c r="U1905" s="12" t="s">
        <v>62</v>
      </c>
      <c r="V1905" s="12" t="s">
        <v>63</v>
      </c>
      <c r="W1905" s="12" t="s">
        <v>64</v>
      </c>
      <c r="X1905" s="12" t="s">
        <v>67</v>
      </c>
      <c r="Y1905" s="12">
        <v>152</v>
      </c>
      <c r="Z1905" s="12">
        <v>217.36</v>
      </c>
      <c r="AA1905" s="12"/>
      <c r="AB1905" s="12"/>
      <c r="AC1905" s="12"/>
      <c r="AD1905" s="12"/>
      <c r="AE1905" s="12"/>
    </row>
    <row r="1906" spans="16:31" ht="18" customHeight="1" x14ac:dyDescent="0.3">
      <c r="P1906" s="12" t="s">
        <v>66</v>
      </c>
      <c r="Q1906" s="12">
        <v>2022</v>
      </c>
      <c r="R1906" s="12" t="s">
        <v>5</v>
      </c>
      <c r="S1906" s="12" t="s">
        <v>72</v>
      </c>
      <c r="T1906" s="12" t="s">
        <v>61</v>
      </c>
      <c r="U1906" s="12" t="s">
        <v>62</v>
      </c>
      <c r="V1906" s="12" t="s">
        <v>63</v>
      </c>
      <c r="W1906" s="12" t="s">
        <v>64</v>
      </c>
      <c r="X1906" s="12" t="s">
        <v>67</v>
      </c>
      <c r="Y1906" s="12">
        <v>146</v>
      </c>
      <c r="Z1906" s="12">
        <v>208.78</v>
      </c>
      <c r="AA1906" s="12"/>
      <c r="AB1906" s="12"/>
      <c r="AC1906" s="12"/>
      <c r="AD1906" s="12"/>
      <c r="AE1906" s="12"/>
    </row>
    <row r="1907" spans="16:31" ht="18" customHeight="1" x14ac:dyDescent="0.3">
      <c r="P1907" s="12" t="s">
        <v>66</v>
      </c>
      <c r="Q1907" s="12">
        <v>2022</v>
      </c>
      <c r="R1907" s="12" t="s">
        <v>5</v>
      </c>
      <c r="S1907" s="12" t="s">
        <v>72</v>
      </c>
      <c r="T1907" s="12" t="s">
        <v>61</v>
      </c>
      <c r="U1907" s="12" t="s">
        <v>62</v>
      </c>
      <c r="V1907" s="12" t="s">
        <v>63</v>
      </c>
      <c r="W1907" s="12" t="s">
        <v>64</v>
      </c>
      <c r="X1907" s="12" t="s">
        <v>67</v>
      </c>
      <c r="Y1907" s="12">
        <v>140</v>
      </c>
      <c r="Z1907" s="12">
        <v>200.2</v>
      </c>
      <c r="AA1907" s="12"/>
      <c r="AB1907" s="12"/>
      <c r="AC1907" s="12"/>
      <c r="AD1907" s="12"/>
      <c r="AE1907" s="12"/>
    </row>
    <row r="1908" spans="16:31" ht="18" customHeight="1" x14ac:dyDescent="0.3">
      <c r="P1908" s="12" t="s">
        <v>70</v>
      </c>
      <c r="Q1908" s="12">
        <v>2022</v>
      </c>
      <c r="R1908" s="12" t="s">
        <v>5</v>
      </c>
      <c r="S1908" s="12" t="s">
        <v>72</v>
      </c>
      <c r="T1908" s="12" t="s">
        <v>61</v>
      </c>
      <c r="U1908" s="12" t="s">
        <v>62</v>
      </c>
      <c r="V1908" s="12" t="s">
        <v>63</v>
      </c>
      <c r="W1908" s="12" t="s">
        <v>64</v>
      </c>
      <c r="X1908" s="12" t="s">
        <v>65</v>
      </c>
      <c r="Y1908" s="12">
        <v>188</v>
      </c>
      <c r="Z1908" s="12">
        <v>268.84000000000003</v>
      </c>
      <c r="AA1908" s="12"/>
      <c r="AB1908" s="12"/>
      <c r="AC1908" s="12"/>
      <c r="AD1908" s="12"/>
      <c r="AE1908" s="12"/>
    </row>
    <row r="1909" spans="16:31" ht="18" customHeight="1" x14ac:dyDescent="0.3">
      <c r="P1909" s="12" t="s">
        <v>59</v>
      </c>
      <c r="Q1909" s="12">
        <v>2022</v>
      </c>
      <c r="R1909" s="12" t="s">
        <v>5</v>
      </c>
      <c r="S1909" s="12" t="s">
        <v>72</v>
      </c>
      <c r="T1909" s="12" t="s">
        <v>61</v>
      </c>
      <c r="U1909" s="12" t="s">
        <v>62</v>
      </c>
      <c r="V1909" s="12" t="s">
        <v>63</v>
      </c>
      <c r="W1909" s="12" t="s">
        <v>64</v>
      </c>
      <c r="X1909" s="12" t="s">
        <v>65</v>
      </c>
      <c r="Y1909" s="12">
        <v>236</v>
      </c>
      <c r="Z1909" s="12">
        <v>337.48</v>
      </c>
      <c r="AA1909" s="12"/>
      <c r="AB1909" s="12"/>
      <c r="AC1909" s="12"/>
      <c r="AD1909" s="12"/>
      <c r="AE1909" s="12"/>
    </row>
    <row r="1910" spans="16:31" ht="18" customHeight="1" x14ac:dyDescent="0.3">
      <c r="P1910" s="12" t="s">
        <v>66</v>
      </c>
      <c r="Q1910" s="12">
        <v>2022</v>
      </c>
      <c r="R1910" s="12" t="s">
        <v>5</v>
      </c>
      <c r="S1910" s="12" t="s">
        <v>72</v>
      </c>
      <c r="T1910" s="12" t="s">
        <v>61</v>
      </c>
      <c r="U1910" s="12" t="s">
        <v>62</v>
      </c>
      <c r="V1910" s="12" t="s">
        <v>63</v>
      </c>
      <c r="W1910" s="12" t="s">
        <v>64</v>
      </c>
      <c r="X1910" s="12" t="s">
        <v>65</v>
      </c>
      <c r="Y1910" s="12">
        <v>154</v>
      </c>
      <c r="Z1910" s="12">
        <v>220.22</v>
      </c>
      <c r="AA1910" s="12"/>
      <c r="AB1910" s="12"/>
      <c r="AC1910" s="12"/>
      <c r="AD1910" s="12"/>
      <c r="AE1910" s="12"/>
    </row>
    <row r="1911" spans="16:31" ht="18" customHeight="1" x14ac:dyDescent="0.3">
      <c r="P1911" s="12" t="s">
        <v>59</v>
      </c>
      <c r="Q1911" s="12">
        <v>2022</v>
      </c>
      <c r="R1911" s="12" t="s">
        <v>5</v>
      </c>
      <c r="S1911" s="12" t="s">
        <v>72</v>
      </c>
      <c r="T1911" s="12" t="s">
        <v>61</v>
      </c>
      <c r="U1911" s="12" t="s">
        <v>62</v>
      </c>
      <c r="V1911" s="12" t="s">
        <v>63</v>
      </c>
      <c r="W1911" s="12" t="s">
        <v>64</v>
      </c>
      <c r="X1911" s="12" t="s">
        <v>65</v>
      </c>
      <c r="Y1911" s="12">
        <v>148</v>
      </c>
      <c r="Z1911" s="12">
        <v>211.64</v>
      </c>
      <c r="AA1911" s="12"/>
      <c r="AB1911" s="12"/>
      <c r="AC1911" s="12"/>
      <c r="AD1911" s="12"/>
      <c r="AE1911" s="12"/>
    </row>
    <row r="1912" spans="16:31" ht="18" customHeight="1" x14ac:dyDescent="0.3">
      <c r="P1912" s="12" t="s">
        <v>68</v>
      </c>
      <c r="Q1912" s="12">
        <v>2022</v>
      </c>
      <c r="R1912" s="12" t="s">
        <v>5</v>
      </c>
      <c r="S1912" s="12" t="s">
        <v>72</v>
      </c>
      <c r="T1912" s="12" t="s">
        <v>61</v>
      </c>
      <c r="U1912" s="12" t="s">
        <v>62</v>
      </c>
      <c r="V1912" s="12" t="s">
        <v>63</v>
      </c>
      <c r="W1912" s="12" t="s">
        <v>64</v>
      </c>
      <c r="X1912" s="12" t="s">
        <v>65</v>
      </c>
      <c r="Y1912" s="12">
        <v>142</v>
      </c>
      <c r="Z1912" s="12">
        <v>203.06</v>
      </c>
      <c r="AA1912" s="12"/>
      <c r="AB1912" s="12"/>
      <c r="AC1912" s="12"/>
      <c r="AD1912" s="12"/>
      <c r="AE1912" s="12"/>
    </row>
    <row r="1913" spans="16:31" ht="18" customHeight="1" x14ac:dyDescent="0.3">
      <c r="P1913" s="12" t="s">
        <v>59</v>
      </c>
      <c r="Q1913" s="12">
        <v>2022</v>
      </c>
      <c r="R1913" s="12" t="s">
        <v>5</v>
      </c>
      <c r="S1913" s="12" t="s">
        <v>72</v>
      </c>
      <c r="T1913" s="12" t="s">
        <v>61</v>
      </c>
      <c r="U1913" s="12" t="s">
        <v>62</v>
      </c>
      <c r="V1913" s="12" t="s">
        <v>63</v>
      </c>
      <c r="W1913" s="12" t="s">
        <v>64</v>
      </c>
      <c r="X1913" s="12" t="s">
        <v>65</v>
      </c>
      <c r="Y1913" s="12">
        <v>190</v>
      </c>
      <c r="Z1913" s="12">
        <v>526.24</v>
      </c>
      <c r="AA1913" s="12"/>
      <c r="AB1913" s="12"/>
      <c r="AC1913" s="12"/>
      <c r="AD1913" s="12"/>
      <c r="AE1913" s="12"/>
    </row>
    <row r="1914" spans="16:31" ht="18" customHeight="1" x14ac:dyDescent="0.3">
      <c r="P1914" s="12" t="s">
        <v>69</v>
      </c>
      <c r="Q1914" s="12">
        <v>2022</v>
      </c>
      <c r="R1914" s="12" t="s">
        <v>5</v>
      </c>
      <c r="S1914" s="12" t="s">
        <v>72</v>
      </c>
      <c r="T1914" s="12" t="s">
        <v>61</v>
      </c>
      <c r="U1914" s="12" t="s">
        <v>62</v>
      </c>
      <c r="V1914" s="12" t="s">
        <v>63</v>
      </c>
      <c r="W1914" s="12" t="s">
        <v>64</v>
      </c>
      <c r="X1914" s="12" t="s">
        <v>65</v>
      </c>
      <c r="Y1914" s="12">
        <v>238</v>
      </c>
      <c r="Z1914" s="12">
        <v>526.24</v>
      </c>
      <c r="AA1914" s="12"/>
      <c r="AB1914" s="12"/>
      <c r="AC1914" s="12"/>
      <c r="AD1914" s="12"/>
      <c r="AE1914" s="12"/>
    </row>
    <row r="1915" spans="16:31" ht="18" customHeight="1" x14ac:dyDescent="0.3">
      <c r="P1915" s="12" t="s">
        <v>68</v>
      </c>
      <c r="Q1915" s="12">
        <v>2022</v>
      </c>
      <c r="R1915" s="12" t="s">
        <v>5</v>
      </c>
      <c r="S1915" s="12" t="s">
        <v>72</v>
      </c>
      <c r="T1915" s="12" t="s">
        <v>61</v>
      </c>
      <c r="U1915" s="12" t="s">
        <v>62</v>
      </c>
      <c r="V1915" s="12" t="s">
        <v>63</v>
      </c>
      <c r="W1915" s="12" t="s">
        <v>64</v>
      </c>
      <c r="X1915" s="12" t="s">
        <v>65</v>
      </c>
      <c r="Y1915" s="12">
        <v>1012</v>
      </c>
      <c r="Z1915" s="12">
        <v>1447.1599999999999</v>
      </c>
      <c r="AA1915" s="12"/>
      <c r="AB1915" s="12"/>
      <c r="AC1915" s="12"/>
      <c r="AD1915" s="12"/>
      <c r="AE1915" s="12"/>
    </row>
    <row r="1916" spans="16:31" ht="18" customHeight="1" x14ac:dyDescent="0.3">
      <c r="P1916" s="12" t="s">
        <v>68</v>
      </c>
      <c r="Q1916" s="12">
        <v>2022</v>
      </c>
      <c r="R1916" s="12" t="s">
        <v>5</v>
      </c>
      <c r="S1916" s="12" t="s">
        <v>72</v>
      </c>
      <c r="T1916" s="12" t="s">
        <v>61</v>
      </c>
      <c r="U1916" s="12" t="s">
        <v>62</v>
      </c>
      <c r="V1916" s="12" t="s">
        <v>63</v>
      </c>
      <c r="W1916" s="12" t="s">
        <v>64</v>
      </c>
      <c r="X1916" s="12" t="s">
        <v>65</v>
      </c>
      <c r="Y1916" s="12">
        <v>189</v>
      </c>
      <c r="Z1916" s="12">
        <v>270.27</v>
      </c>
      <c r="AA1916" s="12"/>
      <c r="AB1916" s="12"/>
      <c r="AC1916" s="12"/>
      <c r="AD1916" s="12"/>
      <c r="AE1916" s="12"/>
    </row>
    <row r="1917" spans="16:31" ht="18" customHeight="1" x14ac:dyDescent="0.3">
      <c r="P1917" s="12" t="s">
        <v>66</v>
      </c>
      <c r="Q1917" s="12">
        <v>2022</v>
      </c>
      <c r="R1917" s="12" t="s">
        <v>5</v>
      </c>
      <c r="S1917" s="12" t="s">
        <v>72</v>
      </c>
      <c r="T1917" s="12" t="s">
        <v>61</v>
      </c>
      <c r="U1917" s="12" t="s">
        <v>62</v>
      </c>
      <c r="V1917" s="12" t="s">
        <v>63</v>
      </c>
      <c r="W1917" s="12" t="s">
        <v>64</v>
      </c>
      <c r="X1917" s="12" t="s">
        <v>65</v>
      </c>
      <c r="Y1917" s="12">
        <v>237</v>
      </c>
      <c r="Z1917" s="12">
        <v>338.90999999999997</v>
      </c>
      <c r="AA1917" s="12"/>
      <c r="AB1917" s="12"/>
      <c r="AC1917" s="12"/>
      <c r="AD1917" s="12"/>
      <c r="AE1917" s="12"/>
    </row>
    <row r="1918" spans="16:31" ht="18" customHeight="1" x14ac:dyDescent="0.3">
      <c r="P1918" s="12" t="s">
        <v>68</v>
      </c>
      <c r="Q1918" s="12">
        <v>2022</v>
      </c>
      <c r="R1918" s="12" t="s">
        <v>5</v>
      </c>
      <c r="S1918" s="12" t="s">
        <v>72</v>
      </c>
      <c r="T1918" s="12" t="s">
        <v>61</v>
      </c>
      <c r="U1918" s="12" t="s">
        <v>62</v>
      </c>
      <c r="V1918" s="12" t="s">
        <v>63</v>
      </c>
      <c r="W1918" s="12" t="s">
        <v>64</v>
      </c>
      <c r="X1918" s="12" t="s">
        <v>65</v>
      </c>
      <c r="Y1918" s="12">
        <v>151</v>
      </c>
      <c r="Z1918" s="12">
        <v>215.93</v>
      </c>
      <c r="AA1918" s="12"/>
      <c r="AB1918" s="12"/>
      <c r="AC1918" s="12"/>
      <c r="AD1918" s="12"/>
      <c r="AE1918" s="12"/>
    </row>
    <row r="1919" spans="16:31" ht="18" customHeight="1" x14ac:dyDescent="0.3">
      <c r="P1919" s="12" t="s">
        <v>59</v>
      </c>
      <c r="Q1919" s="12">
        <v>2022</v>
      </c>
      <c r="R1919" s="12" t="s">
        <v>5</v>
      </c>
      <c r="S1919" s="12" t="s">
        <v>72</v>
      </c>
      <c r="T1919" s="12" t="s">
        <v>61</v>
      </c>
      <c r="U1919" s="12" t="s">
        <v>62</v>
      </c>
      <c r="V1919" s="12" t="s">
        <v>63</v>
      </c>
      <c r="W1919" s="12" t="s">
        <v>64</v>
      </c>
      <c r="X1919" s="12" t="s">
        <v>65</v>
      </c>
      <c r="Y1919" s="12">
        <v>145</v>
      </c>
      <c r="Z1919" s="12">
        <v>207.35</v>
      </c>
      <c r="AA1919" s="12"/>
      <c r="AB1919" s="12"/>
      <c r="AC1919" s="12"/>
      <c r="AD1919" s="12"/>
      <c r="AE1919" s="12"/>
    </row>
    <row r="1920" spans="16:31" ht="18" customHeight="1" x14ac:dyDescent="0.3">
      <c r="P1920" s="12" t="s">
        <v>70</v>
      </c>
      <c r="Q1920" s="12">
        <v>2022</v>
      </c>
      <c r="R1920" s="12" t="s">
        <v>5</v>
      </c>
      <c r="S1920" s="12" t="s">
        <v>72</v>
      </c>
      <c r="T1920" s="12" t="s">
        <v>61</v>
      </c>
      <c r="U1920" s="12" t="s">
        <v>62</v>
      </c>
      <c r="V1920" s="12" t="s">
        <v>63</v>
      </c>
      <c r="W1920" s="12" t="s">
        <v>64</v>
      </c>
      <c r="X1920" s="12" t="s">
        <v>65</v>
      </c>
      <c r="Y1920" s="12">
        <v>139</v>
      </c>
      <c r="Z1920" s="12">
        <v>198.76999999999998</v>
      </c>
      <c r="AA1920" s="12"/>
      <c r="AB1920" s="12"/>
      <c r="AC1920" s="12"/>
      <c r="AD1920" s="12"/>
      <c r="AE1920" s="12"/>
    </row>
    <row r="1921" spans="16:31" ht="18" customHeight="1" x14ac:dyDescent="0.3">
      <c r="P1921" s="12" t="s">
        <v>66</v>
      </c>
      <c r="Q1921" s="12">
        <v>2022</v>
      </c>
      <c r="R1921" s="12" t="s">
        <v>5</v>
      </c>
      <c r="S1921" s="12" t="s">
        <v>72</v>
      </c>
      <c r="T1921" s="12" t="s">
        <v>61</v>
      </c>
      <c r="U1921" s="12" t="s">
        <v>62</v>
      </c>
      <c r="V1921" s="12" t="s">
        <v>63</v>
      </c>
      <c r="W1921" s="12" t="s">
        <v>64</v>
      </c>
      <c r="X1921" s="12" t="s">
        <v>65</v>
      </c>
      <c r="Y1921" s="12">
        <v>793</v>
      </c>
      <c r="Z1921" s="12">
        <v>1133.99</v>
      </c>
      <c r="AA1921" s="12"/>
      <c r="AB1921" s="12"/>
      <c r="AC1921" s="12"/>
      <c r="AD1921" s="12"/>
      <c r="AE1921" s="12"/>
    </row>
    <row r="1922" spans="16:31" ht="18" customHeight="1" x14ac:dyDescent="0.3">
      <c r="P1922" s="12" t="s">
        <v>66</v>
      </c>
      <c r="Q1922" s="12">
        <v>2022</v>
      </c>
      <c r="R1922" s="12" t="s">
        <v>5</v>
      </c>
      <c r="S1922" s="12" t="s">
        <v>72</v>
      </c>
      <c r="T1922" s="12" t="s">
        <v>61</v>
      </c>
      <c r="U1922" s="12" t="s">
        <v>62</v>
      </c>
      <c r="V1922" s="12" t="s">
        <v>63</v>
      </c>
      <c r="W1922" s="12" t="s">
        <v>64</v>
      </c>
      <c r="X1922" s="12" t="s">
        <v>65</v>
      </c>
      <c r="Y1922" s="12">
        <v>827</v>
      </c>
      <c r="Z1922" s="12">
        <v>1182.6100000000001</v>
      </c>
      <c r="AA1922" s="12"/>
      <c r="AB1922" s="12"/>
      <c r="AC1922" s="12"/>
      <c r="AD1922" s="12"/>
      <c r="AE1922" s="12"/>
    </row>
    <row r="1923" spans="16:31" ht="18" customHeight="1" x14ac:dyDescent="0.3">
      <c r="P1923" s="12" t="s">
        <v>70</v>
      </c>
      <c r="Q1923" s="12">
        <v>2022</v>
      </c>
      <c r="R1923" s="12" t="s">
        <v>5</v>
      </c>
      <c r="S1923" s="12" t="s">
        <v>72</v>
      </c>
      <c r="T1923" s="12" t="s">
        <v>61</v>
      </c>
      <c r="U1923" s="12" t="s">
        <v>62</v>
      </c>
      <c r="V1923" s="12" t="s">
        <v>63</v>
      </c>
      <c r="W1923" s="12" t="s">
        <v>64</v>
      </c>
      <c r="X1923" s="12" t="s">
        <v>67</v>
      </c>
      <c r="Y1923" s="12">
        <v>149</v>
      </c>
      <c r="Z1923" s="12">
        <v>213.07</v>
      </c>
      <c r="AA1923" s="12"/>
      <c r="AB1923" s="12"/>
      <c r="AC1923" s="12"/>
      <c r="AD1923" s="12"/>
      <c r="AE1923" s="12"/>
    </row>
    <row r="1924" spans="16:31" ht="18" customHeight="1" x14ac:dyDescent="0.3">
      <c r="P1924" s="12" t="s">
        <v>59</v>
      </c>
      <c r="Q1924" s="12">
        <v>2022</v>
      </c>
      <c r="R1924" s="12" t="s">
        <v>5</v>
      </c>
      <c r="S1924" s="12" t="s">
        <v>72</v>
      </c>
      <c r="T1924" s="12" t="s">
        <v>61</v>
      </c>
      <c r="U1924" s="12" t="s">
        <v>62</v>
      </c>
      <c r="V1924" s="12" t="s">
        <v>63</v>
      </c>
      <c r="W1924" s="12" t="s">
        <v>64</v>
      </c>
      <c r="X1924" s="12" t="s">
        <v>67</v>
      </c>
      <c r="Y1924" s="12">
        <v>143</v>
      </c>
      <c r="Z1924" s="12">
        <v>204.49</v>
      </c>
      <c r="AA1924" s="12"/>
      <c r="AB1924" s="12"/>
      <c r="AC1924" s="12"/>
      <c r="AD1924" s="12"/>
      <c r="AE1924" s="12"/>
    </row>
    <row r="1925" spans="16:31" ht="18" customHeight="1" x14ac:dyDescent="0.3">
      <c r="P1925" s="12" t="s">
        <v>59</v>
      </c>
      <c r="Q1925" s="12">
        <v>2022</v>
      </c>
      <c r="R1925" s="12" t="s">
        <v>5</v>
      </c>
      <c r="S1925" s="12" t="s">
        <v>72</v>
      </c>
      <c r="T1925" s="12" t="s">
        <v>61</v>
      </c>
      <c r="U1925" s="12" t="s">
        <v>62</v>
      </c>
      <c r="V1925" s="12" t="s">
        <v>63</v>
      </c>
      <c r="W1925" s="12" t="s">
        <v>64</v>
      </c>
      <c r="X1925" s="12" t="s">
        <v>65</v>
      </c>
      <c r="Y1925" s="12">
        <v>191</v>
      </c>
      <c r="Z1925" s="12">
        <v>273.13</v>
      </c>
      <c r="AA1925" s="12"/>
      <c r="AB1925" s="12"/>
      <c r="AC1925" s="12"/>
      <c r="AD1925" s="12"/>
      <c r="AE1925" s="12"/>
    </row>
    <row r="1926" spans="16:31" ht="18" customHeight="1" x14ac:dyDescent="0.3">
      <c r="P1926" s="12" t="s">
        <v>66</v>
      </c>
      <c r="Q1926" s="12">
        <v>2022</v>
      </c>
      <c r="R1926" s="12" t="s">
        <v>5</v>
      </c>
      <c r="S1926" s="12" t="s">
        <v>72</v>
      </c>
      <c r="T1926" s="12" t="s">
        <v>61</v>
      </c>
      <c r="U1926" s="12" t="s">
        <v>62</v>
      </c>
      <c r="V1926" s="12" t="s">
        <v>63</v>
      </c>
      <c r="W1926" s="12" t="s">
        <v>64</v>
      </c>
      <c r="X1926" s="12" t="s">
        <v>65</v>
      </c>
      <c r="Y1926" s="12">
        <v>239</v>
      </c>
      <c r="Z1926" s="12">
        <v>341.77</v>
      </c>
      <c r="AA1926" s="12"/>
      <c r="AB1926" s="12"/>
      <c r="AC1926" s="12"/>
      <c r="AD1926" s="12"/>
      <c r="AE1926" s="12"/>
    </row>
    <row r="1927" spans="16:31" ht="18" customHeight="1" x14ac:dyDescent="0.3">
      <c r="P1927" s="12" t="s">
        <v>66</v>
      </c>
      <c r="Q1927" s="12">
        <v>2022</v>
      </c>
      <c r="R1927" s="12" t="s">
        <v>2</v>
      </c>
      <c r="S1927" s="12" t="s">
        <v>72</v>
      </c>
      <c r="T1927" s="12" t="s">
        <v>61</v>
      </c>
      <c r="U1927" s="12" t="s">
        <v>62</v>
      </c>
      <c r="V1927" s="12" t="s">
        <v>63</v>
      </c>
      <c r="W1927" s="12" t="s">
        <v>64</v>
      </c>
      <c r="X1927" s="12" t="s">
        <v>67</v>
      </c>
      <c r="Y1927" s="12">
        <v>200</v>
      </c>
      <c r="Z1927" s="12">
        <v>286</v>
      </c>
      <c r="AA1927" s="12"/>
      <c r="AB1927" s="12"/>
      <c r="AC1927" s="12"/>
      <c r="AD1927" s="12"/>
      <c r="AE1927" s="12"/>
    </row>
    <row r="1928" spans="16:31" ht="18" customHeight="1" x14ac:dyDescent="0.3">
      <c r="P1928" s="12" t="s">
        <v>66</v>
      </c>
      <c r="Q1928" s="12">
        <v>2022</v>
      </c>
      <c r="R1928" s="12" t="s">
        <v>2</v>
      </c>
      <c r="S1928" s="12" t="s">
        <v>72</v>
      </c>
      <c r="T1928" s="12" t="s">
        <v>61</v>
      </c>
      <c r="U1928" s="12" t="s">
        <v>62</v>
      </c>
      <c r="V1928" s="12" t="s">
        <v>63</v>
      </c>
      <c r="W1928" s="12" t="s">
        <v>64</v>
      </c>
      <c r="X1928" s="12" t="s">
        <v>67</v>
      </c>
      <c r="Y1928" s="12">
        <v>194</v>
      </c>
      <c r="Z1928" s="12">
        <v>277.42</v>
      </c>
      <c r="AA1928" s="12"/>
      <c r="AB1928" s="12"/>
      <c r="AC1928" s="12"/>
      <c r="AD1928" s="12"/>
      <c r="AE1928" s="12"/>
    </row>
    <row r="1929" spans="16:31" ht="18" customHeight="1" x14ac:dyDescent="0.3">
      <c r="P1929" s="12" t="s">
        <v>59</v>
      </c>
      <c r="Q1929" s="12">
        <v>2022</v>
      </c>
      <c r="R1929" s="12" t="s">
        <v>2</v>
      </c>
      <c r="S1929" s="12" t="s">
        <v>72</v>
      </c>
      <c r="T1929" s="12" t="s">
        <v>61</v>
      </c>
      <c r="U1929" s="12" t="s">
        <v>62</v>
      </c>
      <c r="V1929" s="12" t="s">
        <v>63</v>
      </c>
      <c r="W1929" s="12" t="s">
        <v>64</v>
      </c>
      <c r="X1929" s="12" t="s">
        <v>67</v>
      </c>
      <c r="Y1929" s="12">
        <v>188</v>
      </c>
      <c r="Z1929" s="12">
        <v>268.84000000000003</v>
      </c>
      <c r="AA1929" s="12"/>
      <c r="AB1929" s="12"/>
      <c r="AC1929" s="12"/>
      <c r="AD1929" s="12"/>
      <c r="AE1929" s="12"/>
    </row>
    <row r="1930" spans="16:31" ht="18" customHeight="1" x14ac:dyDescent="0.3">
      <c r="P1930" s="12" t="s">
        <v>66</v>
      </c>
      <c r="Q1930" s="12">
        <v>2022</v>
      </c>
      <c r="R1930" s="12" t="s">
        <v>2</v>
      </c>
      <c r="S1930" s="12" t="s">
        <v>72</v>
      </c>
      <c r="T1930" s="12" t="s">
        <v>61</v>
      </c>
      <c r="U1930" s="12" t="s">
        <v>62</v>
      </c>
      <c r="V1930" s="12" t="s">
        <v>63</v>
      </c>
      <c r="W1930" s="12" t="s">
        <v>64</v>
      </c>
      <c r="X1930" s="12" t="s">
        <v>65</v>
      </c>
      <c r="Y1930" s="12">
        <v>206</v>
      </c>
      <c r="Z1930" s="12">
        <v>294.58</v>
      </c>
      <c r="AA1930" s="12"/>
      <c r="AB1930" s="12"/>
      <c r="AC1930" s="12"/>
      <c r="AD1930" s="12"/>
      <c r="AE1930" s="12"/>
    </row>
    <row r="1931" spans="16:31" ht="18" customHeight="1" x14ac:dyDescent="0.3">
      <c r="P1931" s="12" t="s">
        <v>59</v>
      </c>
      <c r="Q1931" s="12">
        <v>2022</v>
      </c>
      <c r="R1931" s="12" t="s">
        <v>2</v>
      </c>
      <c r="S1931" s="12" t="s">
        <v>72</v>
      </c>
      <c r="T1931" s="12" t="s">
        <v>61</v>
      </c>
      <c r="U1931" s="12" t="s">
        <v>62</v>
      </c>
      <c r="V1931" s="12" t="s">
        <v>63</v>
      </c>
      <c r="W1931" s="12" t="s">
        <v>64</v>
      </c>
      <c r="X1931" s="12" t="s">
        <v>65</v>
      </c>
      <c r="Y1931" s="12">
        <v>254</v>
      </c>
      <c r="Z1931" s="12">
        <v>363.22</v>
      </c>
      <c r="AA1931" s="12"/>
      <c r="AB1931" s="12"/>
      <c r="AC1931" s="12"/>
      <c r="AD1931" s="12"/>
      <c r="AE1931" s="12"/>
    </row>
    <row r="1932" spans="16:31" ht="18" customHeight="1" x14ac:dyDescent="0.3">
      <c r="P1932" s="12" t="s">
        <v>69</v>
      </c>
      <c r="Q1932" s="12">
        <v>2022</v>
      </c>
      <c r="R1932" s="12" t="s">
        <v>2</v>
      </c>
      <c r="S1932" s="12" t="s">
        <v>72</v>
      </c>
      <c r="T1932" s="12" t="s">
        <v>61</v>
      </c>
      <c r="U1932" s="12" t="s">
        <v>62</v>
      </c>
      <c r="V1932" s="12" t="s">
        <v>63</v>
      </c>
      <c r="W1932" s="12" t="s">
        <v>64</v>
      </c>
      <c r="X1932" s="12" t="s">
        <v>65</v>
      </c>
      <c r="Y1932" s="12">
        <v>202</v>
      </c>
      <c r="Z1932" s="12">
        <v>288.86</v>
      </c>
      <c r="AA1932" s="12"/>
      <c r="AB1932" s="12"/>
      <c r="AC1932" s="12"/>
      <c r="AD1932" s="12"/>
      <c r="AE1932" s="12"/>
    </row>
    <row r="1933" spans="16:31" ht="18" customHeight="1" x14ac:dyDescent="0.3">
      <c r="P1933" s="12" t="s">
        <v>66</v>
      </c>
      <c r="Q1933" s="12">
        <v>2022</v>
      </c>
      <c r="R1933" s="12" t="s">
        <v>2</v>
      </c>
      <c r="S1933" s="12" t="s">
        <v>72</v>
      </c>
      <c r="T1933" s="12" t="s">
        <v>61</v>
      </c>
      <c r="U1933" s="12" t="s">
        <v>62</v>
      </c>
      <c r="V1933" s="12" t="s">
        <v>63</v>
      </c>
      <c r="W1933" s="12" t="s">
        <v>64</v>
      </c>
      <c r="X1933" s="12" t="s">
        <v>65</v>
      </c>
      <c r="Y1933" s="12">
        <v>196</v>
      </c>
      <c r="Z1933" s="12">
        <v>280.27999999999997</v>
      </c>
      <c r="AA1933" s="12"/>
      <c r="AB1933" s="12"/>
      <c r="AC1933" s="12"/>
      <c r="AD1933" s="12"/>
      <c r="AE1933" s="12"/>
    </row>
    <row r="1934" spans="16:31" ht="18" customHeight="1" x14ac:dyDescent="0.3">
      <c r="P1934" s="12" t="s">
        <v>66</v>
      </c>
      <c r="Q1934" s="12">
        <v>2022</v>
      </c>
      <c r="R1934" s="12" t="s">
        <v>2</v>
      </c>
      <c r="S1934" s="12" t="s">
        <v>72</v>
      </c>
      <c r="T1934" s="12" t="s">
        <v>61</v>
      </c>
      <c r="U1934" s="12" t="s">
        <v>62</v>
      </c>
      <c r="V1934" s="12" t="s">
        <v>63</v>
      </c>
      <c r="W1934" s="12" t="s">
        <v>64</v>
      </c>
      <c r="X1934" s="12" t="s">
        <v>65</v>
      </c>
      <c r="Y1934" s="12">
        <v>190</v>
      </c>
      <c r="Z1934" s="12">
        <v>271.7</v>
      </c>
      <c r="AA1934" s="12"/>
      <c r="AB1934" s="12"/>
      <c r="AC1934" s="12"/>
      <c r="AD1934" s="12"/>
      <c r="AE1934" s="12"/>
    </row>
    <row r="1935" spans="16:31" ht="18" customHeight="1" x14ac:dyDescent="0.3">
      <c r="P1935" s="12" t="s">
        <v>59</v>
      </c>
      <c r="Q1935" s="12">
        <v>2022</v>
      </c>
      <c r="R1935" s="12" t="s">
        <v>2</v>
      </c>
      <c r="S1935" s="12" t="s">
        <v>72</v>
      </c>
      <c r="T1935" s="12" t="s">
        <v>61</v>
      </c>
      <c r="U1935" s="12" t="s">
        <v>62</v>
      </c>
      <c r="V1935" s="12" t="s">
        <v>63</v>
      </c>
      <c r="W1935" s="12" t="s">
        <v>64</v>
      </c>
      <c r="X1935" s="12" t="s">
        <v>65</v>
      </c>
      <c r="Y1935" s="12">
        <v>208</v>
      </c>
      <c r="Z1935" s="12">
        <v>526.24</v>
      </c>
      <c r="AA1935" s="12"/>
      <c r="AB1935" s="12"/>
      <c r="AC1935" s="12"/>
      <c r="AD1935" s="12"/>
      <c r="AE1935" s="12"/>
    </row>
    <row r="1936" spans="16:31" ht="18" customHeight="1" x14ac:dyDescent="0.3">
      <c r="P1936" s="12" t="s">
        <v>66</v>
      </c>
      <c r="Q1936" s="12">
        <v>2022</v>
      </c>
      <c r="R1936" s="12" t="s">
        <v>2</v>
      </c>
      <c r="S1936" s="12" t="s">
        <v>72</v>
      </c>
      <c r="T1936" s="12" t="s">
        <v>61</v>
      </c>
      <c r="U1936" s="12" t="s">
        <v>62</v>
      </c>
      <c r="V1936" s="12" t="s">
        <v>63</v>
      </c>
      <c r="W1936" s="12" t="s">
        <v>64</v>
      </c>
      <c r="X1936" s="12" t="s">
        <v>65</v>
      </c>
      <c r="Y1936" s="12">
        <v>1010</v>
      </c>
      <c r="Z1936" s="12">
        <v>1444.3</v>
      </c>
      <c r="AA1936" s="12"/>
      <c r="AB1936" s="12"/>
      <c r="AC1936" s="12"/>
      <c r="AD1936" s="12"/>
      <c r="AE1936" s="12"/>
    </row>
    <row r="1937" spans="16:31" ht="18" customHeight="1" x14ac:dyDescent="0.3">
      <c r="P1937" s="12" t="s">
        <v>59</v>
      </c>
      <c r="Q1937" s="12">
        <v>2022</v>
      </c>
      <c r="R1937" s="12" t="s">
        <v>2</v>
      </c>
      <c r="S1937" s="12" t="s">
        <v>72</v>
      </c>
      <c r="T1937" s="12" t="s">
        <v>61</v>
      </c>
      <c r="U1937" s="12" t="s">
        <v>62</v>
      </c>
      <c r="V1937" s="12" t="s">
        <v>63</v>
      </c>
      <c r="W1937" s="12" t="s">
        <v>64</v>
      </c>
      <c r="X1937" s="12" t="s">
        <v>65</v>
      </c>
      <c r="Y1937" s="12">
        <v>252</v>
      </c>
      <c r="Z1937" s="12">
        <v>360.36</v>
      </c>
      <c r="AA1937" s="12"/>
      <c r="AB1937" s="12"/>
      <c r="AC1937" s="12"/>
      <c r="AD1937" s="12"/>
      <c r="AE1937" s="12"/>
    </row>
    <row r="1938" spans="16:31" ht="18" customHeight="1" x14ac:dyDescent="0.3">
      <c r="P1938" s="12" t="s">
        <v>66</v>
      </c>
      <c r="Q1938" s="12">
        <v>2022</v>
      </c>
      <c r="R1938" s="12" t="s">
        <v>2</v>
      </c>
      <c r="S1938" s="12" t="s">
        <v>72</v>
      </c>
      <c r="T1938" s="12" t="s">
        <v>61</v>
      </c>
      <c r="U1938" s="12" t="s">
        <v>62</v>
      </c>
      <c r="V1938" s="12" t="s">
        <v>63</v>
      </c>
      <c r="W1938" s="12" t="s">
        <v>64</v>
      </c>
      <c r="X1938" s="12" t="s">
        <v>65</v>
      </c>
      <c r="Y1938" s="12">
        <v>207</v>
      </c>
      <c r="Z1938" s="12">
        <v>296.01</v>
      </c>
      <c r="AA1938" s="12"/>
      <c r="AB1938" s="12"/>
      <c r="AC1938" s="12"/>
      <c r="AD1938" s="12"/>
      <c r="AE1938" s="12"/>
    </row>
    <row r="1939" spans="16:31" ht="18" customHeight="1" x14ac:dyDescent="0.3">
      <c r="P1939" s="12" t="s">
        <v>59</v>
      </c>
      <c r="Q1939" s="12">
        <v>2022</v>
      </c>
      <c r="R1939" s="12" t="s">
        <v>2</v>
      </c>
      <c r="S1939" s="12" t="s">
        <v>72</v>
      </c>
      <c r="T1939" s="12" t="s">
        <v>61</v>
      </c>
      <c r="U1939" s="12" t="s">
        <v>62</v>
      </c>
      <c r="V1939" s="12" t="s">
        <v>63</v>
      </c>
      <c r="W1939" s="12" t="s">
        <v>64</v>
      </c>
      <c r="X1939" s="12" t="s">
        <v>65</v>
      </c>
      <c r="Y1939" s="12">
        <v>255</v>
      </c>
      <c r="Z1939" s="12">
        <v>364.65</v>
      </c>
      <c r="AA1939" s="12"/>
      <c r="AB1939" s="12"/>
      <c r="AC1939" s="12"/>
      <c r="AD1939" s="12"/>
      <c r="AE1939" s="12"/>
    </row>
    <row r="1940" spans="16:31" ht="18" customHeight="1" x14ac:dyDescent="0.3">
      <c r="P1940" s="12" t="s">
        <v>59</v>
      </c>
      <c r="Q1940" s="12">
        <v>2022</v>
      </c>
      <c r="R1940" s="12" t="s">
        <v>2</v>
      </c>
      <c r="S1940" s="12" t="s">
        <v>72</v>
      </c>
      <c r="T1940" s="12" t="s">
        <v>61</v>
      </c>
      <c r="U1940" s="12" t="s">
        <v>62</v>
      </c>
      <c r="V1940" s="12" t="s">
        <v>63</v>
      </c>
      <c r="W1940" s="12" t="s">
        <v>64</v>
      </c>
      <c r="X1940" s="12" t="s">
        <v>65</v>
      </c>
      <c r="Y1940" s="12">
        <v>199</v>
      </c>
      <c r="Z1940" s="12">
        <v>284.57</v>
      </c>
      <c r="AA1940" s="12"/>
      <c r="AB1940" s="12"/>
      <c r="AC1940" s="12"/>
      <c r="AD1940" s="12"/>
      <c r="AE1940" s="12"/>
    </row>
    <row r="1941" spans="16:31" ht="18" customHeight="1" x14ac:dyDescent="0.3">
      <c r="P1941" s="12" t="s">
        <v>66</v>
      </c>
      <c r="Q1941" s="12">
        <v>2022</v>
      </c>
      <c r="R1941" s="12" t="s">
        <v>2</v>
      </c>
      <c r="S1941" s="12" t="s">
        <v>72</v>
      </c>
      <c r="T1941" s="12" t="s">
        <v>61</v>
      </c>
      <c r="U1941" s="12" t="s">
        <v>62</v>
      </c>
      <c r="V1941" s="12" t="s">
        <v>63</v>
      </c>
      <c r="W1941" s="12" t="s">
        <v>64</v>
      </c>
      <c r="X1941" s="12" t="s">
        <v>65</v>
      </c>
      <c r="Y1941" s="12">
        <v>193</v>
      </c>
      <c r="Z1941" s="12">
        <v>275.99</v>
      </c>
      <c r="AA1941" s="12"/>
      <c r="AB1941" s="12"/>
      <c r="AC1941" s="12"/>
      <c r="AD1941" s="12"/>
      <c r="AE1941" s="12"/>
    </row>
    <row r="1942" spans="16:31" ht="18" customHeight="1" x14ac:dyDescent="0.3">
      <c r="P1942" s="12" t="s">
        <v>66</v>
      </c>
      <c r="Q1942" s="12">
        <v>2022</v>
      </c>
      <c r="R1942" s="12" t="s">
        <v>2</v>
      </c>
      <c r="S1942" s="12" t="s">
        <v>72</v>
      </c>
      <c r="T1942" s="12" t="s">
        <v>61</v>
      </c>
      <c r="U1942" s="12" t="s">
        <v>62</v>
      </c>
      <c r="V1942" s="12" t="s">
        <v>63</v>
      </c>
      <c r="W1942" s="12" t="s">
        <v>64</v>
      </c>
      <c r="X1942" s="12" t="s">
        <v>65</v>
      </c>
      <c r="Y1942" s="12">
        <v>187</v>
      </c>
      <c r="Z1942" s="12">
        <v>267.40999999999997</v>
      </c>
      <c r="AA1942" s="12"/>
      <c r="AB1942" s="12"/>
      <c r="AC1942" s="12"/>
      <c r="AD1942" s="12"/>
      <c r="AE1942" s="12"/>
    </row>
    <row r="1943" spans="16:31" ht="18" customHeight="1" x14ac:dyDescent="0.3">
      <c r="P1943" s="12" t="s">
        <v>66</v>
      </c>
      <c r="Q1943" s="12">
        <v>2022</v>
      </c>
      <c r="R1943" s="12" t="s">
        <v>2</v>
      </c>
      <c r="S1943" s="12" t="s">
        <v>72</v>
      </c>
      <c r="T1943" s="12" t="s">
        <v>61</v>
      </c>
      <c r="U1943" s="12" t="s">
        <v>62</v>
      </c>
      <c r="V1943" s="12" t="s">
        <v>63</v>
      </c>
      <c r="W1943" s="12" t="s">
        <v>64</v>
      </c>
      <c r="X1943" s="12" t="s">
        <v>65</v>
      </c>
      <c r="Y1943" s="12">
        <v>791</v>
      </c>
      <c r="Z1943" s="12">
        <v>1131.1300000000001</v>
      </c>
      <c r="AA1943" s="12"/>
      <c r="AB1943" s="12"/>
      <c r="AC1943" s="12"/>
      <c r="AD1943" s="12"/>
      <c r="AE1943" s="12"/>
    </row>
    <row r="1944" spans="16:31" ht="18" customHeight="1" x14ac:dyDescent="0.3">
      <c r="P1944" s="12" t="s">
        <v>66</v>
      </c>
      <c r="Q1944" s="12">
        <v>2022</v>
      </c>
      <c r="R1944" s="12" t="s">
        <v>2</v>
      </c>
      <c r="S1944" s="12" t="s">
        <v>72</v>
      </c>
      <c r="T1944" s="12" t="s">
        <v>61</v>
      </c>
      <c r="U1944" s="12" t="s">
        <v>62</v>
      </c>
      <c r="V1944" s="12" t="s">
        <v>63</v>
      </c>
      <c r="W1944" s="12" t="s">
        <v>64</v>
      </c>
      <c r="X1944" s="12" t="s">
        <v>65</v>
      </c>
      <c r="Y1944" s="12">
        <v>824</v>
      </c>
      <c r="Z1944" s="12">
        <v>1178.32</v>
      </c>
      <c r="AA1944" s="12"/>
      <c r="AB1944" s="12"/>
      <c r="AC1944" s="12"/>
      <c r="AD1944" s="12"/>
      <c r="AE1944" s="12"/>
    </row>
    <row r="1945" spans="16:31" ht="18" customHeight="1" x14ac:dyDescent="0.3">
      <c r="P1945" s="12" t="s">
        <v>69</v>
      </c>
      <c r="Q1945" s="12">
        <v>2022</v>
      </c>
      <c r="R1945" s="12" t="s">
        <v>2</v>
      </c>
      <c r="S1945" s="12" t="s">
        <v>72</v>
      </c>
      <c r="T1945" s="12" t="s">
        <v>61</v>
      </c>
      <c r="U1945" s="12" t="s">
        <v>62</v>
      </c>
      <c r="V1945" s="12" t="s">
        <v>63</v>
      </c>
      <c r="W1945" s="12" t="s">
        <v>64</v>
      </c>
      <c r="X1945" s="12" t="s">
        <v>67</v>
      </c>
      <c r="Y1945" s="12">
        <v>197</v>
      </c>
      <c r="Z1945" s="12">
        <v>281.70999999999998</v>
      </c>
      <c r="AA1945" s="12"/>
      <c r="AB1945" s="12"/>
      <c r="AC1945" s="12"/>
      <c r="AD1945" s="12"/>
      <c r="AE1945" s="12"/>
    </row>
    <row r="1946" spans="16:31" ht="18" customHeight="1" x14ac:dyDescent="0.3">
      <c r="P1946" s="12" t="s">
        <v>68</v>
      </c>
      <c r="Q1946" s="12">
        <v>2022</v>
      </c>
      <c r="R1946" s="12" t="s">
        <v>2</v>
      </c>
      <c r="S1946" s="12" t="s">
        <v>72</v>
      </c>
      <c r="T1946" s="12" t="s">
        <v>61</v>
      </c>
      <c r="U1946" s="12" t="s">
        <v>62</v>
      </c>
      <c r="V1946" s="12" t="s">
        <v>63</v>
      </c>
      <c r="W1946" s="12" t="s">
        <v>64</v>
      </c>
      <c r="X1946" s="12" t="s">
        <v>67</v>
      </c>
      <c r="Y1946" s="12">
        <v>191</v>
      </c>
      <c r="Z1946" s="12">
        <v>273.13</v>
      </c>
      <c r="AA1946" s="12"/>
      <c r="AB1946" s="12"/>
      <c r="AC1946" s="12"/>
      <c r="AD1946" s="12"/>
      <c r="AE1946" s="12"/>
    </row>
    <row r="1947" spans="16:31" ht="18" customHeight="1" x14ac:dyDescent="0.3">
      <c r="P1947" s="12" t="s">
        <v>69</v>
      </c>
      <c r="Q1947" s="12">
        <v>2022</v>
      </c>
      <c r="R1947" s="12" t="s">
        <v>2</v>
      </c>
      <c r="S1947" s="12" t="s">
        <v>72</v>
      </c>
      <c r="T1947" s="12" t="s">
        <v>61</v>
      </c>
      <c r="U1947" s="12" t="s">
        <v>62</v>
      </c>
      <c r="V1947" s="12" t="s">
        <v>63</v>
      </c>
      <c r="W1947" s="12" t="s">
        <v>64</v>
      </c>
      <c r="X1947" s="12" t="s">
        <v>65</v>
      </c>
      <c r="Y1947" s="12">
        <v>209</v>
      </c>
      <c r="Z1947" s="12">
        <v>298.87</v>
      </c>
      <c r="AA1947" s="12"/>
      <c r="AB1947" s="12"/>
      <c r="AC1947" s="12"/>
      <c r="AD1947" s="12"/>
      <c r="AE1947" s="12"/>
    </row>
    <row r="1948" spans="16:31" ht="18" customHeight="1" x14ac:dyDescent="0.3">
      <c r="P1948" s="12" t="s">
        <v>69</v>
      </c>
      <c r="Q1948" s="12">
        <v>2022</v>
      </c>
      <c r="R1948" s="12" t="s">
        <v>2</v>
      </c>
      <c r="S1948" s="12" t="s">
        <v>72</v>
      </c>
      <c r="T1948" s="12" t="s">
        <v>61</v>
      </c>
      <c r="U1948" s="12" t="s">
        <v>62</v>
      </c>
      <c r="V1948" s="12" t="s">
        <v>63</v>
      </c>
      <c r="W1948" s="12" t="s">
        <v>64</v>
      </c>
      <c r="X1948" s="12" t="s">
        <v>65</v>
      </c>
      <c r="Y1948" s="12">
        <v>251</v>
      </c>
      <c r="Z1948" s="12">
        <v>358.93</v>
      </c>
      <c r="AA1948" s="12"/>
      <c r="AB1948" s="12"/>
      <c r="AC1948" s="12"/>
      <c r="AD1948" s="12"/>
      <c r="AE1948" s="12"/>
    </row>
    <row r="1949" spans="16:31" ht="18" customHeight="1" x14ac:dyDescent="0.3">
      <c r="P1949" s="12" t="s">
        <v>59</v>
      </c>
      <c r="Q1949" s="12">
        <v>2022</v>
      </c>
      <c r="R1949" s="12" t="s">
        <v>4</v>
      </c>
      <c r="S1949" s="12" t="s">
        <v>72</v>
      </c>
      <c r="T1949" s="12" t="s">
        <v>61</v>
      </c>
      <c r="U1949" s="12" t="s">
        <v>62</v>
      </c>
      <c r="V1949" s="12" t="s">
        <v>63</v>
      </c>
      <c r="W1949" s="12" t="s">
        <v>64</v>
      </c>
      <c r="X1949" s="12" t="s">
        <v>67</v>
      </c>
      <c r="Y1949" s="12">
        <v>170</v>
      </c>
      <c r="Z1949" s="12">
        <v>243.1</v>
      </c>
      <c r="AA1949" s="12"/>
      <c r="AB1949" s="12"/>
      <c r="AC1949" s="12"/>
      <c r="AD1949" s="12"/>
      <c r="AE1949" s="12"/>
    </row>
    <row r="1950" spans="16:31" ht="18" customHeight="1" x14ac:dyDescent="0.3">
      <c r="P1950" s="12" t="s">
        <v>68</v>
      </c>
      <c r="Q1950" s="12">
        <v>2022</v>
      </c>
      <c r="R1950" s="12" t="s">
        <v>4</v>
      </c>
      <c r="S1950" s="12" t="s">
        <v>72</v>
      </c>
      <c r="T1950" s="12" t="s">
        <v>61</v>
      </c>
      <c r="U1950" s="12" t="s">
        <v>62</v>
      </c>
      <c r="V1950" s="12" t="s">
        <v>63</v>
      </c>
      <c r="W1950" s="12" t="s">
        <v>64</v>
      </c>
      <c r="X1950" s="12" t="s">
        <v>67</v>
      </c>
      <c r="Y1950" s="12">
        <v>164</v>
      </c>
      <c r="Z1950" s="12">
        <v>234.51999999999998</v>
      </c>
      <c r="AA1950" s="12"/>
      <c r="AB1950" s="12"/>
      <c r="AC1950" s="12"/>
      <c r="AD1950" s="12"/>
      <c r="AE1950" s="12"/>
    </row>
    <row r="1951" spans="16:31" ht="18" customHeight="1" x14ac:dyDescent="0.3">
      <c r="P1951" s="12" t="s">
        <v>68</v>
      </c>
      <c r="Q1951" s="12">
        <v>2022</v>
      </c>
      <c r="R1951" s="12" t="s">
        <v>4</v>
      </c>
      <c r="S1951" s="12" t="s">
        <v>72</v>
      </c>
      <c r="T1951" s="12" t="s">
        <v>61</v>
      </c>
      <c r="U1951" s="12" t="s">
        <v>62</v>
      </c>
      <c r="V1951" s="12" t="s">
        <v>63</v>
      </c>
      <c r="W1951" s="12" t="s">
        <v>64</v>
      </c>
      <c r="X1951" s="12" t="s">
        <v>67</v>
      </c>
      <c r="Y1951" s="12">
        <v>158</v>
      </c>
      <c r="Z1951" s="12">
        <v>225.94</v>
      </c>
      <c r="AA1951" s="12"/>
      <c r="AB1951" s="12"/>
      <c r="AC1951" s="12"/>
      <c r="AD1951" s="12"/>
      <c r="AE1951" s="12"/>
    </row>
    <row r="1952" spans="16:31" ht="18" customHeight="1" x14ac:dyDescent="0.3">
      <c r="P1952" s="12" t="s">
        <v>69</v>
      </c>
      <c r="Q1952" s="12">
        <v>2022</v>
      </c>
      <c r="R1952" s="12" t="s">
        <v>4</v>
      </c>
      <c r="S1952" s="12" t="s">
        <v>72</v>
      </c>
      <c r="T1952" s="12" t="s">
        <v>61</v>
      </c>
      <c r="U1952" s="12" t="s">
        <v>62</v>
      </c>
      <c r="V1952" s="12" t="s">
        <v>63</v>
      </c>
      <c r="W1952" s="12" t="s">
        <v>64</v>
      </c>
      <c r="X1952" s="12" t="s">
        <v>65</v>
      </c>
      <c r="Y1952" s="12">
        <v>194</v>
      </c>
      <c r="Z1952" s="12">
        <v>277.42</v>
      </c>
      <c r="AA1952" s="12"/>
      <c r="AB1952" s="12"/>
      <c r="AC1952" s="12"/>
      <c r="AD1952" s="12"/>
      <c r="AE1952" s="12"/>
    </row>
    <row r="1953" spans="16:31" ht="18" customHeight="1" x14ac:dyDescent="0.3">
      <c r="P1953" s="12" t="s">
        <v>68</v>
      </c>
      <c r="Q1953" s="12">
        <v>2022</v>
      </c>
      <c r="R1953" s="12" t="s">
        <v>4</v>
      </c>
      <c r="S1953" s="12" t="s">
        <v>72</v>
      </c>
      <c r="T1953" s="12" t="s">
        <v>61</v>
      </c>
      <c r="U1953" s="12" t="s">
        <v>62</v>
      </c>
      <c r="V1953" s="12" t="s">
        <v>63</v>
      </c>
      <c r="W1953" s="12" t="s">
        <v>64</v>
      </c>
      <c r="X1953" s="12" t="s">
        <v>65</v>
      </c>
      <c r="Y1953" s="12">
        <v>242</v>
      </c>
      <c r="Z1953" s="12">
        <v>346.06</v>
      </c>
      <c r="AA1953" s="12"/>
      <c r="AB1953" s="12"/>
      <c r="AC1953" s="12"/>
      <c r="AD1953" s="12"/>
      <c r="AE1953" s="12"/>
    </row>
    <row r="1954" spans="16:31" ht="18" customHeight="1" x14ac:dyDescent="0.3">
      <c r="P1954" s="12" t="s">
        <v>68</v>
      </c>
      <c r="Q1954" s="12">
        <v>2022</v>
      </c>
      <c r="R1954" s="12" t="s">
        <v>4</v>
      </c>
      <c r="S1954" s="12" t="s">
        <v>72</v>
      </c>
      <c r="T1954" s="12" t="s">
        <v>61</v>
      </c>
      <c r="U1954" s="12" t="s">
        <v>62</v>
      </c>
      <c r="V1954" s="12" t="s">
        <v>63</v>
      </c>
      <c r="W1954" s="12" t="s">
        <v>64</v>
      </c>
      <c r="X1954" s="12" t="s">
        <v>65</v>
      </c>
      <c r="Y1954" s="12">
        <v>166</v>
      </c>
      <c r="Z1954" s="12">
        <v>237.38</v>
      </c>
      <c r="AA1954" s="12"/>
      <c r="AB1954" s="12"/>
      <c r="AC1954" s="12"/>
      <c r="AD1954" s="12"/>
      <c r="AE1954" s="12"/>
    </row>
    <row r="1955" spans="16:31" ht="18" customHeight="1" x14ac:dyDescent="0.3">
      <c r="P1955" s="12" t="s">
        <v>66</v>
      </c>
      <c r="Q1955" s="12">
        <v>2022</v>
      </c>
      <c r="R1955" s="12" t="s">
        <v>4</v>
      </c>
      <c r="S1955" s="12" t="s">
        <v>72</v>
      </c>
      <c r="T1955" s="12" t="s">
        <v>61</v>
      </c>
      <c r="U1955" s="12" t="s">
        <v>62</v>
      </c>
      <c r="V1955" s="12" t="s">
        <v>63</v>
      </c>
      <c r="W1955" s="12" t="s">
        <v>64</v>
      </c>
      <c r="X1955" s="12" t="s">
        <v>65</v>
      </c>
      <c r="Y1955" s="12">
        <v>160</v>
      </c>
      <c r="Z1955" s="12">
        <v>228.8</v>
      </c>
      <c r="AA1955" s="12"/>
      <c r="AB1955" s="12"/>
      <c r="AC1955" s="12"/>
      <c r="AD1955" s="12"/>
      <c r="AE1955" s="12"/>
    </row>
    <row r="1956" spans="16:31" ht="18" customHeight="1" x14ac:dyDescent="0.3">
      <c r="P1956" s="12" t="s">
        <v>59</v>
      </c>
      <c r="Q1956" s="12">
        <v>2022</v>
      </c>
      <c r="R1956" s="12" t="s">
        <v>4</v>
      </c>
      <c r="S1956" s="12" t="s">
        <v>72</v>
      </c>
      <c r="T1956" s="12" t="s">
        <v>61</v>
      </c>
      <c r="U1956" s="12" t="s">
        <v>62</v>
      </c>
      <c r="V1956" s="12" t="s">
        <v>63</v>
      </c>
      <c r="W1956" s="12" t="s">
        <v>64</v>
      </c>
      <c r="X1956" s="12" t="s">
        <v>65</v>
      </c>
      <c r="Y1956" s="12">
        <v>196</v>
      </c>
      <c r="Z1956" s="12">
        <v>526.24</v>
      </c>
      <c r="AA1956" s="12"/>
      <c r="AB1956" s="12"/>
      <c r="AC1956" s="12"/>
      <c r="AD1956" s="12"/>
      <c r="AE1956" s="12"/>
    </row>
    <row r="1957" spans="16:31" ht="18" customHeight="1" x14ac:dyDescent="0.3">
      <c r="P1957" s="12" t="s">
        <v>68</v>
      </c>
      <c r="Q1957" s="12">
        <v>2022</v>
      </c>
      <c r="R1957" s="12" t="s">
        <v>4</v>
      </c>
      <c r="S1957" s="12" t="s">
        <v>72</v>
      </c>
      <c r="T1957" s="12" t="s">
        <v>61</v>
      </c>
      <c r="U1957" s="12" t="s">
        <v>62</v>
      </c>
      <c r="V1957" s="12" t="s">
        <v>63</v>
      </c>
      <c r="W1957" s="12" t="s">
        <v>64</v>
      </c>
      <c r="X1957" s="12" t="s">
        <v>65</v>
      </c>
      <c r="Y1957" s="12">
        <v>244</v>
      </c>
      <c r="Z1957" s="12">
        <v>526.24</v>
      </c>
      <c r="AA1957" s="12"/>
      <c r="AB1957" s="12"/>
      <c r="AC1957" s="12"/>
      <c r="AD1957" s="12"/>
      <c r="AE1957" s="12"/>
    </row>
    <row r="1958" spans="16:31" ht="18" customHeight="1" x14ac:dyDescent="0.3">
      <c r="P1958" s="12" t="s">
        <v>68</v>
      </c>
      <c r="Q1958" s="12">
        <v>2022</v>
      </c>
      <c r="R1958" s="12" t="s">
        <v>4</v>
      </c>
      <c r="S1958" s="12" t="s">
        <v>72</v>
      </c>
      <c r="T1958" s="12" t="s">
        <v>61</v>
      </c>
      <c r="U1958" s="12" t="s">
        <v>62</v>
      </c>
      <c r="V1958" s="12" t="s">
        <v>63</v>
      </c>
      <c r="W1958" s="12" t="s">
        <v>64</v>
      </c>
      <c r="X1958" s="12" t="s">
        <v>65</v>
      </c>
      <c r="Y1958" s="12">
        <v>1011</v>
      </c>
      <c r="Z1958" s="12">
        <v>1445.73</v>
      </c>
      <c r="AA1958" s="12"/>
      <c r="AB1958" s="12"/>
      <c r="AC1958" s="12"/>
      <c r="AD1958" s="12"/>
      <c r="AE1958" s="12"/>
    </row>
    <row r="1959" spans="16:31" ht="18" customHeight="1" x14ac:dyDescent="0.3">
      <c r="P1959" s="12" t="s">
        <v>68</v>
      </c>
      <c r="Q1959" s="12">
        <v>2022</v>
      </c>
      <c r="R1959" s="12" t="s">
        <v>4</v>
      </c>
      <c r="S1959" s="12" t="s">
        <v>72</v>
      </c>
      <c r="T1959" s="12" t="s">
        <v>61</v>
      </c>
      <c r="U1959" s="12" t="s">
        <v>62</v>
      </c>
      <c r="V1959" s="12" t="s">
        <v>63</v>
      </c>
      <c r="W1959" s="12" t="s">
        <v>64</v>
      </c>
      <c r="X1959" s="12" t="s">
        <v>65</v>
      </c>
      <c r="Y1959" s="12">
        <v>240</v>
      </c>
      <c r="Z1959" s="12">
        <v>343.2</v>
      </c>
      <c r="AA1959" s="12"/>
      <c r="AB1959" s="12"/>
      <c r="AC1959" s="12"/>
      <c r="AD1959" s="12"/>
      <c r="AE1959" s="12"/>
    </row>
    <row r="1960" spans="16:31" ht="18" customHeight="1" x14ac:dyDescent="0.3">
      <c r="P1960" s="12" t="s">
        <v>66</v>
      </c>
      <c r="Q1960" s="12">
        <v>2022</v>
      </c>
      <c r="R1960" s="12" t="s">
        <v>4</v>
      </c>
      <c r="S1960" s="12" t="s">
        <v>72</v>
      </c>
      <c r="T1960" s="12" t="s">
        <v>61</v>
      </c>
      <c r="U1960" s="12" t="s">
        <v>62</v>
      </c>
      <c r="V1960" s="12" t="s">
        <v>63</v>
      </c>
      <c r="W1960" s="12" t="s">
        <v>64</v>
      </c>
      <c r="X1960" s="12" t="s">
        <v>65</v>
      </c>
      <c r="Y1960" s="12">
        <v>195</v>
      </c>
      <c r="Z1960" s="12">
        <v>278.85000000000002</v>
      </c>
      <c r="AA1960" s="12"/>
      <c r="AB1960" s="12"/>
      <c r="AC1960" s="12"/>
      <c r="AD1960" s="12"/>
      <c r="AE1960" s="12"/>
    </row>
    <row r="1961" spans="16:31" ht="18" customHeight="1" x14ac:dyDescent="0.3">
      <c r="P1961" s="12" t="s">
        <v>66</v>
      </c>
      <c r="Q1961" s="12">
        <v>2022</v>
      </c>
      <c r="R1961" s="12" t="s">
        <v>4</v>
      </c>
      <c r="S1961" s="12" t="s">
        <v>72</v>
      </c>
      <c r="T1961" s="12" t="s">
        <v>61</v>
      </c>
      <c r="U1961" s="12" t="s">
        <v>62</v>
      </c>
      <c r="V1961" s="12" t="s">
        <v>63</v>
      </c>
      <c r="W1961" s="12" t="s">
        <v>64</v>
      </c>
      <c r="X1961" s="12" t="s">
        <v>65</v>
      </c>
      <c r="Y1961" s="12">
        <v>243</v>
      </c>
      <c r="Z1961" s="12">
        <v>347.49</v>
      </c>
      <c r="AA1961" s="12"/>
      <c r="AB1961" s="12"/>
      <c r="AC1961" s="12"/>
      <c r="AD1961" s="12"/>
      <c r="AE1961" s="12"/>
    </row>
    <row r="1962" spans="16:31" ht="18" customHeight="1" x14ac:dyDescent="0.3">
      <c r="P1962" s="12" t="s">
        <v>68</v>
      </c>
      <c r="Q1962" s="12">
        <v>2022</v>
      </c>
      <c r="R1962" s="12" t="s">
        <v>4</v>
      </c>
      <c r="S1962" s="12" t="s">
        <v>72</v>
      </c>
      <c r="T1962" s="12" t="s">
        <v>61</v>
      </c>
      <c r="U1962" s="12" t="s">
        <v>62</v>
      </c>
      <c r="V1962" s="12" t="s">
        <v>63</v>
      </c>
      <c r="W1962" s="12" t="s">
        <v>64</v>
      </c>
      <c r="X1962" s="12" t="s">
        <v>65</v>
      </c>
      <c r="Y1962" s="12">
        <v>169</v>
      </c>
      <c r="Z1962" s="12">
        <v>241.67000000000002</v>
      </c>
      <c r="AA1962" s="12"/>
      <c r="AB1962" s="12"/>
      <c r="AC1962" s="12"/>
      <c r="AD1962" s="12"/>
      <c r="AE1962" s="12"/>
    </row>
    <row r="1963" spans="16:31" ht="18" customHeight="1" x14ac:dyDescent="0.3">
      <c r="P1963" s="12" t="s">
        <v>59</v>
      </c>
      <c r="Q1963" s="12">
        <v>2022</v>
      </c>
      <c r="R1963" s="12" t="s">
        <v>4</v>
      </c>
      <c r="S1963" s="12" t="s">
        <v>72</v>
      </c>
      <c r="T1963" s="12" t="s">
        <v>61</v>
      </c>
      <c r="U1963" s="12" t="s">
        <v>62</v>
      </c>
      <c r="V1963" s="12" t="s">
        <v>63</v>
      </c>
      <c r="W1963" s="12" t="s">
        <v>64</v>
      </c>
      <c r="X1963" s="12" t="s">
        <v>65</v>
      </c>
      <c r="Y1963" s="12">
        <v>163</v>
      </c>
      <c r="Z1963" s="12">
        <v>233.09</v>
      </c>
      <c r="AA1963" s="12"/>
      <c r="AB1963" s="12"/>
      <c r="AC1963" s="12"/>
      <c r="AD1963" s="12"/>
      <c r="AE1963" s="12"/>
    </row>
    <row r="1964" spans="16:31" ht="18" customHeight="1" x14ac:dyDescent="0.3">
      <c r="P1964" s="12" t="s">
        <v>69</v>
      </c>
      <c r="Q1964" s="12">
        <v>2022</v>
      </c>
      <c r="R1964" s="12" t="s">
        <v>4</v>
      </c>
      <c r="S1964" s="12" t="s">
        <v>72</v>
      </c>
      <c r="T1964" s="12" t="s">
        <v>61</v>
      </c>
      <c r="U1964" s="12" t="s">
        <v>62</v>
      </c>
      <c r="V1964" s="12" t="s">
        <v>63</v>
      </c>
      <c r="W1964" s="12" t="s">
        <v>64</v>
      </c>
      <c r="X1964" s="12" t="s">
        <v>65</v>
      </c>
      <c r="Y1964" s="12">
        <v>157</v>
      </c>
      <c r="Z1964" s="12">
        <v>224.51</v>
      </c>
      <c r="AA1964" s="12"/>
      <c r="AB1964" s="12"/>
      <c r="AC1964" s="12"/>
      <c r="AD1964" s="12"/>
      <c r="AE1964" s="12"/>
    </row>
    <row r="1965" spans="16:31" ht="18" customHeight="1" x14ac:dyDescent="0.3">
      <c r="P1965" s="12" t="s">
        <v>66</v>
      </c>
      <c r="Q1965" s="12">
        <v>2022</v>
      </c>
      <c r="R1965" s="12" t="s">
        <v>4</v>
      </c>
      <c r="S1965" s="12" t="s">
        <v>72</v>
      </c>
      <c r="T1965" s="12" t="s">
        <v>61</v>
      </c>
      <c r="U1965" s="12" t="s">
        <v>62</v>
      </c>
      <c r="V1965" s="12" t="s">
        <v>63</v>
      </c>
      <c r="W1965" s="12" t="s">
        <v>64</v>
      </c>
      <c r="X1965" s="12" t="s">
        <v>65</v>
      </c>
      <c r="Y1965" s="12">
        <v>826</v>
      </c>
      <c r="Z1965" s="12">
        <v>1181.18</v>
      </c>
      <c r="AA1965" s="12"/>
      <c r="AB1965" s="12"/>
      <c r="AC1965" s="12"/>
      <c r="AD1965" s="12"/>
      <c r="AE1965" s="12"/>
    </row>
    <row r="1966" spans="16:31" ht="18" customHeight="1" x14ac:dyDescent="0.3">
      <c r="P1966" s="12" t="s">
        <v>66</v>
      </c>
      <c r="Q1966" s="12">
        <v>2022</v>
      </c>
      <c r="R1966" s="12" t="s">
        <v>4</v>
      </c>
      <c r="S1966" s="12" t="s">
        <v>72</v>
      </c>
      <c r="T1966" s="12" t="s">
        <v>61</v>
      </c>
      <c r="U1966" s="12" t="s">
        <v>62</v>
      </c>
      <c r="V1966" s="12" t="s">
        <v>63</v>
      </c>
      <c r="W1966" s="12" t="s">
        <v>64</v>
      </c>
      <c r="X1966" s="12" t="s">
        <v>67</v>
      </c>
      <c r="Y1966" s="12">
        <v>167</v>
      </c>
      <c r="Z1966" s="12">
        <v>238.81</v>
      </c>
      <c r="AA1966" s="12"/>
      <c r="AB1966" s="12"/>
      <c r="AC1966" s="12"/>
      <c r="AD1966" s="12"/>
      <c r="AE1966" s="12"/>
    </row>
    <row r="1967" spans="16:31" ht="18" customHeight="1" x14ac:dyDescent="0.3">
      <c r="P1967" s="12" t="s">
        <v>66</v>
      </c>
      <c r="Q1967" s="12">
        <v>2022</v>
      </c>
      <c r="R1967" s="12" t="s">
        <v>4</v>
      </c>
      <c r="S1967" s="12" t="s">
        <v>72</v>
      </c>
      <c r="T1967" s="12" t="s">
        <v>61</v>
      </c>
      <c r="U1967" s="12" t="s">
        <v>62</v>
      </c>
      <c r="V1967" s="12" t="s">
        <v>63</v>
      </c>
      <c r="W1967" s="12" t="s">
        <v>64</v>
      </c>
      <c r="X1967" s="12" t="s">
        <v>67</v>
      </c>
      <c r="Y1967" s="12">
        <v>161</v>
      </c>
      <c r="Z1967" s="12">
        <v>230.23000000000002</v>
      </c>
      <c r="AA1967" s="12"/>
      <c r="AB1967" s="12"/>
      <c r="AC1967" s="12"/>
      <c r="AD1967" s="12"/>
      <c r="AE1967" s="12"/>
    </row>
    <row r="1968" spans="16:31" ht="18" customHeight="1" x14ac:dyDescent="0.3">
      <c r="P1968" s="12" t="s">
        <v>66</v>
      </c>
      <c r="Q1968" s="12">
        <v>2022</v>
      </c>
      <c r="R1968" s="12" t="s">
        <v>4</v>
      </c>
      <c r="S1968" s="12" t="s">
        <v>72</v>
      </c>
      <c r="T1968" s="12" t="s">
        <v>61</v>
      </c>
      <c r="U1968" s="12" t="s">
        <v>62</v>
      </c>
      <c r="V1968" s="12" t="s">
        <v>63</v>
      </c>
      <c r="W1968" s="12" t="s">
        <v>64</v>
      </c>
      <c r="X1968" s="12" t="s">
        <v>67</v>
      </c>
      <c r="Y1968" s="12">
        <v>155</v>
      </c>
      <c r="Z1968" s="12">
        <v>221.65</v>
      </c>
      <c r="AA1968" s="12"/>
      <c r="AB1968" s="12"/>
      <c r="AC1968" s="12"/>
      <c r="AD1968" s="12"/>
      <c r="AE1968" s="12"/>
    </row>
    <row r="1969" spans="16:31" ht="18" customHeight="1" x14ac:dyDescent="0.3">
      <c r="P1969" s="12" t="s">
        <v>68</v>
      </c>
      <c r="Q1969" s="12">
        <v>2022</v>
      </c>
      <c r="R1969" s="12" t="s">
        <v>4</v>
      </c>
      <c r="S1969" s="12" t="s">
        <v>72</v>
      </c>
      <c r="T1969" s="12" t="s">
        <v>61</v>
      </c>
      <c r="U1969" s="12" t="s">
        <v>62</v>
      </c>
      <c r="V1969" s="12" t="s">
        <v>63</v>
      </c>
      <c r="W1969" s="12" t="s">
        <v>64</v>
      </c>
      <c r="X1969" s="12" t="s">
        <v>65</v>
      </c>
      <c r="Y1969" s="12">
        <v>197</v>
      </c>
      <c r="Z1969" s="12">
        <v>281.70999999999998</v>
      </c>
      <c r="AA1969" s="12"/>
      <c r="AB1969" s="12"/>
      <c r="AC1969" s="12"/>
      <c r="AD1969" s="12"/>
      <c r="AE1969" s="12"/>
    </row>
    <row r="1970" spans="16:31" ht="18" customHeight="1" x14ac:dyDescent="0.3">
      <c r="P1970" s="12" t="s">
        <v>59</v>
      </c>
      <c r="Q1970" s="12">
        <v>2022</v>
      </c>
      <c r="R1970" s="12" t="s">
        <v>4</v>
      </c>
      <c r="S1970" s="12" t="s">
        <v>72</v>
      </c>
      <c r="T1970" s="12" t="s">
        <v>61</v>
      </c>
      <c r="U1970" s="12" t="s">
        <v>62</v>
      </c>
      <c r="V1970" s="12" t="s">
        <v>63</v>
      </c>
      <c r="W1970" s="12" t="s">
        <v>64</v>
      </c>
      <c r="X1970" s="12" t="s">
        <v>65</v>
      </c>
      <c r="Y1970" s="12">
        <v>245</v>
      </c>
      <c r="Z1970" s="12">
        <v>350.35</v>
      </c>
      <c r="AA1970" s="12"/>
      <c r="AB1970" s="12"/>
      <c r="AC1970" s="12"/>
      <c r="AD1970" s="12"/>
      <c r="AE1970" s="12"/>
    </row>
    <row r="1971" spans="16:31" ht="18" customHeight="1" x14ac:dyDescent="0.3">
      <c r="P1971" s="12" t="s">
        <v>66</v>
      </c>
      <c r="Q1971" s="12">
        <v>2022</v>
      </c>
      <c r="R1971" s="12" t="s">
        <v>10</v>
      </c>
      <c r="S1971" s="12" t="s">
        <v>72</v>
      </c>
      <c r="T1971" s="12" t="s">
        <v>61</v>
      </c>
      <c r="U1971" s="12" t="s">
        <v>62</v>
      </c>
      <c r="V1971" s="12" t="s">
        <v>63</v>
      </c>
      <c r="W1971" s="12" t="s">
        <v>64</v>
      </c>
      <c r="X1971" s="12" t="s">
        <v>67</v>
      </c>
      <c r="Y1971" s="12">
        <v>320</v>
      </c>
      <c r="Z1971" s="12">
        <v>457.6</v>
      </c>
      <c r="AA1971" s="12"/>
      <c r="AB1971" s="12"/>
      <c r="AC1971" s="12"/>
      <c r="AD1971" s="12"/>
      <c r="AE1971" s="12"/>
    </row>
    <row r="1972" spans="16:31" ht="18" customHeight="1" x14ac:dyDescent="0.3">
      <c r="P1972" s="12" t="s">
        <v>59</v>
      </c>
      <c r="Q1972" s="12">
        <v>2022</v>
      </c>
      <c r="R1972" s="12" t="s">
        <v>10</v>
      </c>
      <c r="S1972" s="12" t="s">
        <v>72</v>
      </c>
      <c r="T1972" s="12" t="s">
        <v>61</v>
      </c>
      <c r="U1972" s="12" t="s">
        <v>62</v>
      </c>
      <c r="V1972" s="12" t="s">
        <v>63</v>
      </c>
      <c r="W1972" s="12" t="s">
        <v>64</v>
      </c>
      <c r="X1972" s="12" t="s">
        <v>67</v>
      </c>
      <c r="Y1972" s="12">
        <v>314</v>
      </c>
      <c r="Z1972" s="12">
        <v>449.02</v>
      </c>
      <c r="AA1972" s="12"/>
      <c r="AB1972" s="12"/>
      <c r="AC1972" s="12"/>
      <c r="AD1972" s="12"/>
      <c r="AE1972" s="12"/>
    </row>
    <row r="1973" spans="16:31" ht="18" customHeight="1" x14ac:dyDescent="0.3">
      <c r="P1973" s="12" t="s">
        <v>68</v>
      </c>
      <c r="Q1973" s="12">
        <v>2022</v>
      </c>
      <c r="R1973" s="12" t="s">
        <v>10</v>
      </c>
      <c r="S1973" s="12" t="s">
        <v>72</v>
      </c>
      <c r="T1973" s="12" t="s">
        <v>61</v>
      </c>
      <c r="U1973" s="12" t="s">
        <v>62</v>
      </c>
      <c r="V1973" s="12" t="s">
        <v>63</v>
      </c>
      <c r="W1973" s="12" t="s">
        <v>64</v>
      </c>
      <c r="X1973" s="12" t="s">
        <v>67</v>
      </c>
      <c r="Y1973" s="12">
        <v>308</v>
      </c>
      <c r="Z1973" s="12">
        <v>440.44</v>
      </c>
      <c r="AA1973" s="12"/>
      <c r="AB1973" s="12"/>
      <c r="AC1973" s="12"/>
      <c r="AD1973" s="12"/>
      <c r="AE1973" s="12"/>
    </row>
    <row r="1974" spans="16:31" ht="18" customHeight="1" x14ac:dyDescent="0.3">
      <c r="P1974" s="12" t="s">
        <v>59</v>
      </c>
      <c r="Q1974" s="12">
        <v>2022</v>
      </c>
      <c r="R1974" s="12" t="s">
        <v>10</v>
      </c>
      <c r="S1974" s="12" t="s">
        <v>72</v>
      </c>
      <c r="T1974" s="12" t="s">
        <v>61</v>
      </c>
      <c r="U1974" s="12" t="s">
        <v>62</v>
      </c>
      <c r="V1974" s="12" t="s">
        <v>63</v>
      </c>
      <c r="W1974" s="12" t="s">
        <v>64</v>
      </c>
      <c r="X1974" s="12" t="s">
        <v>65</v>
      </c>
      <c r="Y1974" s="12">
        <v>236</v>
      </c>
      <c r="Z1974" s="12">
        <v>337.48</v>
      </c>
      <c r="AA1974" s="12"/>
      <c r="AB1974" s="12"/>
      <c r="AC1974" s="12"/>
      <c r="AD1974" s="12"/>
      <c r="AE1974" s="12"/>
    </row>
    <row r="1975" spans="16:31" ht="18" customHeight="1" x14ac:dyDescent="0.3">
      <c r="P1975" s="12" t="s">
        <v>66</v>
      </c>
      <c r="Q1975" s="12">
        <v>2022</v>
      </c>
      <c r="R1975" s="12" t="s">
        <v>10</v>
      </c>
      <c r="S1975" s="12" t="s">
        <v>72</v>
      </c>
      <c r="T1975" s="12" t="s">
        <v>61</v>
      </c>
      <c r="U1975" s="12" t="s">
        <v>62</v>
      </c>
      <c r="V1975" s="12" t="s">
        <v>63</v>
      </c>
      <c r="W1975" s="12" t="s">
        <v>64</v>
      </c>
      <c r="X1975" s="12" t="s">
        <v>65</v>
      </c>
      <c r="Y1975" s="12">
        <v>164</v>
      </c>
      <c r="Z1975" s="12">
        <v>234.51999999999998</v>
      </c>
      <c r="AA1975" s="12"/>
      <c r="AB1975" s="12"/>
      <c r="AC1975" s="12"/>
      <c r="AD1975" s="12"/>
      <c r="AE1975" s="12"/>
    </row>
    <row r="1976" spans="16:31" ht="18" customHeight="1" x14ac:dyDescent="0.3">
      <c r="P1976" s="12" t="s">
        <v>59</v>
      </c>
      <c r="Q1976" s="12">
        <v>2022</v>
      </c>
      <c r="R1976" s="12" t="s">
        <v>10</v>
      </c>
      <c r="S1976" s="12" t="s">
        <v>72</v>
      </c>
      <c r="T1976" s="12" t="s">
        <v>61</v>
      </c>
      <c r="U1976" s="12" t="s">
        <v>62</v>
      </c>
      <c r="V1976" s="12" t="s">
        <v>63</v>
      </c>
      <c r="W1976" s="12" t="s">
        <v>64</v>
      </c>
      <c r="X1976" s="12" t="s">
        <v>65</v>
      </c>
      <c r="Y1976" s="12">
        <v>212</v>
      </c>
      <c r="Z1976" s="12">
        <v>303.15999999999997</v>
      </c>
      <c r="AA1976" s="12"/>
      <c r="AB1976" s="12"/>
      <c r="AC1976" s="12"/>
      <c r="AD1976" s="12"/>
      <c r="AE1976" s="12"/>
    </row>
    <row r="1977" spans="16:31" ht="18" customHeight="1" x14ac:dyDescent="0.3">
      <c r="P1977" s="12" t="s">
        <v>66</v>
      </c>
      <c r="Q1977" s="12">
        <v>2022</v>
      </c>
      <c r="R1977" s="12" t="s">
        <v>10</v>
      </c>
      <c r="S1977" s="12" t="s">
        <v>72</v>
      </c>
      <c r="T1977" s="12" t="s">
        <v>61</v>
      </c>
      <c r="U1977" s="12" t="s">
        <v>62</v>
      </c>
      <c r="V1977" s="12" t="s">
        <v>63</v>
      </c>
      <c r="W1977" s="12" t="s">
        <v>64</v>
      </c>
      <c r="X1977" s="12" t="s">
        <v>65</v>
      </c>
      <c r="Y1977" s="12">
        <v>316</v>
      </c>
      <c r="Z1977" s="12">
        <v>451.88</v>
      </c>
      <c r="AA1977" s="12"/>
      <c r="AB1977" s="12"/>
      <c r="AC1977" s="12"/>
      <c r="AD1977" s="12"/>
      <c r="AE1977" s="12"/>
    </row>
    <row r="1978" spans="16:31" ht="18" customHeight="1" x14ac:dyDescent="0.3">
      <c r="P1978" s="12" t="s">
        <v>59</v>
      </c>
      <c r="Q1978" s="12">
        <v>2022</v>
      </c>
      <c r="R1978" s="12" t="s">
        <v>10</v>
      </c>
      <c r="S1978" s="12" t="s">
        <v>72</v>
      </c>
      <c r="T1978" s="12" t="s">
        <v>61</v>
      </c>
      <c r="U1978" s="12" t="s">
        <v>62</v>
      </c>
      <c r="V1978" s="12" t="s">
        <v>63</v>
      </c>
      <c r="W1978" s="12" t="s">
        <v>64</v>
      </c>
      <c r="X1978" s="12" t="s">
        <v>65</v>
      </c>
      <c r="Y1978" s="12">
        <v>310</v>
      </c>
      <c r="Z1978" s="12">
        <v>443.3</v>
      </c>
      <c r="AA1978" s="12"/>
      <c r="AB1978" s="12"/>
      <c r="AC1978" s="12"/>
      <c r="AD1978" s="12"/>
      <c r="AE1978" s="12"/>
    </row>
    <row r="1979" spans="16:31" ht="18" customHeight="1" x14ac:dyDescent="0.3">
      <c r="P1979" s="12" t="s">
        <v>66</v>
      </c>
      <c r="Q1979" s="12">
        <v>2022</v>
      </c>
      <c r="R1979" s="12" t="s">
        <v>10</v>
      </c>
      <c r="S1979" s="12" t="s">
        <v>72</v>
      </c>
      <c r="T1979" s="12" t="s">
        <v>61</v>
      </c>
      <c r="U1979" s="12" t="s">
        <v>62</v>
      </c>
      <c r="V1979" s="12" t="s">
        <v>63</v>
      </c>
      <c r="W1979" s="12" t="s">
        <v>64</v>
      </c>
      <c r="X1979" s="12" t="s">
        <v>65</v>
      </c>
      <c r="Y1979" s="12">
        <v>238</v>
      </c>
      <c r="Z1979" s="12">
        <v>526.24</v>
      </c>
      <c r="AA1979" s="12"/>
      <c r="AB1979" s="12"/>
      <c r="AC1979" s="12"/>
      <c r="AD1979" s="12"/>
      <c r="AE1979" s="12"/>
    </row>
    <row r="1980" spans="16:31" ht="18" customHeight="1" x14ac:dyDescent="0.3">
      <c r="P1980" s="12" t="s">
        <v>66</v>
      </c>
      <c r="Q1980" s="12">
        <v>2022</v>
      </c>
      <c r="R1980" s="12" t="s">
        <v>10</v>
      </c>
      <c r="S1980" s="12" t="s">
        <v>72</v>
      </c>
      <c r="T1980" s="12" t="s">
        <v>61</v>
      </c>
      <c r="U1980" s="12" t="s">
        <v>62</v>
      </c>
      <c r="V1980" s="12" t="s">
        <v>63</v>
      </c>
      <c r="W1980" s="12" t="s">
        <v>64</v>
      </c>
      <c r="X1980" s="12" t="s">
        <v>65</v>
      </c>
      <c r="Y1980" s="12">
        <v>166</v>
      </c>
      <c r="Z1980" s="12">
        <v>526.24</v>
      </c>
      <c r="AA1980" s="12"/>
      <c r="AB1980" s="12"/>
      <c r="AC1980" s="12"/>
      <c r="AD1980" s="12"/>
      <c r="AE1980" s="12"/>
    </row>
    <row r="1981" spans="16:31" ht="18" customHeight="1" x14ac:dyDescent="0.3">
      <c r="P1981" s="12" t="s">
        <v>59</v>
      </c>
      <c r="Q1981" s="12">
        <v>2022</v>
      </c>
      <c r="R1981" s="12" t="s">
        <v>10</v>
      </c>
      <c r="S1981" s="12" t="s">
        <v>72</v>
      </c>
      <c r="T1981" s="12" t="s">
        <v>61</v>
      </c>
      <c r="U1981" s="12" t="s">
        <v>62</v>
      </c>
      <c r="V1981" s="12" t="s">
        <v>63</v>
      </c>
      <c r="W1981" s="12" t="s">
        <v>64</v>
      </c>
      <c r="X1981" s="12" t="s">
        <v>65</v>
      </c>
      <c r="Y1981" s="12">
        <v>208</v>
      </c>
      <c r="Z1981" s="12">
        <v>526.24</v>
      </c>
      <c r="AA1981" s="12"/>
      <c r="AB1981" s="12"/>
      <c r="AC1981" s="12"/>
      <c r="AD1981" s="12"/>
      <c r="AE1981" s="12"/>
    </row>
    <row r="1982" spans="16:31" ht="18" customHeight="1" x14ac:dyDescent="0.3">
      <c r="P1982" s="12" t="s">
        <v>68</v>
      </c>
      <c r="Q1982" s="12">
        <v>2022</v>
      </c>
      <c r="R1982" s="12" t="s">
        <v>10</v>
      </c>
      <c r="S1982" s="12" t="s">
        <v>72</v>
      </c>
      <c r="T1982" s="12" t="s">
        <v>61</v>
      </c>
      <c r="U1982" s="12" t="s">
        <v>62</v>
      </c>
      <c r="V1982" s="12" t="s">
        <v>63</v>
      </c>
      <c r="W1982" s="12" t="s">
        <v>64</v>
      </c>
      <c r="X1982" s="12" t="s">
        <v>65</v>
      </c>
      <c r="Y1982" s="12">
        <v>963</v>
      </c>
      <c r="Z1982" s="12">
        <v>1377.09</v>
      </c>
      <c r="AA1982" s="12"/>
      <c r="AB1982" s="12"/>
      <c r="AC1982" s="12"/>
      <c r="AD1982" s="12"/>
      <c r="AE1982" s="12"/>
    </row>
    <row r="1983" spans="16:31" ht="18" customHeight="1" x14ac:dyDescent="0.3">
      <c r="P1983" s="12" t="s">
        <v>59</v>
      </c>
      <c r="Q1983" s="12">
        <v>2022</v>
      </c>
      <c r="R1983" s="12" t="s">
        <v>10</v>
      </c>
      <c r="S1983" s="12" t="s">
        <v>72</v>
      </c>
      <c r="T1983" s="12" t="s">
        <v>61</v>
      </c>
      <c r="U1983" s="12" t="s">
        <v>62</v>
      </c>
      <c r="V1983" s="12" t="s">
        <v>63</v>
      </c>
      <c r="W1983" s="12" t="s">
        <v>64</v>
      </c>
      <c r="X1983" s="12" t="s">
        <v>65</v>
      </c>
      <c r="Y1983" s="12">
        <v>1017</v>
      </c>
      <c r="Z1983" s="12">
        <v>1454.31</v>
      </c>
      <c r="AA1983" s="12"/>
      <c r="AB1983" s="12"/>
      <c r="AC1983" s="12"/>
      <c r="AD1983" s="12"/>
      <c r="AE1983" s="12"/>
    </row>
    <row r="1984" spans="16:31" ht="18" customHeight="1" x14ac:dyDescent="0.3">
      <c r="P1984" s="12" t="s">
        <v>59</v>
      </c>
      <c r="Q1984" s="12">
        <v>2022</v>
      </c>
      <c r="R1984" s="12" t="s">
        <v>10</v>
      </c>
      <c r="S1984" s="12" t="s">
        <v>72</v>
      </c>
      <c r="T1984" s="12" t="s">
        <v>61</v>
      </c>
      <c r="U1984" s="12" t="s">
        <v>62</v>
      </c>
      <c r="V1984" s="12" t="s">
        <v>63</v>
      </c>
      <c r="W1984" s="12" t="s">
        <v>64</v>
      </c>
      <c r="X1984" s="12" t="s">
        <v>65</v>
      </c>
      <c r="Y1984" s="12">
        <v>210</v>
      </c>
      <c r="Z1984" s="12">
        <v>300.3</v>
      </c>
      <c r="AA1984" s="12"/>
      <c r="AB1984" s="12"/>
      <c r="AC1984" s="12"/>
      <c r="AD1984" s="12"/>
      <c r="AE1984" s="12"/>
    </row>
    <row r="1985" spans="16:31" ht="18" customHeight="1" x14ac:dyDescent="0.3">
      <c r="P1985" s="12" t="s">
        <v>59</v>
      </c>
      <c r="Q1985" s="12">
        <v>2022</v>
      </c>
      <c r="R1985" s="12" t="s">
        <v>10</v>
      </c>
      <c r="S1985" s="12" t="s">
        <v>72</v>
      </c>
      <c r="T1985" s="12" t="s">
        <v>61</v>
      </c>
      <c r="U1985" s="12" t="s">
        <v>62</v>
      </c>
      <c r="V1985" s="12" t="s">
        <v>63</v>
      </c>
      <c r="W1985" s="12" t="s">
        <v>64</v>
      </c>
      <c r="X1985" s="12" t="s">
        <v>65</v>
      </c>
      <c r="Y1985" s="12">
        <v>237</v>
      </c>
      <c r="Z1985" s="12">
        <v>338.90999999999997</v>
      </c>
      <c r="AA1985" s="12"/>
      <c r="AB1985" s="12"/>
      <c r="AC1985" s="12"/>
      <c r="AD1985" s="12"/>
      <c r="AE1985" s="12"/>
    </row>
    <row r="1986" spans="16:31" ht="18" customHeight="1" x14ac:dyDescent="0.3">
      <c r="P1986" s="12" t="s">
        <v>66</v>
      </c>
      <c r="Q1986" s="12">
        <v>2022</v>
      </c>
      <c r="R1986" s="12" t="s">
        <v>10</v>
      </c>
      <c r="S1986" s="12" t="s">
        <v>72</v>
      </c>
      <c r="T1986" s="12" t="s">
        <v>61</v>
      </c>
      <c r="U1986" s="12" t="s">
        <v>62</v>
      </c>
      <c r="V1986" s="12" t="s">
        <v>63</v>
      </c>
      <c r="W1986" s="12" t="s">
        <v>64</v>
      </c>
      <c r="X1986" s="12" t="s">
        <v>65</v>
      </c>
      <c r="Y1986" s="12">
        <v>165</v>
      </c>
      <c r="Z1986" s="12">
        <v>235.95</v>
      </c>
      <c r="AA1986" s="12"/>
      <c r="AB1986" s="12"/>
      <c r="AC1986" s="12"/>
      <c r="AD1986" s="12"/>
      <c r="AE1986" s="12"/>
    </row>
    <row r="1987" spans="16:31" ht="18" customHeight="1" x14ac:dyDescent="0.3">
      <c r="P1987" s="12" t="s">
        <v>68</v>
      </c>
      <c r="Q1987" s="12">
        <v>2022</v>
      </c>
      <c r="R1987" s="12" t="s">
        <v>10</v>
      </c>
      <c r="S1987" s="12" t="s">
        <v>72</v>
      </c>
      <c r="T1987" s="12" t="s">
        <v>61</v>
      </c>
      <c r="U1987" s="12" t="s">
        <v>62</v>
      </c>
      <c r="V1987" s="12" t="s">
        <v>63</v>
      </c>
      <c r="W1987" s="12" t="s">
        <v>64</v>
      </c>
      <c r="X1987" s="12" t="s">
        <v>65</v>
      </c>
      <c r="Y1987" s="12">
        <v>213</v>
      </c>
      <c r="Z1987" s="12">
        <v>304.59000000000003</v>
      </c>
      <c r="AA1987" s="12"/>
      <c r="AB1987" s="12"/>
      <c r="AC1987" s="12"/>
      <c r="AD1987" s="12"/>
      <c r="AE1987" s="12"/>
    </row>
    <row r="1988" spans="16:31" ht="18" customHeight="1" x14ac:dyDescent="0.3">
      <c r="P1988" s="12" t="s">
        <v>66</v>
      </c>
      <c r="Q1988" s="12">
        <v>2022</v>
      </c>
      <c r="R1988" s="12" t="s">
        <v>10</v>
      </c>
      <c r="S1988" s="12" t="s">
        <v>72</v>
      </c>
      <c r="T1988" s="12" t="s">
        <v>61</v>
      </c>
      <c r="U1988" s="12" t="s">
        <v>62</v>
      </c>
      <c r="V1988" s="12" t="s">
        <v>63</v>
      </c>
      <c r="W1988" s="12" t="s">
        <v>64</v>
      </c>
      <c r="X1988" s="12" t="s">
        <v>65</v>
      </c>
      <c r="Y1988" s="12">
        <v>319</v>
      </c>
      <c r="Z1988" s="12">
        <v>456.16999999999996</v>
      </c>
      <c r="AA1988" s="12"/>
      <c r="AB1988" s="12"/>
      <c r="AC1988" s="12"/>
      <c r="AD1988" s="12"/>
      <c r="AE1988" s="12"/>
    </row>
    <row r="1989" spans="16:31" ht="18" customHeight="1" x14ac:dyDescent="0.3">
      <c r="P1989" s="12" t="s">
        <v>66</v>
      </c>
      <c r="Q1989" s="12">
        <v>2022</v>
      </c>
      <c r="R1989" s="12" t="s">
        <v>10</v>
      </c>
      <c r="S1989" s="12" t="s">
        <v>72</v>
      </c>
      <c r="T1989" s="12" t="s">
        <v>61</v>
      </c>
      <c r="U1989" s="12" t="s">
        <v>62</v>
      </c>
      <c r="V1989" s="12" t="s">
        <v>63</v>
      </c>
      <c r="W1989" s="12" t="s">
        <v>64</v>
      </c>
      <c r="X1989" s="12" t="s">
        <v>65</v>
      </c>
      <c r="Y1989" s="12">
        <v>313</v>
      </c>
      <c r="Z1989" s="12">
        <v>447.59000000000003</v>
      </c>
      <c r="AA1989" s="12"/>
      <c r="AB1989" s="12"/>
      <c r="AC1989" s="12"/>
      <c r="AD1989" s="12"/>
      <c r="AE1989" s="12"/>
    </row>
    <row r="1990" spans="16:31" ht="18" customHeight="1" x14ac:dyDescent="0.3">
      <c r="P1990" s="12" t="s">
        <v>59</v>
      </c>
      <c r="Q1990" s="12">
        <v>2022</v>
      </c>
      <c r="R1990" s="12" t="s">
        <v>10</v>
      </c>
      <c r="S1990" s="12" t="s">
        <v>72</v>
      </c>
      <c r="T1990" s="12" t="s">
        <v>61</v>
      </c>
      <c r="U1990" s="12" t="s">
        <v>62</v>
      </c>
      <c r="V1990" s="12" t="s">
        <v>63</v>
      </c>
      <c r="W1990" s="12" t="s">
        <v>64</v>
      </c>
      <c r="X1990" s="12" t="s">
        <v>65</v>
      </c>
      <c r="Y1990" s="12">
        <v>307</v>
      </c>
      <c r="Z1990" s="12">
        <v>439.01</v>
      </c>
      <c r="AA1990" s="12"/>
      <c r="AB1990" s="12"/>
      <c r="AC1990" s="12"/>
      <c r="AD1990" s="12"/>
      <c r="AE1990" s="12"/>
    </row>
    <row r="1991" spans="16:31" ht="18" customHeight="1" x14ac:dyDescent="0.3">
      <c r="P1991" s="12" t="s">
        <v>59</v>
      </c>
      <c r="Q1991" s="12">
        <v>2022</v>
      </c>
      <c r="R1991" s="12" t="s">
        <v>10</v>
      </c>
      <c r="S1991" s="12" t="s">
        <v>72</v>
      </c>
      <c r="T1991" s="12" t="s">
        <v>61</v>
      </c>
      <c r="U1991" s="12" t="s">
        <v>62</v>
      </c>
      <c r="V1991" s="12" t="s">
        <v>63</v>
      </c>
      <c r="W1991" s="12" t="s">
        <v>64</v>
      </c>
      <c r="X1991" s="12" t="s">
        <v>65</v>
      </c>
      <c r="Y1991" s="12">
        <v>235</v>
      </c>
      <c r="Z1991" s="12">
        <v>336.05</v>
      </c>
      <c r="AA1991" s="12"/>
      <c r="AB1991" s="12"/>
      <c r="AC1991" s="12"/>
      <c r="AD1991" s="12"/>
      <c r="AE1991" s="12"/>
    </row>
    <row r="1992" spans="16:31" ht="18" customHeight="1" x14ac:dyDescent="0.3">
      <c r="P1992" s="12" t="s">
        <v>59</v>
      </c>
      <c r="Q1992" s="12">
        <v>2022</v>
      </c>
      <c r="R1992" s="12" t="s">
        <v>10</v>
      </c>
      <c r="S1992" s="12" t="s">
        <v>72</v>
      </c>
      <c r="T1992" s="12" t="s">
        <v>61</v>
      </c>
      <c r="U1992" s="12" t="s">
        <v>62</v>
      </c>
      <c r="V1992" s="12" t="s">
        <v>63</v>
      </c>
      <c r="W1992" s="12" t="s">
        <v>64</v>
      </c>
      <c r="X1992" s="12" t="s">
        <v>65</v>
      </c>
      <c r="Y1992" s="12">
        <v>798</v>
      </c>
      <c r="Z1992" s="12">
        <v>1141.1399999999999</v>
      </c>
      <c r="AA1992" s="12"/>
      <c r="AB1992" s="12"/>
      <c r="AC1992" s="12"/>
      <c r="AD1992" s="12"/>
      <c r="AE1992" s="12"/>
    </row>
    <row r="1993" spans="16:31" ht="18" customHeight="1" x14ac:dyDescent="0.3">
      <c r="P1993" s="12" t="s">
        <v>66</v>
      </c>
      <c r="Q1993" s="12">
        <v>2022</v>
      </c>
      <c r="R1993" s="12" t="s">
        <v>10</v>
      </c>
      <c r="S1993" s="12" t="s">
        <v>72</v>
      </c>
      <c r="T1993" s="12" t="s">
        <v>61</v>
      </c>
      <c r="U1993" s="12" t="s">
        <v>62</v>
      </c>
      <c r="V1993" s="12" t="s">
        <v>63</v>
      </c>
      <c r="W1993" s="12" t="s">
        <v>64</v>
      </c>
      <c r="X1993" s="12" t="s">
        <v>65</v>
      </c>
      <c r="Y1993" s="12">
        <v>831</v>
      </c>
      <c r="Z1993" s="12">
        <v>1188.33</v>
      </c>
      <c r="AA1993" s="12"/>
      <c r="AB1993" s="12"/>
      <c r="AC1993" s="12"/>
      <c r="AD1993" s="12"/>
      <c r="AE1993" s="12"/>
    </row>
    <row r="1994" spans="16:31" ht="18" customHeight="1" x14ac:dyDescent="0.3">
      <c r="P1994" s="12" t="s">
        <v>68</v>
      </c>
      <c r="Q1994" s="12">
        <v>2022</v>
      </c>
      <c r="R1994" s="12" t="s">
        <v>10</v>
      </c>
      <c r="S1994" s="12" t="s">
        <v>72</v>
      </c>
      <c r="T1994" s="12" t="s">
        <v>61</v>
      </c>
      <c r="U1994" s="12" t="s">
        <v>62</v>
      </c>
      <c r="V1994" s="12" t="s">
        <v>63</v>
      </c>
      <c r="W1994" s="12" t="s">
        <v>64</v>
      </c>
      <c r="X1994" s="12" t="s">
        <v>67</v>
      </c>
      <c r="Y1994" s="12">
        <v>317</v>
      </c>
      <c r="Z1994" s="12">
        <v>453.31</v>
      </c>
      <c r="AA1994" s="12"/>
      <c r="AB1994" s="12"/>
      <c r="AC1994" s="12"/>
      <c r="AD1994" s="12"/>
      <c r="AE1994" s="12"/>
    </row>
    <row r="1995" spans="16:31" ht="18" customHeight="1" x14ac:dyDescent="0.3">
      <c r="P1995" s="12" t="s">
        <v>59</v>
      </c>
      <c r="Q1995" s="12">
        <v>2022</v>
      </c>
      <c r="R1995" s="12" t="s">
        <v>10</v>
      </c>
      <c r="S1995" s="12" t="s">
        <v>72</v>
      </c>
      <c r="T1995" s="12" t="s">
        <v>61</v>
      </c>
      <c r="U1995" s="12" t="s">
        <v>62</v>
      </c>
      <c r="V1995" s="12" t="s">
        <v>63</v>
      </c>
      <c r="W1995" s="12" t="s">
        <v>64</v>
      </c>
      <c r="X1995" s="12" t="s">
        <v>67</v>
      </c>
      <c r="Y1995" s="12">
        <v>311</v>
      </c>
      <c r="Z1995" s="12">
        <v>444.73</v>
      </c>
      <c r="AA1995" s="12"/>
      <c r="AB1995" s="12"/>
      <c r="AC1995" s="12"/>
      <c r="AD1995" s="12"/>
      <c r="AE1995" s="12"/>
    </row>
    <row r="1996" spans="16:31" ht="18" customHeight="1" x14ac:dyDescent="0.3">
      <c r="P1996" s="12" t="s">
        <v>70</v>
      </c>
      <c r="Q1996" s="12">
        <v>2022</v>
      </c>
      <c r="R1996" s="12" t="s">
        <v>10</v>
      </c>
      <c r="S1996" s="12" t="s">
        <v>72</v>
      </c>
      <c r="T1996" s="12" t="s">
        <v>61</v>
      </c>
      <c r="U1996" s="12" t="s">
        <v>62</v>
      </c>
      <c r="V1996" s="12" t="s">
        <v>63</v>
      </c>
      <c r="W1996" s="12" t="s">
        <v>64</v>
      </c>
      <c r="X1996" s="12" t="s">
        <v>67</v>
      </c>
      <c r="Y1996" s="12">
        <v>305</v>
      </c>
      <c r="Z1996" s="12">
        <v>436.15</v>
      </c>
      <c r="AA1996" s="12"/>
      <c r="AB1996" s="12"/>
      <c r="AC1996" s="12"/>
      <c r="AD1996" s="12"/>
      <c r="AE1996" s="12"/>
    </row>
    <row r="1997" spans="16:31" ht="18" customHeight="1" x14ac:dyDescent="0.3">
      <c r="P1997" s="12" t="s">
        <v>59</v>
      </c>
      <c r="Q1997" s="12">
        <v>2022</v>
      </c>
      <c r="R1997" s="12" t="s">
        <v>10</v>
      </c>
      <c r="S1997" s="12" t="s">
        <v>72</v>
      </c>
      <c r="T1997" s="12" t="s">
        <v>61</v>
      </c>
      <c r="U1997" s="12" t="s">
        <v>62</v>
      </c>
      <c r="V1997" s="12" t="s">
        <v>63</v>
      </c>
      <c r="W1997" s="12" t="s">
        <v>64</v>
      </c>
      <c r="X1997" s="12" t="s">
        <v>65</v>
      </c>
      <c r="Y1997" s="12">
        <v>239</v>
      </c>
      <c r="Z1997" s="12">
        <v>341.77</v>
      </c>
      <c r="AA1997" s="12"/>
      <c r="AB1997" s="12"/>
      <c r="AC1997" s="12"/>
      <c r="AD1997" s="12"/>
      <c r="AE1997" s="12"/>
    </row>
    <row r="1998" spans="16:31" ht="18" customHeight="1" x14ac:dyDescent="0.3">
      <c r="P1998" s="12" t="s">
        <v>59</v>
      </c>
      <c r="Q1998" s="12">
        <v>2022</v>
      </c>
      <c r="R1998" s="12" t="s">
        <v>10</v>
      </c>
      <c r="S1998" s="12" t="s">
        <v>72</v>
      </c>
      <c r="T1998" s="12" t="s">
        <v>61</v>
      </c>
      <c r="U1998" s="12" t="s">
        <v>62</v>
      </c>
      <c r="V1998" s="12" t="s">
        <v>63</v>
      </c>
      <c r="W1998" s="12" t="s">
        <v>64</v>
      </c>
      <c r="X1998" s="12" t="s">
        <v>65</v>
      </c>
      <c r="Y1998" s="12">
        <v>209</v>
      </c>
      <c r="Z1998" s="12">
        <v>298.87</v>
      </c>
      <c r="AA1998" s="12"/>
      <c r="AB1998" s="12"/>
      <c r="AC1998" s="12"/>
      <c r="AD1998" s="12"/>
      <c r="AE1998" s="12"/>
    </row>
    <row r="1999" spans="16:31" ht="18" customHeight="1" x14ac:dyDescent="0.3">
      <c r="P1999" s="12" t="s">
        <v>68</v>
      </c>
      <c r="Q1999" s="12">
        <v>2022</v>
      </c>
      <c r="R1999" s="12" t="s">
        <v>9</v>
      </c>
      <c r="S1999" s="12" t="s">
        <v>72</v>
      </c>
      <c r="T1999" s="12" t="s">
        <v>61</v>
      </c>
      <c r="U1999" s="12" t="s">
        <v>62</v>
      </c>
      <c r="V1999" s="12" t="s">
        <v>63</v>
      </c>
      <c r="W1999" s="12" t="s">
        <v>64</v>
      </c>
      <c r="X1999" s="12" t="s">
        <v>67</v>
      </c>
      <c r="Y1999" s="12">
        <v>332</v>
      </c>
      <c r="Z1999" s="12">
        <v>474.76</v>
      </c>
      <c r="AA1999" s="12"/>
      <c r="AB1999" s="12"/>
      <c r="AC1999" s="12"/>
      <c r="AD1999" s="12"/>
      <c r="AE1999" s="12"/>
    </row>
    <row r="2000" spans="16:31" ht="18" customHeight="1" x14ac:dyDescent="0.3">
      <c r="P2000" s="12" t="s">
        <v>66</v>
      </c>
      <c r="Q2000" s="12">
        <v>2022</v>
      </c>
      <c r="R2000" s="12" t="s">
        <v>9</v>
      </c>
      <c r="S2000" s="12" t="s">
        <v>72</v>
      </c>
      <c r="T2000" s="12" t="s">
        <v>61</v>
      </c>
      <c r="U2000" s="12" t="s">
        <v>62</v>
      </c>
      <c r="V2000" s="12" t="s">
        <v>63</v>
      </c>
      <c r="W2000" s="12" t="s">
        <v>64</v>
      </c>
      <c r="X2000" s="12" t="s">
        <v>67</v>
      </c>
      <c r="Y2000" s="12">
        <v>326</v>
      </c>
      <c r="Z2000" s="12">
        <v>466.18</v>
      </c>
      <c r="AA2000" s="12"/>
      <c r="AB2000" s="12"/>
      <c r="AC2000" s="12"/>
      <c r="AD2000" s="12"/>
      <c r="AE2000" s="12"/>
    </row>
    <row r="2001" spans="16:31" ht="18" customHeight="1" x14ac:dyDescent="0.3">
      <c r="P2001" s="12" t="s">
        <v>59</v>
      </c>
      <c r="Q2001" s="12">
        <v>2022</v>
      </c>
      <c r="R2001" s="12" t="s">
        <v>9</v>
      </c>
      <c r="S2001" s="12" t="s">
        <v>72</v>
      </c>
      <c r="T2001" s="12" t="s">
        <v>61</v>
      </c>
      <c r="U2001" s="12" t="s">
        <v>62</v>
      </c>
      <c r="V2001" s="12" t="s">
        <v>63</v>
      </c>
      <c r="W2001" s="12" t="s">
        <v>64</v>
      </c>
      <c r="X2001" s="12" t="s">
        <v>65</v>
      </c>
      <c r="Y2001" s="12">
        <v>242</v>
      </c>
      <c r="Z2001" s="12">
        <v>346.06</v>
      </c>
      <c r="AA2001" s="12"/>
      <c r="AB2001" s="12"/>
      <c r="AC2001" s="12"/>
      <c r="AD2001" s="12"/>
      <c r="AE2001" s="12"/>
    </row>
    <row r="2002" spans="16:31" ht="18" customHeight="1" x14ac:dyDescent="0.3">
      <c r="P2002" s="12" t="s">
        <v>59</v>
      </c>
      <c r="Q2002" s="12">
        <v>2022</v>
      </c>
      <c r="R2002" s="12" t="s">
        <v>9</v>
      </c>
      <c r="S2002" s="12" t="s">
        <v>72</v>
      </c>
      <c r="T2002" s="12" t="s">
        <v>61</v>
      </c>
      <c r="U2002" s="12" t="s">
        <v>62</v>
      </c>
      <c r="V2002" s="12" t="s">
        <v>63</v>
      </c>
      <c r="W2002" s="12" t="s">
        <v>64</v>
      </c>
      <c r="X2002" s="12" t="s">
        <v>65</v>
      </c>
      <c r="Y2002" s="12">
        <v>170</v>
      </c>
      <c r="Z2002" s="12">
        <v>243.1</v>
      </c>
      <c r="AA2002" s="12"/>
      <c r="AB2002" s="12"/>
      <c r="AC2002" s="12"/>
      <c r="AD2002" s="12"/>
      <c r="AE2002" s="12"/>
    </row>
    <row r="2003" spans="16:31" ht="18" customHeight="1" x14ac:dyDescent="0.3">
      <c r="P2003" s="12" t="s">
        <v>59</v>
      </c>
      <c r="Q2003" s="12">
        <v>2022</v>
      </c>
      <c r="R2003" s="12" t="s">
        <v>9</v>
      </c>
      <c r="S2003" s="12" t="s">
        <v>72</v>
      </c>
      <c r="T2003" s="12" t="s">
        <v>61</v>
      </c>
      <c r="U2003" s="12" t="s">
        <v>62</v>
      </c>
      <c r="V2003" s="12" t="s">
        <v>63</v>
      </c>
      <c r="W2003" s="12" t="s">
        <v>64</v>
      </c>
      <c r="X2003" s="12" t="s">
        <v>65</v>
      </c>
      <c r="Y2003" s="12">
        <v>218</v>
      </c>
      <c r="Z2003" s="12">
        <v>311.74</v>
      </c>
      <c r="AA2003" s="12"/>
      <c r="AB2003" s="12"/>
      <c r="AC2003" s="12"/>
      <c r="AD2003" s="12"/>
      <c r="AE2003" s="12"/>
    </row>
    <row r="2004" spans="16:31" ht="18" customHeight="1" x14ac:dyDescent="0.3">
      <c r="P2004" s="12" t="s">
        <v>59</v>
      </c>
      <c r="Q2004" s="12">
        <v>2022</v>
      </c>
      <c r="R2004" s="12" t="s">
        <v>9</v>
      </c>
      <c r="S2004" s="12" t="s">
        <v>72</v>
      </c>
      <c r="T2004" s="12" t="s">
        <v>61</v>
      </c>
      <c r="U2004" s="12" t="s">
        <v>62</v>
      </c>
      <c r="V2004" s="12" t="s">
        <v>63</v>
      </c>
      <c r="W2004" s="12" t="s">
        <v>64</v>
      </c>
      <c r="X2004" s="12" t="s">
        <v>65</v>
      </c>
      <c r="Y2004" s="12">
        <v>334</v>
      </c>
      <c r="Z2004" s="12">
        <v>477.62</v>
      </c>
      <c r="AA2004" s="12"/>
      <c r="AB2004" s="12"/>
      <c r="AC2004" s="12"/>
      <c r="AD2004" s="12"/>
      <c r="AE2004" s="12"/>
    </row>
    <row r="2005" spans="16:31" ht="18" customHeight="1" x14ac:dyDescent="0.3">
      <c r="P2005" s="12" t="s">
        <v>69</v>
      </c>
      <c r="Q2005" s="12">
        <v>2022</v>
      </c>
      <c r="R2005" s="12" t="s">
        <v>9</v>
      </c>
      <c r="S2005" s="12" t="s">
        <v>72</v>
      </c>
      <c r="T2005" s="12" t="s">
        <v>61</v>
      </c>
      <c r="U2005" s="12" t="s">
        <v>62</v>
      </c>
      <c r="V2005" s="12" t="s">
        <v>63</v>
      </c>
      <c r="W2005" s="12" t="s">
        <v>64</v>
      </c>
      <c r="X2005" s="12" t="s">
        <v>65</v>
      </c>
      <c r="Y2005" s="12">
        <v>328</v>
      </c>
      <c r="Z2005" s="12">
        <v>469.03999999999996</v>
      </c>
      <c r="AA2005" s="12"/>
      <c r="AB2005" s="12"/>
      <c r="AC2005" s="12"/>
      <c r="AD2005" s="12"/>
      <c r="AE2005" s="12"/>
    </row>
    <row r="2006" spans="16:31" ht="18" customHeight="1" x14ac:dyDescent="0.3">
      <c r="P2006" s="12" t="s">
        <v>66</v>
      </c>
      <c r="Q2006" s="12">
        <v>2022</v>
      </c>
      <c r="R2006" s="12" t="s">
        <v>9</v>
      </c>
      <c r="S2006" s="12" t="s">
        <v>72</v>
      </c>
      <c r="T2006" s="12" t="s">
        <v>61</v>
      </c>
      <c r="U2006" s="12" t="s">
        <v>62</v>
      </c>
      <c r="V2006" s="12" t="s">
        <v>63</v>
      </c>
      <c r="W2006" s="12" t="s">
        <v>64</v>
      </c>
      <c r="X2006" s="12" t="s">
        <v>65</v>
      </c>
      <c r="Y2006" s="12">
        <v>322</v>
      </c>
      <c r="Z2006" s="12">
        <v>460.46000000000004</v>
      </c>
      <c r="AA2006" s="12"/>
      <c r="AB2006" s="12"/>
      <c r="AC2006" s="12"/>
      <c r="AD2006" s="12"/>
      <c r="AE2006" s="12"/>
    </row>
    <row r="2007" spans="16:31" ht="18" customHeight="1" x14ac:dyDescent="0.3">
      <c r="P2007" s="12" t="s">
        <v>66</v>
      </c>
      <c r="Q2007" s="12">
        <v>2022</v>
      </c>
      <c r="R2007" s="12" t="s">
        <v>9</v>
      </c>
      <c r="S2007" s="12" t="s">
        <v>72</v>
      </c>
      <c r="T2007" s="12" t="s">
        <v>61</v>
      </c>
      <c r="U2007" s="12" t="s">
        <v>62</v>
      </c>
      <c r="V2007" s="12" t="s">
        <v>63</v>
      </c>
      <c r="W2007" s="12" t="s">
        <v>64</v>
      </c>
      <c r="X2007" s="12" t="s">
        <v>65</v>
      </c>
      <c r="Y2007" s="12">
        <v>244</v>
      </c>
      <c r="Z2007" s="12">
        <v>526.24</v>
      </c>
      <c r="AA2007" s="12"/>
      <c r="AB2007" s="12"/>
      <c r="AC2007" s="12"/>
      <c r="AD2007" s="12"/>
      <c r="AE2007" s="12"/>
    </row>
    <row r="2008" spans="16:31" ht="18" customHeight="1" x14ac:dyDescent="0.3">
      <c r="P2008" s="12" t="s">
        <v>66</v>
      </c>
      <c r="Q2008" s="12">
        <v>2022</v>
      </c>
      <c r="R2008" s="12" t="s">
        <v>9</v>
      </c>
      <c r="S2008" s="12" t="s">
        <v>72</v>
      </c>
      <c r="T2008" s="12" t="s">
        <v>61</v>
      </c>
      <c r="U2008" s="12" t="s">
        <v>62</v>
      </c>
      <c r="V2008" s="12" t="s">
        <v>63</v>
      </c>
      <c r="W2008" s="12" t="s">
        <v>64</v>
      </c>
      <c r="X2008" s="12" t="s">
        <v>65</v>
      </c>
      <c r="Y2008" s="12">
        <v>214</v>
      </c>
      <c r="Z2008" s="12">
        <v>526.24</v>
      </c>
      <c r="AA2008" s="12"/>
      <c r="AB2008" s="12"/>
      <c r="AC2008" s="12"/>
      <c r="AD2008" s="12"/>
      <c r="AE2008" s="12"/>
    </row>
    <row r="2009" spans="16:31" ht="18" customHeight="1" x14ac:dyDescent="0.3">
      <c r="P2009" s="12" t="s">
        <v>59</v>
      </c>
      <c r="Q2009" s="12">
        <v>2022</v>
      </c>
      <c r="R2009" s="12" t="s">
        <v>9</v>
      </c>
      <c r="S2009" s="12" t="s">
        <v>72</v>
      </c>
      <c r="T2009" s="12" t="s">
        <v>61</v>
      </c>
      <c r="U2009" s="12" t="s">
        <v>62</v>
      </c>
      <c r="V2009" s="12" t="s">
        <v>63</v>
      </c>
      <c r="W2009" s="12" t="s">
        <v>64</v>
      </c>
      <c r="X2009" s="12" t="s">
        <v>65</v>
      </c>
      <c r="Y2009" s="12">
        <v>1016</v>
      </c>
      <c r="Z2009" s="12">
        <v>1452.88</v>
      </c>
      <c r="AA2009" s="12"/>
      <c r="AB2009" s="12"/>
      <c r="AC2009" s="12"/>
      <c r="AD2009" s="12"/>
      <c r="AE2009" s="12"/>
    </row>
    <row r="2010" spans="16:31" ht="18" customHeight="1" x14ac:dyDescent="0.3">
      <c r="P2010" s="12" t="s">
        <v>66</v>
      </c>
      <c r="Q2010" s="12">
        <v>2022</v>
      </c>
      <c r="R2010" s="12" t="s">
        <v>9</v>
      </c>
      <c r="S2010" s="12" t="s">
        <v>72</v>
      </c>
      <c r="T2010" s="12" t="s">
        <v>61</v>
      </c>
      <c r="U2010" s="12" t="s">
        <v>62</v>
      </c>
      <c r="V2010" s="12" t="s">
        <v>63</v>
      </c>
      <c r="W2010" s="12" t="s">
        <v>64</v>
      </c>
      <c r="X2010" s="12" t="s">
        <v>65</v>
      </c>
      <c r="Y2010" s="12">
        <v>216</v>
      </c>
      <c r="Z2010" s="12">
        <v>308.88</v>
      </c>
      <c r="AA2010" s="12"/>
      <c r="AB2010" s="12"/>
      <c r="AC2010" s="12"/>
      <c r="AD2010" s="12"/>
      <c r="AE2010" s="12"/>
    </row>
    <row r="2011" spans="16:31" ht="18" customHeight="1" x14ac:dyDescent="0.3">
      <c r="P2011" s="12" t="s">
        <v>66</v>
      </c>
      <c r="Q2011" s="12">
        <v>2022</v>
      </c>
      <c r="R2011" s="12" t="s">
        <v>9</v>
      </c>
      <c r="S2011" s="12" t="s">
        <v>72</v>
      </c>
      <c r="T2011" s="12" t="s">
        <v>61</v>
      </c>
      <c r="U2011" s="12" t="s">
        <v>62</v>
      </c>
      <c r="V2011" s="12" t="s">
        <v>63</v>
      </c>
      <c r="W2011" s="12" t="s">
        <v>64</v>
      </c>
      <c r="X2011" s="12" t="s">
        <v>65</v>
      </c>
      <c r="Y2011" s="12">
        <v>243</v>
      </c>
      <c r="Z2011" s="12">
        <v>347.49</v>
      </c>
      <c r="AA2011" s="12"/>
      <c r="AB2011" s="12"/>
      <c r="AC2011" s="12"/>
      <c r="AD2011" s="12"/>
      <c r="AE2011" s="12"/>
    </row>
    <row r="2012" spans="16:31" ht="18" customHeight="1" x14ac:dyDescent="0.3">
      <c r="P2012" s="12" t="s">
        <v>59</v>
      </c>
      <c r="Q2012" s="12">
        <v>2022</v>
      </c>
      <c r="R2012" s="12" t="s">
        <v>9</v>
      </c>
      <c r="S2012" s="12" t="s">
        <v>72</v>
      </c>
      <c r="T2012" s="12" t="s">
        <v>61</v>
      </c>
      <c r="U2012" s="12" t="s">
        <v>62</v>
      </c>
      <c r="V2012" s="12" t="s">
        <v>63</v>
      </c>
      <c r="W2012" s="12" t="s">
        <v>64</v>
      </c>
      <c r="X2012" s="12" t="s">
        <v>65</v>
      </c>
      <c r="Y2012" s="12">
        <v>171</v>
      </c>
      <c r="Z2012" s="12">
        <v>244.53</v>
      </c>
      <c r="AA2012" s="12"/>
      <c r="AB2012" s="12"/>
      <c r="AC2012" s="12"/>
      <c r="AD2012" s="12"/>
      <c r="AE2012" s="12"/>
    </row>
    <row r="2013" spans="16:31" ht="18" customHeight="1" x14ac:dyDescent="0.3">
      <c r="P2013" s="12" t="s">
        <v>59</v>
      </c>
      <c r="Q2013" s="12">
        <v>2022</v>
      </c>
      <c r="R2013" s="12" t="s">
        <v>9</v>
      </c>
      <c r="S2013" s="12" t="s">
        <v>72</v>
      </c>
      <c r="T2013" s="12" t="s">
        <v>61</v>
      </c>
      <c r="U2013" s="12" t="s">
        <v>62</v>
      </c>
      <c r="V2013" s="12" t="s">
        <v>63</v>
      </c>
      <c r="W2013" s="12" t="s">
        <v>64</v>
      </c>
      <c r="X2013" s="12" t="s">
        <v>65</v>
      </c>
      <c r="Y2013" s="12">
        <v>331</v>
      </c>
      <c r="Z2013" s="12">
        <v>473.33</v>
      </c>
      <c r="AA2013" s="12"/>
      <c r="AB2013" s="12"/>
      <c r="AC2013" s="12"/>
      <c r="AD2013" s="12"/>
      <c r="AE2013" s="12"/>
    </row>
    <row r="2014" spans="16:31" ht="18" customHeight="1" x14ac:dyDescent="0.3">
      <c r="P2014" s="12" t="s">
        <v>59</v>
      </c>
      <c r="Q2014" s="12">
        <v>2022</v>
      </c>
      <c r="R2014" s="12" t="s">
        <v>9</v>
      </c>
      <c r="S2014" s="12" t="s">
        <v>72</v>
      </c>
      <c r="T2014" s="12" t="s">
        <v>61</v>
      </c>
      <c r="U2014" s="12" t="s">
        <v>62</v>
      </c>
      <c r="V2014" s="12" t="s">
        <v>63</v>
      </c>
      <c r="W2014" s="12" t="s">
        <v>64</v>
      </c>
      <c r="X2014" s="12" t="s">
        <v>65</v>
      </c>
      <c r="Y2014" s="12">
        <v>325</v>
      </c>
      <c r="Z2014" s="12">
        <v>464.75</v>
      </c>
      <c r="AA2014" s="12"/>
      <c r="AB2014" s="12"/>
      <c r="AC2014" s="12"/>
      <c r="AD2014" s="12"/>
      <c r="AE2014" s="12"/>
    </row>
    <row r="2015" spans="16:31" ht="18" customHeight="1" x14ac:dyDescent="0.3">
      <c r="P2015" s="12" t="s">
        <v>66</v>
      </c>
      <c r="Q2015" s="12">
        <v>2022</v>
      </c>
      <c r="R2015" s="12" t="s">
        <v>9</v>
      </c>
      <c r="S2015" s="12" t="s">
        <v>72</v>
      </c>
      <c r="T2015" s="12" t="s">
        <v>61</v>
      </c>
      <c r="U2015" s="12" t="s">
        <v>62</v>
      </c>
      <c r="V2015" s="12" t="s">
        <v>63</v>
      </c>
      <c r="W2015" s="12" t="s">
        <v>64</v>
      </c>
      <c r="X2015" s="12" t="s">
        <v>65</v>
      </c>
      <c r="Y2015" s="12">
        <v>241</v>
      </c>
      <c r="Z2015" s="12">
        <v>344.63</v>
      </c>
      <c r="AA2015" s="12"/>
      <c r="AB2015" s="12"/>
      <c r="AC2015" s="12"/>
      <c r="AD2015" s="12"/>
      <c r="AE2015" s="12"/>
    </row>
    <row r="2016" spans="16:31" ht="18" customHeight="1" x14ac:dyDescent="0.3">
      <c r="P2016" s="12" t="s">
        <v>69</v>
      </c>
      <c r="Q2016" s="12">
        <v>2022</v>
      </c>
      <c r="R2016" s="12" t="s">
        <v>9</v>
      </c>
      <c r="S2016" s="12" t="s">
        <v>72</v>
      </c>
      <c r="T2016" s="12" t="s">
        <v>61</v>
      </c>
      <c r="U2016" s="12" t="s">
        <v>62</v>
      </c>
      <c r="V2016" s="12" t="s">
        <v>63</v>
      </c>
      <c r="W2016" s="12" t="s">
        <v>64</v>
      </c>
      <c r="X2016" s="12" t="s">
        <v>65</v>
      </c>
      <c r="Y2016" s="12">
        <v>797</v>
      </c>
      <c r="Z2016" s="12">
        <v>1139.71</v>
      </c>
      <c r="AA2016" s="12"/>
      <c r="AB2016" s="12"/>
      <c r="AC2016" s="12"/>
      <c r="AD2016" s="12"/>
      <c r="AE2016" s="12"/>
    </row>
    <row r="2017" spans="16:31" ht="18" customHeight="1" x14ac:dyDescent="0.3">
      <c r="P2017" s="12" t="s">
        <v>66</v>
      </c>
      <c r="Q2017" s="12">
        <v>2022</v>
      </c>
      <c r="R2017" s="12" t="s">
        <v>9</v>
      </c>
      <c r="S2017" s="12" t="s">
        <v>72</v>
      </c>
      <c r="T2017" s="12" t="s">
        <v>61</v>
      </c>
      <c r="U2017" s="12" t="s">
        <v>62</v>
      </c>
      <c r="V2017" s="12" t="s">
        <v>63</v>
      </c>
      <c r="W2017" s="12" t="s">
        <v>64</v>
      </c>
      <c r="X2017" s="12" t="s">
        <v>65</v>
      </c>
      <c r="Y2017" s="12">
        <v>830</v>
      </c>
      <c r="Z2017" s="12">
        <v>1186.9000000000001</v>
      </c>
      <c r="AA2017" s="12"/>
      <c r="AB2017" s="12"/>
      <c r="AC2017" s="12"/>
      <c r="AD2017" s="12"/>
      <c r="AE2017" s="12"/>
    </row>
    <row r="2018" spans="16:31" ht="18" customHeight="1" x14ac:dyDescent="0.3">
      <c r="P2018" s="12" t="s">
        <v>68</v>
      </c>
      <c r="Q2018" s="12">
        <v>2022</v>
      </c>
      <c r="R2018" s="12" t="s">
        <v>9</v>
      </c>
      <c r="S2018" s="12" t="s">
        <v>72</v>
      </c>
      <c r="T2018" s="12" t="s">
        <v>61</v>
      </c>
      <c r="U2018" s="12" t="s">
        <v>62</v>
      </c>
      <c r="V2018" s="12" t="s">
        <v>63</v>
      </c>
      <c r="W2018" s="12" t="s">
        <v>64</v>
      </c>
      <c r="X2018" s="12" t="s">
        <v>67</v>
      </c>
      <c r="Y2018" s="12">
        <v>335</v>
      </c>
      <c r="Z2018" s="12">
        <v>479.05</v>
      </c>
      <c r="AA2018" s="12"/>
      <c r="AB2018" s="12"/>
      <c r="AC2018" s="12"/>
      <c r="AD2018" s="12"/>
      <c r="AE2018" s="12"/>
    </row>
    <row r="2019" spans="16:31" ht="18" customHeight="1" x14ac:dyDescent="0.3">
      <c r="P2019" s="12" t="s">
        <v>59</v>
      </c>
      <c r="Q2019" s="12">
        <v>2022</v>
      </c>
      <c r="R2019" s="12" t="s">
        <v>9</v>
      </c>
      <c r="S2019" s="12" t="s">
        <v>72</v>
      </c>
      <c r="T2019" s="12" t="s">
        <v>61</v>
      </c>
      <c r="U2019" s="12" t="s">
        <v>62</v>
      </c>
      <c r="V2019" s="12" t="s">
        <v>63</v>
      </c>
      <c r="W2019" s="12" t="s">
        <v>64</v>
      </c>
      <c r="X2019" s="12" t="s">
        <v>67</v>
      </c>
      <c r="Y2019" s="12">
        <v>329</v>
      </c>
      <c r="Z2019" s="12">
        <v>470.47</v>
      </c>
      <c r="AA2019" s="12"/>
      <c r="AB2019" s="12"/>
      <c r="AC2019" s="12"/>
      <c r="AD2019" s="12"/>
      <c r="AE2019" s="12"/>
    </row>
    <row r="2020" spans="16:31" ht="18" customHeight="1" x14ac:dyDescent="0.3">
      <c r="P2020" s="12" t="s">
        <v>69</v>
      </c>
      <c r="Q2020" s="12">
        <v>2022</v>
      </c>
      <c r="R2020" s="12" t="s">
        <v>9</v>
      </c>
      <c r="S2020" s="12" t="s">
        <v>72</v>
      </c>
      <c r="T2020" s="12" t="s">
        <v>61</v>
      </c>
      <c r="U2020" s="12" t="s">
        <v>62</v>
      </c>
      <c r="V2020" s="12" t="s">
        <v>63</v>
      </c>
      <c r="W2020" s="12" t="s">
        <v>64</v>
      </c>
      <c r="X2020" s="12" t="s">
        <v>67</v>
      </c>
      <c r="Y2020" s="12">
        <v>323</v>
      </c>
      <c r="Z2020" s="12">
        <v>461.89</v>
      </c>
      <c r="AA2020" s="12"/>
      <c r="AB2020" s="12"/>
      <c r="AC2020" s="12"/>
      <c r="AD2020" s="12"/>
      <c r="AE2020" s="12"/>
    </row>
    <row r="2021" spans="16:31" ht="18" customHeight="1" x14ac:dyDescent="0.3">
      <c r="P2021" s="12" t="s">
        <v>59</v>
      </c>
      <c r="Q2021" s="12">
        <v>2022</v>
      </c>
      <c r="R2021" s="12" t="s">
        <v>9</v>
      </c>
      <c r="S2021" s="12" t="s">
        <v>72</v>
      </c>
      <c r="T2021" s="12" t="s">
        <v>61</v>
      </c>
      <c r="U2021" s="12" t="s">
        <v>62</v>
      </c>
      <c r="V2021" s="12" t="s">
        <v>63</v>
      </c>
      <c r="W2021" s="12" t="s">
        <v>64</v>
      </c>
      <c r="X2021" s="12" t="s">
        <v>65</v>
      </c>
      <c r="Y2021" s="12">
        <v>245</v>
      </c>
      <c r="Z2021" s="12">
        <v>350.35</v>
      </c>
      <c r="AA2021" s="12"/>
      <c r="AB2021" s="12"/>
      <c r="AC2021" s="12"/>
      <c r="AD2021" s="12"/>
      <c r="AE2021" s="12"/>
    </row>
    <row r="2022" spans="16:31" ht="18" customHeight="1" x14ac:dyDescent="0.3">
      <c r="P2022" s="12" t="s">
        <v>66</v>
      </c>
      <c r="Q2022" s="12">
        <v>2022</v>
      </c>
      <c r="R2022" s="12" t="s">
        <v>9</v>
      </c>
      <c r="S2022" s="12" t="s">
        <v>72</v>
      </c>
      <c r="T2022" s="12" t="s">
        <v>61</v>
      </c>
      <c r="U2022" s="12" t="s">
        <v>62</v>
      </c>
      <c r="V2022" s="12" t="s">
        <v>63</v>
      </c>
      <c r="W2022" s="12" t="s">
        <v>64</v>
      </c>
      <c r="X2022" s="12" t="s">
        <v>65</v>
      </c>
      <c r="Y2022" s="12">
        <v>167</v>
      </c>
      <c r="Z2022" s="12">
        <v>238.81</v>
      </c>
      <c r="AA2022" s="12"/>
      <c r="AB2022" s="12"/>
      <c r="AC2022" s="12"/>
      <c r="AD2022" s="12"/>
      <c r="AE2022" s="12"/>
    </row>
    <row r="2023" spans="16:31" ht="18" customHeight="1" x14ac:dyDescent="0.3">
      <c r="P2023" s="12" t="s">
        <v>59</v>
      </c>
      <c r="Q2023" s="12">
        <v>2022</v>
      </c>
      <c r="R2023" s="12" t="s">
        <v>9</v>
      </c>
      <c r="S2023" s="12" t="s">
        <v>72</v>
      </c>
      <c r="T2023" s="12" t="s">
        <v>61</v>
      </c>
      <c r="U2023" s="12" t="s">
        <v>62</v>
      </c>
      <c r="V2023" s="12" t="s">
        <v>63</v>
      </c>
      <c r="W2023" s="12" t="s">
        <v>64</v>
      </c>
      <c r="X2023" s="12" t="s">
        <v>65</v>
      </c>
      <c r="Y2023" s="12">
        <v>215</v>
      </c>
      <c r="Z2023" s="12">
        <v>307.45</v>
      </c>
      <c r="AA2023" s="12"/>
      <c r="AB2023" s="12"/>
      <c r="AC2023" s="12"/>
      <c r="AD2023" s="12"/>
      <c r="AE2023" s="12"/>
    </row>
    <row r="2024" spans="16:31" ht="18" customHeight="1" x14ac:dyDescent="0.3">
      <c r="P2024" s="12" t="s">
        <v>59</v>
      </c>
      <c r="Q2024" s="12">
        <v>2022</v>
      </c>
      <c r="R2024" s="12" t="s">
        <v>8</v>
      </c>
      <c r="S2024" s="12" t="s">
        <v>72</v>
      </c>
      <c r="T2024" s="12" t="s">
        <v>61</v>
      </c>
      <c r="U2024" s="12" t="s">
        <v>62</v>
      </c>
      <c r="V2024" s="12" t="s">
        <v>63</v>
      </c>
      <c r="W2024" s="12" t="s">
        <v>64</v>
      </c>
      <c r="X2024" s="12" t="s">
        <v>67</v>
      </c>
      <c r="Y2024" s="12">
        <v>350</v>
      </c>
      <c r="Z2024" s="12">
        <v>500.5</v>
      </c>
      <c r="AA2024" s="12"/>
      <c r="AB2024" s="12"/>
      <c r="AC2024" s="12"/>
      <c r="AD2024" s="12"/>
      <c r="AE2024" s="12"/>
    </row>
    <row r="2025" spans="16:31" ht="18" customHeight="1" x14ac:dyDescent="0.3">
      <c r="P2025" s="12" t="s">
        <v>59</v>
      </c>
      <c r="Q2025" s="12">
        <v>2022</v>
      </c>
      <c r="R2025" s="12" t="s">
        <v>8</v>
      </c>
      <c r="S2025" s="12" t="s">
        <v>72</v>
      </c>
      <c r="T2025" s="12" t="s">
        <v>61</v>
      </c>
      <c r="U2025" s="12" t="s">
        <v>62</v>
      </c>
      <c r="V2025" s="12" t="s">
        <v>63</v>
      </c>
      <c r="W2025" s="12" t="s">
        <v>64</v>
      </c>
      <c r="X2025" s="12" t="s">
        <v>67</v>
      </c>
      <c r="Y2025" s="12">
        <v>344</v>
      </c>
      <c r="Z2025" s="12">
        <v>491.91999999999996</v>
      </c>
      <c r="AA2025" s="12"/>
      <c r="AB2025" s="12"/>
      <c r="AC2025" s="12"/>
      <c r="AD2025" s="12"/>
      <c r="AE2025" s="12"/>
    </row>
    <row r="2026" spans="16:31" ht="18" customHeight="1" x14ac:dyDescent="0.3">
      <c r="P2026" s="12" t="s">
        <v>66</v>
      </c>
      <c r="Q2026" s="12">
        <v>2022</v>
      </c>
      <c r="R2026" s="12" t="s">
        <v>8</v>
      </c>
      <c r="S2026" s="12" t="s">
        <v>72</v>
      </c>
      <c r="T2026" s="12" t="s">
        <v>61</v>
      </c>
      <c r="U2026" s="12" t="s">
        <v>62</v>
      </c>
      <c r="V2026" s="12" t="s">
        <v>63</v>
      </c>
      <c r="W2026" s="12" t="s">
        <v>64</v>
      </c>
      <c r="X2026" s="12" t="s">
        <v>67</v>
      </c>
      <c r="Y2026" s="12">
        <v>338</v>
      </c>
      <c r="Z2026" s="12">
        <v>483.34000000000003</v>
      </c>
      <c r="AA2026" s="12"/>
      <c r="AB2026" s="12"/>
      <c r="AC2026" s="12"/>
      <c r="AD2026" s="12"/>
      <c r="AE2026" s="12"/>
    </row>
    <row r="2027" spans="16:31" ht="18" customHeight="1" x14ac:dyDescent="0.3">
      <c r="P2027" s="12" t="s">
        <v>59</v>
      </c>
      <c r="Q2027" s="12">
        <v>2022</v>
      </c>
      <c r="R2027" s="12" t="s">
        <v>8</v>
      </c>
      <c r="S2027" s="12" t="s">
        <v>72</v>
      </c>
      <c r="T2027" s="12" t="s">
        <v>61</v>
      </c>
      <c r="U2027" s="12" t="s">
        <v>62</v>
      </c>
      <c r="V2027" s="12" t="s">
        <v>63</v>
      </c>
      <c r="W2027" s="12" t="s">
        <v>64</v>
      </c>
      <c r="X2027" s="12" t="s">
        <v>65</v>
      </c>
      <c r="Y2027" s="12">
        <v>176</v>
      </c>
      <c r="Z2027" s="12">
        <v>251.68</v>
      </c>
      <c r="AA2027" s="12"/>
      <c r="AB2027" s="12"/>
      <c r="AC2027" s="12"/>
      <c r="AD2027" s="12"/>
      <c r="AE2027" s="12"/>
    </row>
    <row r="2028" spans="16:31" ht="18" customHeight="1" x14ac:dyDescent="0.3">
      <c r="P2028" s="12" t="s">
        <v>66</v>
      </c>
      <c r="Q2028" s="12">
        <v>2022</v>
      </c>
      <c r="R2028" s="12" t="s">
        <v>8</v>
      </c>
      <c r="S2028" s="12" t="s">
        <v>72</v>
      </c>
      <c r="T2028" s="12" t="s">
        <v>61</v>
      </c>
      <c r="U2028" s="12" t="s">
        <v>62</v>
      </c>
      <c r="V2028" s="12" t="s">
        <v>63</v>
      </c>
      <c r="W2028" s="12" t="s">
        <v>64</v>
      </c>
      <c r="X2028" s="12" t="s">
        <v>65</v>
      </c>
      <c r="Y2028" s="12">
        <v>352</v>
      </c>
      <c r="Z2028" s="12">
        <v>503.36</v>
      </c>
      <c r="AA2028" s="12"/>
      <c r="AB2028" s="12"/>
      <c r="AC2028" s="12"/>
      <c r="AD2028" s="12"/>
      <c r="AE2028" s="12"/>
    </row>
    <row r="2029" spans="16:31" ht="18" customHeight="1" x14ac:dyDescent="0.3">
      <c r="P2029" s="12" t="s">
        <v>66</v>
      </c>
      <c r="Q2029" s="12">
        <v>2022</v>
      </c>
      <c r="R2029" s="12" t="s">
        <v>8</v>
      </c>
      <c r="S2029" s="12" t="s">
        <v>72</v>
      </c>
      <c r="T2029" s="12" t="s">
        <v>61</v>
      </c>
      <c r="U2029" s="12" t="s">
        <v>62</v>
      </c>
      <c r="V2029" s="12" t="s">
        <v>63</v>
      </c>
      <c r="W2029" s="12" t="s">
        <v>64</v>
      </c>
      <c r="X2029" s="12" t="s">
        <v>65</v>
      </c>
      <c r="Y2029" s="12">
        <v>346</v>
      </c>
      <c r="Z2029" s="12">
        <v>494.78</v>
      </c>
      <c r="AA2029" s="12"/>
      <c r="AB2029" s="12"/>
      <c r="AC2029" s="12"/>
      <c r="AD2029" s="12"/>
      <c r="AE2029" s="12"/>
    </row>
    <row r="2030" spans="16:31" ht="18" customHeight="1" x14ac:dyDescent="0.3">
      <c r="P2030" s="12" t="s">
        <v>59</v>
      </c>
      <c r="Q2030" s="12">
        <v>2022</v>
      </c>
      <c r="R2030" s="12" t="s">
        <v>8</v>
      </c>
      <c r="S2030" s="12" t="s">
        <v>72</v>
      </c>
      <c r="T2030" s="12" t="s">
        <v>61</v>
      </c>
      <c r="U2030" s="12" t="s">
        <v>62</v>
      </c>
      <c r="V2030" s="12" t="s">
        <v>63</v>
      </c>
      <c r="W2030" s="12" t="s">
        <v>64</v>
      </c>
      <c r="X2030" s="12" t="s">
        <v>65</v>
      </c>
      <c r="Y2030" s="12">
        <v>340</v>
      </c>
      <c r="Z2030" s="12">
        <v>486.2</v>
      </c>
      <c r="AA2030" s="12"/>
      <c r="AB2030" s="12"/>
      <c r="AC2030" s="12"/>
      <c r="AD2030" s="12"/>
      <c r="AE2030" s="12"/>
    </row>
    <row r="2031" spans="16:31" ht="18" customHeight="1" x14ac:dyDescent="0.3">
      <c r="P2031" s="12" t="s">
        <v>59</v>
      </c>
      <c r="Q2031" s="12">
        <v>2022</v>
      </c>
      <c r="R2031" s="12" t="s">
        <v>8</v>
      </c>
      <c r="S2031" s="12" t="s">
        <v>72</v>
      </c>
      <c r="T2031" s="12" t="s">
        <v>61</v>
      </c>
      <c r="U2031" s="12" t="s">
        <v>62</v>
      </c>
      <c r="V2031" s="12" t="s">
        <v>63</v>
      </c>
      <c r="W2031" s="12" t="s">
        <v>64</v>
      </c>
      <c r="X2031" s="12" t="s">
        <v>65</v>
      </c>
      <c r="Y2031" s="12">
        <v>172</v>
      </c>
      <c r="Z2031" s="12">
        <v>526.24</v>
      </c>
      <c r="AA2031" s="12"/>
      <c r="AB2031" s="12"/>
      <c r="AC2031" s="12"/>
      <c r="AD2031" s="12"/>
      <c r="AE2031" s="12"/>
    </row>
    <row r="2032" spans="16:31" ht="18" customHeight="1" x14ac:dyDescent="0.3">
      <c r="P2032" s="12" t="s">
        <v>59</v>
      </c>
      <c r="Q2032" s="12">
        <v>2022</v>
      </c>
      <c r="R2032" s="12" t="s">
        <v>8</v>
      </c>
      <c r="S2032" s="12" t="s">
        <v>72</v>
      </c>
      <c r="T2032" s="12" t="s">
        <v>61</v>
      </c>
      <c r="U2032" s="12" t="s">
        <v>62</v>
      </c>
      <c r="V2032" s="12" t="s">
        <v>63</v>
      </c>
      <c r="W2032" s="12" t="s">
        <v>64</v>
      </c>
      <c r="X2032" s="12" t="s">
        <v>65</v>
      </c>
      <c r="Y2032" s="12">
        <v>220</v>
      </c>
      <c r="Z2032" s="12">
        <v>526.24</v>
      </c>
      <c r="AA2032" s="12"/>
      <c r="AB2032" s="12"/>
      <c r="AC2032" s="12"/>
      <c r="AD2032" s="12"/>
      <c r="AE2032" s="12"/>
    </row>
    <row r="2033" spans="16:31" ht="18" customHeight="1" x14ac:dyDescent="0.3">
      <c r="P2033" s="12" t="s">
        <v>66</v>
      </c>
      <c r="Q2033" s="12">
        <v>2022</v>
      </c>
      <c r="R2033" s="12" t="s">
        <v>8</v>
      </c>
      <c r="S2033" s="12" t="s">
        <v>72</v>
      </c>
      <c r="T2033" s="12" t="s">
        <v>61</v>
      </c>
      <c r="U2033" s="12" t="s">
        <v>62</v>
      </c>
      <c r="V2033" s="12" t="s">
        <v>63</v>
      </c>
      <c r="W2033" s="12" t="s">
        <v>64</v>
      </c>
      <c r="X2033" s="12" t="s">
        <v>65</v>
      </c>
      <c r="Y2033" s="12">
        <v>962</v>
      </c>
      <c r="Z2033" s="12">
        <v>1375.6599999999999</v>
      </c>
      <c r="AA2033" s="12"/>
      <c r="AB2033" s="12"/>
      <c r="AC2033" s="12"/>
      <c r="AD2033" s="12"/>
      <c r="AE2033" s="12"/>
    </row>
    <row r="2034" spans="16:31" ht="18" customHeight="1" x14ac:dyDescent="0.3">
      <c r="P2034" s="12" t="s">
        <v>66</v>
      </c>
      <c r="Q2034" s="12">
        <v>2022</v>
      </c>
      <c r="R2034" s="12" t="s">
        <v>8</v>
      </c>
      <c r="S2034" s="12" t="s">
        <v>72</v>
      </c>
      <c r="T2034" s="12" t="s">
        <v>61</v>
      </c>
      <c r="U2034" s="12" t="s">
        <v>62</v>
      </c>
      <c r="V2034" s="12" t="s">
        <v>63</v>
      </c>
      <c r="W2034" s="12" t="s">
        <v>64</v>
      </c>
      <c r="X2034" s="12" t="s">
        <v>65</v>
      </c>
      <c r="Y2034" s="12">
        <v>1015</v>
      </c>
      <c r="Z2034" s="12">
        <v>1451.45</v>
      </c>
      <c r="AA2034" s="12"/>
      <c r="AB2034" s="12"/>
      <c r="AC2034" s="12"/>
      <c r="AD2034" s="12"/>
      <c r="AE2034" s="12"/>
    </row>
    <row r="2035" spans="16:31" ht="18" customHeight="1" x14ac:dyDescent="0.3">
      <c r="P2035" s="12" t="s">
        <v>66</v>
      </c>
      <c r="Q2035" s="12">
        <v>2022</v>
      </c>
      <c r="R2035" s="12" t="s">
        <v>8</v>
      </c>
      <c r="S2035" s="12" t="s">
        <v>72</v>
      </c>
      <c r="T2035" s="12" t="s">
        <v>61</v>
      </c>
      <c r="U2035" s="12" t="s">
        <v>62</v>
      </c>
      <c r="V2035" s="12" t="s">
        <v>63</v>
      </c>
      <c r="W2035" s="12" t="s">
        <v>64</v>
      </c>
      <c r="X2035" s="12" t="s">
        <v>65</v>
      </c>
      <c r="Y2035" s="12">
        <v>222</v>
      </c>
      <c r="Z2035" s="12">
        <v>317.45999999999998</v>
      </c>
      <c r="AA2035" s="12"/>
      <c r="AB2035" s="12"/>
      <c r="AC2035" s="12"/>
      <c r="AD2035" s="12"/>
      <c r="AE2035" s="12"/>
    </row>
    <row r="2036" spans="16:31" ht="18" customHeight="1" x14ac:dyDescent="0.3">
      <c r="P2036" s="12" t="s">
        <v>66</v>
      </c>
      <c r="Q2036" s="12">
        <v>2022</v>
      </c>
      <c r="R2036" s="12" t="s">
        <v>8</v>
      </c>
      <c r="S2036" s="12" t="s">
        <v>72</v>
      </c>
      <c r="T2036" s="12" t="s">
        <v>61</v>
      </c>
      <c r="U2036" s="12" t="s">
        <v>62</v>
      </c>
      <c r="V2036" s="12" t="s">
        <v>63</v>
      </c>
      <c r="W2036" s="12" t="s">
        <v>64</v>
      </c>
      <c r="X2036" s="12" t="s">
        <v>65</v>
      </c>
      <c r="Y2036" s="12">
        <v>177</v>
      </c>
      <c r="Z2036" s="12">
        <v>253.11</v>
      </c>
      <c r="AA2036" s="12"/>
      <c r="AB2036" s="12"/>
      <c r="AC2036" s="12"/>
      <c r="AD2036" s="12"/>
      <c r="AE2036" s="12"/>
    </row>
    <row r="2037" spans="16:31" ht="18" customHeight="1" x14ac:dyDescent="0.3">
      <c r="P2037" s="12" t="s">
        <v>66</v>
      </c>
      <c r="Q2037" s="12">
        <v>2022</v>
      </c>
      <c r="R2037" s="12" t="s">
        <v>8</v>
      </c>
      <c r="S2037" s="12" t="s">
        <v>72</v>
      </c>
      <c r="T2037" s="12" t="s">
        <v>61</v>
      </c>
      <c r="U2037" s="12" t="s">
        <v>62</v>
      </c>
      <c r="V2037" s="12" t="s">
        <v>63</v>
      </c>
      <c r="W2037" s="12" t="s">
        <v>64</v>
      </c>
      <c r="X2037" s="12" t="s">
        <v>65</v>
      </c>
      <c r="Y2037" s="12">
        <v>219</v>
      </c>
      <c r="Z2037" s="12">
        <v>313.17</v>
      </c>
      <c r="AA2037" s="12"/>
      <c r="AB2037" s="12"/>
      <c r="AC2037" s="12"/>
      <c r="AD2037" s="12"/>
      <c r="AE2037" s="12"/>
    </row>
    <row r="2038" spans="16:31" ht="18" customHeight="1" x14ac:dyDescent="0.3">
      <c r="P2038" s="12" t="s">
        <v>59</v>
      </c>
      <c r="Q2038" s="12">
        <v>2022</v>
      </c>
      <c r="R2038" s="12" t="s">
        <v>8</v>
      </c>
      <c r="S2038" s="12" t="s">
        <v>72</v>
      </c>
      <c r="T2038" s="12" t="s">
        <v>61</v>
      </c>
      <c r="U2038" s="12" t="s">
        <v>62</v>
      </c>
      <c r="V2038" s="12" t="s">
        <v>63</v>
      </c>
      <c r="W2038" s="12" t="s">
        <v>64</v>
      </c>
      <c r="X2038" s="12" t="s">
        <v>65</v>
      </c>
      <c r="Y2038" s="12">
        <v>349</v>
      </c>
      <c r="Z2038" s="12">
        <v>499.07</v>
      </c>
      <c r="AA2038" s="12"/>
      <c r="AB2038" s="12"/>
      <c r="AC2038" s="12"/>
      <c r="AD2038" s="12"/>
      <c r="AE2038" s="12"/>
    </row>
    <row r="2039" spans="16:31" ht="18" customHeight="1" x14ac:dyDescent="0.3">
      <c r="P2039" s="12" t="s">
        <v>66</v>
      </c>
      <c r="Q2039" s="12">
        <v>2022</v>
      </c>
      <c r="R2039" s="12" t="s">
        <v>8</v>
      </c>
      <c r="S2039" s="12" t="s">
        <v>72</v>
      </c>
      <c r="T2039" s="12" t="s">
        <v>61</v>
      </c>
      <c r="U2039" s="12" t="s">
        <v>62</v>
      </c>
      <c r="V2039" s="12" t="s">
        <v>63</v>
      </c>
      <c r="W2039" s="12" t="s">
        <v>64</v>
      </c>
      <c r="X2039" s="12" t="s">
        <v>65</v>
      </c>
      <c r="Y2039" s="12">
        <v>343</v>
      </c>
      <c r="Z2039" s="12">
        <v>490.49</v>
      </c>
      <c r="AA2039" s="12"/>
      <c r="AB2039" s="12"/>
      <c r="AC2039" s="12"/>
      <c r="AD2039" s="12"/>
      <c r="AE2039" s="12"/>
    </row>
    <row r="2040" spans="16:31" ht="18" customHeight="1" x14ac:dyDescent="0.3">
      <c r="P2040" s="12" t="s">
        <v>59</v>
      </c>
      <c r="Q2040" s="12">
        <v>2022</v>
      </c>
      <c r="R2040" s="12" t="s">
        <v>8</v>
      </c>
      <c r="S2040" s="12" t="s">
        <v>72</v>
      </c>
      <c r="T2040" s="12" t="s">
        <v>61</v>
      </c>
      <c r="U2040" s="12" t="s">
        <v>62</v>
      </c>
      <c r="V2040" s="12" t="s">
        <v>63</v>
      </c>
      <c r="W2040" s="12" t="s">
        <v>64</v>
      </c>
      <c r="X2040" s="12" t="s">
        <v>65</v>
      </c>
      <c r="Y2040" s="12">
        <v>337</v>
      </c>
      <c r="Z2040" s="12">
        <v>481.90999999999997</v>
      </c>
      <c r="AA2040" s="12"/>
      <c r="AB2040" s="12"/>
      <c r="AC2040" s="12"/>
      <c r="AD2040" s="12"/>
      <c r="AE2040" s="12"/>
    </row>
    <row r="2041" spans="16:31" ht="18" customHeight="1" x14ac:dyDescent="0.3">
      <c r="P2041" s="12" t="s">
        <v>66</v>
      </c>
      <c r="Q2041" s="12">
        <v>2022</v>
      </c>
      <c r="R2041" s="12" t="s">
        <v>8</v>
      </c>
      <c r="S2041" s="12" t="s">
        <v>72</v>
      </c>
      <c r="T2041" s="12" t="s">
        <v>61</v>
      </c>
      <c r="U2041" s="12" t="s">
        <v>62</v>
      </c>
      <c r="V2041" s="12" t="s">
        <v>63</v>
      </c>
      <c r="W2041" s="12" t="s">
        <v>64</v>
      </c>
      <c r="X2041" s="12" t="s">
        <v>65</v>
      </c>
      <c r="Y2041" s="12">
        <v>796</v>
      </c>
      <c r="Z2041" s="12">
        <v>1138.28</v>
      </c>
      <c r="AA2041" s="12"/>
      <c r="AB2041" s="12"/>
      <c r="AC2041" s="12"/>
      <c r="AD2041" s="12"/>
      <c r="AE2041" s="12"/>
    </row>
    <row r="2042" spans="16:31" ht="18" customHeight="1" x14ac:dyDescent="0.3">
      <c r="P2042" s="12" t="s">
        <v>68</v>
      </c>
      <c r="Q2042" s="12">
        <v>2022</v>
      </c>
      <c r="R2042" s="12" t="s">
        <v>8</v>
      </c>
      <c r="S2042" s="12" t="s">
        <v>72</v>
      </c>
      <c r="T2042" s="12" t="s">
        <v>61</v>
      </c>
      <c r="U2042" s="12" t="s">
        <v>62</v>
      </c>
      <c r="V2042" s="12" t="s">
        <v>63</v>
      </c>
      <c r="W2042" s="12" t="s">
        <v>64</v>
      </c>
      <c r="X2042" s="12" t="s">
        <v>65</v>
      </c>
      <c r="Y2042" s="12">
        <v>829</v>
      </c>
      <c r="Z2042" s="12">
        <v>1185.47</v>
      </c>
      <c r="AA2042" s="12"/>
      <c r="AB2042" s="12"/>
      <c r="AC2042" s="12"/>
      <c r="AD2042" s="12"/>
      <c r="AE2042" s="12"/>
    </row>
    <row r="2043" spans="16:31" ht="18" customHeight="1" x14ac:dyDescent="0.3">
      <c r="P2043" s="12" t="s">
        <v>59</v>
      </c>
      <c r="Q2043" s="12">
        <v>2022</v>
      </c>
      <c r="R2043" s="12" t="s">
        <v>8</v>
      </c>
      <c r="S2043" s="12" t="s">
        <v>72</v>
      </c>
      <c r="T2043" s="12" t="s">
        <v>61</v>
      </c>
      <c r="U2043" s="12" t="s">
        <v>62</v>
      </c>
      <c r="V2043" s="12" t="s">
        <v>63</v>
      </c>
      <c r="W2043" s="12" t="s">
        <v>64</v>
      </c>
      <c r="X2043" s="12" t="s">
        <v>67</v>
      </c>
      <c r="Y2043" s="12">
        <v>347</v>
      </c>
      <c r="Z2043" s="12">
        <v>496.21000000000004</v>
      </c>
      <c r="AA2043" s="12"/>
      <c r="AB2043" s="12"/>
      <c r="AC2043" s="12"/>
      <c r="AD2043" s="12"/>
      <c r="AE2043" s="12"/>
    </row>
    <row r="2044" spans="16:31" ht="18" customHeight="1" x14ac:dyDescent="0.3">
      <c r="P2044" s="12" t="s">
        <v>59</v>
      </c>
      <c r="Q2044" s="12">
        <v>2022</v>
      </c>
      <c r="R2044" s="12" t="s">
        <v>8</v>
      </c>
      <c r="S2044" s="12" t="s">
        <v>72</v>
      </c>
      <c r="T2044" s="12" t="s">
        <v>61</v>
      </c>
      <c r="U2044" s="12" t="s">
        <v>62</v>
      </c>
      <c r="V2044" s="12" t="s">
        <v>63</v>
      </c>
      <c r="W2044" s="12" t="s">
        <v>64</v>
      </c>
      <c r="X2044" s="12" t="s">
        <v>67</v>
      </c>
      <c r="Y2044" s="12">
        <v>341</v>
      </c>
      <c r="Z2044" s="12">
        <v>487.63</v>
      </c>
      <c r="AA2044" s="12"/>
      <c r="AB2044" s="12"/>
      <c r="AC2044" s="12"/>
      <c r="AD2044" s="12"/>
      <c r="AE2044" s="12"/>
    </row>
    <row r="2045" spans="16:31" ht="18" customHeight="1" x14ac:dyDescent="0.3">
      <c r="P2045" s="12" t="s">
        <v>59</v>
      </c>
      <c r="Q2045" s="12">
        <v>2022</v>
      </c>
      <c r="R2045" s="12" t="s">
        <v>8</v>
      </c>
      <c r="S2045" s="12" t="s">
        <v>72</v>
      </c>
      <c r="T2045" s="12" t="s">
        <v>61</v>
      </c>
      <c r="U2045" s="12" t="s">
        <v>62</v>
      </c>
      <c r="V2045" s="12" t="s">
        <v>63</v>
      </c>
      <c r="W2045" s="12" t="s">
        <v>64</v>
      </c>
      <c r="X2045" s="12" t="s">
        <v>65</v>
      </c>
      <c r="Y2045" s="12">
        <v>173</v>
      </c>
      <c r="Z2045" s="12">
        <v>247.39</v>
      </c>
      <c r="AA2045" s="12"/>
      <c r="AB2045" s="12"/>
      <c r="AC2045" s="12"/>
      <c r="AD2045" s="12"/>
      <c r="AE2045" s="12"/>
    </row>
    <row r="2046" spans="16:31" ht="18" customHeight="1" x14ac:dyDescent="0.3">
      <c r="P2046" s="12" t="s">
        <v>59</v>
      </c>
      <c r="Q2046" s="12">
        <v>2022</v>
      </c>
      <c r="R2046" s="12" t="s">
        <v>8</v>
      </c>
      <c r="S2046" s="12" t="s">
        <v>72</v>
      </c>
      <c r="T2046" s="12" t="s">
        <v>61</v>
      </c>
      <c r="U2046" s="12" t="s">
        <v>62</v>
      </c>
      <c r="V2046" s="12" t="s">
        <v>63</v>
      </c>
      <c r="W2046" s="12" t="s">
        <v>64</v>
      </c>
      <c r="X2046" s="12" t="s">
        <v>65</v>
      </c>
      <c r="Y2046" s="12">
        <v>221</v>
      </c>
      <c r="Z2046" s="12">
        <v>316.02999999999997</v>
      </c>
      <c r="AA2046" s="12"/>
      <c r="AB2046" s="12"/>
      <c r="AC2046" s="12"/>
      <c r="AD2046" s="12"/>
      <c r="AE2046" s="12"/>
    </row>
    <row r="2047" spans="16:31" ht="18" customHeight="1" x14ac:dyDescent="0.3">
      <c r="P2047" s="12" t="s">
        <v>59</v>
      </c>
      <c r="Q2047" s="12">
        <v>2022</v>
      </c>
      <c r="R2047" s="12" t="s">
        <v>3</v>
      </c>
      <c r="S2047" s="12" t="s">
        <v>60</v>
      </c>
      <c r="T2047" s="12" t="s">
        <v>74</v>
      </c>
      <c r="U2047" s="12" t="s">
        <v>75</v>
      </c>
      <c r="V2047" s="12" t="s">
        <v>71</v>
      </c>
      <c r="W2047" s="12" t="s">
        <v>64</v>
      </c>
      <c r="X2047" s="12" t="s">
        <v>76</v>
      </c>
      <c r="Y2047" s="12">
        <v>214</v>
      </c>
      <c r="Z2047" s="12">
        <v>306.02</v>
      </c>
      <c r="AA2047" s="12"/>
      <c r="AB2047" s="12"/>
      <c r="AC2047" s="12"/>
      <c r="AD2047" s="12"/>
      <c r="AE2047" s="12"/>
    </row>
    <row r="2048" spans="16:31" ht="18" customHeight="1" x14ac:dyDescent="0.3">
      <c r="P2048" s="12" t="s">
        <v>68</v>
      </c>
      <c r="Q2048" s="12">
        <v>2022</v>
      </c>
      <c r="R2048" s="12" t="s">
        <v>3</v>
      </c>
      <c r="S2048" s="12" t="s">
        <v>60</v>
      </c>
      <c r="T2048" s="12" t="s">
        <v>74</v>
      </c>
      <c r="U2048" s="12" t="s">
        <v>75</v>
      </c>
      <c r="V2048" s="12" t="s">
        <v>71</v>
      </c>
      <c r="W2048" s="12" t="s">
        <v>64</v>
      </c>
      <c r="X2048" s="12" t="s">
        <v>76</v>
      </c>
      <c r="Y2048" s="12">
        <v>208</v>
      </c>
      <c r="Z2048" s="12">
        <v>297.44</v>
      </c>
      <c r="AA2048" s="12"/>
      <c r="AB2048" s="12"/>
      <c r="AC2048" s="12"/>
      <c r="AD2048" s="12"/>
      <c r="AE2048" s="12"/>
    </row>
    <row r="2049" spans="16:31" ht="18" customHeight="1" x14ac:dyDescent="0.3">
      <c r="P2049" s="12" t="s">
        <v>66</v>
      </c>
      <c r="Q2049" s="12">
        <v>2022</v>
      </c>
      <c r="R2049" s="12" t="s">
        <v>3</v>
      </c>
      <c r="S2049" s="12" t="s">
        <v>60</v>
      </c>
      <c r="T2049" s="12" t="s">
        <v>74</v>
      </c>
      <c r="U2049" s="12" t="s">
        <v>75</v>
      </c>
      <c r="V2049" s="12" t="s">
        <v>71</v>
      </c>
      <c r="W2049" s="12" t="s">
        <v>64</v>
      </c>
      <c r="X2049" s="12" t="s">
        <v>76</v>
      </c>
      <c r="Y2049" s="12">
        <v>202</v>
      </c>
      <c r="Z2049" s="12">
        <v>288.86</v>
      </c>
      <c r="AA2049" s="12"/>
      <c r="AB2049" s="12"/>
      <c r="AC2049" s="12"/>
      <c r="AD2049" s="12"/>
      <c r="AE2049" s="12"/>
    </row>
    <row r="2050" spans="16:31" ht="18" customHeight="1" x14ac:dyDescent="0.3">
      <c r="P2050" s="12" t="s">
        <v>70</v>
      </c>
      <c r="Q2050" s="12">
        <v>2022</v>
      </c>
      <c r="R2050" s="12" t="s">
        <v>3</v>
      </c>
      <c r="S2050" s="12" t="s">
        <v>60</v>
      </c>
      <c r="T2050" s="12" t="s">
        <v>74</v>
      </c>
      <c r="U2050" s="12" t="s">
        <v>75</v>
      </c>
      <c r="V2050" s="12" t="s">
        <v>71</v>
      </c>
      <c r="W2050" s="12" t="s">
        <v>64</v>
      </c>
      <c r="X2050" s="12" t="s">
        <v>76</v>
      </c>
      <c r="Y2050" s="12">
        <v>211</v>
      </c>
      <c r="Z2050" s="12">
        <v>301.73</v>
      </c>
      <c r="AA2050" s="12"/>
      <c r="AB2050" s="12"/>
      <c r="AC2050" s="12"/>
      <c r="AD2050" s="12"/>
      <c r="AE2050" s="12"/>
    </row>
    <row r="2051" spans="16:31" ht="18" customHeight="1" x14ac:dyDescent="0.3">
      <c r="P2051" s="12" t="s">
        <v>59</v>
      </c>
      <c r="Q2051" s="12">
        <v>2022</v>
      </c>
      <c r="R2051" s="12" t="s">
        <v>3</v>
      </c>
      <c r="S2051" s="12" t="s">
        <v>60</v>
      </c>
      <c r="T2051" s="12" t="s">
        <v>74</v>
      </c>
      <c r="U2051" s="12" t="s">
        <v>75</v>
      </c>
      <c r="V2051" s="12" t="s">
        <v>71</v>
      </c>
      <c r="W2051" s="12" t="s">
        <v>64</v>
      </c>
      <c r="X2051" s="12" t="s">
        <v>76</v>
      </c>
      <c r="Y2051" s="12">
        <v>205</v>
      </c>
      <c r="Z2051" s="12">
        <v>293.14999999999998</v>
      </c>
      <c r="AA2051" s="12"/>
      <c r="AB2051" s="12"/>
      <c r="AC2051" s="12"/>
      <c r="AD2051" s="12"/>
      <c r="AE2051" s="12"/>
    </row>
    <row r="2052" spans="16:31" ht="18" customHeight="1" x14ac:dyDescent="0.3">
      <c r="P2052" s="12" t="s">
        <v>66</v>
      </c>
      <c r="Q2052" s="12">
        <v>2022</v>
      </c>
      <c r="R2052" s="12" t="s">
        <v>1</v>
      </c>
      <c r="S2052" s="12" t="s">
        <v>60</v>
      </c>
      <c r="T2052" s="12" t="s">
        <v>74</v>
      </c>
      <c r="U2052" s="12" t="s">
        <v>75</v>
      </c>
      <c r="V2052" s="12" t="s">
        <v>71</v>
      </c>
      <c r="W2052" s="12" t="s">
        <v>64</v>
      </c>
      <c r="X2052" s="12" t="s">
        <v>76</v>
      </c>
      <c r="Y2052" s="12">
        <v>244</v>
      </c>
      <c r="Z2052" s="12">
        <v>348.92</v>
      </c>
      <c r="AA2052" s="12"/>
      <c r="AB2052" s="12"/>
      <c r="AC2052" s="12"/>
      <c r="AD2052" s="12"/>
      <c r="AE2052" s="12"/>
    </row>
    <row r="2053" spans="16:31" ht="18" customHeight="1" x14ac:dyDescent="0.3">
      <c r="P2053" s="12" t="s">
        <v>59</v>
      </c>
      <c r="Q2053" s="12">
        <v>2022</v>
      </c>
      <c r="R2053" s="12" t="s">
        <v>1</v>
      </c>
      <c r="S2053" s="12" t="s">
        <v>60</v>
      </c>
      <c r="T2053" s="12" t="s">
        <v>74</v>
      </c>
      <c r="U2053" s="12" t="s">
        <v>75</v>
      </c>
      <c r="V2053" s="12" t="s">
        <v>71</v>
      </c>
      <c r="W2053" s="12" t="s">
        <v>64</v>
      </c>
      <c r="X2053" s="12" t="s">
        <v>76</v>
      </c>
      <c r="Y2053" s="12">
        <v>238</v>
      </c>
      <c r="Z2053" s="12">
        <v>340.34000000000003</v>
      </c>
      <c r="AA2053" s="12"/>
      <c r="AB2053" s="12"/>
      <c r="AC2053" s="12"/>
      <c r="AD2053" s="12"/>
      <c r="AE2053" s="12"/>
    </row>
    <row r="2054" spans="16:31" ht="18" customHeight="1" x14ac:dyDescent="0.3">
      <c r="P2054" s="12" t="s">
        <v>59</v>
      </c>
      <c r="Q2054" s="12">
        <v>2022</v>
      </c>
      <c r="R2054" s="12" t="s">
        <v>1</v>
      </c>
      <c r="S2054" s="12" t="s">
        <v>60</v>
      </c>
      <c r="T2054" s="12" t="s">
        <v>74</v>
      </c>
      <c r="U2054" s="12" t="s">
        <v>75</v>
      </c>
      <c r="V2054" s="12" t="s">
        <v>71</v>
      </c>
      <c r="W2054" s="12" t="s">
        <v>64</v>
      </c>
      <c r="X2054" s="12" t="s">
        <v>76</v>
      </c>
      <c r="Y2054" s="12">
        <v>247</v>
      </c>
      <c r="Z2054" s="12">
        <v>353.21</v>
      </c>
      <c r="AA2054" s="12"/>
      <c r="AB2054" s="12"/>
      <c r="AC2054" s="12"/>
      <c r="AD2054" s="12"/>
      <c r="AE2054" s="12"/>
    </row>
    <row r="2055" spans="16:31" ht="18" customHeight="1" x14ac:dyDescent="0.3">
      <c r="P2055" s="12" t="s">
        <v>66</v>
      </c>
      <c r="Q2055" s="12">
        <v>2022</v>
      </c>
      <c r="R2055" s="12" t="s">
        <v>1</v>
      </c>
      <c r="S2055" s="12" t="s">
        <v>60</v>
      </c>
      <c r="T2055" s="12" t="s">
        <v>74</v>
      </c>
      <c r="U2055" s="12" t="s">
        <v>75</v>
      </c>
      <c r="V2055" s="12" t="s">
        <v>71</v>
      </c>
      <c r="W2055" s="12" t="s">
        <v>64</v>
      </c>
      <c r="X2055" s="12" t="s">
        <v>76</v>
      </c>
      <c r="Y2055" s="12">
        <v>241</v>
      </c>
      <c r="Z2055" s="12">
        <v>344.63</v>
      </c>
      <c r="AA2055" s="12"/>
      <c r="AB2055" s="12"/>
      <c r="AC2055" s="12"/>
      <c r="AD2055" s="12"/>
      <c r="AE2055" s="12"/>
    </row>
    <row r="2056" spans="16:31" ht="18" customHeight="1" x14ac:dyDescent="0.3">
      <c r="P2056" s="12" t="s">
        <v>68</v>
      </c>
      <c r="Q2056" s="12">
        <v>2022</v>
      </c>
      <c r="R2056" s="12" t="s">
        <v>1</v>
      </c>
      <c r="S2056" s="12" t="s">
        <v>60</v>
      </c>
      <c r="T2056" s="12" t="s">
        <v>74</v>
      </c>
      <c r="U2056" s="12" t="s">
        <v>75</v>
      </c>
      <c r="V2056" s="12" t="s">
        <v>71</v>
      </c>
      <c r="W2056" s="12" t="s">
        <v>64</v>
      </c>
      <c r="X2056" s="12" t="s">
        <v>76</v>
      </c>
      <c r="Y2056" s="12">
        <v>235</v>
      </c>
      <c r="Z2056" s="12">
        <v>336.05</v>
      </c>
      <c r="AA2056" s="12"/>
      <c r="AB2056" s="12"/>
      <c r="AC2056" s="12"/>
      <c r="AD2056" s="12"/>
      <c r="AE2056" s="12"/>
    </row>
    <row r="2057" spans="16:31" ht="18" customHeight="1" x14ac:dyDescent="0.3">
      <c r="P2057" s="12" t="s">
        <v>66</v>
      </c>
      <c r="Q2057" s="12">
        <v>2022</v>
      </c>
      <c r="R2057" s="12" t="s">
        <v>0</v>
      </c>
      <c r="S2057" s="12" t="s">
        <v>60</v>
      </c>
      <c r="T2057" s="12" t="s">
        <v>74</v>
      </c>
      <c r="U2057" s="12" t="s">
        <v>75</v>
      </c>
      <c r="V2057" s="12" t="s">
        <v>71</v>
      </c>
      <c r="W2057" s="12" t="s">
        <v>64</v>
      </c>
      <c r="X2057" s="12" t="s">
        <v>65</v>
      </c>
      <c r="Y2057" s="12">
        <v>262</v>
      </c>
      <c r="Z2057" s="12">
        <v>374.65999999999997</v>
      </c>
      <c r="AA2057" s="12"/>
      <c r="AB2057" s="12"/>
      <c r="AC2057" s="12"/>
      <c r="AD2057" s="12"/>
      <c r="AE2057" s="12"/>
    </row>
    <row r="2058" spans="16:31" ht="18" customHeight="1" x14ac:dyDescent="0.3">
      <c r="P2058" s="12" t="s">
        <v>66</v>
      </c>
      <c r="Q2058" s="12">
        <v>2022</v>
      </c>
      <c r="R2058" s="12" t="s">
        <v>0</v>
      </c>
      <c r="S2058" s="12" t="s">
        <v>60</v>
      </c>
      <c r="T2058" s="12" t="s">
        <v>74</v>
      </c>
      <c r="U2058" s="12" t="s">
        <v>75</v>
      </c>
      <c r="V2058" s="12" t="s">
        <v>71</v>
      </c>
      <c r="W2058" s="12" t="s">
        <v>64</v>
      </c>
      <c r="X2058" s="12" t="s">
        <v>76</v>
      </c>
      <c r="Y2058" s="12">
        <v>256</v>
      </c>
      <c r="Z2058" s="12">
        <v>366.08</v>
      </c>
      <c r="AA2058" s="12"/>
      <c r="AB2058" s="12"/>
      <c r="AC2058" s="12"/>
      <c r="AD2058" s="12"/>
      <c r="AE2058" s="12"/>
    </row>
    <row r="2059" spans="16:31" ht="18" customHeight="1" x14ac:dyDescent="0.3">
      <c r="P2059" s="12" t="s">
        <v>66</v>
      </c>
      <c r="Q2059" s="12">
        <v>2022</v>
      </c>
      <c r="R2059" s="12" t="s">
        <v>0</v>
      </c>
      <c r="S2059" s="12" t="s">
        <v>60</v>
      </c>
      <c r="T2059" s="12" t="s">
        <v>74</v>
      </c>
      <c r="U2059" s="12" t="s">
        <v>75</v>
      </c>
      <c r="V2059" s="12" t="s">
        <v>71</v>
      </c>
      <c r="W2059" s="12" t="s">
        <v>64</v>
      </c>
      <c r="X2059" s="12" t="s">
        <v>76</v>
      </c>
      <c r="Y2059" s="12">
        <v>250</v>
      </c>
      <c r="Z2059" s="12">
        <v>357.5</v>
      </c>
      <c r="AA2059" s="12"/>
      <c r="AB2059" s="12"/>
      <c r="AC2059" s="12"/>
      <c r="AD2059" s="12"/>
      <c r="AE2059" s="12"/>
    </row>
    <row r="2060" spans="16:31" ht="18" customHeight="1" x14ac:dyDescent="0.3">
      <c r="P2060" s="12" t="s">
        <v>66</v>
      </c>
      <c r="Q2060" s="12">
        <v>2022</v>
      </c>
      <c r="R2060" s="12" t="s">
        <v>0</v>
      </c>
      <c r="S2060" s="12" t="s">
        <v>60</v>
      </c>
      <c r="T2060" s="12" t="s">
        <v>74</v>
      </c>
      <c r="U2060" s="12" t="s">
        <v>75</v>
      </c>
      <c r="V2060" s="12" t="s">
        <v>71</v>
      </c>
      <c r="W2060" s="12" t="s">
        <v>64</v>
      </c>
      <c r="X2060" s="12" t="s">
        <v>76</v>
      </c>
      <c r="Y2060" s="12">
        <v>259</v>
      </c>
      <c r="Z2060" s="12">
        <v>370.37</v>
      </c>
      <c r="AA2060" s="12"/>
      <c r="AB2060" s="12"/>
      <c r="AC2060" s="12"/>
      <c r="AD2060" s="12"/>
      <c r="AE2060" s="12"/>
    </row>
    <row r="2061" spans="16:31" ht="18" customHeight="1" x14ac:dyDescent="0.3">
      <c r="P2061" s="12" t="s">
        <v>68</v>
      </c>
      <c r="Q2061" s="12">
        <v>2022</v>
      </c>
      <c r="R2061" s="12" t="s">
        <v>0</v>
      </c>
      <c r="S2061" s="12" t="s">
        <v>60</v>
      </c>
      <c r="T2061" s="12" t="s">
        <v>74</v>
      </c>
      <c r="U2061" s="12" t="s">
        <v>75</v>
      </c>
      <c r="V2061" s="12" t="s">
        <v>71</v>
      </c>
      <c r="W2061" s="12" t="s">
        <v>64</v>
      </c>
      <c r="X2061" s="12" t="s">
        <v>76</v>
      </c>
      <c r="Y2061" s="12">
        <v>253</v>
      </c>
      <c r="Z2061" s="12">
        <v>361.78999999999996</v>
      </c>
      <c r="AA2061" s="12"/>
      <c r="AB2061" s="12"/>
      <c r="AC2061" s="12"/>
      <c r="AD2061" s="12"/>
      <c r="AE2061" s="12"/>
    </row>
    <row r="2062" spans="16:31" ht="18" customHeight="1" x14ac:dyDescent="0.3">
      <c r="P2062" s="12" t="s">
        <v>66</v>
      </c>
      <c r="Q2062" s="12">
        <v>2022</v>
      </c>
      <c r="R2062" s="12" t="s">
        <v>5</v>
      </c>
      <c r="S2062" s="12" t="s">
        <v>60</v>
      </c>
      <c r="T2062" s="12" t="s">
        <v>74</v>
      </c>
      <c r="U2062" s="12" t="s">
        <v>75</v>
      </c>
      <c r="V2062" s="12" t="s">
        <v>71</v>
      </c>
      <c r="W2062" s="12" t="s">
        <v>64</v>
      </c>
      <c r="X2062" s="12" t="s">
        <v>76</v>
      </c>
      <c r="Y2062" s="12">
        <v>184</v>
      </c>
      <c r="Z2062" s="12">
        <v>263.12</v>
      </c>
      <c r="AA2062" s="12"/>
      <c r="AB2062" s="12"/>
      <c r="AC2062" s="12"/>
      <c r="AD2062" s="12"/>
      <c r="AE2062" s="12"/>
    </row>
    <row r="2063" spans="16:31" ht="18" customHeight="1" x14ac:dyDescent="0.3">
      <c r="P2063" s="12" t="s">
        <v>69</v>
      </c>
      <c r="Q2063" s="12">
        <v>2022</v>
      </c>
      <c r="R2063" s="12" t="s">
        <v>5</v>
      </c>
      <c r="S2063" s="12" t="s">
        <v>60</v>
      </c>
      <c r="T2063" s="12" t="s">
        <v>74</v>
      </c>
      <c r="U2063" s="12" t="s">
        <v>75</v>
      </c>
      <c r="V2063" s="12" t="s">
        <v>71</v>
      </c>
      <c r="W2063" s="12" t="s">
        <v>64</v>
      </c>
      <c r="X2063" s="12" t="s">
        <v>76</v>
      </c>
      <c r="Y2063" s="12">
        <v>178</v>
      </c>
      <c r="Z2063" s="12">
        <v>254.54</v>
      </c>
      <c r="AA2063" s="12"/>
      <c r="AB2063" s="12"/>
      <c r="AC2063" s="12"/>
      <c r="AD2063" s="12"/>
      <c r="AE2063" s="12"/>
    </row>
    <row r="2064" spans="16:31" ht="18" customHeight="1" x14ac:dyDescent="0.3">
      <c r="P2064" s="12" t="s">
        <v>68</v>
      </c>
      <c r="Q2064" s="12">
        <v>2022</v>
      </c>
      <c r="R2064" s="12" t="s">
        <v>5</v>
      </c>
      <c r="S2064" s="12" t="s">
        <v>60</v>
      </c>
      <c r="T2064" s="12" t="s">
        <v>74</v>
      </c>
      <c r="U2064" s="12" t="s">
        <v>75</v>
      </c>
      <c r="V2064" s="12" t="s">
        <v>71</v>
      </c>
      <c r="W2064" s="12" t="s">
        <v>64</v>
      </c>
      <c r="X2064" s="12" t="s">
        <v>76</v>
      </c>
      <c r="Y2064" s="12">
        <v>172</v>
      </c>
      <c r="Z2064" s="12">
        <v>245.95999999999998</v>
      </c>
      <c r="AA2064" s="12"/>
      <c r="AB2064" s="12"/>
      <c r="AC2064" s="12"/>
      <c r="AD2064" s="12"/>
      <c r="AE2064" s="12"/>
    </row>
    <row r="2065" spans="16:31" ht="18" customHeight="1" x14ac:dyDescent="0.3">
      <c r="P2065" s="12" t="s">
        <v>59</v>
      </c>
      <c r="Q2065" s="12">
        <v>2022</v>
      </c>
      <c r="R2065" s="12" t="s">
        <v>5</v>
      </c>
      <c r="S2065" s="12" t="s">
        <v>60</v>
      </c>
      <c r="T2065" s="12" t="s">
        <v>74</v>
      </c>
      <c r="U2065" s="12" t="s">
        <v>75</v>
      </c>
      <c r="V2065" s="12" t="s">
        <v>71</v>
      </c>
      <c r="W2065" s="12" t="s">
        <v>64</v>
      </c>
      <c r="X2065" s="12" t="s">
        <v>76</v>
      </c>
      <c r="Y2065" s="12">
        <v>181</v>
      </c>
      <c r="Z2065" s="12">
        <v>258.83</v>
      </c>
      <c r="AA2065" s="12"/>
      <c r="AB2065" s="12"/>
      <c r="AC2065" s="12"/>
      <c r="AD2065" s="12"/>
      <c r="AE2065" s="12"/>
    </row>
    <row r="2066" spans="16:31" ht="18" customHeight="1" x14ac:dyDescent="0.3">
      <c r="P2066" s="12" t="s">
        <v>69</v>
      </c>
      <c r="Q2066" s="12">
        <v>2022</v>
      </c>
      <c r="R2066" s="12" t="s">
        <v>5</v>
      </c>
      <c r="S2066" s="12" t="s">
        <v>60</v>
      </c>
      <c r="T2066" s="12" t="s">
        <v>74</v>
      </c>
      <c r="U2066" s="12" t="s">
        <v>75</v>
      </c>
      <c r="V2066" s="12" t="s">
        <v>71</v>
      </c>
      <c r="W2066" s="12" t="s">
        <v>64</v>
      </c>
      <c r="X2066" s="12" t="s">
        <v>76</v>
      </c>
      <c r="Y2066" s="12">
        <v>175</v>
      </c>
      <c r="Z2066" s="12">
        <v>250.25</v>
      </c>
      <c r="AA2066" s="12"/>
      <c r="AB2066" s="12"/>
      <c r="AC2066" s="12"/>
      <c r="AD2066" s="12"/>
      <c r="AE2066" s="12"/>
    </row>
    <row r="2067" spans="16:31" ht="18" customHeight="1" x14ac:dyDescent="0.3">
      <c r="P2067" s="12" t="s">
        <v>66</v>
      </c>
      <c r="Q2067" s="12">
        <v>2022</v>
      </c>
      <c r="R2067" s="12" t="s">
        <v>5</v>
      </c>
      <c r="S2067" s="12" t="s">
        <v>60</v>
      </c>
      <c r="T2067" s="12" t="s">
        <v>74</v>
      </c>
      <c r="U2067" s="12" t="s">
        <v>75</v>
      </c>
      <c r="V2067" s="12" t="s">
        <v>71</v>
      </c>
      <c r="W2067" s="12" t="s">
        <v>64</v>
      </c>
      <c r="X2067" s="12" t="s">
        <v>76</v>
      </c>
      <c r="Y2067" s="12">
        <v>169</v>
      </c>
      <c r="Z2067" s="12">
        <v>241.67000000000002</v>
      </c>
      <c r="AA2067" s="12"/>
      <c r="AB2067" s="12"/>
      <c r="AC2067" s="12"/>
      <c r="AD2067" s="12"/>
      <c r="AE2067" s="12"/>
    </row>
    <row r="2068" spans="16:31" ht="18" customHeight="1" x14ac:dyDescent="0.3">
      <c r="P2068" s="12" t="s">
        <v>59</v>
      </c>
      <c r="Q2068" s="12">
        <v>2022</v>
      </c>
      <c r="R2068" s="12" t="s">
        <v>2</v>
      </c>
      <c r="S2068" s="12" t="s">
        <v>60</v>
      </c>
      <c r="T2068" s="12" t="s">
        <v>74</v>
      </c>
      <c r="U2068" s="12" t="s">
        <v>75</v>
      </c>
      <c r="V2068" s="12" t="s">
        <v>71</v>
      </c>
      <c r="W2068" s="12" t="s">
        <v>64</v>
      </c>
      <c r="X2068" s="12" t="s">
        <v>76</v>
      </c>
      <c r="Y2068" s="12">
        <v>232</v>
      </c>
      <c r="Z2068" s="12">
        <v>331.76</v>
      </c>
      <c r="AA2068" s="12"/>
      <c r="AB2068" s="12"/>
      <c r="AC2068" s="12"/>
      <c r="AD2068" s="12"/>
      <c r="AE2068" s="12"/>
    </row>
    <row r="2069" spans="16:31" ht="18" customHeight="1" x14ac:dyDescent="0.3">
      <c r="P2069" s="12" t="s">
        <v>66</v>
      </c>
      <c r="Q2069" s="12">
        <v>2022</v>
      </c>
      <c r="R2069" s="12" t="s">
        <v>2</v>
      </c>
      <c r="S2069" s="12" t="s">
        <v>60</v>
      </c>
      <c r="T2069" s="12" t="s">
        <v>74</v>
      </c>
      <c r="U2069" s="12" t="s">
        <v>75</v>
      </c>
      <c r="V2069" s="12" t="s">
        <v>71</v>
      </c>
      <c r="W2069" s="12" t="s">
        <v>64</v>
      </c>
      <c r="X2069" s="12" t="s">
        <v>76</v>
      </c>
      <c r="Y2069" s="12">
        <v>226</v>
      </c>
      <c r="Z2069" s="12">
        <v>323.18</v>
      </c>
      <c r="AA2069" s="12"/>
      <c r="AB2069" s="12"/>
      <c r="AC2069" s="12"/>
      <c r="AD2069" s="12"/>
      <c r="AE2069" s="12"/>
    </row>
    <row r="2070" spans="16:31" ht="18" customHeight="1" x14ac:dyDescent="0.3">
      <c r="P2070" s="12" t="s">
        <v>66</v>
      </c>
      <c r="Q2070" s="12">
        <v>2022</v>
      </c>
      <c r="R2070" s="12" t="s">
        <v>2</v>
      </c>
      <c r="S2070" s="12" t="s">
        <v>60</v>
      </c>
      <c r="T2070" s="12" t="s">
        <v>74</v>
      </c>
      <c r="U2070" s="12" t="s">
        <v>75</v>
      </c>
      <c r="V2070" s="12" t="s">
        <v>71</v>
      </c>
      <c r="W2070" s="12" t="s">
        <v>64</v>
      </c>
      <c r="X2070" s="12" t="s">
        <v>76</v>
      </c>
      <c r="Y2070" s="12">
        <v>220</v>
      </c>
      <c r="Z2070" s="12">
        <v>314.60000000000002</v>
      </c>
      <c r="AA2070" s="12"/>
      <c r="AB2070" s="12"/>
      <c r="AC2070" s="12"/>
      <c r="AD2070" s="12"/>
      <c r="AE2070" s="12"/>
    </row>
    <row r="2071" spans="16:31" ht="18" customHeight="1" x14ac:dyDescent="0.3">
      <c r="P2071" s="12" t="s">
        <v>68</v>
      </c>
      <c r="Q2071" s="12">
        <v>2022</v>
      </c>
      <c r="R2071" s="12" t="s">
        <v>2</v>
      </c>
      <c r="S2071" s="12" t="s">
        <v>60</v>
      </c>
      <c r="T2071" s="12" t="s">
        <v>74</v>
      </c>
      <c r="U2071" s="12" t="s">
        <v>75</v>
      </c>
      <c r="V2071" s="12" t="s">
        <v>71</v>
      </c>
      <c r="W2071" s="12" t="s">
        <v>64</v>
      </c>
      <c r="X2071" s="12" t="s">
        <v>76</v>
      </c>
      <c r="Y2071" s="12">
        <v>229</v>
      </c>
      <c r="Z2071" s="12">
        <v>327.47000000000003</v>
      </c>
      <c r="AA2071" s="12"/>
      <c r="AB2071" s="12"/>
      <c r="AC2071" s="12"/>
      <c r="AD2071" s="12"/>
      <c r="AE2071" s="12"/>
    </row>
    <row r="2072" spans="16:31" ht="18" customHeight="1" x14ac:dyDescent="0.3">
      <c r="P2072" s="12" t="s">
        <v>59</v>
      </c>
      <c r="Q2072" s="12">
        <v>2022</v>
      </c>
      <c r="R2072" s="12" t="s">
        <v>2</v>
      </c>
      <c r="S2072" s="12" t="s">
        <v>60</v>
      </c>
      <c r="T2072" s="12" t="s">
        <v>74</v>
      </c>
      <c r="U2072" s="12" t="s">
        <v>75</v>
      </c>
      <c r="V2072" s="12" t="s">
        <v>71</v>
      </c>
      <c r="W2072" s="12" t="s">
        <v>64</v>
      </c>
      <c r="X2072" s="12" t="s">
        <v>76</v>
      </c>
      <c r="Y2072" s="12">
        <v>223</v>
      </c>
      <c r="Z2072" s="12">
        <v>318.89</v>
      </c>
      <c r="AA2072" s="12"/>
      <c r="AB2072" s="12"/>
      <c r="AC2072" s="12"/>
      <c r="AD2072" s="12"/>
      <c r="AE2072" s="12"/>
    </row>
    <row r="2073" spans="16:31" ht="18" customHeight="1" x14ac:dyDescent="0.3">
      <c r="P2073" s="12" t="s">
        <v>59</v>
      </c>
      <c r="Q2073" s="12">
        <v>2022</v>
      </c>
      <c r="R2073" s="12" t="s">
        <v>2</v>
      </c>
      <c r="S2073" s="12" t="s">
        <v>60</v>
      </c>
      <c r="T2073" s="12" t="s">
        <v>74</v>
      </c>
      <c r="U2073" s="12" t="s">
        <v>75</v>
      </c>
      <c r="V2073" s="12" t="s">
        <v>71</v>
      </c>
      <c r="W2073" s="12" t="s">
        <v>64</v>
      </c>
      <c r="X2073" s="12" t="s">
        <v>76</v>
      </c>
      <c r="Y2073" s="12">
        <v>217</v>
      </c>
      <c r="Z2073" s="12">
        <v>310.31</v>
      </c>
      <c r="AA2073" s="12"/>
      <c r="AB2073" s="12"/>
      <c r="AC2073" s="12"/>
      <c r="AD2073" s="12"/>
      <c r="AE2073" s="12"/>
    </row>
    <row r="2074" spans="16:31" ht="18" customHeight="1" x14ac:dyDescent="0.3">
      <c r="P2074" s="12" t="s">
        <v>66</v>
      </c>
      <c r="Q2074" s="12">
        <v>2022</v>
      </c>
      <c r="R2074" s="12" t="s">
        <v>4</v>
      </c>
      <c r="S2074" s="12" t="s">
        <v>60</v>
      </c>
      <c r="T2074" s="12" t="s">
        <v>74</v>
      </c>
      <c r="U2074" s="12" t="s">
        <v>75</v>
      </c>
      <c r="V2074" s="12" t="s">
        <v>71</v>
      </c>
      <c r="W2074" s="12" t="s">
        <v>64</v>
      </c>
      <c r="X2074" s="12" t="s">
        <v>76</v>
      </c>
      <c r="Y2074" s="12">
        <v>196</v>
      </c>
      <c r="Z2074" s="12">
        <v>280.27999999999997</v>
      </c>
      <c r="AA2074" s="12"/>
      <c r="AB2074" s="12"/>
      <c r="AC2074" s="12"/>
      <c r="AD2074" s="12"/>
      <c r="AE2074" s="12"/>
    </row>
    <row r="2075" spans="16:31" ht="18" customHeight="1" x14ac:dyDescent="0.3">
      <c r="P2075" s="12" t="s">
        <v>59</v>
      </c>
      <c r="Q2075" s="12">
        <v>2022</v>
      </c>
      <c r="R2075" s="12" t="s">
        <v>4</v>
      </c>
      <c r="S2075" s="12" t="s">
        <v>60</v>
      </c>
      <c r="T2075" s="12" t="s">
        <v>74</v>
      </c>
      <c r="U2075" s="12" t="s">
        <v>75</v>
      </c>
      <c r="V2075" s="12" t="s">
        <v>71</v>
      </c>
      <c r="W2075" s="12" t="s">
        <v>64</v>
      </c>
      <c r="X2075" s="12" t="s">
        <v>76</v>
      </c>
      <c r="Y2075" s="12">
        <v>190</v>
      </c>
      <c r="Z2075" s="12">
        <v>271.7</v>
      </c>
      <c r="AA2075" s="12"/>
      <c r="AB2075" s="12"/>
      <c r="AC2075" s="12"/>
      <c r="AD2075" s="12"/>
      <c r="AE2075" s="12"/>
    </row>
    <row r="2076" spans="16:31" ht="18" customHeight="1" x14ac:dyDescent="0.3">
      <c r="P2076" s="12" t="s">
        <v>59</v>
      </c>
      <c r="Q2076" s="12">
        <v>2022</v>
      </c>
      <c r="R2076" s="12" t="s">
        <v>4</v>
      </c>
      <c r="S2076" s="12" t="s">
        <v>60</v>
      </c>
      <c r="T2076" s="12" t="s">
        <v>74</v>
      </c>
      <c r="U2076" s="12" t="s">
        <v>75</v>
      </c>
      <c r="V2076" s="12" t="s">
        <v>71</v>
      </c>
      <c r="W2076" s="12" t="s">
        <v>64</v>
      </c>
      <c r="X2076" s="12" t="s">
        <v>76</v>
      </c>
      <c r="Y2076" s="12">
        <v>199</v>
      </c>
      <c r="Z2076" s="12">
        <v>284.57</v>
      </c>
      <c r="AA2076" s="12"/>
      <c r="AB2076" s="12"/>
      <c r="AC2076" s="12"/>
      <c r="AD2076" s="12"/>
      <c r="AE2076" s="12"/>
    </row>
    <row r="2077" spans="16:31" ht="18" customHeight="1" x14ac:dyDescent="0.3">
      <c r="P2077" s="12" t="s">
        <v>59</v>
      </c>
      <c r="Q2077" s="12">
        <v>2022</v>
      </c>
      <c r="R2077" s="12" t="s">
        <v>4</v>
      </c>
      <c r="S2077" s="12" t="s">
        <v>60</v>
      </c>
      <c r="T2077" s="12" t="s">
        <v>74</v>
      </c>
      <c r="U2077" s="12" t="s">
        <v>75</v>
      </c>
      <c r="V2077" s="12" t="s">
        <v>71</v>
      </c>
      <c r="W2077" s="12" t="s">
        <v>64</v>
      </c>
      <c r="X2077" s="12" t="s">
        <v>76</v>
      </c>
      <c r="Y2077" s="12">
        <v>193</v>
      </c>
      <c r="Z2077" s="12">
        <v>275.99</v>
      </c>
      <c r="AA2077" s="12"/>
      <c r="AB2077" s="12"/>
      <c r="AC2077" s="12"/>
      <c r="AD2077" s="12"/>
      <c r="AE2077" s="12"/>
    </row>
    <row r="2078" spans="16:31" ht="18" customHeight="1" x14ac:dyDescent="0.3">
      <c r="P2078" s="12" t="s">
        <v>59</v>
      </c>
      <c r="Q2078" s="12">
        <v>2022</v>
      </c>
      <c r="R2078" s="12" t="s">
        <v>4</v>
      </c>
      <c r="S2078" s="12" t="s">
        <v>60</v>
      </c>
      <c r="T2078" s="12" t="s">
        <v>74</v>
      </c>
      <c r="U2078" s="12" t="s">
        <v>75</v>
      </c>
      <c r="V2078" s="12" t="s">
        <v>71</v>
      </c>
      <c r="W2078" s="12" t="s">
        <v>64</v>
      </c>
      <c r="X2078" s="12" t="s">
        <v>76</v>
      </c>
      <c r="Y2078" s="12">
        <v>187</v>
      </c>
      <c r="Z2078" s="12">
        <v>267.40999999999997</v>
      </c>
      <c r="AA2078" s="12"/>
      <c r="AB2078" s="12"/>
      <c r="AC2078" s="12"/>
      <c r="AD2078" s="12"/>
      <c r="AE2078" s="12"/>
    </row>
    <row r="2079" spans="16:31" ht="18" customHeight="1" x14ac:dyDescent="0.3">
      <c r="P2079" s="12" t="s">
        <v>66</v>
      </c>
      <c r="Q2079" s="12">
        <v>2022</v>
      </c>
      <c r="R2079" s="12" t="s">
        <v>3</v>
      </c>
      <c r="S2079" s="12" t="s">
        <v>72</v>
      </c>
      <c r="T2079" s="12" t="s">
        <v>74</v>
      </c>
      <c r="U2079" s="12" t="s">
        <v>75</v>
      </c>
      <c r="V2079" s="12" t="s">
        <v>71</v>
      </c>
      <c r="W2079" s="12" t="s">
        <v>64</v>
      </c>
      <c r="X2079" s="12" t="s">
        <v>76</v>
      </c>
      <c r="Y2079" s="12">
        <v>278</v>
      </c>
      <c r="Z2079" s="12">
        <v>397.53999999999996</v>
      </c>
      <c r="AA2079" s="12"/>
      <c r="AB2079" s="12"/>
      <c r="AC2079" s="12"/>
      <c r="AD2079" s="12"/>
      <c r="AE2079" s="12"/>
    </row>
    <row r="2080" spans="16:31" ht="18" customHeight="1" x14ac:dyDescent="0.3">
      <c r="P2080" s="12" t="s">
        <v>70</v>
      </c>
      <c r="Q2080" s="12">
        <v>2022</v>
      </c>
      <c r="R2080" s="12" t="s">
        <v>3</v>
      </c>
      <c r="S2080" s="12" t="s">
        <v>72</v>
      </c>
      <c r="T2080" s="12" t="s">
        <v>74</v>
      </c>
      <c r="U2080" s="12" t="s">
        <v>75</v>
      </c>
      <c r="V2080" s="12" t="s">
        <v>71</v>
      </c>
      <c r="W2080" s="12" t="s">
        <v>64</v>
      </c>
      <c r="X2080" s="12" t="s">
        <v>76</v>
      </c>
      <c r="Y2080" s="12">
        <v>326</v>
      </c>
      <c r="Z2080" s="12">
        <v>466.18</v>
      </c>
      <c r="AA2080" s="12"/>
      <c r="AB2080" s="12"/>
      <c r="AC2080" s="12"/>
      <c r="AD2080" s="12"/>
      <c r="AE2080" s="12"/>
    </row>
    <row r="2081" spans="16:31" ht="18" customHeight="1" x14ac:dyDescent="0.3">
      <c r="P2081" s="12" t="s">
        <v>59</v>
      </c>
      <c r="Q2081" s="12">
        <v>2022</v>
      </c>
      <c r="R2081" s="12" t="s">
        <v>3</v>
      </c>
      <c r="S2081" s="12" t="s">
        <v>72</v>
      </c>
      <c r="T2081" s="12" t="s">
        <v>74</v>
      </c>
      <c r="U2081" s="12" t="s">
        <v>75</v>
      </c>
      <c r="V2081" s="12" t="s">
        <v>71</v>
      </c>
      <c r="W2081" s="12" t="s">
        <v>64</v>
      </c>
      <c r="X2081" s="12" t="s">
        <v>76</v>
      </c>
      <c r="Y2081" s="12">
        <v>280</v>
      </c>
      <c r="Z2081" s="12">
        <v>400.4</v>
      </c>
      <c r="AA2081" s="12"/>
      <c r="AB2081" s="12"/>
      <c r="AC2081" s="12"/>
      <c r="AD2081" s="12"/>
      <c r="AE2081" s="12"/>
    </row>
    <row r="2082" spans="16:31" ht="18" customHeight="1" x14ac:dyDescent="0.3">
      <c r="P2082" s="12" t="s">
        <v>59</v>
      </c>
      <c r="Q2082" s="12">
        <v>2022</v>
      </c>
      <c r="R2082" s="12" t="s">
        <v>3</v>
      </c>
      <c r="S2082" s="12" t="s">
        <v>72</v>
      </c>
      <c r="T2082" s="12" t="s">
        <v>74</v>
      </c>
      <c r="U2082" s="12" t="s">
        <v>75</v>
      </c>
      <c r="V2082" s="12" t="s">
        <v>71</v>
      </c>
      <c r="W2082" s="12" t="s">
        <v>64</v>
      </c>
      <c r="X2082" s="12" t="s">
        <v>76</v>
      </c>
      <c r="Y2082" s="12">
        <v>834</v>
      </c>
      <c r="Z2082" s="12">
        <v>1192.6199999999999</v>
      </c>
      <c r="AA2082" s="12"/>
      <c r="AB2082" s="12"/>
      <c r="AC2082" s="12"/>
      <c r="AD2082" s="12"/>
      <c r="AE2082" s="12"/>
    </row>
    <row r="2083" spans="16:31" ht="18" customHeight="1" x14ac:dyDescent="0.3">
      <c r="P2083" s="12" t="s">
        <v>59</v>
      </c>
      <c r="Q2083" s="12">
        <v>2022</v>
      </c>
      <c r="R2083" s="12" t="s">
        <v>3</v>
      </c>
      <c r="S2083" s="12" t="s">
        <v>72</v>
      </c>
      <c r="T2083" s="12" t="s">
        <v>74</v>
      </c>
      <c r="U2083" s="12" t="s">
        <v>75</v>
      </c>
      <c r="V2083" s="12" t="s">
        <v>71</v>
      </c>
      <c r="W2083" s="12" t="s">
        <v>64</v>
      </c>
      <c r="X2083" s="12" t="s">
        <v>76</v>
      </c>
      <c r="Y2083" s="12">
        <v>867</v>
      </c>
      <c r="Z2083" s="12">
        <v>1239.81</v>
      </c>
      <c r="AA2083" s="12"/>
      <c r="AB2083" s="12"/>
      <c r="AC2083" s="12"/>
      <c r="AD2083" s="12"/>
      <c r="AE2083" s="12"/>
    </row>
    <row r="2084" spans="16:31" ht="18" customHeight="1" x14ac:dyDescent="0.3">
      <c r="P2084" s="12" t="s">
        <v>66</v>
      </c>
      <c r="Q2084" s="12">
        <v>2022</v>
      </c>
      <c r="R2084" s="12" t="s">
        <v>3</v>
      </c>
      <c r="S2084" s="12" t="s">
        <v>72</v>
      </c>
      <c r="T2084" s="12" t="s">
        <v>74</v>
      </c>
      <c r="U2084" s="12" t="s">
        <v>75</v>
      </c>
      <c r="V2084" s="12" t="s">
        <v>71</v>
      </c>
      <c r="W2084" s="12" t="s">
        <v>64</v>
      </c>
      <c r="X2084" s="12" t="s">
        <v>76</v>
      </c>
      <c r="Y2084" s="12">
        <v>931</v>
      </c>
      <c r="Z2084" s="12">
        <v>1331.33</v>
      </c>
      <c r="AA2084" s="12"/>
      <c r="AB2084" s="12"/>
      <c r="AC2084" s="12"/>
      <c r="AD2084" s="12"/>
      <c r="AE2084" s="12"/>
    </row>
    <row r="2085" spans="16:31" ht="18" customHeight="1" x14ac:dyDescent="0.3">
      <c r="P2085" s="12" t="s">
        <v>66</v>
      </c>
      <c r="Q2085" s="12">
        <v>2022</v>
      </c>
      <c r="R2085" s="12" t="s">
        <v>3</v>
      </c>
      <c r="S2085" s="12" t="s">
        <v>72</v>
      </c>
      <c r="T2085" s="12" t="s">
        <v>74</v>
      </c>
      <c r="U2085" s="12" t="s">
        <v>75</v>
      </c>
      <c r="V2085" s="12" t="s">
        <v>71</v>
      </c>
      <c r="W2085" s="12" t="s">
        <v>64</v>
      </c>
      <c r="X2085" s="12" t="s">
        <v>76</v>
      </c>
      <c r="Y2085" s="12">
        <v>932</v>
      </c>
      <c r="Z2085" s="12">
        <v>1332.76</v>
      </c>
      <c r="AA2085" s="12"/>
      <c r="AB2085" s="12"/>
      <c r="AC2085" s="12"/>
      <c r="AD2085" s="12"/>
      <c r="AE2085" s="12"/>
    </row>
    <row r="2086" spans="16:31" ht="18" customHeight="1" x14ac:dyDescent="0.3">
      <c r="P2086" s="12" t="s">
        <v>59</v>
      </c>
      <c r="Q2086" s="12">
        <v>2022</v>
      </c>
      <c r="R2086" s="12" t="s">
        <v>3</v>
      </c>
      <c r="S2086" s="12" t="s">
        <v>72</v>
      </c>
      <c r="T2086" s="12" t="s">
        <v>74</v>
      </c>
      <c r="U2086" s="12" t="s">
        <v>75</v>
      </c>
      <c r="V2086" s="12" t="s">
        <v>71</v>
      </c>
      <c r="W2086" s="12" t="s">
        <v>64</v>
      </c>
      <c r="X2086" s="12" t="s">
        <v>76</v>
      </c>
      <c r="Y2086" s="12">
        <v>933</v>
      </c>
      <c r="Z2086" s="12">
        <v>1334.19</v>
      </c>
      <c r="AA2086" s="12"/>
      <c r="AB2086" s="12"/>
      <c r="AC2086" s="12"/>
      <c r="AD2086" s="12"/>
      <c r="AE2086" s="12"/>
    </row>
    <row r="2087" spans="16:31" ht="18" customHeight="1" x14ac:dyDescent="0.3">
      <c r="P2087" s="12" t="s">
        <v>66</v>
      </c>
      <c r="Q2087" s="12">
        <v>2022</v>
      </c>
      <c r="R2087" s="12" t="s">
        <v>3</v>
      </c>
      <c r="S2087" s="12" t="s">
        <v>72</v>
      </c>
      <c r="T2087" s="12" t="s">
        <v>74</v>
      </c>
      <c r="U2087" s="12" t="s">
        <v>75</v>
      </c>
      <c r="V2087" s="12" t="s">
        <v>71</v>
      </c>
      <c r="W2087" s="12" t="s">
        <v>64</v>
      </c>
      <c r="X2087" s="12" t="s">
        <v>76</v>
      </c>
      <c r="Y2087" s="12">
        <v>873</v>
      </c>
      <c r="Z2087" s="12">
        <v>526.24</v>
      </c>
      <c r="AA2087" s="12"/>
      <c r="AB2087" s="12"/>
      <c r="AC2087" s="12"/>
      <c r="AD2087" s="12"/>
      <c r="AE2087" s="12"/>
    </row>
    <row r="2088" spans="16:31" ht="18" customHeight="1" x14ac:dyDescent="0.3">
      <c r="P2088" s="12" t="s">
        <v>59</v>
      </c>
      <c r="Q2088" s="12">
        <v>2022</v>
      </c>
      <c r="R2088" s="12" t="s">
        <v>3</v>
      </c>
      <c r="S2088" s="12" t="s">
        <v>72</v>
      </c>
      <c r="T2088" s="12" t="s">
        <v>74</v>
      </c>
      <c r="U2088" s="12" t="s">
        <v>75</v>
      </c>
      <c r="V2088" s="12" t="s">
        <v>71</v>
      </c>
      <c r="W2088" s="12" t="s">
        <v>64</v>
      </c>
      <c r="X2088" s="12" t="s">
        <v>76</v>
      </c>
      <c r="Y2088" s="12">
        <v>327</v>
      </c>
      <c r="Z2088" s="12">
        <v>467.61</v>
      </c>
      <c r="AA2088" s="12"/>
      <c r="AB2088" s="12"/>
      <c r="AC2088" s="12"/>
      <c r="AD2088" s="12"/>
      <c r="AE2088" s="12"/>
    </row>
    <row r="2089" spans="16:31" ht="18" customHeight="1" x14ac:dyDescent="0.3">
      <c r="P2089" s="12" t="s">
        <v>59</v>
      </c>
      <c r="Q2089" s="12">
        <v>2022</v>
      </c>
      <c r="R2089" s="12" t="s">
        <v>3</v>
      </c>
      <c r="S2089" s="12" t="s">
        <v>72</v>
      </c>
      <c r="T2089" s="12" t="s">
        <v>74</v>
      </c>
      <c r="U2089" s="12" t="s">
        <v>75</v>
      </c>
      <c r="V2089" s="12" t="s">
        <v>71</v>
      </c>
      <c r="W2089" s="12" t="s">
        <v>64</v>
      </c>
      <c r="X2089" s="12" t="s">
        <v>76</v>
      </c>
      <c r="Y2089" s="12">
        <v>183</v>
      </c>
      <c r="Z2089" s="12">
        <v>261.69</v>
      </c>
      <c r="AA2089" s="12"/>
      <c r="AB2089" s="12"/>
      <c r="AC2089" s="12"/>
      <c r="AD2089" s="12"/>
      <c r="AE2089" s="12"/>
    </row>
    <row r="2090" spans="16:31" ht="18" customHeight="1" x14ac:dyDescent="0.3">
      <c r="P2090" s="12" t="s">
        <v>66</v>
      </c>
      <c r="Q2090" s="12">
        <v>2022</v>
      </c>
      <c r="R2090" s="12" t="s">
        <v>3</v>
      </c>
      <c r="S2090" s="12" t="s">
        <v>72</v>
      </c>
      <c r="T2090" s="12" t="s">
        <v>74</v>
      </c>
      <c r="U2090" s="12" t="s">
        <v>75</v>
      </c>
      <c r="V2090" s="12" t="s">
        <v>71</v>
      </c>
      <c r="W2090" s="12" t="s">
        <v>64</v>
      </c>
      <c r="X2090" s="12" t="s">
        <v>76</v>
      </c>
      <c r="Y2090" s="12">
        <v>177</v>
      </c>
      <c r="Z2090" s="12">
        <v>253.11</v>
      </c>
      <c r="AA2090" s="12"/>
      <c r="AB2090" s="12"/>
      <c r="AC2090" s="12"/>
      <c r="AD2090" s="12"/>
      <c r="AE2090" s="12"/>
    </row>
    <row r="2091" spans="16:31" ht="18" customHeight="1" x14ac:dyDescent="0.3">
      <c r="P2091" s="12" t="s">
        <v>59</v>
      </c>
      <c r="Q2091" s="12">
        <v>2022</v>
      </c>
      <c r="R2091" s="12" t="s">
        <v>3</v>
      </c>
      <c r="S2091" s="12" t="s">
        <v>72</v>
      </c>
      <c r="T2091" s="12" t="s">
        <v>74</v>
      </c>
      <c r="U2091" s="12" t="s">
        <v>75</v>
      </c>
      <c r="V2091" s="12" t="s">
        <v>71</v>
      </c>
      <c r="W2091" s="12" t="s">
        <v>64</v>
      </c>
      <c r="X2091" s="12" t="s">
        <v>76</v>
      </c>
      <c r="Y2091" s="12">
        <v>171</v>
      </c>
      <c r="Z2091" s="12">
        <v>244.53</v>
      </c>
      <c r="AA2091" s="12"/>
      <c r="AB2091" s="12"/>
      <c r="AC2091" s="12"/>
      <c r="AD2091" s="12"/>
      <c r="AE2091" s="12"/>
    </row>
    <row r="2092" spans="16:31" ht="18" customHeight="1" x14ac:dyDescent="0.3">
      <c r="P2092" s="12" t="s">
        <v>59</v>
      </c>
      <c r="Q2092" s="12">
        <v>2022</v>
      </c>
      <c r="R2092" s="12" t="s">
        <v>3</v>
      </c>
      <c r="S2092" s="12" t="s">
        <v>72</v>
      </c>
      <c r="T2092" s="12" t="s">
        <v>74</v>
      </c>
      <c r="U2092" s="12" t="s">
        <v>75</v>
      </c>
      <c r="V2092" s="12" t="s">
        <v>71</v>
      </c>
      <c r="W2092" s="12" t="s">
        <v>64</v>
      </c>
      <c r="X2092" s="12" t="s">
        <v>76</v>
      </c>
      <c r="Y2092" s="12">
        <v>277</v>
      </c>
      <c r="Z2092" s="12">
        <v>396.11</v>
      </c>
      <c r="AA2092" s="12"/>
      <c r="AB2092" s="12"/>
      <c r="AC2092" s="12"/>
      <c r="AD2092" s="12"/>
      <c r="AE2092" s="12"/>
    </row>
    <row r="2093" spans="16:31" ht="18" customHeight="1" x14ac:dyDescent="0.3">
      <c r="P2093" s="12" t="s">
        <v>68</v>
      </c>
      <c r="Q2093" s="12">
        <v>2022</v>
      </c>
      <c r="R2093" s="12" t="s">
        <v>3</v>
      </c>
      <c r="S2093" s="12" t="s">
        <v>72</v>
      </c>
      <c r="T2093" s="12" t="s">
        <v>74</v>
      </c>
      <c r="U2093" s="12" t="s">
        <v>75</v>
      </c>
      <c r="V2093" s="12" t="s">
        <v>71</v>
      </c>
      <c r="W2093" s="12" t="s">
        <v>64</v>
      </c>
      <c r="X2093" s="12" t="s">
        <v>76</v>
      </c>
      <c r="Y2093" s="12">
        <v>325</v>
      </c>
      <c r="Z2093" s="12">
        <v>464.75</v>
      </c>
      <c r="AA2093" s="12"/>
      <c r="AB2093" s="12"/>
      <c r="AC2093" s="12"/>
      <c r="AD2093" s="12"/>
      <c r="AE2093" s="12"/>
    </row>
    <row r="2094" spans="16:31" ht="18" customHeight="1" x14ac:dyDescent="0.3">
      <c r="P2094" s="12" t="s">
        <v>66</v>
      </c>
      <c r="Q2094" s="12">
        <v>2022</v>
      </c>
      <c r="R2094" s="12" t="s">
        <v>3</v>
      </c>
      <c r="S2094" s="12" t="s">
        <v>72</v>
      </c>
      <c r="T2094" s="12" t="s">
        <v>74</v>
      </c>
      <c r="U2094" s="12" t="s">
        <v>75</v>
      </c>
      <c r="V2094" s="12" t="s">
        <v>71</v>
      </c>
      <c r="W2094" s="12" t="s">
        <v>64</v>
      </c>
      <c r="X2094" s="12" t="s">
        <v>76</v>
      </c>
      <c r="Y2094" s="12">
        <v>842</v>
      </c>
      <c r="Z2094" s="12">
        <v>1204.06</v>
      </c>
      <c r="AA2094" s="12"/>
      <c r="AB2094" s="12"/>
      <c r="AC2094" s="12"/>
      <c r="AD2094" s="12"/>
      <c r="AE2094" s="12"/>
    </row>
    <row r="2095" spans="16:31" ht="18" customHeight="1" x14ac:dyDescent="0.3">
      <c r="P2095" s="12" t="s">
        <v>66</v>
      </c>
      <c r="Q2095" s="12">
        <v>2022</v>
      </c>
      <c r="R2095" s="12" t="s">
        <v>3</v>
      </c>
      <c r="S2095" s="12" t="s">
        <v>72</v>
      </c>
      <c r="T2095" s="12" t="s">
        <v>74</v>
      </c>
      <c r="U2095" s="12" t="s">
        <v>75</v>
      </c>
      <c r="V2095" s="12" t="s">
        <v>71</v>
      </c>
      <c r="W2095" s="12" t="s">
        <v>64</v>
      </c>
      <c r="X2095" s="12" t="s">
        <v>76</v>
      </c>
      <c r="Y2095" s="12">
        <v>876</v>
      </c>
      <c r="Z2095" s="12">
        <v>1252.68</v>
      </c>
      <c r="AA2095" s="12"/>
      <c r="AB2095" s="12"/>
      <c r="AC2095" s="12"/>
      <c r="AD2095" s="12"/>
      <c r="AE2095" s="12"/>
    </row>
    <row r="2096" spans="16:31" ht="18" customHeight="1" x14ac:dyDescent="0.3">
      <c r="P2096" s="12" t="s">
        <v>66</v>
      </c>
      <c r="Q2096" s="12">
        <v>2022</v>
      </c>
      <c r="R2096" s="12" t="s">
        <v>7</v>
      </c>
      <c r="S2096" s="12" t="s">
        <v>72</v>
      </c>
      <c r="T2096" s="12" t="s">
        <v>74</v>
      </c>
      <c r="U2096" s="12" t="s">
        <v>75</v>
      </c>
      <c r="V2096" s="12" t="s">
        <v>71</v>
      </c>
      <c r="W2096" s="12" t="s">
        <v>64</v>
      </c>
      <c r="X2096" s="12" t="s">
        <v>76</v>
      </c>
      <c r="Y2096" s="12">
        <v>332</v>
      </c>
      <c r="Z2096" s="12">
        <v>474.76</v>
      </c>
      <c r="AA2096" s="12"/>
      <c r="AB2096" s="12"/>
      <c r="AC2096" s="12"/>
      <c r="AD2096" s="12"/>
      <c r="AE2096" s="12"/>
    </row>
    <row r="2097" spans="16:31" ht="18" customHeight="1" x14ac:dyDescent="0.3">
      <c r="P2097" s="12" t="s">
        <v>66</v>
      </c>
      <c r="Q2097" s="12">
        <v>2022</v>
      </c>
      <c r="R2097" s="12" t="s">
        <v>7</v>
      </c>
      <c r="S2097" s="12" t="s">
        <v>72</v>
      </c>
      <c r="T2097" s="12" t="s">
        <v>74</v>
      </c>
      <c r="U2097" s="12" t="s">
        <v>75</v>
      </c>
      <c r="V2097" s="12" t="s">
        <v>71</v>
      </c>
      <c r="W2097" s="12" t="s">
        <v>64</v>
      </c>
      <c r="X2097" s="12" t="s">
        <v>76</v>
      </c>
      <c r="Y2097" s="12">
        <v>302</v>
      </c>
      <c r="Z2097" s="12">
        <v>431.86</v>
      </c>
      <c r="AA2097" s="12"/>
      <c r="AB2097" s="12"/>
      <c r="AC2097" s="12"/>
      <c r="AD2097" s="12"/>
      <c r="AE2097" s="12"/>
    </row>
    <row r="2098" spans="16:31" ht="18" customHeight="1" x14ac:dyDescent="0.3">
      <c r="P2098" s="12" t="s">
        <v>68</v>
      </c>
      <c r="Q2098" s="12">
        <v>2022</v>
      </c>
      <c r="R2098" s="12" t="s">
        <v>7</v>
      </c>
      <c r="S2098" s="12" t="s">
        <v>72</v>
      </c>
      <c r="T2098" s="12" t="s">
        <v>74</v>
      </c>
      <c r="U2098" s="12" t="s">
        <v>75</v>
      </c>
      <c r="V2098" s="12" t="s">
        <v>71</v>
      </c>
      <c r="W2098" s="12" t="s">
        <v>64</v>
      </c>
      <c r="X2098" s="12" t="s">
        <v>76</v>
      </c>
      <c r="Y2098" s="12">
        <v>256</v>
      </c>
      <c r="Z2098" s="12">
        <v>366.08</v>
      </c>
      <c r="AA2098" s="12"/>
      <c r="AB2098" s="12"/>
      <c r="AC2098" s="12"/>
      <c r="AD2098" s="12"/>
      <c r="AE2098" s="12"/>
    </row>
    <row r="2099" spans="16:31" ht="18" customHeight="1" x14ac:dyDescent="0.3">
      <c r="P2099" s="12" t="s">
        <v>69</v>
      </c>
      <c r="Q2099" s="12">
        <v>2022</v>
      </c>
      <c r="R2099" s="12" t="s">
        <v>7</v>
      </c>
      <c r="S2099" s="12" t="s">
        <v>72</v>
      </c>
      <c r="T2099" s="12" t="s">
        <v>74</v>
      </c>
      <c r="U2099" s="12" t="s">
        <v>75</v>
      </c>
      <c r="V2099" s="12" t="s">
        <v>71</v>
      </c>
      <c r="W2099" s="12" t="s">
        <v>64</v>
      </c>
      <c r="X2099" s="12" t="s">
        <v>76</v>
      </c>
      <c r="Y2099" s="12">
        <v>304</v>
      </c>
      <c r="Z2099" s="12">
        <v>434.72</v>
      </c>
      <c r="AA2099" s="12"/>
      <c r="AB2099" s="12"/>
      <c r="AC2099" s="12"/>
      <c r="AD2099" s="12"/>
      <c r="AE2099" s="12"/>
    </row>
    <row r="2100" spans="16:31" ht="18" customHeight="1" x14ac:dyDescent="0.3">
      <c r="P2100" s="12" t="s">
        <v>59</v>
      </c>
      <c r="Q2100" s="12">
        <v>2022</v>
      </c>
      <c r="R2100" s="12" t="s">
        <v>7</v>
      </c>
      <c r="S2100" s="12" t="s">
        <v>72</v>
      </c>
      <c r="T2100" s="12" t="s">
        <v>74</v>
      </c>
      <c r="U2100" s="12" t="s">
        <v>75</v>
      </c>
      <c r="V2100" s="12" t="s">
        <v>71</v>
      </c>
      <c r="W2100" s="12" t="s">
        <v>64</v>
      </c>
      <c r="X2100" s="12" t="s">
        <v>76</v>
      </c>
      <c r="Y2100" s="12">
        <v>784</v>
      </c>
      <c r="Z2100" s="12">
        <v>1121.1199999999999</v>
      </c>
      <c r="AA2100" s="12"/>
      <c r="AB2100" s="12"/>
      <c r="AC2100" s="12"/>
      <c r="AD2100" s="12"/>
      <c r="AE2100" s="12"/>
    </row>
    <row r="2101" spans="16:31" ht="18" customHeight="1" x14ac:dyDescent="0.3">
      <c r="P2101" s="12" t="s">
        <v>69</v>
      </c>
      <c r="Q2101" s="12">
        <v>2022</v>
      </c>
      <c r="R2101" s="12" t="s">
        <v>7</v>
      </c>
      <c r="S2101" s="12" t="s">
        <v>72</v>
      </c>
      <c r="T2101" s="12" t="s">
        <v>74</v>
      </c>
      <c r="U2101" s="12" t="s">
        <v>75</v>
      </c>
      <c r="V2101" s="12" t="s">
        <v>71</v>
      </c>
      <c r="W2101" s="12" t="s">
        <v>64</v>
      </c>
      <c r="X2101" s="12" t="s">
        <v>76</v>
      </c>
      <c r="Y2101" s="12">
        <v>837</v>
      </c>
      <c r="Z2101" s="12">
        <v>1196.9099999999999</v>
      </c>
      <c r="AA2101" s="12"/>
      <c r="AB2101" s="12"/>
      <c r="AC2101" s="12"/>
      <c r="AD2101" s="12"/>
      <c r="AE2101" s="12"/>
    </row>
    <row r="2102" spans="16:31" ht="18" customHeight="1" x14ac:dyDescent="0.3">
      <c r="P2102" s="12" t="s">
        <v>66</v>
      </c>
      <c r="Q2102" s="12">
        <v>2022</v>
      </c>
      <c r="R2102" s="12" t="s">
        <v>7</v>
      </c>
      <c r="S2102" s="12" t="s">
        <v>72</v>
      </c>
      <c r="T2102" s="12" t="s">
        <v>74</v>
      </c>
      <c r="U2102" s="12" t="s">
        <v>75</v>
      </c>
      <c r="V2102" s="12" t="s">
        <v>71</v>
      </c>
      <c r="W2102" s="12" t="s">
        <v>64</v>
      </c>
      <c r="X2102" s="12" t="s">
        <v>76</v>
      </c>
      <c r="Y2102" s="12">
        <v>870</v>
      </c>
      <c r="Z2102" s="12">
        <v>1244.0999999999999</v>
      </c>
      <c r="AA2102" s="12"/>
      <c r="AB2102" s="12"/>
      <c r="AC2102" s="12"/>
      <c r="AD2102" s="12"/>
      <c r="AE2102" s="12"/>
    </row>
    <row r="2103" spans="16:31" ht="18" customHeight="1" x14ac:dyDescent="0.3">
      <c r="P2103" s="12" t="s">
        <v>66</v>
      </c>
      <c r="Q2103" s="12">
        <v>2022</v>
      </c>
      <c r="R2103" s="12" t="s">
        <v>7</v>
      </c>
      <c r="S2103" s="12" t="s">
        <v>72</v>
      </c>
      <c r="T2103" s="12" t="s">
        <v>74</v>
      </c>
      <c r="U2103" s="12" t="s">
        <v>75</v>
      </c>
      <c r="V2103" s="12" t="s">
        <v>71</v>
      </c>
      <c r="W2103" s="12" t="s">
        <v>64</v>
      </c>
      <c r="X2103" s="12" t="s">
        <v>76</v>
      </c>
      <c r="Y2103" s="12">
        <v>942</v>
      </c>
      <c r="Z2103" s="12">
        <v>1347.06</v>
      </c>
      <c r="AA2103" s="12"/>
      <c r="AB2103" s="12"/>
      <c r="AC2103" s="12"/>
      <c r="AD2103" s="12"/>
      <c r="AE2103" s="12"/>
    </row>
    <row r="2104" spans="16:31" ht="18" customHeight="1" x14ac:dyDescent="0.3">
      <c r="P2104" s="12" t="s">
        <v>66</v>
      </c>
      <c r="Q2104" s="12">
        <v>2022</v>
      </c>
      <c r="R2104" s="12" t="s">
        <v>7</v>
      </c>
      <c r="S2104" s="12" t="s">
        <v>72</v>
      </c>
      <c r="T2104" s="12" t="s">
        <v>74</v>
      </c>
      <c r="U2104" s="12" t="s">
        <v>75</v>
      </c>
      <c r="V2104" s="12" t="s">
        <v>71</v>
      </c>
      <c r="W2104" s="12" t="s">
        <v>64</v>
      </c>
      <c r="X2104" s="12" t="s">
        <v>76</v>
      </c>
      <c r="Y2104" s="12">
        <v>943</v>
      </c>
      <c r="Z2104" s="12">
        <v>1348.49</v>
      </c>
      <c r="AA2104" s="12"/>
      <c r="AB2104" s="12"/>
      <c r="AC2104" s="12"/>
      <c r="AD2104" s="12"/>
      <c r="AE2104" s="12"/>
    </row>
    <row r="2105" spans="16:31" ht="18" customHeight="1" x14ac:dyDescent="0.3">
      <c r="P2105" s="12" t="s">
        <v>59</v>
      </c>
      <c r="Q2105" s="12">
        <v>2022</v>
      </c>
      <c r="R2105" s="12" t="s">
        <v>7</v>
      </c>
      <c r="S2105" s="12" t="s">
        <v>72</v>
      </c>
      <c r="T2105" s="12" t="s">
        <v>74</v>
      </c>
      <c r="U2105" s="12" t="s">
        <v>75</v>
      </c>
      <c r="V2105" s="12" t="s">
        <v>71</v>
      </c>
      <c r="W2105" s="12" t="s">
        <v>64</v>
      </c>
      <c r="X2105" s="12" t="s">
        <v>76</v>
      </c>
      <c r="Y2105" s="12">
        <v>944</v>
      </c>
      <c r="Z2105" s="12">
        <v>1349.92</v>
      </c>
      <c r="AA2105" s="12"/>
      <c r="AB2105" s="12"/>
      <c r="AC2105" s="12"/>
      <c r="AD2105" s="12"/>
      <c r="AE2105" s="12"/>
    </row>
    <row r="2106" spans="16:31" ht="18" customHeight="1" x14ac:dyDescent="0.3">
      <c r="P2106" s="12" t="s">
        <v>66</v>
      </c>
      <c r="Q2106" s="12">
        <v>2022</v>
      </c>
      <c r="R2106" s="12" t="s">
        <v>7</v>
      </c>
      <c r="S2106" s="12" t="s">
        <v>72</v>
      </c>
      <c r="T2106" s="12" t="s">
        <v>74</v>
      </c>
      <c r="U2106" s="12" t="s">
        <v>75</v>
      </c>
      <c r="V2106" s="12" t="s">
        <v>71</v>
      </c>
      <c r="W2106" s="12" t="s">
        <v>64</v>
      </c>
      <c r="X2106" s="12" t="s">
        <v>76</v>
      </c>
      <c r="Y2106" s="12">
        <v>823</v>
      </c>
      <c r="Z2106" s="12">
        <v>526.24</v>
      </c>
      <c r="AA2106" s="12"/>
      <c r="AB2106" s="12"/>
      <c r="AC2106" s="12"/>
      <c r="AD2106" s="12"/>
      <c r="AE2106" s="12"/>
    </row>
    <row r="2107" spans="16:31" ht="18" customHeight="1" x14ac:dyDescent="0.3">
      <c r="P2107" s="12" t="s">
        <v>59</v>
      </c>
      <c r="Q2107" s="12">
        <v>2022</v>
      </c>
      <c r="R2107" s="12" t="s">
        <v>7</v>
      </c>
      <c r="S2107" s="12" t="s">
        <v>72</v>
      </c>
      <c r="T2107" s="12" t="s">
        <v>74</v>
      </c>
      <c r="U2107" s="12" t="s">
        <v>75</v>
      </c>
      <c r="V2107" s="12" t="s">
        <v>71</v>
      </c>
      <c r="W2107" s="12" t="s">
        <v>64</v>
      </c>
      <c r="X2107" s="12" t="s">
        <v>76</v>
      </c>
      <c r="Y2107" s="12">
        <v>877</v>
      </c>
      <c r="Z2107" s="12">
        <v>526.24</v>
      </c>
      <c r="AA2107" s="12"/>
      <c r="AB2107" s="12"/>
      <c r="AC2107" s="12"/>
      <c r="AD2107" s="12"/>
      <c r="AE2107" s="12"/>
    </row>
    <row r="2108" spans="16:31" ht="18" customHeight="1" x14ac:dyDescent="0.3">
      <c r="P2108" s="12" t="s">
        <v>59</v>
      </c>
      <c r="Q2108" s="12">
        <v>2022</v>
      </c>
      <c r="R2108" s="12" t="s">
        <v>7</v>
      </c>
      <c r="S2108" s="12" t="s">
        <v>72</v>
      </c>
      <c r="T2108" s="12" t="s">
        <v>74</v>
      </c>
      <c r="U2108" s="12" t="s">
        <v>75</v>
      </c>
      <c r="V2108" s="12" t="s">
        <v>71</v>
      </c>
      <c r="W2108" s="12" t="s">
        <v>64</v>
      </c>
      <c r="X2108" s="12" t="s">
        <v>76</v>
      </c>
      <c r="Y2108" s="12">
        <v>303</v>
      </c>
      <c r="Z2108" s="12">
        <v>433.28999999999996</v>
      </c>
      <c r="AA2108" s="12"/>
      <c r="AB2108" s="12"/>
      <c r="AC2108" s="12"/>
      <c r="AD2108" s="12"/>
      <c r="AE2108" s="12"/>
    </row>
    <row r="2109" spans="16:31" ht="18" customHeight="1" x14ac:dyDescent="0.3">
      <c r="P2109" s="12" t="s">
        <v>69</v>
      </c>
      <c r="Q2109" s="12">
        <v>2022</v>
      </c>
      <c r="R2109" s="12" t="s">
        <v>7</v>
      </c>
      <c r="S2109" s="12" t="s">
        <v>72</v>
      </c>
      <c r="T2109" s="12" t="s">
        <v>74</v>
      </c>
      <c r="U2109" s="12" t="s">
        <v>75</v>
      </c>
      <c r="V2109" s="12" t="s">
        <v>71</v>
      </c>
      <c r="W2109" s="12" t="s">
        <v>64</v>
      </c>
      <c r="X2109" s="12" t="s">
        <v>76</v>
      </c>
      <c r="Y2109" s="12">
        <v>363</v>
      </c>
      <c r="Z2109" s="12">
        <v>519.09</v>
      </c>
      <c r="AA2109" s="12"/>
      <c r="AB2109" s="12"/>
      <c r="AC2109" s="12"/>
      <c r="AD2109" s="12"/>
      <c r="AE2109" s="12"/>
    </row>
    <row r="2110" spans="16:31" ht="18" customHeight="1" x14ac:dyDescent="0.3">
      <c r="P2110" s="12" t="s">
        <v>68</v>
      </c>
      <c r="Q2110" s="12">
        <v>2022</v>
      </c>
      <c r="R2110" s="12" t="s">
        <v>7</v>
      </c>
      <c r="S2110" s="12" t="s">
        <v>72</v>
      </c>
      <c r="T2110" s="12" t="s">
        <v>74</v>
      </c>
      <c r="U2110" s="12" t="s">
        <v>75</v>
      </c>
      <c r="V2110" s="12" t="s">
        <v>71</v>
      </c>
      <c r="W2110" s="12" t="s">
        <v>64</v>
      </c>
      <c r="X2110" s="12" t="s">
        <v>76</v>
      </c>
      <c r="Y2110" s="12">
        <v>357</v>
      </c>
      <c r="Z2110" s="12">
        <v>510.51</v>
      </c>
      <c r="AA2110" s="12"/>
      <c r="AB2110" s="12"/>
      <c r="AC2110" s="12"/>
      <c r="AD2110" s="12"/>
      <c r="AE2110" s="12"/>
    </row>
    <row r="2111" spans="16:31" ht="18" customHeight="1" x14ac:dyDescent="0.3">
      <c r="P2111" s="12" t="s">
        <v>69</v>
      </c>
      <c r="Q2111" s="12">
        <v>2022</v>
      </c>
      <c r="R2111" s="12" t="s">
        <v>7</v>
      </c>
      <c r="S2111" s="12" t="s">
        <v>72</v>
      </c>
      <c r="T2111" s="12" t="s">
        <v>74</v>
      </c>
      <c r="U2111" s="12" t="s">
        <v>75</v>
      </c>
      <c r="V2111" s="12" t="s">
        <v>71</v>
      </c>
      <c r="W2111" s="12" t="s">
        <v>64</v>
      </c>
      <c r="X2111" s="12" t="s">
        <v>76</v>
      </c>
      <c r="Y2111" s="12">
        <v>331</v>
      </c>
      <c r="Z2111" s="12">
        <v>473.33</v>
      </c>
      <c r="AA2111" s="12"/>
      <c r="AB2111" s="12"/>
      <c r="AC2111" s="12"/>
      <c r="AD2111" s="12"/>
      <c r="AE2111" s="12"/>
    </row>
    <row r="2112" spans="16:31" ht="18" customHeight="1" x14ac:dyDescent="0.3">
      <c r="P2112" s="12" t="s">
        <v>66</v>
      </c>
      <c r="Q2112" s="12">
        <v>2022</v>
      </c>
      <c r="R2112" s="12" t="s">
        <v>7</v>
      </c>
      <c r="S2112" s="12" t="s">
        <v>72</v>
      </c>
      <c r="T2112" s="12" t="s">
        <v>74</v>
      </c>
      <c r="U2112" s="12" t="s">
        <v>75</v>
      </c>
      <c r="V2112" s="12" t="s">
        <v>71</v>
      </c>
      <c r="W2112" s="12" t="s">
        <v>64</v>
      </c>
      <c r="X2112" s="12" t="s">
        <v>76</v>
      </c>
      <c r="Y2112" s="12">
        <v>259</v>
      </c>
      <c r="Z2112" s="12">
        <v>370.37</v>
      </c>
      <c r="AA2112" s="12"/>
      <c r="AB2112" s="12"/>
      <c r="AC2112" s="12"/>
      <c r="AD2112" s="12"/>
      <c r="AE2112" s="12"/>
    </row>
    <row r="2113" spans="16:31" ht="18" customHeight="1" x14ac:dyDescent="0.3">
      <c r="P2113" s="12" t="s">
        <v>66</v>
      </c>
      <c r="Q2113" s="12">
        <v>2022</v>
      </c>
      <c r="R2113" s="12" t="s">
        <v>7</v>
      </c>
      <c r="S2113" s="12" t="s">
        <v>72</v>
      </c>
      <c r="T2113" s="12" t="s">
        <v>74</v>
      </c>
      <c r="U2113" s="12" t="s">
        <v>75</v>
      </c>
      <c r="V2113" s="12" t="s">
        <v>71</v>
      </c>
      <c r="W2113" s="12" t="s">
        <v>64</v>
      </c>
      <c r="X2113" s="12" t="s">
        <v>76</v>
      </c>
      <c r="Y2113" s="12">
        <v>793</v>
      </c>
      <c r="Z2113" s="12">
        <v>1133.99</v>
      </c>
      <c r="AA2113" s="12"/>
      <c r="AB2113" s="12"/>
      <c r="AC2113" s="12"/>
      <c r="AD2113" s="12"/>
      <c r="AE2113" s="12"/>
    </row>
    <row r="2114" spans="16:31" ht="18" customHeight="1" x14ac:dyDescent="0.3">
      <c r="P2114" s="12" t="s">
        <v>66</v>
      </c>
      <c r="Q2114" s="12">
        <v>2022</v>
      </c>
      <c r="R2114" s="12" t="s">
        <v>7</v>
      </c>
      <c r="S2114" s="12" t="s">
        <v>72</v>
      </c>
      <c r="T2114" s="12" t="s">
        <v>74</v>
      </c>
      <c r="U2114" s="12" t="s">
        <v>75</v>
      </c>
      <c r="V2114" s="12" t="s">
        <v>71</v>
      </c>
      <c r="W2114" s="12" t="s">
        <v>64</v>
      </c>
      <c r="X2114" s="12" t="s">
        <v>76</v>
      </c>
      <c r="Y2114" s="12">
        <v>846</v>
      </c>
      <c r="Z2114" s="12">
        <v>1209.78</v>
      </c>
      <c r="AA2114" s="12"/>
      <c r="AB2114" s="12"/>
      <c r="AC2114" s="12"/>
      <c r="AD2114" s="12"/>
      <c r="AE2114" s="12"/>
    </row>
    <row r="2115" spans="16:31" ht="18" customHeight="1" x14ac:dyDescent="0.3">
      <c r="P2115" s="12" t="s">
        <v>66</v>
      </c>
      <c r="Q2115" s="12">
        <v>2022</v>
      </c>
      <c r="R2115" s="12" t="s">
        <v>7</v>
      </c>
      <c r="S2115" s="12" t="s">
        <v>72</v>
      </c>
      <c r="T2115" s="12" t="s">
        <v>74</v>
      </c>
      <c r="U2115" s="12" t="s">
        <v>75</v>
      </c>
      <c r="V2115" s="12" t="s">
        <v>71</v>
      </c>
      <c r="W2115" s="12" t="s">
        <v>64</v>
      </c>
      <c r="X2115" s="12" t="s">
        <v>76</v>
      </c>
      <c r="Y2115" s="12">
        <v>879</v>
      </c>
      <c r="Z2115" s="12">
        <v>1256.97</v>
      </c>
      <c r="AA2115" s="12"/>
      <c r="AB2115" s="12"/>
      <c r="AC2115" s="12"/>
      <c r="AD2115" s="12"/>
      <c r="AE2115" s="12"/>
    </row>
    <row r="2116" spans="16:31" ht="18" customHeight="1" x14ac:dyDescent="0.3">
      <c r="P2116" s="12" t="s">
        <v>66</v>
      </c>
      <c r="Q2116" s="12">
        <v>2022</v>
      </c>
      <c r="R2116" s="12" t="s">
        <v>11</v>
      </c>
      <c r="S2116" s="12" t="s">
        <v>72</v>
      </c>
      <c r="T2116" s="12" t="s">
        <v>74</v>
      </c>
      <c r="U2116" s="12" t="s">
        <v>75</v>
      </c>
      <c r="V2116" s="12" t="s">
        <v>71</v>
      </c>
      <c r="W2116" s="12" t="s">
        <v>64</v>
      </c>
      <c r="X2116" s="12" t="s">
        <v>76</v>
      </c>
      <c r="Y2116" s="12">
        <v>308</v>
      </c>
      <c r="Z2116" s="12">
        <v>440.44</v>
      </c>
      <c r="AA2116" s="12"/>
      <c r="AB2116" s="12"/>
      <c r="AC2116" s="12"/>
      <c r="AD2116" s="12"/>
      <c r="AE2116" s="12"/>
    </row>
    <row r="2117" spans="16:31" ht="18" customHeight="1" x14ac:dyDescent="0.3">
      <c r="P2117" s="12" t="s">
        <v>59</v>
      </c>
      <c r="Q2117" s="12">
        <v>2022</v>
      </c>
      <c r="R2117" s="12" t="s">
        <v>11</v>
      </c>
      <c r="S2117" s="12" t="s">
        <v>72</v>
      </c>
      <c r="T2117" s="12" t="s">
        <v>74</v>
      </c>
      <c r="U2117" s="12" t="s">
        <v>75</v>
      </c>
      <c r="V2117" s="12" t="s">
        <v>71</v>
      </c>
      <c r="W2117" s="12" t="s">
        <v>64</v>
      </c>
      <c r="X2117" s="12" t="s">
        <v>76</v>
      </c>
      <c r="Y2117" s="12">
        <v>236</v>
      </c>
      <c r="Z2117" s="12">
        <v>337.48</v>
      </c>
      <c r="AA2117" s="12"/>
      <c r="AB2117" s="12"/>
      <c r="AC2117" s="12"/>
      <c r="AD2117" s="12"/>
      <c r="AE2117" s="12"/>
    </row>
    <row r="2118" spans="16:31" ht="18" customHeight="1" x14ac:dyDescent="0.3">
      <c r="P2118" s="12" t="s">
        <v>66</v>
      </c>
      <c r="Q2118" s="12">
        <v>2022</v>
      </c>
      <c r="R2118" s="12" t="s">
        <v>11</v>
      </c>
      <c r="S2118" s="12" t="s">
        <v>72</v>
      </c>
      <c r="T2118" s="12" t="s">
        <v>74</v>
      </c>
      <c r="U2118" s="12" t="s">
        <v>75</v>
      </c>
      <c r="V2118" s="12" t="s">
        <v>71</v>
      </c>
      <c r="W2118" s="12" t="s">
        <v>64</v>
      </c>
      <c r="X2118" s="12" t="s">
        <v>76</v>
      </c>
      <c r="Y2118" s="12">
        <v>284</v>
      </c>
      <c r="Z2118" s="12">
        <v>406.12</v>
      </c>
      <c r="AA2118" s="12"/>
      <c r="AB2118" s="12"/>
      <c r="AC2118" s="12"/>
      <c r="AD2118" s="12"/>
      <c r="AE2118" s="12"/>
    </row>
    <row r="2119" spans="16:31" ht="18" customHeight="1" x14ac:dyDescent="0.3">
      <c r="P2119" s="12" t="s">
        <v>66</v>
      </c>
      <c r="Q2119" s="12">
        <v>2022</v>
      </c>
      <c r="R2119" s="12" t="s">
        <v>11</v>
      </c>
      <c r="S2119" s="12" t="s">
        <v>72</v>
      </c>
      <c r="T2119" s="12" t="s">
        <v>74</v>
      </c>
      <c r="U2119" s="12" t="s">
        <v>75</v>
      </c>
      <c r="V2119" s="12" t="s">
        <v>71</v>
      </c>
      <c r="W2119" s="12" t="s">
        <v>64</v>
      </c>
      <c r="X2119" s="12" t="s">
        <v>76</v>
      </c>
      <c r="Y2119" s="12">
        <v>310</v>
      </c>
      <c r="Z2119" s="12">
        <v>443.3</v>
      </c>
      <c r="AA2119" s="12"/>
      <c r="AB2119" s="12"/>
      <c r="AC2119" s="12"/>
      <c r="AD2119" s="12"/>
      <c r="AE2119" s="12"/>
    </row>
    <row r="2120" spans="16:31" ht="18" customHeight="1" x14ac:dyDescent="0.3">
      <c r="P2120" s="12" t="s">
        <v>66</v>
      </c>
      <c r="Q2120" s="12">
        <v>2022</v>
      </c>
      <c r="R2120" s="12" t="s">
        <v>11</v>
      </c>
      <c r="S2120" s="12" t="s">
        <v>72</v>
      </c>
      <c r="T2120" s="12" t="s">
        <v>74</v>
      </c>
      <c r="U2120" s="12" t="s">
        <v>75</v>
      </c>
      <c r="V2120" s="12" t="s">
        <v>71</v>
      </c>
      <c r="W2120" s="12" t="s">
        <v>64</v>
      </c>
      <c r="X2120" s="12" t="s">
        <v>76</v>
      </c>
      <c r="Y2120" s="12">
        <v>238</v>
      </c>
      <c r="Z2120" s="12">
        <v>340.34000000000003</v>
      </c>
      <c r="AA2120" s="12"/>
      <c r="AB2120" s="12"/>
      <c r="AC2120" s="12"/>
      <c r="AD2120" s="12"/>
      <c r="AE2120" s="12"/>
    </row>
    <row r="2121" spans="16:31" ht="18" customHeight="1" x14ac:dyDescent="0.3">
      <c r="P2121" s="12" t="s">
        <v>66</v>
      </c>
      <c r="Q2121" s="12">
        <v>2022</v>
      </c>
      <c r="R2121" s="12" t="s">
        <v>11</v>
      </c>
      <c r="S2121" s="12" t="s">
        <v>72</v>
      </c>
      <c r="T2121" s="12" t="s">
        <v>74</v>
      </c>
      <c r="U2121" s="12" t="s">
        <v>75</v>
      </c>
      <c r="V2121" s="12" t="s">
        <v>71</v>
      </c>
      <c r="W2121" s="12" t="s">
        <v>64</v>
      </c>
      <c r="X2121" s="12" t="s">
        <v>76</v>
      </c>
      <c r="Y2121" s="12">
        <v>280</v>
      </c>
      <c r="Z2121" s="12">
        <v>400.4</v>
      </c>
      <c r="AA2121" s="12"/>
      <c r="AB2121" s="12"/>
      <c r="AC2121" s="12"/>
      <c r="AD2121" s="12"/>
      <c r="AE2121" s="12"/>
    </row>
    <row r="2122" spans="16:31" ht="18" customHeight="1" x14ac:dyDescent="0.3">
      <c r="P2122" s="12" t="s">
        <v>59</v>
      </c>
      <c r="Q2122" s="12">
        <v>2022</v>
      </c>
      <c r="R2122" s="12" t="s">
        <v>11</v>
      </c>
      <c r="S2122" s="12" t="s">
        <v>72</v>
      </c>
      <c r="T2122" s="12" t="s">
        <v>74</v>
      </c>
      <c r="U2122" s="12" t="s">
        <v>75</v>
      </c>
      <c r="V2122" s="12" t="s">
        <v>71</v>
      </c>
      <c r="W2122" s="12" t="s">
        <v>64</v>
      </c>
      <c r="X2122" s="12" t="s">
        <v>76</v>
      </c>
      <c r="Y2122" s="12">
        <v>787</v>
      </c>
      <c r="Z2122" s="12">
        <v>1125.4099999999999</v>
      </c>
      <c r="AA2122" s="12"/>
      <c r="AB2122" s="12"/>
      <c r="AC2122" s="12"/>
      <c r="AD2122" s="12"/>
      <c r="AE2122" s="12"/>
    </row>
    <row r="2123" spans="16:31" ht="18" customHeight="1" x14ac:dyDescent="0.3">
      <c r="P2123" s="12" t="s">
        <v>59</v>
      </c>
      <c r="Q2123" s="12">
        <v>2022</v>
      </c>
      <c r="R2123" s="12" t="s">
        <v>11</v>
      </c>
      <c r="S2123" s="12" t="s">
        <v>72</v>
      </c>
      <c r="T2123" s="12" t="s">
        <v>74</v>
      </c>
      <c r="U2123" s="12" t="s">
        <v>75</v>
      </c>
      <c r="V2123" s="12" t="s">
        <v>71</v>
      </c>
      <c r="W2123" s="12" t="s">
        <v>64</v>
      </c>
      <c r="X2123" s="12" t="s">
        <v>76</v>
      </c>
      <c r="Y2123" s="12">
        <v>841</v>
      </c>
      <c r="Z2123" s="12">
        <v>1202.6300000000001</v>
      </c>
      <c r="AA2123" s="12"/>
      <c r="AB2123" s="12"/>
      <c r="AC2123" s="12"/>
      <c r="AD2123" s="12"/>
      <c r="AE2123" s="12"/>
    </row>
    <row r="2124" spans="16:31" ht="18" customHeight="1" x14ac:dyDescent="0.3">
      <c r="P2124" s="12" t="s">
        <v>68</v>
      </c>
      <c r="Q2124" s="12">
        <v>2022</v>
      </c>
      <c r="R2124" s="12" t="s">
        <v>11</v>
      </c>
      <c r="S2124" s="12" t="s">
        <v>72</v>
      </c>
      <c r="T2124" s="12" t="s">
        <v>74</v>
      </c>
      <c r="U2124" s="12" t="s">
        <v>75</v>
      </c>
      <c r="V2124" s="12" t="s">
        <v>71</v>
      </c>
      <c r="W2124" s="12" t="s">
        <v>64</v>
      </c>
      <c r="X2124" s="12" t="s">
        <v>76</v>
      </c>
      <c r="Y2124" s="12">
        <v>874</v>
      </c>
      <c r="Z2124" s="12">
        <v>1249.82</v>
      </c>
      <c r="AA2124" s="12"/>
      <c r="AB2124" s="12"/>
      <c r="AC2124" s="12"/>
      <c r="AD2124" s="12"/>
      <c r="AE2124" s="12"/>
    </row>
    <row r="2125" spans="16:31" ht="18" customHeight="1" x14ac:dyDescent="0.3">
      <c r="P2125" s="12" t="s">
        <v>59</v>
      </c>
      <c r="Q2125" s="12">
        <v>2022</v>
      </c>
      <c r="R2125" s="12" t="s">
        <v>11</v>
      </c>
      <c r="S2125" s="12" t="s">
        <v>72</v>
      </c>
      <c r="T2125" s="12" t="s">
        <v>74</v>
      </c>
      <c r="U2125" s="12" t="s">
        <v>75</v>
      </c>
      <c r="V2125" s="12" t="s">
        <v>71</v>
      </c>
      <c r="W2125" s="12" t="s">
        <v>64</v>
      </c>
      <c r="X2125" s="12" t="s">
        <v>76</v>
      </c>
      <c r="Y2125" s="12">
        <v>953</v>
      </c>
      <c r="Z2125" s="12">
        <v>1362.79</v>
      </c>
      <c r="AA2125" s="12"/>
      <c r="AB2125" s="12"/>
      <c r="AC2125" s="12"/>
      <c r="AD2125" s="12"/>
      <c r="AE2125" s="12"/>
    </row>
    <row r="2126" spans="16:31" ht="18" customHeight="1" x14ac:dyDescent="0.3">
      <c r="P2126" s="12" t="s">
        <v>59</v>
      </c>
      <c r="Q2126" s="12">
        <v>2022</v>
      </c>
      <c r="R2126" s="12" t="s">
        <v>11</v>
      </c>
      <c r="S2126" s="12" t="s">
        <v>72</v>
      </c>
      <c r="T2126" s="12" t="s">
        <v>74</v>
      </c>
      <c r="U2126" s="12" t="s">
        <v>75</v>
      </c>
      <c r="V2126" s="12" t="s">
        <v>71</v>
      </c>
      <c r="W2126" s="12" t="s">
        <v>64</v>
      </c>
      <c r="X2126" s="12" t="s">
        <v>76</v>
      </c>
      <c r="Y2126" s="12">
        <v>954</v>
      </c>
      <c r="Z2126" s="12">
        <v>1364.22</v>
      </c>
      <c r="AA2126" s="12"/>
      <c r="AB2126" s="12"/>
      <c r="AC2126" s="12"/>
      <c r="AD2126" s="12"/>
      <c r="AE2126" s="12"/>
    </row>
    <row r="2127" spans="16:31" ht="18" customHeight="1" x14ac:dyDescent="0.3">
      <c r="P2127" s="12" t="s">
        <v>68</v>
      </c>
      <c r="Q2127" s="12">
        <v>2022</v>
      </c>
      <c r="R2127" s="12" t="s">
        <v>11</v>
      </c>
      <c r="S2127" s="12" t="s">
        <v>72</v>
      </c>
      <c r="T2127" s="12" t="s">
        <v>74</v>
      </c>
      <c r="U2127" s="12" t="s">
        <v>75</v>
      </c>
      <c r="V2127" s="12" t="s">
        <v>71</v>
      </c>
      <c r="W2127" s="12" t="s">
        <v>64</v>
      </c>
      <c r="X2127" s="12" t="s">
        <v>76</v>
      </c>
      <c r="Y2127" s="12">
        <v>827</v>
      </c>
      <c r="Z2127" s="12">
        <v>526.24</v>
      </c>
      <c r="AA2127" s="12"/>
      <c r="AB2127" s="12"/>
      <c r="AC2127" s="12"/>
      <c r="AD2127" s="12"/>
      <c r="AE2127" s="12"/>
    </row>
    <row r="2128" spans="16:31" ht="18" customHeight="1" x14ac:dyDescent="0.3">
      <c r="P2128" s="12" t="s">
        <v>59</v>
      </c>
      <c r="Q2128" s="12">
        <v>2022</v>
      </c>
      <c r="R2128" s="12" t="s">
        <v>11</v>
      </c>
      <c r="S2128" s="12" t="s">
        <v>72</v>
      </c>
      <c r="T2128" s="12" t="s">
        <v>74</v>
      </c>
      <c r="U2128" s="12" t="s">
        <v>75</v>
      </c>
      <c r="V2128" s="12" t="s">
        <v>71</v>
      </c>
      <c r="W2128" s="12" t="s">
        <v>64</v>
      </c>
      <c r="X2128" s="12" t="s">
        <v>76</v>
      </c>
      <c r="Y2128" s="12">
        <v>880</v>
      </c>
      <c r="Z2128" s="12">
        <v>526.24</v>
      </c>
      <c r="AA2128" s="12"/>
      <c r="AB2128" s="12"/>
      <c r="AC2128" s="12"/>
      <c r="AD2128" s="12"/>
      <c r="AE2128" s="12"/>
    </row>
    <row r="2129" spans="16:31" ht="18" customHeight="1" x14ac:dyDescent="0.3">
      <c r="P2129" s="12" t="s">
        <v>59</v>
      </c>
      <c r="Q2129" s="12">
        <v>2022</v>
      </c>
      <c r="R2129" s="12" t="s">
        <v>11</v>
      </c>
      <c r="S2129" s="12" t="s">
        <v>72</v>
      </c>
      <c r="T2129" s="12" t="s">
        <v>74</v>
      </c>
      <c r="U2129" s="12" t="s">
        <v>75</v>
      </c>
      <c r="V2129" s="12" t="s">
        <v>71</v>
      </c>
      <c r="W2129" s="12" t="s">
        <v>64</v>
      </c>
      <c r="X2129" s="12" t="s">
        <v>76</v>
      </c>
      <c r="Y2129" s="12">
        <v>285</v>
      </c>
      <c r="Z2129" s="12">
        <v>407.55</v>
      </c>
      <c r="AA2129" s="12"/>
      <c r="AB2129" s="12"/>
      <c r="AC2129" s="12"/>
      <c r="AD2129" s="12"/>
      <c r="AE2129" s="12"/>
    </row>
    <row r="2130" spans="16:31" ht="18" customHeight="1" x14ac:dyDescent="0.3">
      <c r="P2130" s="12" t="s">
        <v>66</v>
      </c>
      <c r="Q2130" s="12">
        <v>2022</v>
      </c>
      <c r="R2130" s="12" t="s">
        <v>11</v>
      </c>
      <c r="S2130" s="12" t="s">
        <v>72</v>
      </c>
      <c r="T2130" s="12" t="s">
        <v>74</v>
      </c>
      <c r="U2130" s="12" t="s">
        <v>75</v>
      </c>
      <c r="V2130" s="12" t="s">
        <v>71</v>
      </c>
      <c r="W2130" s="12" t="s">
        <v>64</v>
      </c>
      <c r="X2130" s="12" t="s">
        <v>76</v>
      </c>
      <c r="Y2130" s="12">
        <v>303</v>
      </c>
      <c r="Z2130" s="12">
        <v>433.28999999999996</v>
      </c>
      <c r="AA2130" s="12"/>
      <c r="AB2130" s="12"/>
      <c r="AC2130" s="12"/>
      <c r="AD2130" s="12"/>
      <c r="AE2130" s="12"/>
    </row>
    <row r="2131" spans="16:31" ht="18" customHeight="1" x14ac:dyDescent="0.3">
      <c r="P2131" s="12" t="s">
        <v>59</v>
      </c>
      <c r="Q2131" s="12">
        <v>2022</v>
      </c>
      <c r="R2131" s="12" t="s">
        <v>11</v>
      </c>
      <c r="S2131" s="12" t="s">
        <v>72</v>
      </c>
      <c r="T2131" s="12" t="s">
        <v>74</v>
      </c>
      <c r="U2131" s="12" t="s">
        <v>75</v>
      </c>
      <c r="V2131" s="12" t="s">
        <v>71</v>
      </c>
      <c r="W2131" s="12" t="s">
        <v>64</v>
      </c>
      <c r="X2131" s="12" t="s">
        <v>76</v>
      </c>
      <c r="Y2131" s="12">
        <v>297</v>
      </c>
      <c r="Z2131" s="12">
        <v>424.71</v>
      </c>
      <c r="AA2131" s="12"/>
      <c r="AB2131" s="12"/>
      <c r="AC2131" s="12"/>
      <c r="AD2131" s="12"/>
      <c r="AE2131" s="12"/>
    </row>
    <row r="2132" spans="16:31" ht="18" customHeight="1" x14ac:dyDescent="0.3">
      <c r="P2132" s="12" t="s">
        <v>59</v>
      </c>
      <c r="Q2132" s="12">
        <v>2022</v>
      </c>
      <c r="R2132" s="12" t="s">
        <v>11</v>
      </c>
      <c r="S2132" s="12" t="s">
        <v>72</v>
      </c>
      <c r="T2132" s="12" t="s">
        <v>74</v>
      </c>
      <c r="U2132" s="12" t="s">
        <v>75</v>
      </c>
      <c r="V2132" s="12" t="s">
        <v>71</v>
      </c>
      <c r="W2132" s="12" t="s">
        <v>64</v>
      </c>
      <c r="X2132" s="12" t="s">
        <v>76</v>
      </c>
      <c r="Y2132" s="12">
        <v>291</v>
      </c>
      <c r="Z2132" s="12">
        <v>416.13</v>
      </c>
      <c r="AA2132" s="12"/>
      <c r="AB2132" s="12"/>
      <c r="AC2132" s="12"/>
      <c r="AD2132" s="12"/>
      <c r="AE2132" s="12"/>
    </row>
    <row r="2133" spans="16:31" ht="18" customHeight="1" x14ac:dyDescent="0.3">
      <c r="P2133" s="12" t="s">
        <v>66</v>
      </c>
      <c r="Q2133" s="12">
        <v>2022</v>
      </c>
      <c r="R2133" s="12" t="s">
        <v>11</v>
      </c>
      <c r="S2133" s="12" t="s">
        <v>72</v>
      </c>
      <c r="T2133" s="12" t="s">
        <v>74</v>
      </c>
      <c r="U2133" s="12" t="s">
        <v>75</v>
      </c>
      <c r="V2133" s="12" t="s">
        <v>71</v>
      </c>
      <c r="W2133" s="12" t="s">
        <v>64</v>
      </c>
      <c r="X2133" s="12" t="s">
        <v>76</v>
      </c>
      <c r="Y2133" s="12">
        <v>307</v>
      </c>
      <c r="Z2133" s="12">
        <v>439.01</v>
      </c>
      <c r="AA2133" s="12"/>
      <c r="AB2133" s="12"/>
      <c r="AC2133" s="12"/>
      <c r="AD2133" s="12"/>
      <c r="AE2133" s="12"/>
    </row>
    <row r="2134" spans="16:31" ht="18" customHeight="1" x14ac:dyDescent="0.3">
      <c r="P2134" s="12" t="s">
        <v>59</v>
      </c>
      <c r="Q2134" s="12">
        <v>2022</v>
      </c>
      <c r="R2134" s="12" t="s">
        <v>11</v>
      </c>
      <c r="S2134" s="12" t="s">
        <v>72</v>
      </c>
      <c r="T2134" s="12" t="s">
        <v>74</v>
      </c>
      <c r="U2134" s="12" t="s">
        <v>75</v>
      </c>
      <c r="V2134" s="12" t="s">
        <v>71</v>
      </c>
      <c r="W2134" s="12" t="s">
        <v>64</v>
      </c>
      <c r="X2134" s="12" t="s">
        <v>76</v>
      </c>
      <c r="Y2134" s="12">
        <v>235</v>
      </c>
      <c r="Z2134" s="12">
        <v>336.05</v>
      </c>
      <c r="AA2134" s="12"/>
      <c r="AB2134" s="12"/>
      <c r="AC2134" s="12"/>
      <c r="AD2134" s="12"/>
      <c r="AE2134" s="12"/>
    </row>
    <row r="2135" spans="16:31" ht="18" customHeight="1" x14ac:dyDescent="0.3">
      <c r="P2135" s="12" t="s">
        <v>66</v>
      </c>
      <c r="Q2135" s="12">
        <v>2022</v>
      </c>
      <c r="R2135" s="12" t="s">
        <v>11</v>
      </c>
      <c r="S2135" s="12" t="s">
        <v>72</v>
      </c>
      <c r="T2135" s="12" t="s">
        <v>74</v>
      </c>
      <c r="U2135" s="12" t="s">
        <v>75</v>
      </c>
      <c r="V2135" s="12" t="s">
        <v>71</v>
      </c>
      <c r="W2135" s="12" t="s">
        <v>64</v>
      </c>
      <c r="X2135" s="12" t="s">
        <v>76</v>
      </c>
      <c r="Y2135" s="12">
        <v>283</v>
      </c>
      <c r="Z2135" s="12">
        <v>404.69</v>
      </c>
      <c r="AA2135" s="12"/>
      <c r="AB2135" s="12"/>
      <c r="AC2135" s="12"/>
      <c r="AD2135" s="12"/>
      <c r="AE2135" s="12"/>
    </row>
    <row r="2136" spans="16:31" ht="18" customHeight="1" x14ac:dyDescent="0.3">
      <c r="P2136" s="12" t="s">
        <v>66</v>
      </c>
      <c r="Q2136" s="12">
        <v>2022</v>
      </c>
      <c r="R2136" s="12" t="s">
        <v>11</v>
      </c>
      <c r="S2136" s="12" t="s">
        <v>72</v>
      </c>
      <c r="T2136" s="12" t="s">
        <v>74</v>
      </c>
      <c r="U2136" s="12" t="s">
        <v>75</v>
      </c>
      <c r="V2136" s="12" t="s">
        <v>71</v>
      </c>
      <c r="W2136" s="12" t="s">
        <v>64</v>
      </c>
      <c r="X2136" s="12" t="s">
        <v>76</v>
      </c>
      <c r="Y2136" s="12">
        <v>796</v>
      </c>
      <c r="Z2136" s="12">
        <v>1138.28</v>
      </c>
      <c r="AA2136" s="12"/>
      <c r="AB2136" s="12"/>
      <c r="AC2136" s="12"/>
      <c r="AD2136" s="12"/>
      <c r="AE2136" s="12"/>
    </row>
    <row r="2137" spans="16:31" ht="18" customHeight="1" x14ac:dyDescent="0.3">
      <c r="P2137" s="12" t="s">
        <v>66</v>
      </c>
      <c r="Q2137" s="12">
        <v>2022</v>
      </c>
      <c r="R2137" s="12" t="s">
        <v>11</v>
      </c>
      <c r="S2137" s="12" t="s">
        <v>72</v>
      </c>
      <c r="T2137" s="12" t="s">
        <v>74</v>
      </c>
      <c r="U2137" s="12" t="s">
        <v>75</v>
      </c>
      <c r="V2137" s="12" t="s">
        <v>71</v>
      </c>
      <c r="W2137" s="12" t="s">
        <v>64</v>
      </c>
      <c r="X2137" s="12" t="s">
        <v>76</v>
      </c>
      <c r="Y2137" s="12">
        <v>883</v>
      </c>
      <c r="Z2137" s="12">
        <v>1262.69</v>
      </c>
      <c r="AA2137" s="12"/>
      <c r="AB2137" s="12"/>
      <c r="AC2137" s="12"/>
      <c r="AD2137" s="12"/>
      <c r="AE2137" s="12"/>
    </row>
    <row r="2138" spans="16:31" ht="18" customHeight="1" x14ac:dyDescent="0.3">
      <c r="P2138" s="12" t="s">
        <v>68</v>
      </c>
      <c r="Q2138" s="12">
        <v>2022</v>
      </c>
      <c r="R2138" s="12" t="s">
        <v>1</v>
      </c>
      <c r="S2138" s="12" t="s">
        <v>72</v>
      </c>
      <c r="T2138" s="12" t="s">
        <v>74</v>
      </c>
      <c r="U2138" s="12" t="s">
        <v>75</v>
      </c>
      <c r="V2138" s="12" t="s">
        <v>71</v>
      </c>
      <c r="W2138" s="12" t="s">
        <v>64</v>
      </c>
      <c r="X2138" s="12" t="s">
        <v>76</v>
      </c>
      <c r="Y2138" s="12">
        <v>290</v>
      </c>
      <c r="Z2138" s="12">
        <v>414.7</v>
      </c>
      <c r="AA2138" s="12"/>
      <c r="AB2138" s="12"/>
      <c r="AC2138" s="12"/>
      <c r="AD2138" s="12"/>
      <c r="AE2138" s="12"/>
    </row>
    <row r="2139" spans="16:31" ht="18" customHeight="1" x14ac:dyDescent="0.3">
      <c r="P2139" s="12" t="s">
        <v>59</v>
      </c>
      <c r="Q2139" s="12">
        <v>2022</v>
      </c>
      <c r="R2139" s="12" t="s">
        <v>1</v>
      </c>
      <c r="S2139" s="12" t="s">
        <v>72</v>
      </c>
      <c r="T2139" s="12" t="s">
        <v>74</v>
      </c>
      <c r="U2139" s="12" t="s">
        <v>75</v>
      </c>
      <c r="V2139" s="12" t="s">
        <v>71</v>
      </c>
      <c r="W2139" s="12" t="s">
        <v>64</v>
      </c>
      <c r="X2139" s="12" t="s">
        <v>76</v>
      </c>
      <c r="Y2139" s="12">
        <v>338</v>
      </c>
      <c r="Z2139" s="12">
        <v>483.34000000000003</v>
      </c>
      <c r="AA2139" s="12"/>
      <c r="AB2139" s="12"/>
      <c r="AC2139" s="12"/>
      <c r="AD2139" s="12"/>
      <c r="AE2139" s="12"/>
    </row>
    <row r="2140" spans="16:31" ht="18" customHeight="1" x14ac:dyDescent="0.3">
      <c r="P2140" s="12" t="s">
        <v>68</v>
      </c>
      <c r="Q2140" s="12">
        <v>2022</v>
      </c>
      <c r="R2140" s="12" t="s">
        <v>1</v>
      </c>
      <c r="S2140" s="12" t="s">
        <v>72</v>
      </c>
      <c r="T2140" s="12" t="s">
        <v>74</v>
      </c>
      <c r="U2140" s="12" t="s">
        <v>75</v>
      </c>
      <c r="V2140" s="12" t="s">
        <v>71</v>
      </c>
      <c r="W2140" s="12" t="s">
        <v>64</v>
      </c>
      <c r="X2140" s="12" t="s">
        <v>76</v>
      </c>
      <c r="Y2140" s="12">
        <v>334</v>
      </c>
      <c r="Z2140" s="12">
        <v>477.62</v>
      </c>
      <c r="AA2140" s="12"/>
      <c r="AB2140" s="12"/>
      <c r="AC2140" s="12"/>
      <c r="AD2140" s="12"/>
      <c r="AE2140" s="12"/>
    </row>
    <row r="2141" spans="16:31" ht="18" customHeight="1" x14ac:dyDescent="0.3">
      <c r="P2141" s="12" t="s">
        <v>66</v>
      </c>
      <c r="Q2141" s="12">
        <v>2022</v>
      </c>
      <c r="R2141" s="12" t="s">
        <v>1</v>
      </c>
      <c r="S2141" s="12" t="s">
        <v>72</v>
      </c>
      <c r="T2141" s="12" t="s">
        <v>74</v>
      </c>
      <c r="U2141" s="12" t="s">
        <v>75</v>
      </c>
      <c r="V2141" s="12" t="s">
        <v>71</v>
      </c>
      <c r="W2141" s="12" t="s">
        <v>64</v>
      </c>
      <c r="X2141" s="12" t="s">
        <v>76</v>
      </c>
      <c r="Y2141" s="12">
        <v>832</v>
      </c>
      <c r="Z2141" s="12">
        <v>1189.76</v>
      </c>
      <c r="AA2141" s="12"/>
      <c r="AB2141" s="12"/>
      <c r="AC2141" s="12"/>
      <c r="AD2141" s="12"/>
      <c r="AE2141" s="12"/>
    </row>
    <row r="2142" spans="16:31" ht="18" customHeight="1" x14ac:dyDescent="0.3">
      <c r="P2142" s="12" t="s">
        <v>66</v>
      </c>
      <c r="Q2142" s="12">
        <v>2022</v>
      </c>
      <c r="R2142" s="12" t="s">
        <v>1</v>
      </c>
      <c r="S2142" s="12" t="s">
        <v>72</v>
      </c>
      <c r="T2142" s="12" t="s">
        <v>74</v>
      </c>
      <c r="U2142" s="12" t="s">
        <v>75</v>
      </c>
      <c r="V2142" s="12" t="s">
        <v>71</v>
      </c>
      <c r="W2142" s="12" t="s">
        <v>64</v>
      </c>
      <c r="X2142" s="12" t="s">
        <v>76</v>
      </c>
      <c r="Y2142" s="12">
        <v>865</v>
      </c>
      <c r="Z2142" s="12">
        <v>1236.95</v>
      </c>
      <c r="AA2142" s="12"/>
      <c r="AB2142" s="12"/>
      <c r="AC2142" s="12"/>
      <c r="AD2142" s="12"/>
      <c r="AE2142" s="12"/>
    </row>
    <row r="2143" spans="16:31" ht="18" customHeight="1" x14ac:dyDescent="0.3">
      <c r="P2143" s="12" t="s">
        <v>66</v>
      </c>
      <c r="Q2143" s="12">
        <v>2022</v>
      </c>
      <c r="R2143" s="12" t="s">
        <v>1</v>
      </c>
      <c r="S2143" s="12" t="s">
        <v>72</v>
      </c>
      <c r="T2143" s="12" t="s">
        <v>74</v>
      </c>
      <c r="U2143" s="12" t="s">
        <v>75</v>
      </c>
      <c r="V2143" s="12" t="s">
        <v>71</v>
      </c>
      <c r="W2143" s="12" t="s">
        <v>64</v>
      </c>
      <c r="X2143" s="12" t="s">
        <v>76</v>
      </c>
      <c r="Y2143" s="12">
        <v>926</v>
      </c>
      <c r="Z2143" s="12">
        <v>1324.18</v>
      </c>
      <c r="AA2143" s="12"/>
      <c r="AB2143" s="12"/>
      <c r="AC2143" s="12"/>
      <c r="AD2143" s="12"/>
      <c r="AE2143" s="12"/>
    </row>
    <row r="2144" spans="16:31" ht="18" customHeight="1" x14ac:dyDescent="0.3">
      <c r="P2144" s="12" t="s">
        <v>59</v>
      </c>
      <c r="Q2144" s="12">
        <v>2022</v>
      </c>
      <c r="R2144" s="12" t="s">
        <v>1</v>
      </c>
      <c r="S2144" s="12" t="s">
        <v>72</v>
      </c>
      <c r="T2144" s="12" t="s">
        <v>74</v>
      </c>
      <c r="U2144" s="12" t="s">
        <v>75</v>
      </c>
      <c r="V2144" s="12" t="s">
        <v>71</v>
      </c>
      <c r="W2144" s="12" t="s">
        <v>64</v>
      </c>
      <c r="X2144" s="12" t="s">
        <v>76</v>
      </c>
      <c r="Y2144" s="12">
        <v>927</v>
      </c>
      <c r="Z2144" s="12">
        <v>1325.6100000000001</v>
      </c>
      <c r="AA2144" s="12"/>
      <c r="AB2144" s="12"/>
      <c r="AC2144" s="12"/>
      <c r="AD2144" s="12"/>
      <c r="AE2144" s="12"/>
    </row>
    <row r="2145" spans="16:31" ht="18" customHeight="1" x14ac:dyDescent="0.3">
      <c r="P2145" s="12" t="s">
        <v>68</v>
      </c>
      <c r="Q2145" s="12">
        <v>2022</v>
      </c>
      <c r="R2145" s="12" t="s">
        <v>1</v>
      </c>
      <c r="S2145" s="12" t="s">
        <v>72</v>
      </c>
      <c r="T2145" s="12" t="s">
        <v>74</v>
      </c>
      <c r="U2145" s="12" t="s">
        <v>75</v>
      </c>
      <c r="V2145" s="12" t="s">
        <v>71</v>
      </c>
      <c r="W2145" s="12" t="s">
        <v>64</v>
      </c>
      <c r="X2145" s="12" t="s">
        <v>76</v>
      </c>
      <c r="Y2145" s="12">
        <v>928</v>
      </c>
      <c r="Z2145" s="12">
        <v>1327.04</v>
      </c>
      <c r="AA2145" s="12"/>
      <c r="AB2145" s="12"/>
      <c r="AC2145" s="12"/>
      <c r="AD2145" s="12"/>
      <c r="AE2145" s="12"/>
    </row>
    <row r="2146" spans="16:31" ht="18" customHeight="1" x14ac:dyDescent="0.3">
      <c r="P2146" s="12" t="s">
        <v>66</v>
      </c>
      <c r="Q2146" s="12">
        <v>2022</v>
      </c>
      <c r="R2146" s="12" t="s">
        <v>1</v>
      </c>
      <c r="S2146" s="12" t="s">
        <v>72</v>
      </c>
      <c r="T2146" s="12" t="s">
        <v>74</v>
      </c>
      <c r="U2146" s="12" t="s">
        <v>75</v>
      </c>
      <c r="V2146" s="12" t="s">
        <v>71</v>
      </c>
      <c r="W2146" s="12" t="s">
        <v>64</v>
      </c>
      <c r="X2146" s="12" t="s">
        <v>76</v>
      </c>
      <c r="Y2146" s="12">
        <v>871</v>
      </c>
      <c r="Z2146" s="12">
        <v>526.24</v>
      </c>
      <c r="AA2146" s="12"/>
      <c r="AB2146" s="12"/>
      <c r="AC2146" s="12"/>
      <c r="AD2146" s="12"/>
      <c r="AE2146" s="12"/>
    </row>
    <row r="2147" spans="16:31" ht="18" customHeight="1" x14ac:dyDescent="0.3">
      <c r="P2147" s="12" t="s">
        <v>68</v>
      </c>
      <c r="Q2147" s="12">
        <v>2022</v>
      </c>
      <c r="R2147" s="12" t="s">
        <v>1</v>
      </c>
      <c r="S2147" s="12" t="s">
        <v>72</v>
      </c>
      <c r="T2147" s="12" t="s">
        <v>74</v>
      </c>
      <c r="U2147" s="12" t="s">
        <v>75</v>
      </c>
      <c r="V2147" s="12" t="s">
        <v>71</v>
      </c>
      <c r="W2147" s="12" t="s">
        <v>64</v>
      </c>
      <c r="X2147" s="12" t="s">
        <v>76</v>
      </c>
      <c r="Y2147" s="12">
        <v>213</v>
      </c>
      <c r="Z2147" s="12">
        <v>304.59000000000003</v>
      </c>
      <c r="AA2147" s="12"/>
      <c r="AB2147" s="12"/>
      <c r="AC2147" s="12"/>
      <c r="AD2147" s="12"/>
      <c r="AE2147" s="12"/>
    </row>
    <row r="2148" spans="16:31" ht="18" customHeight="1" x14ac:dyDescent="0.3">
      <c r="P2148" s="12" t="s">
        <v>66</v>
      </c>
      <c r="Q2148" s="12">
        <v>2022</v>
      </c>
      <c r="R2148" s="12" t="s">
        <v>1</v>
      </c>
      <c r="S2148" s="12" t="s">
        <v>72</v>
      </c>
      <c r="T2148" s="12" t="s">
        <v>74</v>
      </c>
      <c r="U2148" s="12" t="s">
        <v>75</v>
      </c>
      <c r="V2148" s="12" t="s">
        <v>71</v>
      </c>
      <c r="W2148" s="12" t="s">
        <v>64</v>
      </c>
      <c r="X2148" s="12" t="s">
        <v>76</v>
      </c>
      <c r="Y2148" s="12">
        <v>207</v>
      </c>
      <c r="Z2148" s="12">
        <v>296.01</v>
      </c>
      <c r="AA2148" s="12"/>
      <c r="AB2148" s="12"/>
      <c r="AC2148" s="12"/>
      <c r="AD2148" s="12"/>
      <c r="AE2148" s="12"/>
    </row>
    <row r="2149" spans="16:31" ht="18" customHeight="1" x14ac:dyDescent="0.3">
      <c r="P2149" s="12" t="s">
        <v>59</v>
      </c>
      <c r="Q2149" s="12">
        <v>2022</v>
      </c>
      <c r="R2149" s="12" t="s">
        <v>1</v>
      </c>
      <c r="S2149" s="12" t="s">
        <v>72</v>
      </c>
      <c r="T2149" s="12" t="s">
        <v>74</v>
      </c>
      <c r="U2149" s="12" t="s">
        <v>75</v>
      </c>
      <c r="V2149" s="12" t="s">
        <v>71</v>
      </c>
      <c r="W2149" s="12" t="s">
        <v>64</v>
      </c>
      <c r="X2149" s="12" t="s">
        <v>76</v>
      </c>
      <c r="Y2149" s="12">
        <v>289</v>
      </c>
      <c r="Z2149" s="12">
        <v>413.27</v>
      </c>
      <c r="AA2149" s="12"/>
      <c r="AB2149" s="12"/>
      <c r="AC2149" s="12"/>
      <c r="AD2149" s="12"/>
      <c r="AE2149" s="12"/>
    </row>
    <row r="2150" spans="16:31" ht="18" customHeight="1" x14ac:dyDescent="0.3">
      <c r="P2150" s="12" t="s">
        <v>66</v>
      </c>
      <c r="Q2150" s="12">
        <v>2022</v>
      </c>
      <c r="R2150" s="12" t="s">
        <v>1</v>
      </c>
      <c r="S2150" s="12" t="s">
        <v>72</v>
      </c>
      <c r="T2150" s="12" t="s">
        <v>74</v>
      </c>
      <c r="U2150" s="12" t="s">
        <v>75</v>
      </c>
      <c r="V2150" s="12" t="s">
        <v>71</v>
      </c>
      <c r="W2150" s="12" t="s">
        <v>64</v>
      </c>
      <c r="X2150" s="12" t="s">
        <v>76</v>
      </c>
      <c r="Y2150" s="12">
        <v>337</v>
      </c>
      <c r="Z2150" s="12">
        <v>481.90999999999997</v>
      </c>
      <c r="AA2150" s="12"/>
      <c r="AB2150" s="12"/>
      <c r="AC2150" s="12"/>
      <c r="AD2150" s="12"/>
      <c r="AE2150" s="12"/>
    </row>
    <row r="2151" spans="16:31" ht="18" customHeight="1" x14ac:dyDescent="0.3">
      <c r="P2151" s="12" t="s">
        <v>68</v>
      </c>
      <c r="Q2151" s="12">
        <v>2022</v>
      </c>
      <c r="R2151" s="12" t="s">
        <v>1</v>
      </c>
      <c r="S2151" s="12" t="s">
        <v>72</v>
      </c>
      <c r="T2151" s="12" t="s">
        <v>74</v>
      </c>
      <c r="U2151" s="12" t="s">
        <v>75</v>
      </c>
      <c r="V2151" s="12" t="s">
        <v>71</v>
      </c>
      <c r="W2151" s="12" t="s">
        <v>64</v>
      </c>
      <c r="X2151" s="12" t="s">
        <v>76</v>
      </c>
      <c r="Y2151" s="12">
        <v>841</v>
      </c>
      <c r="Z2151" s="12">
        <v>1202.6300000000001</v>
      </c>
      <c r="AA2151" s="12"/>
      <c r="AB2151" s="12"/>
      <c r="AC2151" s="12"/>
      <c r="AD2151" s="12"/>
      <c r="AE2151" s="12"/>
    </row>
    <row r="2152" spans="16:31" ht="18" customHeight="1" x14ac:dyDescent="0.3">
      <c r="P2152" s="12" t="s">
        <v>59</v>
      </c>
      <c r="Q2152" s="12">
        <v>2022</v>
      </c>
      <c r="R2152" s="12" t="s">
        <v>1</v>
      </c>
      <c r="S2152" s="12" t="s">
        <v>72</v>
      </c>
      <c r="T2152" s="12" t="s">
        <v>74</v>
      </c>
      <c r="U2152" s="12" t="s">
        <v>75</v>
      </c>
      <c r="V2152" s="12" t="s">
        <v>71</v>
      </c>
      <c r="W2152" s="12" t="s">
        <v>64</v>
      </c>
      <c r="X2152" s="12" t="s">
        <v>76</v>
      </c>
      <c r="Y2152" s="12">
        <v>874</v>
      </c>
      <c r="Z2152" s="12">
        <v>1249.82</v>
      </c>
      <c r="AA2152" s="12"/>
      <c r="AB2152" s="12"/>
      <c r="AC2152" s="12"/>
      <c r="AD2152" s="12"/>
      <c r="AE2152" s="12"/>
    </row>
    <row r="2153" spans="16:31" ht="18" customHeight="1" x14ac:dyDescent="0.3">
      <c r="P2153" s="12" t="s">
        <v>68</v>
      </c>
      <c r="Q2153" s="12">
        <v>2022</v>
      </c>
      <c r="R2153" s="12" t="s">
        <v>0</v>
      </c>
      <c r="S2153" s="12" t="s">
        <v>72</v>
      </c>
      <c r="T2153" s="12" t="s">
        <v>74</v>
      </c>
      <c r="U2153" s="12" t="s">
        <v>75</v>
      </c>
      <c r="V2153" s="12" t="s">
        <v>71</v>
      </c>
      <c r="W2153" s="12" t="s">
        <v>64</v>
      </c>
      <c r="X2153" s="12" t="s">
        <v>76</v>
      </c>
      <c r="Y2153" s="12">
        <v>296</v>
      </c>
      <c r="Z2153" s="12">
        <v>423.28</v>
      </c>
      <c r="AA2153" s="12"/>
      <c r="AB2153" s="12"/>
      <c r="AC2153" s="12"/>
      <c r="AD2153" s="12"/>
      <c r="AE2153" s="12"/>
    </row>
    <row r="2154" spans="16:31" ht="18" customHeight="1" x14ac:dyDescent="0.3">
      <c r="P2154" s="12" t="s">
        <v>70</v>
      </c>
      <c r="Q2154" s="12">
        <v>2022</v>
      </c>
      <c r="R2154" s="12" t="s">
        <v>0</v>
      </c>
      <c r="S2154" s="12" t="s">
        <v>72</v>
      </c>
      <c r="T2154" s="12" t="s">
        <v>74</v>
      </c>
      <c r="U2154" s="12" t="s">
        <v>75</v>
      </c>
      <c r="V2154" s="12" t="s">
        <v>71</v>
      </c>
      <c r="W2154" s="12" t="s">
        <v>64</v>
      </c>
      <c r="X2154" s="12" t="s">
        <v>76</v>
      </c>
      <c r="Y2154" s="12">
        <v>292</v>
      </c>
      <c r="Z2154" s="12">
        <v>417.56</v>
      </c>
      <c r="AA2154" s="12"/>
      <c r="AB2154" s="12"/>
      <c r="AC2154" s="12"/>
      <c r="AD2154" s="12"/>
      <c r="AE2154" s="12"/>
    </row>
    <row r="2155" spans="16:31" ht="18" customHeight="1" x14ac:dyDescent="0.3">
      <c r="P2155" s="12" t="s">
        <v>68</v>
      </c>
      <c r="Q2155" s="12">
        <v>2022</v>
      </c>
      <c r="R2155" s="12" t="s">
        <v>0</v>
      </c>
      <c r="S2155" s="12" t="s">
        <v>72</v>
      </c>
      <c r="T2155" s="12" t="s">
        <v>74</v>
      </c>
      <c r="U2155" s="12" t="s">
        <v>75</v>
      </c>
      <c r="V2155" s="12" t="s">
        <v>71</v>
      </c>
      <c r="W2155" s="12" t="s">
        <v>64</v>
      </c>
      <c r="X2155" s="12" t="s">
        <v>76</v>
      </c>
      <c r="Y2155" s="12">
        <v>340</v>
      </c>
      <c r="Z2155" s="12">
        <v>486.2</v>
      </c>
      <c r="AA2155" s="12"/>
      <c r="AB2155" s="12"/>
      <c r="AC2155" s="12"/>
      <c r="AD2155" s="12"/>
      <c r="AE2155" s="12"/>
    </row>
    <row r="2156" spans="16:31" ht="18" customHeight="1" x14ac:dyDescent="0.3">
      <c r="P2156" s="12" t="s">
        <v>59</v>
      </c>
      <c r="Q2156" s="12">
        <v>2022</v>
      </c>
      <c r="R2156" s="12" t="s">
        <v>0</v>
      </c>
      <c r="S2156" s="12" t="s">
        <v>72</v>
      </c>
      <c r="T2156" s="12" t="s">
        <v>74</v>
      </c>
      <c r="U2156" s="12" t="s">
        <v>75</v>
      </c>
      <c r="V2156" s="12" t="s">
        <v>71</v>
      </c>
      <c r="W2156" s="12" t="s">
        <v>64</v>
      </c>
      <c r="X2156" s="12" t="s">
        <v>76</v>
      </c>
      <c r="Y2156" s="12">
        <v>831</v>
      </c>
      <c r="Z2156" s="12">
        <v>1188.33</v>
      </c>
      <c r="AA2156" s="12"/>
      <c r="AB2156" s="12"/>
      <c r="AC2156" s="12"/>
      <c r="AD2156" s="12"/>
      <c r="AE2156" s="12"/>
    </row>
    <row r="2157" spans="16:31" ht="18" customHeight="1" x14ac:dyDescent="0.3">
      <c r="P2157" s="12" t="s">
        <v>66</v>
      </c>
      <c r="Q2157" s="12">
        <v>2022</v>
      </c>
      <c r="R2157" s="12" t="s">
        <v>0</v>
      </c>
      <c r="S2157" s="12" t="s">
        <v>72</v>
      </c>
      <c r="T2157" s="12" t="s">
        <v>74</v>
      </c>
      <c r="U2157" s="12" t="s">
        <v>75</v>
      </c>
      <c r="V2157" s="12" t="s">
        <v>71</v>
      </c>
      <c r="W2157" s="12" t="s">
        <v>64</v>
      </c>
      <c r="X2157" s="12" t="s">
        <v>76</v>
      </c>
      <c r="Y2157" s="12">
        <v>864</v>
      </c>
      <c r="Z2157" s="12">
        <v>1235.52</v>
      </c>
      <c r="AA2157" s="12"/>
      <c r="AB2157" s="12"/>
      <c r="AC2157" s="12"/>
      <c r="AD2157" s="12"/>
      <c r="AE2157" s="12"/>
    </row>
    <row r="2158" spans="16:31" ht="18" customHeight="1" x14ac:dyDescent="0.3">
      <c r="P2158" s="12" t="s">
        <v>66</v>
      </c>
      <c r="Q2158" s="12">
        <v>2022</v>
      </c>
      <c r="R2158" s="12" t="s">
        <v>0</v>
      </c>
      <c r="S2158" s="12" t="s">
        <v>72</v>
      </c>
      <c r="T2158" s="12" t="s">
        <v>74</v>
      </c>
      <c r="U2158" s="12" t="s">
        <v>75</v>
      </c>
      <c r="V2158" s="12" t="s">
        <v>71</v>
      </c>
      <c r="W2158" s="12" t="s">
        <v>64</v>
      </c>
      <c r="X2158" s="12" t="s">
        <v>76</v>
      </c>
      <c r="Y2158" s="12">
        <v>923</v>
      </c>
      <c r="Z2158" s="12">
        <v>1319.8899999999999</v>
      </c>
      <c r="AA2158" s="12"/>
      <c r="AB2158" s="12"/>
      <c r="AC2158" s="12"/>
      <c r="AD2158" s="12"/>
      <c r="AE2158" s="12"/>
    </row>
    <row r="2159" spans="16:31" ht="18" customHeight="1" x14ac:dyDescent="0.3">
      <c r="P2159" s="12" t="s">
        <v>59</v>
      </c>
      <c r="Q2159" s="12">
        <v>2022</v>
      </c>
      <c r="R2159" s="12" t="s">
        <v>0</v>
      </c>
      <c r="S2159" s="12" t="s">
        <v>72</v>
      </c>
      <c r="T2159" s="12" t="s">
        <v>74</v>
      </c>
      <c r="U2159" s="12" t="s">
        <v>75</v>
      </c>
      <c r="V2159" s="12" t="s">
        <v>71</v>
      </c>
      <c r="W2159" s="12" t="s">
        <v>64</v>
      </c>
      <c r="X2159" s="12" t="s">
        <v>76</v>
      </c>
      <c r="Y2159" s="12">
        <v>924</v>
      </c>
      <c r="Z2159" s="12">
        <v>1321.32</v>
      </c>
      <c r="AA2159" s="12"/>
      <c r="AB2159" s="12"/>
      <c r="AC2159" s="12"/>
      <c r="AD2159" s="12"/>
      <c r="AE2159" s="12"/>
    </row>
    <row r="2160" spans="16:31" ht="18" customHeight="1" x14ac:dyDescent="0.3">
      <c r="P2160" s="12" t="s">
        <v>68</v>
      </c>
      <c r="Q2160" s="12">
        <v>2022</v>
      </c>
      <c r="R2160" s="12" t="s">
        <v>0</v>
      </c>
      <c r="S2160" s="12" t="s">
        <v>72</v>
      </c>
      <c r="T2160" s="12" t="s">
        <v>74</v>
      </c>
      <c r="U2160" s="12" t="s">
        <v>75</v>
      </c>
      <c r="V2160" s="12" t="s">
        <v>71</v>
      </c>
      <c r="W2160" s="12" t="s">
        <v>64</v>
      </c>
      <c r="X2160" s="12" t="s">
        <v>76</v>
      </c>
      <c r="Y2160" s="12">
        <v>925</v>
      </c>
      <c r="Z2160" s="12">
        <v>1322.75</v>
      </c>
      <c r="AA2160" s="12"/>
      <c r="AB2160" s="12"/>
      <c r="AC2160" s="12"/>
      <c r="AD2160" s="12"/>
      <c r="AE2160" s="12"/>
    </row>
    <row r="2161" spans="16:31" ht="18" customHeight="1" x14ac:dyDescent="0.3">
      <c r="P2161" s="12" t="s">
        <v>66</v>
      </c>
      <c r="Q2161" s="12">
        <v>2022</v>
      </c>
      <c r="R2161" s="12" t="s">
        <v>0</v>
      </c>
      <c r="S2161" s="12" t="s">
        <v>72</v>
      </c>
      <c r="T2161" s="12" t="s">
        <v>74</v>
      </c>
      <c r="U2161" s="12" t="s">
        <v>75</v>
      </c>
      <c r="V2161" s="12" t="s">
        <v>71</v>
      </c>
      <c r="W2161" s="12" t="s">
        <v>64</v>
      </c>
      <c r="X2161" s="12" t="s">
        <v>76</v>
      </c>
      <c r="Y2161" s="12">
        <v>870</v>
      </c>
      <c r="Z2161" s="12">
        <v>526.24</v>
      </c>
      <c r="AA2161" s="12"/>
      <c r="AB2161" s="12"/>
      <c r="AC2161" s="12"/>
      <c r="AD2161" s="12"/>
      <c r="AE2161" s="12"/>
    </row>
    <row r="2162" spans="16:31" ht="18" customHeight="1" x14ac:dyDescent="0.3">
      <c r="P2162" s="12" t="s">
        <v>66</v>
      </c>
      <c r="Q2162" s="12">
        <v>2022</v>
      </c>
      <c r="R2162" s="12" t="s">
        <v>0</v>
      </c>
      <c r="S2162" s="12" t="s">
        <v>72</v>
      </c>
      <c r="T2162" s="12" t="s">
        <v>74</v>
      </c>
      <c r="U2162" s="12" t="s">
        <v>75</v>
      </c>
      <c r="V2162" s="12" t="s">
        <v>71</v>
      </c>
      <c r="W2162" s="12" t="s">
        <v>64</v>
      </c>
      <c r="X2162" s="12" t="s">
        <v>76</v>
      </c>
      <c r="Y2162" s="12">
        <v>339</v>
      </c>
      <c r="Z2162" s="12">
        <v>484.77</v>
      </c>
      <c r="AA2162" s="12"/>
      <c r="AB2162" s="12"/>
      <c r="AC2162" s="12"/>
      <c r="AD2162" s="12"/>
      <c r="AE2162" s="12"/>
    </row>
    <row r="2163" spans="16:31" ht="18" customHeight="1" x14ac:dyDescent="0.3">
      <c r="P2163" s="12" t="s">
        <v>68</v>
      </c>
      <c r="Q2163" s="12">
        <v>2022</v>
      </c>
      <c r="R2163" s="12" t="s">
        <v>0</v>
      </c>
      <c r="S2163" s="12" t="s">
        <v>72</v>
      </c>
      <c r="T2163" s="12" t="s">
        <v>74</v>
      </c>
      <c r="U2163" s="12" t="s">
        <v>75</v>
      </c>
      <c r="V2163" s="12" t="s">
        <v>71</v>
      </c>
      <c r="W2163" s="12" t="s">
        <v>64</v>
      </c>
      <c r="X2163" s="12" t="s">
        <v>76</v>
      </c>
      <c r="Y2163" s="12">
        <v>231</v>
      </c>
      <c r="Z2163" s="12">
        <v>330.33</v>
      </c>
      <c r="AA2163" s="12"/>
      <c r="AB2163" s="12"/>
      <c r="AC2163" s="12"/>
      <c r="AD2163" s="12"/>
      <c r="AE2163" s="12"/>
    </row>
    <row r="2164" spans="16:31" ht="18" customHeight="1" x14ac:dyDescent="0.3">
      <c r="P2164" s="12" t="s">
        <v>59</v>
      </c>
      <c r="Q2164" s="12">
        <v>2022</v>
      </c>
      <c r="R2164" s="12" t="s">
        <v>0</v>
      </c>
      <c r="S2164" s="12" t="s">
        <v>72</v>
      </c>
      <c r="T2164" s="12" t="s">
        <v>74</v>
      </c>
      <c r="U2164" s="12" t="s">
        <v>75</v>
      </c>
      <c r="V2164" s="12" t="s">
        <v>71</v>
      </c>
      <c r="W2164" s="12" t="s">
        <v>64</v>
      </c>
      <c r="X2164" s="12" t="s">
        <v>76</v>
      </c>
      <c r="Y2164" s="12">
        <v>225</v>
      </c>
      <c r="Z2164" s="12">
        <v>321.75</v>
      </c>
      <c r="AA2164" s="12"/>
      <c r="AB2164" s="12"/>
      <c r="AC2164" s="12"/>
      <c r="AD2164" s="12"/>
      <c r="AE2164" s="12"/>
    </row>
    <row r="2165" spans="16:31" ht="18" customHeight="1" x14ac:dyDescent="0.3">
      <c r="P2165" s="12" t="s">
        <v>70</v>
      </c>
      <c r="Q2165" s="12">
        <v>2022</v>
      </c>
      <c r="R2165" s="12" t="s">
        <v>0</v>
      </c>
      <c r="S2165" s="12" t="s">
        <v>72</v>
      </c>
      <c r="T2165" s="12" t="s">
        <v>74</v>
      </c>
      <c r="U2165" s="12" t="s">
        <v>75</v>
      </c>
      <c r="V2165" s="12" t="s">
        <v>71</v>
      </c>
      <c r="W2165" s="12" t="s">
        <v>64</v>
      </c>
      <c r="X2165" s="12" t="s">
        <v>76</v>
      </c>
      <c r="Y2165" s="12">
        <v>219</v>
      </c>
      <c r="Z2165" s="12">
        <v>313.17</v>
      </c>
      <c r="AA2165" s="12"/>
      <c r="AB2165" s="12"/>
      <c r="AC2165" s="12"/>
      <c r="AD2165" s="12"/>
      <c r="AE2165" s="12"/>
    </row>
    <row r="2166" spans="16:31" ht="18" customHeight="1" x14ac:dyDescent="0.3">
      <c r="P2166" s="12" t="s">
        <v>59</v>
      </c>
      <c r="Q2166" s="12">
        <v>2022</v>
      </c>
      <c r="R2166" s="12" t="s">
        <v>0</v>
      </c>
      <c r="S2166" s="12" t="s">
        <v>72</v>
      </c>
      <c r="T2166" s="12" t="s">
        <v>74</v>
      </c>
      <c r="U2166" s="12" t="s">
        <v>75</v>
      </c>
      <c r="V2166" s="12" t="s">
        <v>71</v>
      </c>
      <c r="W2166" s="12" t="s">
        <v>64</v>
      </c>
      <c r="X2166" s="12" t="s">
        <v>76</v>
      </c>
      <c r="Y2166" s="12">
        <v>295</v>
      </c>
      <c r="Z2166" s="12">
        <v>421.85</v>
      </c>
      <c r="AA2166" s="12"/>
      <c r="AB2166" s="12"/>
      <c r="AC2166" s="12"/>
      <c r="AD2166" s="12"/>
      <c r="AE2166" s="12"/>
    </row>
    <row r="2167" spans="16:31" ht="18" customHeight="1" x14ac:dyDescent="0.3">
      <c r="P2167" s="12" t="s">
        <v>66</v>
      </c>
      <c r="Q2167" s="12">
        <v>2022</v>
      </c>
      <c r="R2167" s="12" t="s">
        <v>0</v>
      </c>
      <c r="S2167" s="12" t="s">
        <v>72</v>
      </c>
      <c r="T2167" s="12" t="s">
        <v>74</v>
      </c>
      <c r="U2167" s="12" t="s">
        <v>75</v>
      </c>
      <c r="V2167" s="12" t="s">
        <v>71</v>
      </c>
      <c r="W2167" s="12" t="s">
        <v>64</v>
      </c>
      <c r="X2167" s="12" t="s">
        <v>76</v>
      </c>
      <c r="Y2167" s="12">
        <v>343</v>
      </c>
      <c r="Z2167" s="12">
        <v>490.49</v>
      </c>
      <c r="AA2167" s="12"/>
      <c r="AB2167" s="12"/>
      <c r="AC2167" s="12"/>
      <c r="AD2167" s="12"/>
      <c r="AE2167" s="12"/>
    </row>
    <row r="2168" spans="16:31" ht="18" customHeight="1" x14ac:dyDescent="0.3">
      <c r="P2168" s="12" t="s">
        <v>68</v>
      </c>
      <c r="Q2168" s="12">
        <v>2022</v>
      </c>
      <c r="R2168" s="12" t="s">
        <v>0</v>
      </c>
      <c r="S2168" s="12" t="s">
        <v>72</v>
      </c>
      <c r="T2168" s="12" t="s">
        <v>74</v>
      </c>
      <c r="U2168" s="12" t="s">
        <v>75</v>
      </c>
      <c r="V2168" s="12" t="s">
        <v>71</v>
      </c>
      <c r="W2168" s="12" t="s">
        <v>64</v>
      </c>
      <c r="X2168" s="12" t="s">
        <v>76</v>
      </c>
      <c r="Y2168" s="12">
        <v>840</v>
      </c>
      <c r="Z2168" s="12">
        <v>1201.2</v>
      </c>
      <c r="AA2168" s="12"/>
      <c r="AB2168" s="12"/>
      <c r="AC2168" s="12"/>
      <c r="AD2168" s="12"/>
      <c r="AE2168" s="12"/>
    </row>
    <row r="2169" spans="16:31" ht="18" customHeight="1" x14ac:dyDescent="0.3">
      <c r="P2169" s="12" t="s">
        <v>66</v>
      </c>
      <c r="Q2169" s="12">
        <v>2022</v>
      </c>
      <c r="R2169" s="12" t="s">
        <v>0</v>
      </c>
      <c r="S2169" s="12" t="s">
        <v>72</v>
      </c>
      <c r="T2169" s="12" t="s">
        <v>74</v>
      </c>
      <c r="U2169" s="12" t="s">
        <v>75</v>
      </c>
      <c r="V2169" s="12" t="s">
        <v>71</v>
      </c>
      <c r="W2169" s="12" t="s">
        <v>73</v>
      </c>
      <c r="X2169" s="12" t="s">
        <v>76</v>
      </c>
      <c r="Y2169" s="12">
        <v>873</v>
      </c>
      <c r="Z2169" s="12">
        <v>1248.3899999999999</v>
      </c>
      <c r="AA2169" s="12"/>
      <c r="AB2169" s="12"/>
      <c r="AC2169" s="12"/>
      <c r="AD2169" s="12"/>
      <c r="AE2169" s="12"/>
    </row>
    <row r="2170" spans="16:31" ht="18" customHeight="1" x14ac:dyDescent="0.3">
      <c r="P2170" s="12" t="s">
        <v>69</v>
      </c>
      <c r="Q2170" s="12">
        <v>2022</v>
      </c>
      <c r="R2170" s="12" t="s">
        <v>6</v>
      </c>
      <c r="S2170" s="12" t="s">
        <v>72</v>
      </c>
      <c r="T2170" s="12" t="s">
        <v>74</v>
      </c>
      <c r="U2170" s="12" t="s">
        <v>75</v>
      </c>
      <c r="V2170" s="12" t="s">
        <v>71</v>
      </c>
      <c r="W2170" s="12" t="s">
        <v>73</v>
      </c>
      <c r="X2170" s="12" t="s">
        <v>76</v>
      </c>
      <c r="Y2170" s="12">
        <v>338</v>
      </c>
      <c r="Z2170" s="12">
        <v>483.34000000000003</v>
      </c>
      <c r="AA2170" s="12"/>
      <c r="AB2170" s="12"/>
      <c r="AC2170" s="12"/>
      <c r="AD2170" s="12"/>
      <c r="AE2170" s="12"/>
    </row>
    <row r="2171" spans="16:31" ht="18" customHeight="1" x14ac:dyDescent="0.3">
      <c r="P2171" s="12" t="s">
        <v>59</v>
      </c>
      <c r="Q2171" s="12">
        <v>2022</v>
      </c>
      <c r="R2171" s="12" t="s">
        <v>6</v>
      </c>
      <c r="S2171" s="12" t="s">
        <v>72</v>
      </c>
      <c r="T2171" s="12" t="s">
        <v>74</v>
      </c>
      <c r="U2171" s="12" t="s">
        <v>75</v>
      </c>
      <c r="V2171" s="12" t="s">
        <v>71</v>
      </c>
      <c r="W2171" s="12" t="s">
        <v>73</v>
      </c>
      <c r="X2171" s="12" t="s">
        <v>76</v>
      </c>
      <c r="Y2171" s="12">
        <v>260</v>
      </c>
      <c r="Z2171" s="12">
        <v>371.8</v>
      </c>
      <c r="AA2171" s="12"/>
      <c r="AB2171" s="12"/>
      <c r="AC2171" s="12"/>
      <c r="AD2171" s="12"/>
      <c r="AE2171" s="12"/>
    </row>
    <row r="2172" spans="16:31" ht="18" customHeight="1" x14ac:dyDescent="0.3">
      <c r="P2172" s="12" t="s">
        <v>68</v>
      </c>
      <c r="Q2172" s="12">
        <v>2022</v>
      </c>
      <c r="R2172" s="12" t="s">
        <v>6</v>
      </c>
      <c r="S2172" s="12" t="s">
        <v>72</v>
      </c>
      <c r="T2172" s="12" t="s">
        <v>74</v>
      </c>
      <c r="U2172" s="12" t="s">
        <v>75</v>
      </c>
      <c r="V2172" s="12" t="s">
        <v>71</v>
      </c>
      <c r="W2172" s="12" t="s">
        <v>73</v>
      </c>
      <c r="X2172" s="12" t="s">
        <v>76</v>
      </c>
      <c r="Y2172" s="12">
        <v>308</v>
      </c>
      <c r="Z2172" s="12">
        <v>440.44</v>
      </c>
      <c r="AA2172" s="12"/>
      <c r="AB2172" s="12"/>
      <c r="AC2172" s="12"/>
      <c r="AD2172" s="12"/>
      <c r="AE2172" s="12"/>
    </row>
    <row r="2173" spans="16:31" ht="18" customHeight="1" x14ac:dyDescent="0.3">
      <c r="P2173" s="12" t="s">
        <v>70</v>
      </c>
      <c r="Q2173" s="12">
        <v>2022</v>
      </c>
      <c r="R2173" s="12" t="s">
        <v>6</v>
      </c>
      <c r="S2173" s="12" t="s">
        <v>72</v>
      </c>
      <c r="T2173" s="12" t="s">
        <v>74</v>
      </c>
      <c r="U2173" s="12" t="s">
        <v>75</v>
      </c>
      <c r="V2173" s="12" t="s">
        <v>71</v>
      </c>
      <c r="W2173" s="12" t="s">
        <v>73</v>
      </c>
      <c r="X2173" s="12" t="s">
        <v>76</v>
      </c>
      <c r="Y2173" s="12">
        <v>334</v>
      </c>
      <c r="Z2173" s="12">
        <v>477.62</v>
      </c>
      <c r="AA2173" s="12"/>
      <c r="AB2173" s="12"/>
      <c r="AC2173" s="12"/>
      <c r="AD2173" s="12"/>
      <c r="AE2173" s="12"/>
    </row>
    <row r="2174" spans="16:31" ht="18" customHeight="1" x14ac:dyDescent="0.3">
      <c r="P2174" s="12" t="s">
        <v>68</v>
      </c>
      <c r="Q2174" s="12">
        <v>2022</v>
      </c>
      <c r="R2174" s="12" t="s">
        <v>6</v>
      </c>
      <c r="S2174" s="12" t="s">
        <v>72</v>
      </c>
      <c r="T2174" s="12" t="s">
        <v>74</v>
      </c>
      <c r="U2174" s="12" t="s">
        <v>75</v>
      </c>
      <c r="V2174" s="12" t="s">
        <v>71</v>
      </c>
      <c r="W2174" s="12" t="s">
        <v>73</v>
      </c>
      <c r="X2174" s="12" t="s">
        <v>76</v>
      </c>
      <c r="Y2174" s="12">
        <v>262</v>
      </c>
      <c r="Z2174" s="12">
        <v>374.65999999999997</v>
      </c>
      <c r="AA2174" s="12"/>
      <c r="AB2174" s="12"/>
      <c r="AC2174" s="12"/>
      <c r="AD2174" s="12"/>
      <c r="AE2174" s="12"/>
    </row>
    <row r="2175" spans="16:31" ht="18" customHeight="1" x14ac:dyDescent="0.3">
      <c r="P2175" s="12" t="s">
        <v>66</v>
      </c>
      <c r="Q2175" s="12">
        <v>2022</v>
      </c>
      <c r="R2175" s="12" t="s">
        <v>6</v>
      </c>
      <c r="S2175" s="12" t="s">
        <v>72</v>
      </c>
      <c r="T2175" s="12" t="s">
        <v>74</v>
      </c>
      <c r="U2175" s="12" t="s">
        <v>75</v>
      </c>
      <c r="V2175" s="12" t="s">
        <v>71</v>
      </c>
      <c r="W2175" s="12" t="s">
        <v>73</v>
      </c>
      <c r="X2175" s="12" t="s">
        <v>76</v>
      </c>
      <c r="Y2175" s="12">
        <v>310</v>
      </c>
      <c r="Z2175" s="12">
        <v>443.3</v>
      </c>
      <c r="AA2175" s="12"/>
      <c r="AB2175" s="12"/>
      <c r="AC2175" s="12"/>
      <c r="AD2175" s="12"/>
      <c r="AE2175" s="12"/>
    </row>
    <row r="2176" spans="16:31" ht="18" customHeight="1" x14ac:dyDescent="0.3">
      <c r="P2176" s="12" t="s">
        <v>66</v>
      </c>
      <c r="Q2176" s="12">
        <v>2022</v>
      </c>
      <c r="R2176" s="12" t="s">
        <v>6</v>
      </c>
      <c r="S2176" s="12" t="s">
        <v>72</v>
      </c>
      <c r="T2176" s="12" t="s">
        <v>74</v>
      </c>
      <c r="U2176" s="12" t="s">
        <v>75</v>
      </c>
      <c r="V2176" s="12" t="s">
        <v>71</v>
      </c>
      <c r="W2176" s="12" t="s">
        <v>73</v>
      </c>
      <c r="X2176" s="12" t="s">
        <v>76</v>
      </c>
      <c r="Y2176" s="12">
        <v>783</v>
      </c>
      <c r="Z2176" s="12">
        <v>1119.69</v>
      </c>
      <c r="AA2176" s="12"/>
      <c r="AB2176" s="12"/>
      <c r="AC2176" s="12"/>
      <c r="AD2176" s="12"/>
      <c r="AE2176" s="12"/>
    </row>
    <row r="2177" spans="16:31" ht="18" customHeight="1" x14ac:dyDescent="0.3">
      <c r="P2177" s="12" t="s">
        <v>59</v>
      </c>
      <c r="Q2177" s="12">
        <v>2022</v>
      </c>
      <c r="R2177" s="12" t="s">
        <v>6</v>
      </c>
      <c r="S2177" s="12" t="s">
        <v>72</v>
      </c>
      <c r="T2177" s="12" t="s">
        <v>74</v>
      </c>
      <c r="U2177" s="12" t="s">
        <v>75</v>
      </c>
      <c r="V2177" s="12" t="s">
        <v>71</v>
      </c>
      <c r="W2177" s="12" t="s">
        <v>73</v>
      </c>
      <c r="X2177" s="12" t="s">
        <v>76</v>
      </c>
      <c r="Y2177" s="12">
        <v>836</v>
      </c>
      <c r="Z2177" s="12">
        <v>1195.48</v>
      </c>
      <c r="AA2177" s="12"/>
      <c r="AB2177" s="12"/>
      <c r="AC2177" s="12"/>
      <c r="AD2177" s="12"/>
      <c r="AE2177" s="12"/>
    </row>
    <row r="2178" spans="16:31" ht="18" customHeight="1" x14ac:dyDescent="0.3">
      <c r="P2178" s="12" t="s">
        <v>59</v>
      </c>
      <c r="Q2178" s="12">
        <v>2022</v>
      </c>
      <c r="R2178" s="12" t="s">
        <v>6</v>
      </c>
      <c r="S2178" s="12" t="s">
        <v>72</v>
      </c>
      <c r="T2178" s="12" t="s">
        <v>74</v>
      </c>
      <c r="U2178" s="12" t="s">
        <v>75</v>
      </c>
      <c r="V2178" s="12" t="s">
        <v>71</v>
      </c>
      <c r="W2178" s="12" t="s">
        <v>73</v>
      </c>
      <c r="X2178" s="12" t="s">
        <v>76</v>
      </c>
      <c r="Y2178" s="12">
        <v>939</v>
      </c>
      <c r="Z2178" s="12">
        <v>1342.77</v>
      </c>
      <c r="AA2178" s="12"/>
      <c r="AB2178" s="12"/>
      <c r="AC2178" s="12"/>
      <c r="AD2178" s="12"/>
      <c r="AE2178" s="12"/>
    </row>
    <row r="2179" spans="16:31" ht="18" customHeight="1" x14ac:dyDescent="0.3">
      <c r="P2179" s="12" t="s">
        <v>66</v>
      </c>
      <c r="Q2179" s="12">
        <v>2022</v>
      </c>
      <c r="R2179" s="12" t="s">
        <v>6</v>
      </c>
      <c r="S2179" s="12" t="s">
        <v>72</v>
      </c>
      <c r="T2179" s="12" t="s">
        <v>74</v>
      </c>
      <c r="U2179" s="12" t="s">
        <v>75</v>
      </c>
      <c r="V2179" s="12" t="s">
        <v>71</v>
      </c>
      <c r="W2179" s="12" t="s">
        <v>73</v>
      </c>
      <c r="X2179" s="12" t="s">
        <v>76</v>
      </c>
      <c r="Y2179" s="12">
        <v>940</v>
      </c>
      <c r="Z2179" s="12">
        <v>1344.2</v>
      </c>
      <c r="AA2179" s="12"/>
      <c r="AB2179" s="12"/>
      <c r="AC2179" s="12"/>
      <c r="AD2179" s="12"/>
      <c r="AE2179" s="12"/>
    </row>
    <row r="2180" spans="16:31" ht="18" customHeight="1" x14ac:dyDescent="0.3">
      <c r="P2180" s="12" t="s">
        <v>68</v>
      </c>
      <c r="Q2180" s="12">
        <v>2022</v>
      </c>
      <c r="R2180" s="12" t="s">
        <v>6</v>
      </c>
      <c r="S2180" s="12" t="s">
        <v>72</v>
      </c>
      <c r="T2180" s="12" t="s">
        <v>74</v>
      </c>
      <c r="U2180" s="12" t="s">
        <v>75</v>
      </c>
      <c r="V2180" s="12" t="s">
        <v>71</v>
      </c>
      <c r="W2180" s="12" t="s">
        <v>73</v>
      </c>
      <c r="X2180" s="12" t="s">
        <v>76</v>
      </c>
      <c r="Y2180" s="12">
        <v>941</v>
      </c>
      <c r="Z2180" s="12">
        <v>1345.63</v>
      </c>
      <c r="AA2180" s="12"/>
      <c r="AB2180" s="12"/>
      <c r="AC2180" s="12"/>
      <c r="AD2180" s="12"/>
      <c r="AE2180" s="12"/>
    </row>
    <row r="2181" spans="16:31" ht="18" customHeight="1" x14ac:dyDescent="0.3">
      <c r="P2181" s="12" t="s">
        <v>68</v>
      </c>
      <c r="Q2181" s="12">
        <v>2022</v>
      </c>
      <c r="R2181" s="12" t="s">
        <v>6</v>
      </c>
      <c r="S2181" s="12" t="s">
        <v>72</v>
      </c>
      <c r="T2181" s="12" t="s">
        <v>74</v>
      </c>
      <c r="U2181" s="12" t="s">
        <v>75</v>
      </c>
      <c r="V2181" s="12" t="s">
        <v>71</v>
      </c>
      <c r="W2181" s="12" t="s">
        <v>73</v>
      </c>
      <c r="X2181" s="12" t="s">
        <v>76</v>
      </c>
      <c r="Y2181" s="12">
        <v>876</v>
      </c>
      <c r="Z2181" s="12">
        <v>526.24</v>
      </c>
      <c r="AA2181" s="12"/>
      <c r="AB2181" s="12"/>
      <c r="AC2181" s="12"/>
      <c r="AD2181" s="12"/>
      <c r="AE2181" s="12"/>
    </row>
    <row r="2182" spans="16:31" ht="18" customHeight="1" x14ac:dyDescent="0.3">
      <c r="P2182" s="12" t="s">
        <v>66</v>
      </c>
      <c r="Q2182" s="12">
        <v>2022</v>
      </c>
      <c r="R2182" s="12" t="s">
        <v>6</v>
      </c>
      <c r="S2182" s="12" t="s">
        <v>72</v>
      </c>
      <c r="T2182" s="12" t="s">
        <v>74</v>
      </c>
      <c r="U2182" s="12" t="s">
        <v>75</v>
      </c>
      <c r="V2182" s="12" t="s">
        <v>71</v>
      </c>
      <c r="W2182" s="12" t="s">
        <v>73</v>
      </c>
      <c r="X2182" s="12" t="s">
        <v>76</v>
      </c>
      <c r="Y2182" s="12">
        <v>309</v>
      </c>
      <c r="Z2182" s="12">
        <v>441.87</v>
      </c>
      <c r="AA2182" s="12"/>
      <c r="AB2182" s="12"/>
      <c r="AC2182" s="12"/>
      <c r="AD2182" s="12"/>
      <c r="AE2182" s="12"/>
    </row>
    <row r="2183" spans="16:31" ht="18" customHeight="1" x14ac:dyDescent="0.3">
      <c r="P2183" s="12" t="s">
        <v>59</v>
      </c>
      <c r="Q2183" s="12">
        <v>2022</v>
      </c>
      <c r="R2183" s="12" t="s">
        <v>6</v>
      </c>
      <c r="S2183" s="12" t="s">
        <v>72</v>
      </c>
      <c r="T2183" s="12" t="s">
        <v>74</v>
      </c>
      <c r="U2183" s="12" t="s">
        <v>75</v>
      </c>
      <c r="V2183" s="12" t="s">
        <v>71</v>
      </c>
      <c r="W2183" s="12" t="s">
        <v>73</v>
      </c>
      <c r="X2183" s="12" t="s">
        <v>76</v>
      </c>
      <c r="Y2183" s="12">
        <v>135</v>
      </c>
      <c r="Z2183" s="12">
        <v>193.05</v>
      </c>
      <c r="AA2183" s="12"/>
      <c r="AB2183" s="12"/>
      <c r="AC2183" s="12"/>
      <c r="AD2183" s="12"/>
      <c r="AE2183" s="12"/>
    </row>
    <row r="2184" spans="16:31" ht="18" customHeight="1" x14ac:dyDescent="0.3">
      <c r="P2184" s="12" t="s">
        <v>68</v>
      </c>
      <c r="Q2184" s="12">
        <v>2022</v>
      </c>
      <c r="R2184" s="12" t="s">
        <v>6</v>
      </c>
      <c r="S2184" s="12" t="s">
        <v>72</v>
      </c>
      <c r="T2184" s="12" t="s">
        <v>74</v>
      </c>
      <c r="U2184" s="12" t="s">
        <v>75</v>
      </c>
      <c r="V2184" s="12" t="s">
        <v>71</v>
      </c>
      <c r="W2184" s="12" t="s">
        <v>73</v>
      </c>
      <c r="X2184" s="12" t="s">
        <v>76</v>
      </c>
      <c r="Y2184" s="12">
        <v>129</v>
      </c>
      <c r="Z2184" s="12">
        <v>184.47</v>
      </c>
      <c r="AA2184" s="12"/>
      <c r="AB2184" s="12"/>
      <c r="AC2184" s="12"/>
      <c r="AD2184" s="12"/>
      <c r="AE2184" s="12"/>
    </row>
    <row r="2185" spans="16:31" ht="18" customHeight="1" x14ac:dyDescent="0.3">
      <c r="P2185" s="12" t="s">
        <v>59</v>
      </c>
      <c r="Q2185" s="12">
        <v>2022</v>
      </c>
      <c r="R2185" s="12" t="s">
        <v>6</v>
      </c>
      <c r="S2185" s="12" t="s">
        <v>72</v>
      </c>
      <c r="T2185" s="12" t="s">
        <v>74</v>
      </c>
      <c r="U2185" s="12" t="s">
        <v>75</v>
      </c>
      <c r="V2185" s="12" t="s">
        <v>71</v>
      </c>
      <c r="W2185" s="12" t="s">
        <v>73</v>
      </c>
      <c r="X2185" s="12" t="s">
        <v>76</v>
      </c>
      <c r="Y2185" s="12">
        <v>369</v>
      </c>
      <c r="Z2185" s="12">
        <v>527.66999999999996</v>
      </c>
      <c r="AA2185" s="12"/>
      <c r="AB2185" s="12"/>
      <c r="AC2185" s="12"/>
      <c r="AD2185" s="12"/>
      <c r="AE2185" s="12"/>
    </row>
    <row r="2186" spans="16:31" ht="18" customHeight="1" x14ac:dyDescent="0.3">
      <c r="P2186" s="12" t="s">
        <v>66</v>
      </c>
      <c r="Q2186" s="12">
        <v>2022</v>
      </c>
      <c r="R2186" s="12" t="s">
        <v>6</v>
      </c>
      <c r="S2186" s="12" t="s">
        <v>72</v>
      </c>
      <c r="T2186" s="12" t="s">
        <v>74</v>
      </c>
      <c r="U2186" s="12" t="s">
        <v>75</v>
      </c>
      <c r="V2186" s="12" t="s">
        <v>71</v>
      </c>
      <c r="W2186" s="12" t="s">
        <v>73</v>
      </c>
      <c r="X2186" s="12" t="s">
        <v>76</v>
      </c>
      <c r="Y2186" s="12">
        <v>337</v>
      </c>
      <c r="Z2186" s="12">
        <v>481.90999999999997</v>
      </c>
      <c r="AA2186" s="12"/>
      <c r="AB2186" s="12"/>
      <c r="AC2186" s="12"/>
      <c r="AD2186" s="12"/>
      <c r="AE2186" s="12"/>
    </row>
    <row r="2187" spans="16:31" ht="18" customHeight="1" x14ac:dyDescent="0.3">
      <c r="P2187" s="12" t="s">
        <v>59</v>
      </c>
      <c r="Q2187" s="12">
        <v>2022</v>
      </c>
      <c r="R2187" s="12" t="s">
        <v>6</v>
      </c>
      <c r="S2187" s="12" t="s">
        <v>72</v>
      </c>
      <c r="T2187" s="12" t="s">
        <v>74</v>
      </c>
      <c r="U2187" s="12" t="s">
        <v>75</v>
      </c>
      <c r="V2187" s="12" t="s">
        <v>71</v>
      </c>
      <c r="W2187" s="12" t="s">
        <v>73</v>
      </c>
      <c r="X2187" s="12" t="s">
        <v>76</v>
      </c>
      <c r="Y2187" s="12">
        <v>265</v>
      </c>
      <c r="Z2187" s="12">
        <v>378.95</v>
      </c>
      <c r="AA2187" s="12"/>
      <c r="AB2187" s="12"/>
      <c r="AC2187" s="12"/>
      <c r="AD2187" s="12"/>
      <c r="AE2187" s="12"/>
    </row>
    <row r="2188" spans="16:31" ht="18" customHeight="1" x14ac:dyDescent="0.3">
      <c r="P2188" s="12" t="s">
        <v>70</v>
      </c>
      <c r="Q2188" s="12">
        <v>2022</v>
      </c>
      <c r="R2188" s="12" t="s">
        <v>6</v>
      </c>
      <c r="S2188" s="12" t="s">
        <v>72</v>
      </c>
      <c r="T2188" s="12" t="s">
        <v>74</v>
      </c>
      <c r="U2188" s="12" t="s">
        <v>75</v>
      </c>
      <c r="V2188" s="12" t="s">
        <v>71</v>
      </c>
      <c r="W2188" s="12" t="s">
        <v>73</v>
      </c>
      <c r="X2188" s="12" t="s">
        <v>76</v>
      </c>
      <c r="Y2188" s="12">
        <v>307</v>
      </c>
      <c r="Z2188" s="12">
        <v>439.01</v>
      </c>
      <c r="AA2188" s="12"/>
      <c r="AB2188" s="12"/>
      <c r="AC2188" s="12"/>
      <c r="AD2188" s="12"/>
      <c r="AE2188" s="12"/>
    </row>
    <row r="2189" spans="16:31" ht="18" customHeight="1" x14ac:dyDescent="0.3">
      <c r="P2189" s="12" t="s">
        <v>68</v>
      </c>
      <c r="Q2189" s="12">
        <v>2022</v>
      </c>
      <c r="R2189" s="12" t="s">
        <v>6</v>
      </c>
      <c r="S2189" s="12" t="s">
        <v>72</v>
      </c>
      <c r="T2189" s="12" t="s">
        <v>74</v>
      </c>
      <c r="U2189" s="12" t="s">
        <v>75</v>
      </c>
      <c r="V2189" s="12" t="s">
        <v>71</v>
      </c>
      <c r="W2189" s="12" t="s">
        <v>73</v>
      </c>
      <c r="X2189" s="12" t="s">
        <v>76</v>
      </c>
      <c r="Y2189" s="12">
        <v>792</v>
      </c>
      <c r="Z2189" s="12">
        <v>1132.56</v>
      </c>
      <c r="AA2189" s="12"/>
      <c r="AB2189" s="12"/>
      <c r="AC2189" s="12"/>
      <c r="AD2189" s="12"/>
      <c r="AE2189" s="12"/>
    </row>
    <row r="2190" spans="16:31" ht="18" customHeight="1" x14ac:dyDescent="0.3">
      <c r="P2190" s="12" t="s">
        <v>66</v>
      </c>
      <c r="Q2190" s="12">
        <v>2022</v>
      </c>
      <c r="R2190" s="12" t="s">
        <v>6</v>
      </c>
      <c r="S2190" s="12" t="s">
        <v>72</v>
      </c>
      <c r="T2190" s="12" t="s">
        <v>74</v>
      </c>
      <c r="U2190" s="12" t="s">
        <v>75</v>
      </c>
      <c r="V2190" s="12" t="s">
        <v>71</v>
      </c>
      <c r="W2190" s="12" t="s">
        <v>73</v>
      </c>
      <c r="X2190" s="12" t="s">
        <v>76</v>
      </c>
      <c r="Y2190" s="12">
        <v>845</v>
      </c>
      <c r="Z2190" s="12">
        <v>1208.3499999999999</v>
      </c>
      <c r="AA2190" s="12"/>
      <c r="AB2190" s="12"/>
      <c r="AC2190" s="12"/>
      <c r="AD2190" s="12"/>
      <c r="AE2190" s="12"/>
    </row>
    <row r="2191" spans="16:31" ht="18" customHeight="1" x14ac:dyDescent="0.3">
      <c r="P2191" s="12" t="s">
        <v>69</v>
      </c>
      <c r="Q2191" s="12">
        <v>2022</v>
      </c>
      <c r="R2191" s="12" t="s">
        <v>6</v>
      </c>
      <c r="S2191" s="12" t="s">
        <v>72</v>
      </c>
      <c r="T2191" s="12" t="s">
        <v>74</v>
      </c>
      <c r="U2191" s="12" t="s">
        <v>75</v>
      </c>
      <c r="V2191" s="12" t="s">
        <v>71</v>
      </c>
      <c r="W2191" s="12" t="s">
        <v>73</v>
      </c>
      <c r="X2191" s="12" t="s">
        <v>76</v>
      </c>
      <c r="Y2191" s="12">
        <v>878</v>
      </c>
      <c r="Z2191" s="12">
        <v>1255.54</v>
      </c>
      <c r="AA2191" s="12"/>
      <c r="AB2191" s="12"/>
      <c r="AC2191" s="12"/>
      <c r="AD2191" s="12"/>
      <c r="AE2191" s="12"/>
    </row>
    <row r="2192" spans="16:31" ht="18" customHeight="1" x14ac:dyDescent="0.3">
      <c r="P2192" s="12" t="s">
        <v>59</v>
      </c>
      <c r="Q2192" s="12">
        <v>2022</v>
      </c>
      <c r="R2192" s="12" t="s">
        <v>5</v>
      </c>
      <c r="S2192" s="12" t="s">
        <v>72</v>
      </c>
      <c r="T2192" s="12" t="s">
        <v>74</v>
      </c>
      <c r="U2192" s="12" t="s">
        <v>75</v>
      </c>
      <c r="V2192" s="12" t="s">
        <v>71</v>
      </c>
      <c r="W2192" s="12" t="s">
        <v>73</v>
      </c>
      <c r="X2192" s="12" t="s">
        <v>76</v>
      </c>
      <c r="Y2192" s="12">
        <v>266</v>
      </c>
      <c r="Z2192" s="12">
        <v>380.38</v>
      </c>
      <c r="AA2192" s="12"/>
      <c r="AB2192" s="12"/>
      <c r="AC2192" s="12"/>
      <c r="AD2192" s="12"/>
      <c r="AE2192" s="12"/>
    </row>
    <row r="2193" spans="16:31" ht="18" customHeight="1" x14ac:dyDescent="0.3">
      <c r="P2193" s="12" t="s">
        <v>69</v>
      </c>
      <c r="Q2193" s="12">
        <v>2022</v>
      </c>
      <c r="R2193" s="12" t="s">
        <v>5</v>
      </c>
      <c r="S2193" s="12" t="s">
        <v>72</v>
      </c>
      <c r="T2193" s="12" t="s">
        <v>74</v>
      </c>
      <c r="U2193" s="12" t="s">
        <v>75</v>
      </c>
      <c r="V2193" s="12" t="s">
        <v>71</v>
      </c>
      <c r="W2193" s="12" t="s">
        <v>73</v>
      </c>
      <c r="X2193" s="12" t="s">
        <v>76</v>
      </c>
      <c r="Y2193" s="12">
        <v>314</v>
      </c>
      <c r="Z2193" s="12">
        <v>449.02</v>
      </c>
      <c r="AA2193" s="12"/>
      <c r="AB2193" s="12"/>
      <c r="AC2193" s="12"/>
      <c r="AD2193" s="12"/>
      <c r="AE2193" s="12"/>
    </row>
    <row r="2194" spans="16:31" ht="18" customHeight="1" x14ac:dyDescent="0.3">
      <c r="P2194" s="12" t="s">
        <v>66</v>
      </c>
      <c r="Q2194" s="12">
        <v>2022</v>
      </c>
      <c r="R2194" s="12" t="s">
        <v>5</v>
      </c>
      <c r="S2194" s="12" t="s">
        <v>72</v>
      </c>
      <c r="T2194" s="12" t="s">
        <v>74</v>
      </c>
      <c r="U2194" s="12" t="s">
        <v>75</v>
      </c>
      <c r="V2194" s="12" t="s">
        <v>71</v>
      </c>
      <c r="W2194" s="12" t="s">
        <v>73</v>
      </c>
      <c r="X2194" s="12" t="s">
        <v>76</v>
      </c>
      <c r="Y2194" s="12">
        <v>268</v>
      </c>
      <c r="Z2194" s="12">
        <v>383.24</v>
      </c>
      <c r="AA2194" s="12"/>
      <c r="AB2194" s="12"/>
      <c r="AC2194" s="12"/>
      <c r="AD2194" s="12"/>
      <c r="AE2194" s="12"/>
    </row>
    <row r="2195" spans="16:31" ht="18" customHeight="1" x14ac:dyDescent="0.3">
      <c r="P2195" s="12" t="s">
        <v>59</v>
      </c>
      <c r="Q2195" s="12">
        <v>2022</v>
      </c>
      <c r="R2195" s="12" t="s">
        <v>5</v>
      </c>
      <c r="S2195" s="12" t="s">
        <v>72</v>
      </c>
      <c r="T2195" s="12" t="s">
        <v>74</v>
      </c>
      <c r="U2195" s="12" t="s">
        <v>75</v>
      </c>
      <c r="V2195" s="12" t="s">
        <v>71</v>
      </c>
      <c r="W2195" s="12" t="s">
        <v>73</v>
      </c>
      <c r="X2195" s="12" t="s">
        <v>76</v>
      </c>
      <c r="Y2195" s="12">
        <v>316</v>
      </c>
      <c r="Z2195" s="12">
        <v>451.88</v>
      </c>
      <c r="AA2195" s="12"/>
      <c r="AB2195" s="12"/>
      <c r="AC2195" s="12"/>
      <c r="AD2195" s="12"/>
      <c r="AE2195" s="12"/>
    </row>
    <row r="2196" spans="16:31" ht="18" customHeight="1" x14ac:dyDescent="0.3">
      <c r="P2196" s="12" t="s">
        <v>66</v>
      </c>
      <c r="Q2196" s="12">
        <v>2022</v>
      </c>
      <c r="R2196" s="12" t="s">
        <v>5</v>
      </c>
      <c r="S2196" s="12" t="s">
        <v>72</v>
      </c>
      <c r="T2196" s="12" t="s">
        <v>74</v>
      </c>
      <c r="U2196" s="12" t="s">
        <v>75</v>
      </c>
      <c r="V2196" s="12" t="s">
        <v>71</v>
      </c>
      <c r="W2196" s="12" t="s">
        <v>73</v>
      </c>
      <c r="X2196" s="12" t="s">
        <v>76</v>
      </c>
      <c r="Y2196" s="12">
        <v>835</v>
      </c>
      <c r="Z2196" s="12">
        <v>1194.05</v>
      </c>
      <c r="AA2196" s="12"/>
      <c r="AB2196" s="12"/>
      <c r="AC2196" s="12"/>
      <c r="AD2196" s="12"/>
      <c r="AE2196" s="12"/>
    </row>
    <row r="2197" spans="16:31" ht="18" customHeight="1" x14ac:dyDescent="0.3">
      <c r="P2197" s="12" t="s">
        <v>66</v>
      </c>
      <c r="Q2197" s="12">
        <v>2022</v>
      </c>
      <c r="R2197" s="12" t="s">
        <v>5</v>
      </c>
      <c r="S2197" s="12" t="s">
        <v>72</v>
      </c>
      <c r="T2197" s="12" t="s">
        <v>74</v>
      </c>
      <c r="U2197" s="12" t="s">
        <v>75</v>
      </c>
      <c r="V2197" s="12" t="s">
        <v>71</v>
      </c>
      <c r="W2197" s="12" t="s">
        <v>73</v>
      </c>
      <c r="X2197" s="12" t="s">
        <v>76</v>
      </c>
      <c r="Y2197" s="12">
        <v>869</v>
      </c>
      <c r="Z2197" s="12">
        <v>1242.67</v>
      </c>
      <c r="AA2197" s="12"/>
      <c r="AB2197" s="12"/>
      <c r="AC2197" s="12"/>
      <c r="AD2197" s="12"/>
      <c r="AE2197" s="12"/>
    </row>
    <row r="2198" spans="16:31" ht="18" customHeight="1" x14ac:dyDescent="0.3">
      <c r="P2198" s="12" t="s">
        <v>66</v>
      </c>
      <c r="Q2198" s="12">
        <v>2022</v>
      </c>
      <c r="R2198" s="12" t="s">
        <v>5</v>
      </c>
      <c r="S2198" s="12" t="s">
        <v>72</v>
      </c>
      <c r="T2198" s="12" t="s">
        <v>74</v>
      </c>
      <c r="U2198" s="12" t="s">
        <v>75</v>
      </c>
      <c r="V2198" s="12" t="s">
        <v>71</v>
      </c>
      <c r="W2198" s="12" t="s">
        <v>73</v>
      </c>
      <c r="X2198" s="12" t="s">
        <v>76</v>
      </c>
      <c r="Y2198" s="12">
        <v>937</v>
      </c>
      <c r="Z2198" s="12">
        <v>1339.9099999999999</v>
      </c>
      <c r="AA2198" s="12"/>
      <c r="AB2198" s="12"/>
      <c r="AC2198" s="12"/>
      <c r="AD2198" s="12"/>
      <c r="AE2198" s="12"/>
    </row>
    <row r="2199" spans="16:31" ht="18" customHeight="1" x14ac:dyDescent="0.3">
      <c r="P2199" s="12" t="s">
        <v>59</v>
      </c>
      <c r="Q2199" s="12">
        <v>2022</v>
      </c>
      <c r="R2199" s="12" t="s">
        <v>5</v>
      </c>
      <c r="S2199" s="12" t="s">
        <v>72</v>
      </c>
      <c r="T2199" s="12" t="s">
        <v>74</v>
      </c>
      <c r="U2199" s="12" t="s">
        <v>75</v>
      </c>
      <c r="V2199" s="12" t="s">
        <v>71</v>
      </c>
      <c r="W2199" s="12" t="s">
        <v>73</v>
      </c>
      <c r="X2199" s="12" t="s">
        <v>76</v>
      </c>
      <c r="Y2199" s="12">
        <v>938</v>
      </c>
      <c r="Z2199" s="12">
        <v>1341.34</v>
      </c>
      <c r="AA2199" s="12"/>
      <c r="AB2199" s="12"/>
      <c r="AC2199" s="12"/>
      <c r="AD2199" s="12"/>
      <c r="AE2199" s="12"/>
    </row>
    <row r="2200" spans="16:31" ht="18" customHeight="1" x14ac:dyDescent="0.3">
      <c r="P2200" s="12" t="s">
        <v>59</v>
      </c>
      <c r="Q2200" s="12">
        <v>2022</v>
      </c>
      <c r="R2200" s="12" t="s">
        <v>5</v>
      </c>
      <c r="S2200" s="12" t="s">
        <v>72</v>
      </c>
      <c r="T2200" s="12" t="s">
        <v>74</v>
      </c>
      <c r="U2200" s="12" t="s">
        <v>75</v>
      </c>
      <c r="V2200" s="12" t="s">
        <v>71</v>
      </c>
      <c r="W2200" s="12" t="s">
        <v>73</v>
      </c>
      <c r="X2200" s="12" t="s">
        <v>76</v>
      </c>
      <c r="Y2200" s="12">
        <v>875</v>
      </c>
      <c r="Z2200" s="12">
        <v>526.24</v>
      </c>
      <c r="AA2200" s="12"/>
      <c r="AB2200" s="12"/>
      <c r="AC2200" s="12"/>
      <c r="AD2200" s="12"/>
      <c r="AE2200" s="12"/>
    </row>
    <row r="2201" spans="16:31" ht="18" customHeight="1" x14ac:dyDescent="0.3">
      <c r="P2201" s="12" t="s">
        <v>69</v>
      </c>
      <c r="Q2201" s="12">
        <v>2022</v>
      </c>
      <c r="R2201" s="12" t="s">
        <v>5</v>
      </c>
      <c r="S2201" s="12" t="s">
        <v>72</v>
      </c>
      <c r="T2201" s="12" t="s">
        <v>74</v>
      </c>
      <c r="U2201" s="12" t="s">
        <v>75</v>
      </c>
      <c r="V2201" s="12" t="s">
        <v>71</v>
      </c>
      <c r="W2201" s="12" t="s">
        <v>73</v>
      </c>
      <c r="X2201" s="12" t="s">
        <v>76</v>
      </c>
      <c r="Y2201" s="12">
        <v>315</v>
      </c>
      <c r="Z2201" s="12">
        <v>450.45</v>
      </c>
      <c r="AA2201" s="12"/>
      <c r="AB2201" s="12"/>
      <c r="AC2201" s="12"/>
      <c r="AD2201" s="12"/>
      <c r="AE2201" s="12"/>
    </row>
    <row r="2202" spans="16:31" ht="18" customHeight="1" x14ac:dyDescent="0.3">
      <c r="P2202" s="12" t="s">
        <v>66</v>
      </c>
      <c r="Q2202" s="12">
        <v>2022</v>
      </c>
      <c r="R2202" s="12" t="s">
        <v>5</v>
      </c>
      <c r="S2202" s="12" t="s">
        <v>72</v>
      </c>
      <c r="T2202" s="12" t="s">
        <v>74</v>
      </c>
      <c r="U2202" s="12" t="s">
        <v>75</v>
      </c>
      <c r="V2202" s="12" t="s">
        <v>71</v>
      </c>
      <c r="W2202" s="12" t="s">
        <v>73</v>
      </c>
      <c r="X2202" s="12" t="s">
        <v>76</v>
      </c>
      <c r="Y2202" s="12">
        <v>153</v>
      </c>
      <c r="Z2202" s="12">
        <v>218.79</v>
      </c>
      <c r="AA2202" s="12"/>
      <c r="AB2202" s="12"/>
      <c r="AC2202" s="12"/>
      <c r="AD2202" s="12"/>
      <c r="AE2202" s="12"/>
    </row>
    <row r="2203" spans="16:31" ht="18" customHeight="1" x14ac:dyDescent="0.3">
      <c r="P2203" s="12" t="s">
        <v>66</v>
      </c>
      <c r="Q2203" s="12">
        <v>2022</v>
      </c>
      <c r="R2203" s="12" t="s">
        <v>5</v>
      </c>
      <c r="S2203" s="12" t="s">
        <v>72</v>
      </c>
      <c r="T2203" s="12" t="s">
        <v>74</v>
      </c>
      <c r="U2203" s="12" t="s">
        <v>75</v>
      </c>
      <c r="V2203" s="12" t="s">
        <v>71</v>
      </c>
      <c r="W2203" s="12" t="s">
        <v>73</v>
      </c>
      <c r="X2203" s="12" t="s">
        <v>76</v>
      </c>
      <c r="Y2203" s="12">
        <v>147</v>
      </c>
      <c r="Z2203" s="12">
        <v>210.21</v>
      </c>
      <c r="AA2203" s="12"/>
      <c r="AB2203" s="12"/>
      <c r="AC2203" s="12"/>
      <c r="AD2203" s="12"/>
      <c r="AE2203" s="12"/>
    </row>
    <row r="2204" spans="16:31" ht="18" customHeight="1" x14ac:dyDescent="0.3">
      <c r="P2204" s="12" t="s">
        <v>59</v>
      </c>
      <c r="Q2204" s="12">
        <v>2022</v>
      </c>
      <c r="R2204" s="12" t="s">
        <v>5</v>
      </c>
      <c r="S2204" s="12" t="s">
        <v>72</v>
      </c>
      <c r="T2204" s="12" t="s">
        <v>74</v>
      </c>
      <c r="U2204" s="12" t="s">
        <v>75</v>
      </c>
      <c r="V2204" s="12" t="s">
        <v>71</v>
      </c>
      <c r="W2204" s="12" t="s">
        <v>73</v>
      </c>
      <c r="X2204" s="12" t="s">
        <v>76</v>
      </c>
      <c r="Y2204" s="12">
        <v>141</v>
      </c>
      <c r="Z2204" s="12">
        <v>201.63</v>
      </c>
      <c r="AA2204" s="12"/>
      <c r="AB2204" s="12"/>
      <c r="AC2204" s="12"/>
      <c r="AD2204" s="12"/>
      <c r="AE2204" s="12"/>
    </row>
    <row r="2205" spans="16:31" ht="18" customHeight="1" x14ac:dyDescent="0.3">
      <c r="P2205" s="12" t="s">
        <v>68</v>
      </c>
      <c r="Q2205" s="12">
        <v>2022</v>
      </c>
      <c r="R2205" s="12" t="s">
        <v>5</v>
      </c>
      <c r="S2205" s="12" t="s">
        <v>72</v>
      </c>
      <c r="T2205" s="12" t="s">
        <v>74</v>
      </c>
      <c r="U2205" s="12" t="s">
        <v>75</v>
      </c>
      <c r="V2205" s="12" t="s">
        <v>71</v>
      </c>
      <c r="W2205" s="12" t="s">
        <v>73</v>
      </c>
      <c r="X2205" s="12" t="s">
        <v>76</v>
      </c>
      <c r="Y2205" s="12">
        <v>313</v>
      </c>
      <c r="Z2205" s="12">
        <v>447.59000000000003</v>
      </c>
      <c r="AA2205" s="12"/>
      <c r="AB2205" s="12"/>
      <c r="AC2205" s="12"/>
      <c r="AD2205" s="12"/>
      <c r="AE2205" s="12"/>
    </row>
    <row r="2206" spans="16:31" ht="18" customHeight="1" x14ac:dyDescent="0.3">
      <c r="P2206" s="12" t="s">
        <v>66</v>
      </c>
      <c r="Q2206" s="12">
        <v>2022</v>
      </c>
      <c r="R2206" s="12" t="s">
        <v>5</v>
      </c>
      <c r="S2206" s="12" t="s">
        <v>72</v>
      </c>
      <c r="T2206" s="12" t="s">
        <v>74</v>
      </c>
      <c r="U2206" s="12" t="s">
        <v>75</v>
      </c>
      <c r="V2206" s="12" t="s">
        <v>71</v>
      </c>
      <c r="W2206" s="12" t="s">
        <v>73</v>
      </c>
      <c r="X2206" s="12" t="s">
        <v>76</v>
      </c>
      <c r="Y2206" s="12">
        <v>844</v>
      </c>
      <c r="Z2206" s="12">
        <v>1206.92</v>
      </c>
      <c r="AA2206" s="12"/>
      <c r="AB2206" s="12"/>
      <c r="AC2206" s="12"/>
      <c r="AD2206" s="12"/>
      <c r="AE2206" s="12"/>
    </row>
    <row r="2207" spans="16:31" ht="18" customHeight="1" x14ac:dyDescent="0.3">
      <c r="P2207" s="12" t="s">
        <v>66</v>
      </c>
      <c r="Q2207" s="12">
        <v>2022</v>
      </c>
      <c r="R2207" s="12" t="s">
        <v>5</v>
      </c>
      <c r="S2207" s="12" t="s">
        <v>72</v>
      </c>
      <c r="T2207" s="12" t="s">
        <v>74</v>
      </c>
      <c r="U2207" s="12" t="s">
        <v>75</v>
      </c>
      <c r="V2207" s="12" t="s">
        <v>71</v>
      </c>
      <c r="W2207" s="12" t="s">
        <v>73</v>
      </c>
      <c r="X2207" s="12" t="s">
        <v>76</v>
      </c>
      <c r="Y2207" s="12">
        <v>877</v>
      </c>
      <c r="Z2207" s="12">
        <v>1254.1100000000001</v>
      </c>
      <c r="AA2207" s="12"/>
      <c r="AB2207" s="12"/>
      <c r="AC2207" s="12"/>
      <c r="AD2207" s="12"/>
      <c r="AE2207" s="12"/>
    </row>
    <row r="2208" spans="16:31" ht="18" customHeight="1" x14ac:dyDescent="0.3">
      <c r="P2208" s="12" t="s">
        <v>66</v>
      </c>
      <c r="Q2208" s="12">
        <v>2022</v>
      </c>
      <c r="R2208" s="12" t="s">
        <v>2</v>
      </c>
      <c r="S2208" s="12" t="s">
        <v>72</v>
      </c>
      <c r="T2208" s="12" t="s">
        <v>74</v>
      </c>
      <c r="U2208" s="12" t="s">
        <v>75</v>
      </c>
      <c r="V2208" s="12" t="s">
        <v>71</v>
      </c>
      <c r="W2208" s="12" t="s">
        <v>73</v>
      </c>
      <c r="X2208" s="12" t="s">
        <v>76</v>
      </c>
      <c r="Y2208" s="12">
        <v>284</v>
      </c>
      <c r="Z2208" s="12">
        <v>406.12</v>
      </c>
      <c r="AA2208" s="12"/>
      <c r="AB2208" s="12"/>
      <c r="AC2208" s="12"/>
      <c r="AD2208" s="12"/>
      <c r="AE2208" s="12"/>
    </row>
    <row r="2209" spans="16:31" ht="18" customHeight="1" x14ac:dyDescent="0.3">
      <c r="P2209" s="12" t="s">
        <v>68</v>
      </c>
      <c r="Q2209" s="12">
        <v>2022</v>
      </c>
      <c r="R2209" s="12" t="s">
        <v>2</v>
      </c>
      <c r="S2209" s="12" t="s">
        <v>72</v>
      </c>
      <c r="T2209" s="12" t="s">
        <v>74</v>
      </c>
      <c r="U2209" s="12" t="s">
        <v>75</v>
      </c>
      <c r="V2209" s="12" t="s">
        <v>71</v>
      </c>
      <c r="W2209" s="12" t="s">
        <v>73</v>
      </c>
      <c r="X2209" s="12" t="s">
        <v>76</v>
      </c>
      <c r="Y2209" s="12">
        <v>332</v>
      </c>
      <c r="Z2209" s="12">
        <v>474.76</v>
      </c>
      <c r="AA2209" s="12"/>
      <c r="AB2209" s="12"/>
      <c r="AC2209" s="12"/>
      <c r="AD2209" s="12"/>
      <c r="AE2209" s="12"/>
    </row>
    <row r="2210" spans="16:31" ht="18" customHeight="1" x14ac:dyDescent="0.3">
      <c r="P2210" s="12" t="s">
        <v>66</v>
      </c>
      <c r="Q2210" s="12">
        <v>2022</v>
      </c>
      <c r="R2210" s="12" t="s">
        <v>2</v>
      </c>
      <c r="S2210" s="12" t="s">
        <v>72</v>
      </c>
      <c r="T2210" s="12" t="s">
        <v>74</v>
      </c>
      <c r="U2210" s="12" t="s">
        <v>75</v>
      </c>
      <c r="V2210" s="12" t="s">
        <v>71</v>
      </c>
      <c r="W2210" s="12" t="s">
        <v>73</v>
      </c>
      <c r="X2210" s="12" t="s">
        <v>76</v>
      </c>
      <c r="Y2210" s="12">
        <v>286</v>
      </c>
      <c r="Z2210" s="12">
        <v>408.98</v>
      </c>
      <c r="AA2210" s="12"/>
      <c r="AB2210" s="12"/>
      <c r="AC2210" s="12"/>
      <c r="AD2210" s="12"/>
      <c r="AE2210" s="12"/>
    </row>
    <row r="2211" spans="16:31" ht="18" customHeight="1" x14ac:dyDescent="0.3">
      <c r="P2211" s="12" t="s">
        <v>59</v>
      </c>
      <c r="Q2211" s="12">
        <v>2022</v>
      </c>
      <c r="R2211" s="12" t="s">
        <v>2</v>
      </c>
      <c r="S2211" s="12" t="s">
        <v>72</v>
      </c>
      <c r="T2211" s="12" t="s">
        <v>74</v>
      </c>
      <c r="U2211" s="12" t="s">
        <v>75</v>
      </c>
      <c r="V2211" s="12" t="s">
        <v>71</v>
      </c>
      <c r="W2211" s="12" t="s">
        <v>73</v>
      </c>
      <c r="X2211" s="12" t="s">
        <v>76</v>
      </c>
      <c r="Y2211" s="12">
        <v>328</v>
      </c>
      <c r="Z2211" s="12">
        <v>469.03999999999996</v>
      </c>
      <c r="AA2211" s="12"/>
      <c r="AB2211" s="12"/>
      <c r="AC2211" s="12"/>
      <c r="AD2211" s="12"/>
      <c r="AE2211" s="12"/>
    </row>
    <row r="2212" spans="16:31" ht="18" customHeight="1" x14ac:dyDescent="0.3">
      <c r="P2212" s="12" t="s">
        <v>70</v>
      </c>
      <c r="Q2212" s="12">
        <v>2022</v>
      </c>
      <c r="R2212" s="12" t="s">
        <v>2</v>
      </c>
      <c r="S2212" s="12" t="s">
        <v>72</v>
      </c>
      <c r="T2212" s="12" t="s">
        <v>74</v>
      </c>
      <c r="U2212" s="12" t="s">
        <v>75</v>
      </c>
      <c r="V2212" s="12" t="s">
        <v>71</v>
      </c>
      <c r="W2212" s="12" t="s">
        <v>73</v>
      </c>
      <c r="X2212" s="12" t="s">
        <v>76</v>
      </c>
      <c r="Y2212" s="12">
        <v>833</v>
      </c>
      <c r="Z2212" s="12">
        <v>1191.19</v>
      </c>
      <c r="AA2212" s="12"/>
      <c r="AB2212" s="12"/>
      <c r="AC2212" s="12"/>
      <c r="AD2212" s="12"/>
      <c r="AE2212" s="12"/>
    </row>
    <row r="2213" spans="16:31" ht="18" customHeight="1" x14ac:dyDescent="0.3">
      <c r="P2213" s="12" t="s">
        <v>59</v>
      </c>
      <c r="Q2213" s="12">
        <v>2022</v>
      </c>
      <c r="R2213" s="12" t="s">
        <v>2</v>
      </c>
      <c r="S2213" s="12" t="s">
        <v>72</v>
      </c>
      <c r="T2213" s="12" t="s">
        <v>74</v>
      </c>
      <c r="U2213" s="12" t="s">
        <v>75</v>
      </c>
      <c r="V2213" s="12" t="s">
        <v>71</v>
      </c>
      <c r="W2213" s="12" t="s">
        <v>73</v>
      </c>
      <c r="X2213" s="12" t="s">
        <v>76</v>
      </c>
      <c r="Y2213" s="12">
        <v>866</v>
      </c>
      <c r="Z2213" s="12">
        <v>1238.3800000000001</v>
      </c>
      <c r="AA2213" s="12"/>
      <c r="AB2213" s="12"/>
      <c r="AC2213" s="12"/>
      <c r="AD2213" s="12"/>
      <c r="AE2213" s="12"/>
    </row>
    <row r="2214" spans="16:31" ht="18" customHeight="1" x14ac:dyDescent="0.3">
      <c r="P2214" s="12" t="s">
        <v>68</v>
      </c>
      <c r="Q2214" s="12">
        <v>2022</v>
      </c>
      <c r="R2214" s="12" t="s">
        <v>2</v>
      </c>
      <c r="S2214" s="12" t="s">
        <v>72</v>
      </c>
      <c r="T2214" s="12" t="s">
        <v>74</v>
      </c>
      <c r="U2214" s="12" t="s">
        <v>75</v>
      </c>
      <c r="V2214" s="12" t="s">
        <v>71</v>
      </c>
      <c r="W2214" s="12" t="s">
        <v>73</v>
      </c>
      <c r="X2214" s="12" t="s">
        <v>76</v>
      </c>
      <c r="Y2214" s="12">
        <v>929</v>
      </c>
      <c r="Z2214" s="12">
        <v>1328.47</v>
      </c>
      <c r="AA2214" s="12"/>
      <c r="AB2214" s="12"/>
      <c r="AC2214" s="12"/>
      <c r="AD2214" s="12"/>
      <c r="AE2214" s="12"/>
    </row>
    <row r="2215" spans="16:31" ht="18" customHeight="1" x14ac:dyDescent="0.3">
      <c r="P2215" s="12" t="s">
        <v>66</v>
      </c>
      <c r="Q2215" s="12">
        <v>2022</v>
      </c>
      <c r="R2215" s="12" t="s">
        <v>2</v>
      </c>
      <c r="S2215" s="12" t="s">
        <v>72</v>
      </c>
      <c r="T2215" s="12" t="s">
        <v>74</v>
      </c>
      <c r="U2215" s="12" t="s">
        <v>75</v>
      </c>
      <c r="V2215" s="12" t="s">
        <v>71</v>
      </c>
      <c r="W2215" s="12" t="s">
        <v>73</v>
      </c>
      <c r="X2215" s="12" t="s">
        <v>76</v>
      </c>
      <c r="Y2215" s="12">
        <v>930</v>
      </c>
      <c r="Z2215" s="12">
        <v>1329.9</v>
      </c>
      <c r="AA2215" s="12"/>
      <c r="AB2215" s="12"/>
      <c r="AC2215" s="12"/>
      <c r="AD2215" s="12"/>
      <c r="AE2215" s="12"/>
    </row>
    <row r="2216" spans="16:31" ht="18" customHeight="1" x14ac:dyDescent="0.3">
      <c r="P2216" s="12" t="s">
        <v>68</v>
      </c>
      <c r="Q2216" s="12">
        <v>2022</v>
      </c>
      <c r="R2216" s="12" t="s">
        <v>2</v>
      </c>
      <c r="S2216" s="12" t="s">
        <v>72</v>
      </c>
      <c r="T2216" s="12" t="s">
        <v>74</v>
      </c>
      <c r="U2216" s="12" t="s">
        <v>75</v>
      </c>
      <c r="V2216" s="12" t="s">
        <v>71</v>
      </c>
      <c r="W2216" s="12" t="s">
        <v>73</v>
      </c>
      <c r="X2216" s="12" t="s">
        <v>76</v>
      </c>
      <c r="Y2216" s="12">
        <v>872</v>
      </c>
      <c r="Z2216" s="12">
        <v>526.24</v>
      </c>
      <c r="AA2216" s="12"/>
      <c r="AB2216" s="12"/>
      <c r="AC2216" s="12"/>
      <c r="AD2216" s="12"/>
      <c r="AE2216" s="12"/>
    </row>
    <row r="2217" spans="16:31" ht="18" customHeight="1" x14ac:dyDescent="0.3">
      <c r="P2217" s="12" t="s">
        <v>59</v>
      </c>
      <c r="Q2217" s="12">
        <v>2022</v>
      </c>
      <c r="R2217" s="12" t="s">
        <v>2</v>
      </c>
      <c r="S2217" s="12" t="s">
        <v>72</v>
      </c>
      <c r="T2217" s="12" t="s">
        <v>74</v>
      </c>
      <c r="U2217" s="12" t="s">
        <v>75</v>
      </c>
      <c r="V2217" s="12" t="s">
        <v>71</v>
      </c>
      <c r="W2217" s="12" t="s">
        <v>73</v>
      </c>
      <c r="X2217" s="12" t="s">
        <v>76</v>
      </c>
      <c r="Y2217" s="12">
        <v>333</v>
      </c>
      <c r="Z2217" s="12">
        <v>476.19</v>
      </c>
      <c r="AA2217" s="12"/>
      <c r="AB2217" s="12"/>
      <c r="AC2217" s="12"/>
      <c r="AD2217" s="12"/>
      <c r="AE2217" s="12"/>
    </row>
    <row r="2218" spans="16:31" ht="18" customHeight="1" x14ac:dyDescent="0.3">
      <c r="P2218" s="12" t="s">
        <v>66</v>
      </c>
      <c r="Q2218" s="12">
        <v>2022</v>
      </c>
      <c r="R2218" s="12" t="s">
        <v>2</v>
      </c>
      <c r="S2218" s="12" t="s">
        <v>72</v>
      </c>
      <c r="T2218" s="12" t="s">
        <v>74</v>
      </c>
      <c r="U2218" s="12" t="s">
        <v>75</v>
      </c>
      <c r="V2218" s="12" t="s">
        <v>71</v>
      </c>
      <c r="W2218" s="12" t="s">
        <v>73</v>
      </c>
      <c r="X2218" s="12" t="s">
        <v>76</v>
      </c>
      <c r="Y2218" s="12">
        <v>201</v>
      </c>
      <c r="Z2218" s="12">
        <v>287.43</v>
      </c>
      <c r="AA2218" s="12"/>
      <c r="AB2218" s="12"/>
      <c r="AC2218" s="12"/>
      <c r="AD2218" s="12"/>
      <c r="AE2218" s="12"/>
    </row>
    <row r="2219" spans="16:31" ht="18" customHeight="1" x14ac:dyDescent="0.3">
      <c r="P2219" s="12" t="s">
        <v>66</v>
      </c>
      <c r="Q2219" s="12">
        <v>2022</v>
      </c>
      <c r="R2219" s="12" t="s">
        <v>2</v>
      </c>
      <c r="S2219" s="12" t="s">
        <v>72</v>
      </c>
      <c r="T2219" s="12" t="s">
        <v>74</v>
      </c>
      <c r="U2219" s="12" t="s">
        <v>75</v>
      </c>
      <c r="V2219" s="12" t="s">
        <v>71</v>
      </c>
      <c r="W2219" s="12" t="s">
        <v>73</v>
      </c>
      <c r="X2219" s="12" t="s">
        <v>76</v>
      </c>
      <c r="Y2219" s="12">
        <v>195</v>
      </c>
      <c r="Z2219" s="12">
        <v>278.85000000000002</v>
      </c>
      <c r="AA2219" s="12"/>
      <c r="AB2219" s="12"/>
      <c r="AC2219" s="12"/>
      <c r="AD2219" s="12"/>
      <c r="AE2219" s="12"/>
    </row>
    <row r="2220" spans="16:31" ht="18" customHeight="1" x14ac:dyDescent="0.3">
      <c r="P2220" s="12" t="s">
        <v>70</v>
      </c>
      <c r="Q2220" s="12">
        <v>2022</v>
      </c>
      <c r="R2220" s="12" t="s">
        <v>2</v>
      </c>
      <c r="S2220" s="12" t="s">
        <v>72</v>
      </c>
      <c r="T2220" s="12" t="s">
        <v>74</v>
      </c>
      <c r="U2220" s="12" t="s">
        <v>75</v>
      </c>
      <c r="V2220" s="12" t="s">
        <v>71</v>
      </c>
      <c r="W2220" s="12" t="s">
        <v>73</v>
      </c>
      <c r="X2220" s="12" t="s">
        <v>76</v>
      </c>
      <c r="Y2220" s="12">
        <v>189</v>
      </c>
      <c r="Z2220" s="12">
        <v>270.27</v>
      </c>
      <c r="AA2220" s="12"/>
      <c r="AB2220" s="12"/>
      <c r="AC2220" s="12"/>
      <c r="AD2220" s="12"/>
      <c r="AE2220" s="12"/>
    </row>
    <row r="2221" spans="16:31" ht="18" customHeight="1" x14ac:dyDescent="0.3">
      <c r="P2221" s="12" t="s">
        <v>66</v>
      </c>
      <c r="Q2221" s="12">
        <v>2022</v>
      </c>
      <c r="R2221" s="12" t="s">
        <v>2</v>
      </c>
      <c r="S2221" s="12" t="s">
        <v>72</v>
      </c>
      <c r="T2221" s="12" t="s">
        <v>74</v>
      </c>
      <c r="U2221" s="12" t="s">
        <v>75</v>
      </c>
      <c r="V2221" s="12" t="s">
        <v>71</v>
      </c>
      <c r="W2221" s="12" t="s">
        <v>73</v>
      </c>
      <c r="X2221" s="12" t="s">
        <v>76</v>
      </c>
      <c r="Y2221" s="12">
        <v>283</v>
      </c>
      <c r="Z2221" s="12">
        <v>404.69</v>
      </c>
      <c r="AA2221" s="12"/>
      <c r="AB2221" s="12"/>
      <c r="AC2221" s="12"/>
      <c r="AD2221" s="12"/>
      <c r="AE2221" s="12"/>
    </row>
    <row r="2222" spans="16:31" ht="18" customHeight="1" x14ac:dyDescent="0.3">
      <c r="P2222" s="12" t="s">
        <v>66</v>
      </c>
      <c r="Q2222" s="12">
        <v>2022</v>
      </c>
      <c r="R2222" s="12" t="s">
        <v>2</v>
      </c>
      <c r="S2222" s="12" t="s">
        <v>72</v>
      </c>
      <c r="T2222" s="12" t="s">
        <v>74</v>
      </c>
      <c r="U2222" s="12" t="s">
        <v>75</v>
      </c>
      <c r="V2222" s="12" t="s">
        <v>71</v>
      </c>
      <c r="W2222" s="12" t="s">
        <v>73</v>
      </c>
      <c r="X2222" s="12" t="s">
        <v>76</v>
      </c>
      <c r="Y2222" s="12">
        <v>331</v>
      </c>
      <c r="Z2222" s="12">
        <v>473.33</v>
      </c>
      <c r="AA2222" s="12"/>
      <c r="AB2222" s="12"/>
      <c r="AC2222" s="12"/>
      <c r="AD2222" s="12"/>
      <c r="AE2222" s="12"/>
    </row>
    <row r="2223" spans="16:31" ht="18" customHeight="1" x14ac:dyDescent="0.3">
      <c r="P2223" s="12" t="s">
        <v>66</v>
      </c>
      <c r="Q2223" s="12">
        <v>2022</v>
      </c>
      <c r="R2223" s="12" t="s">
        <v>2</v>
      </c>
      <c r="S2223" s="12" t="s">
        <v>72</v>
      </c>
      <c r="T2223" s="12" t="s">
        <v>74</v>
      </c>
      <c r="U2223" s="12" t="s">
        <v>75</v>
      </c>
      <c r="V2223" s="12" t="s">
        <v>71</v>
      </c>
      <c r="W2223" s="12" t="s">
        <v>73</v>
      </c>
      <c r="X2223" s="12" t="s">
        <v>76</v>
      </c>
      <c r="Y2223" s="12">
        <v>875</v>
      </c>
      <c r="Z2223" s="12">
        <v>1251.25</v>
      </c>
      <c r="AA2223" s="12"/>
      <c r="AB2223" s="12"/>
      <c r="AC2223" s="12"/>
      <c r="AD2223" s="12"/>
      <c r="AE2223" s="12"/>
    </row>
    <row r="2224" spans="16:31" ht="18" customHeight="1" x14ac:dyDescent="0.3">
      <c r="P2224" s="12" t="s">
        <v>59</v>
      </c>
      <c r="Q2224" s="12">
        <v>2022</v>
      </c>
      <c r="R2224" s="12" t="s">
        <v>4</v>
      </c>
      <c r="S2224" s="12" t="s">
        <v>72</v>
      </c>
      <c r="T2224" s="12" t="s">
        <v>74</v>
      </c>
      <c r="U2224" s="12" t="s">
        <v>75</v>
      </c>
      <c r="V2224" s="12" t="s">
        <v>71</v>
      </c>
      <c r="W2224" s="12" t="s">
        <v>73</v>
      </c>
      <c r="X2224" s="12" t="s">
        <v>76</v>
      </c>
      <c r="Y2224" s="12">
        <v>272</v>
      </c>
      <c r="Z2224" s="12">
        <v>388.96</v>
      </c>
      <c r="AA2224" s="12"/>
      <c r="AB2224" s="12"/>
      <c r="AC2224" s="12"/>
      <c r="AD2224" s="12"/>
      <c r="AE2224" s="12"/>
    </row>
    <row r="2225" spans="16:31" ht="18" customHeight="1" x14ac:dyDescent="0.3">
      <c r="P2225" s="12" t="s">
        <v>59</v>
      </c>
      <c r="Q2225" s="12">
        <v>2022</v>
      </c>
      <c r="R2225" s="12" t="s">
        <v>4</v>
      </c>
      <c r="S2225" s="12" t="s">
        <v>72</v>
      </c>
      <c r="T2225" s="12" t="s">
        <v>74</v>
      </c>
      <c r="U2225" s="12" t="s">
        <v>75</v>
      </c>
      <c r="V2225" s="12" t="s">
        <v>71</v>
      </c>
      <c r="W2225" s="12" t="s">
        <v>73</v>
      </c>
      <c r="X2225" s="12" t="s">
        <v>76</v>
      </c>
      <c r="Y2225" s="12">
        <v>320</v>
      </c>
      <c r="Z2225" s="12">
        <v>457.6</v>
      </c>
      <c r="AA2225" s="12"/>
      <c r="AB2225" s="12"/>
      <c r="AC2225" s="12"/>
      <c r="AD2225" s="12"/>
      <c r="AE2225" s="12"/>
    </row>
    <row r="2226" spans="16:31" ht="18" customHeight="1" x14ac:dyDescent="0.3">
      <c r="P2226" s="12" t="s">
        <v>59</v>
      </c>
      <c r="Q2226" s="12">
        <v>2022</v>
      </c>
      <c r="R2226" s="12" t="s">
        <v>4</v>
      </c>
      <c r="S2226" s="12" t="s">
        <v>72</v>
      </c>
      <c r="T2226" s="12" t="s">
        <v>74</v>
      </c>
      <c r="U2226" s="12" t="s">
        <v>75</v>
      </c>
      <c r="V2226" s="12" t="s">
        <v>71</v>
      </c>
      <c r="W2226" s="12" t="s">
        <v>73</v>
      </c>
      <c r="X2226" s="12" t="s">
        <v>76</v>
      </c>
      <c r="Y2226" s="12">
        <v>274</v>
      </c>
      <c r="Z2226" s="12">
        <v>391.82</v>
      </c>
      <c r="AA2226" s="12"/>
      <c r="AB2226" s="12"/>
      <c r="AC2226" s="12"/>
      <c r="AD2226" s="12"/>
      <c r="AE2226" s="12"/>
    </row>
    <row r="2227" spans="16:31" ht="18" customHeight="1" x14ac:dyDescent="0.3">
      <c r="P2227" s="12" t="s">
        <v>59</v>
      </c>
      <c r="Q2227" s="12">
        <v>2022</v>
      </c>
      <c r="R2227" s="12" t="s">
        <v>4</v>
      </c>
      <c r="S2227" s="12" t="s">
        <v>72</v>
      </c>
      <c r="T2227" s="12" t="s">
        <v>74</v>
      </c>
      <c r="U2227" s="12" t="s">
        <v>75</v>
      </c>
      <c r="V2227" s="12" t="s">
        <v>71</v>
      </c>
      <c r="W2227" s="12" t="s">
        <v>73</v>
      </c>
      <c r="X2227" s="12" t="s">
        <v>76</v>
      </c>
      <c r="Y2227" s="12">
        <v>322</v>
      </c>
      <c r="Z2227" s="12">
        <v>460.46000000000004</v>
      </c>
      <c r="AA2227" s="12"/>
      <c r="AB2227" s="12"/>
      <c r="AC2227" s="12"/>
      <c r="AD2227" s="12"/>
      <c r="AE2227" s="12"/>
    </row>
    <row r="2228" spans="16:31" ht="18" customHeight="1" x14ac:dyDescent="0.3">
      <c r="P2228" s="12" t="s">
        <v>59</v>
      </c>
      <c r="Q2228" s="12">
        <v>2022</v>
      </c>
      <c r="R2228" s="12" t="s">
        <v>4</v>
      </c>
      <c r="S2228" s="12" t="s">
        <v>72</v>
      </c>
      <c r="T2228" s="12" t="s">
        <v>74</v>
      </c>
      <c r="U2228" s="12" t="s">
        <v>75</v>
      </c>
      <c r="V2228" s="12" t="s">
        <v>71</v>
      </c>
      <c r="W2228" s="12" t="s">
        <v>73</v>
      </c>
      <c r="X2228" s="12" t="s">
        <v>76</v>
      </c>
      <c r="Y2228" s="12">
        <v>868</v>
      </c>
      <c r="Z2228" s="12">
        <v>1241.24</v>
      </c>
      <c r="AA2228" s="12"/>
      <c r="AB2228" s="12"/>
      <c r="AC2228" s="12"/>
      <c r="AD2228" s="12"/>
      <c r="AE2228" s="12"/>
    </row>
    <row r="2229" spans="16:31" ht="18" customHeight="1" x14ac:dyDescent="0.3">
      <c r="P2229" s="12" t="s">
        <v>59</v>
      </c>
      <c r="Q2229" s="12">
        <v>2022</v>
      </c>
      <c r="R2229" s="12" t="s">
        <v>4</v>
      </c>
      <c r="S2229" s="12" t="s">
        <v>72</v>
      </c>
      <c r="T2229" s="12" t="s">
        <v>74</v>
      </c>
      <c r="U2229" s="12" t="s">
        <v>75</v>
      </c>
      <c r="V2229" s="12" t="s">
        <v>71</v>
      </c>
      <c r="W2229" s="12" t="s">
        <v>73</v>
      </c>
      <c r="X2229" s="12" t="s">
        <v>76</v>
      </c>
      <c r="Y2229" s="12">
        <v>934</v>
      </c>
      <c r="Z2229" s="12">
        <v>1335.62</v>
      </c>
      <c r="AA2229" s="12"/>
      <c r="AB2229" s="12"/>
      <c r="AC2229" s="12"/>
      <c r="AD2229" s="12"/>
      <c r="AE2229" s="12"/>
    </row>
    <row r="2230" spans="16:31" ht="18" customHeight="1" x14ac:dyDescent="0.3">
      <c r="P2230" s="12" t="s">
        <v>69</v>
      </c>
      <c r="Q2230" s="12">
        <v>2022</v>
      </c>
      <c r="R2230" s="12" t="s">
        <v>4</v>
      </c>
      <c r="S2230" s="12" t="s">
        <v>72</v>
      </c>
      <c r="T2230" s="12" t="s">
        <v>74</v>
      </c>
      <c r="U2230" s="12" t="s">
        <v>75</v>
      </c>
      <c r="V2230" s="12" t="s">
        <v>71</v>
      </c>
      <c r="W2230" s="12" t="s">
        <v>73</v>
      </c>
      <c r="X2230" s="12" t="s">
        <v>76</v>
      </c>
      <c r="Y2230" s="12">
        <v>935</v>
      </c>
      <c r="Z2230" s="12">
        <v>1337.05</v>
      </c>
      <c r="AA2230" s="12"/>
      <c r="AB2230" s="12"/>
      <c r="AC2230" s="12"/>
      <c r="AD2230" s="12"/>
      <c r="AE2230" s="12"/>
    </row>
    <row r="2231" spans="16:31" ht="18" customHeight="1" x14ac:dyDescent="0.3">
      <c r="P2231" s="12" t="s">
        <v>66</v>
      </c>
      <c r="Q2231" s="12">
        <v>2022</v>
      </c>
      <c r="R2231" s="12" t="s">
        <v>4</v>
      </c>
      <c r="S2231" s="12" t="s">
        <v>72</v>
      </c>
      <c r="T2231" s="12" t="s">
        <v>74</v>
      </c>
      <c r="U2231" s="12" t="s">
        <v>75</v>
      </c>
      <c r="V2231" s="12" t="s">
        <v>71</v>
      </c>
      <c r="W2231" s="12" t="s">
        <v>73</v>
      </c>
      <c r="X2231" s="12" t="s">
        <v>76</v>
      </c>
      <c r="Y2231" s="12">
        <v>936</v>
      </c>
      <c r="Z2231" s="12">
        <v>1338.48</v>
      </c>
      <c r="AA2231" s="12"/>
      <c r="AB2231" s="12"/>
      <c r="AC2231" s="12"/>
      <c r="AD2231" s="12"/>
      <c r="AE2231" s="12"/>
    </row>
    <row r="2232" spans="16:31" ht="18" customHeight="1" x14ac:dyDescent="0.3">
      <c r="P2232" s="12" t="s">
        <v>69</v>
      </c>
      <c r="Q2232" s="12">
        <v>2022</v>
      </c>
      <c r="R2232" s="12" t="s">
        <v>4</v>
      </c>
      <c r="S2232" s="12" t="s">
        <v>72</v>
      </c>
      <c r="T2232" s="12" t="s">
        <v>74</v>
      </c>
      <c r="U2232" s="12" t="s">
        <v>75</v>
      </c>
      <c r="V2232" s="12" t="s">
        <v>71</v>
      </c>
      <c r="W2232" s="12" t="s">
        <v>73</v>
      </c>
      <c r="X2232" s="12" t="s">
        <v>76</v>
      </c>
      <c r="Y2232" s="12">
        <v>874</v>
      </c>
      <c r="Z2232" s="12">
        <v>526.24</v>
      </c>
      <c r="AA2232" s="12"/>
      <c r="AB2232" s="12"/>
      <c r="AC2232" s="12"/>
      <c r="AD2232" s="12"/>
      <c r="AE2232" s="12"/>
    </row>
    <row r="2233" spans="16:31" ht="18" customHeight="1" x14ac:dyDescent="0.3">
      <c r="P2233" s="12" t="s">
        <v>66</v>
      </c>
      <c r="Q2233" s="12">
        <v>2022</v>
      </c>
      <c r="R2233" s="12" t="s">
        <v>4</v>
      </c>
      <c r="S2233" s="12" t="s">
        <v>72</v>
      </c>
      <c r="T2233" s="12" t="s">
        <v>74</v>
      </c>
      <c r="U2233" s="12" t="s">
        <v>75</v>
      </c>
      <c r="V2233" s="12" t="s">
        <v>71</v>
      </c>
      <c r="W2233" s="12" t="s">
        <v>73</v>
      </c>
      <c r="X2233" s="12" t="s">
        <v>76</v>
      </c>
      <c r="Y2233" s="12">
        <v>321</v>
      </c>
      <c r="Z2233" s="12">
        <v>459.03</v>
      </c>
      <c r="AA2233" s="12"/>
      <c r="AB2233" s="12"/>
      <c r="AC2233" s="12"/>
      <c r="AD2233" s="12"/>
      <c r="AE2233" s="12"/>
    </row>
    <row r="2234" spans="16:31" ht="18" customHeight="1" x14ac:dyDescent="0.3">
      <c r="P2234" s="12" t="s">
        <v>59</v>
      </c>
      <c r="Q2234" s="12">
        <v>2022</v>
      </c>
      <c r="R2234" s="12" t="s">
        <v>4</v>
      </c>
      <c r="S2234" s="12" t="s">
        <v>72</v>
      </c>
      <c r="T2234" s="12" t="s">
        <v>74</v>
      </c>
      <c r="U2234" s="12" t="s">
        <v>75</v>
      </c>
      <c r="V2234" s="12" t="s">
        <v>71</v>
      </c>
      <c r="W2234" s="12" t="s">
        <v>73</v>
      </c>
      <c r="X2234" s="12" t="s">
        <v>76</v>
      </c>
      <c r="Y2234" s="12">
        <v>165</v>
      </c>
      <c r="Z2234" s="12">
        <v>235.95</v>
      </c>
      <c r="AA2234" s="12"/>
      <c r="AB2234" s="12"/>
      <c r="AC2234" s="12"/>
      <c r="AD2234" s="12"/>
      <c r="AE2234" s="12"/>
    </row>
    <row r="2235" spans="16:31" ht="18" customHeight="1" x14ac:dyDescent="0.3">
      <c r="P2235" s="12" t="s">
        <v>59</v>
      </c>
      <c r="Q2235" s="12">
        <v>2022</v>
      </c>
      <c r="R2235" s="12" t="s">
        <v>4</v>
      </c>
      <c r="S2235" s="12" t="s">
        <v>72</v>
      </c>
      <c r="T2235" s="12" t="s">
        <v>74</v>
      </c>
      <c r="U2235" s="12" t="s">
        <v>75</v>
      </c>
      <c r="V2235" s="12" t="s">
        <v>71</v>
      </c>
      <c r="W2235" s="12" t="s">
        <v>73</v>
      </c>
      <c r="X2235" s="12" t="s">
        <v>76</v>
      </c>
      <c r="Y2235" s="12">
        <v>159</v>
      </c>
      <c r="Z2235" s="12">
        <v>227.37</v>
      </c>
      <c r="AA2235" s="12"/>
      <c r="AB2235" s="12"/>
      <c r="AC2235" s="12"/>
      <c r="AD2235" s="12"/>
      <c r="AE2235" s="12"/>
    </row>
    <row r="2236" spans="16:31" ht="18" customHeight="1" x14ac:dyDescent="0.3">
      <c r="P2236" s="12" t="s">
        <v>66</v>
      </c>
      <c r="Q2236" s="12">
        <v>2022</v>
      </c>
      <c r="R2236" s="12" t="s">
        <v>4</v>
      </c>
      <c r="S2236" s="12" t="s">
        <v>72</v>
      </c>
      <c r="T2236" s="12" t="s">
        <v>74</v>
      </c>
      <c r="U2236" s="12" t="s">
        <v>75</v>
      </c>
      <c r="V2236" s="12" t="s">
        <v>71</v>
      </c>
      <c r="W2236" s="12" t="s">
        <v>73</v>
      </c>
      <c r="X2236" s="12" t="s">
        <v>76</v>
      </c>
      <c r="Y2236" s="12">
        <v>271</v>
      </c>
      <c r="Z2236" s="12">
        <v>387.53</v>
      </c>
      <c r="AA2236" s="12"/>
      <c r="AB2236" s="12"/>
      <c r="AC2236" s="12"/>
      <c r="AD2236" s="12"/>
      <c r="AE2236" s="12"/>
    </row>
    <row r="2237" spans="16:31" ht="18" customHeight="1" x14ac:dyDescent="0.3">
      <c r="P2237" s="12" t="s">
        <v>59</v>
      </c>
      <c r="Q2237" s="12">
        <v>2022</v>
      </c>
      <c r="R2237" s="12" t="s">
        <v>4</v>
      </c>
      <c r="S2237" s="12" t="s">
        <v>72</v>
      </c>
      <c r="T2237" s="12" t="s">
        <v>74</v>
      </c>
      <c r="U2237" s="12" t="s">
        <v>75</v>
      </c>
      <c r="V2237" s="12" t="s">
        <v>71</v>
      </c>
      <c r="W2237" s="12" t="s">
        <v>73</v>
      </c>
      <c r="X2237" s="12" t="s">
        <v>76</v>
      </c>
      <c r="Y2237" s="12">
        <v>319</v>
      </c>
      <c r="Z2237" s="12">
        <v>456.16999999999996</v>
      </c>
      <c r="AA2237" s="12"/>
      <c r="AB2237" s="12"/>
      <c r="AC2237" s="12"/>
      <c r="AD2237" s="12"/>
      <c r="AE2237" s="12"/>
    </row>
    <row r="2238" spans="16:31" ht="18" customHeight="1" x14ac:dyDescent="0.3">
      <c r="P2238" s="12" t="s">
        <v>59</v>
      </c>
      <c r="Q2238" s="12">
        <v>2022</v>
      </c>
      <c r="R2238" s="12" t="s">
        <v>4</v>
      </c>
      <c r="S2238" s="12" t="s">
        <v>72</v>
      </c>
      <c r="T2238" s="12" t="s">
        <v>74</v>
      </c>
      <c r="U2238" s="12" t="s">
        <v>75</v>
      </c>
      <c r="V2238" s="12" t="s">
        <v>71</v>
      </c>
      <c r="W2238" s="12" t="s">
        <v>73</v>
      </c>
      <c r="X2238" s="12" t="s">
        <v>76</v>
      </c>
      <c r="Y2238" s="12">
        <v>843</v>
      </c>
      <c r="Z2238" s="12">
        <v>1205.49</v>
      </c>
      <c r="AA2238" s="12"/>
      <c r="AB2238" s="12"/>
      <c r="AC2238" s="12"/>
      <c r="AD2238" s="12"/>
      <c r="AE2238" s="12"/>
    </row>
    <row r="2239" spans="16:31" ht="18" customHeight="1" x14ac:dyDescent="0.3">
      <c r="P2239" s="12" t="s">
        <v>66</v>
      </c>
      <c r="Q2239" s="12">
        <v>2022</v>
      </c>
      <c r="R2239" s="12" t="s">
        <v>10</v>
      </c>
      <c r="S2239" s="12" t="s">
        <v>72</v>
      </c>
      <c r="T2239" s="12" t="s">
        <v>74</v>
      </c>
      <c r="U2239" s="12" t="s">
        <v>75</v>
      </c>
      <c r="V2239" s="12" t="s">
        <v>71</v>
      </c>
      <c r="W2239" s="12" t="s">
        <v>73</v>
      </c>
      <c r="X2239" s="12" t="s">
        <v>76</v>
      </c>
      <c r="Y2239" s="12">
        <v>314</v>
      </c>
      <c r="Z2239" s="12">
        <v>449.02</v>
      </c>
      <c r="AA2239" s="12"/>
      <c r="AB2239" s="12"/>
      <c r="AC2239" s="12"/>
      <c r="AD2239" s="12"/>
      <c r="AE2239" s="12"/>
    </row>
    <row r="2240" spans="16:31" ht="18" customHeight="1" x14ac:dyDescent="0.3">
      <c r="P2240" s="12" t="s">
        <v>70</v>
      </c>
      <c r="Q2240" s="12">
        <v>2022</v>
      </c>
      <c r="R2240" s="12" t="s">
        <v>10</v>
      </c>
      <c r="S2240" s="12" t="s">
        <v>72</v>
      </c>
      <c r="T2240" s="12" t="s">
        <v>74</v>
      </c>
      <c r="U2240" s="12" t="s">
        <v>75</v>
      </c>
      <c r="V2240" s="12" t="s">
        <v>71</v>
      </c>
      <c r="W2240" s="12" t="s">
        <v>73</v>
      </c>
      <c r="X2240" s="12" t="s">
        <v>76</v>
      </c>
      <c r="Y2240" s="12">
        <v>242</v>
      </c>
      <c r="Z2240" s="12">
        <v>346.06</v>
      </c>
      <c r="AA2240" s="12"/>
      <c r="AB2240" s="12"/>
      <c r="AC2240" s="12"/>
      <c r="AD2240" s="12"/>
      <c r="AE2240" s="12"/>
    </row>
    <row r="2241" spans="16:31" ht="18" customHeight="1" x14ac:dyDescent="0.3">
      <c r="P2241" s="12" t="s">
        <v>66</v>
      </c>
      <c r="Q2241" s="12">
        <v>2022</v>
      </c>
      <c r="R2241" s="12" t="s">
        <v>10</v>
      </c>
      <c r="S2241" s="12" t="s">
        <v>72</v>
      </c>
      <c r="T2241" s="12" t="s">
        <v>74</v>
      </c>
      <c r="U2241" s="12" t="s">
        <v>75</v>
      </c>
      <c r="V2241" s="12" t="s">
        <v>71</v>
      </c>
      <c r="W2241" s="12" t="s">
        <v>73</v>
      </c>
      <c r="X2241" s="12" t="s">
        <v>76</v>
      </c>
      <c r="Y2241" s="12">
        <v>290</v>
      </c>
      <c r="Z2241" s="12">
        <v>414.7</v>
      </c>
      <c r="AA2241" s="12"/>
      <c r="AB2241" s="12"/>
      <c r="AC2241" s="12"/>
      <c r="AD2241" s="12"/>
      <c r="AE2241" s="12"/>
    </row>
    <row r="2242" spans="16:31" ht="18" customHeight="1" x14ac:dyDescent="0.3">
      <c r="P2242" s="12" t="s">
        <v>66</v>
      </c>
      <c r="Q2242" s="12">
        <v>2022</v>
      </c>
      <c r="R2242" s="12" t="s">
        <v>10</v>
      </c>
      <c r="S2242" s="12" t="s">
        <v>72</v>
      </c>
      <c r="T2242" s="12" t="s">
        <v>74</v>
      </c>
      <c r="U2242" s="12" t="s">
        <v>75</v>
      </c>
      <c r="V2242" s="12" t="s">
        <v>71</v>
      </c>
      <c r="W2242" s="12" t="s">
        <v>73</v>
      </c>
      <c r="X2242" s="12" t="s">
        <v>76</v>
      </c>
      <c r="Y2242" s="12">
        <v>316</v>
      </c>
      <c r="Z2242" s="12">
        <v>451.88</v>
      </c>
      <c r="AA2242" s="12"/>
      <c r="AB2242" s="12"/>
      <c r="AC2242" s="12"/>
      <c r="AD2242" s="12"/>
      <c r="AE2242" s="12"/>
    </row>
    <row r="2243" spans="16:31" ht="18" customHeight="1" x14ac:dyDescent="0.3">
      <c r="P2243" s="12" t="s">
        <v>66</v>
      </c>
      <c r="Q2243" s="12">
        <v>2022</v>
      </c>
      <c r="R2243" s="12" t="s">
        <v>10</v>
      </c>
      <c r="S2243" s="12" t="s">
        <v>72</v>
      </c>
      <c r="T2243" s="12" t="s">
        <v>74</v>
      </c>
      <c r="U2243" s="12" t="s">
        <v>75</v>
      </c>
      <c r="V2243" s="12" t="s">
        <v>71</v>
      </c>
      <c r="W2243" s="12" t="s">
        <v>73</v>
      </c>
      <c r="X2243" s="12" t="s">
        <v>76</v>
      </c>
      <c r="Y2243" s="12">
        <v>286</v>
      </c>
      <c r="Z2243" s="12">
        <v>408.98</v>
      </c>
      <c r="AA2243" s="12"/>
      <c r="AB2243" s="12"/>
      <c r="AC2243" s="12"/>
      <c r="AD2243" s="12"/>
      <c r="AE2243" s="12"/>
    </row>
    <row r="2244" spans="16:31" ht="18" customHeight="1" x14ac:dyDescent="0.3">
      <c r="P2244" s="12" t="s">
        <v>59</v>
      </c>
      <c r="Q2244" s="12">
        <v>2022</v>
      </c>
      <c r="R2244" s="12" t="s">
        <v>10</v>
      </c>
      <c r="S2244" s="12" t="s">
        <v>72</v>
      </c>
      <c r="T2244" s="12" t="s">
        <v>74</v>
      </c>
      <c r="U2244" s="12" t="s">
        <v>75</v>
      </c>
      <c r="V2244" s="12" t="s">
        <v>71</v>
      </c>
      <c r="W2244" s="12" t="s">
        <v>73</v>
      </c>
      <c r="X2244" s="12" t="s">
        <v>76</v>
      </c>
      <c r="Y2244" s="12">
        <v>840</v>
      </c>
      <c r="Z2244" s="12">
        <v>1201.2</v>
      </c>
      <c r="AA2244" s="12"/>
      <c r="AB2244" s="12"/>
      <c r="AC2244" s="12"/>
      <c r="AD2244" s="12"/>
      <c r="AE2244" s="12"/>
    </row>
    <row r="2245" spans="16:31" ht="18" customHeight="1" x14ac:dyDescent="0.3">
      <c r="P2245" s="12" t="s">
        <v>59</v>
      </c>
      <c r="Q2245" s="12">
        <v>2022</v>
      </c>
      <c r="R2245" s="12" t="s">
        <v>10</v>
      </c>
      <c r="S2245" s="12" t="s">
        <v>72</v>
      </c>
      <c r="T2245" s="12" t="s">
        <v>74</v>
      </c>
      <c r="U2245" s="12" t="s">
        <v>75</v>
      </c>
      <c r="V2245" s="12" t="s">
        <v>71</v>
      </c>
      <c r="W2245" s="12" t="s">
        <v>73</v>
      </c>
      <c r="X2245" s="12" t="s">
        <v>76</v>
      </c>
      <c r="Y2245" s="12">
        <v>873</v>
      </c>
      <c r="Z2245" s="12">
        <v>1248.3899999999999</v>
      </c>
      <c r="AA2245" s="12"/>
      <c r="AB2245" s="12"/>
      <c r="AC2245" s="12"/>
      <c r="AD2245" s="12"/>
      <c r="AE2245" s="12"/>
    </row>
    <row r="2246" spans="16:31" ht="18" customHeight="1" x14ac:dyDescent="0.3">
      <c r="P2246" s="12" t="s">
        <v>66</v>
      </c>
      <c r="Q2246" s="12">
        <v>2022</v>
      </c>
      <c r="R2246" s="12" t="s">
        <v>10</v>
      </c>
      <c r="S2246" s="12" t="s">
        <v>72</v>
      </c>
      <c r="T2246" s="12" t="s">
        <v>74</v>
      </c>
      <c r="U2246" s="12" t="s">
        <v>75</v>
      </c>
      <c r="V2246" s="12" t="s">
        <v>71</v>
      </c>
      <c r="W2246" s="12" t="s">
        <v>73</v>
      </c>
      <c r="X2246" s="12" t="s">
        <v>76</v>
      </c>
      <c r="Y2246" s="12">
        <v>950</v>
      </c>
      <c r="Z2246" s="12">
        <v>1358.5</v>
      </c>
      <c r="AA2246" s="12"/>
      <c r="AB2246" s="12"/>
      <c r="AC2246" s="12"/>
      <c r="AD2246" s="12"/>
      <c r="AE2246" s="12"/>
    </row>
    <row r="2247" spans="16:31" ht="18" customHeight="1" x14ac:dyDescent="0.3">
      <c r="P2247" s="12" t="s">
        <v>66</v>
      </c>
      <c r="Q2247" s="12">
        <v>2022</v>
      </c>
      <c r="R2247" s="12" t="s">
        <v>10</v>
      </c>
      <c r="S2247" s="12" t="s">
        <v>72</v>
      </c>
      <c r="T2247" s="12" t="s">
        <v>74</v>
      </c>
      <c r="U2247" s="12" t="s">
        <v>75</v>
      </c>
      <c r="V2247" s="12" t="s">
        <v>71</v>
      </c>
      <c r="W2247" s="12" t="s">
        <v>73</v>
      </c>
      <c r="X2247" s="12" t="s">
        <v>76</v>
      </c>
      <c r="Y2247" s="12">
        <v>951</v>
      </c>
      <c r="Z2247" s="12">
        <v>1359.93</v>
      </c>
      <c r="AA2247" s="12"/>
      <c r="AB2247" s="12"/>
      <c r="AC2247" s="12"/>
      <c r="AD2247" s="12"/>
      <c r="AE2247" s="12"/>
    </row>
    <row r="2248" spans="16:31" ht="18" customHeight="1" x14ac:dyDescent="0.3">
      <c r="P2248" s="12" t="s">
        <v>66</v>
      </c>
      <c r="Q2248" s="12">
        <v>2022</v>
      </c>
      <c r="R2248" s="12" t="s">
        <v>10</v>
      </c>
      <c r="S2248" s="12" t="s">
        <v>72</v>
      </c>
      <c r="T2248" s="12" t="s">
        <v>74</v>
      </c>
      <c r="U2248" s="12" t="s">
        <v>75</v>
      </c>
      <c r="V2248" s="12" t="s">
        <v>71</v>
      </c>
      <c r="W2248" s="12" t="s">
        <v>73</v>
      </c>
      <c r="X2248" s="12" t="s">
        <v>76</v>
      </c>
      <c r="Y2248" s="12">
        <v>952</v>
      </c>
      <c r="Z2248" s="12">
        <v>1361.3600000000001</v>
      </c>
      <c r="AA2248" s="12"/>
      <c r="AB2248" s="12"/>
      <c r="AC2248" s="12"/>
      <c r="AD2248" s="12"/>
      <c r="AE2248" s="12"/>
    </row>
    <row r="2249" spans="16:31" ht="18" customHeight="1" x14ac:dyDescent="0.3">
      <c r="P2249" s="12" t="s">
        <v>59</v>
      </c>
      <c r="Q2249" s="12">
        <v>2022</v>
      </c>
      <c r="R2249" s="12" t="s">
        <v>10</v>
      </c>
      <c r="S2249" s="12" t="s">
        <v>72</v>
      </c>
      <c r="T2249" s="12" t="s">
        <v>74</v>
      </c>
      <c r="U2249" s="12" t="s">
        <v>75</v>
      </c>
      <c r="V2249" s="12" t="s">
        <v>71</v>
      </c>
      <c r="W2249" s="12" t="s">
        <v>73</v>
      </c>
      <c r="X2249" s="12" t="s">
        <v>76</v>
      </c>
      <c r="Y2249" s="12">
        <v>826</v>
      </c>
      <c r="Z2249" s="12">
        <v>526.24</v>
      </c>
      <c r="AA2249" s="12"/>
      <c r="AB2249" s="12"/>
      <c r="AC2249" s="12"/>
      <c r="AD2249" s="12"/>
      <c r="AE2249" s="12"/>
    </row>
    <row r="2250" spans="16:31" ht="18" customHeight="1" x14ac:dyDescent="0.3">
      <c r="P2250" s="12" t="s">
        <v>66</v>
      </c>
      <c r="Q2250" s="12">
        <v>2022</v>
      </c>
      <c r="R2250" s="12" t="s">
        <v>10</v>
      </c>
      <c r="S2250" s="12" t="s">
        <v>72</v>
      </c>
      <c r="T2250" s="12" t="s">
        <v>74</v>
      </c>
      <c r="U2250" s="12" t="s">
        <v>75</v>
      </c>
      <c r="V2250" s="12" t="s">
        <v>71</v>
      </c>
      <c r="W2250" s="12" t="s">
        <v>73</v>
      </c>
      <c r="X2250" s="12" t="s">
        <v>76</v>
      </c>
      <c r="Y2250" s="12">
        <v>879</v>
      </c>
      <c r="Z2250" s="12">
        <v>526.24</v>
      </c>
      <c r="AA2250" s="12"/>
      <c r="AB2250" s="12"/>
      <c r="AC2250" s="12"/>
      <c r="AD2250" s="12"/>
      <c r="AE2250" s="12"/>
    </row>
    <row r="2251" spans="16:31" ht="18" customHeight="1" x14ac:dyDescent="0.3">
      <c r="P2251" s="12" t="s">
        <v>70</v>
      </c>
      <c r="Q2251" s="12">
        <v>2022</v>
      </c>
      <c r="R2251" s="12" t="s">
        <v>10</v>
      </c>
      <c r="S2251" s="12" t="s">
        <v>72</v>
      </c>
      <c r="T2251" s="12" t="s">
        <v>74</v>
      </c>
      <c r="U2251" s="12" t="s">
        <v>75</v>
      </c>
      <c r="V2251" s="12" t="s">
        <v>71</v>
      </c>
      <c r="W2251" s="12" t="s">
        <v>73</v>
      </c>
      <c r="X2251" s="12" t="s">
        <v>76</v>
      </c>
      <c r="Y2251" s="12">
        <v>315</v>
      </c>
      <c r="Z2251" s="12">
        <v>450.45</v>
      </c>
      <c r="AA2251" s="12"/>
      <c r="AB2251" s="12"/>
      <c r="AC2251" s="12"/>
      <c r="AD2251" s="12"/>
      <c r="AE2251" s="12"/>
    </row>
    <row r="2252" spans="16:31" ht="18" customHeight="1" x14ac:dyDescent="0.3">
      <c r="P2252" s="12" t="s">
        <v>59</v>
      </c>
      <c r="Q2252" s="12">
        <v>2022</v>
      </c>
      <c r="R2252" s="12" t="s">
        <v>10</v>
      </c>
      <c r="S2252" s="12" t="s">
        <v>72</v>
      </c>
      <c r="T2252" s="12" t="s">
        <v>74</v>
      </c>
      <c r="U2252" s="12" t="s">
        <v>75</v>
      </c>
      <c r="V2252" s="12" t="s">
        <v>71</v>
      </c>
      <c r="W2252" s="12" t="s">
        <v>73</v>
      </c>
      <c r="X2252" s="12" t="s">
        <v>76</v>
      </c>
      <c r="Y2252" s="12">
        <v>309</v>
      </c>
      <c r="Z2252" s="12">
        <v>441.87</v>
      </c>
      <c r="AA2252" s="12"/>
      <c r="AB2252" s="12"/>
      <c r="AC2252" s="12"/>
      <c r="AD2252" s="12"/>
      <c r="AE2252" s="12"/>
    </row>
    <row r="2253" spans="16:31" ht="18" customHeight="1" x14ac:dyDescent="0.3">
      <c r="P2253" s="12" t="s">
        <v>66</v>
      </c>
      <c r="Q2253" s="12">
        <v>2022</v>
      </c>
      <c r="R2253" s="12" t="s">
        <v>10</v>
      </c>
      <c r="S2253" s="12" t="s">
        <v>72</v>
      </c>
      <c r="T2253" s="12" t="s">
        <v>74</v>
      </c>
      <c r="U2253" s="12" t="s">
        <v>75</v>
      </c>
      <c r="V2253" s="12" t="s">
        <v>71</v>
      </c>
      <c r="W2253" s="12" t="s">
        <v>73</v>
      </c>
      <c r="X2253" s="12" t="s">
        <v>76</v>
      </c>
      <c r="Y2253" s="12">
        <v>313</v>
      </c>
      <c r="Z2253" s="12">
        <v>447.59000000000003</v>
      </c>
      <c r="AA2253" s="12"/>
      <c r="AB2253" s="12"/>
      <c r="AC2253" s="12"/>
      <c r="AD2253" s="12"/>
      <c r="AE2253" s="12"/>
    </row>
    <row r="2254" spans="16:31" ht="18" customHeight="1" x14ac:dyDescent="0.3">
      <c r="P2254" s="12" t="s">
        <v>66</v>
      </c>
      <c r="Q2254" s="12">
        <v>2022</v>
      </c>
      <c r="R2254" s="12" t="s">
        <v>10</v>
      </c>
      <c r="S2254" s="12" t="s">
        <v>72</v>
      </c>
      <c r="T2254" s="12" t="s">
        <v>74</v>
      </c>
      <c r="U2254" s="12" t="s">
        <v>75</v>
      </c>
      <c r="V2254" s="12" t="s">
        <v>71</v>
      </c>
      <c r="W2254" s="12" t="s">
        <v>73</v>
      </c>
      <c r="X2254" s="12" t="s">
        <v>76</v>
      </c>
      <c r="Y2254" s="12">
        <v>241</v>
      </c>
      <c r="Z2254" s="12">
        <v>344.63</v>
      </c>
      <c r="AA2254" s="12"/>
      <c r="AB2254" s="12"/>
      <c r="AC2254" s="12"/>
      <c r="AD2254" s="12"/>
      <c r="AE2254" s="12"/>
    </row>
    <row r="2255" spans="16:31" ht="18" customHeight="1" x14ac:dyDescent="0.3">
      <c r="P2255" s="12" t="s">
        <v>66</v>
      </c>
      <c r="Q2255" s="12">
        <v>2022</v>
      </c>
      <c r="R2255" s="12" t="s">
        <v>10</v>
      </c>
      <c r="S2255" s="12" t="s">
        <v>72</v>
      </c>
      <c r="T2255" s="12" t="s">
        <v>74</v>
      </c>
      <c r="U2255" s="12" t="s">
        <v>75</v>
      </c>
      <c r="V2255" s="12" t="s">
        <v>71</v>
      </c>
      <c r="W2255" s="12" t="s">
        <v>73</v>
      </c>
      <c r="X2255" s="12" t="s">
        <v>76</v>
      </c>
      <c r="Y2255" s="12">
        <v>289</v>
      </c>
      <c r="Z2255" s="12">
        <v>413.27</v>
      </c>
      <c r="AA2255" s="12"/>
      <c r="AB2255" s="12"/>
      <c r="AC2255" s="12"/>
      <c r="AD2255" s="12"/>
      <c r="AE2255" s="12"/>
    </row>
    <row r="2256" spans="16:31" ht="18" customHeight="1" x14ac:dyDescent="0.3">
      <c r="P2256" s="12" t="s">
        <v>66</v>
      </c>
      <c r="Q2256" s="12">
        <v>2022</v>
      </c>
      <c r="R2256" s="12" t="s">
        <v>10</v>
      </c>
      <c r="S2256" s="12" t="s">
        <v>72</v>
      </c>
      <c r="T2256" s="12" t="s">
        <v>74</v>
      </c>
      <c r="U2256" s="12" t="s">
        <v>75</v>
      </c>
      <c r="V2256" s="12" t="s">
        <v>71</v>
      </c>
      <c r="W2256" s="12" t="s">
        <v>73</v>
      </c>
      <c r="X2256" s="12" t="s">
        <v>76</v>
      </c>
      <c r="Y2256" s="12">
        <v>795</v>
      </c>
      <c r="Z2256" s="12">
        <v>1136.8499999999999</v>
      </c>
      <c r="AA2256" s="12"/>
      <c r="AB2256" s="12"/>
      <c r="AC2256" s="12"/>
      <c r="AD2256" s="12"/>
      <c r="AE2256" s="12"/>
    </row>
    <row r="2257" spans="16:31" ht="18" customHeight="1" x14ac:dyDescent="0.3">
      <c r="P2257" s="12" t="s">
        <v>66</v>
      </c>
      <c r="Q2257" s="12">
        <v>2022</v>
      </c>
      <c r="R2257" s="12" t="s">
        <v>10</v>
      </c>
      <c r="S2257" s="12" t="s">
        <v>72</v>
      </c>
      <c r="T2257" s="12" t="s">
        <v>74</v>
      </c>
      <c r="U2257" s="12" t="s">
        <v>75</v>
      </c>
      <c r="V2257" s="12" t="s">
        <v>71</v>
      </c>
      <c r="W2257" s="12" t="s">
        <v>73</v>
      </c>
      <c r="X2257" s="12" t="s">
        <v>76</v>
      </c>
      <c r="Y2257" s="12">
        <v>849</v>
      </c>
      <c r="Z2257" s="12">
        <v>1214.07</v>
      </c>
      <c r="AA2257" s="12"/>
      <c r="AB2257" s="12"/>
      <c r="AC2257" s="12"/>
      <c r="AD2257" s="12"/>
      <c r="AE2257" s="12"/>
    </row>
    <row r="2258" spans="16:31" ht="18" customHeight="1" x14ac:dyDescent="0.3">
      <c r="P2258" s="12" t="s">
        <v>66</v>
      </c>
      <c r="Q2258" s="12">
        <v>2022</v>
      </c>
      <c r="R2258" s="12" t="s">
        <v>10</v>
      </c>
      <c r="S2258" s="12" t="s">
        <v>72</v>
      </c>
      <c r="T2258" s="12" t="s">
        <v>74</v>
      </c>
      <c r="U2258" s="12" t="s">
        <v>75</v>
      </c>
      <c r="V2258" s="12" t="s">
        <v>71</v>
      </c>
      <c r="W2258" s="12" t="s">
        <v>73</v>
      </c>
      <c r="X2258" s="12" t="s">
        <v>76</v>
      </c>
      <c r="Y2258" s="12">
        <v>882</v>
      </c>
      <c r="Z2258" s="12">
        <v>1261.26</v>
      </c>
      <c r="AA2258" s="12"/>
      <c r="AB2258" s="12"/>
      <c r="AC2258" s="12"/>
      <c r="AD2258" s="12"/>
      <c r="AE2258" s="12"/>
    </row>
    <row r="2259" spans="16:31" ht="18" customHeight="1" x14ac:dyDescent="0.3">
      <c r="P2259" s="12" t="s">
        <v>66</v>
      </c>
      <c r="Q2259" s="12">
        <v>2022</v>
      </c>
      <c r="R2259" s="12" t="s">
        <v>9</v>
      </c>
      <c r="S2259" s="12" t="s">
        <v>72</v>
      </c>
      <c r="T2259" s="12" t="s">
        <v>74</v>
      </c>
      <c r="U2259" s="12" t="s">
        <v>75</v>
      </c>
      <c r="V2259" s="12" t="s">
        <v>71</v>
      </c>
      <c r="W2259" s="12" t="s">
        <v>73</v>
      </c>
      <c r="X2259" s="12" t="s">
        <v>76</v>
      </c>
      <c r="Y2259" s="12">
        <v>320</v>
      </c>
      <c r="Z2259" s="12">
        <v>457.6</v>
      </c>
      <c r="AA2259" s="12"/>
      <c r="AB2259" s="12"/>
      <c r="AC2259" s="12"/>
      <c r="AD2259" s="12"/>
      <c r="AE2259" s="12"/>
    </row>
    <row r="2260" spans="16:31" ht="18" customHeight="1" x14ac:dyDescent="0.3">
      <c r="P2260" s="12" t="s">
        <v>66</v>
      </c>
      <c r="Q2260" s="12">
        <v>2022</v>
      </c>
      <c r="R2260" s="12" t="s">
        <v>9</v>
      </c>
      <c r="S2260" s="12" t="s">
        <v>72</v>
      </c>
      <c r="T2260" s="12" t="s">
        <v>74</v>
      </c>
      <c r="U2260" s="12" t="s">
        <v>75</v>
      </c>
      <c r="V2260" s="12" t="s">
        <v>71</v>
      </c>
      <c r="W2260" s="12" t="s">
        <v>73</v>
      </c>
      <c r="X2260" s="12" t="s">
        <v>76</v>
      </c>
      <c r="Y2260" s="12">
        <v>248</v>
      </c>
      <c r="Z2260" s="12">
        <v>354.64</v>
      </c>
      <c r="AA2260" s="12"/>
      <c r="AB2260" s="12"/>
      <c r="AC2260" s="12"/>
      <c r="AD2260" s="12"/>
      <c r="AE2260" s="12"/>
    </row>
    <row r="2261" spans="16:31" ht="18" customHeight="1" x14ac:dyDescent="0.3">
      <c r="P2261" s="12" t="s">
        <v>66</v>
      </c>
      <c r="Q2261" s="12">
        <v>2022</v>
      </c>
      <c r="R2261" s="12" t="s">
        <v>9</v>
      </c>
      <c r="S2261" s="12" t="s">
        <v>72</v>
      </c>
      <c r="T2261" s="12" t="s">
        <v>74</v>
      </c>
      <c r="U2261" s="12" t="s">
        <v>75</v>
      </c>
      <c r="V2261" s="12" t="s">
        <v>71</v>
      </c>
      <c r="W2261" s="12" t="s">
        <v>73</v>
      </c>
      <c r="X2261" s="12" t="s">
        <v>76</v>
      </c>
      <c r="Y2261" s="12">
        <v>322</v>
      </c>
      <c r="Z2261" s="12">
        <v>460.46000000000004</v>
      </c>
      <c r="AA2261" s="12"/>
      <c r="AB2261" s="12"/>
      <c r="AC2261" s="12"/>
      <c r="AD2261" s="12"/>
      <c r="AE2261" s="12"/>
    </row>
    <row r="2262" spans="16:31" ht="18" customHeight="1" x14ac:dyDescent="0.3">
      <c r="P2262" s="12" t="s">
        <v>66</v>
      </c>
      <c r="Q2262" s="12">
        <v>2022</v>
      </c>
      <c r="R2262" s="12" t="s">
        <v>9</v>
      </c>
      <c r="S2262" s="12" t="s">
        <v>72</v>
      </c>
      <c r="T2262" s="12" t="s">
        <v>74</v>
      </c>
      <c r="U2262" s="12" t="s">
        <v>75</v>
      </c>
      <c r="V2262" s="12" t="s">
        <v>71</v>
      </c>
      <c r="W2262" s="12" t="s">
        <v>73</v>
      </c>
      <c r="X2262" s="12" t="s">
        <v>76</v>
      </c>
      <c r="Y2262" s="12">
        <v>244</v>
      </c>
      <c r="Z2262" s="12">
        <v>348.92</v>
      </c>
      <c r="AA2262" s="12"/>
      <c r="AB2262" s="12"/>
      <c r="AC2262" s="12"/>
      <c r="AD2262" s="12"/>
      <c r="AE2262" s="12"/>
    </row>
    <row r="2263" spans="16:31" ht="18" customHeight="1" x14ac:dyDescent="0.3">
      <c r="P2263" s="12" t="s">
        <v>68</v>
      </c>
      <c r="Q2263" s="12">
        <v>2022</v>
      </c>
      <c r="R2263" s="12" t="s">
        <v>9</v>
      </c>
      <c r="S2263" s="12" t="s">
        <v>72</v>
      </c>
      <c r="T2263" s="12" t="s">
        <v>74</v>
      </c>
      <c r="U2263" s="12" t="s">
        <v>75</v>
      </c>
      <c r="V2263" s="12" t="s">
        <v>71</v>
      </c>
      <c r="W2263" s="12" t="s">
        <v>73</v>
      </c>
      <c r="X2263" s="12" t="s">
        <v>76</v>
      </c>
      <c r="Y2263" s="12">
        <v>292</v>
      </c>
      <c r="Z2263" s="12">
        <v>417.56</v>
      </c>
      <c r="AA2263" s="12"/>
      <c r="AB2263" s="12"/>
      <c r="AC2263" s="12"/>
      <c r="AD2263" s="12"/>
      <c r="AE2263" s="12"/>
    </row>
    <row r="2264" spans="16:31" ht="18" customHeight="1" x14ac:dyDescent="0.3">
      <c r="P2264" s="12" t="s">
        <v>66</v>
      </c>
      <c r="Q2264" s="12">
        <v>2022</v>
      </c>
      <c r="R2264" s="12" t="s">
        <v>9</v>
      </c>
      <c r="S2264" s="12" t="s">
        <v>72</v>
      </c>
      <c r="T2264" s="12" t="s">
        <v>74</v>
      </c>
      <c r="U2264" s="12" t="s">
        <v>75</v>
      </c>
      <c r="V2264" s="12" t="s">
        <v>71</v>
      </c>
      <c r="W2264" s="12" t="s">
        <v>73</v>
      </c>
      <c r="X2264" s="12" t="s">
        <v>76</v>
      </c>
      <c r="Y2264" s="12">
        <v>786</v>
      </c>
      <c r="Z2264" s="12">
        <v>1123.98</v>
      </c>
      <c r="AA2264" s="12"/>
      <c r="AB2264" s="12"/>
      <c r="AC2264" s="12"/>
      <c r="AD2264" s="12"/>
      <c r="AE2264" s="12"/>
    </row>
    <row r="2265" spans="16:31" ht="18" customHeight="1" x14ac:dyDescent="0.3">
      <c r="P2265" s="12" t="s">
        <v>66</v>
      </c>
      <c r="Q2265" s="12">
        <v>2022</v>
      </c>
      <c r="R2265" s="12" t="s">
        <v>9</v>
      </c>
      <c r="S2265" s="12" t="s">
        <v>72</v>
      </c>
      <c r="T2265" s="12" t="s">
        <v>74</v>
      </c>
      <c r="U2265" s="12" t="s">
        <v>75</v>
      </c>
      <c r="V2265" s="12" t="s">
        <v>71</v>
      </c>
      <c r="W2265" s="12" t="s">
        <v>73</v>
      </c>
      <c r="X2265" s="12" t="s">
        <v>76</v>
      </c>
      <c r="Y2265" s="12">
        <v>839</v>
      </c>
      <c r="Z2265" s="12">
        <v>1199.77</v>
      </c>
      <c r="AA2265" s="12"/>
      <c r="AB2265" s="12"/>
      <c r="AC2265" s="12"/>
      <c r="AD2265" s="12"/>
      <c r="AE2265" s="12"/>
    </row>
    <row r="2266" spans="16:31" ht="18" customHeight="1" x14ac:dyDescent="0.3">
      <c r="P2266" s="12" t="s">
        <v>59</v>
      </c>
      <c r="Q2266" s="12">
        <v>2022</v>
      </c>
      <c r="R2266" s="12" t="s">
        <v>9</v>
      </c>
      <c r="S2266" s="12" t="s">
        <v>72</v>
      </c>
      <c r="T2266" s="12" t="s">
        <v>74</v>
      </c>
      <c r="U2266" s="12" t="s">
        <v>75</v>
      </c>
      <c r="V2266" s="12" t="s">
        <v>71</v>
      </c>
      <c r="W2266" s="12" t="s">
        <v>73</v>
      </c>
      <c r="X2266" s="12" t="s">
        <v>76</v>
      </c>
      <c r="Y2266" s="12">
        <v>872</v>
      </c>
      <c r="Z2266" s="12">
        <v>1246.96</v>
      </c>
      <c r="AA2266" s="12"/>
      <c r="AB2266" s="12"/>
      <c r="AC2266" s="12"/>
      <c r="AD2266" s="12"/>
      <c r="AE2266" s="12"/>
    </row>
    <row r="2267" spans="16:31" ht="18" customHeight="1" x14ac:dyDescent="0.3">
      <c r="P2267" s="12" t="s">
        <v>59</v>
      </c>
      <c r="Q2267" s="12">
        <v>2022</v>
      </c>
      <c r="R2267" s="12" t="s">
        <v>9</v>
      </c>
      <c r="S2267" s="12" t="s">
        <v>72</v>
      </c>
      <c r="T2267" s="12" t="s">
        <v>74</v>
      </c>
      <c r="U2267" s="12" t="s">
        <v>75</v>
      </c>
      <c r="V2267" s="12" t="s">
        <v>71</v>
      </c>
      <c r="W2267" s="12" t="s">
        <v>73</v>
      </c>
      <c r="X2267" s="12" t="s">
        <v>76</v>
      </c>
      <c r="Y2267" s="12">
        <v>947</v>
      </c>
      <c r="Z2267" s="12">
        <v>1354.21</v>
      </c>
      <c r="AA2267" s="12"/>
      <c r="AB2267" s="12"/>
      <c r="AC2267" s="12"/>
      <c r="AD2267" s="12"/>
      <c r="AE2267" s="12"/>
    </row>
    <row r="2268" spans="16:31" ht="18" customHeight="1" x14ac:dyDescent="0.3">
      <c r="P2268" s="12" t="s">
        <v>68</v>
      </c>
      <c r="Q2268" s="12">
        <v>2022</v>
      </c>
      <c r="R2268" s="12" t="s">
        <v>9</v>
      </c>
      <c r="S2268" s="12" t="s">
        <v>72</v>
      </c>
      <c r="T2268" s="12" t="s">
        <v>74</v>
      </c>
      <c r="U2268" s="12" t="s">
        <v>75</v>
      </c>
      <c r="V2268" s="12" t="s">
        <v>71</v>
      </c>
      <c r="W2268" s="12" t="s">
        <v>73</v>
      </c>
      <c r="X2268" s="12" t="s">
        <v>76</v>
      </c>
      <c r="Y2268" s="12">
        <v>948</v>
      </c>
      <c r="Z2268" s="12">
        <v>1355.6399999999999</v>
      </c>
      <c r="AA2268" s="12"/>
      <c r="AB2268" s="12"/>
      <c r="AC2268" s="12"/>
      <c r="AD2268" s="12"/>
      <c r="AE2268" s="12"/>
    </row>
    <row r="2269" spans="16:31" ht="18" customHeight="1" x14ac:dyDescent="0.3">
      <c r="P2269" s="12" t="s">
        <v>68</v>
      </c>
      <c r="Q2269" s="12">
        <v>2022</v>
      </c>
      <c r="R2269" s="12" t="s">
        <v>9</v>
      </c>
      <c r="S2269" s="12" t="s">
        <v>72</v>
      </c>
      <c r="T2269" s="12" t="s">
        <v>74</v>
      </c>
      <c r="U2269" s="12" t="s">
        <v>75</v>
      </c>
      <c r="V2269" s="12" t="s">
        <v>71</v>
      </c>
      <c r="W2269" s="12" t="s">
        <v>73</v>
      </c>
      <c r="X2269" s="12" t="s">
        <v>76</v>
      </c>
      <c r="Y2269" s="12">
        <v>949</v>
      </c>
      <c r="Z2269" s="12">
        <v>1357.07</v>
      </c>
      <c r="AA2269" s="12"/>
      <c r="AB2269" s="12"/>
      <c r="AC2269" s="12"/>
      <c r="AD2269" s="12"/>
      <c r="AE2269" s="12"/>
    </row>
    <row r="2270" spans="16:31" ht="18" customHeight="1" x14ac:dyDescent="0.3">
      <c r="P2270" s="12" t="s">
        <v>59</v>
      </c>
      <c r="Q2270" s="12">
        <v>2022</v>
      </c>
      <c r="R2270" s="12" t="s">
        <v>9</v>
      </c>
      <c r="S2270" s="12" t="s">
        <v>72</v>
      </c>
      <c r="T2270" s="12" t="s">
        <v>74</v>
      </c>
      <c r="U2270" s="12" t="s">
        <v>75</v>
      </c>
      <c r="V2270" s="12" t="s">
        <v>71</v>
      </c>
      <c r="W2270" s="12" t="s">
        <v>73</v>
      </c>
      <c r="X2270" s="12" t="s">
        <v>76</v>
      </c>
      <c r="Y2270" s="12">
        <v>825</v>
      </c>
      <c r="Z2270" s="12">
        <v>526.24</v>
      </c>
      <c r="AA2270" s="12"/>
      <c r="AB2270" s="12"/>
      <c r="AC2270" s="12"/>
      <c r="AD2270" s="12"/>
      <c r="AE2270" s="12"/>
    </row>
    <row r="2271" spans="16:31" ht="18" customHeight="1" x14ac:dyDescent="0.3">
      <c r="P2271" s="12" t="s">
        <v>59</v>
      </c>
      <c r="Q2271" s="12">
        <v>2022</v>
      </c>
      <c r="R2271" s="12" t="s">
        <v>9</v>
      </c>
      <c r="S2271" s="12" t="s">
        <v>72</v>
      </c>
      <c r="T2271" s="12" t="s">
        <v>74</v>
      </c>
      <c r="U2271" s="12" t="s">
        <v>75</v>
      </c>
      <c r="V2271" s="12" t="s">
        <v>71</v>
      </c>
      <c r="W2271" s="12" t="s">
        <v>73</v>
      </c>
      <c r="X2271" s="12" t="s">
        <v>76</v>
      </c>
      <c r="Y2271" s="12">
        <v>878</v>
      </c>
      <c r="Z2271" s="12">
        <v>526.24</v>
      </c>
      <c r="AA2271" s="12"/>
      <c r="AB2271" s="12"/>
      <c r="AC2271" s="12"/>
      <c r="AD2271" s="12"/>
      <c r="AE2271" s="12"/>
    </row>
    <row r="2272" spans="16:31" ht="18" customHeight="1" x14ac:dyDescent="0.3">
      <c r="P2272" s="12" t="s">
        <v>66</v>
      </c>
      <c r="Q2272" s="12">
        <v>2022</v>
      </c>
      <c r="R2272" s="12" t="s">
        <v>9</v>
      </c>
      <c r="S2272" s="12" t="s">
        <v>72</v>
      </c>
      <c r="T2272" s="12" t="s">
        <v>74</v>
      </c>
      <c r="U2272" s="12" t="s">
        <v>75</v>
      </c>
      <c r="V2272" s="12" t="s">
        <v>71</v>
      </c>
      <c r="W2272" s="12" t="s">
        <v>73</v>
      </c>
      <c r="X2272" s="12" t="s">
        <v>76</v>
      </c>
      <c r="Y2272" s="12">
        <v>291</v>
      </c>
      <c r="Z2272" s="12">
        <v>416.13</v>
      </c>
      <c r="AA2272" s="12"/>
      <c r="AB2272" s="12"/>
      <c r="AC2272" s="12"/>
      <c r="AD2272" s="12"/>
      <c r="AE2272" s="12"/>
    </row>
    <row r="2273" spans="16:31" ht="18" customHeight="1" x14ac:dyDescent="0.3">
      <c r="P2273" s="12" t="s">
        <v>66</v>
      </c>
      <c r="Q2273" s="12">
        <v>2022</v>
      </c>
      <c r="R2273" s="12" t="s">
        <v>9</v>
      </c>
      <c r="S2273" s="12" t="s">
        <v>72</v>
      </c>
      <c r="T2273" s="12" t="s">
        <v>74</v>
      </c>
      <c r="U2273" s="12" t="s">
        <v>75</v>
      </c>
      <c r="V2273" s="12" t="s">
        <v>71</v>
      </c>
      <c r="W2273" s="12" t="s">
        <v>73</v>
      </c>
      <c r="X2273" s="12" t="s">
        <v>76</v>
      </c>
      <c r="Y2273" s="12">
        <v>333</v>
      </c>
      <c r="Z2273" s="12">
        <v>476.19</v>
      </c>
      <c r="AA2273" s="12"/>
      <c r="AB2273" s="12"/>
      <c r="AC2273" s="12"/>
      <c r="AD2273" s="12"/>
      <c r="AE2273" s="12"/>
    </row>
    <row r="2274" spans="16:31" ht="18" customHeight="1" x14ac:dyDescent="0.3">
      <c r="P2274" s="12" t="s">
        <v>66</v>
      </c>
      <c r="Q2274" s="12">
        <v>2022</v>
      </c>
      <c r="R2274" s="12" t="s">
        <v>9</v>
      </c>
      <c r="S2274" s="12" t="s">
        <v>72</v>
      </c>
      <c r="T2274" s="12" t="s">
        <v>74</v>
      </c>
      <c r="U2274" s="12" t="s">
        <v>75</v>
      </c>
      <c r="V2274" s="12" t="s">
        <v>71</v>
      </c>
      <c r="W2274" s="12" t="s">
        <v>73</v>
      </c>
      <c r="X2274" s="12" t="s">
        <v>76</v>
      </c>
      <c r="Y2274" s="12">
        <v>327</v>
      </c>
      <c r="Z2274" s="12">
        <v>467.61</v>
      </c>
      <c r="AA2274" s="12"/>
      <c r="AB2274" s="12"/>
      <c r="AC2274" s="12"/>
      <c r="AD2274" s="12"/>
      <c r="AE2274" s="12"/>
    </row>
    <row r="2275" spans="16:31" ht="18" customHeight="1" x14ac:dyDescent="0.3">
      <c r="P2275" s="12" t="s">
        <v>66</v>
      </c>
      <c r="Q2275" s="12">
        <v>2022</v>
      </c>
      <c r="R2275" s="12" t="s">
        <v>9</v>
      </c>
      <c r="S2275" s="12" t="s">
        <v>72</v>
      </c>
      <c r="T2275" s="12" t="s">
        <v>74</v>
      </c>
      <c r="U2275" s="12" t="s">
        <v>75</v>
      </c>
      <c r="V2275" s="12" t="s">
        <v>71</v>
      </c>
      <c r="W2275" s="12" t="s">
        <v>73</v>
      </c>
      <c r="X2275" s="12" t="s">
        <v>76</v>
      </c>
      <c r="Y2275" s="12">
        <v>321</v>
      </c>
      <c r="Z2275" s="12">
        <v>459.03</v>
      </c>
      <c r="AA2275" s="12"/>
      <c r="AB2275" s="12"/>
      <c r="AC2275" s="12"/>
      <c r="AD2275" s="12"/>
      <c r="AE2275" s="12"/>
    </row>
    <row r="2276" spans="16:31" ht="18" customHeight="1" x14ac:dyDescent="0.3">
      <c r="P2276" s="12" t="s">
        <v>68</v>
      </c>
      <c r="Q2276" s="12">
        <v>2022</v>
      </c>
      <c r="R2276" s="12" t="s">
        <v>9</v>
      </c>
      <c r="S2276" s="12" t="s">
        <v>72</v>
      </c>
      <c r="T2276" s="12" t="s">
        <v>74</v>
      </c>
      <c r="U2276" s="12" t="s">
        <v>75</v>
      </c>
      <c r="V2276" s="12" t="s">
        <v>71</v>
      </c>
      <c r="W2276" s="12" t="s">
        <v>73</v>
      </c>
      <c r="X2276" s="12" t="s">
        <v>76</v>
      </c>
      <c r="Y2276" s="12">
        <v>319</v>
      </c>
      <c r="Z2276" s="12">
        <v>456.16999999999996</v>
      </c>
      <c r="AA2276" s="12"/>
      <c r="AB2276" s="12"/>
      <c r="AC2276" s="12"/>
      <c r="AD2276" s="12"/>
      <c r="AE2276" s="12"/>
    </row>
    <row r="2277" spans="16:31" ht="18" customHeight="1" x14ac:dyDescent="0.3">
      <c r="P2277" s="12" t="s">
        <v>68</v>
      </c>
      <c r="Q2277" s="12">
        <v>2022</v>
      </c>
      <c r="R2277" s="12" t="s">
        <v>9</v>
      </c>
      <c r="S2277" s="12" t="s">
        <v>72</v>
      </c>
      <c r="T2277" s="12" t="s">
        <v>74</v>
      </c>
      <c r="U2277" s="12" t="s">
        <v>75</v>
      </c>
      <c r="V2277" s="12" t="s">
        <v>71</v>
      </c>
      <c r="W2277" s="12" t="s">
        <v>73</v>
      </c>
      <c r="X2277" s="12" t="s">
        <v>76</v>
      </c>
      <c r="Y2277" s="12">
        <v>247</v>
      </c>
      <c r="Z2277" s="12">
        <v>353.21</v>
      </c>
      <c r="AA2277" s="12"/>
      <c r="AB2277" s="12"/>
      <c r="AC2277" s="12"/>
      <c r="AD2277" s="12"/>
      <c r="AE2277" s="12"/>
    </row>
    <row r="2278" spans="16:31" ht="18" customHeight="1" x14ac:dyDescent="0.3">
      <c r="P2278" s="12" t="s">
        <v>66</v>
      </c>
      <c r="Q2278" s="12">
        <v>2022</v>
      </c>
      <c r="R2278" s="12" t="s">
        <v>9</v>
      </c>
      <c r="S2278" s="12" t="s">
        <v>72</v>
      </c>
      <c r="T2278" s="12" t="s">
        <v>74</v>
      </c>
      <c r="U2278" s="12" t="s">
        <v>75</v>
      </c>
      <c r="V2278" s="12" t="s">
        <v>71</v>
      </c>
      <c r="W2278" s="12" t="s">
        <v>73</v>
      </c>
      <c r="X2278" s="12" t="s">
        <v>76</v>
      </c>
      <c r="Y2278" s="12">
        <v>295</v>
      </c>
      <c r="Z2278" s="12">
        <v>421.85</v>
      </c>
      <c r="AA2278" s="12"/>
      <c r="AB2278" s="12"/>
      <c r="AC2278" s="12"/>
      <c r="AD2278" s="12"/>
      <c r="AE2278" s="12"/>
    </row>
    <row r="2279" spans="16:31" ht="18" customHeight="1" x14ac:dyDescent="0.3">
      <c r="P2279" s="12" t="s">
        <v>68</v>
      </c>
      <c r="Q2279" s="12">
        <v>2022</v>
      </c>
      <c r="R2279" s="12" t="s">
        <v>9</v>
      </c>
      <c r="S2279" s="12" t="s">
        <v>72</v>
      </c>
      <c r="T2279" s="12" t="s">
        <v>74</v>
      </c>
      <c r="U2279" s="12" t="s">
        <v>75</v>
      </c>
      <c r="V2279" s="12" t="s">
        <v>71</v>
      </c>
      <c r="W2279" s="12" t="s">
        <v>73</v>
      </c>
      <c r="X2279" s="12" t="s">
        <v>76</v>
      </c>
      <c r="Y2279" s="12">
        <v>848</v>
      </c>
      <c r="Z2279" s="12">
        <v>1212.6399999999999</v>
      </c>
      <c r="AA2279" s="12"/>
      <c r="AB2279" s="12"/>
      <c r="AC2279" s="12"/>
      <c r="AD2279" s="12"/>
      <c r="AE2279" s="12"/>
    </row>
    <row r="2280" spans="16:31" ht="18" customHeight="1" x14ac:dyDescent="0.3">
      <c r="P2280" s="12" t="s">
        <v>66</v>
      </c>
      <c r="Q2280" s="12">
        <v>2022</v>
      </c>
      <c r="R2280" s="12" t="s">
        <v>9</v>
      </c>
      <c r="S2280" s="12" t="s">
        <v>72</v>
      </c>
      <c r="T2280" s="12" t="s">
        <v>74</v>
      </c>
      <c r="U2280" s="12" t="s">
        <v>75</v>
      </c>
      <c r="V2280" s="12" t="s">
        <v>71</v>
      </c>
      <c r="W2280" s="12" t="s">
        <v>73</v>
      </c>
      <c r="X2280" s="12" t="s">
        <v>76</v>
      </c>
      <c r="Y2280" s="12">
        <v>881</v>
      </c>
      <c r="Z2280" s="12">
        <v>1259.83</v>
      </c>
      <c r="AA2280" s="12"/>
      <c r="AB2280" s="12"/>
      <c r="AC2280" s="12"/>
      <c r="AD2280" s="12"/>
      <c r="AE2280" s="12"/>
    </row>
    <row r="2281" spans="16:31" ht="18" customHeight="1" x14ac:dyDescent="0.3">
      <c r="P2281" s="12" t="s">
        <v>59</v>
      </c>
      <c r="Q2281" s="12">
        <v>2022</v>
      </c>
      <c r="R2281" s="12" t="s">
        <v>8</v>
      </c>
      <c r="S2281" s="12" t="s">
        <v>72</v>
      </c>
      <c r="T2281" s="12" t="s">
        <v>74</v>
      </c>
      <c r="U2281" s="12" t="s">
        <v>75</v>
      </c>
      <c r="V2281" s="12" t="s">
        <v>71</v>
      </c>
      <c r="W2281" s="12" t="s">
        <v>73</v>
      </c>
      <c r="X2281" s="12" t="s">
        <v>76</v>
      </c>
      <c r="Y2281" s="12">
        <v>326</v>
      </c>
      <c r="Z2281" s="12">
        <v>466.18</v>
      </c>
      <c r="AA2281" s="12"/>
      <c r="AB2281" s="12"/>
      <c r="AC2281" s="12"/>
      <c r="AD2281" s="12"/>
      <c r="AE2281" s="12"/>
    </row>
    <row r="2282" spans="16:31" ht="18" customHeight="1" x14ac:dyDescent="0.3">
      <c r="P2282" s="12" t="s">
        <v>59</v>
      </c>
      <c r="Q2282" s="12">
        <v>2022</v>
      </c>
      <c r="R2282" s="12" t="s">
        <v>8</v>
      </c>
      <c r="S2282" s="12" t="s">
        <v>72</v>
      </c>
      <c r="T2282" s="12" t="s">
        <v>74</v>
      </c>
      <c r="U2282" s="12" t="s">
        <v>75</v>
      </c>
      <c r="V2282" s="12" t="s">
        <v>71</v>
      </c>
      <c r="W2282" s="12" t="s">
        <v>73</v>
      </c>
      <c r="X2282" s="12" t="s">
        <v>76</v>
      </c>
      <c r="Y2282" s="12">
        <v>254</v>
      </c>
      <c r="Z2282" s="12">
        <v>363.22</v>
      </c>
      <c r="AA2282" s="12"/>
      <c r="AB2282" s="12"/>
      <c r="AC2282" s="12"/>
      <c r="AD2282" s="12"/>
      <c r="AE2282" s="12"/>
    </row>
    <row r="2283" spans="16:31" ht="18" customHeight="1" x14ac:dyDescent="0.3">
      <c r="P2283" s="12" t="s">
        <v>66</v>
      </c>
      <c r="Q2283" s="12">
        <v>2022</v>
      </c>
      <c r="R2283" s="12" t="s">
        <v>8</v>
      </c>
      <c r="S2283" s="12" t="s">
        <v>72</v>
      </c>
      <c r="T2283" s="12" t="s">
        <v>74</v>
      </c>
      <c r="U2283" s="12" t="s">
        <v>75</v>
      </c>
      <c r="V2283" s="12" t="s">
        <v>71</v>
      </c>
      <c r="W2283" s="12" t="s">
        <v>73</v>
      </c>
      <c r="X2283" s="12" t="s">
        <v>76</v>
      </c>
      <c r="Y2283" s="12">
        <v>296</v>
      </c>
      <c r="Z2283" s="12">
        <v>423.28</v>
      </c>
      <c r="AA2283" s="12"/>
      <c r="AB2283" s="12"/>
      <c r="AC2283" s="12"/>
      <c r="AD2283" s="12"/>
      <c r="AE2283" s="12"/>
    </row>
    <row r="2284" spans="16:31" ht="18" customHeight="1" x14ac:dyDescent="0.3">
      <c r="P2284" s="12" t="s">
        <v>59</v>
      </c>
      <c r="Q2284" s="12">
        <v>2022</v>
      </c>
      <c r="R2284" s="12" t="s">
        <v>8</v>
      </c>
      <c r="S2284" s="12" t="s">
        <v>72</v>
      </c>
      <c r="T2284" s="12" t="s">
        <v>74</v>
      </c>
      <c r="U2284" s="12" t="s">
        <v>75</v>
      </c>
      <c r="V2284" s="12" t="s">
        <v>71</v>
      </c>
      <c r="W2284" s="12" t="s">
        <v>73</v>
      </c>
      <c r="X2284" s="12" t="s">
        <v>76</v>
      </c>
      <c r="Y2284" s="12">
        <v>328</v>
      </c>
      <c r="Z2284" s="12">
        <v>469.03999999999996</v>
      </c>
      <c r="AA2284" s="12"/>
      <c r="AB2284" s="12"/>
      <c r="AC2284" s="12"/>
      <c r="AD2284" s="12"/>
      <c r="AE2284" s="12"/>
    </row>
    <row r="2285" spans="16:31" ht="18" customHeight="1" x14ac:dyDescent="0.3">
      <c r="P2285" s="12" t="s">
        <v>68</v>
      </c>
      <c r="Q2285" s="12">
        <v>2022</v>
      </c>
      <c r="R2285" s="12" t="s">
        <v>8</v>
      </c>
      <c r="S2285" s="12" t="s">
        <v>72</v>
      </c>
      <c r="T2285" s="12" t="s">
        <v>74</v>
      </c>
      <c r="U2285" s="12" t="s">
        <v>75</v>
      </c>
      <c r="V2285" s="12" t="s">
        <v>71</v>
      </c>
      <c r="W2285" s="12" t="s">
        <v>73</v>
      </c>
      <c r="X2285" s="12" t="s">
        <v>76</v>
      </c>
      <c r="Y2285" s="12">
        <v>250</v>
      </c>
      <c r="Z2285" s="12">
        <v>357.5</v>
      </c>
      <c r="AA2285" s="12"/>
      <c r="AB2285" s="12"/>
      <c r="AC2285" s="12"/>
      <c r="AD2285" s="12"/>
      <c r="AE2285" s="12"/>
    </row>
    <row r="2286" spans="16:31" ht="18" customHeight="1" x14ac:dyDescent="0.3">
      <c r="P2286" s="12" t="s">
        <v>66</v>
      </c>
      <c r="Q2286" s="12">
        <v>2022</v>
      </c>
      <c r="R2286" s="12" t="s">
        <v>8</v>
      </c>
      <c r="S2286" s="12" t="s">
        <v>72</v>
      </c>
      <c r="T2286" s="12" t="s">
        <v>74</v>
      </c>
      <c r="U2286" s="12" t="s">
        <v>75</v>
      </c>
      <c r="V2286" s="12" t="s">
        <v>71</v>
      </c>
      <c r="W2286" s="12" t="s">
        <v>73</v>
      </c>
      <c r="X2286" s="12" t="s">
        <v>76</v>
      </c>
      <c r="Y2286" s="12">
        <v>298</v>
      </c>
      <c r="Z2286" s="12">
        <v>426.14</v>
      </c>
      <c r="AA2286" s="12"/>
      <c r="AB2286" s="12"/>
      <c r="AC2286" s="12"/>
      <c r="AD2286" s="12"/>
      <c r="AE2286" s="12"/>
    </row>
    <row r="2287" spans="16:31" ht="18" customHeight="1" x14ac:dyDescent="0.3">
      <c r="P2287" s="12" t="s">
        <v>59</v>
      </c>
      <c r="Q2287" s="12">
        <v>2022</v>
      </c>
      <c r="R2287" s="12" t="s">
        <v>8</v>
      </c>
      <c r="S2287" s="12" t="s">
        <v>72</v>
      </c>
      <c r="T2287" s="12" t="s">
        <v>74</v>
      </c>
      <c r="U2287" s="12" t="s">
        <v>75</v>
      </c>
      <c r="V2287" s="12" t="s">
        <v>71</v>
      </c>
      <c r="W2287" s="12" t="s">
        <v>73</v>
      </c>
      <c r="X2287" s="12" t="s">
        <v>76</v>
      </c>
      <c r="Y2287" s="12">
        <v>785</v>
      </c>
      <c r="Z2287" s="12">
        <v>1122.55</v>
      </c>
      <c r="AA2287" s="12"/>
      <c r="AB2287" s="12"/>
      <c r="AC2287" s="12"/>
      <c r="AD2287" s="12"/>
      <c r="AE2287" s="12"/>
    </row>
    <row r="2288" spans="16:31" ht="18" customHeight="1" x14ac:dyDescent="0.3">
      <c r="P2288" s="12" t="s">
        <v>70</v>
      </c>
      <c r="Q2288" s="12">
        <v>2022</v>
      </c>
      <c r="R2288" s="12" t="s">
        <v>8</v>
      </c>
      <c r="S2288" s="12" t="s">
        <v>72</v>
      </c>
      <c r="T2288" s="12" t="s">
        <v>74</v>
      </c>
      <c r="U2288" s="12" t="s">
        <v>75</v>
      </c>
      <c r="V2288" s="12" t="s">
        <v>71</v>
      </c>
      <c r="W2288" s="12" t="s">
        <v>73</v>
      </c>
      <c r="X2288" s="12" t="s">
        <v>76</v>
      </c>
      <c r="Y2288" s="12">
        <v>838</v>
      </c>
      <c r="Z2288" s="12">
        <v>1198.3399999999999</v>
      </c>
      <c r="AA2288" s="12"/>
      <c r="AB2288" s="12"/>
      <c r="AC2288" s="12"/>
      <c r="AD2288" s="12"/>
      <c r="AE2288" s="12"/>
    </row>
    <row r="2289" spans="16:31" ht="18" customHeight="1" x14ac:dyDescent="0.3">
      <c r="P2289" s="12" t="s">
        <v>70</v>
      </c>
      <c r="Q2289" s="12">
        <v>2022</v>
      </c>
      <c r="R2289" s="12" t="s">
        <v>8</v>
      </c>
      <c r="S2289" s="12" t="s">
        <v>72</v>
      </c>
      <c r="T2289" s="12" t="s">
        <v>74</v>
      </c>
      <c r="U2289" s="12" t="s">
        <v>75</v>
      </c>
      <c r="V2289" s="12" t="s">
        <v>71</v>
      </c>
      <c r="W2289" s="12" t="s">
        <v>73</v>
      </c>
      <c r="X2289" s="12" t="s">
        <v>76</v>
      </c>
      <c r="Y2289" s="12">
        <v>871</v>
      </c>
      <c r="Z2289" s="12">
        <v>1245.53</v>
      </c>
      <c r="AA2289" s="12"/>
      <c r="AB2289" s="12"/>
      <c r="AC2289" s="12"/>
      <c r="AD2289" s="12"/>
      <c r="AE2289" s="12"/>
    </row>
    <row r="2290" spans="16:31" ht="18" customHeight="1" x14ac:dyDescent="0.3">
      <c r="P2290" s="12" t="s">
        <v>68</v>
      </c>
      <c r="Q2290" s="12">
        <v>2022</v>
      </c>
      <c r="R2290" s="12" t="s">
        <v>8</v>
      </c>
      <c r="S2290" s="12" t="s">
        <v>72</v>
      </c>
      <c r="T2290" s="12" t="s">
        <v>74</v>
      </c>
      <c r="U2290" s="12" t="s">
        <v>75</v>
      </c>
      <c r="V2290" s="12" t="s">
        <v>71</v>
      </c>
      <c r="W2290" s="12" t="s">
        <v>73</v>
      </c>
      <c r="X2290" s="12" t="s">
        <v>76</v>
      </c>
      <c r="Y2290" s="12">
        <v>945</v>
      </c>
      <c r="Z2290" s="12">
        <v>1351.35</v>
      </c>
      <c r="AA2290" s="12"/>
      <c r="AB2290" s="12"/>
      <c r="AC2290" s="12"/>
      <c r="AD2290" s="12"/>
      <c r="AE2290" s="12"/>
    </row>
    <row r="2291" spans="16:31" ht="18" customHeight="1" x14ac:dyDescent="0.3">
      <c r="P2291" s="12" t="s">
        <v>66</v>
      </c>
      <c r="Q2291" s="12">
        <v>2022</v>
      </c>
      <c r="R2291" s="12" t="s">
        <v>8</v>
      </c>
      <c r="S2291" s="12" t="s">
        <v>72</v>
      </c>
      <c r="T2291" s="12" t="s">
        <v>74</v>
      </c>
      <c r="U2291" s="12" t="s">
        <v>75</v>
      </c>
      <c r="V2291" s="12" t="s">
        <v>71</v>
      </c>
      <c r="W2291" s="12" t="s">
        <v>73</v>
      </c>
      <c r="X2291" s="12" t="s">
        <v>76</v>
      </c>
      <c r="Y2291" s="12">
        <v>946</v>
      </c>
      <c r="Z2291" s="12">
        <v>1352.78</v>
      </c>
      <c r="AA2291" s="12"/>
      <c r="AB2291" s="12"/>
      <c r="AC2291" s="12"/>
      <c r="AD2291" s="12"/>
      <c r="AE2291" s="12"/>
    </row>
    <row r="2292" spans="16:31" ht="18" customHeight="1" x14ac:dyDescent="0.3">
      <c r="P2292" s="12" t="s">
        <v>70</v>
      </c>
      <c r="Q2292" s="12">
        <v>2022</v>
      </c>
      <c r="R2292" s="12" t="s">
        <v>8</v>
      </c>
      <c r="S2292" s="12" t="s">
        <v>72</v>
      </c>
      <c r="T2292" s="12" t="s">
        <v>74</v>
      </c>
      <c r="U2292" s="12" t="s">
        <v>75</v>
      </c>
      <c r="V2292" s="12" t="s">
        <v>71</v>
      </c>
      <c r="W2292" s="12" t="s">
        <v>73</v>
      </c>
      <c r="X2292" s="12" t="s">
        <v>76</v>
      </c>
      <c r="Y2292" s="12">
        <v>824</v>
      </c>
      <c r="Z2292" s="12">
        <v>526.24</v>
      </c>
      <c r="AA2292" s="12"/>
      <c r="AB2292" s="12"/>
      <c r="AC2292" s="12"/>
      <c r="AD2292" s="12"/>
      <c r="AE2292" s="12"/>
    </row>
    <row r="2293" spans="16:31" ht="18" customHeight="1" x14ac:dyDescent="0.3">
      <c r="P2293" s="12" t="s">
        <v>59</v>
      </c>
      <c r="Q2293" s="12">
        <v>2022</v>
      </c>
      <c r="R2293" s="12" t="s">
        <v>8</v>
      </c>
      <c r="S2293" s="12" t="s">
        <v>72</v>
      </c>
      <c r="T2293" s="12" t="s">
        <v>74</v>
      </c>
      <c r="U2293" s="12" t="s">
        <v>75</v>
      </c>
      <c r="V2293" s="12" t="s">
        <v>71</v>
      </c>
      <c r="W2293" s="12" t="s">
        <v>73</v>
      </c>
      <c r="X2293" s="12" t="s">
        <v>76</v>
      </c>
      <c r="Y2293" s="12">
        <v>297</v>
      </c>
      <c r="Z2293" s="12">
        <v>424.71</v>
      </c>
      <c r="AA2293" s="12"/>
      <c r="AB2293" s="12"/>
      <c r="AC2293" s="12"/>
      <c r="AD2293" s="12"/>
      <c r="AE2293" s="12"/>
    </row>
    <row r="2294" spans="16:31" ht="18" customHeight="1" x14ac:dyDescent="0.3">
      <c r="P2294" s="12" t="s">
        <v>59</v>
      </c>
      <c r="Q2294" s="12">
        <v>2022</v>
      </c>
      <c r="R2294" s="12" t="s">
        <v>8</v>
      </c>
      <c r="S2294" s="12" t="s">
        <v>72</v>
      </c>
      <c r="T2294" s="12" t="s">
        <v>74</v>
      </c>
      <c r="U2294" s="12" t="s">
        <v>75</v>
      </c>
      <c r="V2294" s="12" t="s">
        <v>71</v>
      </c>
      <c r="W2294" s="12" t="s">
        <v>73</v>
      </c>
      <c r="X2294" s="12" t="s">
        <v>76</v>
      </c>
      <c r="Y2294" s="12">
        <v>351</v>
      </c>
      <c r="Z2294" s="12">
        <v>501.93</v>
      </c>
      <c r="AA2294" s="12"/>
      <c r="AB2294" s="12"/>
      <c r="AC2294" s="12"/>
      <c r="AD2294" s="12"/>
      <c r="AE2294" s="12"/>
    </row>
    <row r="2295" spans="16:31" ht="18" customHeight="1" x14ac:dyDescent="0.3">
      <c r="P2295" s="12" t="s">
        <v>70</v>
      </c>
      <c r="Q2295" s="12">
        <v>2022</v>
      </c>
      <c r="R2295" s="12" t="s">
        <v>8</v>
      </c>
      <c r="S2295" s="12" t="s">
        <v>72</v>
      </c>
      <c r="T2295" s="12" t="s">
        <v>74</v>
      </c>
      <c r="U2295" s="12" t="s">
        <v>75</v>
      </c>
      <c r="V2295" s="12" t="s">
        <v>71</v>
      </c>
      <c r="W2295" s="12" t="s">
        <v>73</v>
      </c>
      <c r="X2295" s="12" t="s">
        <v>76</v>
      </c>
      <c r="Y2295" s="12">
        <v>345</v>
      </c>
      <c r="Z2295" s="12">
        <v>493.35</v>
      </c>
      <c r="AA2295" s="12"/>
      <c r="AB2295" s="12"/>
      <c r="AC2295" s="12"/>
      <c r="AD2295" s="12"/>
      <c r="AE2295" s="12"/>
    </row>
    <row r="2296" spans="16:31" ht="18" customHeight="1" x14ac:dyDescent="0.3">
      <c r="P2296" s="12" t="s">
        <v>68</v>
      </c>
      <c r="Q2296" s="12">
        <v>2022</v>
      </c>
      <c r="R2296" s="12" t="s">
        <v>8</v>
      </c>
      <c r="S2296" s="12" t="s">
        <v>72</v>
      </c>
      <c r="T2296" s="12" t="s">
        <v>74</v>
      </c>
      <c r="U2296" s="12" t="s">
        <v>75</v>
      </c>
      <c r="V2296" s="12" t="s">
        <v>71</v>
      </c>
      <c r="W2296" s="12" t="s">
        <v>73</v>
      </c>
      <c r="X2296" s="12" t="s">
        <v>76</v>
      </c>
      <c r="Y2296" s="12">
        <v>339</v>
      </c>
      <c r="Z2296" s="12">
        <v>484.77</v>
      </c>
      <c r="AA2296" s="12"/>
      <c r="AB2296" s="12"/>
      <c r="AC2296" s="12"/>
      <c r="AD2296" s="12"/>
      <c r="AE2296" s="12"/>
    </row>
    <row r="2297" spans="16:31" ht="18" customHeight="1" x14ac:dyDescent="0.3">
      <c r="P2297" s="12" t="s">
        <v>66</v>
      </c>
      <c r="Q2297" s="12">
        <v>2022</v>
      </c>
      <c r="R2297" s="12" t="s">
        <v>8</v>
      </c>
      <c r="S2297" s="12" t="s">
        <v>72</v>
      </c>
      <c r="T2297" s="12" t="s">
        <v>74</v>
      </c>
      <c r="U2297" s="12" t="s">
        <v>75</v>
      </c>
      <c r="V2297" s="12" t="s">
        <v>71</v>
      </c>
      <c r="W2297" s="12" t="s">
        <v>73</v>
      </c>
      <c r="X2297" s="12" t="s">
        <v>76</v>
      </c>
      <c r="Y2297" s="12">
        <v>325</v>
      </c>
      <c r="Z2297" s="12">
        <v>464.75</v>
      </c>
      <c r="AA2297" s="12"/>
      <c r="AB2297" s="12"/>
      <c r="AC2297" s="12"/>
      <c r="AD2297" s="12"/>
      <c r="AE2297" s="12"/>
    </row>
    <row r="2298" spans="16:31" ht="18" customHeight="1" x14ac:dyDescent="0.3">
      <c r="P2298" s="12" t="s">
        <v>68</v>
      </c>
      <c r="Q2298" s="12">
        <v>2022</v>
      </c>
      <c r="R2298" s="12" t="s">
        <v>8</v>
      </c>
      <c r="S2298" s="12" t="s">
        <v>72</v>
      </c>
      <c r="T2298" s="12" t="s">
        <v>74</v>
      </c>
      <c r="U2298" s="12" t="s">
        <v>75</v>
      </c>
      <c r="V2298" s="12" t="s">
        <v>71</v>
      </c>
      <c r="W2298" s="12" t="s">
        <v>73</v>
      </c>
      <c r="X2298" s="12" t="s">
        <v>76</v>
      </c>
      <c r="Y2298" s="12">
        <v>253</v>
      </c>
      <c r="Z2298" s="12">
        <v>361.78999999999996</v>
      </c>
      <c r="AA2298" s="12"/>
      <c r="AB2298" s="12"/>
      <c r="AC2298" s="12"/>
      <c r="AD2298" s="12"/>
      <c r="AE2298" s="12"/>
    </row>
    <row r="2299" spans="16:31" ht="18" customHeight="1" x14ac:dyDescent="0.3">
      <c r="P2299" s="12" t="s">
        <v>59</v>
      </c>
      <c r="Q2299" s="12">
        <v>2022</v>
      </c>
      <c r="R2299" s="12" t="s">
        <v>8</v>
      </c>
      <c r="S2299" s="12" t="s">
        <v>72</v>
      </c>
      <c r="T2299" s="12" t="s">
        <v>74</v>
      </c>
      <c r="U2299" s="12" t="s">
        <v>75</v>
      </c>
      <c r="V2299" s="12" t="s">
        <v>71</v>
      </c>
      <c r="W2299" s="12" t="s">
        <v>73</v>
      </c>
      <c r="X2299" s="12" t="s">
        <v>76</v>
      </c>
      <c r="Y2299" s="12">
        <v>301</v>
      </c>
      <c r="Z2299" s="12">
        <v>430.43</v>
      </c>
      <c r="AA2299" s="12"/>
      <c r="AB2299" s="12"/>
      <c r="AC2299" s="12"/>
      <c r="AD2299" s="12"/>
      <c r="AE2299" s="12"/>
    </row>
    <row r="2300" spans="16:31" ht="18" customHeight="1" x14ac:dyDescent="0.3">
      <c r="P2300" s="12" t="s">
        <v>66</v>
      </c>
      <c r="Q2300" s="12">
        <v>2022</v>
      </c>
      <c r="R2300" s="12" t="s">
        <v>8</v>
      </c>
      <c r="S2300" s="12" t="s">
        <v>72</v>
      </c>
      <c r="T2300" s="12" t="s">
        <v>74</v>
      </c>
      <c r="U2300" s="12" t="s">
        <v>75</v>
      </c>
      <c r="V2300" s="12" t="s">
        <v>71</v>
      </c>
      <c r="W2300" s="12" t="s">
        <v>73</v>
      </c>
      <c r="X2300" s="12" t="s">
        <v>76</v>
      </c>
      <c r="Y2300" s="12">
        <v>794</v>
      </c>
      <c r="Z2300" s="12">
        <v>1135.42</v>
      </c>
      <c r="AA2300" s="12"/>
      <c r="AB2300" s="12"/>
      <c r="AC2300" s="12"/>
      <c r="AD2300" s="12"/>
      <c r="AE2300" s="12"/>
    </row>
    <row r="2301" spans="16:31" ht="18" customHeight="1" x14ac:dyDescent="0.3">
      <c r="P2301" s="12" t="s">
        <v>66</v>
      </c>
      <c r="Q2301" s="12">
        <v>2022</v>
      </c>
      <c r="R2301" s="12" t="s">
        <v>8</v>
      </c>
      <c r="S2301" s="12" t="s">
        <v>72</v>
      </c>
      <c r="T2301" s="12" t="s">
        <v>74</v>
      </c>
      <c r="U2301" s="12" t="s">
        <v>75</v>
      </c>
      <c r="V2301" s="12" t="s">
        <v>71</v>
      </c>
      <c r="W2301" s="12" t="s">
        <v>73</v>
      </c>
      <c r="X2301" s="12" t="s">
        <v>76</v>
      </c>
      <c r="Y2301" s="12">
        <v>847</v>
      </c>
      <c r="Z2301" s="12">
        <v>1211.21</v>
      </c>
      <c r="AA2301" s="12"/>
      <c r="AB2301" s="12"/>
      <c r="AC2301" s="12"/>
      <c r="AD2301" s="12"/>
      <c r="AE2301" s="12"/>
    </row>
    <row r="2302" spans="16:31" ht="18" customHeight="1" x14ac:dyDescent="0.3">
      <c r="P2302" s="12" t="s">
        <v>59</v>
      </c>
      <c r="Q2302" s="12">
        <v>2022</v>
      </c>
      <c r="R2302" s="12" t="s">
        <v>8</v>
      </c>
      <c r="S2302" s="12" t="s">
        <v>72</v>
      </c>
      <c r="T2302" s="12" t="s">
        <v>74</v>
      </c>
      <c r="U2302" s="12" t="s">
        <v>75</v>
      </c>
      <c r="V2302" s="12" t="s">
        <v>71</v>
      </c>
      <c r="W2302" s="12" t="s">
        <v>73</v>
      </c>
      <c r="X2302" s="12" t="s">
        <v>76</v>
      </c>
      <c r="Y2302" s="12">
        <v>880</v>
      </c>
      <c r="Z2302" s="12">
        <v>1258.4000000000001</v>
      </c>
      <c r="AA2302" s="12"/>
      <c r="AB2302" s="12"/>
      <c r="AC2302" s="12"/>
      <c r="AD2302" s="12"/>
      <c r="AE2302" s="12"/>
    </row>
    <row r="2303" spans="16:31" ht="18" customHeight="1" x14ac:dyDescent="0.3">
      <c r="P2303" s="12" t="s">
        <v>59</v>
      </c>
      <c r="Q2303" s="12">
        <v>2023</v>
      </c>
      <c r="R2303" s="12" t="s">
        <v>3</v>
      </c>
      <c r="S2303" s="12" t="s">
        <v>60</v>
      </c>
      <c r="T2303" s="12" t="s">
        <v>74</v>
      </c>
      <c r="U2303" s="12" t="s">
        <v>62</v>
      </c>
      <c r="V2303" s="12" t="s">
        <v>63</v>
      </c>
      <c r="W2303" s="12" t="s">
        <v>64</v>
      </c>
      <c r="X2303" s="12" t="s">
        <v>67</v>
      </c>
      <c r="Y2303" s="12">
        <v>362</v>
      </c>
      <c r="Z2303" s="12">
        <v>553.86</v>
      </c>
      <c r="AA2303" s="12"/>
      <c r="AB2303" s="12"/>
      <c r="AC2303" s="12"/>
      <c r="AD2303" s="12"/>
      <c r="AE2303" s="12"/>
    </row>
    <row r="2304" spans="16:31" ht="18" customHeight="1" x14ac:dyDescent="0.3">
      <c r="P2304" s="12" t="s">
        <v>66</v>
      </c>
      <c r="Q2304" s="12">
        <v>2023</v>
      </c>
      <c r="R2304" s="12" t="s">
        <v>3</v>
      </c>
      <c r="S2304" s="12" t="s">
        <v>60</v>
      </c>
      <c r="T2304" s="12" t="s">
        <v>74</v>
      </c>
      <c r="U2304" s="12" t="s">
        <v>62</v>
      </c>
      <c r="V2304" s="12" t="s">
        <v>63</v>
      </c>
      <c r="W2304" s="12" t="s">
        <v>64</v>
      </c>
      <c r="X2304" s="12" t="s">
        <v>67</v>
      </c>
      <c r="Y2304" s="12">
        <v>338</v>
      </c>
      <c r="Z2304" s="12">
        <v>483.34000000000003</v>
      </c>
      <c r="AA2304" s="12"/>
      <c r="AB2304" s="12"/>
      <c r="AC2304" s="12"/>
      <c r="AD2304" s="12"/>
      <c r="AE2304" s="12"/>
    </row>
    <row r="2305" spans="16:31" ht="18" customHeight="1" x14ac:dyDescent="0.3">
      <c r="P2305" s="12" t="s">
        <v>69</v>
      </c>
      <c r="Q2305" s="12">
        <v>2023</v>
      </c>
      <c r="R2305" s="12" t="s">
        <v>3</v>
      </c>
      <c r="S2305" s="12" t="s">
        <v>60</v>
      </c>
      <c r="T2305" s="12" t="s">
        <v>74</v>
      </c>
      <c r="U2305" s="12" t="s">
        <v>62</v>
      </c>
      <c r="V2305" s="12" t="s">
        <v>63</v>
      </c>
      <c r="W2305" s="12" t="s">
        <v>64</v>
      </c>
      <c r="X2305" s="12" t="s">
        <v>67</v>
      </c>
      <c r="Y2305" s="12">
        <v>364</v>
      </c>
      <c r="Z2305" s="12">
        <v>520.52</v>
      </c>
      <c r="AA2305" s="12"/>
      <c r="AB2305" s="12"/>
      <c r="AC2305" s="12"/>
      <c r="AD2305" s="12"/>
      <c r="AE2305" s="12"/>
    </row>
    <row r="2306" spans="16:31" ht="18" customHeight="1" x14ac:dyDescent="0.3">
      <c r="P2306" s="12" t="s">
        <v>66</v>
      </c>
      <c r="Q2306" s="12">
        <v>2023</v>
      </c>
      <c r="R2306" s="12" t="s">
        <v>3</v>
      </c>
      <c r="S2306" s="12" t="s">
        <v>60</v>
      </c>
      <c r="T2306" s="12" t="s">
        <v>74</v>
      </c>
      <c r="U2306" s="12" t="s">
        <v>62</v>
      </c>
      <c r="V2306" s="12" t="s">
        <v>63</v>
      </c>
      <c r="W2306" s="12" t="s">
        <v>64</v>
      </c>
      <c r="X2306" s="12" t="s">
        <v>67</v>
      </c>
      <c r="Y2306" s="12">
        <v>334</v>
      </c>
      <c r="Z2306" s="12">
        <v>477.62</v>
      </c>
      <c r="AA2306" s="12"/>
      <c r="AB2306" s="12"/>
      <c r="AC2306" s="12"/>
      <c r="AD2306" s="12"/>
      <c r="AE2306" s="12"/>
    </row>
    <row r="2307" spans="16:31" ht="18" customHeight="1" x14ac:dyDescent="0.3">
      <c r="P2307" s="12" t="s">
        <v>66</v>
      </c>
      <c r="Q2307" s="12">
        <v>2023</v>
      </c>
      <c r="R2307" s="12" t="s">
        <v>3</v>
      </c>
      <c r="S2307" s="12" t="s">
        <v>60</v>
      </c>
      <c r="T2307" s="12" t="s">
        <v>74</v>
      </c>
      <c r="U2307" s="12" t="s">
        <v>62</v>
      </c>
      <c r="V2307" s="12" t="s">
        <v>63</v>
      </c>
      <c r="W2307" s="12" t="s">
        <v>64</v>
      </c>
      <c r="X2307" s="12" t="s">
        <v>67</v>
      </c>
      <c r="Y2307" s="12">
        <v>655</v>
      </c>
      <c r="Z2307" s="12">
        <v>936.65</v>
      </c>
      <c r="AA2307" s="12"/>
      <c r="AB2307" s="12"/>
      <c r="AC2307" s="12"/>
      <c r="AD2307" s="12"/>
      <c r="AE2307" s="12"/>
    </row>
    <row r="2308" spans="16:31" ht="18" customHeight="1" x14ac:dyDescent="0.3">
      <c r="P2308" s="12" t="s">
        <v>59</v>
      </c>
      <c r="Q2308" s="12">
        <v>2023</v>
      </c>
      <c r="R2308" s="12" t="s">
        <v>3</v>
      </c>
      <c r="S2308" s="12" t="s">
        <v>60</v>
      </c>
      <c r="T2308" s="12" t="s">
        <v>74</v>
      </c>
      <c r="U2308" s="12" t="s">
        <v>62</v>
      </c>
      <c r="V2308" s="12" t="s">
        <v>63</v>
      </c>
      <c r="W2308" s="12" t="s">
        <v>64</v>
      </c>
      <c r="X2308" s="12" t="s">
        <v>67</v>
      </c>
      <c r="Y2308" s="12">
        <v>742</v>
      </c>
      <c r="Z2308" s="12">
        <v>1061.06</v>
      </c>
      <c r="AA2308" s="12"/>
      <c r="AB2308" s="12"/>
      <c r="AC2308" s="12"/>
      <c r="AD2308" s="12"/>
      <c r="AE2308" s="12"/>
    </row>
    <row r="2309" spans="16:31" ht="18" customHeight="1" x14ac:dyDescent="0.3">
      <c r="P2309" s="12" t="s">
        <v>59</v>
      </c>
      <c r="Q2309" s="12">
        <v>2023</v>
      </c>
      <c r="R2309" s="12" t="s">
        <v>3</v>
      </c>
      <c r="S2309" s="12" t="s">
        <v>60</v>
      </c>
      <c r="T2309" s="12" t="s">
        <v>74</v>
      </c>
      <c r="U2309" s="12" t="s">
        <v>62</v>
      </c>
      <c r="V2309" s="12" t="s">
        <v>63</v>
      </c>
      <c r="W2309" s="12" t="s">
        <v>64</v>
      </c>
      <c r="X2309" s="12" t="s">
        <v>67</v>
      </c>
      <c r="Y2309" s="12">
        <v>363</v>
      </c>
      <c r="Z2309" s="12">
        <v>519.09</v>
      </c>
      <c r="AA2309" s="12"/>
      <c r="AB2309" s="12"/>
      <c r="AC2309" s="12"/>
      <c r="AD2309" s="12"/>
      <c r="AE2309" s="12"/>
    </row>
    <row r="2310" spans="16:31" ht="18" customHeight="1" x14ac:dyDescent="0.3">
      <c r="P2310" s="12" t="s">
        <v>66</v>
      </c>
      <c r="Q2310" s="12">
        <v>2023</v>
      </c>
      <c r="R2310" s="12" t="s">
        <v>3</v>
      </c>
      <c r="S2310" s="12" t="s">
        <v>60</v>
      </c>
      <c r="T2310" s="12" t="s">
        <v>74</v>
      </c>
      <c r="U2310" s="12" t="s">
        <v>62</v>
      </c>
      <c r="V2310" s="12" t="s">
        <v>63</v>
      </c>
      <c r="W2310" s="12" t="s">
        <v>64</v>
      </c>
      <c r="X2310" s="12" t="s">
        <v>67</v>
      </c>
      <c r="Y2310" s="12">
        <v>781</v>
      </c>
      <c r="Z2310" s="12">
        <v>526.24</v>
      </c>
      <c r="AA2310" s="12"/>
      <c r="AB2310" s="12"/>
      <c r="AC2310" s="12"/>
      <c r="AD2310" s="12"/>
      <c r="AE2310" s="12"/>
    </row>
    <row r="2311" spans="16:31" ht="18" customHeight="1" x14ac:dyDescent="0.3">
      <c r="P2311" s="12" t="s">
        <v>66</v>
      </c>
      <c r="Q2311" s="12">
        <v>2023</v>
      </c>
      <c r="R2311" s="12" t="s">
        <v>3</v>
      </c>
      <c r="S2311" s="12" t="s">
        <v>60</v>
      </c>
      <c r="T2311" s="12" t="s">
        <v>74</v>
      </c>
      <c r="U2311" s="12" t="s">
        <v>62</v>
      </c>
      <c r="V2311" s="12" t="s">
        <v>63</v>
      </c>
      <c r="W2311" s="12" t="s">
        <v>64</v>
      </c>
      <c r="X2311" s="12" t="s">
        <v>67</v>
      </c>
      <c r="Y2311" s="12">
        <v>361</v>
      </c>
      <c r="Z2311" s="12">
        <v>516.23</v>
      </c>
      <c r="AA2311" s="12"/>
      <c r="AB2311" s="12"/>
      <c r="AC2311" s="12"/>
      <c r="AD2311" s="12"/>
      <c r="AE2311" s="12"/>
    </row>
    <row r="2312" spans="16:31" ht="18" customHeight="1" x14ac:dyDescent="0.3">
      <c r="P2312" s="12" t="s">
        <v>69</v>
      </c>
      <c r="Q2312" s="12">
        <v>2023</v>
      </c>
      <c r="R2312" s="12" t="s">
        <v>3</v>
      </c>
      <c r="S2312" s="12" t="s">
        <v>60</v>
      </c>
      <c r="T2312" s="12" t="s">
        <v>74</v>
      </c>
      <c r="U2312" s="12" t="s">
        <v>62</v>
      </c>
      <c r="V2312" s="12" t="s">
        <v>63</v>
      </c>
      <c r="W2312" s="12" t="s">
        <v>64</v>
      </c>
      <c r="X2312" s="12" t="s">
        <v>67</v>
      </c>
      <c r="Y2312" s="12">
        <v>337</v>
      </c>
      <c r="Z2312" s="12">
        <v>481.90999999999997</v>
      </c>
      <c r="AA2312" s="12"/>
      <c r="AB2312" s="12"/>
      <c r="AC2312" s="12"/>
      <c r="AD2312" s="12"/>
      <c r="AE2312" s="12"/>
    </row>
    <row r="2313" spans="16:31" ht="18" customHeight="1" x14ac:dyDescent="0.3">
      <c r="P2313" s="12" t="s">
        <v>66</v>
      </c>
      <c r="Q2313" s="12">
        <v>2023</v>
      </c>
      <c r="R2313" s="12" t="s">
        <v>3</v>
      </c>
      <c r="S2313" s="12" t="s">
        <v>60</v>
      </c>
      <c r="T2313" s="12" t="s">
        <v>74</v>
      </c>
      <c r="U2313" s="12" t="s">
        <v>62</v>
      </c>
      <c r="V2313" s="12" t="s">
        <v>63</v>
      </c>
      <c r="W2313" s="12" t="s">
        <v>64</v>
      </c>
      <c r="X2313" s="12" t="s">
        <v>67</v>
      </c>
      <c r="Y2313" s="12">
        <v>365</v>
      </c>
      <c r="Z2313" s="12">
        <v>521.95000000000005</v>
      </c>
      <c r="AA2313" s="12"/>
      <c r="AB2313" s="12"/>
      <c r="AC2313" s="12"/>
      <c r="AD2313" s="12"/>
      <c r="AE2313" s="12"/>
    </row>
    <row r="2314" spans="16:31" ht="18" customHeight="1" x14ac:dyDescent="0.3">
      <c r="P2314" s="12" t="s">
        <v>59</v>
      </c>
      <c r="Q2314" s="12">
        <v>2023</v>
      </c>
      <c r="R2314" s="12" t="s">
        <v>3</v>
      </c>
      <c r="S2314" s="12" t="s">
        <v>60</v>
      </c>
      <c r="T2314" s="12" t="s">
        <v>74</v>
      </c>
      <c r="U2314" s="12" t="s">
        <v>62</v>
      </c>
      <c r="V2314" s="12" t="s">
        <v>63</v>
      </c>
      <c r="W2314" s="12" t="s">
        <v>64</v>
      </c>
      <c r="X2314" s="12" t="s">
        <v>67</v>
      </c>
      <c r="Y2314" s="12">
        <v>751</v>
      </c>
      <c r="Z2314" s="12">
        <v>1073.93</v>
      </c>
      <c r="AA2314" s="12"/>
      <c r="AB2314" s="12"/>
      <c r="AC2314" s="12"/>
      <c r="AD2314" s="12"/>
      <c r="AE2314" s="12"/>
    </row>
    <row r="2315" spans="16:31" ht="18" customHeight="1" x14ac:dyDescent="0.3">
      <c r="P2315" s="12" t="s">
        <v>69</v>
      </c>
      <c r="Q2315" s="12">
        <v>2023</v>
      </c>
      <c r="R2315" s="12" t="s">
        <v>7</v>
      </c>
      <c r="S2315" s="12" t="s">
        <v>60</v>
      </c>
      <c r="T2315" s="12" t="s">
        <v>74</v>
      </c>
      <c r="U2315" s="12" t="s">
        <v>62</v>
      </c>
      <c r="V2315" s="12" t="s">
        <v>63</v>
      </c>
      <c r="W2315" s="12" t="s">
        <v>64</v>
      </c>
      <c r="X2315" s="12" t="s">
        <v>67</v>
      </c>
      <c r="Y2315" s="12">
        <v>344</v>
      </c>
      <c r="Z2315" s="12">
        <v>526.32000000000005</v>
      </c>
      <c r="AA2315" s="12"/>
      <c r="AB2315" s="12"/>
      <c r="AC2315" s="12"/>
      <c r="AD2315" s="12"/>
      <c r="AE2315" s="12"/>
    </row>
    <row r="2316" spans="16:31" ht="18" customHeight="1" x14ac:dyDescent="0.3">
      <c r="P2316" s="12" t="s">
        <v>59</v>
      </c>
      <c r="Q2316" s="12">
        <v>2023</v>
      </c>
      <c r="R2316" s="12" t="s">
        <v>7</v>
      </c>
      <c r="S2316" s="12" t="s">
        <v>60</v>
      </c>
      <c r="T2316" s="12" t="s">
        <v>74</v>
      </c>
      <c r="U2316" s="12" t="s">
        <v>62</v>
      </c>
      <c r="V2316" s="12" t="s">
        <v>63</v>
      </c>
      <c r="W2316" s="12" t="s">
        <v>64</v>
      </c>
      <c r="X2316" s="12" t="s">
        <v>67</v>
      </c>
      <c r="Y2316" s="12">
        <v>314</v>
      </c>
      <c r="Z2316" s="12">
        <v>449.02</v>
      </c>
      <c r="AA2316" s="12"/>
      <c r="AB2316" s="12"/>
      <c r="AC2316" s="12"/>
      <c r="AD2316" s="12"/>
      <c r="AE2316" s="12"/>
    </row>
    <row r="2317" spans="16:31" ht="18" customHeight="1" x14ac:dyDescent="0.3">
      <c r="P2317" s="12" t="s">
        <v>66</v>
      </c>
      <c r="Q2317" s="12">
        <v>2023</v>
      </c>
      <c r="R2317" s="12" t="s">
        <v>7</v>
      </c>
      <c r="S2317" s="12" t="s">
        <v>60</v>
      </c>
      <c r="T2317" s="12" t="s">
        <v>61</v>
      </c>
      <c r="U2317" s="12" t="s">
        <v>62</v>
      </c>
      <c r="V2317" s="12" t="s">
        <v>63</v>
      </c>
      <c r="W2317" s="12" t="s">
        <v>64</v>
      </c>
      <c r="X2317" s="12" t="s">
        <v>67</v>
      </c>
      <c r="Y2317" s="12">
        <v>340</v>
      </c>
      <c r="Z2317" s="12">
        <v>486.2</v>
      </c>
      <c r="AA2317" s="12"/>
      <c r="AB2317" s="12"/>
      <c r="AC2317" s="12"/>
      <c r="AD2317" s="12"/>
      <c r="AE2317" s="12"/>
    </row>
    <row r="2318" spans="16:31" ht="18" customHeight="1" x14ac:dyDescent="0.3">
      <c r="P2318" s="12" t="s">
        <v>59</v>
      </c>
      <c r="Q2318" s="12">
        <v>2023</v>
      </c>
      <c r="R2318" s="12" t="s">
        <v>7</v>
      </c>
      <c r="S2318" s="12" t="s">
        <v>60</v>
      </c>
      <c r="T2318" s="12" t="s">
        <v>61</v>
      </c>
      <c r="U2318" s="12" t="s">
        <v>62</v>
      </c>
      <c r="V2318" s="12" t="s">
        <v>63</v>
      </c>
      <c r="W2318" s="12" t="s">
        <v>64</v>
      </c>
      <c r="X2318" s="12" t="s">
        <v>67</v>
      </c>
      <c r="Y2318" s="12">
        <v>316</v>
      </c>
      <c r="Z2318" s="12">
        <v>451.88</v>
      </c>
      <c r="AA2318" s="12"/>
      <c r="AB2318" s="12"/>
      <c r="AC2318" s="12"/>
      <c r="AD2318" s="12"/>
      <c r="AE2318" s="12"/>
    </row>
    <row r="2319" spans="16:31" ht="18" customHeight="1" x14ac:dyDescent="0.3">
      <c r="P2319" s="12" t="s">
        <v>66</v>
      </c>
      <c r="Q2319" s="12">
        <v>2023</v>
      </c>
      <c r="R2319" s="12" t="s">
        <v>7</v>
      </c>
      <c r="S2319" s="12" t="s">
        <v>60</v>
      </c>
      <c r="T2319" s="12" t="s">
        <v>61</v>
      </c>
      <c r="U2319" s="12" t="s">
        <v>62</v>
      </c>
      <c r="V2319" s="12" t="s">
        <v>63</v>
      </c>
      <c r="W2319" s="12" t="s">
        <v>64</v>
      </c>
      <c r="X2319" s="12" t="s">
        <v>67</v>
      </c>
      <c r="Y2319" s="12">
        <v>659</v>
      </c>
      <c r="Z2319" s="12">
        <v>942.37</v>
      </c>
      <c r="AA2319" s="12"/>
      <c r="AB2319" s="12"/>
      <c r="AC2319" s="12"/>
      <c r="AD2319" s="12"/>
      <c r="AE2319" s="12"/>
    </row>
    <row r="2320" spans="16:31" ht="18" customHeight="1" x14ac:dyDescent="0.3">
      <c r="P2320" s="12" t="s">
        <v>66</v>
      </c>
      <c r="Q2320" s="12">
        <v>2023</v>
      </c>
      <c r="R2320" s="12" t="s">
        <v>7</v>
      </c>
      <c r="S2320" s="12" t="s">
        <v>60</v>
      </c>
      <c r="T2320" s="12" t="s">
        <v>61</v>
      </c>
      <c r="U2320" s="12" t="s">
        <v>62</v>
      </c>
      <c r="V2320" s="12" t="s">
        <v>63</v>
      </c>
      <c r="W2320" s="12" t="s">
        <v>64</v>
      </c>
      <c r="X2320" s="12" t="s">
        <v>67</v>
      </c>
      <c r="Y2320" s="12">
        <v>785</v>
      </c>
      <c r="Z2320" s="12">
        <v>526.24</v>
      </c>
      <c r="AA2320" s="12"/>
      <c r="AB2320" s="12"/>
      <c r="AC2320" s="12"/>
      <c r="AD2320" s="12"/>
      <c r="AE2320" s="12"/>
    </row>
    <row r="2321" spans="16:31" ht="18" customHeight="1" x14ac:dyDescent="0.3">
      <c r="P2321" s="12" t="s">
        <v>59</v>
      </c>
      <c r="Q2321" s="12">
        <v>2023</v>
      </c>
      <c r="R2321" s="12" t="s">
        <v>7</v>
      </c>
      <c r="S2321" s="12" t="s">
        <v>60</v>
      </c>
      <c r="T2321" s="12" t="s">
        <v>61</v>
      </c>
      <c r="U2321" s="12" t="s">
        <v>62</v>
      </c>
      <c r="V2321" s="12" t="s">
        <v>63</v>
      </c>
      <c r="W2321" s="12" t="s">
        <v>64</v>
      </c>
      <c r="X2321" s="12" t="s">
        <v>67</v>
      </c>
      <c r="Y2321" s="12">
        <v>343</v>
      </c>
      <c r="Z2321" s="12">
        <v>490.49</v>
      </c>
      <c r="AA2321" s="12"/>
      <c r="AB2321" s="12"/>
      <c r="AC2321" s="12"/>
      <c r="AD2321" s="12"/>
      <c r="AE2321" s="12"/>
    </row>
    <row r="2322" spans="16:31" ht="18" customHeight="1" x14ac:dyDescent="0.3">
      <c r="P2322" s="12" t="s">
        <v>66</v>
      </c>
      <c r="Q2322" s="12">
        <v>2023</v>
      </c>
      <c r="R2322" s="12" t="s">
        <v>7</v>
      </c>
      <c r="S2322" s="12" t="s">
        <v>60</v>
      </c>
      <c r="T2322" s="12" t="s">
        <v>61</v>
      </c>
      <c r="U2322" s="12" t="s">
        <v>62</v>
      </c>
      <c r="V2322" s="12" t="s">
        <v>63</v>
      </c>
      <c r="W2322" s="12" t="s">
        <v>64</v>
      </c>
      <c r="X2322" s="12" t="s">
        <v>67</v>
      </c>
      <c r="Y2322" s="12">
        <v>313</v>
      </c>
      <c r="Z2322" s="12">
        <v>447.59000000000003</v>
      </c>
      <c r="AA2322" s="12"/>
      <c r="AB2322" s="12"/>
      <c r="AC2322" s="12"/>
      <c r="AD2322" s="12"/>
      <c r="AE2322" s="12"/>
    </row>
    <row r="2323" spans="16:31" ht="18" customHeight="1" x14ac:dyDescent="0.3">
      <c r="P2323" s="12" t="s">
        <v>59</v>
      </c>
      <c r="Q2323" s="12">
        <v>2023</v>
      </c>
      <c r="R2323" s="12" t="s">
        <v>7</v>
      </c>
      <c r="S2323" s="12" t="s">
        <v>60</v>
      </c>
      <c r="T2323" s="12" t="s">
        <v>61</v>
      </c>
      <c r="U2323" s="12" t="s">
        <v>62</v>
      </c>
      <c r="V2323" s="12" t="s">
        <v>63</v>
      </c>
      <c r="W2323" s="12" t="s">
        <v>64</v>
      </c>
      <c r="X2323" s="12" t="s">
        <v>67</v>
      </c>
      <c r="Y2323" s="12">
        <v>341</v>
      </c>
      <c r="Z2323" s="12">
        <v>487.63</v>
      </c>
      <c r="AA2323" s="12"/>
      <c r="AB2323" s="12"/>
      <c r="AC2323" s="12"/>
      <c r="AD2323" s="12"/>
      <c r="AE2323" s="12"/>
    </row>
    <row r="2324" spans="16:31" ht="18" customHeight="1" x14ac:dyDescent="0.3">
      <c r="P2324" s="12" t="s">
        <v>69</v>
      </c>
      <c r="Q2324" s="12">
        <v>2023</v>
      </c>
      <c r="R2324" s="12" t="s">
        <v>7</v>
      </c>
      <c r="S2324" s="12" t="s">
        <v>60</v>
      </c>
      <c r="T2324" s="12" t="s">
        <v>61</v>
      </c>
      <c r="U2324" s="12" t="s">
        <v>62</v>
      </c>
      <c r="V2324" s="12" t="s">
        <v>63</v>
      </c>
      <c r="W2324" s="12" t="s">
        <v>64</v>
      </c>
      <c r="X2324" s="12" t="s">
        <v>67</v>
      </c>
      <c r="Y2324" s="12">
        <v>754</v>
      </c>
      <c r="Z2324" s="12">
        <v>1078.22</v>
      </c>
      <c r="AA2324" s="12"/>
      <c r="AB2324" s="12"/>
      <c r="AC2324" s="12"/>
      <c r="AD2324" s="12"/>
      <c r="AE2324" s="12"/>
    </row>
    <row r="2325" spans="16:31" ht="18" customHeight="1" x14ac:dyDescent="0.3">
      <c r="P2325" s="12" t="s">
        <v>69</v>
      </c>
      <c r="Q2325" s="12">
        <v>2023</v>
      </c>
      <c r="R2325" s="12" t="s">
        <v>11</v>
      </c>
      <c r="S2325" s="12" t="s">
        <v>60</v>
      </c>
      <c r="T2325" s="12" t="s">
        <v>61</v>
      </c>
      <c r="U2325" s="12" t="s">
        <v>62</v>
      </c>
      <c r="V2325" s="12" t="s">
        <v>63</v>
      </c>
      <c r="W2325" s="12" t="s">
        <v>64</v>
      </c>
      <c r="X2325" s="12" t="s">
        <v>67</v>
      </c>
      <c r="Y2325" s="12">
        <v>320</v>
      </c>
      <c r="Z2325" s="12">
        <v>489.6</v>
      </c>
      <c r="AA2325" s="12"/>
      <c r="AB2325" s="12"/>
      <c r="AC2325" s="12"/>
      <c r="AD2325" s="12"/>
      <c r="AE2325" s="12"/>
    </row>
    <row r="2326" spans="16:31" ht="18" customHeight="1" x14ac:dyDescent="0.3">
      <c r="P2326" s="12" t="s">
        <v>59</v>
      </c>
      <c r="Q2326" s="12">
        <v>2023</v>
      </c>
      <c r="R2326" s="12" t="s">
        <v>11</v>
      </c>
      <c r="S2326" s="12" t="s">
        <v>60</v>
      </c>
      <c r="T2326" s="12" t="s">
        <v>61</v>
      </c>
      <c r="U2326" s="12" t="s">
        <v>62</v>
      </c>
      <c r="V2326" s="12" t="s">
        <v>63</v>
      </c>
      <c r="W2326" s="12" t="s">
        <v>64</v>
      </c>
      <c r="X2326" s="12" t="s">
        <v>67</v>
      </c>
      <c r="Y2326" s="12">
        <v>296</v>
      </c>
      <c r="Z2326" s="12">
        <v>423.28</v>
      </c>
      <c r="AA2326" s="12"/>
      <c r="AB2326" s="12"/>
      <c r="AC2326" s="12"/>
      <c r="AD2326" s="12"/>
      <c r="AE2326" s="12"/>
    </row>
    <row r="2327" spans="16:31" ht="18" customHeight="1" x14ac:dyDescent="0.3">
      <c r="P2327" s="12" t="s">
        <v>66</v>
      </c>
      <c r="Q2327" s="12">
        <v>2023</v>
      </c>
      <c r="R2327" s="12" t="s">
        <v>11</v>
      </c>
      <c r="S2327" s="12" t="s">
        <v>60</v>
      </c>
      <c r="T2327" s="12" t="s">
        <v>61</v>
      </c>
      <c r="U2327" s="12" t="s">
        <v>62</v>
      </c>
      <c r="V2327" s="12" t="s">
        <v>63</v>
      </c>
      <c r="W2327" s="12" t="s">
        <v>64</v>
      </c>
      <c r="X2327" s="12" t="s">
        <v>67</v>
      </c>
      <c r="Y2327" s="12">
        <v>322</v>
      </c>
      <c r="Z2327" s="12">
        <v>460.46000000000004</v>
      </c>
      <c r="AA2327" s="12"/>
      <c r="AB2327" s="12"/>
      <c r="AC2327" s="12"/>
      <c r="AD2327" s="12"/>
      <c r="AE2327" s="12"/>
    </row>
    <row r="2328" spans="16:31" ht="18" customHeight="1" x14ac:dyDescent="0.3">
      <c r="P2328" s="12" t="s">
        <v>66</v>
      </c>
      <c r="Q2328" s="12">
        <v>2023</v>
      </c>
      <c r="R2328" s="12" t="s">
        <v>11</v>
      </c>
      <c r="S2328" s="12" t="s">
        <v>60</v>
      </c>
      <c r="T2328" s="12" t="s">
        <v>61</v>
      </c>
      <c r="U2328" s="12" t="s">
        <v>62</v>
      </c>
      <c r="V2328" s="12" t="s">
        <v>63</v>
      </c>
      <c r="W2328" s="12" t="s">
        <v>64</v>
      </c>
      <c r="X2328" s="12" t="s">
        <v>67</v>
      </c>
      <c r="Y2328" s="12">
        <v>292</v>
      </c>
      <c r="Z2328" s="12">
        <v>417.56</v>
      </c>
      <c r="AA2328" s="12"/>
      <c r="AB2328" s="12"/>
      <c r="AC2328" s="12"/>
      <c r="AD2328" s="12"/>
      <c r="AE2328" s="12"/>
    </row>
    <row r="2329" spans="16:31" ht="18" customHeight="1" x14ac:dyDescent="0.3">
      <c r="P2329" s="12" t="s">
        <v>66</v>
      </c>
      <c r="Q2329" s="12">
        <v>2023</v>
      </c>
      <c r="R2329" s="12" t="s">
        <v>11</v>
      </c>
      <c r="S2329" s="12" t="s">
        <v>60</v>
      </c>
      <c r="T2329" s="12" t="s">
        <v>61</v>
      </c>
      <c r="U2329" s="12" t="s">
        <v>62</v>
      </c>
      <c r="V2329" s="12" t="s">
        <v>63</v>
      </c>
      <c r="W2329" s="12" t="s">
        <v>64</v>
      </c>
      <c r="X2329" s="12" t="s">
        <v>67</v>
      </c>
      <c r="Y2329" s="12">
        <v>749</v>
      </c>
      <c r="Z2329" s="12">
        <v>1071.07</v>
      </c>
      <c r="AA2329" s="12"/>
      <c r="AB2329" s="12"/>
      <c r="AC2329" s="12"/>
      <c r="AD2329" s="12"/>
      <c r="AE2329" s="12"/>
    </row>
    <row r="2330" spans="16:31" ht="18" customHeight="1" x14ac:dyDescent="0.3">
      <c r="P2330" s="12" t="s">
        <v>66</v>
      </c>
      <c r="Q2330" s="12">
        <v>2023</v>
      </c>
      <c r="R2330" s="12" t="s">
        <v>11</v>
      </c>
      <c r="S2330" s="12" t="s">
        <v>60</v>
      </c>
      <c r="T2330" s="12" t="s">
        <v>61</v>
      </c>
      <c r="U2330" s="12" t="s">
        <v>62</v>
      </c>
      <c r="V2330" s="12" t="s">
        <v>63</v>
      </c>
      <c r="W2330" s="12" t="s">
        <v>64</v>
      </c>
      <c r="X2330" s="12" t="s">
        <v>67</v>
      </c>
      <c r="Y2330" s="12">
        <v>321</v>
      </c>
      <c r="Z2330" s="12">
        <v>459.03</v>
      </c>
      <c r="AA2330" s="12"/>
      <c r="AB2330" s="12"/>
      <c r="AC2330" s="12"/>
      <c r="AD2330" s="12"/>
      <c r="AE2330" s="12"/>
    </row>
    <row r="2331" spans="16:31" ht="18" customHeight="1" x14ac:dyDescent="0.3">
      <c r="P2331" s="12" t="s">
        <v>66</v>
      </c>
      <c r="Q2331" s="12">
        <v>2023</v>
      </c>
      <c r="R2331" s="12" t="s">
        <v>11</v>
      </c>
      <c r="S2331" s="12" t="s">
        <v>60</v>
      </c>
      <c r="T2331" s="12" t="s">
        <v>61</v>
      </c>
      <c r="U2331" s="12" t="s">
        <v>62</v>
      </c>
      <c r="V2331" s="12" t="s">
        <v>63</v>
      </c>
      <c r="W2331" s="12" t="s">
        <v>64</v>
      </c>
      <c r="X2331" s="12" t="s">
        <v>67</v>
      </c>
      <c r="Y2331" s="12">
        <v>319</v>
      </c>
      <c r="Z2331" s="12">
        <v>456.16999999999996</v>
      </c>
      <c r="AA2331" s="12"/>
      <c r="AB2331" s="12"/>
      <c r="AC2331" s="12"/>
      <c r="AD2331" s="12"/>
      <c r="AE2331" s="12"/>
    </row>
    <row r="2332" spans="16:31" ht="18" customHeight="1" x14ac:dyDescent="0.3">
      <c r="P2332" s="12" t="s">
        <v>66</v>
      </c>
      <c r="Q2332" s="12">
        <v>2023</v>
      </c>
      <c r="R2332" s="12" t="s">
        <v>11</v>
      </c>
      <c r="S2332" s="12" t="s">
        <v>60</v>
      </c>
      <c r="T2332" s="12" t="s">
        <v>61</v>
      </c>
      <c r="U2332" s="12" t="s">
        <v>62</v>
      </c>
      <c r="V2332" s="12" t="s">
        <v>63</v>
      </c>
      <c r="W2332" s="12" t="s">
        <v>64</v>
      </c>
      <c r="X2332" s="12" t="s">
        <v>67</v>
      </c>
      <c r="Y2332" s="12">
        <v>295</v>
      </c>
      <c r="Z2332" s="12">
        <v>421.85</v>
      </c>
      <c r="AA2332" s="12"/>
      <c r="AB2332" s="12"/>
      <c r="AC2332" s="12"/>
      <c r="AD2332" s="12"/>
      <c r="AE2332" s="12"/>
    </row>
    <row r="2333" spans="16:31" ht="18" customHeight="1" x14ac:dyDescent="0.3">
      <c r="P2333" s="12" t="s">
        <v>59</v>
      </c>
      <c r="Q2333" s="12">
        <v>2023</v>
      </c>
      <c r="R2333" s="12" t="s">
        <v>11</v>
      </c>
      <c r="S2333" s="12" t="s">
        <v>60</v>
      </c>
      <c r="T2333" s="12" t="s">
        <v>61</v>
      </c>
      <c r="U2333" s="12" t="s">
        <v>62</v>
      </c>
      <c r="V2333" s="12" t="s">
        <v>63</v>
      </c>
      <c r="W2333" s="12" t="s">
        <v>64</v>
      </c>
      <c r="X2333" s="12" t="s">
        <v>67</v>
      </c>
      <c r="Y2333" s="12">
        <v>323</v>
      </c>
      <c r="Z2333" s="12">
        <v>461.89</v>
      </c>
      <c r="AA2333" s="12"/>
      <c r="AB2333" s="12"/>
      <c r="AC2333" s="12"/>
      <c r="AD2333" s="12"/>
      <c r="AE2333" s="12"/>
    </row>
    <row r="2334" spans="16:31" ht="18" customHeight="1" x14ac:dyDescent="0.3">
      <c r="P2334" s="12" t="s">
        <v>69</v>
      </c>
      <c r="Q2334" s="12">
        <v>2023</v>
      </c>
      <c r="R2334" s="12" t="s">
        <v>11</v>
      </c>
      <c r="S2334" s="12" t="s">
        <v>60</v>
      </c>
      <c r="T2334" s="12" t="s">
        <v>61</v>
      </c>
      <c r="U2334" s="12" t="s">
        <v>62</v>
      </c>
      <c r="V2334" s="12" t="s">
        <v>63</v>
      </c>
      <c r="W2334" s="12" t="s">
        <v>64</v>
      </c>
      <c r="X2334" s="12" t="s">
        <v>67</v>
      </c>
      <c r="Y2334" s="12">
        <v>758</v>
      </c>
      <c r="Z2334" s="12">
        <v>1083.94</v>
      </c>
      <c r="AA2334" s="12"/>
      <c r="AB2334" s="12"/>
      <c r="AC2334" s="12"/>
      <c r="AD2334" s="12"/>
      <c r="AE2334" s="12"/>
    </row>
    <row r="2335" spans="16:31" ht="18" customHeight="1" x14ac:dyDescent="0.3">
      <c r="P2335" s="12" t="s">
        <v>70</v>
      </c>
      <c r="Q2335" s="12">
        <v>2023</v>
      </c>
      <c r="R2335" s="12" t="s">
        <v>1</v>
      </c>
      <c r="S2335" s="12" t="s">
        <v>60</v>
      </c>
      <c r="T2335" s="12" t="s">
        <v>61</v>
      </c>
      <c r="U2335" s="12" t="s">
        <v>62</v>
      </c>
      <c r="V2335" s="12" t="s">
        <v>63</v>
      </c>
      <c r="W2335" s="12" t="s">
        <v>64</v>
      </c>
      <c r="X2335" s="12" t="s">
        <v>67</v>
      </c>
      <c r="Y2335" s="12">
        <v>128</v>
      </c>
      <c r="Z2335" s="12">
        <v>195.84</v>
      </c>
      <c r="AA2335" s="12"/>
      <c r="AB2335" s="12"/>
      <c r="AC2335" s="12"/>
      <c r="AD2335" s="12"/>
      <c r="AE2335" s="12"/>
    </row>
    <row r="2336" spans="16:31" ht="18" customHeight="1" x14ac:dyDescent="0.3">
      <c r="P2336" s="12" t="s">
        <v>59</v>
      </c>
      <c r="Q2336" s="12">
        <v>2023</v>
      </c>
      <c r="R2336" s="12" t="s">
        <v>1</v>
      </c>
      <c r="S2336" s="12" t="s">
        <v>60</v>
      </c>
      <c r="T2336" s="12" t="s">
        <v>61</v>
      </c>
      <c r="U2336" s="12" t="s">
        <v>62</v>
      </c>
      <c r="V2336" s="12" t="s">
        <v>63</v>
      </c>
      <c r="W2336" s="12" t="s">
        <v>64</v>
      </c>
      <c r="X2336" s="12" t="s">
        <v>67</v>
      </c>
      <c r="Y2336" s="12">
        <v>302</v>
      </c>
      <c r="Z2336" s="12">
        <v>431.86</v>
      </c>
      <c r="AA2336" s="12"/>
      <c r="AB2336" s="12"/>
      <c r="AC2336" s="12"/>
      <c r="AD2336" s="12"/>
      <c r="AE2336" s="12"/>
    </row>
    <row r="2337" spans="16:31" ht="18" customHeight="1" x14ac:dyDescent="0.3">
      <c r="P2337" s="12" t="s">
        <v>59</v>
      </c>
      <c r="Q2337" s="12">
        <v>2023</v>
      </c>
      <c r="R2337" s="12" t="s">
        <v>1</v>
      </c>
      <c r="S2337" s="12" t="s">
        <v>60</v>
      </c>
      <c r="T2337" s="12" t="s">
        <v>61</v>
      </c>
      <c r="U2337" s="12" t="s">
        <v>62</v>
      </c>
      <c r="V2337" s="12" t="s">
        <v>63</v>
      </c>
      <c r="W2337" s="12" t="s">
        <v>64</v>
      </c>
      <c r="X2337" s="12" t="s">
        <v>67</v>
      </c>
      <c r="Y2337" s="12">
        <v>130</v>
      </c>
      <c r="Z2337" s="12">
        <v>185.9</v>
      </c>
      <c r="AA2337" s="12"/>
      <c r="AB2337" s="12"/>
      <c r="AC2337" s="12"/>
      <c r="AD2337" s="12"/>
      <c r="AE2337" s="12"/>
    </row>
    <row r="2338" spans="16:31" ht="18" customHeight="1" x14ac:dyDescent="0.3">
      <c r="P2338" s="12" t="s">
        <v>59</v>
      </c>
      <c r="Q2338" s="12">
        <v>2023</v>
      </c>
      <c r="R2338" s="12" t="s">
        <v>1</v>
      </c>
      <c r="S2338" s="12" t="s">
        <v>60</v>
      </c>
      <c r="T2338" s="12" t="s">
        <v>61</v>
      </c>
      <c r="U2338" s="12" t="s">
        <v>62</v>
      </c>
      <c r="V2338" s="12" t="s">
        <v>63</v>
      </c>
      <c r="W2338" s="12" t="s">
        <v>64</v>
      </c>
      <c r="X2338" s="12" t="s">
        <v>67</v>
      </c>
      <c r="Y2338" s="12">
        <v>346</v>
      </c>
      <c r="Z2338" s="12">
        <v>494.78</v>
      </c>
      <c r="AA2338" s="12"/>
      <c r="AB2338" s="12"/>
      <c r="AC2338" s="12"/>
      <c r="AD2338" s="12"/>
      <c r="AE2338" s="12"/>
    </row>
    <row r="2339" spans="16:31" ht="18" customHeight="1" x14ac:dyDescent="0.3">
      <c r="P2339" s="12" t="s">
        <v>66</v>
      </c>
      <c r="Q2339" s="12">
        <v>2023</v>
      </c>
      <c r="R2339" s="12" t="s">
        <v>1</v>
      </c>
      <c r="S2339" s="12" t="s">
        <v>60</v>
      </c>
      <c r="T2339" s="12" t="s">
        <v>61</v>
      </c>
      <c r="U2339" s="12" t="s">
        <v>62</v>
      </c>
      <c r="V2339" s="12" t="s">
        <v>63</v>
      </c>
      <c r="W2339" s="12" t="s">
        <v>64</v>
      </c>
      <c r="X2339" s="12" t="s">
        <v>67</v>
      </c>
      <c r="Y2339" s="12">
        <v>372</v>
      </c>
      <c r="Z2339" s="12">
        <v>531.96</v>
      </c>
      <c r="AA2339" s="12"/>
      <c r="AB2339" s="12"/>
      <c r="AC2339" s="12"/>
      <c r="AD2339" s="12"/>
      <c r="AE2339" s="12"/>
    </row>
    <row r="2340" spans="16:31" ht="18" customHeight="1" x14ac:dyDescent="0.3">
      <c r="P2340" s="12" t="s">
        <v>68</v>
      </c>
      <c r="Q2340" s="12">
        <v>2023</v>
      </c>
      <c r="R2340" s="12" t="s">
        <v>1</v>
      </c>
      <c r="S2340" s="12" t="s">
        <v>60</v>
      </c>
      <c r="T2340" s="12" t="s">
        <v>61</v>
      </c>
      <c r="U2340" s="12" t="s">
        <v>62</v>
      </c>
      <c r="V2340" s="12" t="s">
        <v>63</v>
      </c>
      <c r="W2340" s="12" t="s">
        <v>64</v>
      </c>
      <c r="X2340" s="12" t="s">
        <v>67</v>
      </c>
      <c r="Y2340" s="12">
        <v>740</v>
      </c>
      <c r="Z2340" s="12">
        <v>1058.2</v>
      </c>
      <c r="AA2340" s="12"/>
      <c r="AB2340" s="12"/>
      <c r="AC2340" s="12"/>
      <c r="AD2340" s="12"/>
      <c r="AE2340" s="12"/>
    </row>
    <row r="2341" spans="16:31" ht="18" customHeight="1" x14ac:dyDescent="0.3">
      <c r="P2341" s="12" t="s">
        <v>68</v>
      </c>
      <c r="Q2341" s="12">
        <v>2023</v>
      </c>
      <c r="R2341" s="12" t="s">
        <v>1</v>
      </c>
      <c r="S2341" s="12" t="s">
        <v>60</v>
      </c>
      <c r="T2341" s="12" t="s">
        <v>61</v>
      </c>
      <c r="U2341" s="12" t="s">
        <v>62</v>
      </c>
      <c r="V2341" s="12" t="s">
        <v>63</v>
      </c>
      <c r="W2341" s="12" t="s">
        <v>64</v>
      </c>
      <c r="X2341" s="12" t="s">
        <v>67</v>
      </c>
      <c r="Y2341" s="12">
        <v>129</v>
      </c>
      <c r="Z2341" s="12">
        <v>184.47</v>
      </c>
      <c r="AA2341" s="12"/>
      <c r="AB2341" s="12"/>
      <c r="AC2341" s="12"/>
      <c r="AD2341" s="12"/>
      <c r="AE2341" s="12"/>
    </row>
    <row r="2342" spans="16:31" ht="18" customHeight="1" x14ac:dyDescent="0.3">
      <c r="P2342" s="12" t="s">
        <v>66</v>
      </c>
      <c r="Q2342" s="12">
        <v>2023</v>
      </c>
      <c r="R2342" s="12" t="s">
        <v>1</v>
      </c>
      <c r="S2342" s="12" t="s">
        <v>60</v>
      </c>
      <c r="T2342" s="12" t="s">
        <v>61</v>
      </c>
      <c r="U2342" s="12" t="s">
        <v>62</v>
      </c>
      <c r="V2342" s="12" t="s">
        <v>63</v>
      </c>
      <c r="W2342" s="12" t="s">
        <v>64</v>
      </c>
      <c r="X2342" s="12" t="s">
        <v>67</v>
      </c>
      <c r="Y2342" s="12">
        <v>746</v>
      </c>
      <c r="Z2342" s="12">
        <v>526.24</v>
      </c>
      <c r="AA2342" s="12"/>
      <c r="AB2342" s="12"/>
      <c r="AC2342" s="12"/>
      <c r="AD2342" s="12"/>
      <c r="AE2342" s="12"/>
    </row>
    <row r="2343" spans="16:31" ht="18" customHeight="1" x14ac:dyDescent="0.3">
      <c r="P2343" s="12" t="s">
        <v>66</v>
      </c>
      <c r="Q2343" s="12">
        <v>2023</v>
      </c>
      <c r="R2343" s="12" t="s">
        <v>1</v>
      </c>
      <c r="S2343" s="12" t="s">
        <v>60</v>
      </c>
      <c r="T2343" s="12" t="s">
        <v>61</v>
      </c>
      <c r="U2343" s="12" t="s">
        <v>62</v>
      </c>
      <c r="V2343" s="12" t="s">
        <v>63</v>
      </c>
      <c r="W2343" s="12" t="s">
        <v>64</v>
      </c>
      <c r="X2343" s="12" t="s">
        <v>67</v>
      </c>
      <c r="Y2343" s="12">
        <v>780</v>
      </c>
      <c r="Z2343" s="12">
        <v>526.24</v>
      </c>
      <c r="AA2343" s="12"/>
      <c r="AB2343" s="12"/>
      <c r="AC2343" s="12"/>
      <c r="AD2343" s="12"/>
      <c r="AE2343" s="12"/>
    </row>
    <row r="2344" spans="16:31" ht="18" customHeight="1" x14ac:dyDescent="0.3">
      <c r="P2344" s="12" t="s">
        <v>59</v>
      </c>
      <c r="Q2344" s="12">
        <v>2023</v>
      </c>
      <c r="R2344" s="12" t="s">
        <v>1</v>
      </c>
      <c r="S2344" s="12" t="s">
        <v>60</v>
      </c>
      <c r="T2344" s="12" t="s">
        <v>61</v>
      </c>
      <c r="U2344" s="12" t="s">
        <v>62</v>
      </c>
      <c r="V2344" s="12" t="s">
        <v>63</v>
      </c>
      <c r="W2344" s="12" t="s">
        <v>64</v>
      </c>
      <c r="X2344" s="12" t="s">
        <v>67</v>
      </c>
      <c r="Y2344" s="12">
        <v>127</v>
      </c>
      <c r="Z2344" s="12">
        <v>181.61</v>
      </c>
      <c r="AA2344" s="12"/>
      <c r="AB2344" s="12"/>
      <c r="AC2344" s="12"/>
      <c r="AD2344" s="12"/>
      <c r="AE2344" s="12"/>
    </row>
    <row r="2345" spans="16:31" ht="18" customHeight="1" x14ac:dyDescent="0.3">
      <c r="P2345" s="12" t="s">
        <v>66</v>
      </c>
      <c r="Q2345" s="12">
        <v>2023</v>
      </c>
      <c r="R2345" s="12" t="s">
        <v>1</v>
      </c>
      <c r="S2345" s="12" t="s">
        <v>60</v>
      </c>
      <c r="T2345" s="12" t="s">
        <v>61</v>
      </c>
      <c r="U2345" s="12" t="s">
        <v>62</v>
      </c>
      <c r="V2345" s="12" t="s">
        <v>63</v>
      </c>
      <c r="W2345" s="12" t="s">
        <v>64</v>
      </c>
      <c r="X2345" s="12" t="s">
        <v>67</v>
      </c>
      <c r="Y2345" s="12">
        <v>301</v>
      </c>
      <c r="Z2345" s="12">
        <v>430.43</v>
      </c>
      <c r="AA2345" s="12"/>
      <c r="AB2345" s="12"/>
      <c r="AC2345" s="12"/>
      <c r="AD2345" s="12"/>
      <c r="AE2345" s="12"/>
    </row>
    <row r="2346" spans="16:31" ht="18" customHeight="1" x14ac:dyDescent="0.3">
      <c r="P2346" s="12" t="s">
        <v>59</v>
      </c>
      <c r="Q2346" s="12">
        <v>2023</v>
      </c>
      <c r="R2346" s="12" t="s">
        <v>1</v>
      </c>
      <c r="S2346" s="12" t="s">
        <v>60</v>
      </c>
      <c r="T2346" s="12" t="s">
        <v>61</v>
      </c>
      <c r="U2346" s="12" t="s">
        <v>62</v>
      </c>
      <c r="V2346" s="12" t="s">
        <v>63</v>
      </c>
      <c r="W2346" s="12" t="s">
        <v>64</v>
      </c>
      <c r="X2346" s="12" t="s">
        <v>67</v>
      </c>
      <c r="Y2346" s="12">
        <v>349</v>
      </c>
      <c r="Z2346" s="12">
        <v>499.07</v>
      </c>
      <c r="AA2346" s="12"/>
      <c r="AB2346" s="12"/>
      <c r="AC2346" s="12"/>
      <c r="AD2346" s="12"/>
      <c r="AE2346" s="12"/>
    </row>
    <row r="2347" spans="16:31" ht="18" customHeight="1" x14ac:dyDescent="0.3">
      <c r="P2347" s="12" t="s">
        <v>70</v>
      </c>
      <c r="Q2347" s="12">
        <v>2023</v>
      </c>
      <c r="R2347" s="12" t="s">
        <v>1</v>
      </c>
      <c r="S2347" s="12" t="s">
        <v>60</v>
      </c>
      <c r="T2347" s="12" t="s">
        <v>61</v>
      </c>
      <c r="U2347" s="12" t="s">
        <v>62</v>
      </c>
      <c r="V2347" s="12" t="s">
        <v>63</v>
      </c>
      <c r="W2347" s="12" t="s">
        <v>64</v>
      </c>
      <c r="X2347" s="12" t="s">
        <v>67</v>
      </c>
      <c r="Y2347" s="12">
        <v>749</v>
      </c>
      <c r="Z2347" s="12">
        <v>1071.07</v>
      </c>
      <c r="AA2347" s="12"/>
      <c r="AB2347" s="12"/>
      <c r="AC2347" s="12"/>
      <c r="AD2347" s="12"/>
      <c r="AE2347" s="12"/>
    </row>
    <row r="2348" spans="16:31" ht="18" customHeight="1" x14ac:dyDescent="0.3">
      <c r="P2348" s="12" t="s">
        <v>68</v>
      </c>
      <c r="Q2348" s="12">
        <v>2023</v>
      </c>
      <c r="R2348" s="12" t="s">
        <v>0</v>
      </c>
      <c r="S2348" s="12" t="s">
        <v>60</v>
      </c>
      <c r="T2348" s="12" t="s">
        <v>61</v>
      </c>
      <c r="U2348" s="12" t="s">
        <v>62</v>
      </c>
      <c r="V2348" s="12" t="s">
        <v>63</v>
      </c>
      <c r="W2348" s="12" t="s">
        <v>64</v>
      </c>
      <c r="X2348" s="12" t="s">
        <v>67</v>
      </c>
      <c r="Y2348" s="12">
        <v>134</v>
      </c>
      <c r="Z2348" s="12">
        <v>191.62</v>
      </c>
      <c r="AA2348" s="12"/>
      <c r="AB2348" s="12"/>
      <c r="AC2348" s="12"/>
      <c r="AD2348" s="12"/>
      <c r="AE2348" s="12"/>
    </row>
    <row r="2349" spans="16:31" ht="18" customHeight="1" x14ac:dyDescent="0.3">
      <c r="P2349" s="12" t="s">
        <v>66</v>
      </c>
      <c r="Q2349" s="12">
        <v>2023</v>
      </c>
      <c r="R2349" s="12" t="s">
        <v>0</v>
      </c>
      <c r="S2349" s="12" t="s">
        <v>60</v>
      </c>
      <c r="T2349" s="12" t="s">
        <v>61</v>
      </c>
      <c r="U2349" s="12" t="s">
        <v>62</v>
      </c>
      <c r="V2349" s="12" t="s">
        <v>63</v>
      </c>
      <c r="W2349" s="12" t="s">
        <v>64</v>
      </c>
      <c r="X2349" s="12" t="s">
        <v>67</v>
      </c>
      <c r="Y2349" s="12">
        <v>308</v>
      </c>
      <c r="Z2349" s="12">
        <v>440.44</v>
      </c>
      <c r="AA2349" s="12"/>
      <c r="AB2349" s="12"/>
      <c r="AC2349" s="12"/>
      <c r="AD2349" s="12"/>
      <c r="AE2349" s="12"/>
    </row>
    <row r="2350" spans="16:31" ht="18" customHeight="1" x14ac:dyDescent="0.3">
      <c r="P2350" s="12" t="s">
        <v>59</v>
      </c>
      <c r="Q2350" s="12">
        <v>2023</v>
      </c>
      <c r="R2350" s="12" t="s">
        <v>0</v>
      </c>
      <c r="S2350" s="12" t="s">
        <v>60</v>
      </c>
      <c r="T2350" s="12" t="s">
        <v>61</v>
      </c>
      <c r="U2350" s="12" t="s">
        <v>62</v>
      </c>
      <c r="V2350" s="12" t="s">
        <v>63</v>
      </c>
      <c r="W2350" s="12" t="s">
        <v>64</v>
      </c>
      <c r="X2350" s="12" t="s">
        <v>67</v>
      </c>
      <c r="Y2350" s="12">
        <v>350</v>
      </c>
      <c r="Z2350" s="12">
        <v>500.5</v>
      </c>
      <c r="AA2350" s="12"/>
      <c r="AB2350" s="12"/>
      <c r="AC2350" s="12"/>
      <c r="AD2350" s="12"/>
      <c r="AE2350" s="12"/>
    </row>
    <row r="2351" spans="16:31" ht="18" customHeight="1" x14ac:dyDescent="0.3">
      <c r="P2351" s="12" t="s">
        <v>59</v>
      </c>
      <c r="Q2351" s="12">
        <v>2023</v>
      </c>
      <c r="R2351" s="12" t="s">
        <v>0</v>
      </c>
      <c r="S2351" s="12" t="s">
        <v>60</v>
      </c>
      <c r="T2351" s="12" t="s">
        <v>61</v>
      </c>
      <c r="U2351" s="12" t="s">
        <v>62</v>
      </c>
      <c r="V2351" s="12" t="s">
        <v>63</v>
      </c>
      <c r="W2351" s="12" t="s">
        <v>64</v>
      </c>
      <c r="X2351" s="12" t="s">
        <v>67</v>
      </c>
      <c r="Y2351" s="12">
        <v>136</v>
      </c>
      <c r="Z2351" s="12">
        <v>194.48</v>
      </c>
      <c r="AA2351" s="12"/>
      <c r="AB2351" s="12"/>
      <c r="AC2351" s="12"/>
      <c r="AD2351" s="12"/>
      <c r="AE2351" s="12"/>
    </row>
    <row r="2352" spans="16:31" ht="18" customHeight="1" x14ac:dyDescent="0.3">
      <c r="P2352" s="12" t="s">
        <v>70</v>
      </c>
      <c r="Q2352" s="12">
        <v>2023</v>
      </c>
      <c r="R2352" s="12" t="s">
        <v>0</v>
      </c>
      <c r="S2352" s="12" t="s">
        <v>60</v>
      </c>
      <c r="T2352" s="12" t="s">
        <v>61</v>
      </c>
      <c r="U2352" s="12" t="s">
        <v>62</v>
      </c>
      <c r="V2352" s="12" t="s">
        <v>63</v>
      </c>
      <c r="W2352" s="12" t="s">
        <v>64</v>
      </c>
      <c r="X2352" s="12" t="s">
        <v>67</v>
      </c>
      <c r="Y2352" s="12">
        <v>304</v>
      </c>
      <c r="Z2352" s="12">
        <v>434.72</v>
      </c>
      <c r="AA2352" s="12"/>
      <c r="AB2352" s="12"/>
      <c r="AC2352" s="12"/>
      <c r="AD2352" s="12"/>
      <c r="AE2352" s="12"/>
    </row>
    <row r="2353" spans="16:31" ht="18" customHeight="1" x14ac:dyDescent="0.3">
      <c r="P2353" s="12" t="s">
        <v>59</v>
      </c>
      <c r="Q2353" s="12">
        <v>2023</v>
      </c>
      <c r="R2353" s="12" t="s">
        <v>0</v>
      </c>
      <c r="S2353" s="12" t="s">
        <v>60</v>
      </c>
      <c r="T2353" s="12" t="s">
        <v>61</v>
      </c>
      <c r="U2353" s="12" t="s">
        <v>62</v>
      </c>
      <c r="V2353" s="12" t="s">
        <v>63</v>
      </c>
      <c r="W2353" s="12" t="s">
        <v>64</v>
      </c>
      <c r="X2353" s="12" t="s">
        <v>67</v>
      </c>
      <c r="Y2353" s="12">
        <v>352</v>
      </c>
      <c r="Z2353" s="12">
        <v>503.36</v>
      </c>
      <c r="AA2353" s="12"/>
      <c r="AB2353" s="12"/>
      <c r="AC2353" s="12"/>
      <c r="AD2353" s="12"/>
      <c r="AE2353" s="12"/>
    </row>
    <row r="2354" spans="16:31" ht="18" customHeight="1" x14ac:dyDescent="0.3">
      <c r="P2354" s="12" t="s">
        <v>59</v>
      </c>
      <c r="Q2354" s="12">
        <v>2023</v>
      </c>
      <c r="R2354" s="12" t="s">
        <v>0</v>
      </c>
      <c r="S2354" s="12" t="s">
        <v>60</v>
      </c>
      <c r="T2354" s="12" t="s">
        <v>61</v>
      </c>
      <c r="U2354" s="12" t="s">
        <v>62</v>
      </c>
      <c r="V2354" s="12" t="s">
        <v>63</v>
      </c>
      <c r="W2354" s="12" t="s">
        <v>64</v>
      </c>
      <c r="X2354" s="12" t="s">
        <v>67</v>
      </c>
      <c r="Y2354" s="12">
        <v>132</v>
      </c>
      <c r="Z2354" s="12">
        <v>188.76</v>
      </c>
      <c r="AA2354" s="12"/>
      <c r="AB2354" s="12"/>
      <c r="AC2354" s="12"/>
      <c r="AD2354" s="12"/>
      <c r="AE2354" s="12"/>
    </row>
    <row r="2355" spans="16:31" ht="18" customHeight="1" x14ac:dyDescent="0.3">
      <c r="P2355" s="12" t="s">
        <v>66</v>
      </c>
      <c r="Q2355" s="12">
        <v>2023</v>
      </c>
      <c r="R2355" s="12" t="s">
        <v>0</v>
      </c>
      <c r="S2355" s="12" t="s">
        <v>60</v>
      </c>
      <c r="T2355" s="12" t="s">
        <v>61</v>
      </c>
      <c r="U2355" s="12" t="s">
        <v>62</v>
      </c>
      <c r="V2355" s="12" t="s">
        <v>63</v>
      </c>
      <c r="W2355" s="12" t="s">
        <v>64</v>
      </c>
      <c r="X2355" s="12" t="s">
        <v>67</v>
      </c>
      <c r="Y2355" s="12">
        <v>706</v>
      </c>
      <c r="Z2355" s="12">
        <v>1009.5799999999999</v>
      </c>
      <c r="AA2355" s="12"/>
      <c r="AB2355" s="12"/>
      <c r="AC2355" s="12"/>
      <c r="AD2355" s="12"/>
      <c r="AE2355" s="12"/>
    </row>
    <row r="2356" spans="16:31" ht="18" customHeight="1" x14ac:dyDescent="0.3">
      <c r="P2356" s="12" t="s">
        <v>59</v>
      </c>
      <c r="Q2356" s="12">
        <v>2023</v>
      </c>
      <c r="R2356" s="12" t="s">
        <v>0</v>
      </c>
      <c r="S2356" s="12" t="s">
        <v>60</v>
      </c>
      <c r="T2356" s="12" t="s">
        <v>61</v>
      </c>
      <c r="U2356" s="12" t="s">
        <v>62</v>
      </c>
      <c r="V2356" s="12" t="s">
        <v>63</v>
      </c>
      <c r="W2356" s="12" t="s">
        <v>64</v>
      </c>
      <c r="X2356" s="12" t="s">
        <v>67</v>
      </c>
      <c r="Y2356" s="12">
        <v>739</v>
      </c>
      <c r="Z2356" s="12">
        <v>1056.77</v>
      </c>
      <c r="AA2356" s="12"/>
      <c r="AB2356" s="12"/>
      <c r="AC2356" s="12"/>
      <c r="AD2356" s="12"/>
      <c r="AE2356" s="12"/>
    </row>
    <row r="2357" spans="16:31" ht="18" customHeight="1" x14ac:dyDescent="0.3">
      <c r="P2357" s="12" t="s">
        <v>59</v>
      </c>
      <c r="Q2357" s="12">
        <v>2023</v>
      </c>
      <c r="R2357" s="12" t="s">
        <v>0</v>
      </c>
      <c r="S2357" s="12" t="s">
        <v>60</v>
      </c>
      <c r="T2357" s="12" t="s">
        <v>61</v>
      </c>
      <c r="U2357" s="12" t="s">
        <v>62</v>
      </c>
      <c r="V2357" s="12" t="s">
        <v>63</v>
      </c>
      <c r="W2357" s="12" t="s">
        <v>64</v>
      </c>
      <c r="X2357" s="12" t="s">
        <v>67</v>
      </c>
      <c r="Y2357" s="12">
        <v>135</v>
      </c>
      <c r="Z2357" s="12">
        <v>193.05</v>
      </c>
      <c r="AA2357" s="12"/>
      <c r="AB2357" s="12"/>
      <c r="AC2357" s="12"/>
      <c r="AD2357" s="12"/>
      <c r="AE2357" s="12"/>
    </row>
    <row r="2358" spans="16:31" ht="18" customHeight="1" x14ac:dyDescent="0.3">
      <c r="P2358" s="12" t="s">
        <v>59</v>
      </c>
      <c r="Q2358" s="12">
        <v>2023</v>
      </c>
      <c r="R2358" s="12" t="s">
        <v>0</v>
      </c>
      <c r="S2358" s="12" t="s">
        <v>60</v>
      </c>
      <c r="T2358" s="12" t="s">
        <v>61</v>
      </c>
      <c r="U2358" s="12" t="s">
        <v>62</v>
      </c>
      <c r="V2358" s="12" t="s">
        <v>63</v>
      </c>
      <c r="W2358" s="12" t="s">
        <v>64</v>
      </c>
      <c r="X2358" s="12" t="s">
        <v>67</v>
      </c>
      <c r="Y2358" s="12">
        <v>779</v>
      </c>
      <c r="Z2358" s="12">
        <v>526.24</v>
      </c>
      <c r="AA2358" s="12"/>
      <c r="AB2358" s="12"/>
      <c r="AC2358" s="12"/>
      <c r="AD2358" s="12"/>
      <c r="AE2358" s="12"/>
    </row>
    <row r="2359" spans="16:31" ht="18" customHeight="1" x14ac:dyDescent="0.3">
      <c r="P2359" s="12" t="s">
        <v>59</v>
      </c>
      <c r="Q2359" s="12">
        <v>2023</v>
      </c>
      <c r="R2359" s="12" t="s">
        <v>0</v>
      </c>
      <c r="S2359" s="12" t="s">
        <v>60</v>
      </c>
      <c r="T2359" s="12" t="s">
        <v>61</v>
      </c>
      <c r="U2359" s="12" t="s">
        <v>62</v>
      </c>
      <c r="V2359" s="12" t="s">
        <v>63</v>
      </c>
      <c r="W2359" s="12" t="s">
        <v>64</v>
      </c>
      <c r="X2359" s="12" t="s">
        <v>67</v>
      </c>
      <c r="Y2359" s="12">
        <v>133</v>
      </c>
      <c r="Z2359" s="12">
        <v>190.19</v>
      </c>
      <c r="AA2359" s="12"/>
      <c r="AB2359" s="12"/>
      <c r="AC2359" s="12"/>
      <c r="AD2359" s="12"/>
      <c r="AE2359" s="12"/>
    </row>
    <row r="2360" spans="16:31" ht="18" customHeight="1" x14ac:dyDescent="0.3">
      <c r="P2360" s="12" t="s">
        <v>68</v>
      </c>
      <c r="Q2360" s="12">
        <v>2023</v>
      </c>
      <c r="R2360" s="12" t="s">
        <v>0</v>
      </c>
      <c r="S2360" s="12" t="s">
        <v>60</v>
      </c>
      <c r="T2360" s="12" t="s">
        <v>61</v>
      </c>
      <c r="U2360" s="12" t="s">
        <v>62</v>
      </c>
      <c r="V2360" s="12" t="s">
        <v>63</v>
      </c>
      <c r="W2360" s="12" t="s">
        <v>64</v>
      </c>
      <c r="X2360" s="12" t="s">
        <v>67</v>
      </c>
      <c r="Y2360" s="12">
        <v>307</v>
      </c>
      <c r="Z2360" s="12">
        <v>439.01</v>
      </c>
      <c r="AA2360" s="12"/>
      <c r="AB2360" s="12"/>
      <c r="AC2360" s="12"/>
      <c r="AD2360" s="12"/>
      <c r="AE2360" s="12"/>
    </row>
    <row r="2361" spans="16:31" ht="18" customHeight="1" x14ac:dyDescent="0.3">
      <c r="P2361" s="12" t="s">
        <v>59</v>
      </c>
      <c r="Q2361" s="12">
        <v>2023</v>
      </c>
      <c r="R2361" s="12" t="s">
        <v>0</v>
      </c>
      <c r="S2361" s="12" t="s">
        <v>60</v>
      </c>
      <c r="T2361" s="12" t="s">
        <v>61</v>
      </c>
      <c r="U2361" s="12" t="s">
        <v>62</v>
      </c>
      <c r="V2361" s="12" t="s">
        <v>63</v>
      </c>
      <c r="W2361" s="12" t="s">
        <v>64</v>
      </c>
      <c r="X2361" s="12" t="s">
        <v>67</v>
      </c>
      <c r="Y2361" s="12">
        <v>355</v>
      </c>
      <c r="Z2361" s="12">
        <v>507.65</v>
      </c>
      <c r="AA2361" s="12"/>
      <c r="AB2361" s="12"/>
      <c r="AC2361" s="12"/>
      <c r="AD2361" s="12"/>
      <c r="AE2361" s="12"/>
    </row>
    <row r="2362" spans="16:31" ht="18" customHeight="1" x14ac:dyDescent="0.3">
      <c r="P2362" s="12" t="s">
        <v>59</v>
      </c>
      <c r="Q2362" s="12">
        <v>2023</v>
      </c>
      <c r="R2362" s="12" t="s">
        <v>0</v>
      </c>
      <c r="S2362" s="12" t="s">
        <v>60</v>
      </c>
      <c r="T2362" s="12" t="s">
        <v>61</v>
      </c>
      <c r="U2362" s="12" t="s">
        <v>62</v>
      </c>
      <c r="V2362" s="12" t="s">
        <v>63</v>
      </c>
      <c r="W2362" s="12" t="s">
        <v>64</v>
      </c>
      <c r="X2362" s="12" t="s">
        <v>67</v>
      </c>
      <c r="Y2362" s="12">
        <v>131</v>
      </c>
      <c r="Z2362" s="12">
        <v>187.32999999999998</v>
      </c>
      <c r="AA2362" s="12"/>
      <c r="AB2362" s="12"/>
      <c r="AC2362" s="12"/>
      <c r="AD2362" s="12"/>
      <c r="AE2362" s="12"/>
    </row>
    <row r="2363" spans="16:31" ht="18" customHeight="1" x14ac:dyDescent="0.3">
      <c r="P2363" s="12" t="s">
        <v>66</v>
      </c>
      <c r="Q2363" s="12">
        <v>2023</v>
      </c>
      <c r="R2363" s="12" t="s">
        <v>0</v>
      </c>
      <c r="S2363" s="12" t="s">
        <v>60</v>
      </c>
      <c r="T2363" s="12" t="s">
        <v>61</v>
      </c>
      <c r="U2363" s="12" t="s">
        <v>62</v>
      </c>
      <c r="V2363" s="12" t="s">
        <v>63</v>
      </c>
      <c r="W2363" s="12" t="s">
        <v>64</v>
      </c>
      <c r="X2363" s="12" t="s">
        <v>67</v>
      </c>
      <c r="Y2363" s="12">
        <v>305</v>
      </c>
      <c r="Z2363" s="12">
        <v>436.15</v>
      </c>
      <c r="AA2363" s="12"/>
      <c r="AB2363" s="12"/>
      <c r="AC2363" s="12"/>
      <c r="AD2363" s="12"/>
      <c r="AE2363" s="12"/>
    </row>
    <row r="2364" spans="16:31" ht="18" customHeight="1" x14ac:dyDescent="0.3">
      <c r="P2364" s="12" t="s">
        <v>68</v>
      </c>
      <c r="Q2364" s="12">
        <v>2023</v>
      </c>
      <c r="R2364" s="12" t="s">
        <v>0</v>
      </c>
      <c r="S2364" s="12" t="s">
        <v>60</v>
      </c>
      <c r="T2364" s="12" t="s">
        <v>61</v>
      </c>
      <c r="U2364" s="12" t="s">
        <v>62</v>
      </c>
      <c r="V2364" s="12" t="s">
        <v>63</v>
      </c>
      <c r="W2364" s="12" t="s">
        <v>64</v>
      </c>
      <c r="X2364" s="12" t="s">
        <v>67</v>
      </c>
      <c r="Y2364" s="12">
        <v>748</v>
      </c>
      <c r="Z2364" s="12">
        <v>1069.6399999999999</v>
      </c>
      <c r="AA2364" s="12"/>
      <c r="AB2364" s="12"/>
      <c r="AC2364" s="12"/>
      <c r="AD2364" s="12"/>
      <c r="AE2364" s="12"/>
    </row>
    <row r="2365" spans="16:31" ht="18" customHeight="1" x14ac:dyDescent="0.3">
      <c r="P2365" s="12" t="s">
        <v>59</v>
      </c>
      <c r="Q2365" s="12">
        <v>2023</v>
      </c>
      <c r="R2365" s="12" t="s">
        <v>6</v>
      </c>
      <c r="S2365" s="12" t="s">
        <v>60</v>
      </c>
      <c r="T2365" s="12" t="s">
        <v>61</v>
      </c>
      <c r="U2365" s="12" t="s">
        <v>62</v>
      </c>
      <c r="V2365" s="12" t="s">
        <v>63</v>
      </c>
      <c r="W2365" s="12" t="s">
        <v>64</v>
      </c>
      <c r="X2365" s="12" t="s">
        <v>67</v>
      </c>
      <c r="Y2365" s="12">
        <v>350</v>
      </c>
      <c r="Z2365" s="12">
        <v>535.5</v>
      </c>
      <c r="AA2365" s="12"/>
      <c r="AB2365" s="12"/>
      <c r="AC2365" s="12"/>
      <c r="AD2365" s="12"/>
      <c r="AE2365" s="12"/>
    </row>
    <row r="2366" spans="16:31" ht="18" customHeight="1" x14ac:dyDescent="0.3">
      <c r="P2366" s="12" t="s">
        <v>59</v>
      </c>
      <c r="Q2366" s="12">
        <v>2023</v>
      </c>
      <c r="R2366" s="12" t="s">
        <v>6</v>
      </c>
      <c r="S2366" s="12" t="s">
        <v>60</v>
      </c>
      <c r="T2366" s="12" t="s">
        <v>61</v>
      </c>
      <c r="U2366" s="12" t="s">
        <v>62</v>
      </c>
      <c r="V2366" s="12" t="s">
        <v>63</v>
      </c>
      <c r="W2366" s="12" t="s">
        <v>64</v>
      </c>
      <c r="X2366" s="12" t="s">
        <v>67</v>
      </c>
      <c r="Y2366" s="12">
        <v>320</v>
      </c>
      <c r="Z2366" s="12">
        <v>457.6</v>
      </c>
      <c r="AA2366" s="12"/>
      <c r="AB2366" s="12"/>
      <c r="AC2366" s="12"/>
      <c r="AD2366" s="12"/>
      <c r="AE2366" s="12"/>
    </row>
    <row r="2367" spans="16:31" ht="18" customHeight="1" x14ac:dyDescent="0.3">
      <c r="P2367" s="12" t="s">
        <v>68</v>
      </c>
      <c r="Q2367" s="12">
        <v>2023</v>
      </c>
      <c r="R2367" s="12" t="s">
        <v>6</v>
      </c>
      <c r="S2367" s="12" t="s">
        <v>60</v>
      </c>
      <c r="T2367" s="12" t="s">
        <v>61</v>
      </c>
      <c r="U2367" s="12" t="s">
        <v>62</v>
      </c>
      <c r="V2367" s="12" t="s">
        <v>63</v>
      </c>
      <c r="W2367" s="12" t="s">
        <v>64</v>
      </c>
      <c r="X2367" s="12" t="s">
        <v>67</v>
      </c>
      <c r="Y2367" s="12">
        <v>346</v>
      </c>
      <c r="Z2367" s="12">
        <v>494.78</v>
      </c>
      <c r="AA2367" s="12"/>
      <c r="AB2367" s="12"/>
      <c r="AC2367" s="12"/>
      <c r="AD2367" s="12"/>
      <c r="AE2367" s="12"/>
    </row>
    <row r="2368" spans="16:31" ht="18" customHeight="1" x14ac:dyDescent="0.3">
      <c r="P2368" s="12" t="s">
        <v>69</v>
      </c>
      <c r="Q2368" s="12">
        <v>2023</v>
      </c>
      <c r="R2368" s="12" t="s">
        <v>6</v>
      </c>
      <c r="S2368" s="12" t="s">
        <v>60</v>
      </c>
      <c r="T2368" s="12" t="s">
        <v>61</v>
      </c>
      <c r="U2368" s="12" t="s">
        <v>62</v>
      </c>
      <c r="V2368" s="12" t="s">
        <v>63</v>
      </c>
      <c r="W2368" s="12" t="s">
        <v>64</v>
      </c>
      <c r="X2368" s="12" t="s">
        <v>67</v>
      </c>
      <c r="Y2368" s="12">
        <v>322</v>
      </c>
      <c r="Z2368" s="12">
        <v>460.46000000000004</v>
      </c>
      <c r="AA2368" s="12"/>
      <c r="AB2368" s="12"/>
      <c r="AC2368" s="12"/>
      <c r="AD2368" s="12"/>
      <c r="AE2368" s="12"/>
    </row>
    <row r="2369" spans="16:31" ht="18" customHeight="1" x14ac:dyDescent="0.3">
      <c r="P2369" s="12" t="s">
        <v>59</v>
      </c>
      <c r="Q2369" s="12">
        <v>2023</v>
      </c>
      <c r="R2369" s="12" t="s">
        <v>6</v>
      </c>
      <c r="S2369" s="12" t="s">
        <v>60</v>
      </c>
      <c r="T2369" s="12" t="s">
        <v>61</v>
      </c>
      <c r="U2369" s="12" t="s">
        <v>62</v>
      </c>
      <c r="V2369" s="12" t="s">
        <v>63</v>
      </c>
      <c r="W2369" s="12" t="s">
        <v>64</v>
      </c>
      <c r="X2369" s="12" t="s">
        <v>67</v>
      </c>
      <c r="Y2369" s="12">
        <v>658</v>
      </c>
      <c r="Z2369" s="12">
        <v>940.94</v>
      </c>
      <c r="AA2369" s="12"/>
      <c r="AB2369" s="12"/>
      <c r="AC2369" s="12"/>
      <c r="AD2369" s="12"/>
      <c r="AE2369" s="12"/>
    </row>
    <row r="2370" spans="16:31" ht="18" customHeight="1" x14ac:dyDescent="0.3">
      <c r="P2370" s="12" t="s">
        <v>68</v>
      </c>
      <c r="Q2370" s="12">
        <v>2023</v>
      </c>
      <c r="R2370" s="12" t="s">
        <v>6</v>
      </c>
      <c r="S2370" s="12" t="s">
        <v>60</v>
      </c>
      <c r="T2370" s="12" t="s">
        <v>61</v>
      </c>
      <c r="U2370" s="12" t="s">
        <v>62</v>
      </c>
      <c r="V2370" s="12" t="s">
        <v>63</v>
      </c>
      <c r="W2370" s="12" t="s">
        <v>64</v>
      </c>
      <c r="X2370" s="12" t="s">
        <v>67</v>
      </c>
      <c r="Y2370" s="12">
        <v>745</v>
      </c>
      <c r="Z2370" s="12">
        <v>1065.3499999999999</v>
      </c>
      <c r="AA2370" s="12"/>
      <c r="AB2370" s="12"/>
      <c r="AC2370" s="12"/>
      <c r="AD2370" s="12"/>
      <c r="AE2370" s="12"/>
    </row>
    <row r="2371" spans="16:31" ht="18" customHeight="1" x14ac:dyDescent="0.3">
      <c r="P2371" s="12" t="s">
        <v>68</v>
      </c>
      <c r="Q2371" s="12">
        <v>2023</v>
      </c>
      <c r="R2371" s="12" t="s">
        <v>6</v>
      </c>
      <c r="S2371" s="12" t="s">
        <v>60</v>
      </c>
      <c r="T2371" s="12" t="s">
        <v>61</v>
      </c>
      <c r="U2371" s="12" t="s">
        <v>62</v>
      </c>
      <c r="V2371" s="12" t="s">
        <v>63</v>
      </c>
      <c r="W2371" s="12" t="s">
        <v>64</v>
      </c>
      <c r="X2371" s="12" t="s">
        <v>67</v>
      </c>
      <c r="Y2371" s="12">
        <v>345</v>
      </c>
      <c r="Z2371" s="12">
        <v>493.35</v>
      </c>
      <c r="AA2371" s="12"/>
      <c r="AB2371" s="12"/>
      <c r="AC2371" s="12"/>
      <c r="AD2371" s="12"/>
      <c r="AE2371" s="12"/>
    </row>
    <row r="2372" spans="16:31" ht="18" customHeight="1" x14ac:dyDescent="0.3">
      <c r="P2372" s="12" t="s">
        <v>59</v>
      </c>
      <c r="Q2372" s="12">
        <v>2023</v>
      </c>
      <c r="R2372" s="12" t="s">
        <v>6</v>
      </c>
      <c r="S2372" s="12" t="s">
        <v>60</v>
      </c>
      <c r="T2372" s="12" t="s">
        <v>61</v>
      </c>
      <c r="U2372" s="12" t="s">
        <v>62</v>
      </c>
      <c r="V2372" s="12" t="s">
        <v>63</v>
      </c>
      <c r="W2372" s="12" t="s">
        <v>64</v>
      </c>
      <c r="X2372" s="12" t="s">
        <v>67</v>
      </c>
      <c r="Y2372" s="12">
        <v>784</v>
      </c>
      <c r="Z2372" s="12">
        <v>526.24</v>
      </c>
      <c r="AA2372" s="12"/>
      <c r="AB2372" s="12"/>
      <c r="AC2372" s="12"/>
      <c r="AD2372" s="12"/>
      <c r="AE2372" s="12"/>
    </row>
    <row r="2373" spans="16:31" ht="18" customHeight="1" x14ac:dyDescent="0.3">
      <c r="P2373" s="12" t="s">
        <v>69</v>
      </c>
      <c r="Q2373" s="12">
        <v>2023</v>
      </c>
      <c r="R2373" s="12" t="s">
        <v>6</v>
      </c>
      <c r="S2373" s="12" t="s">
        <v>60</v>
      </c>
      <c r="T2373" s="12" t="s">
        <v>61</v>
      </c>
      <c r="U2373" s="12" t="s">
        <v>62</v>
      </c>
      <c r="V2373" s="12" t="s">
        <v>63</v>
      </c>
      <c r="W2373" s="12" t="s">
        <v>64</v>
      </c>
      <c r="X2373" s="12" t="s">
        <v>67</v>
      </c>
      <c r="Y2373" s="12">
        <v>349</v>
      </c>
      <c r="Z2373" s="12">
        <v>499.07</v>
      </c>
      <c r="AA2373" s="12"/>
      <c r="AB2373" s="12"/>
      <c r="AC2373" s="12"/>
      <c r="AD2373" s="12"/>
      <c r="AE2373" s="12"/>
    </row>
    <row r="2374" spans="16:31" ht="18" customHeight="1" x14ac:dyDescent="0.3">
      <c r="P2374" s="12" t="s">
        <v>68</v>
      </c>
      <c r="Q2374" s="12">
        <v>2023</v>
      </c>
      <c r="R2374" s="12" t="s">
        <v>6</v>
      </c>
      <c r="S2374" s="12" t="s">
        <v>60</v>
      </c>
      <c r="T2374" s="12" t="s">
        <v>61</v>
      </c>
      <c r="U2374" s="12" t="s">
        <v>62</v>
      </c>
      <c r="V2374" s="12" t="s">
        <v>63</v>
      </c>
      <c r="W2374" s="12" t="s">
        <v>64</v>
      </c>
      <c r="X2374" s="12" t="s">
        <v>67</v>
      </c>
      <c r="Y2374" s="12">
        <v>319</v>
      </c>
      <c r="Z2374" s="12">
        <v>456.16999999999996</v>
      </c>
      <c r="AA2374" s="12"/>
      <c r="AB2374" s="12"/>
      <c r="AC2374" s="12"/>
      <c r="AD2374" s="12"/>
      <c r="AE2374" s="12"/>
    </row>
    <row r="2375" spans="16:31" ht="18" customHeight="1" x14ac:dyDescent="0.3">
      <c r="P2375" s="12" t="s">
        <v>59</v>
      </c>
      <c r="Q2375" s="12">
        <v>2023</v>
      </c>
      <c r="R2375" s="12" t="s">
        <v>6</v>
      </c>
      <c r="S2375" s="12" t="s">
        <v>60</v>
      </c>
      <c r="T2375" s="12" t="s">
        <v>61</v>
      </c>
      <c r="U2375" s="12" t="s">
        <v>62</v>
      </c>
      <c r="V2375" s="12" t="s">
        <v>63</v>
      </c>
      <c r="W2375" s="12" t="s">
        <v>64</v>
      </c>
      <c r="X2375" s="12" t="s">
        <v>67</v>
      </c>
      <c r="Y2375" s="12">
        <v>347</v>
      </c>
      <c r="Z2375" s="12">
        <v>496.21000000000004</v>
      </c>
      <c r="AA2375" s="12"/>
      <c r="AB2375" s="12"/>
      <c r="AC2375" s="12"/>
      <c r="AD2375" s="12"/>
      <c r="AE2375" s="12"/>
    </row>
    <row r="2376" spans="16:31" ht="18" customHeight="1" x14ac:dyDescent="0.3">
      <c r="P2376" s="12" t="s">
        <v>59</v>
      </c>
      <c r="Q2376" s="12">
        <v>2023</v>
      </c>
      <c r="R2376" s="12" t="s">
        <v>6</v>
      </c>
      <c r="S2376" s="12" t="s">
        <v>60</v>
      </c>
      <c r="T2376" s="12" t="s">
        <v>61</v>
      </c>
      <c r="U2376" s="12" t="s">
        <v>62</v>
      </c>
      <c r="V2376" s="12" t="s">
        <v>63</v>
      </c>
      <c r="W2376" s="12" t="s">
        <v>64</v>
      </c>
      <c r="X2376" s="12" t="s">
        <v>67</v>
      </c>
      <c r="Y2376" s="12">
        <v>753</v>
      </c>
      <c r="Z2376" s="12">
        <v>1076.79</v>
      </c>
      <c r="AA2376" s="12"/>
      <c r="AB2376" s="12"/>
      <c r="AC2376" s="12"/>
      <c r="AD2376" s="12"/>
      <c r="AE2376" s="12"/>
    </row>
    <row r="2377" spans="16:31" ht="18" customHeight="1" x14ac:dyDescent="0.3">
      <c r="P2377" s="12" t="s">
        <v>59</v>
      </c>
      <c r="Q2377" s="12">
        <v>2023</v>
      </c>
      <c r="R2377" s="12" t="s">
        <v>5</v>
      </c>
      <c r="S2377" s="12" t="s">
        <v>60</v>
      </c>
      <c r="T2377" s="12" t="s">
        <v>61</v>
      </c>
      <c r="U2377" s="12" t="s">
        <v>62</v>
      </c>
      <c r="V2377" s="12" t="s">
        <v>63</v>
      </c>
      <c r="W2377" s="12" t="s">
        <v>64</v>
      </c>
      <c r="X2377" s="12" t="s">
        <v>67</v>
      </c>
      <c r="Y2377" s="12">
        <v>326</v>
      </c>
      <c r="Z2377" s="12">
        <v>466.18</v>
      </c>
      <c r="AA2377" s="12"/>
      <c r="AB2377" s="12"/>
      <c r="AC2377" s="12"/>
      <c r="AD2377" s="12"/>
      <c r="AE2377" s="12"/>
    </row>
    <row r="2378" spans="16:31" ht="18" customHeight="1" x14ac:dyDescent="0.3">
      <c r="P2378" s="12" t="s">
        <v>66</v>
      </c>
      <c r="Q2378" s="12">
        <v>2023</v>
      </c>
      <c r="R2378" s="12" t="s">
        <v>5</v>
      </c>
      <c r="S2378" s="12" t="s">
        <v>60</v>
      </c>
      <c r="T2378" s="12" t="s">
        <v>61</v>
      </c>
      <c r="U2378" s="12" t="s">
        <v>62</v>
      </c>
      <c r="V2378" s="12" t="s">
        <v>63</v>
      </c>
      <c r="W2378" s="12" t="s">
        <v>64</v>
      </c>
      <c r="X2378" s="12" t="s">
        <v>67</v>
      </c>
      <c r="Y2378" s="12">
        <v>352</v>
      </c>
      <c r="Z2378" s="12">
        <v>503.36</v>
      </c>
      <c r="AA2378" s="12"/>
      <c r="AB2378" s="12"/>
      <c r="AC2378" s="12"/>
      <c r="AD2378" s="12"/>
      <c r="AE2378" s="12"/>
    </row>
    <row r="2379" spans="16:31" ht="18" customHeight="1" x14ac:dyDescent="0.3">
      <c r="P2379" s="12" t="s">
        <v>59</v>
      </c>
      <c r="Q2379" s="12">
        <v>2023</v>
      </c>
      <c r="R2379" s="12" t="s">
        <v>5</v>
      </c>
      <c r="S2379" s="12" t="s">
        <v>60</v>
      </c>
      <c r="T2379" s="12" t="s">
        <v>61</v>
      </c>
      <c r="U2379" s="12" t="s">
        <v>62</v>
      </c>
      <c r="V2379" s="12" t="s">
        <v>63</v>
      </c>
      <c r="W2379" s="12" t="s">
        <v>64</v>
      </c>
      <c r="X2379" s="12" t="s">
        <v>67</v>
      </c>
      <c r="Y2379" s="12">
        <v>328</v>
      </c>
      <c r="Z2379" s="12">
        <v>469.03999999999996</v>
      </c>
      <c r="AA2379" s="12"/>
      <c r="AB2379" s="12"/>
      <c r="AC2379" s="12"/>
      <c r="AD2379" s="12"/>
      <c r="AE2379" s="12"/>
    </row>
    <row r="2380" spans="16:31" ht="18" customHeight="1" x14ac:dyDescent="0.3">
      <c r="P2380" s="12" t="s">
        <v>66</v>
      </c>
      <c r="Q2380" s="12">
        <v>2023</v>
      </c>
      <c r="R2380" s="12" t="s">
        <v>5</v>
      </c>
      <c r="S2380" s="12" t="s">
        <v>60</v>
      </c>
      <c r="T2380" s="12" t="s">
        <v>61</v>
      </c>
      <c r="U2380" s="12" t="s">
        <v>62</v>
      </c>
      <c r="V2380" s="12" t="s">
        <v>63</v>
      </c>
      <c r="W2380" s="12" t="s">
        <v>64</v>
      </c>
      <c r="X2380" s="12" t="s">
        <v>67</v>
      </c>
      <c r="Y2380" s="12">
        <v>657</v>
      </c>
      <c r="Z2380" s="12">
        <v>939.51</v>
      </c>
      <c r="AA2380" s="12"/>
      <c r="AB2380" s="12"/>
      <c r="AC2380" s="12"/>
      <c r="AD2380" s="12"/>
      <c r="AE2380" s="12"/>
    </row>
    <row r="2381" spans="16:31" ht="18" customHeight="1" x14ac:dyDescent="0.3">
      <c r="P2381" s="12" t="s">
        <v>59</v>
      </c>
      <c r="Q2381" s="12">
        <v>2023</v>
      </c>
      <c r="R2381" s="12" t="s">
        <v>5</v>
      </c>
      <c r="S2381" s="12" t="s">
        <v>60</v>
      </c>
      <c r="T2381" s="12" t="s">
        <v>61</v>
      </c>
      <c r="U2381" s="12" t="s">
        <v>62</v>
      </c>
      <c r="V2381" s="12" t="s">
        <v>63</v>
      </c>
      <c r="W2381" s="12" t="s">
        <v>64</v>
      </c>
      <c r="X2381" s="12" t="s">
        <v>67</v>
      </c>
      <c r="Y2381" s="12">
        <v>744</v>
      </c>
      <c r="Z2381" s="12">
        <v>1063.92</v>
      </c>
      <c r="AA2381" s="12"/>
      <c r="AB2381" s="12"/>
      <c r="AC2381" s="12"/>
      <c r="AD2381" s="12"/>
      <c r="AE2381" s="12"/>
    </row>
    <row r="2382" spans="16:31" ht="18" customHeight="1" x14ac:dyDescent="0.3">
      <c r="P2382" s="12" t="s">
        <v>59</v>
      </c>
      <c r="Q2382" s="12">
        <v>2023</v>
      </c>
      <c r="R2382" s="12" t="s">
        <v>5</v>
      </c>
      <c r="S2382" s="12" t="s">
        <v>60</v>
      </c>
      <c r="T2382" s="12" t="s">
        <v>61</v>
      </c>
      <c r="U2382" s="12" t="s">
        <v>62</v>
      </c>
      <c r="V2382" s="12" t="s">
        <v>63</v>
      </c>
      <c r="W2382" s="12" t="s">
        <v>64</v>
      </c>
      <c r="X2382" s="12" t="s">
        <v>67</v>
      </c>
      <c r="Y2382" s="12">
        <v>351</v>
      </c>
      <c r="Z2382" s="12">
        <v>501.93</v>
      </c>
      <c r="AA2382" s="12"/>
      <c r="AB2382" s="12"/>
      <c r="AC2382" s="12"/>
      <c r="AD2382" s="12"/>
      <c r="AE2382" s="12"/>
    </row>
    <row r="2383" spans="16:31" ht="18" customHeight="1" x14ac:dyDescent="0.3">
      <c r="P2383" s="12" t="s">
        <v>66</v>
      </c>
      <c r="Q2383" s="12">
        <v>2023</v>
      </c>
      <c r="R2383" s="12" t="s">
        <v>5</v>
      </c>
      <c r="S2383" s="12" t="s">
        <v>60</v>
      </c>
      <c r="T2383" s="12" t="s">
        <v>61</v>
      </c>
      <c r="U2383" s="12" t="s">
        <v>62</v>
      </c>
      <c r="V2383" s="12" t="s">
        <v>63</v>
      </c>
      <c r="W2383" s="12" t="s">
        <v>64</v>
      </c>
      <c r="X2383" s="12" t="s">
        <v>67</v>
      </c>
      <c r="Y2383" s="12">
        <v>783</v>
      </c>
      <c r="Z2383" s="12">
        <v>526.24</v>
      </c>
      <c r="AA2383" s="12"/>
      <c r="AB2383" s="12"/>
      <c r="AC2383" s="12"/>
      <c r="AD2383" s="12"/>
      <c r="AE2383" s="12"/>
    </row>
    <row r="2384" spans="16:31" ht="18" customHeight="1" x14ac:dyDescent="0.3">
      <c r="P2384" s="12" t="s">
        <v>59</v>
      </c>
      <c r="Q2384" s="12">
        <v>2023</v>
      </c>
      <c r="R2384" s="12" t="s">
        <v>5</v>
      </c>
      <c r="S2384" s="12" t="s">
        <v>60</v>
      </c>
      <c r="T2384" s="12" t="s">
        <v>61</v>
      </c>
      <c r="U2384" s="12" t="s">
        <v>62</v>
      </c>
      <c r="V2384" s="12" t="s">
        <v>63</v>
      </c>
      <c r="W2384" s="12" t="s">
        <v>64</v>
      </c>
      <c r="X2384" s="12" t="s">
        <v>67</v>
      </c>
      <c r="Y2384" s="12">
        <v>355</v>
      </c>
      <c r="Z2384" s="12">
        <v>507.65</v>
      </c>
      <c r="AA2384" s="12"/>
      <c r="AB2384" s="12"/>
      <c r="AC2384" s="12"/>
      <c r="AD2384" s="12"/>
      <c r="AE2384" s="12"/>
    </row>
    <row r="2385" spans="16:31" ht="18" customHeight="1" x14ac:dyDescent="0.3">
      <c r="P2385" s="12" t="s">
        <v>66</v>
      </c>
      <c r="Q2385" s="12">
        <v>2023</v>
      </c>
      <c r="R2385" s="12" t="s">
        <v>5</v>
      </c>
      <c r="S2385" s="12" t="s">
        <v>60</v>
      </c>
      <c r="T2385" s="12" t="s">
        <v>61</v>
      </c>
      <c r="U2385" s="12" t="s">
        <v>62</v>
      </c>
      <c r="V2385" s="12" t="s">
        <v>63</v>
      </c>
      <c r="W2385" s="12" t="s">
        <v>64</v>
      </c>
      <c r="X2385" s="12" t="s">
        <v>67</v>
      </c>
      <c r="Y2385" s="12">
        <v>325</v>
      </c>
      <c r="Z2385" s="12">
        <v>464.75</v>
      </c>
      <c r="AA2385" s="12"/>
      <c r="AB2385" s="12"/>
      <c r="AC2385" s="12"/>
      <c r="AD2385" s="12"/>
      <c r="AE2385" s="12"/>
    </row>
    <row r="2386" spans="16:31" ht="18" customHeight="1" x14ac:dyDescent="0.3">
      <c r="P2386" s="12" t="s">
        <v>59</v>
      </c>
      <c r="Q2386" s="12">
        <v>2023</v>
      </c>
      <c r="R2386" s="12" t="s">
        <v>5</v>
      </c>
      <c r="S2386" s="12" t="s">
        <v>60</v>
      </c>
      <c r="T2386" s="12" t="s">
        <v>61</v>
      </c>
      <c r="U2386" s="12" t="s">
        <v>62</v>
      </c>
      <c r="V2386" s="12" t="s">
        <v>63</v>
      </c>
      <c r="W2386" s="12" t="s">
        <v>64</v>
      </c>
      <c r="X2386" s="12" t="s">
        <v>67</v>
      </c>
      <c r="Y2386" s="12">
        <v>353</v>
      </c>
      <c r="Z2386" s="12">
        <v>504.78999999999996</v>
      </c>
      <c r="AA2386" s="12"/>
      <c r="AB2386" s="12"/>
      <c r="AC2386" s="12"/>
      <c r="AD2386" s="12"/>
      <c r="AE2386" s="12"/>
    </row>
    <row r="2387" spans="16:31" ht="18" customHeight="1" x14ac:dyDescent="0.3">
      <c r="P2387" s="12" t="s">
        <v>66</v>
      </c>
      <c r="Q2387" s="12">
        <v>2023</v>
      </c>
      <c r="R2387" s="12" t="s">
        <v>2</v>
      </c>
      <c r="S2387" s="12" t="s">
        <v>60</v>
      </c>
      <c r="T2387" s="12" t="s">
        <v>61</v>
      </c>
      <c r="U2387" s="12" t="s">
        <v>62</v>
      </c>
      <c r="V2387" s="12" t="s">
        <v>63</v>
      </c>
      <c r="W2387" s="12" t="s">
        <v>64</v>
      </c>
      <c r="X2387" s="12" t="s">
        <v>67</v>
      </c>
      <c r="Y2387" s="12">
        <v>368</v>
      </c>
      <c r="Z2387" s="12">
        <v>563.04</v>
      </c>
      <c r="AA2387" s="12"/>
      <c r="AB2387" s="12"/>
      <c r="AC2387" s="12"/>
      <c r="AD2387" s="12"/>
      <c r="AE2387" s="12"/>
    </row>
    <row r="2388" spans="16:31" ht="18" customHeight="1" x14ac:dyDescent="0.3">
      <c r="P2388" s="12" t="s">
        <v>66</v>
      </c>
      <c r="Q2388" s="12">
        <v>2023</v>
      </c>
      <c r="R2388" s="12" t="s">
        <v>2</v>
      </c>
      <c r="S2388" s="12" t="s">
        <v>60</v>
      </c>
      <c r="T2388" s="12" t="s">
        <v>61</v>
      </c>
      <c r="U2388" s="12" t="s">
        <v>62</v>
      </c>
      <c r="V2388" s="12" t="s">
        <v>63</v>
      </c>
      <c r="W2388" s="12" t="s">
        <v>64</v>
      </c>
      <c r="X2388" s="12" t="s">
        <v>67</v>
      </c>
      <c r="Y2388" s="12">
        <v>344</v>
      </c>
      <c r="Z2388" s="12">
        <v>491.91999999999996</v>
      </c>
      <c r="AA2388" s="12"/>
      <c r="AB2388" s="12"/>
      <c r="AC2388" s="12"/>
      <c r="AD2388" s="12"/>
      <c r="AE2388" s="12"/>
    </row>
    <row r="2389" spans="16:31" ht="18" customHeight="1" x14ac:dyDescent="0.3">
      <c r="P2389" s="12" t="s">
        <v>66</v>
      </c>
      <c r="Q2389" s="12">
        <v>2023</v>
      </c>
      <c r="R2389" s="12" t="s">
        <v>2</v>
      </c>
      <c r="S2389" s="12" t="s">
        <v>60</v>
      </c>
      <c r="T2389" s="12" t="s">
        <v>61</v>
      </c>
      <c r="U2389" s="12" t="s">
        <v>62</v>
      </c>
      <c r="V2389" s="12" t="s">
        <v>63</v>
      </c>
      <c r="W2389" s="12" t="s">
        <v>64</v>
      </c>
      <c r="X2389" s="12" t="s">
        <v>67</v>
      </c>
      <c r="Y2389" s="12">
        <v>370</v>
      </c>
      <c r="Z2389" s="12">
        <v>529.1</v>
      </c>
      <c r="AA2389" s="12"/>
      <c r="AB2389" s="12"/>
      <c r="AC2389" s="12"/>
      <c r="AD2389" s="12"/>
      <c r="AE2389" s="12"/>
    </row>
    <row r="2390" spans="16:31" ht="18" customHeight="1" x14ac:dyDescent="0.3">
      <c r="P2390" s="12" t="s">
        <v>66</v>
      </c>
      <c r="Q2390" s="12">
        <v>2023</v>
      </c>
      <c r="R2390" s="12" t="s">
        <v>2</v>
      </c>
      <c r="S2390" s="12" t="s">
        <v>60</v>
      </c>
      <c r="T2390" s="12" t="s">
        <v>61</v>
      </c>
      <c r="U2390" s="12" t="s">
        <v>62</v>
      </c>
      <c r="V2390" s="12" t="s">
        <v>63</v>
      </c>
      <c r="W2390" s="12" t="s">
        <v>64</v>
      </c>
      <c r="X2390" s="12" t="s">
        <v>67</v>
      </c>
      <c r="Y2390" s="12">
        <v>340</v>
      </c>
      <c r="Z2390" s="12">
        <v>486.2</v>
      </c>
      <c r="AA2390" s="12"/>
      <c r="AB2390" s="12"/>
      <c r="AC2390" s="12"/>
      <c r="AD2390" s="12"/>
      <c r="AE2390" s="12"/>
    </row>
    <row r="2391" spans="16:31" ht="18" customHeight="1" x14ac:dyDescent="0.3">
      <c r="P2391" s="12" t="s">
        <v>59</v>
      </c>
      <c r="Q2391" s="12">
        <v>2023</v>
      </c>
      <c r="R2391" s="12" t="s">
        <v>2</v>
      </c>
      <c r="S2391" s="12" t="s">
        <v>60</v>
      </c>
      <c r="T2391" s="12" t="s">
        <v>61</v>
      </c>
      <c r="U2391" s="12" t="s">
        <v>62</v>
      </c>
      <c r="V2391" s="12" t="s">
        <v>63</v>
      </c>
      <c r="W2391" s="12" t="s">
        <v>64</v>
      </c>
      <c r="X2391" s="12" t="s">
        <v>67</v>
      </c>
      <c r="Y2391" s="12">
        <v>741</v>
      </c>
      <c r="Z2391" s="12">
        <v>1059.6300000000001</v>
      </c>
      <c r="AA2391" s="12"/>
      <c r="AB2391" s="12"/>
      <c r="AC2391" s="12"/>
      <c r="AD2391" s="12"/>
      <c r="AE2391" s="12"/>
    </row>
    <row r="2392" spans="16:31" ht="18" customHeight="1" x14ac:dyDescent="0.3">
      <c r="P2392" s="12" t="s">
        <v>59</v>
      </c>
      <c r="Q2392" s="12">
        <v>2023</v>
      </c>
      <c r="R2392" s="12" t="s">
        <v>2</v>
      </c>
      <c r="S2392" s="12" t="s">
        <v>60</v>
      </c>
      <c r="T2392" s="12" t="s">
        <v>61</v>
      </c>
      <c r="U2392" s="12" t="s">
        <v>62</v>
      </c>
      <c r="V2392" s="12" t="s">
        <v>63</v>
      </c>
      <c r="W2392" s="12" t="s">
        <v>64</v>
      </c>
      <c r="X2392" s="12" t="s">
        <v>67</v>
      </c>
      <c r="Y2392" s="12">
        <v>369</v>
      </c>
      <c r="Z2392" s="12">
        <v>527.66999999999996</v>
      </c>
      <c r="AA2392" s="12"/>
      <c r="AB2392" s="12"/>
      <c r="AC2392" s="12"/>
      <c r="AD2392" s="12"/>
      <c r="AE2392" s="12"/>
    </row>
    <row r="2393" spans="16:31" ht="18" customHeight="1" x14ac:dyDescent="0.3">
      <c r="P2393" s="12" t="s">
        <v>66</v>
      </c>
      <c r="Q2393" s="12">
        <v>2023</v>
      </c>
      <c r="R2393" s="12" t="s">
        <v>2</v>
      </c>
      <c r="S2393" s="12" t="s">
        <v>60</v>
      </c>
      <c r="T2393" s="12" t="s">
        <v>61</v>
      </c>
      <c r="U2393" s="12" t="s">
        <v>62</v>
      </c>
      <c r="V2393" s="12" t="s">
        <v>63</v>
      </c>
      <c r="W2393" s="12" t="s">
        <v>64</v>
      </c>
      <c r="X2393" s="12" t="s">
        <v>67</v>
      </c>
      <c r="Y2393" s="12">
        <v>367</v>
      </c>
      <c r="Z2393" s="12">
        <v>524.80999999999995</v>
      </c>
      <c r="AA2393" s="12"/>
      <c r="AB2393" s="12"/>
      <c r="AC2393" s="12"/>
      <c r="AD2393" s="12"/>
      <c r="AE2393" s="12"/>
    </row>
    <row r="2394" spans="16:31" ht="18" customHeight="1" x14ac:dyDescent="0.3">
      <c r="P2394" s="12" t="s">
        <v>66</v>
      </c>
      <c r="Q2394" s="12">
        <v>2023</v>
      </c>
      <c r="R2394" s="12" t="s">
        <v>2</v>
      </c>
      <c r="S2394" s="12" t="s">
        <v>60</v>
      </c>
      <c r="T2394" s="12" t="s">
        <v>61</v>
      </c>
      <c r="U2394" s="12" t="s">
        <v>62</v>
      </c>
      <c r="V2394" s="12" t="s">
        <v>63</v>
      </c>
      <c r="W2394" s="12" t="s">
        <v>64</v>
      </c>
      <c r="X2394" s="12" t="s">
        <v>67</v>
      </c>
      <c r="Y2394" s="12">
        <v>343</v>
      </c>
      <c r="Z2394" s="12">
        <v>490.49</v>
      </c>
      <c r="AA2394" s="12"/>
      <c r="AB2394" s="12"/>
      <c r="AC2394" s="12"/>
      <c r="AD2394" s="12"/>
      <c r="AE2394" s="12"/>
    </row>
    <row r="2395" spans="16:31" ht="18" customHeight="1" x14ac:dyDescent="0.3">
      <c r="P2395" s="12" t="s">
        <v>66</v>
      </c>
      <c r="Q2395" s="12">
        <v>2023</v>
      </c>
      <c r="R2395" s="12" t="s">
        <v>2</v>
      </c>
      <c r="S2395" s="12" t="s">
        <v>60</v>
      </c>
      <c r="T2395" s="12" t="s">
        <v>61</v>
      </c>
      <c r="U2395" s="12" t="s">
        <v>62</v>
      </c>
      <c r="V2395" s="12" t="s">
        <v>63</v>
      </c>
      <c r="W2395" s="12" t="s">
        <v>64</v>
      </c>
      <c r="X2395" s="12" t="s">
        <v>67</v>
      </c>
      <c r="Y2395" s="12">
        <v>371</v>
      </c>
      <c r="Z2395" s="12">
        <v>530.53</v>
      </c>
      <c r="AA2395" s="12"/>
      <c r="AB2395" s="12"/>
      <c r="AC2395" s="12"/>
      <c r="AD2395" s="12"/>
      <c r="AE2395" s="12"/>
    </row>
    <row r="2396" spans="16:31" ht="18" customHeight="1" x14ac:dyDescent="0.3">
      <c r="P2396" s="12" t="s">
        <v>66</v>
      </c>
      <c r="Q2396" s="12">
        <v>2023</v>
      </c>
      <c r="R2396" s="12" t="s">
        <v>2</v>
      </c>
      <c r="S2396" s="12" t="s">
        <v>60</v>
      </c>
      <c r="T2396" s="12" t="s">
        <v>61</v>
      </c>
      <c r="U2396" s="12" t="s">
        <v>62</v>
      </c>
      <c r="V2396" s="12" t="s">
        <v>63</v>
      </c>
      <c r="W2396" s="12" t="s">
        <v>64</v>
      </c>
      <c r="X2396" s="12" t="s">
        <v>67</v>
      </c>
      <c r="Y2396" s="12">
        <v>750</v>
      </c>
      <c r="Z2396" s="12">
        <v>1072.5</v>
      </c>
      <c r="AA2396" s="12"/>
      <c r="AB2396" s="12"/>
      <c r="AC2396" s="12"/>
      <c r="AD2396" s="12"/>
      <c r="AE2396" s="12"/>
    </row>
    <row r="2397" spans="16:31" ht="18" customHeight="1" x14ac:dyDescent="0.3">
      <c r="P2397" s="12" t="s">
        <v>66</v>
      </c>
      <c r="Q2397" s="12">
        <v>2023</v>
      </c>
      <c r="R2397" s="12" t="s">
        <v>4</v>
      </c>
      <c r="S2397" s="12" t="s">
        <v>60</v>
      </c>
      <c r="T2397" s="12" t="s">
        <v>61</v>
      </c>
      <c r="U2397" s="12" t="s">
        <v>62</v>
      </c>
      <c r="V2397" s="12" t="s">
        <v>63</v>
      </c>
      <c r="W2397" s="12" t="s">
        <v>64</v>
      </c>
      <c r="X2397" s="12" t="s">
        <v>67</v>
      </c>
      <c r="Y2397" s="12">
        <v>356</v>
      </c>
      <c r="Z2397" s="12">
        <v>544.68000000000006</v>
      </c>
      <c r="AA2397" s="12"/>
      <c r="AB2397" s="12"/>
      <c r="AC2397" s="12"/>
      <c r="AD2397" s="12"/>
      <c r="AE2397" s="12"/>
    </row>
    <row r="2398" spans="16:31" ht="18" customHeight="1" x14ac:dyDescent="0.3">
      <c r="P2398" s="12" t="s">
        <v>59</v>
      </c>
      <c r="Q2398" s="12">
        <v>2023</v>
      </c>
      <c r="R2398" s="12" t="s">
        <v>4</v>
      </c>
      <c r="S2398" s="12" t="s">
        <v>60</v>
      </c>
      <c r="T2398" s="12" t="s">
        <v>61</v>
      </c>
      <c r="U2398" s="12" t="s">
        <v>62</v>
      </c>
      <c r="V2398" s="12" t="s">
        <v>63</v>
      </c>
      <c r="W2398" s="12" t="s">
        <v>64</v>
      </c>
      <c r="X2398" s="12" t="s">
        <v>67</v>
      </c>
      <c r="Y2398" s="12">
        <v>332</v>
      </c>
      <c r="Z2398" s="12">
        <v>474.76</v>
      </c>
      <c r="AA2398" s="12"/>
      <c r="AB2398" s="12"/>
      <c r="AC2398" s="12"/>
      <c r="AD2398" s="12"/>
      <c r="AE2398" s="12"/>
    </row>
    <row r="2399" spans="16:31" ht="18" customHeight="1" x14ac:dyDescent="0.3">
      <c r="P2399" s="12" t="s">
        <v>66</v>
      </c>
      <c r="Q2399" s="12">
        <v>2023</v>
      </c>
      <c r="R2399" s="12" t="s">
        <v>4</v>
      </c>
      <c r="S2399" s="12" t="s">
        <v>60</v>
      </c>
      <c r="T2399" s="12" t="s">
        <v>61</v>
      </c>
      <c r="U2399" s="12" t="s">
        <v>62</v>
      </c>
      <c r="V2399" s="12" t="s">
        <v>63</v>
      </c>
      <c r="W2399" s="12" t="s">
        <v>64</v>
      </c>
      <c r="X2399" s="12" t="s">
        <v>67</v>
      </c>
      <c r="Y2399" s="12">
        <v>358</v>
      </c>
      <c r="Z2399" s="12">
        <v>511.94</v>
      </c>
      <c r="AA2399" s="12"/>
      <c r="AB2399" s="12"/>
      <c r="AC2399" s="12"/>
      <c r="AD2399" s="12"/>
      <c r="AE2399" s="12"/>
    </row>
    <row r="2400" spans="16:31" ht="18" customHeight="1" x14ac:dyDescent="0.3">
      <c r="P2400" s="12" t="s">
        <v>59</v>
      </c>
      <c r="Q2400" s="12">
        <v>2023</v>
      </c>
      <c r="R2400" s="12" t="s">
        <v>4</v>
      </c>
      <c r="S2400" s="12" t="s">
        <v>60</v>
      </c>
      <c r="T2400" s="12" t="s">
        <v>61</v>
      </c>
      <c r="U2400" s="12" t="s">
        <v>62</v>
      </c>
      <c r="V2400" s="12" t="s">
        <v>63</v>
      </c>
      <c r="W2400" s="12" t="s">
        <v>64</v>
      </c>
      <c r="X2400" s="12" t="s">
        <v>67</v>
      </c>
      <c r="Y2400" s="12">
        <v>656</v>
      </c>
      <c r="Z2400" s="12">
        <v>938.07999999999993</v>
      </c>
      <c r="AA2400" s="12"/>
      <c r="AB2400" s="12"/>
      <c r="AC2400" s="12"/>
      <c r="AD2400" s="12"/>
      <c r="AE2400" s="12"/>
    </row>
    <row r="2401" spans="16:31" ht="18" customHeight="1" x14ac:dyDescent="0.3">
      <c r="P2401" s="12" t="s">
        <v>68</v>
      </c>
      <c r="Q2401" s="12">
        <v>2023</v>
      </c>
      <c r="R2401" s="12" t="s">
        <v>4</v>
      </c>
      <c r="S2401" s="12" t="s">
        <v>60</v>
      </c>
      <c r="T2401" s="12" t="s">
        <v>61</v>
      </c>
      <c r="U2401" s="12" t="s">
        <v>62</v>
      </c>
      <c r="V2401" s="12" t="s">
        <v>63</v>
      </c>
      <c r="W2401" s="12" t="s">
        <v>64</v>
      </c>
      <c r="X2401" s="12" t="s">
        <v>67</v>
      </c>
      <c r="Y2401" s="12">
        <v>743</v>
      </c>
      <c r="Z2401" s="12">
        <v>1062.49</v>
      </c>
      <c r="AA2401" s="12"/>
      <c r="AB2401" s="12"/>
      <c r="AC2401" s="12"/>
      <c r="AD2401" s="12"/>
      <c r="AE2401" s="12"/>
    </row>
    <row r="2402" spans="16:31" ht="18" customHeight="1" x14ac:dyDescent="0.3">
      <c r="P2402" s="12" t="s">
        <v>68</v>
      </c>
      <c r="Q2402" s="12">
        <v>2023</v>
      </c>
      <c r="R2402" s="12" t="s">
        <v>4</v>
      </c>
      <c r="S2402" s="12" t="s">
        <v>60</v>
      </c>
      <c r="T2402" s="12" t="s">
        <v>61</v>
      </c>
      <c r="U2402" s="12" t="s">
        <v>62</v>
      </c>
      <c r="V2402" s="12" t="s">
        <v>63</v>
      </c>
      <c r="W2402" s="12" t="s">
        <v>64</v>
      </c>
      <c r="X2402" s="12" t="s">
        <v>67</v>
      </c>
      <c r="Y2402" s="12">
        <v>357</v>
      </c>
      <c r="Z2402" s="12">
        <v>510.51</v>
      </c>
      <c r="AA2402" s="12"/>
      <c r="AB2402" s="12"/>
      <c r="AC2402" s="12"/>
      <c r="AD2402" s="12"/>
      <c r="AE2402" s="12"/>
    </row>
    <row r="2403" spans="16:31" ht="18" customHeight="1" x14ac:dyDescent="0.3">
      <c r="P2403" s="12" t="s">
        <v>59</v>
      </c>
      <c r="Q2403" s="12">
        <v>2023</v>
      </c>
      <c r="R2403" s="12" t="s">
        <v>4</v>
      </c>
      <c r="S2403" s="12" t="s">
        <v>60</v>
      </c>
      <c r="T2403" s="12" t="s">
        <v>61</v>
      </c>
      <c r="U2403" s="12" t="s">
        <v>62</v>
      </c>
      <c r="V2403" s="12" t="s">
        <v>63</v>
      </c>
      <c r="W2403" s="12" t="s">
        <v>64</v>
      </c>
      <c r="X2403" s="12" t="s">
        <v>67</v>
      </c>
      <c r="Y2403" s="12">
        <v>782</v>
      </c>
      <c r="Z2403" s="12">
        <v>526.24</v>
      </c>
      <c r="AA2403" s="12"/>
      <c r="AB2403" s="12"/>
      <c r="AC2403" s="12"/>
      <c r="AD2403" s="12"/>
      <c r="AE2403" s="12"/>
    </row>
    <row r="2404" spans="16:31" ht="18" customHeight="1" x14ac:dyDescent="0.3">
      <c r="P2404" s="12" t="s">
        <v>66</v>
      </c>
      <c r="Q2404" s="12">
        <v>2023</v>
      </c>
      <c r="R2404" s="12" t="s">
        <v>4</v>
      </c>
      <c r="S2404" s="12" t="s">
        <v>60</v>
      </c>
      <c r="T2404" s="12" t="s">
        <v>61</v>
      </c>
      <c r="U2404" s="12" t="s">
        <v>62</v>
      </c>
      <c r="V2404" s="12" t="s">
        <v>63</v>
      </c>
      <c r="W2404" s="12" t="s">
        <v>64</v>
      </c>
      <c r="X2404" s="12" t="s">
        <v>67</v>
      </c>
      <c r="Y2404" s="12">
        <v>331</v>
      </c>
      <c r="Z2404" s="12">
        <v>473.33</v>
      </c>
      <c r="AA2404" s="12"/>
      <c r="AB2404" s="12"/>
      <c r="AC2404" s="12"/>
      <c r="AD2404" s="12"/>
      <c r="AE2404" s="12"/>
    </row>
    <row r="2405" spans="16:31" ht="18" customHeight="1" x14ac:dyDescent="0.3">
      <c r="P2405" s="12" t="s">
        <v>59</v>
      </c>
      <c r="Q2405" s="12">
        <v>2023</v>
      </c>
      <c r="R2405" s="12" t="s">
        <v>4</v>
      </c>
      <c r="S2405" s="12" t="s">
        <v>60</v>
      </c>
      <c r="T2405" s="12" t="s">
        <v>61</v>
      </c>
      <c r="U2405" s="12" t="s">
        <v>62</v>
      </c>
      <c r="V2405" s="12" t="s">
        <v>63</v>
      </c>
      <c r="W2405" s="12" t="s">
        <v>64</v>
      </c>
      <c r="X2405" s="12" t="s">
        <v>67</v>
      </c>
      <c r="Y2405" s="12">
        <v>359</v>
      </c>
      <c r="Z2405" s="12">
        <v>513.37</v>
      </c>
      <c r="AA2405" s="12"/>
      <c r="AB2405" s="12"/>
      <c r="AC2405" s="12"/>
      <c r="AD2405" s="12"/>
      <c r="AE2405" s="12"/>
    </row>
    <row r="2406" spans="16:31" ht="18" customHeight="1" x14ac:dyDescent="0.3">
      <c r="P2406" s="12" t="s">
        <v>66</v>
      </c>
      <c r="Q2406" s="12">
        <v>2023</v>
      </c>
      <c r="R2406" s="12" t="s">
        <v>4</v>
      </c>
      <c r="S2406" s="12" t="s">
        <v>60</v>
      </c>
      <c r="T2406" s="12" t="s">
        <v>61</v>
      </c>
      <c r="U2406" s="12" t="s">
        <v>62</v>
      </c>
      <c r="V2406" s="12" t="s">
        <v>63</v>
      </c>
      <c r="W2406" s="12" t="s">
        <v>64</v>
      </c>
      <c r="X2406" s="12" t="s">
        <v>67</v>
      </c>
      <c r="Y2406" s="12">
        <v>752</v>
      </c>
      <c r="Z2406" s="12">
        <v>1075.3600000000001</v>
      </c>
      <c r="AA2406" s="12"/>
      <c r="AB2406" s="12"/>
      <c r="AC2406" s="12"/>
      <c r="AD2406" s="12"/>
      <c r="AE2406" s="12"/>
    </row>
    <row r="2407" spans="16:31" ht="18" customHeight="1" x14ac:dyDescent="0.3">
      <c r="P2407" s="12" t="s">
        <v>59</v>
      </c>
      <c r="Q2407" s="12">
        <v>2023</v>
      </c>
      <c r="R2407" s="12" t="s">
        <v>10</v>
      </c>
      <c r="S2407" s="12" t="s">
        <v>60</v>
      </c>
      <c r="T2407" s="12" t="s">
        <v>61</v>
      </c>
      <c r="U2407" s="12" t="s">
        <v>62</v>
      </c>
      <c r="V2407" s="12" t="s">
        <v>63</v>
      </c>
      <c r="W2407" s="12" t="s">
        <v>64</v>
      </c>
      <c r="X2407" s="12" t="s">
        <v>67</v>
      </c>
      <c r="Y2407" s="12">
        <v>326</v>
      </c>
      <c r="Z2407" s="12">
        <v>498.78</v>
      </c>
      <c r="AA2407" s="12"/>
      <c r="AB2407" s="12"/>
      <c r="AC2407" s="12"/>
      <c r="AD2407" s="12"/>
      <c r="AE2407" s="12"/>
    </row>
    <row r="2408" spans="16:31" ht="18" customHeight="1" x14ac:dyDescent="0.3">
      <c r="P2408" s="12" t="s">
        <v>68</v>
      </c>
      <c r="Q2408" s="12">
        <v>2023</v>
      </c>
      <c r="R2408" s="12" t="s">
        <v>10</v>
      </c>
      <c r="S2408" s="12" t="s">
        <v>60</v>
      </c>
      <c r="T2408" s="12" t="s">
        <v>61</v>
      </c>
      <c r="U2408" s="12" t="s">
        <v>62</v>
      </c>
      <c r="V2408" s="12" t="s">
        <v>63</v>
      </c>
      <c r="W2408" s="12" t="s">
        <v>64</v>
      </c>
      <c r="X2408" s="12" t="s">
        <v>67</v>
      </c>
      <c r="Y2408" s="12">
        <v>328</v>
      </c>
      <c r="Z2408" s="12">
        <v>469.03999999999996</v>
      </c>
      <c r="AA2408" s="12"/>
      <c r="AB2408" s="12"/>
      <c r="AC2408" s="12"/>
      <c r="AD2408" s="12"/>
      <c r="AE2408" s="12"/>
    </row>
    <row r="2409" spans="16:31" ht="18" customHeight="1" x14ac:dyDescent="0.3">
      <c r="P2409" s="12" t="s">
        <v>66</v>
      </c>
      <c r="Q2409" s="12">
        <v>2023</v>
      </c>
      <c r="R2409" s="12" t="s">
        <v>10</v>
      </c>
      <c r="S2409" s="12" t="s">
        <v>60</v>
      </c>
      <c r="T2409" s="12" t="s">
        <v>61</v>
      </c>
      <c r="U2409" s="12" t="s">
        <v>62</v>
      </c>
      <c r="V2409" s="12" t="s">
        <v>63</v>
      </c>
      <c r="W2409" s="12" t="s">
        <v>64</v>
      </c>
      <c r="X2409" s="12" t="s">
        <v>67</v>
      </c>
      <c r="Y2409" s="12">
        <v>298</v>
      </c>
      <c r="Z2409" s="12">
        <v>426.14</v>
      </c>
      <c r="AA2409" s="12"/>
      <c r="AB2409" s="12"/>
      <c r="AC2409" s="12"/>
      <c r="AD2409" s="12"/>
      <c r="AE2409" s="12"/>
    </row>
    <row r="2410" spans="16:31" ht="18" customHeight="1" x14ac:dyDescent="0.3">
      <c r="P2410" s="12" t="s">
        <v>68</v>
      </c>
      <c r="Q2410" s="12">
        <v>2023</v>
      </c>
      <c r="R2410" s="12" t="s">
        <v>10</v>
      </c>
      <c r="S2410" s="12" t="s">
        <v>60</v>
      </c>
      <c r="T2410" s="12" t="s">
        <v>61</v>
      </c>
      <c r="U2410" s="12" t="s">
        <v>62</v>
      </c>
      <c r="V2410" s="12" t="s">
        <v>63</v>
      </c>
      <c r="W2410" s="12" t="s">
        <v>64</v>
      </c>
      <c r="X2410" s="12" t="s">
        <v>67</v>
      </c>
      <c r="Y2410" s="12">
        <v>662</v>
      </c>
      <c r="Z2410" s="12">
        <v>946.66</v>
      </c>
      <c r="AA2410" s="12"/>
      <c r="AB2410" s="12"/>
      <c r="AC2410" s="12"/>
      <c r="AD2410" s="12"/>
      <c r="AE2410" s="12"/>
    </row>
    <row r="2411" spans="16:31" ht="18" customHeight="1" x14ac:dyDescent="0.3">
      <c r="P2411" s="12" t="s">
        <v>68</v>
      </c>
      <c r="Q2411" s="12">
        <v>2023</v>
      </c>
      <c r="R2411" s="12" t="s">
        <v>10</v>
      </c>
      <c r="S2411" s="12" t="s">
        <v>60</v>
      </c>
      <c r="T2411" s="12" t="s">
        <v>61</v>
      </c>
      <c r="U2411" s="12" t="s">
        <v>62</v>
      </c>
      <c r="V2411" s="12" t="s">
        <v>63</v>
      </c>
      <c r="W2411" s="12" t="s">
        <v>64</v>
      </c>
      <c r="X2411" s="12" t="s">
        <v>67</v>
      </c>
      <c r="Y2411" s="12">
        <v>748</v>
      </c>
      <c r="Z2411" s="12">
        <v>1069.6399999999999</v>
      </c>
      <c r="AA2411" s="12"/>
      <c r="AB2411" s="12"/>
      <c r="AC2411" s="12"/>
      <c r="AD2411" s="12"/>
      <c r="AE2411" s="12"/>
    </row>
    <row r="2412" spans="16:31" ht="18" customHeight="1" x14ac:dyDescent="0.3">
      <c r="P2412" s="12" t="s">
        <v>68</v>
      </c>
      <c r="Q2412" s="12">
        <v>2023</v>
      </c>
      <c r="R2412" s="12" t="s">
        <v>10</v>
      </c>
      <c r="S2412" s="12" t="s">
        <v>60</v>
      </c>
      <c r="T2412" s="12" t="s">
        <v>61</v>
      </c>
      <c r="U2412" s="12" t="s">
        <v>62</v>
      </c>
      <c r="V2412" s="12" t="s">
        <v>63</v>
      </c>
      <c r="W2412" s="12" t="s">
        <v>64</v>
      </c>
      <c r="X2412" s="12" t="s">
        <v>67</v>
      </c>
      <c r="Y2412" s="12">
        <v>327</v>
      </c>
      <c r="Z2412" s="12">
        <v>467.61</v>
      </c>
      <c r="AA2412" s="12"/>
      <c r="AB2412" s="12"/>
      <c r="AC2412" s="12"/>
      <c r="AD2412" s="12"/>
      <c r="AE2412" s="12"/>
    </row>
    <row r="2413" spans="16:31" ht="18" customHeight="1" x14ac:dyDescent="0.3">
      <c r="P2413" s="12" t="s">
        <v>68</v>
      </c>
      <c r="Q2413" s="12">
        <v>2023</v>
      </c>
      <c r="R2413" s="12" t="s">
        <v>10</v>
      </c>
      <c r="S2413" s="12" t="s">
        <v>60</v>
      </c>
      <c r="T2413" s="12" t="s">
        <v>61</v>
      </c>
      <c r="U2413" s="12" t="s">
        <v>62</v>
      </c>
      <c r="V2413" s="12" t="s">
        <v>63</v>
      </c>
      <c r="W2413" s="12" t="s">
        <v>64</v>
      </c>
      <c r="X2413" s="12" t="s">
        <v>67</v>
      </c>
      <c r="Y2413" s="12">
        <v>788</v>
      </c>
      <c r="Z2413" s="12">
        <v>526.24</v>
      </c>
      <c r="AA2413" s="12"/>
      <c r="AB2413" s="12"/>
      <c r="AC2413" s="12"/>
      <c r="AD2413" s="12"/>
      <c r="AE2413" s="12"/>
    </row>
    <row r="2414" spans="16:31" ht="18" customHeight="1" x14ac:dyDescent="0.3">
      <c r="P2414" s="12" t="s">
        <v>66</v>
      </c>
      <c r="Q2414" s="12">
        <v>2023</v>
      </c>
      <c r="R2414" s="12" t="s">
        <v>10</v>
      </c>
      <c r="S2414" s="12" t="s">
        <v>60</v>
      </c>
      <c r="T2414" s="12" t="s">
        <v>61</v>
      </c>
      <c r="U2414" s="12" t="s">
        <v>62</v>
      </c>
      <c r="V2414" s="12" t="s">
        <v>63</v>
      </c>
      <c r="W2414" s="12" t="s">
        <v>64</v>
      </c>
      <c r="X2414" s="12" t="s">
        <v>67</v>
      </c>
      <c r="Y2414" s="12">
        <v>325</v>
      </c>
      <c r="Z2414" s="12">
        <v>464.75</v>
      </c>
      <c r="AA2414" s="12"/>
      <c r="AB2414" s="12"/>
      <c r="AC2414" s="12"/>
      <c r="AD2414" s="12"/>
      <c r="AE2414" s="12"/>
    </row>
    <row r="2415" spans="16:31" ht="18" customHeight="1" x14ac:dyDescent="0.3">
      <c r="P2415" s="12" t="s">
        <v>68</v>
      </c>
      <c r="Q2415" s="12">
        <v>2023</v>
      </c>
      <c r="R2415" s="12" t="s">
        <v>10</v>
      </c>
      <c r="S2415" s="12" t="s">
        <v>60</v>
      </c>
      <c r="T2415" s="12" t="s">
        <v>61</v>
      </c>
      <c r="U2415" s="12" t="s">
        <v>62</v>
      </c>
      <c r="V2415" s="12" t="s">
        <v>63</v>
      </c>
      <c r="W2415" s="12" t="s">
        <v>64</v>
      </c>
      <c r="X2415" s="12" t="s">
        <v>67</v>
      </c>
      <c r="Y2415" s="12">
        <v>301</v>
      </c>
      <c r="Z2415" s="12">
        <v>430.43</v>
      </c>
      <c r="AA2415" s="12"/>
      <c r="AB2415" s="12"/>
      <c r="AC2415" s="12"/>
      <c r="AD2415" s="12"/>
      <c r="AE2415" s="12"/>
    </row>
    <row r="2416" spans="16:31" ht="18" customHeight="1" x14ac:dyDescent="0.3">
      <c r="P2416" s="12" t="s">
        <v>59</v>
      </c>
      <c r="Q2416" s="12">
        <v>2023</v>
      </c>
      <c r="R2416" s="12" t="s">
        <v>10</v>
      </c>
      <c r="S2416" s="12" t="s">
        <v>60</v>
      </c>
      <c r="T2416" s="12" t="s">
        <v>61</v>
      </c>
      <c r="U2416" s="12" t="s">
        <v>62</v>
      </c>
      <c r="V2416" s="12" t="s">
        <v>63</v>
      </c>
      <c r="W2416" s="12" t="s">
        <v>64</v>
      </c>
      <c r="X2416" s="12" t="s">
        <v>67</v>
      </c>
      <c r="Y2416" s="12">
        <v>757</v>
      </c>
      <c r="Z2416" s="12">
        <v>1082.51</v>
      </c>
      <c r="AA2416" s="12"/>
      <c r="AB2416" s="12"/>
      <c r="AC2416" s="12"/>
      <c r="AD2416" s="12"/>
      <c r="AE2416" s="12"/>
    </row>
    <row r="2417" spans="16:31" ht="18" customHeight="1" x14ac:dyDescent="0.3">
      <c r="P2417" s="12" t="s">
        <v>68</v>
      </c>
      <c r="Q2417" s="12">
        <v>2023</v>
      </c>
      <c r="R2417" s="12" t="s">
        <v>9</v>
      </c>
      <c r="S2417" s="12" t="s">
        <v>60</v>
      </c>
      <c r="T2417" s="12" t="s">
        <v>61</v>
      </c>
      <c r="U2417" s="12" t="s">
        <v>62</v>
      </c>
      <c r="V2417" s="12" t="s">
        <v>63</v>
      </c>
      <c r="W2417" s="12" t="s">
        <v>64</v>
      </c>
      <c r="X2417" s="12" t="s">
        <v>67</v>
      </c>
      <c r="Y2417" s="12">
        <v>332</v>
      </c>
      <c r="Z2417" s="12">
        <v>507.96000000000004</v>
      </c>
      <c r="AA2417" s="12"/>
      <c r="AB2417" s="12"/>
      <c r="AC2417" s="12"/>
      <c r="AD2417" s="12"/>
      <c r="AE2417" s="12"/>
    </row>
    <row r="2418" spans="16:31" ht="18" customHeight="1" x14ac:dyDescent="0.3">
      <c r="P2418" s="12" t="s">
        <v>66</v>
      </c>
      <c r="Q2418" s="12">
        <v>2023</v>
      </c>
      <c r="R2418" s="12" t="s">
        <v>9</v>
      </c>
      <c r="S2418" s="12" t="s">
        <v>60</v>
      </c>
      <c r="T2418" s="12" t="s">
        <v>61</v>
      </c>
      <c r="U2418" s="12" t="s">
        <v>62</v>
      </c>
      <c r="V2418" s="12" t="s">
        <v>63</v>
      </c>
      <c r="W2418" s="12" t="s">
        <v>64</v>
      </c>
      <c r="X2418" s="12" t="s">
        <v>67</v>
      </c>
      <c r="Y2418" s="12">
        <v>302</v>
      </c>
      <c r="Z2418" s="12">
        <v>431.86</v>
      </c>
      <c r="AA2418" s="12"/>
      <c r="AB2418" s="12"/>
      <c r="AC2418" s="12"/>
      <c r="AD2418" s="12"/>
      <c r="AE2418" s="12"/>
    </row>
    <row r="2419" spans="16:31" ht="18" customHeight="1" x14ac:dyDescent="0.3">
      <c r="P2419" s="12" t="s">
        <v>59</v>
      </c>
      <c r="Q2419" s="12">
        <v>2023</v>
      </c>
      <c r="R2419" s="12" t="s">
        <v>9</v>
      </c>
      <c r="S2419" s="12" t="s">
        <v>60</v>
      </c>
      <c r="T2419" s="12" t="s">
        <v>61</v>
      </c>
      <c r="U2419" s="12" t="s">
        <v>62</v>
      </c>
      <c r="V2419" s="12" t="s">
        <v>63</v>
      </c>
      <c r="W2419" s="12" t="s">
        <v>64</v>
      </c>
      <c r="X2419" s="12" t="s">
        <v>67</v>
      </c>
      <c r="Y2419" s="12">
        <v>334</v>
      </c>
      <c r="Z2419" s="12">
        <v>477.62</v>
      </c>
      <c r="AA2419" s="12"/>
      <c r="AB2419" s="12"/>
      <c r="AC2419" s="12"/>
      <c r="AD2419" s="12"/>
      <c r="AE2419" s="12"/>
    </row>
    <row r="2420" spans="16:31" ht="18" customHeight="1" x14ac:dyDescent="0.3">
      <c r="P2420" s="12" t="s">
        <v>70</v>
      </c>
      <c r="Q2420" s="12">
        <v>2023</v>
      </c>
      <c r="R2420" s="12" t="s">
        <v>9</v>
      </c>
      <c r="S2420" s="12" t="s">
        <v>60</v>
      </c>
      <c r="T2420" s="12" t="s">
        <v>61</v>
      </c>
      <c r="U2420" s="12" t="s">
        <v>62</v>
      </c>
      <c r="V2420" s="12" t="s">
        <v>63</v>
      </c>
      <c r="W2420" s="12" t="s">
        <v>64</v>
      </c>
      <c r="X2420" s="12" t="s">
        <v>67</v>
      </c>
      <c r="Y2420" s="12">
        <v>304</v>
      </c>
      <c r="Z2420" s="12">
        <v>434.72</v>
      </c>
      <c r="AA2420" s="12"/>
      <c r="AB2420" s="12"/>
      <c r="AC2420" s="12"/>
      <c r="AD2420" s="12"/>
      <c r="AE2420" s="12"/>
    </row>
    <row r="2421" spans="16:31" ht="18" customHeight="1" x14ac:dyDescent="0.3">
      <c r="P2421" s="12" t="s">
        <v>66</v>
      </c>
      <c r="Q2421" s="12">
        <v>2023</v>
      </c>
      <c r="R2421" s="12" t="s">
        <v>9</v>
      </c>
      <c r="S2421" s="12" t="s">
        <v>60</v>
      </c>
      <c r="T2421" s="12" t="s">
        <v>61</v>
      </c>
      <c r="U2421" s="12" t="s">
        <v>62</v>
      </c>
      <c r="V2421" s="12" t="s">
        <v>63</v>
      </c>
      <c r="W2421" s="12" t="s">
        <v>64</v>
      </c>
      <c r="X2421" s="12" t="s">
        <v>67</v>
      </c>
      <c r="Y2421" s="12">
        <v>661</v>
      </c>
      <c r="Z2421" s="12">
        <v>945.23</v>
      </c>
      <c r="AA2421" s="12"/>
      <c r="AB2421" s="12"/>
      <c r="AC2421" s="12"/>
      <c r="AD2421" s="12"/>
      <c r="AE2421" s="12"/>
    </row>
    <row r="2422" spans="16:31" ht="18" customHeight="1" x14ac:dyDescent="0.3">
      <c r="P2422" s="12" t="s">
        <v>59</v>
      </c>
      <c r="Q2422" s="12">
        <v>2023</v>
      </c>
      <c r="R2422" s="12" t="s">
        <v>9</v>
      </c>
      <c r="S2422" s="12" t="s">
        <v>60</v>
      </c>
      <c r="T2422" s="12" t="s">
        <v>61</v>
      </c>
      <c r="U2422" s="12" t="s">
        <v>62</v>
      </c>
      <c r="V2422" s="12" t="s">
        <v>63</v>
      </c>
      <c r="W2422" s="12" t="s">
        <v>64</v>
      </c>
      <c r="X2422" s="12" t="s">
        <v>67</v>
      </c>
      <c r="Y2422" s="12">
        <v>747</v>
      </c>
      <c r="Z2422" s="12">
        <v>1068.21</v>
      </c>
      <c r="AA2422" s="12"/>
      <c r="AB2422" s="12"/>
      <c r="AC2422" s="12"/>
      <c r="AD2422" s="12"/>
      <c r="AE2422" s="12"/>
    </row>
    <row r="2423" spans="16:31" ht="18" customHeight="1" x14ac:dyDescent="0.3">
      <c r="P2423" s="12" t="s">
        <v>59</v>
      </c>
      <c r="Q2423" s="12">
        <v>2023</v>
      </c>
      <c r="R2423" s="12" t="s">
        <v>9</v>
      </c>
      <c r="S2423" s="12" t="s">
        <v>60</v>
      </c>
      <c r="T2423" s="12" t="s">
        <v>61</v>
      </c>
      <c r="U2423" s="12" t="s">
        <v>62</v>
      </c>
      <c r="V2423" s="12" t="s">
        <v>63</v>
      </c>
      <c r="W2423" s="12" t="s">
        <v>64</v>
      </c>
      <c r="X2423" s="12" t="s">
        <v>67</v>
      </c>
      <c r="Y2423" s="12">
        <v>333</v>
      </c>
      <c r="Z2423" s="12">
        <v>476.19</v>
      </c>
      <c r="AA2423" s="12"/>
      <c r="AB2423" s="12"/>
      <c r="AC2423" s="12"/>
      <c r="AD2423" s="12"/>
      <c r="AE2423" s="12"/>
    </row>
    <row r="2424" spans="16:31" ht="18" customHeight="1" x14ac:dyDescent="0.3">
      <c r="P2424" s="12" t="s">
        <v>66</v>
      </c>
      <c r="Q2424" s="12">
        <v>2023</v>
      </c>
      <c r="R2424" s="12" t="s">
        <v>9</v>
      </c>
      <c r="S2424" s="12" t="s">
        <v>60</v>
      </c>
      <c r="T2424" s="12" t="s">
        <v>61</v>
      </c>
      <c r="U2424" s="12" t="s">
        <v>62</v>
      </c>
      <c r="V2424" s="12" t="s">
        <v>63</v>
      </c>
      <c r="W2424" s="12" t="s">
        <v>64</v>
      </c>
      <c r="X2424" s="12" t="s">
        <v>67</v>
      </c>
      <c r="Y2424" s="12">
        <v>787</v>
      </c>
      <c r="Z2424" s="12">
        <v>526.24</v>
      </c>
      <c r="AA2424" s="12"/>
      <c r="AB2424" s="12"/>
      <c r="AC2424" s="12"/>
      <c r="AD2424" s="12"/>
      <c r="AE2424" s="12"/>
    </row>
    <row r="2425" spans="16:31" ht="18" customHeight="1" x14ac:dyDescent="0.3">
      <c r="P2425" s="12" t="s">
        <v>70</v>
      </c>
      <c r="Q2425" s="12">
        <v>2023</v>
      </c>
      <c r="R2425" s="12" t="s">
        <v>9</v>
      </c>
      <c r="S2425" s="12" t="s">
        <v>60</v>
      </c>
      <c r="T2425" s="12" t="s">
        <v>61</v>
      </c>
      <c r="U2425" s="12" t="s">
        <v>62</v>
      </c>
      <c r="V2425" s="12" t="s">
        <v>63</v>
      </c>
      <c r="W2425" s="12" t="s">
        <v>64</v>
      </c>
      <c r="X2425" s="12" t="s">
        <v>67</v>
      </c>
      <c r="Y2425" s="12">
        <v>331</v>
      </c>
      <c r="Z2425" s="12">
        <v>473.33</v>
      </c>
      <c r="AA2425" s="12"/>
      <c r="AB2425" s="12"/>
      <c r="AC2425" s="12"/>
      <c r="AD2425" s="12"/>
      <c r="AE2425" s="12"/>
    </row>
    <row r="2426" spans="16:31" ht="18" customHeight="1" x14ac:dyDescent="0.3">
      <c r="P2426" s="12" t="s">
        <v>59</v>
      </c>
      <c r="Q2426" s="12">
        <v>2023</v>
      </c>
      <c r="R2426" s="12" t="s">
        <v>9</v>
      </c>
      <c r="S2426" s="12" t="s">
        <v>60</v>
      </c>
      <c r="T2426" s="12" t="s">
        <v>61</v>
      </c>
      <c r="U2426" s="12" t="s">
        <v>62</v>
      </c>
      <c r="V2426" s="12" t="s">
        <v>63</v>
      </c>
      <c r="W2426" s="12" t="s">
        <v>64</v>
      </c>
      <c r="X2426" s="12" t="s">
        <v>67</v>
      </c>
      <c r="Y2426" s="12">
        <v>307</v>
      </c>
      <c r="Z2426" s="12">
        <v>439.01</v>
      </c>
      <c r="AA2426" s="12"/>
      <c r="AB2426" s="12"/>
      <c r="AC2426" s="12"/>
      <c r="AD2426" s="12"/>
      <c r="AE2426" s="12"/>
    </row>
    <row r="2427" spans="16:31" ht="18" customHeight="1" x14ac:dyDescent="0.3">
      <c r="P2427" s="12" t="s">
        <v>66</v>
      </c>
      <c r="Q2427" s="12">
        <v>2023</v>
      </c>
      <c r="R2427" s="12" t="s">
        <v>9</v>
      </c>
      <c r="S2427" s="12" t="s">
        <v>60</v>
      </c>
      <c r="T2427" s="12" t="s">
        <v>61</v>
      </c>
      <c r="U2427" s="12" t="s">
        <v>62</v>
      </c>
      <c r="V2427" s="12" t="s">
        <v>63</v>
      </c>
      <c r="W2427" s="12" t="s">
        <v>64</v>
      </c>
      <c r="X2427" s="12" t="s">
        <v>67</v>
      </c>
      <c r="Y2427" s="12">
        <v>329</v>
      </c>
      <c r="Z2427" s="12">
        <v>470.47</v>
      </c>
      <c r="AA2427" s="12"/>
      <c r="AB2427" s="12"/>
      <c r="AC2427" s="12"/>
      <c r="AD2427" s="12"/>
      <c r="AE2427" s="12"/>
    </row>
    <row r="2428" spans="16:31" ht="18" customHeight="1" x14ac:dyDescent="0.3">
      <c r="P2428" s="12" t="s">
        <v>68</v>
      </c>
      <c r="Q2428" s="12">
        <v>2023</v>
      </c>
      <c r="R2428" s="12" t="s">
        <v>9</v>
      </c>
      <c r="S2428" s="12" t="s">
        <v>60</v>
      </c>
      <c r="T2428" s="12" t="s">
        <v>61</v>
      </c>
      <c r="U2428" s="12" t="s">
        <v>62</v>
      </c>
      <c r="V2428" s="12" t="s">
        <v>63</v>
      </c>
      <c r="W2428" s="12" t="s">
        <v>64</v>
      </c>
      <c r="X2428" s="12" t="s">
        <v>67</v>
      </c>
      <c r="Y2428" s="12">
        <v>756</v>
      </c>
      <c r="Z2428" s="12">
        <v>1081.08</v>
      </c>
      <c r="AA2428" s="12"/>
      <c r="AB2428" s="12"/>
      <c r="AC2428" s="12"/>
      <c r="AD2428" s="12"/>
      <c r="AE2428" s="12"/>
    </row>
    <row r="2429" spans="16:31" ht="18" customHeight="1" x14ac:dyDescent="0.3">
      <c r="P2429" s="12" t="s">
        <v>66</v>
      </c>
      <c r="Q2429" s="12">
        <v>2023</v>
      </c>
      <c r="R2429" s="12" t="s">
        <v>8</v>
      </c>
      <c r="S2429" s="12" t="s">
        <v>60</v>
      </c>
      <c r="T2429" s="12" t="s">
        <v>61</v>
      </c>
      <c r="U2429" s="12" t="s">
        <v>62</v>
      </c>
      <c r="V2429" s="12" t="s">
        <v>63</v>
      </c>
      <c r="W2429" s="12" t="s">
        <v>64</v>
      </c>
      <c r="X2429" s="12" t="s">
        <v>67</v>
      </c>
      <c r="Y2429" s="12">
        <v>338</v>
      </c>
      <c r="Z2429" s="12">
        <v>517.14</v>
      </c>
      <c r="AA2429" s="12"/>
      <c r="AB2429" s="12"/>
      <c r="AC2429" s="12"/>
      <c r="AD2429" s="12"/>
      <c r="AE2429" s="12"/>
    </row>
    <row r="2430" spans="16:31" ht="18" customHeight="1" x14ac:dyDescent="0.3">
      <c r="P2430" s="12" t="s">
        <v>66</v>
      </c>
      <c r="Q2430" s="12">
        <v>2023</v>
      </c>
      <c r="R2430" s="12" t="s">
        <v>8</v>
      </c>
      <c r="S2430" s="12" t="s">
        <v>60</v>
      </c>
      <c r="T2430" s="12" t="s">
        <v>61</v>
      </c>
      <c r="U2430" s="12" t="s">
        <v>62</v>
      </c>
      <c r="V2430" s="12" t="s">
        <v>63</v>
      </c>
      <c r="W2430" s="12" t="s">
        <v>64</v>
      </c>
      <c r="X2430" s="12" t="s">
        <v>67</v>
      </c>
      <c r="Y2430" s="12">
        <v>308</v>
      </c>
      <c r="Z2430" s="12">
        <v>440.44</v>
      </c>
      <c r="AA2430" s="12"/>
      <c r="AB2430" s="12"/>
      <c r="AC2430" s="12"/>
      <c r="AD2430" s="12"/>
      <c r="AE2430" s="12"/>
    </row>
    <row r="2431" spans="16:31" ht="18" customHeight="1" x14ac:dyDescent="0.3">
      <c r="P2431" s="12" t="s">
        <v>70</v>
      </c>
      <c r="Q2431" s="12">
        <v>2023</v>
      </c>
      <c r="R2431" s="12" t="s">
        <v>8</v>
      </c>
      <c r="S2431" s="12" t="s">
        <v>60</v>
      </c>
      <c r="T2431" s="12" t="s">
        <v>61</v>
      </c>
      <c r="U2431" s="12" t="s">
        <v>62</v>
      </c>
      <c r="V2431" s="12" t="s">
        <v>63</v>
      </c>
      <c r="W2431" s="12" t="s">
        <v>64</v>
      </c>
      <c r="X2431" s="12" t="s">
        <v>67</v>
      </c>
      <c r="Y2431" s="12">
        <v>310</v>
      </c>
      <c r="Z2431" s="12">
        <v>443.3</v>
      </c>
      <c r="AA2431" s="12"/>
      <c r="AB2431" s="12"/>
      <c r="AC2431" s="12"/>
      <c r="AD2431" s="12"/>
      <c r="AE2431" s="12"/>
    </row>
    <row r="2432" spans="16:31" ht="18" customHeight="1" x14ac:dyDescent="0.3">
      <c r="P2432" s="12" t="s">
        <v>59</v>
      </c>
      <c r="Q2432" s="12">
        <v>2023</v>
      </c>
      <c r="R2432" s="12" t="s">
        <v>8</v>
      </c>
      <c r="S2432" s="12" t="s">
        <v>60</v>
      </c>
      <c r="T2432" s="12" t="s">
        <v>61</v>
      </c>
      <c r="U2432" s="12" t="s">
        <v>62</v>
      </c>
      <c r="V2432" s="12" t="s">
        <v>63</v>
      </c>
      <c r="W2432" s="12" t="s">
        <v>64</v>
      </c>
      <c r="X2432" s="12" t="s">
        <v>67</v>
      </c>
      <c r="Y2432" s="12">
        <v>660</v>
      </c>
      <c r="Z2432" s="12">
        <v>943.8</v>
      </c>
      <c r="AA2432" s="12"/>
      <c r="AB2432" s="12"/>
      <c r="AC2432" s="12"/>
      <c r="AD2432" s="12"/>
      <c r="AE2432" s="12"/>
    </row>
    <row r="2433" spans="16:31" ht="18" customHeight="1" x14ac:dyDescent="0.3">
      <c r="P2433" s="12" t="s">
        <v>68</v>
      </c>
      <c r="Q2433" s="12">
        <v>2023</v>
      </c>
      <c r="R2433" s="12" t="s">
        <v>8</v>
      </c>
      <c r="S2433" s="12" t="s">
        <v>60</v>
      </c>
      <c r="T2433" s="12" t="s">
        <v>61</v>
      </c>
      <c r="U2433" s="12" t="s">
        <v>62</v>
      </c>
      <c r="V2433" s="12" t="s">
        <v>63</v>
      </c>
      <c r="W2433" s="12" t="s">
        <v>64</v>
      </c>
      <c r="X2433" s="12" t="s">
        <v>67</v>
      </c>
      <c r="Y2433" s="12">
        <v>746</v>
      </c>
      <c r="Z2433" s="12">
        <v>1066.78</v>
      </c>
      <c r="AA2433" s="12"/>
      <c r="AB2433" s="12"/>
      <c r="AC2433" s="12"/>
      <c r="AD2433" s="12"/>
      <c r="AE2433" s="12"/>
    </row>
    <row r="2434" spans="16:31" ht="18" customHeight="1" x14ac:dyDescent="0.3">
      <c r="P2434" s="12" t="s">
        <v>68</v>
      </c>
      <c r="Q2434" s="12">
        <v>2023</v>
      </c>
      <c r="R2434" s="12" t="s">
        <v>8</v>
      </c>
      <c r="S2434" s="12" t="s">
        <v>60</v>
      </c>
      <c r="T2434" s="12" t="s">
        <v>61</v>
      </c>
      <c r="U2434" s="12" t="s">
        <v>62</v>
      </c>
      <c r="V2434" s="12" t="s">
        <v>63</v>
      </c>
      <c r="W2434" s="12" t="s">
        <v>64</v>
      </c>
      <c r="X2434" s="12" t="s">
        <v>67</v>
      </c>
      <c r="Y2434" s="12">
        <v>339</v>
      </c>
      <c r="Z2434" s="12">
        <v>484.77</v>
      </c>
      <c r="AA2434" s="12"/>
      <c r="AB2434" s="12"/>
      <c r="AC2434" s="12"/>
      <c r="AD2434" s="12"/>
      <c r="AE2434" s="12"/>
    </row>
    <row r="2435" spans="16:31" ht="18" customHeight="1" x14ac:dyDescent="0.3">
      <c r="P2435" s="12" t="s">
        <v>59</v>
      </c>
      <c r="Q2435" s="12">
        <v>2023</v>
      </c>
      <c r="R2435" s="12" t="s">
        <v>8</v>
      </c>
      <c r="S2435" s="12" t="s">
        <v>60</v>
      </c>
      <c r="T2435" s="12" t="s">
        <v>61</v>
      </c>
      <c r="U2435" s="12" t="s">
        <v>62</v>
      </c>
      <c r="V2435" s="12" t="s">
        <v>63</v>
      </c>
      <c r="W2435" s="12" t="s">
        <v>64</v>
      </c>
      <c r="X2435" s="12" t="s">
        <v>67</v>
      </c>
      <c r="Y2435" s="12">
        <v>786</v>
      </c>
      <c r="Z2435" s="12">
        <v>526.24</v>
      </c>
      <c r="AA2435" s="12"/>
      <c r="AB2435" s="12"/>
      <c r="AC2435" s="12"/>
      <c r="AD2435" s="12"/>
      <c r="AE2435" s="12"/>
    </row>
    <row r="2436" spans="16:31" ht="18" customHeight="1" x14ac:dyDescent="0.3">
      <c r="P2436" s="12" t="s">
        <v>70</v>
      </c>
      <c r="Q2436" s="12">
        <v>2023</v>
      </c>
      <c r="R2436" s="12" t="s">
        <v>8</v>
      </c>
      <c r="S2436" s="12" t="s">
        <v>60</v>
      </c>
      <c r="T2436" s="12" t="s">
        <v>61</v>
      </c>
      <c r="U2436" s="12" t="s">
        <v>62</v>
      </c>
      <c r="V2436" s="12" t="s">
        <v>63</v>
      </c>
      <c r="W2436" s="12" t="s">
        <v>64</v>
      </c>
      <c r="X2436" s="12" t="s">
        <v>67</v>
      </c>
      <c r="Y2436" s="12">
        <v>337</v>
      </c>
      <c r="Z2436" s="12">
        <v>481.90999999999997</v>
      </c>
      <c r="AA2436" s="12"/>
      <c r="AB2436" s="12"/>
      <c r="AC2436" s="12"/>
      <c r="AD2436" s="12"/>
      <c r="AE2436" s="12"/>
    </row>
    <row r="2437" spans="16:31" ht="18" customHeight="1" x14ac:dyDescent="0.3">
      <c r="P2437" s="12" t="s">
        <v>66</v>
      </c>
      <c r="Q2437" s="12">
        <v>2023</v>
      </c>
      <c r="R2437" s="12" t="s">
        <v>8</v>
      </c>
      <c r="S2437" s="12" t="s">
        <v>60</v>
      </c>
      <c r="T2437" s="12" t="s">
        <v>61</v>
      </c>
      <c r="U2437" s="12" t="s">
        <v>62</v>
      </c>
      <c r="V2437" s="12" t="s">
        <v>63</v>
      </c>
      <c r="W2437" s="12" t="s">
        <v>64</v>
      </c>
      <c r="X2437" s="12" t="s">
        <v>67</v>
      </c>
      <c r="Y2437" s="12">
        <v>335</v>
      </c>
      <c r="Z2437" s="12">
        <v>479.05</v>
      </c>
      <c r="AA2437" s="12"/>
      <c r="AB2437" s="12"/>
      <c r="AC2437" s="12"/>
      <c r="AD2437" s="12"/>
      <c r="AE2437" s="12"/>
    </row>
    <row r="2438" spans="16:31" ht="18" customHeight="1" x14ac:dyDescent="0.3">
      <c r="P2438" s="12" t="s">
        <v>66</v>
      </c>
      <c r="Q2438" s="12">
        <v>2023</v>
      </c>
      <c r="R2438" s="12" t="s">
        <v>8</v>
      </c>
      <c r="S2438" s="12" t="s">
        <v>60</v>
      </c>
      <c r="T2438" s="12" t="s">
        <v>61</v>
      </c>
      <c r="U2438" s="12" t="s">
        <v>62</v>
      </c>
      <c r="V2438" s="12" t="s">
        <v>63</v>
      </c>
      <c r="W2438" s="12" t="s">
        <v>64</v>
      </c>
      <c r="X2438" s="12" t="s">
        <v>67</v>
      </c>
      <c r="Y2438" s="12">
        <v>755</v>
      </c>
      <c r="Z2438" s="12">
        <v>1079.6500000000001</v>
      </c>
      <c r="AA2438" s="12"/>
      <c r="AB2438" s="12"/>
      <c r="AC2438" s="12"/>
      <c r="AD2438" s="12"/>
      <c r="AE2438" s="12"/>
    </row>
    <row r="2439" spans="16:31" ht="18" customHeight="1" x14ac:dyDescent="0.3">
      <c r="P2439" s="12" t="s">
        <v>66</v>
      </c>
      <c r="Q2439" s="12">
        <v>2023</v>
      </c>
      <c r="R2439" s="12" t="s">
        <v>3</v>
      </c>
      <c r="S2439" s="12" t="s">
        <v>72</v>
      </c>
      <c r="T2439" s="12" t="s">
        <v>61</v>
      </c>
      <c r="U2439" s="12" t="s">
        <v>62</v>
      </c>
      <c r="V2439" s="12" t="s">
        <v>63</v>
      </c>
      <c r="W2439" s="12" t="s">
        <v>64</v>
      </c>
      <c r="X2439" s="12" t="s">
        <v>65</v>
      </c>
      <c r="Y2439" s="12">
        <v>212</v>
      </c>
      <c r="Z2439" s="12">
        <v>303.15999999999997</v>
      </c>
      <c r="AA2439" s="12"/>
      <c r="AB2439" s="12"/>
      <c r="AC2439" s="12"/>
      <c r="AD2439" s="12"/>
      <c r="AE2439" s="12"/>
    </row>
    <row r="2440" spans="16:31" ht="18" customHeight="1" x14ac:dyDescent="0.3">
      <c r="P2440" s="12" t="s">
        <v>59</v>
      </c>
      <c r="Q2440" s="12">
        <v>2023</v>
      </c>
      <c r="R2440" s="12" t="s">
        <v>3</v>
      </c>
      <c r="S2440" s="12" t="s">
        <v>72</v>
      </c>
      <c r="T2440" s="12" t="s">
        <v>61</v>
      </c>
      <c r="U2440" s="12" t="s">
        <v>62</v>
      </c>
      <c r="V2440" s="12" t="s">
        <v>63</v>
      </c>
      <c r="W2440" s="12" t="s">
        <v>64</v>
      </c>
      <c r="X2440" s="12" t="s">
        <v>65</v>
      </c>
      <c r="Y2440" s="12">
        <v>182</v>
      </c>
      <c r="Z2440" s="12">
        <v>260.26</v>
      </c>
      <c r="AA2440" s="12"/>
      <c r="AB2440" s="12"/>
      <c r="AC2440" s="12"/>
      <c r="AD2440" s="12"/>
      <c r="AE2440" s="12"/>
    </row>
    <row r="2441" spans="16:31" ht="18" customHeight="1" x14ac:dyDescent="0.3">
      <c r="P2441" s="12" t="s">
        <v>66</v>
      </c>
      <c r="Q2441" s="12">
        <v>2023</v>
      </c>
      <c r="R2441" s="12" t="s">
        <v>3</v>
      </c>
      <c r="S2441" s="12" t="s">
        <v>72</v>
      </c>
      <c r="T2441" s="12" t="s">
        <v>61</v>
      </c>
      <c r="U2441" s="12" t="s">
        <v>62</v>
      </c>
      <c r="V2441" s="12" t="s">
        <v>63</v>
      </c>
      <c r="W2441" s="12" t="s">
        <v>64</v>
      </c>
      <c r="X2441" s="12" t="s">
        <v>65</v>
      </c>
      <c r="Y2441" s="12">
        <v>184</v>
      </c>
      <c r="Z2441" s="12">
        <v>526.24</v>
      </c>
      <c r="AA2441" s="12"/>
      <c r="AB2441" s="12"/>
      <c r="AC2441" s="12"/>
      <c r="AD2441" s="12"/>
      <c r="AE2441" s="12"/>
    </row>
    <row r="2442" spans="16:31" ht="18" customHeight="1" x14ac:dyDescent="0.3">
      <c r="P2442" s="12" t="s">
        <v>66</v>
      </c>
      <c r="Q2442" s="12">
        <v>2023</v>
      </c>
      <c r="R2442" s="12" t="s">
        <v>3</v>
      </c>
      <c r="S2442" s="12" t="s">
        <v>72</v>
      </c>
      <c r="T2442" s="12" t="s">
        <v>61</v>
      </c>
      <c r="U2442" s="12" t="s">
        <v>62</v>
      </c>
      <c r="V2442" s="12" t="s">
        <v>63</v>
      </c>
      <c r="W2442" s="12" t="s">
        <v>64</v>
      </c>
      <c r="X2442" s="12" t="s">
        <v>65</v>
      </c>
      <c r="Y2442" s="12">
        <v>968</v>
      </c>
      <c r="Z2442" s="12">
        <v>1384.24</v>
      </c>
      <c r="AA2442" s="12"/>
      <c r="AB2442" s="12"/>
      <c r="AC2442" s="12"/>
      <c r="AD2442" s="12"/>
      <c r="AE2442" s="12"/>
    </row>
    <row r="2443" spans="16:31" ht="18" customHeight="1" x14ac:dyDescent="0.3">
      <c r="P2443" s="12" t="s">
        <v>70</v>
      </c>
      <c r="Q2443" s="12">
        <v>2023</v>
      </c>
      <c r="R2443" s="12" t="s">
        <v>3</v>
      </c>
      <c r="S2443" s="12" t="s">
        <v>72</v>
      </c>
      <c r="T2443" s="12" t="s">
        <v>61</v>
      </c>
      <c r="U2443" s="12" t="s">
        <v>62</v>
      </c>
      <c r="V2443" s="12" t="s">
        <v>63</v>
      </c>
      <c r="W2443" s="12" t="s">
        <v>64</v>
      </c>
      <c r="X2443" s="12" t="s">
        <v>65</v>
      </c>
      <c r="Y2443" s="12">
        <v>186</v>
      </c>
      <c r="Z2443" s="12">
        <v>265.98</v>
      </c>
      <c r="AA2443" s="12"/>
      <c r="AB2443" s="12"/>
      <c r="AC2443" s="12"/>
      <c r="AD2443" s="12"/>
      <c r="AE2443" s="12"/>
    </row>
    <row r="2444" spans="16:31" ht="18" customHeight="1" x14ac:dyDescent="0.3">
      <c r="P2444" s="12" t="s">
        <v>70</v>
      </c>
      <c r="Q2444" s="12">
        <v>2023</v>
      </c>
      <c r="R2444" s="12" t="s">
        <v>3</v>
      </c>
      <c r="S2444" s="12" t="s">
        <v>72</v>
      </c>
      <c r="T2444" s="12" t="s">
        <v>61</v>
      </c>
      <c r="U2444" s="12" t="s">
        <v>62</v>
      </c>
      <c r="V2444" s="12" t="s">
        <v>63</v>
      </c>
      <c r="W2444" s="12" t="s">
        <v>64</v>
      </c>
      <c r="X2444" s="12" t="s">
        <v>65</v>
      </c>
      <c r="Y2444" s="12">
        <v>213</v>
      </c>
      <c r="Z2444" s="12">
        <v>304.59000000000003</v>
      </c>
      <c r="AA2444" s="12"/>
      <c r="AB2444" s="12"/>
      <c r="AC2444" s="12"/>
      <c r="AD2444" s="12"/>
      <c r="AE2444" s="12"/>
    </row>
    <row r="2445" spans="16:31" ht="18" customHeight="1" x14ac:dyDescent="0.3">
      <c r="P2445" s="12" t="s">
        <v>66</v>
      </c>
      <c r="Q2445" s="12">
        <v>2023</v>
      </c>
      <c r="R2445" s="12" t="s">
        <v>3</v>
      </c>
      <c r="S2445" s="12" t="s">
        <v>72</v>
      </c>
      <c r="T2445" s="12" t="s">
        <v>61</v>
      </c>
      <c r="U2445" s="12" t="s">
        <v>62</v>
      </c>
      <c r="V2445" s="12" t="s">
        <v>63</v>
      </c>
      <c r="W2445" s="12" t="s">
        <v>64</v>
      </c>
      <c r="X2445" s="12" t="s">
        <v>65</v>
      </c>
      <c r="Y2445" s="12">
        <v>183</v>
      </c>
      <c r="Z2445" s="12">
        <v>261.69</v>
      </c>
      <c r="AA2445" s="12"/>
      <c r="AB2445" s="12"/>
      <c r="AC2445" s="12"/>
      <c r="AD2445" s="12"/>
      <c r="AE2445" s="12"/>
    </row>
    <row r="2446" spans="16:31" ht="18" customHeight="1" x14ac:dyDescent="0.3">
      <c r="P2446" s="12" t="s">
        <v>66</v>
      </c>
      <c r="Q2446" s="12">
        <v>2023</v>
      </c>
      <c r="R2446" s="12" t="s">
        <v>3</v>
      </c>
      <c r="S2446" s="12" t="s">
        <v>72</v>
      </c>
      <c r="T2446" s="12" t="s">
        <v>61</v>
      </c>
      <c r="U2446" s="12" t="s">
        <v>62</v>
      </c>
      <c r="V2446" s="12" t="s">
        <v>63</v>
      </c>
      <c r="W2446" s="12" t="s">
        <v>64</v>
      </c>
      <c r="X2446" s="12" t="s">
        <v>65</v>
      </c>
      <c r="Y2446" s="12">
        <v>749</v>
      </c>
      <c r="Z2446" s="12">
        <v>1071.07</v>
      </c>
      <c r="AA2446" s="12"/>
      <c r="AB2446" s="12"/>
      <c r="AC2446" s="12"/>
      <c r="AD2446" s="12"/>
      <c r="AE2446" s="12"/>
    </row>
    <row r="2447" spans="16:31" ht="18" customHeight="1" x14ac:dyDescent="0.3">
      <c r="P2447" s="12" t="s">
        <v>59</v>
      </c>
      <c r="Q2447" s="12">
        <v>2023</v>
      </c>
      <c r="R2447" s="12" t="s">
        <v>3</v>
      </c>
      <c r="S2447" s="12" t="s">
        <v>72</v>
      </c>
      <c r="T2447" s="12" t="s">
        <v>61</v>
      </c>
      <c r="U2447" s="12" t="s">
        <v>62</v>
      </c>
      <c r="V2447" s="12" t="s">
        <v>63</v>
      </c>
      <c r="W2447" s="12" t="s">
        <v>64</v>
      </c>
      <c r="X2447" s="12" t="s">
        <v>65</v>
      </c>
      <c r="Y2447" s="12">
        <v>209</v>
      </c>
      <c r="Z2447" s="12">
        <v>298.87</v>
      </c>
      <c r="AA2447" s="12"/>
      <c r="AB2447" s="12"/>
      <c r="AC2447" s="12"/>
      <c r="AD2447" s="12"/>
      <c r="AE2447" s="12"/>
    </row>
    <row r="2448" spans="16:31" ht="18" customHeight="1" x14ac:dyDescent="0.3">
      <c r="P2448" s="12" t="s">
        <v>66</v>
      </c>
      <c r="Q2448" s="12">
        <v>2023</v>
      </c>
      <c r="R2448" s="12" t="s">
        <v>3</v>
      </c>
      <c r="S2448" s="12" t="s">
        <v>72</v>
      </c>
      <c r="T2448" s="12" t="s">
        <v>61</v>
      </c>
      <c r="U2448" s="12" t="s">
        <v>62</v>
      </c>
      <c r="V2448" s="12" t="s">
        <v>63</v>
      </c>
      <c r="W2448" s="12" t="s">
        <v>64</v>
      </c>
      <c r="X2448" s="12" t="s">
        <v>65</v>
      </c>
      <c r="Y2448" s="12">
        <v>185</v>
      </c>
      <c r="Z2448" s="12">
        <v>264.55</v>
      </c>
      <c r="AA2448" s="12"/>
      <c r="AB2448" s="12"/>
      <c r="AC2448" s="12"/>
      <c r="AD2448" s="12"/>
      <c r="AE2448" s="12"/>
    </row>
    <row r="2449" spans="16:31" ht="18" customHeight="1" x14ac:dyDescent="0.3">
      <c r="P2449" s="12" t="s">
        <v>66</v>
      </c>
      <c r="Q2449" s="12">
        <v>2023</v>
      </c>
      <c r="R2449" s="12" t="s">
        <v>7</v>
      </c>
      <c r="S2449" s="12" t="s">
        <v>72</v>
      </c>
      <c r="T2449" s="12" t="s">
        <v>61</v>
      </c>
      <c r="U2449" s="12" t="s">
        <v>62</v>
      </c>
      <c r="V2449" s="12" t="s">
        <v>63</v>
      </c>
      <c r="W2449" s="12" t="s">
        <v>64</v>
      </c>
      <c r="X2449" s="12" t="s">
        <v>65</v>
      </c>
      <c r="Y2449" s="12">
        <v>188</v>
      </c>
      <c r="Z2449" s="12">
        <v>268.84000000000003</v>
      </c>
      <c r="AA2449" s="12"/>
      <c r="AB2449" s="12"/>
      <c r="AC2449" s="12"/>
      <c r="AD2449" s="12"/>
      <c r="AE2449" s="12"/>
    </row>
    <row r="2450" spans="16:31" ht="18" customHeight="1" x14ac:dyDescent="0.3">
      <c r="P2450" s="12" t="s">
        <v>59</v>
      </c>
      <c r="Q2450" s="12">
        <v>2023</v>
      </c>
      <c r="R2450" s="12" t="s">
        <v>7</v>
      </c>
      <c r="S2450" s="12" t="s">
        <v>72</v>
      </c>
      <c r="T2450" s="12" t="s">
        <v>61</v>
      </c>
      <c r="U2450" s="12" t="s">
        <v>62</v>
      </c>
      <c r="V2450" s="12" t="s">
        <v>63</v>
      </c>
      <c r="W2450" s="12" t="s">
        <v>64</v>
      </c>
      <c r="X2450" s="12" t="s">
        <v>65</v>
      </c>
      <c r="Y2450" s="12">
        <v>164</v>
      </c>
      <c r="Z2450" s="12">
        <v>234.51999999999998</v>
      </c>
      <c r="AA2450" s="12"/>
      <c r="AB2450" s="12"/>
      <c r="AC2450" s="12"/>
      <c r="AD2450" s="12"/>
      <c r="AE2450" s="12"/>
    </row>
    <row r="2451" spans="16:31" ht="18" customHeight="1" x14ac:dyDescent="0.3">
      <c r="P2451" s="12" t="s">
        <v>68</v>
      </c>
      <c r="Q2451" s="12">
        <v>2023</v>
      </c>
      <c r="R2451" s="12" t="s">
        <v>7</v>
      </c>
      <c r="S2451" s="12" t="s">
        <v>72</v>
      </c>
      <c r="T2451" s="12" t="s">
        <v>61</v>
      </c>
      <c r="U2451" s="12" t="s">
        <v>62</v>
      </c>
      <c r="V2451" s="12" t="s">
        <v>63</v>
      </c>
      <c r="W2451" s="12" t="s">
        <v>64</v>
      </c>
      <c r="X2451" s="12" t="s">
        <v>65</v>
      </c>
      <c r="Y2451" s="12">
        <v>190</v>
      </c>
      <c r="Z2451" s="12">
        <v>526.24</v>
      </c>
      <c r="AA2451" s="12"/>
      <c r="AB2451" s="12"/>
      <c r="AC2451" s="12"/>
      <c r="AD2451" s="12"/>
      <c r="AE2451" s="12"/>
    </row>
    <row r="2452" spans="16:31" ht="18" customHeight="1" x14ac:dyDescent="0.3">
      <c r="P2452" s="12" t="s">
        <v>59</v>
      </c>
      <c r="Q2452" s="12">
        <v>2023</v>
      </c>
      <c r="R2452" s="12" t="s">
        <v>7</v>
      </c>
      <c r="S2452" s="12" t="s">
        <v>72</v>
      </c>
      <c r="T2452" s="12" t="s">
        <v>61</v>
      </c>
      <c r="U2452" s="12" t="s">
        <v>62</v>
      </c>
      <c r="V2452" s="12" t="s">
        <v>63</v>
      </c>
      <c r="W2452" s="12" t="s">
        <v>64</v>
      </c>
      <c r="X2452" s="12" t="s">
        <v>65</v>
      </c>
      <c r="Y2452" s="12">
        <v>160</v>
      </c>
      <c r="Z2452" s="12">
        <v>526.24</v>
      </c>
      <c r="AA2452" s="12"/>
      <c r="AB2452" s="12"/>
      <c r="AC2452" s="12"/>
      <c r="AD2452" s="12"/>
      <c r="AE2452" s="12"/>
    </row>
    <row r="2453" spans="16:31" ht="18" customHeight="1" x14ac:dyDescent="0.3">
      <c r="P2453" s="12" t="s">
        <v>66</v>
      </c>
      <c r="Q2453" s="12">
        <v>2023</v>
      </c>
      <c r="R2453" s="12" t="s">
        <v>7</v>
      </c>
      <c r="S2453" s="12" t="s">
        <v>72</v>
      </c>
      <c r="T2453" s="12" t="s">
        <v>61</v>
      </c>
      <c r="U2453" s="12" t="s">
        <v>62</v>
      </c>
      <c r="V2453" s="12" t="s">
        <v>63</v>
      </c>
      <c r="W2453" s="12" t="s">
        <v>64</v>
      </c>
      <c r="X2453" s="12" t="s">
        <v>65</v>
      </c>
      <c r="Y2453" s="12">
        <v>971</v>
      </c>
      <c r="Z2453" s="12">
        <v>1388.53</v>
      </c>
      <c r="AA2453" s="12"/>
      <c r="AB2453" s="12"/>
      <c r="AC2453" s="12"/>
      <c r="AD2453" s="12"/>
      <c r="AE2453" s="12"/>
    </row>
    <row r="2454" spans="16:31" ht="18" customHeight="1" x14ac:dyDescent="0.3">
      <c r="P2454" s="12" t="s">
        <v>59</v>
      </c>
      <c r="Q2454" s="12">
        <v>2023</v>
      </c>
      <c r="R2454" s="12" t="s">
        <v>7</v>
      </c>
      <c r="S2454" s="12" t="s">
        <v>72</v>
      </c>
      <c r="T2454" s="12" t="s">
        <v>61</v>
      </c>
      <c r="U2454" s="12" t="s">
        <v>62</v>
      </c>
      <c r="V2454" s="12" t="s">
        <v>63</v>
      </c>
      <c r="W2454" s="12" t="s">
        <v>64</v>
      </c>
      <c r="X2454" s="12" t="s">
        <v>65</v>
      </c>
      <c r="Y2454" s="12">
        <v>162</v>
      </c>
      <c r="Z2454" s="12">
        <v>231.66</v>
      </c>
      <c r="AA2454" s="12"/>
      <c r="AB2454" s="12"/>
      <c r="AC2454" s="12"/>
      <c r="AD2454" s="12"/>
      <c r="AE2454" s="12"/>
    </row>
    <row r="2455" spans="16:31" ht="18" customHeight="1" x14ac:dyDescent="0.3">
      <c r="P2455" s="12" t="s">
        <v>59</v>
      </c>
      <c r="Q2455" s="12">
        <v>2023</v>
      </c>
      <c r="R2455" s="12" t="s">
        <v>7</v>
      </c>
      <c r="S2455" s="12" t="s">
        <v>72</v>
      </c>
      <c r="T2455" s="12" t="s">
        <v>61</v>
      </c>
      <c r="U2455" s="12" t="s">
        <v>62</v>
      </c>
      <c r="V2455" s="12" t="s">
        <v>63</v>
      </c>
      <c r="W2455" s="12" t="s">
        <v>64</v>
      </c>
      <c r="X2455" s="12" t="s">
        <v>65</v>
      </c>
      <c r="Y2455" s="12">
        <v>189</v>
      </c>
      <c r="Z2455" s="12">
        <v>270.27</v>
      </c>
      <c r="AA2455" s="12"/>
      <c r="AB2455" s="12"/>
      <c r="AC2455" s="12"/>
      <c r="AD2455" s="12"/>
      <c r="AE2455" s="12"/>
    </row>
    <row r="2456" spans="16:31" ht="18" customHeight="1" x14ac:dyDescent="0.3">
      <c r="P2456" s="12" t="s">
        <v>66</v>
      </c>
      <c r="Q2456" s="12">
        <v>2023</v>
      </c>
      <c r="R2456" s="12" t="s">
        <v>7</v>
      </c>
      <c r="S2456" s="12" t="s">
        <v>72</v>
      </c>
      <c r="T2456" s="12" t="s">
        <v>61</v>
      </c>
      <c r="U2456" s="12" t="s">
        <v>62</v>
      </c>
      <c r="V2456" s="12" t="s">
        <v>63</v>
      </c>
      <c r="W2456" s="12" t="s">
        <v>64</v>
      </c>
      <c r="X2456" s="12" t="s">
        <v>65</v>
      </c>
      <c r="Y2456" s="12">
        <v>165</v>
      </c>
      <c r="Z2456" s="12">
        <v>235.95</v>
      </c>
      <c r="AA2456" s="12"/>
      <c r="AB2456" s="12"/>
      <c r="AC2456" s="12"/>
      <c r="AD2456" s="12"/>
      <c r="AE2456" s="12"/>
    </row>
    <row r="2457" spans="16:31" ht="18" customHeight="1" x14ac:dyDescent="0.3">
      <c r="P2457" s="12" t="s">
        <v>59</v>
      </c>
      <c r="Q2457" s="12">
        <v>2023</v>
      </c>
      <c r="R2457" s="12" t="s">
        <v>7</v>
      </c>
      <c r="S2457" s="12" t="s">
        <v>72</v>
      </c>
      <c r="T2457" s="12" t="s">
        <v>61</v>
      </c>
      <c r="U2457" s="12" t="s">
        <v>62</v>
      </c>
      <c r="V2457" s="12" t="s">
        <v>63</v>
      </c>
      <c r="W2457" s="12" t="s">
        <v>64</v>
      </c>
      <c r="X2457" s="12" t="s">
        <v>65</v>
      </c>
      <c r="Y2457" s="12">
        <v>753</v>
      </c>
      <c r="Z2457" s="12">
        <v>1076.79</v>
      </c>
      <c r="AA2457" s="12"/>
      <c r="AB2457" s="12"/>
      <c r="AC2457" s="12"/>
      <c r="AD2457" s="12"/>
      <c r="AE2457" s="12"/>
    </row>
    <row r="2458" spans="16:31" ht="18" customHeight="1" x14ac:dyDescent="0.3">
      <c r="P2458" s="12" t="s">
        <v>68</v>
      </c>
      <c r="Q2458" s="12">
        <v>2023</v>
      </c>
      <c r="R2458" s="12" t="s">
        <v>7</v>
      </c>
      <c r="S2458" s="12" t="s">
        <v>72</v>
      </c>
      <c r="T2458" s="12" t="s">
        <v>61</v>
      </c>
      <c r="U2458" s="12" t="s">
        <v>62</v>
      </c>
      <c r="V2458" s="12" t="s">
        <v>63</v>
      </c>
      <c r="W2458" s="12" t="s">
        <v>64</v>
      </c>
      <c r="X2458" s="12" t="s">
        <v>65</v>
      </c>
      <c r="Y2458" s="12">
        <v>839</v>
      </c>
      <c r="Z2458" s="12">
        <v>1199.77</v>
      </c>
      <c r="AA2458" s="12"/>
      <c r="AB2458" s="12"/>
      <c r="AC2458" s="12"/>
      <c r="AD2458" s="12"/>
      <c r="AE2458" s="12"/>
    </row>
    <row r="2459" spans="16:31" ht="18" customHeight="1" x14ac:dyDescent="0.3">
      <c r="P2459" s="12" t="s">
        <v>59</v>
      </c>
      <c r="Q2459" s="12">
        <v>2023</v>
      </c>
      <c r="R2459" s="12" t="s">
        <v>7</v>
      </c>
      <c r="S2459" s="12" t="s">
        <v>72</v>
      </c>
      <c r="T2459" s="12" t="s">
        <v>61</v>
      </c>
      <c r="U2459" s="12" t="s">
        <v>62</v>
      </c>
      <c r="V2459" s="12" t="s">
        <v>63</v>
      </c>
      <c r="W2459" s="12" t="s">
        <v>64</v>
      </c>
      <c r="X2459" s="12" t="s">
        <v>65</v>
      </c>
      <c r="Y2459" s="12">
        <v>191</v>
      </c>
      <c r="Z2459" s="12">
        <v>273.13</v>
      </c>
      <c r="AA2459" s="12"/>
      <c r="AB2459" s="12"/>
      <c r="AC2459" s="12"/>
      <c r="AD2459" s="12"/>
      <c r="AE2459" s="12"/>
    </row>
    <row r="2460" spans="16:31" ht="18" customHeight="1" x14ac:dyDescent="0.3">
      <c r="P2460" s="12" t="s">
        <v>66</v>
      </c>
      <c r="Q2460" s="12">
        <v>2023</v>
      </c>
      <c r="R2460" s="12" t="s">
        <v>7</v>
      </c>
      <c r="S2460" s="12" t="s">
        <v>72</v>
      </c>
      <c r="T2460" s="12" t="s">
        <v>61</v>
      </c>
      <c r="U2460" s="12" t="s">
        <v>62</v>
      </c>
      <c r="V2460" s="12" t="s">
        <v>63</v>
      </c>
      <c r="W2460" s="12" t="s">
        <v>64</v>
      </c>
      <c r="X2460" s="12" t="s">
        <v>65</v>
      </c>
      <c r="Y2460" s="12">
        <v>161</v>
      </c>
      <c r="Z2460" s="12">
        <v>230.23000000000002</v>
      </c>
      <c r="AA2460" s="12"/>
      <c r="AB2460" s="12"/>
      <c r="AC2460" s="12"/>
      <c r="AD2460" s="12"/>
      <c r="AE2460" s="12"/>
    </row>
    <row r="2461" spans="16:31" ht="18" customHeight="1" x14ac:dyDescent="0.3">
      <c r="P2461" s="12" t="s">
        <v>59</v>
      </c>
      <c r="Q2461" s="12">
        <v>2023</v>
      </c>
      <c r="R2461" s="12" t="s">
        <v>11</v>
      </c>
      <c r="S2461" s="12" t="s">
        <v>72</v>
      </c>
      <c r="T2461" s="12" t="s">
        <v>61</v>
      </c>
      <c r="U2461" s="12" t="s">
        <v>62</v>
      </c>
      <c r="V2461" s="12" t="s">
        <v>63</v>
      </c>
      <c r="W2461" s="12" t="s">
        <v>64</v>
      </c>
      <c r="X2461" s="12" t="s">
        <v>65</v>
      </c>
      <c r="Y2461" s="12">
        <v>170</v>
      </c>
      <c r="Z2461" s="12">
        <v>243.1</v>
      </c>
      <c r="AA2461" s="12"/>
      <c r="AB2461" s="12"/>
      <c r="AC2461" s="12"/>
      <c r="AD2461" s="12"/>
      <c r="AE2461" s="12"/>
    </row>
    <row r="2462" spans="16:31" ht="18" customHeight="1" x14ac:dyDescent="0.3">
      <c r="P2462" s="12" t="s">
        <v>59</v>
      </c>
      <c r="Q2462" s="12">
        <v>2023</v>
      </c>
      <c r="R2462" s="12" t="s">
        <v>11</v>
      </c>
      <c r="S2462" s="12" t="s">
        <v>72</v>
      </c>
      <c r="T2462" s="12" t="s">
        <v>61</v>
      </c>
      <c r="U2462" s="12" t="s">
        <v>62</v>
      </c>
      <c r="V2462" s="12" t="s">
        <v>63</v>
      </c>
      <c r="W2462" s="12" t="s">
        <v>64</v>
      </c>
      <c r="X2462" s="12" t="s">
        <v>65</v>
      </c>
      <c r="Y2462" s="12">
        <v>140</v>
      </c>
      <c r="Z2462" s="12">
        <v>200.2</v>
      </c>
      <c r="AA2462" s="12"/>
      <c r="AB2462" s="12"/>
      <c r="AC2462" s="12"/>
      <c r="AD2462" s="12"/>
      <c r="AE2462" s="12"/>
    </row>
    <row r="2463" spans="16:31" ht="18" customHeight="1" x14ac:dyDescent="0.3">
      <c r="P2463" s="12" t="s">
        <v>59</v>
      </c>
      <c r="Q2463" s="12">
        <v>2023</v>
      </c>
      <c r="R2463" s="12" t="s">
        <v>11</v>
      </c>
      <c r="S2463" s="12" t="s">
        <v>72</v>
      </c>
      <c r="T2463" s="12" t="s">
        <v>61</v>
      </c>
      <c r="U2463" s="12" t="s">
        <v>62</v>
      </c>
      <c r="V2463" s="12" t="s">
        <v>63</v>
      </c>
      <c r="W2463" s="12" t="s">
        <v>64</v>
      </c>
      <c r="X2463" s="12" t="s">
        <v>65</v>
      </c>
      <c r="Y2463" s="12">
        <v>166</v>
      </c>
      <c r="Z2463" s="12">
        <v>526.24</v>
      </c>
      <c r="AA2463" s="12"/>
      <c r="AB2463" s="12"/>
      <c r="AC2463" s="12"/>
      <c r="AD2463" s="12"/>
      <c r="AE2463" s="12"/>
    </row>
    <row r="2464" spans="16:31" ht="18" customHeight="1" x14ac:dyDescent="0.3">
      <c r="P2464" s="12" t="s">
        <v>59</v>
      </c>
      <c r="Q2464" s="12">
        <v>2023</v>
      </c>
      <c r="R2464" s="12" t="s">
        <v>11</v>
      </c>
      <c r="S2464" s="12" t="s">
        <v>72</v>
      </c>
      <c r="T2464" s="12" t="s">
        <v>61</v>
      </c>
      <c r="U2464" s="12" t="s">
        <v>62</v>
      </c>
      <c r="V2464" s="12" t="s">
        <v>63</v>
      </c>
      <c r="W2464" s="12" t="s">
        <v>64</v>
      </c>
      <c r="X2464" s="12" t="s">
        <v>65</v>
      </c>
      <c r="Y2464" s="12">
        <v>142</v>
      </c>
      <c r="Z2464" s="12">
        <v>526.24</v>
      </c>
      <c r="AA2464" s="12"/>
      <c r="AB2464" s="12"/>
      <c r="AC2464" s="12"/>
      <c r="AD2464" s="12"/>
      <c r="AE2464" s="12"/>
    </row>
    <row r="2465" spans="16:31" ht="18" customHeight="1" x14ac:dyDescent="0.3">
      <c r="P2465" s="12" t="s">
        <v>66</v>
      </c>
      <c r="Q2465" s="12">
        <v>2023</v>
      </c>
      <c r="R2465" s="12" t="s">
        <v>11</v>
      </c>
      <c r="S2465" s="12" t="s">
        <v>72</v>
      </c>
      <c r="T2465" s="12" t="s">
        <v>61</v>
      </c>
      <c r="U2465" s="12" t="s">
        <v>62</v>
      </c>
      <c r="V2465" s="12" t="s">
        <v>63</v>
      </c>
      <c r="W2465" s="12" t="s">
        <v>64</v>
      </c>
      <c r="X2465" s="12" t="s">
        <v>65</v>
      </c>
      <c r="Y2465" s="12">
        <v>975</v>
      </c>
      <c r="Z2465" s="12">
        <v>1394.25</v>
      </c>
      <c r="AA2465" s="12"/>
      <c r="AB2465" s="12"/>
      <c r="AC2465" s="12"/>
      <c r="AD2465" s="12"/>
      <c r="AE2465" s="12"/>
    </row>
    <row r="2466" spans="16:31" ht="18" customHeight="1" x14ac:dyDescent="0.3">
      <c r="P2466" s="12" t="s">
        <v>66</v>
      </c>
      <c r="Q2466" s="12">
        <v>2023</v>
      </c>
      <c r="R2466" s="12" t="s">
        <v>11</v>
      </c>
      <c r="S2466" s="12" t="s">
        <v>72</v>
      </c>
      <c r="T2466" s="12" t="s">
        <v>61</v>
      </c>
      <c r="U2466" s="12" t="s">
        <v>62</v>
      </c>
      <c r="V2466" s="12" t="s">
        <v>63</v>
      </c>
      <c r="W2466" s="12" t="s">
        <v>64</v>
      </c>
      <c r="X2466" s="12" t="s">
        <v>65</v>
      </c>
      <c r="Y2466" s="12">
        <v>141</v>
      </c>
      <c r="Z2466" s="12">
        <v>201.63</v>
      </c>
      <c r="AA2466" s="12"/>
      <c r="AB2466" s="12"/>
      <c r="AC2466" s="12"/>
      <c r="AD2466" s="12"/>
      <c r="AE2466" s="12"/>
    </row>
    <row r="2467" spans="16:31" ht="18" customHeight="1" x14ac:dyDescent="0.3">
      <c r="P2467" s="12" t="s">
        <v>59</v>
      </c>
      <c r="Q2467" s="12">
        <v>2023</v>
      </c>
      <c r="R2467" s="12" t="s">
        <v>11</v>
      </c>
      <c r="S2467" s="12" t="s">
        <v>72</v>
      </c>
      <c r="T2467" s="12" t="s">
        <v>61</v>
      </c>
      <c r="U2467" s="12" t="s">
        <v>62</v>
      </c>
      <c r="V2467" s="12" t="s">
        <v>63</v>
      </c>
      <c r="W2467" s="12" t="s">
        <v>64</v>
      </c>
      <c r="X2467" s="12" t="s">
        <v>65</v>
      </c>
      <c r="Y2467" s="12">
        <v>756</v>
      </c>
      <c r="Z2467" s="12">
        <v>1081.08</v>
      </c>
      <c r="AA2467" s="12"/>
      <c r="AB2467" s="12"/>
      <c r="AC2467" s="12"/>
      <c r="AD2467" s="12"/>
      <c r="AE2467" s="12"/>
    </row>
    <row r="2468" spans="16:31" ht="18" customHeight="1" x14ac:dyDescent="0.3">
      <c r="P2468" s="12" t="s">
        <v>59</v>
      </c>
      <c r="Q2468" s="12">
        <v>2023</v>
      </c>
      <c r="R2468" s="12" t="s">
        <v>11</v>
      </c>
      <c r="S2468" s="12" t="s">
        <v>72</v>
      </c>
      <c r="T2468" s="12" t="s">
        <v>61</v>
      </c>
      <c r="U2468" s="12" t="s">
        <v>62</v>
      </c>
      <c r="V2468" s="12" t="s">
        <v>63</v>
      </c>
      <c r="W2468" s="12" t="s">
        <v>64</v>
      </c>
      <c r="X2468" s="12" t="s">
        <v>65</v>
      </c>
      <c r="Y2468" s="12">
        <v>843</v>
      </c>
      <c r="Z2468" s="12">
        <v>1205.49</v>
      </c>
      <c r="AA2468" s="12"/>
      <c r="AB2468" s="12"/>
      <c r="AC2468" s="12"/>
      <c r="AD2468" s="12"/>
      <c r="AE2468" s="12"/>
    </row>
    <row r="2469" spans="16:31" ht="18" customHeight="1" x14ac:dyDescent="0.3">
      <c r="P2469" s="12" t="s">
        <v>59</v>
      </c>
      <c r="Q2469" s="12">
        <v>2023</v>
      </c>
      <c r="R2469" s="12" t="s">
        <v>11</v>
      </c>
      <c r="S2469" s="12" t="s">
        <v>72</v>
      </c>
      <c r="T2469" s="12" t="s">
        <v>61</v>
      </c>
      <c r="U2469" s="12" t="s">
        <v>62</v>
      </c>
      <c r="V2469" s="12" t="s">
        <v>63</v>
      </c>
      <c r="W2469" s="12" t="s">
        <v>64</v>
      </c>
      <c r="X2469" s="12" t="s">
        <v>65</v>
      </c>
      <c r="Y2469" s="12">
        <v>167</v>
      </c>
      <c r="Z2469" s="12">
        <v>238.81</v>
      </c>
      <c r="AA2469" s="12"/>
      <c r="AB2469" s="12"/>
      <c r="AC2469" s="12"/>
      <c r="AD2469" s="12"/>
      <c r="AE2469" s="12"/>
    </row>
    <row r="2470" spans="16:31" ht="18" customHeight="1" x14ac:dyDescent="0.3">
      <c r="P2470" s="12" t="s">
        <v>59</v>
      </c>
      <c r="Q2470" s="12">
        <v>2023</v>
      </c>
      <c r="R2470" s="12" t="s">
        <v>11</v>
      </c>
      <c r="S2470" s="12" t="s">
        <v>72</v>
      </c>
      <c r="T2470" s="12" t="s">
        <v>61</v>
      </c>
      <c r="U2470" s="12" t="s">
        <v>62</v>
      </c>
      <c r="V2470" s="12" t="s">
        <v>63</v>
      </c>
      <c r="W2470" s="12" t="s">
        <v>64</v>
      </c>
      <c r="X2470" s="12" t="s">
        <v>65</v>
      </c>
      <c r="Y2470" s="12">
        <v>143</v>
      </c>
      <c r="Z2470" s="12">
        <v>204.49</v>
      </c>
      <c r="AA2470" s="12"/>
      <c r="AB2470" s="12"/>
      <c r="AC2470" s="12"/>
      <c r="AD2470" s="12"/>
      <c r="AE2470" s="12"/>
    </row>
    <row r="2471" spans="16:31" ht="18" customHeight="1" x14ac:dyDescent="0.3">
      <c r="P2471" s="12" t="s">
        <v>66</v>
      </c>
      <c r="Q2471" s="12">
        <v>2023</v>
      </c>
      <c r="R2471" s="12" t="s">
        <v>1</v>
      </c>
      <c r="S2471" s="12" t="s">
        <v>72</v>
      </c>
      <c r="T2471" s="12" t="s">
        <v>61</v>
      </c>
      <c r="U2471" s="12" t="s">
        <v>62</v>
      </c>
      <c r="V2471" s="12" t="s">
        <v>63</v>
      </c>
      <c r="W2471" s="12" t="s">
        <v>64</v>
      </c>
      <c r="X2471" s="12" t="s">
        <v>67</v>
      </c>
      <c r="Y2471" s="12">
        <v>272</v>
      </c>
      <c r="Z2471" s="12">
        <v>388.96</v>
      </c>
      <c r="AA2471" s="12"/>
      <c r="AB2471" s="12"/>
      <c r="AC2471" s="12"/>
      <c r="AD2471" s="12"/>
      <c r="AE2471" s="12"/>
    </row>
    <row r="2472" spans="16:31" ht="18" customHeight="1" x14ac:dyDescent="0.3">
      <c r="P2472" s="12" t="s">
        <v>66</v>
      </c>
      <c r="Q2472" s="12">
        <v>2023</v>
      </c>
      <c r="R2472" s="12" t="s">
        <v>1</v>
      </c>
      <c r="S2472" s="12" t="s">
        <v>72</v>
      </c>
      <c r="T2472" s="12" t="s">
        <v>61</v>
      </c>
      <c r="U2472" s="12" t="s">
        <v>62</v>
      </c>
      <c r="V2472" s="12" t="s">
        <v>63</v>
      </c>
      <c r="W2472" s="12" t="s">
        <v>64</v>
      </c>
      <c r="X2472" s="12" t="s">
        <v>67</v>
      </c>
      <c r="Y2472" s="12">
        <v>266</v>
      </c>
      <c r="Z2472" s="12">
        <v>380.38</v>
      </c>
      <c r="AA2472" s="12"/>
      <c r="AB2472" s="12"/>
      <c r="AC2472" s="12"/>
      <c r="AD2472" s="12"/>
      <c r="AE2472" s="12"/>
    </row>
    <row r="2473" spans="16:31" ht="18" customHeight="1" x14ac:dyDescent="0.3">
      <c r="P2473" s="12" t="s">
        <v>59</v>
      </c>
      <c r="Q2473" s="12">
        <v>2023</v>
      </c>
      <c r="R2473" s="12" t="s">
        <v>1</v>
      </c>
      <c r="S2473" s="12" t="s">
        <v>72</v>
      </c>
      <c r="T2473" s="12" t="s">
        <v>61</v>
      </c>
      <c r="U2473" s="12" t="s">
        <v>62</v>
      </c>
      <c r="V2473" s="12" t="s">
        <v>63</v>
      </c>
      <c r="W2473" s="12" t="s">
        <v>64</v>
      </c>
      <c r="X2473" s="12" t="s">
        <v>65</v>
      </c>
      <c r="Y2473" s="12">
        <v>224</v>
      </c>
      <c r="Z2473" s="12">
        <v>320.32</v>
      </c>
      <c r="AA2473" s="12"/>
      <c r="AB2473" s="12"/>
      <c r="AC2473" s="12"/>
      <c r="AD2473" s="12"/>
      <c r="AE2473" s="12"/>
    </row>
    <row r="2474" spans="16:31" ht="18" customHeight="1" x14ac:dyDescent="0.3">
      <c r="P2474" s="12" t="s">
        <v>59</v>
      </c>
      <c r="Q2474" s="12">
        <v>2023</v>
      </c>
      <c r="R2474" s="12" t="s">
        <v>1</v>
      </c>
      <c r="S2474" s="12" t="s">
        <v>72</v>
      </c>
      <c r="T2474" s="12" t="s">
        <v>61</v>
      </c>
      <c r="U2474" s="12" t="s">
        <v>62</v>
      </c>
      <c r="V2474" s="12" t="s">
        <v>63</v>
      </c>
      <c r="W2474" s="12" t="s">
        <v>64</v>
      </c>
      <c r="X2474" s="12" t="s">
        <v>65</v>
      </c>
      <c r="Y2474" s="12">
        <v>194</v>
      </c>
      <c r="Z2474" s="12">
        <v>277.42</v>
      </c>
      <c r="AA2474" s="12"/>
      <c r="AB2474" s="12"/>
      <c r="AC2474" s="12"/>
      <c r="AD2474" s="12"/>
      <c r="AE2474" s="12"/>
    </row>
    <row r="2475" spans="16:31" ht="18" customHeight="1" x14ac:dyDescent="0.3">
      <c r="P2475" s="12" t="s">
        <v>68</v>
      </c>
      <c r="Q2475" s="12">
        <v>2023</v>
      </c>
      <c r="R2475" s="12" t="s">
        <v>1</v>
      </c>
      <c r="S2475" s="12" t="s">
        <v>72</v>
      </c>
      <c r="T2475" s="12" t="s">
        <v>61</v>
      </c>
      <c r="U2475" s="12" t="s">
        <v>62</v>
      </c>
      <c r="V2475" s="12" t="s">
        <v>63</v>
      </c>
      <c r="W2475" s="12" t="s">
        <v>64</v>
      </c>
      <c r="X2475" s="12" t="s">
        <v>65</v>
      </c>
      <c r="Y2475" s="12">
        <v>268</v>
      </c>
      <c r="Z2475" s="12">
        <v>383.24</v>
      </c>
      <c r="AA2475" s="12"/>
      <c r="AB2475" s="12"/>
      <c r="AC2475" s="12"/>
      <c r="AD2475" s="12"/>
      <c r="AE2475" s="12"/>
    </row>
    <row r="2476" spans="16:31" ht="18" customHeight="1" x14ac:dyDescent="0.3">
      <c r="P2476" s="12" t="s">
        <v>68</v>
      </c>
      <c r="Q2476" s="12">
        <v>2023</v>
      </c>
      <c r="R2476" s="12" t="s">
        <v>1</v>
      </c>
      <c r="S2476" s="12" t="s">
        <v>72</v>
      </c>
      <c r="T2476" s="12" t="s">
        <v>61</v>
      </c>
      <c r="U2476" s="12" t="s">
        <v>62</v>
      </c>
      <c r="V2476" s="12" t="s">
        <v>63</v>
      </c>
      <c r="W2476" s="12" t="s">
        <v>64</v>
      </c>
      <c r="X2476" s="12" t="s">
        <v>65</v>
      </c>
      <c r="Y2476" s="12">
        <v>220</v>
      </c>
      <c r="Z2476" s="12">
        <v>526.24</v>
      </c>
      <c r="AA2476" s="12"/>
      <c r="AB2476" s="12"/>
      <c r="AC2476" s="12"/>
      <c r="AD2476" s="12"/>
      <c r="AE2476" s="12"/>
    </row>
    <row r="2477" spans="16:31" ht="18" customHeight="1" x14ac:dyDescent="0.3">
      <c r="P2477" s="12" t="s">
        <v>68</v>
      </c>
      <c r="Q2477" s="12">
        <v>2023</v>
      </c>
      <c r="R2477" s="12" t="s">
        <v>1</v>
      </c>
      <c r="S2477" s="12" t="s">
        <v>72</v>
      </c>
      <c r="T2477" s="12" t="s">
        <v>61</v>
      </c>
      <c r="U2477" s="12" t="s">
        <v>62</v>
      </c>
      <c r="V2477" s="12" t="s">
        <v>63</v>
      </c>
      <c r="W2477" s="12" t="s">
        <v>64</v>
      </c>
      <c r="X2477" s="12" t="s">
        <v>65</v>
      </c>
      <c r="Y2477" s="12">
        <v>196</v>
      </c>
      <c r="Z2477" s="12">
        <v>526.24</v>
      </c>
      <c r="AA2477" s="12"/>
      <c r="AB2477" s="12"/>
      <c r="AC2477" s="12"/>
      <c r="AD2477" s="12"/>
      <c r="AE2477" s="12"/>
    </row>
    <row r="2478" spans="16:31" ht="18" customHeight="1" x14ac:dyDescent="0.3">
      <c r="P2478" s="12" t="s">
        <v>70</v>
      </c>
      <c r="Q2478" s="12">
        <v>2023</v>
      </c>
      <c r="R2478" s="12" t="s">
        <v>1</v>
      </c>
      <c r="S2478" s="12" t="s">
        <v>72</v>
      </c>
      <c r="T2478" s="12" t="s">
        <v>61</v>
      </c>
      <c r="U2478" s="12" t="s">
        <v>62</v>
      </c>
      <c r="V2478" s="12" t="s">
        <v>63</v>
      </c>
      <c r="W2478" s="12" t="s">
        <v>64</v>
      </c>
      <c r="X2478" s="12" t="s">
        <v>65</v>
      </c>
      <c r="Y2478" s="12">
        <v>966</v>
      </c>
      <c r="Z2478" s="12">
        <v>1381.38</v>
      </c>
      <c r="AA2478" s="12"/>
      <c r="AB2478" s="12"/>
      <c r="AC2478" s="12"/>
      <c r="AD2478" s="12"/>
      <c r="AE2478" s="12"/>
    </row>
    <row r="2479" spans="16:31" ht="18" customHeight="1" x14ac:dyDescent="0.3">
      <c r="P2479" s="12" t="s">
        <v>59</v>
      </c>
      <c r="Q2479" s="12">
        <v>2023</v>
      </c>
      <c r="R2479" s="12" t="s">
        <v>1</v>
      </c>
      <c r="S2479" s="12" t="s">
        <v>72</v>
      </c>
      <c r="T2479" s="12" t="s">
        <v>61</v>
      </c>
      <c r="U2479" s="12" t="s">
        <v>62</v>
      </c>
      <c r="V2479" s="12" t="s">
        <v>63</v>
      </c>
      <c r="W2479" s="12" t="s">
        <v>64</v>
      </c>
      <c r="X2479" s="12" t="s">
        <v>65</v>
      </c>
      <c r="Y2479" s="12">
        <v>1019</v>
      </c>
      <c r="Z2479" s="12">
        <v>1457.17</v>
      </c>
      <c r="AA2479" s="12"/>
      <c r="AB2479" s="12"/>
      <c r="AC2479" s="12"/>
      <c r="AD2479" s="12"/>
      <c r="AE2479" s="12"/>
    </row>
    <row r="2480" spans="16:31" ht="18" customHeight="1" x14ac:dyDescent="0.3">
      <c r="P2480" s="12" t="s">
        <v>59</v>
      </c>
      <c r="Q2480" s="12">
        <v>2023</v>
      </c>
      <c r="R2480" s="12" t="s">
        <v>1</v>
      </c>
      <c r="S2480" s="12" t="s">
        <v>72</v>
      </c>
      <c r="T2480" s="12" t="s">
        <v>61</v>
      </c>
      <c r="U2480" s="12" t="s">
        <v>62</v>
      </c>
      <c r="V2480" s="12" t="s">
        <v>63</v>
      </c>
      <c r="W2480" s="12" t="s">
        <v>64</v>
      </c>
      <c r="X2480" s="12" t="s">
        <v>65</v>
      </c>
      <c r="Y2480" s="12">
        <v>192</v>
      </c>
      <c r="Z2480" s="12">
        <v>274.56</v>
      </c>
      <c r="AA2480" s="12"/>
      <c r="AB2480" s="12"/>
      <c r="AC2480" s="12"/>
      <c r="AD2480" s="12"/>
      <c r="AE2480" s="12"/>
    </row>
    <row r="2481" spans="16:31" ht="18" customHeight="1" x14ac:dyDescent="0.3">
      <c r="P2481" s="12" t="s">
        <v>59</v>
      </c>
      <c r="Q2481" s="12">
        <v>2023</v>
      </c>
      <c r="R2481" s="12" t="s">
        <v>1</v>
      </c>
      <c r="S2481" s="12" t="s">
        <v>72</v>
      </c>
      <c r="T2481" s="12" t="s">
        <v>61</v>
      </c>
      <c r="U2481" s="12" t="s">
        <v>62</v>
      </c>
      <c r="V2481" s="12" t="s">
        <v>63</v>
      </c>
      <c r="W2481" s="12" t="s">
        <v>64</v>
      </c>
      <c r="X2481" s="12" t="s">
        <v>65</v>
      </c>
      <c r="Y2481" s="12">
        <v>219</v>
      </c>
      <c r="Z2481" s="12">
        <v>313.17</v>
      </c>
      <c r="AA2481" s="12"/>
      <c r="AB2481" s="12"/>
      <c r="AC2481" s="12"/>
      <c r="AD2481" s="12"/>
      <c r="AE2481" s="12"/>
    </row>
    <row r="2482" spans="16:31" ht="18" customHeight="1" x14ac:dyDescent="0.3">
      <c r="P2482" s="12" t="s">
        <v>70</v>
      </c>
      <c r="Q2482" s="12">
        <v>2023</v>
      </c>
      <c r="R2482" s="12" t="s">
        <v>1</v>
      </c>
      <c r="S2482" s="12" t="s">
        <v>72</v>
      </c>
      <c r="T2482" s="12" t="s">
        <v>61</v>
      </c>
      <c r="U2482" s="12" t="s">
        <v>62</v>
      </c>
      <c r="V2482" s="12" t="s">
        <v>63</v>
      </c>
      <c r="W2482" s="12" t="s">
        <v>64</v>
      </c>
      <c r="X2482" s="12" t="s">
        <v>65</v>
      </c>
      <c r="Y2482" s="12">
        <v>195</v>
      </c>
      <c r="Z2482" s="12">
        <v>278.85000000000002</v>
      </c>
      <c r="AA2482" s="12"/>
      <c r="AB2482" s="12"/>
      <c r="AC2482" s="12"/>
      <c r="AD2482" s="12"/>
      <c r="AE2482" s="12"/>
    </row>
    <row r="2483" spans="16:31" ht="18" customHeight="1" x14ac:dyDescent="0.3">
      <c r="P2483" s="12" t="s">
        <v>59</v>
      </c>
      <c r="Q2483" s="12">
        <v>2023</v>
      </c>
      <c r="R2483" s="12" t="s">
        <v>1</v>
      </c>
      <c r="S2483" s="12" t="s">
        <v>72</v>
      </c>
      <c r="T2483" s="12" t="s">
        <v>61</v>
      </c>
      <c r="U2483" s="12" t="s">
        <v>62</v>
      </c>
      <c r="V2483" s="12" t="s">
        <v>63</v>
      </c>
      <c r="W2483" s="12" t="s">
        <v>64</v>
      </c>
      <c r="X2483" s="12" t="s">
        <v>65</v>
      </c>
      <c r="Y2483" s="12">
        <v>271</v>
      </c>
      <c r="Z2483" s="12">
        <v>387.53</v>
      </c>
      <c r="AA2483" s="12"/>
      <c r="AB2483" s="12"/>
      <c r="AC2483" s="12"/>
      <c r="AD2483" s="12"/>
      <c r="AE2483" s="12"/>
    </row>
    <row r="2484" spans="16:31" ht="18" customHeight="1" x14ac:dyDescent="0.3">
      <c r="P2484" s="12" t="s">
        <v>68</v>
      </c>
      <c r="Q2484" s="12">
        <v>2023</v>
      </c>
      <c r="R2484" s="12" t="s">
        <v>1</v>
      </c>
      <c r="S2484" s="12" t="s">
        <v>72</v>
      </c>
      <c r="T2484" s="12" t="s">
        <v>61</v>
      </c>
      <c r="U2484" s="12" t="s">
        <v>62</v>
      </c>
      <c r="V2484" s="12" t="s">
        <v>63</v>
      </c>
      <c r="W2484" s="12" t="s">
        <v>64</v>
      </c>
      <c r="X2484" s="12" t="s">
        <v>65</v>
      </c>
      <c r="Y2484" s="12">
        <v>747</v>
      </c>
      <c r="Z2484" s="12">
        <v>1068.21</v>
      </c>
      <c r="AA2484" s="12"/>
      <c r="AB2484" s="12"/>
      <c r="AC2484" s="12"/>
      <c r="AD2484" s="12"/>
      <c r="AE2484" s="12"/>
    </row>
    <row r="2485" spans="16:31" ht="18" customHeight="1" x14ac:dyDescent="0.3">
      <c r="P2485" s="12" t="s">
        <v>68</v>
      </c>
      <c r="Q2485" s="12">
        <v>2023</v>
      </c>
      <c r="R2485" s="12" t="s">
        <v>1</v>
      </c>
      <c r="S2485" s="12" t="s">
        <v>72</v>
      </c>
      <c r="T2485" s="12" t="s">
        <v>61</v>
      </c>
      <c r="U2485" s="12" t="s">
        <v>62</v>
      </c>
      <c r="V2485" s="12" t="s">
        <v>63</v>
      </c>
      <c r="W2485" s="12" t="s">
        <v>64</v>
      </c>
      <c r="X2485" s="12" t="s">
        <v>65</v>
      </c>
      <c r="Y2485" s="12">
        <v>834</v>
      </c>
      <c r="Z2485" s="12">
        <v>1192.6199999999999</v>
      </c>
      <c r="AA2485" s="12"/>
      <c r="AB2485" s="12"/>
      <c r="AC2485" s="12"/>
      <c r="AD2485" s="12"/>
      <c r="AE2485" s="12"/>
    </row>
    <row r="2486" spans="16:31" ht="18" customHeight="1" x14ac:dyDescent="0.3">
      <c r="P2486" s="12" t="s">
        <v>59</v>
      </c>
      <c r="Q2486" s="12">
        <v>2023</v>
      </c>
      <c r="R2486" s="12" t="s">
        <v>1</v>
      </c>
      <c r="S2486" s="12" t="s">
        <v>72</v>
      </c>
      <c r="T2486" s="12" t="s">
        <v>61</v>
      </c>
      <c r="U2486" s="12" t="s">
        <v>62</v>
      </c>
      <c r="V2486" s="12" t="s">
        <v>63</v>
      </c>
      <c r="W2486" s="12" t="s">
        <v>64</v>
      </c>
      <c r="X2486" s="12" t="s">
        <v>67</v>
      </c>
      <c r="Y2486" s="12">
        <v>269</v>
      </c>
      <c r="Z2486" s="12">
        <v>384.67</v>
      </c>
      <c r="AA2486" s="12"/>
      <c r="AB2486" s="12"/>
      <c r="AC2486" s="12"/>
      <c r="AD2486" s="12"/>
      <c r="AE2486" s="12"/>
    </row>
    <row r="2487" spans="16:31" ht="18" customHeight="1" x14ac:dyDescent="0.3">
      <c r="P2487" s="12" t="s">
        <v>59</v>
      </c>
      <c r="Q2487" s="12">
        <v>2023</v>
      </c>
      <c r="R2487" s="12" t="s">
        <v>1</v>
      </c>
      <c r="S2487" s="12" t="s">
        <v>72</v>
      </c>
      <c r="T2487" s="12" t="s">
        <v>61</v>
      </c>
      <c r="U2487" s="12" t="s">
        <v>62</v>
      </c>
      <c r="V2487" s="12" t="s">
        <v>63</v>
      </c>
      <c r="W2487" s="12" t="s">
        <v>64</v>
      </c>
      <c r="X2487" s="12" t="s">
        <v>65</v>
      </c>
      <c r="Y2487" s="12">
        <v>221</v>
      </c>
      <c r="Z2487" s="12">
        <v>316.02999999999997</v>
      </c>
      <c r="AA2487" s="12"/>
      <c r="AB2487" s="12"/>
      <c r="AC2487" s="12"/>
      <c r="AD2487" s="12"/>
      <c r="AE2487" s="12"/>
    </row>
    <row r="2488" spans="16:31" ht="18" customHeight="1" x14ac:dyDescent="0.3">
      <c r="P2488" s="12" t="s">
        <v>68</v>
      </c>
      <c r="Q2488" s="12">
        <v>2023</v>
      </c>
      <c r="R2488" s="12" t="s">
        <v>1</v>
      </c>
      <c r="S2488" s="12" t="s">
        <v>72</v>
      </c>
      <c r="T2488" s="12" t="s">
        <v>61</v>
      </c>
      <c r="U2488" s="12" t="s">
        <v>62</v>
      </c>
      <c r="V2488" s="12" t="s">
        <v>63</v>
      </c>
      <c r="W2488" s="12" t="s">
        <v>64</v>
      </c>
      <c r="X2488" s="12" t="s">
        <v>65</v>
      </c>
      <c r="Y2488" s="12">
        <v>149</v>
      </c>
      <c r="Z2488" s="12">
        <v>213.07</v>
      </c>
      <c r="AA2488" s="12"/>
      <c r="AB2488" s="12"/>
      <c r="AC2488" s="12"/>
      <c r="AD2488" s="12"/>
      <c r="AE2488" s="12"/>
    </row>
    <row r="2489" spans="16:31" ht="18" customHeight="1" x14ac:dyDescent="0.3">
      <c r="P2489" s="12" t="s">
        <v>59</v>
      </c>
      <c r="Q2489" s="12">
        <v>2023</v>
      </c>
      <c r="R2489" s="12" t="s">
        <v>1</v>
      </c>
      <c r="S2489" s="12" t="s">
        <v>72</v>
      </c>
      <c r="T2489" s="12" t="s">
        <v>61</v>
      </c>
      <c r="U2489" s="12" t="s">
        <v>62</v>
      </c>
      <c r="V2489" s="12" t="s">
        <v>63</v>
      </c>
      <c r="W2489" s="12" t="s">
        <v>64</v>
      </c>
      <c r="X2489" s="12" t="s">
        <v>65</v>
      </c>
      <c r="Y2489" s="12">
        <v>197</v>
      </c>
      <c r="Z2489" s="12">
        <v>281.70999999999998</v>
      </c>
      <c r="AA2489" s="12"/>
      <c r="AB2489" s="12"/>
      <c r="AC2489" s="12"/>
      <c r="AD2489" s="12"/>
      <c r="AE2489" s="12"/>
    </row>
    <row r="2490" spans="16:31" ht="18" customHeight="1" x14ac:dyDescent="0.3">
      <c r="P2490" s="12" t="s">
        <v>68</v>
      </c>
      <c r="Q2490" s="12">
        <v>2023</v>
      </c>
      <c r="R2490" s="12" t="s">
        <v>0</v>
      </c>
      <c r="S2490" s="12" t="s">
        <v>72</v>
      </c>
      <c r="T2490" s="12" t="s">
        <v>61</v>
      </c>
      <c r="U2490" s="12" t="s">
        <v>62</v>
      </c>
      <c r="V2490" s="12" t="s">
        <v>63</v>
      </c>
      <c r="W2490" s="12" t="s">
        <v>64</v>
      </c>
      <c r="X2490" s="12" t="s">
        <v>67</v>
      </c>
      <c r="Y2490" s="12">
        <v>284</v>
      </c>
      <c r="Z2490" s="12">
        <v>406.12</v>
      </c>
      <c r="AA2490" s="12"/>
      <c r="AB2490" s="12"/>
      <c r="AC2490" s="12"/>
      <c r="AD2490" s="12"/>
      <c r="AE2490" s="12"/>
    </row>
    <row r="2491" spans="16:31" ht="18" customHeight="1" x14ac:dyDescent="0.3">
      <c r="P2491" s="12" t="s">
        <v>66</v>
      </c>
      <c r="Q2491" s="12">
        <v>2023</v>
      </c>
      <c r="R2491" s="12" t="s">
        <v>0</v>
      </c>
      <c r="S2491" s="12" t="s">
        <v>72</v>
      </c>
      <c r="T2491" s="12" t="s">
        <v>61</v>
      </c>
      <c r="U2491" s="12" t="s">
        <v>62</v>
      </c>
      <c r="V2491" s="12" t="s">
        <v>63</v>
      </c>
      <c r="W2491" s="12" t="s">
        <v>64</v>
      </c>
      <c r="X2491" s="12" t="s">
        <v>67</v>
      </c>
      <c r="Y2491" s="12">
        <v>278</v>
      </c>
      <c r="Z2491" s="12">
        <v>397.53999999999996</v>
      </c>
      <c r="AA2491" s="12"/>
      <c r="AB2491" s="12"/>
      <c r="AC2491" s="12"/>
      <c r="AD2491" s="12"/>
      <c r="AE2491" s="12"/>
    </row>
    <row r="2492" spans="16:31" ht="18" customHeight="1" x14ac:dyDescent="0.3">
      <c r="P2492" s="12" t="s">
        <v>68</v>
      </c>
      <c r="Q2492" s="12">
        <v>2023</v>
      </c>
      <c r="R2492" s="12" t="s">
        <v>0</v>
      </c>
      <c r="S2492" s="12" t="s">
        <v>72</v>
      </c>
      <c r="T2492" s="12" t="s">
        <v>61</v>
      </c>
      <c r="U2492" s="12" t="s">
        <v>62</v>
      </c>
      <c r="V2492" s="12" t="s">
        <v>63</v>
      </c>
      <c r="W2492" s="12" t="s">
        <v>64</v>
      </c>
      <c r="X2492" s="12" t="s">
        <v>65</v>
      </c>
      <c r="Y2492" s="12">
        <v>152</v>
      </c>
      <c r="Z2492" s="12">
        <v>217.36</v>
      </c>
      <c r="AA2492" s="12"/>
      <c r="AB2492" s="12"/>
      <c r="AC2492" s="12"/>
      <c r="AD2492" s="12"/>
      <c r="AE2492" s="12"/>
    </row>
    <row r="2493" spans="16:31" ht="18" customHeight="1" x14ac:dyDescent="0.3">
      <c r="P2493" s="12" t="s">
        <v>59</v>
      </c>
      <c r="Q2493" s="12">
        <v>2023</v>
      </c>
      <c r="R2493" s="12" t="s">
        <v>0</v>
      </c>
      <c r="S2493" s="12" t="s">
        <v>72</v>
      </c>
      <c r="T2493" s="12" t="s">
        <v>61</v>
      </c>
      <c r="U2493" s="12" t="s">
        <v>62</v>
      </c>
      <c r="V2493" s="12" t="s">
        <v>63</v>
      </c>
      <c r="W2493" s="12" t="s">
        <v>64</v>
      </c>
      <c r="X2493" s="12" t="s">
        <v>65</v>
      </c>
      <c r="Y2493" s="12">
        <v>200</v>
      </c>
      <c r="Z2493" s="12">
        <v>286</v>
      </c>
      <c r="AA2493" s="12"/>
      <c r="AB2493" s="12"/>
      <c r="AC2493" s="12"/>
      <c r="AD2493" s="12"/>
      <c r="AE2493" s="12"/>
    </row>
    <row r="2494" spans="16:31" ht="18" customHeight="1" x14ac:dyDescent="0.3">
      <c r="P2494" s="12" t="s">
        <v>66</v>
      </c>
      <c r="Q2494" s="12">
        <v>2023</v>
      </c>
      <c r="R2494" s="12" t="s">
        <v>0</v>
      </c>
      <c r="S2494" s="12" t="s">
        <v>72</v>
      </c>
      <c r="T2494" s="12" t="s">
        <v>61</v>
      </c>
      <c r="U2494" s="12" t="s">
        <v>62</v>
      </c>
      <c r="V2494" s="12" t="s">
        <v>63</v>
      </c>
      <c r="W2494" s="12" t="s">
        <v>64</v>
      </c>
      <c r="X2494" s="12" t="s">
        <v>65</v>
      </c>
      <c r="Y2494" s="12">
        <v>286</v>
      </c>
      <c r="Z2494" s="12">
        <v>408.98</v>
      </c>
      <c r="AA2494" s="12"/>
      <c r="AB2494" s="12"/>
      <c r="AC2494" s="12"/>
      <c r="AD2494" s="12"/>
      <c r="AE2494" s="12"/>
    </row>
    <row r="2495" spans="16:31" ht="18" customHeight="1" x14ac:dyDescent="0.3">
      <c r="P2495" s="12" t="s">
        <v>66</v>
      </c>
      <c r="Q2495" s="12">
        <v>2023</v>
      </c>
      <c r="R2495" s="12" t="s">
        <v>0</v>
      </c>
      <c r="S2495" s="12" t="s">
        <v>72</v>
      </c>
      <c r="T2495" s="12" t="s">
        <v>61</v>
      </c>
      <c r="U2495" s="12" t="s">
        <v>62</v>
      </c>
      <c r="V2495" s="12" t="s">
        <v>63</v>
      </c>
      <c r="W2495" s="12" t="s">
        <v>64</v>
      </c>
      <c r="X2495" s="12" t="s">
        <v>65</v>
      </c>
      <c r="Y2495" s="12">
        <v>280</v>
      </c>
      <c r="Z2495" s="12">
        <v>400.4</v>
      </c>
      <c r="AA2495" s="12"/>
      <c r="AB2495" s="12"/>
      <c r="AC2495" s="12"/>
      <c r="AD2495" s="12"/>
      <c r="AE2495" s="12"/>
    </row>
    <row r="2496" spans="16:31" ht="18" customHeight="1" x14ac:dyDescent="0.3">
      <c r="P2496" s="12" t="s">
        <v>59</v>
      </c>
      <c r="Q2496" s="12">
        <v>2023</v>
      </c>
      <c r="R2496" s="12" t="s">
        <v>0</v>
      </c>
      <c r="S2496" s="12" t="s">
        <v>72</v>
      </c>
      <c r="T2496" s="12" t="s">
        <v>61</v>
      </c>
      <c r="U2496" s="12" t="s">
        <v>62</v>
      </c>
      <c r="V2496" s="12" t="s">
        <v>63</v>
      </c>
      <c r="W2496" s="12" t="s">
        <v>64</v>
      </c>
      <c r="X2496" s="12" t="s">
        <v>65</v>
      </c>
      <c r="Y2496" s="12">
        <v>274</v>
      </c>
      <c r="Z2496" s="12">
        <v>391.82</v>
      </c>
      <c r="AA2496" s="12"/>
      <c r="AB2496" s="12"/>
      <c r="AC2496" s="12"/>
      <c r="AD2496" s="12"/>
      <c r="AE2496" s="12"/>
    </row>
    <row r="2497" spans="16:31" ht="18" customHeight="1" x14ac:dyDescent="0.3">
      <c r="P2497" s="12" t="s">
        <v>66</v>
      </c>
      <c r="Q2497" s="12">
        <v>2023</v>
      </c>
      <c r="R2497" s="12" t="s">
        <v>0</v>
      </c>
      <c r="S2497" s="12" t="s">
        <v>72</v>
      </c>
      <c r="T2497" s="12" t="s">
        <v>61</v>
      </c>
      <c r="U2497" s="12" t="s">
        <v>62</v>
      </c>
      <c r="V2497" s="12" t="s">
        <v>63</v>
      </c>
      <c r="W2497" s="12" t="s">
        <v>64</v>
      </c>
      <c r="X2497" s="12" t="s">
        <v>65</v>
      </c>
      <c r="Y2497" s="12">
        <v>226</v>
      </c>
      <c r="Z2497" s="12">
        <v>526.24</v>
      </c>
      <c r="AA2497" s="12"/>
      <c r="AB2497" s="12"/>
      <c r="AC2497" s="12"/>
      <c r="AD2497" s="12"/>
      <c r="AE2497" s="12"/>
    </row>
    <row r="2498" spans="16:31" ht="18" customHeight="1" x14ac:dyDescent="0.3">
      <c r="P2498" s="12" t="s">
        <v>69</v>
      </c>
      <c r="Q2498" s="12">
        <v>2023</v>
      </c>
      <c r="R2498" s="12" t="s">
        <v>0</v>
      </c>
      <c r="S2498" s="12" t="s">
        <v>72</v>
      </c>
      <c r="T2498" s="12" t="s">
        <v>61</v>
      </c>
      <c r="U2498" s="12" t="s">
        <v>62</v>
      </c>
      <c r="V2498" s="12" t="s">
        <v>63</v>
      </c>
      <c r="W2498" s="12" t="s">
        <v>64</v>
      </c>
      <c r="X2498" s="12" t="s">
        <v>65</v>
      </c>
      <c r="Y2498" s="12">
        <v>154</v>
      </c>
      <c r="Z2498" s="12">
        <v>526.24</v>
      </c>
      <c r="AA2498" s="12"/>
      <c r="AB2498" s="12"/>
      <c r="AC2498" s="12"/>
      <c r="AD2498" s="12"/>
      <c r="AE2498" s="12"/>
    </row>
    <row r="2499" spans="16:31" ht="18" customHeight="1" x14ac:dyDescent="0.3">
      <c r="P2499" s="12" t="s">
        <v>59</v>
      </c>
      <c r="Q2499" s="12">
        <v>2023</v>
      </c>
      <c r="R2499" s="12" t="s">
        <v>0</v>
      </c>
      <c r="S2499" s="12" t="s">
        <v>72</v>
      </c>
      <c r="T2499" s="12" t="s">
        <v>61</v>
      </c>
      <c r="U2499" s="12" t="s">
        <v>62</v>
      </c>
      <c r="V2499" s="12" t="s">
        <v>63</v>
      </c>
      <c r="W2499" s="12" t="s">
        <v>64</v>
      </c>
      <c r="X2499" s="12" t="s">
        <v>65</v>
      </c>
      <c r="Y2499" s="12">
        <v>202</v>
      </c>
      <c r="Z2499" s="12">
        <v>526.24</v>
      </c>
      <c r="AA2499" s="12"/>
      <c r="AB2499" s="12"/>
      <c r="AC2499" s="12"/>
      <c r="AD2499" s="12"/>
      <c r="AE2499" s="12"/>
    </row>
    <row r="2500" spans="16:31" ht="18" customHeight="1" x14ac:dyDescent="0.3">
      <c r="P2500" s="12" t="s">
        <v>68</v>
      </c>
      <c r="Q2500" s="12">
        <v>2023</v>
      </c>
      <c r="R2500" s="12" t="s">
        <v>0</v>
      </c>
      <c r="S2500" s="12" t="s">
        <v>72</v>
      </c>
      <c r="T2500" s="12" t="s">
        <v>61</v>
      </c>
      <c r="U2500" s="12" t="s">
        <v>62</v>
      </c>
      <c r="V2500" s="12" t="s">
        <v>63</v>
      </c>
      <c r="W2500" s="12" t="s">
        <v>64</v>
      </c>
      <c r="X2500" s="12" t="s">
        <v>65</v>
      </c>
      <c r="Y2500" s="12">
        <v>965</v>
      </c>
      <c r="Z2500" s="12">
        <v>1379.95</v>
      </c>
      <c r="AA2500" s="12"/>
      <c r="AB2500" s="12"/>
      <c r="AC2500" s="12"/>
      <c r="AD2500" s="12"/>
      <c r="AE2500" s="12"/>
    </row>
    <row r="2501" spans="16:31" ht="18" customHeight="1" x14ac:dyDescent="0.3">
      <c r="P2501" s="12" t="s">
        <v>66</v>
      </c>
      <c r="Q2501" s="12">
        <v>2023</v>
      </c>
      <c r="R2501" s="12" t="s">
        <v>0</v>
      </c>
      <c r="S2501" s="12" t="s">
        <v>72</v>
      </c>
      <c r="T2501" s="12" t="s">
        <v>61</v>
      </c>
      <c r="U2501" s="12" t="s">
        <v>62</v>
      </c>
      <c r="V2501" s="12" t="s">
        <v>63</v>
      </c>
      <c r="W2501" s="12" t="s">
        <v>64</v>
      </c>
      <c r="X2501" s="12" t="s">
        <v>65</v>
      </c>
      <c r="Y2501" s="12">
        <v>198</v>
      </c>
      <c r="Z2501" s="12">
        <v>283.14</v>
      </c>
      <c r="AA2501" s="12"/>
      <c r="AB2501" s="12"/>
      <c r="AC2501" s="12"/>
      <c r="AD2501" s="12"/>
      <c r="AE2501" s="12"/>
    </row>
    <row r="2502" spans="16:31" ht="18" customHeight="1" x14ac:dyDescent="0.3">
      <c r="P2502" s="12" t="s">
        <v>66</v>
      </c>
      <c r="Q2502" s="12">
        <v>2023</v>
      </c>
      <c r="R2502" s="12" t="s">
        <v>0</v>
      </c>
      <c r="S2502" s="12" t="s">
        <v>72</v>
      </c>
      <c r="T2502" s="12" t="s">
        <v>61</v>
      </c>
      <c r="U2502" s="12" t="s">
        <v>62</v>
      </c>
      <c r="V2502" s="12" t="s">
        <v>63</v>
      </c>
      <c r="W2502" s="12" t="s">
        <v>64</v>
      </c>
      <c r="X2502" s="12" t="s">
        <v>65</v>
      </c>
      <c r="Y2502" s="12">
        <v>225</v>
      </c>
      <c r="Z2502" s="12">
        <v>321.75</v>
      </c>
      <c r="AA2502" s="12"/>
      <c r="AB2502" s="12"/>
      <c r="AC2502" s="12"/>
      <c r="AD2502" s="12"/>
      <c r="AE2502" s="12"/>
    </row>
    <row r="2503" spans="16:31" ht="18" customHeight="1" x14ac:dyDescent="0.3">
      <c r="P2503" s="12" t="s">
        <v>66</v>
      </c>
      <c r="Q2503" s="12">
        <v>2023</v>
      </c>
      <c r="R2503" s="12" t="s">
        <v>0</v>
      </c>
      <c r="S2503" s="12" t="s">
        <v>72</v>
      </c>
      <c r="T2503" s="12" t="s">
        <v>61</v>
      </c>
      <c r="U2503" s="12" t="s">
        <v>62</v>
      </c>
      <c r="V2503" s="12" t="s">
        <v>63</v>
      </c>
      <c r="W2503" s="12" t="s">
        <v>64</v>
      </c>
      <c r="X2503" s="12" t="s">
        <v>65</v>
      </c>
      <c r="Y2503" s="12">
        <v>153</v>
      </c>
      <c r="Z2503" s="12">
        <v>218.79</v>
      </c>
      <c r="AA2503" s="12"/>
      <c r="AB2503" s="12"/>
      <c r="AC2503" s="12"/>
      <c r="AD2503" s="12"/>
      <c r="AE2503" s="12"/>
    </row>
    <row r="2504" spans="16:31" ht="18" customHeight="1" x14ac:dyDescent="0.3">
      <c r="P2504" s="12" t="s">
        <v>68</v>
      </c>
      <c r="Q2504" s="12">
        <v>2023</v>
      </c>
      <c r="R2504" s="12" t="s">
        <v>0</v>
      </c>
      <c r="S2504" s="12" t="s">
        <v>72</v>
      </c>
      <c r="T2504" s="12" t="s">
        <v>61</v>
      </c>
      <c r="U2504" s="12" t="s">
        <v>62</v>
      </c>
      <c r="V2504" s="12" t="s">
        <v>63</v>
      </c>
      <c r="W2504" s="12" t="s">
        <v>64</v>
      </c>
      <c r="X2504" s="12" t="s">
        <v>65</v>
      </c>
      <c r="Y2504" s="12">
        <v>201</v>
      </c>
      <c r="Z2504" s="12">
        <v>287.43</v>
      </c>
      <c r="AA2504" s="12"/>
      <c r="AB2504" s="12"/>
      <c r="AC2504" s="12"/>
      <c r="AD2504" s="12"/>
      <c r="AE2504" s="12"/>
    </row>
    <row r="2505" spans="16:31" ht="18" customHeight="1" x14ac:dyDescent="0.3">
      <c r="P2505" s="12" t="s">
        <v>69</v>
      </c>
      <c r="Q2505" s="12">
        <v>2023</v>
      </c>
      <c r="R2505" s="12" t="s">
        <v>0</v>
      </c>
      <c r="S2505" s="12" t="s">
        <v>72</v>
      </c>
      <c r="T2505" s="12" t="s">
        <v>61</v>
      </c>
      <c r="U2505" s="12" t="s">
        <v>62</v>
      </c>
      <c r="V2505" s="12" t="s">
        <v>63</v>
      </c>
      <c r="W2505" s="12" t="s">
        <v>64</v>
      </c>
      <c r="X2505" s="12" t="s">
        <v>65</v>
      </c>
      <c r="Y2505" s="12">
        <v>283</v>
      </c>
      <c r="Z2505" s="12">
        <v>404.69</v>
      </c>
      <c r="AA2505" s="12"/>
      <c r="AB2505" s="12"/>
      <c r="AC2505" s="12"/>
      <c r="AD2505" s="12"/>
      <c r="AE2505" s="12"/>
    </row>
    <row r="2506" spans="16:31" ht="18" customHeight="1" x14ac:dyDescent="0.3">
      <c r="P2506" s="12" t="s">
        <v>68</v>
      </c>
      <c r="Q2506" s="12">
        <v>2023</v>
      </c>
      <c r="R2506" s="12" t="s">
        <v>0</v>
      </c>
      <c r="S2506" s="12" t="s">
        <v>72</v>
      </c>
      <c r="T2506" s="12" t="s">
        <v>61</v>
      </c>
      <c r="U2506" s="12" t="s">
        <v>62</v>
      </c>
      <c r="V2506" s="12" t="s">
        <v>63</v>
      </c>
      <c r="W2506" s="12" t="s">
        <v>64</v>
      </c>
      <c r="X2506" s="12" t="s">
        <v>65</v>
      </c>
      <c r="Y2506" s="12">
        <v>277</v>
      </c>
      <c r="Z2506" s="12">
        <v>396.11</v>
      </c>
      <c r="AA2506" s="12"/>
      <c r="AB2506" s="12"/>
      <c r="AC2506" s="12"/>
      <c r="AD2506" s="12"/>
      <c r="AE2506" s="12"/>
    </row>
    <row r="2507" spans="16:31" ht="18" customHeight="1" x14ac:dyDescent="0.3">
      <c r="P2507" s="12" t="s">
        <v>59</v>
      </c>
      <c r="Q2507" s="12">
        <v>2023</v>
      </c>
      <c r="R2507" s="12" t="s">
        <v>0</v>
      </c>
      <c r="S2507" s="12" t="s">
        <v>72</v>
      </c>
      <c r="T2507" s="12" t="s">
        <v>61</v>
      </c>
      <c r="U2507" s="12" t="s">
        <v>62</v>
      </c>
      <c r="V2507" s="12" t="s">
        <v>63</v>
      </c>
      <c r="W2507" s="12" t="s">
        <v>64</v>
      </c>
      <c r="X2507" s="12" t="s">
        <v>65</v>
      </c>
      <c r="Y2507" s="12">
        <v>746</v>
      </c>
      <c r="Z2507" s="12">
        <v>1066.78</v>
      </c>
      <c r="AA2507" s="12"/>
      <c r="AB2507" s="12"/>
      <c r="AC2507" s="12"/>
      <c r="AD2507" s="12"/>
      <c r="AE2507" s="12"/>
    </row>
    <row r="2508" spans="16:31" ht="18" customHeight="1" x14ac:dyDescent="0.3">
      <c r="P2508" s="12" t="s">
        <v>59</v>
      </c>
      <c r="Q2508" s="12">
        <v>2023</v>
      </c>
      <c r="R2508" s="12" t="s">
        <v>0</v>
      </c>
      <c r="S2508" s="12" t="s">
        <v>72</v>
      </c>
      <c r="T2508" s="12" t="s">
        <v>61</v>
      </c>
      <c r="U2508" s="12" t="s">
        <v>62</v>
      </c>
      <c r="V2508" s="12" t="s">
        <v>63</v>
      </c>
      <c r="W2508" s="12" t="s">
        <v>64</v>
      </c>
      <c r="X2508" s="12" t="s">
        <v>65</v>
      </c>
      <c r="Y2508" s="12">
        <v>800</v>
      </c>
      <c r="Z2508" s="12">
        <v>1144</v>
      </c>
      <c r="AA2508" s="12"/>
      <c r="AB2508" s="12"/>
      <c r="AC2508" s="12"/>
      <c r="AD2508" s="12"/>
      <c r="AE2508" s="12"/>
    </row>
    <row r="2509" spans="16:31" ht="18" customHeight="1" x14ac:dyDescent="0.3">
      <c r="P2509" s="12" t="s">
        <v>66</v>
      </c>
      <c r="Q2509" s="12">
        <v>2023</v>
      </c>
      <c r="R2509" s="12" t="s">
        <v>0</v>
      </c>
      <c r="S2509" s="12" t="s">
        <v>72</v>
      </c>
      <c r="T2509" s="12" t="s">
        <v>61</v>
      </c>
      <c r="U2509" s="12" t="s">
        <v>62</v>
      </c>
      <c r="V2509" s="12" t="s">
        <v>63</v>
      </c>
      <c r="W2509" s="12" t="s">
        <v>64</v>
      </c>
      <c r="X2509" s="12" t="s">
        <v>65</v>
      </c>
      <c r="Y2509" s="12">
        <v>833</v>
      </c>
      <c r="Z2509" s="12">
        <v>1191.19</v>
      </c>
      <c r="AA2509" s="12"/>
      <c r="AB2509" s="12"/>
      <c r="AC2509" s="12"/>
      <c r="AD2509" s="12"/>
      <c r="AE2509" s="12"/>
    </row>
    <row r="2510" spans="16:31" ht="18" customHeight="1" x14ac:dyDescent="0.3">
      <c r="P2510" s="12" t="s">
        <v>66</v>
      </c>
      <c r="Q2510" s="12">
        <v>2023</v>
      </c>
      <c r="R2510" s="12" t="s">
        <v>0</v>
      </c>
      <c r="S2510" s="12" t="s">
        <v>72</v>
      </c>
      <c r="T2510" s="12" t="s">
        <v>61</v>
      </c>
      <c r="U2510" s="12" t="s">
        <v>62</v>
      </c>
      <c r="V2510" s="12" t="s">
        <v>63</v>
      </c>
      <c r="W2510" s="12" t="s">
        <v>64</v>
      </c>
      <c r="X2510" s="12" t="s">
        <v>67</v>
      </c>
      <c r="Y2510" s="12">
        <v>287</v>
      </c>
      <c r="Z2510" s="12">
        <v>410.40999999999997</v>
      </c>
      <c r="AA2510" s="12"/>
      <c r="AB2510" s="12"/>
      <c r="AC2510" s="12"/>
      <c r="AD2510" s="12"/>
      <c r="AE2510" s="12"/>
    </row>
    <row r="2511" spans="16:31" ht="18" customHeight="1" x14ac:dyDescent="0.3">
      <c r="P2511" s="12" t="s">
        <v>66</v>
      </c>
      <c r="Q2511" s="12">
        <v>2023</v>
      </c>
      <c r="R2511" s="12" t="s">
        <v>0</v>
      </c>
      <c r="S2511" s="12" t="s">
        <v>72</v>
      </c>
      <c r="T2511" s="12" t="s">
        <v>61</v>
      </c>
      <c r="U2511" s="12" t="s">
        <v>62</v>
      </c>
      <c r="V2511" s="12" t="s">
        <v>63</v>
      </c>
      <c r="W2511" s="12" t="s">
        <v>64</v>
      </c>
      <c r="X2511" s="12" t="s">
        <v>67</v>
      </c>
      <c r="Y2511" s="12">
        <v>281</v>
      </c>
      <c r="Z2511" s="12">
        <v>401.83</v>
      </c>
      <c r="AA2511" s="12"/>
      <c r="AB2511" s="12"/>
      <c r="AC2511" s="12"/>
      <c r="AD2511" s="12"/>
      <c r="AE2511" s="12"/>
    </row>
    <row r="2512" spans="16:31" ht="18" customHeight="1" x14ac:dyDescent="0.3">
      <c r="P2512" s="12" t="s">
        <v>70</v>
      </c>
      <c r="Q2512" s="12">
        <v>2023</v>
      </c>
      <c r="R2512" s="12" t="s">
        <v>0</v>
      </c>
      <c r="S2512" s="12" t="s">
        <v>72</v>
      </c>
      <c r="T2512" s="12" t="s">
        <v>61</v>
      </c>
      <c r="U2512" s="12" t="s">
        <v>62</v>
      </c>
      <c r="V2512" s="12" t="s">
        <v>63</v>
      </c>
      <c r="W2512" s="12" t="s">
        <v>64</v>
      </c>
      <c r="X2512" s="12" t="s">
        <v>67</v>
      </c>
      <c r="Y2512" s="12">
        <v>275</v>
      </c>
      <c r="Z2512" s="12">
        <v>393.25</v>
      </c>
      <c r="AA2512" s="12"/>
      <c r="AB2512" s="12"/>
      <c r="AC2512" s="12"/>
      <c r="AD2512" s="12"/>
      <c r="AE2512" s="12"/>
    </row>
    <row r="2513" spans="16:31" ht="18" customHeight="1" x14ac:dyDescent="0.3">
      <c r="P2513" s="12" t="s">
        <v>59</v>
      </c>
      <c r="Q2513" s="12">
        <v>2023</v>
      </c>
      <c r="R2513" s="12" t="s">
        <v>0</v>
      </c>
      <c r="S2513" s="12" t="s">
        <v>72</v>
      </c>
      <c r="T2513" s="12" t="s">
        <v>61</v>
      </c>
      <c r="U2513" s="12" t="s">
        <v>62</v>
      </c>
      <c r="V2513" s="12" t="s">
        <v>63</v>
      </c>
      <c r="W2513" s="12" t="s">
        <v>64</v>
      </c>
      <c r="X2513" s="12" t="s">
        <v>65</v>
      </c>
      <c r="Y2513" s="12">
        <v>227</v>
      </c>
      <c r="Z2513" s="12">
        <v>324.61</v>
      </c>
      <c r="AA2513" s="12"/>
      <c r="AB2513" s="12"/>
      <c r="AC2513" s="12"/>
      <c r="AD2513" s="12"/>
      <c r="AE2513" s="12"/>
    </row>
    <row r="2514" spans="16:31" ht="18" customHeight="1" x14ac:dyDescent="0.3">
      <c r="P2514" s="12" t="s">
        <v>66</v>
      </c>
      <c r="Q2514" s="12">
        <v>2023</v>
      </c>
      <c r="R2514" s="12" t="s">
        <v>0</v>
      </c>
      <c r="S2514" s="12" t="s">
        <v>72</v>
      </c>
      <c r="T2514" s="12" t="s">
        <v>61</v>
      </c>
      <c r="U2514" s="12" t="s">
        <v>62</v>
      </c>
      <c r="V2514" s="12" t="s">
        <v>63</v>
      </c>
      <c r="W2514" s="12" t="s">
        <v>64</v>
      </c>
      <c r="X2514" s="12" t="s">
        <v>65</v>
      </c>
      <c r="Y2514" s="12">
        <v>155</v>
      </c>
      <c r="Z2514" s="12">
        <v>221.65</v>
      </c>
      <c r="AA2514" s="12"/>
      <c r="AB2514" s="12"/>
      <c r="AC2514" s="12"/>
      <c r="AD2514" s="12"/>
      <c r="AE2514" s="12"/>
    </row>
    <row r="2515" spans="16:31" ht="18" customHeight="1" x14ac:dyDescent="0.3">
      <c r="P2515" s="12" t="s">
        <v>59</v>
      </c>
      <c r="Q2515" s="12">
        <v>2023</v>
      </c>
      <c r="R2515" s="12" t="s">
        <v>6</v>
      </c>
      <c r="S2515" s="12" t="s">
        <v>72</v>
      </c>
      <c r="T2515" s="12" t="s">
        <v>61</v>
      </c>
      <c r="U2515" s="12" t="s">
        <v>62</v>
      </c>
      <c r="V2515" s="12" t="s">
        <v>63</v>
      </c>
      <c r="W2515" s="12" t="s">
        <v>64</v>
      </c>
      <c r="X2515" s="12" t="s">
        <v>65</v>
      </c>
      <c r="Y2515" s="12">
        <v>194</v>
      </c>
      <c r="Z2515" s="12">
        <v>277.42</v>
      </c>
      <c r="AA2515" s="12"/>
      <c r="AB2515" s="12"/>
      <c r="AC2515" s="12"/>
      <c r="AD2515" s="12"/>
      <c r="AE2515" s="12"/>
    </row>
    <row r="2516" spans="16:31" ht="18" customHeight="1" x14ac:dyDescent="0.3">
      <c r="P2516" s="12" t="s">
        <v>68</v>
      </c>
      <c r="Q2516" s="12">
        <v>2023</v>
      </c>
      <c r="R2516" s="12" t="s">
        <v>6</v>
      </c>
      <c r="S2516" s="12" t="s">
        <v>72</v>
      </c>
      <c r="T2516" s="12" t="s">
        <v>61</v>
      </c>
      <c r="U2516" s="12" t="s">
        <v>62</v>
      </c>
      <c r="V2516" s="12" t="s">
        <v>63</v>
      </c>
      <c r="W2516" s="12" t="s">
        <v>64</v>
      </c>
      <c r="X2516" s="12" t="s">
        <v>65</v>
      </c>
      <c r="Y2516" s="12">
        <v>170</v>
      </c>
      <c r="Z2516" s="12">
        <v>243.1</v>
      </c>
      <c r="AA2516" s="12"/>
      <c r="AB2516" s="12"/>
      <c r="AC2516" s="12"/>
      <c r="AD2516" s="12"/>
      <c r="AE2516" s="12"/>
    </row>
    <row r="2517" spans="16:31" ht="18" customHeight="1" x14ac:dyDescent="0.3">
      <c r="P2517" s="12" t="s">
        <v>68</v>
      </c>
      <c r="Q2517" s="12">
        <v>2023</v>
      </c>
      <c r="R2517" s="12" t="s">
        <v>6</v>
      </c>
      <c r="S2517" s="12" t="s">
        <v>72</v>
      </c>
      <c r="T2517" s="12" t="s">
        <v>61</v>
      </c>
      <c r="U2517" s="12" t="s">
        <v>62</v>
      </c>
      <c r="V2517" s="12" t="s">
        <v>63</v>
      </c>
      <c r="W2517" s="12" t="s">
        <v>64</v>
      </c>
      <c r="X2517" s="12" t="s">
        <v>65</v>
      </c>
      <c r="Y2517" s="12">
        <v>196</v>
      </c>
      <c r="Z2517" s="12">
        <v>526.24</v>
      </c>
      <c r="AA2517" s="12"/>
      <c r="AB2517" s="12"/>
      <c r="AC2517" s="12"/>
      <c r="AD2517" s="12"/>
      <c r="AE2517" s="12"/>
    </row>
    <row r="2518" spans="16:31" ht="18" customHeight="1" x14ac:dyDescent="0.3">
      <c r="P2518" s="12" t="s">
        <v>68</v>
      </c>
      <c r="Q2518" s="12">
        <v>2023</v>
      </c>
      <c r="R2518" s="12" t="s">
        <v>6</v>
      </c>
      <c r="S2518" s="12" t="s">
        <v>72</v>
      </c>
      <c r="T2518" s="12" t="s">
        <v>61</v>
      </c>
      <c r="U2518" s="12" t="s">
        <v>62</v>
      </c>
      <c r="V2518" s="12" t="s">
        <v>63</v>
      </c>
      <c r="W2518" s="12" t="s">
        <v>64</v>
      </c>
      <c r="X2518" s="12" t="s">
        <v>65</v>
      </c>
      <c r="Y2518" s="12">
        <v>166</v>
      </c>
      <c r="Z2518" s="12">
        <v>526.24</v>
      </c>
      <c r="AA2518" s="12"/>
      <c r="AB2518" s="12"/>
      <c r="AC2518" s="12"/>
      <c r="AD2518" s="12"/>
      <c r="AE2518" s="12"/>
    </row>
    <row r="2519" spans="16:31" ht="18" customHeight="1" x14ac:dyDescent="0.3">
      <c r="P2519" s="12" t="s">
        <v>70</v>
      </c>
      <c r="Q2519" s="12">
        <v>2023</v>
      </c>
      <c r="R2519" s="12" t="s">
        <v>6</v>
      </c>
      <c r="S2519" s="12" t="s">
        <v>72</v>
      </c>
      <c r="T2519" s="12" t="s">
        <v>61</v>
      </c>
      <c r="U2519" s="12" t="s">
        <v>62</v>
      </c>
      <c r="V2519" s="12" t="s">
        <v>63</v>
      </c>
      <c r="W2519" s="12" t="s">
        <v>64</v>
      </c>
      <c r="X2519" s="12" t="s">
        <v>65</v>
      </c>
      <c r="Y2519" s="12">
        <v>168</v>
      </c>
      <c r="Z2519" s="12">
        <v>240.24</v>
      </c>
      <c r="AA2519" s="12"/>
      <c r="AB2519" s="12"/>
      <c r="AC2519" s="12"/>
      <c r="AD2519" s="12"/>
      <c r="AE2519" s="12"/>
    </row>
    <row r="2520" spans="16:31" ht="18" customHeight="1" x14ac:dyDescent="0.3">
      <c r="P2520" s="12" t="s">
        <v>70</v>
      </c>
      <c r="Q2520" s="12">
        <v>2023</v>
      </c>
      <c r="R2520" s="12" t="s">
        <v>6</v>
      </c>
      <c r="S2520" s="12" t="s">
        <v>72</v>
      </c>
      <c r="T2520" s="12" t="s">
        <v>61</v>
      </c>
      <c r="U2520" s="12" t="s">
        <v>62</v>
      </c>
      <c r="V2520" s="12" t="s">
        <v>63</v>
      </c>
      <c r="W2520" s="12" t="s">
        <v>64</v>
      </c>
      <c r="X2520" s="12" t="s">
        <v>65</v>
      </c>
      <c r="Y2520" s="12">
        <v>195</v>
      </c>
      <c r="Z2520" s="12">
        <v>278.85000000000002</v>
      </c>
      <c r="AA2520" s="12"/>
      <c r="AB2520" s="12"/>
      <c r="AC2520" s="12"/>
      <c r="AD2520" s="12"/>
      <c r="AE2520" s="12"/>
    </row>
    <row r="2521" spans="16:31" ht="18" customHeight="1" x14ac:dyDescent="0.3">
      <c r="P2521" s="12" t="s">
        <v>68</v>
      </c>
      <c r="Q2521" s="12">
        <v>2023</v>
      </c>
      <c r="R2521" s="12" t="s">
        <v>6</v>
      </c>
      <c r="S2521" s="12" t="s">
        <v>72</v>
      </c>
      <c r="T2521" s="12" t="s">
        <v>61</v>
      </c>
      <c r="U2521" s="12" t="s">
        <v>62</v>
      </c>
      <c r="V2521" s="12" t="s">
        <v>63</v>
      </c>
      <c r="W2521" s="12" t="s">
        <v>64</v>
      </c>
      <c r="X2521" s="12" t="s">
        <v>65</v>
      </c>
      <c r="Y2521" s="12">
        <v>752</v>
      </c>
      <c r="Z2521" s="12">
        <v>1075.3600000000001</v>
      </c>
      <c r="AA2521" s="12"/>
      <c r="AB2521" s="12"/>
      <c r="AC2521" s="12"/>
      <c r="AD2521" s="12"/>
      <c r="AE2521" s="12"/>
    </row>
    <row r="2522" spans="16:31" ht="18" customHeight="1" x14ac:dyDescent="0.3">
      <c r="P2522" s="12" t="s">
        <v>68</v>
      </c>
      <c r="Q2522" s="12">
        <v>2023</v>
      </c>
      <c r="R2522" s="12" t="s">
        <v>6</v>
      </c>
      <c r="S2522" s="12" t="s">
        <v>72</v>
      </c>
      <c r="T2522" s="12" t="s">
        <v>61</v>
      </c>
      <c r="U2522" s="12" t="s">
        <v>62</v>
      </c>
      <c r="V2522" s="12" t="s">
        <v>63</v>
      </c>
      <c r="W2522" s="12" t="s">
        <v>64</v>
      </c>
      <c r="X2522" s="12" t="s">
        <v>65</v>
      </c>
      <c r="Y2522" s="12">
        <v>838</v>
      </c>
      <c r="Z2522" s="12">
        <v>1198.3399999999999</v>
      </c>
      <c r="AA2522" s="12"/>
      <c r="AB2522" s="12"/>
      <c r="AC2522" s="12"/>
      <c r="AD2522" s="12"/>
      <c r="AE2522" s="12"/>
    </row>
    <row r="2523" spans="16:31" ht="18" customHeight="1" x14ac:dyDescent="0.3">
      <c r="P2523" s="12" t="s">
        <v>68</v>
      </c>
      <c r="Q2523" s="12">
        <v>2023</v>
      </c>
      <c r="R2523" s="12" t="s">
        <v>6</v>
      </c>
      <c r="S2523" s="12" t="s">
        <v>72</v>
      </c>
      <c r="T2523" s="12" t="s">
        <v>61</v>
      </c>
      <c r="U2523" s="12" t="s">
        <v>62</v>
      </c>
      <c r="V2523" s="12" t="s">
        <v>63</v>
      </c>
      <c r="W2523" s="12" t="s">
        <v>64</v>
      </c>
      <c r="X2523" s="12" t="s">
        <v>65</v>
      </c>
      <c r="Y2523" s="12">
        <v>197</v>
      </c>
      <c r="Z2523" s="12">
        <v>281.70999999999998</v>
      </c>
      <c r="AA2523" s="12"/>
      <c r="AB2523" s="12"/>
      <c r="AC2523" s="12"/>
      <c r="AD2523" s="12"/>
      <c r="AE2523" s="12"/>
    </row>
    <row r="2524" spans="16:31" ht="18" customHeight="1" x14ac:dyDescent="0.3">
      <c r="P2524" s="12" t="s">
        <v>59</v>
      </c>
      <c r="Q2524" s="12">
        <v>2023</v>
      </c>
      <c r="R2524" s="12" t="s">
        <v>6</v>
      </c>
      <c r="S2524" s="12" t="s">
        <v>72</v>
      </c>
      <c r="T2524" s="12" t="s">
        <v>61</v>
      </c>
      <c r="U2524" s="12" t="s">
        <v>62</v>
      </c>
      <c r="V2524" s="12" t="s">
        <v>63</v>
      </c>
      <c r="W2524" s="12" t="s">
        <v>64</v>
      </c>
      <c r="X2524" s="12" t="s">
        <v>65</v>
      </c>
      <c r="Y2524" s="12">
        <v>167</v>
      </c>
      <c r="Z2524" s="12">
        <v>238.81</v>
      </c>
      <c r="AA2524" s="12"/>
      <c r="AB2524" s="12"/>
      <c r="AC2524" s="12"/>
      <c r="AD2524" s="12"/>
      <c r="AE2524" s="12"/>
    </row>
    <row r="2525" spans="16:31" ht="18" customHeight="1" x14ac:dyDescent="0.3">
      <c r="P2525" s="12" t="s">
        <v>69</v>
      </c>
      <c r="Q2525" s="12">
        <v>2023</v>
      </c>
      <c r="R2525" s="12" t="s">
        <v>5</v>
      </c>
      <c r="S2525" s="12" t="s">
        <v>72</v>
      </c>
      <c r="T2525" s="12" t="s">
        <v>61</v>
      </c>
      <c r="U2525" s="12" t="s">
        <v>62</v>
      </c>
      <c r="V2525" s="12" t="s">
        <v>63</v>
      </c>
      <c r="W2525" s="12" t="s">
        <v>64</v>
      </c>
      <c r="X2525" s="12" t="s">
        <v>65</v>
      </c>
      <c r="Y2525" s="12">
        <v>200</v>
      </c>
      <c r="Z2525" s="12">
        <v>286</v>
      </c>
      <c r="AA2525" s="12"/>
      <c r="AB2525" s="12"/>
      <c r="AC2525" s="12"/>
      <c r="AD2525" s="12"/>
      <c r="AE2525" s="12"/>
    </row>
    <row r="2526" spans="16:31" ht="18" customHeight="1" x14ac:dyDescent="0.3">
      <c r="P2526" s="12" t="s">
        <v>59</v>
      </c>
      <c r="Q2526" s="12">
        <v>2023</v>
      </c>
      <c r="R2526" s="12" t="s">
        <v>5</v>
      </c>
      <c r="S2526" s="12" t="s">
        <v>72</v>
      </c>
      <c r="T2526" s="12" t="s">
        <v>61</v>
      </c>
      <c r="U2526" s="12" t="s">
        <v>62</v>
      </c>
      <c r="V2526" s="12" t="s">
        <v>63</v>
      </c>
      <c r="W2526" s="12" t="s">
        <v>64</v>
      </c>
      <c r="X2526" s="12" t="s">
        <v>65</v>
      </c>
      <c r="Y2526" s="12">
        <v>202</v>
      </c>
      <c r="Z2526" s="12">
        <v>526.24</v>
      </c>
      <c r="AA2526" s="12"/>
      <c r="AB2526" s="12"/>
      <c r="AC2526" s="12"/>
      <c r="AD2526" s="12"/>
      <c r="AE2526" s="12"/>
    </row>
    <row r="2527" spans="16:31" ht="18" customHeight="1" x14ac:dyDescent="0.3">
      <c r="P2527" s="12" t="s">
        <v>59</v>
      </c>
      <c r="Q2527" s="12">
        <v>2023</v>
      </c>
      <c r="R2527" s="12" t="s">
        <v>5</v>
      </c>
      <c r="S2527" s="12" t="s">
        <v>72</v>
      </c>
      <c r="T2527" s="12" t="s">
        <v>61</v>
      </c>
      <c r="U2527" s="12" t="s">
        <v>62</v>
      </c>
      <c r="V2527" s="12" t="s">
        <v>63</v>
      </c>
      <c r="W2527" s="12" t="s">
        <v>64</v>
      </c>
      <c r="X2527" s="12" t="s">
        <v>65</v>
      </c>
      <c r="Y2527" s="12">
        <v>172</v>
      </c>
      <c r="Z2527" s="12">
        <v>526.24</v>
      </c>
      <c r="AA2527" s="12"/>
      <c r="AB2527" s="12"/>
      <c r="AC2527" s="12"/>
      <c r="AD2527" s="12"/>
      <c r="AE2527" s="12"/>
    </row>
    <row r="2528" spans="16:31" ht="18" customHeight="1" x14ac:dyDescent="0.3">
      <c r="P2528" s="12" t="s">
        <v>59</v>
      </c>
      <c r="Q2528" s="12">
        <v>2023</v>
      </c>
      <c r="R2528" s="12" t="s">
        <v>5</v>
      </c>
      <c r="S2528" s="12" t="s">
        <v>72</v>
      </c>
      <c r="T2528" s="12" t="s">
        <v>61</v>
      </c>
      <c r="U2528" s="12" t="s">
        <v>62</v>
      </c>
      <c r="V2528" s="12" t="s">
        <v>63</v>
      </c>
      <c r="W2528" s="12" t="s">
        <v>64</v>
      </c>
      <c r="X2528" s="12" t="s">
        <v>65</v>
      </c>
      <c r="Y2528" s="12">
        <v>970</v>
      </c>
      <c r="Z2528" s="12">
        <v>1387.1</v>
      </c>
      <c r="AA2528" s="12"/>
      <c r="AB2528" s="12"/>
      <c r="AC2528" s="12"/>
      <c r="AD2528" s="12"/>
      <c r="AE2528" s="12"/>
    </row>
    <row r="2529" spans="16:31" ht="18" customHeight="1" x14ac:dyDescent="0.3">
      <c r="P2529" s="12" t="s">
        <v>59</v>
      </c>
      <c r="Q2529" s="12">
        <v>2023</v>
      </c>
      <c r="R2529" s="12" t="s">
        <v>5</v>
      </c>
      <c r="S2529" s="12" t="s">
        <v>72</v>
      </c>
      <c r="T2529" s="12" t="s">
        <v>61</v>
      </c>
      <c r="U2529" s="12" t="s">
        <v>62</v>
      </c>
      <c r="V2529" s="12" t="s">
        <v>63</v>
      </c>
      <c r="W2529" s="12" t="s">
        <v>64</v>
      </c>
      <c r="X2529" s="12" t="s">
        <v>65</v>
      </c>
      <c r="Y2529" s="12">
        <v>174</v>
      </c>
      <c r="Z2529" s="12">
        <v>248.82</v>
      </c>
      <c r="AA2529" s="12"/>
      <c r="AB2529" s="12"/>
      <c r="AC2529" s="12"/>
      <c r="AD2529" s="12"/>
      <c r="AE2529" s="12"/>
    </row>
    <row r="2530" spans="16:31" ht="18" customHeight="1" x14ac:dyDescent="0.3">
      <c r="P2530" s="12" t="s">
        <v>59</v>
      </c>
      <c r="Q2530" s="12">
        <v>2023</v>
      </c>
      <c r="R2530" s="12" t="s">
        <v>5</v>
      </c>
      <c r="S2530" s="12" t="s">
        <v>72</v>
      </c>
      <c r="T2530" s="12" t="s">
        <v>61</v>
      </c>
      <c r="U2530" s="12" t="s">
        <v>62</v>
      </c>
      <c r="V2530" s="12" t="s">
        <v>63</v>
      </c>
      <c r="W2530" s="12" t="s">
        <v>64</v>
      </c>
      <c r="X2530" s="12" t="s">
        <v>65</v>
      </c>
      <c r="Y2530" s="12">
        <v>201</v>
      </c>
      <c r="Z2530" s="12">
        <v>287.43</v>
      </c>
      <c r="AA2530" s="12"/>
      <c r="AB2530" s="12"/>
      <c r="AC2530" s="12"/>
      <c r="AD2530" s="12"/>
      <c r="AE2530" s="12"/>
    </row>
    <row r="2531" spans="16:31" ht="18" customHeight="1" x14ac:dyDescent="0.3">
      <c r="P2531" s="12" t="s">
        <v>59</v>
      </c>
      <c r="Q2531" s="12">
        <v>2023</v>
      </c>
      <c r="R2531" s="12" t="s">
        <v>5</v>
      </c>
      <c r="S2531" s="12" t="s">
        <v>72</v>
      </c>
      <c r="T2531" s="12" t="s">
        <v>61</v>
      </c>
      <c r="U2531" s="12" t="s">
        <v>62</v>
      </c>
      <c r="V2531" s="12" t="s">
        <v>63</v>
      </c>
      <c r="W2531" s="12" t="s">
        <v>64</v>
      </c>
      <c r="X2531" s="12" t="s">
        <v>65</v>
      </c>
      <c r="Y2531" s="12">
        <v>171</v>
      </c>
      <c r="Z2531" s="12">
        <v>244.53</v>
      </c>
      <c r="AA2531" s="12"/>
      <c r="AB2531" s="12"/>
      <c r="AC2531" s="12"/>
      <c r="AD2531" s="12"/>
      <c r="AE2531" s="12"/>
    </row>
    <row r="2532" spans="16:31" ht="18" customHeight="1" x14ac:dyDescent="0.3">
      <c r="P2532" s="12" t="s">
        <v>59</v>
      </c>
      <c r="Q2532" s="12">
        <v>2023</v>
      </c>
      <c r="R2532" s="12" t="s">
        <v>5</v>
      </c>
      <c r="S2532" s="12" t="s">
        <v>72</v>
      </c>
      <c r="T2532" s="12" t="s">
        <v>61</v>
      </c>
      <c r="U2532" s="12" t="s">
        <v>62</v>
      </c>
      <c r="V2532" s="12" t="s">
        <v>63</v>
      </c>
      <c r="W2532" s="12" t="s">
        <v>64</v>
      </c>
      <c r="X2532" s="12" t="s">
        <v>65</v>
      </c>
      <c r="Y2532" s="12">
        <v>751</v>
      </c>
      <c r="Z2532" s="12">
        <v>1073.93</v>
      </c>
      <c r="AA2532" s="12"/>
      <c r="AB2532" s="12"/>
      <c r="AC2532" s="12"/>
      <c r="AD2532" s="12"/>
      <c r="AE2532" s="12"/>
    </row>
    <row r="2533" spans="16:31" ht="18" customHeight="1" x14ac:dyDescent="0.3">
      <c r="P2533" s="12" t="s">
        <v>59</v>
      </c>
      <c r="Q2533" s="12">
        <v>2023</v>
      </c>
      <c r="R2533" s="12" t="s">
        <v>5</v>
      </c>
      <c r="S2533" s="12" t="s">
        <v>72</v>
      </c>
      <c r="T2533" s="12" t="s">
        <v>61</v>
      </c>
      <c r="U2533" s="12" t="s">
        <v>62</v>
      </c>
      <c r="V2533" s="12" t="s">
        <v>63</v>
      </c>
      <c r="W2533" s="12" t="s">
        <v>64</v>
      </c>
      <c r="X2533" s="12" t="s">
        <v>65</v>
      </c>
      <c r="Y2533" s="12">
        <v>837</v>
      </c>
      <c r="Z2533" s="12">
        <v>1196.9099999999999</v>
      </c>
      <c r="AA2533" s="12"/>
      <c r="AB2533" s="12"/>
      <c r="AC2533" s="12"/>
      <c r="AD2533" s="12"/>
      <c r="AE2533" s="12"/>
    </row>
    <row r="2534" spans="16:31" ht="18" customHeight="1" x14ac:dyDescent="0.3">
      <c r="P2534" s="12" t="s">
        <v>69</v>
      </c>
      <c r="Q2534" s="12">
        <v>2023</v>
      </c>
      <c r="R2534" s="12" t="s">
        <v>5</v>
      </c>
      <c r="S2534" s="12" t="s">
        <v>72</v>
      </c>
      <c r="T2534" s="12" t="s">
        <v>61</v>
      </c>
      <c r="U2534" s="12" t="s">
        <v>62</v>
      </c>
      <c r="V2534" s="12" t="s">
        <v>63</v>
      </c>
      <c r="W2534" s="12" t="s">
        <v>64</v>
      </c>
      <c r="X2534" s="12" t="s">
        <v>65</v>
      </c>
      <c r="Y2534" s="12">
        <v>173</v>
      </c>
      <c r="Z2534" s="12">
        <v>247.39</v>
      </c>
      <c r="AA2534" s="12"/>
      <c r="AB2534" s="12"/>
      <c r="AC2534" s="12"/>
      <c r="AD2534" s="12"/>
      <c r="AE2534" s="12"/>
    </row>
    <row r="2535" spans="16:31" ht="18" customHeight="1" x14ac:dyDescent="0.3">
      <c r="P2535" s="12" t="s">
        <v>66</v>
      </c>
      <c r="Q2535" s="12">
        <v>2023</v>
      </c>
      <c r="R2535" s="12" t="s">
        <v>2</v>
      </c>
      <c r="S2535" s="12" t="s">
        <v>72</v>
      </c>
      <c r="T2535" s="12" t="s">
        <v>61</v>
      </c>
      <c r="U2535" s="12" t="s">
        <v>62</v>
      </c>
      <c r="V2535" s="12" t="s">
        <v>63</v>
      </c>
      <c r="W2535" s="12" t="s">
        <v>64</v>
      </c>
      <c r="X2535" s="12" t="s">
        <v>65</v>
      </c>
      <c r="Y2535" s="12">
        <v>218</v>
      </c>
      <c r="Z2535" s="12">
        <v>311.74</v>
      </c>
      <c r="AA2535" s="12"/>
      <c r="AB2535" s="12"/>
      <c r="AC2535" s="12"/>
      <c r="AD2535" s="12"/>
      <c r="AE2535" s="12"/>
    </row>
    <row r="2536" spans="16:31" ht="18" customHeight="1" x14ac:dyDescent="0.3">
      <c r="P2536" s="12" t="s">
        <v>66</v>
      </c>
      <c r="Q2536" s="12">
        <v>2023</v>
      </c>
      <c r="R2536" s="12" t="s">
        <v>2</v>
      </c>
      <c r="S2536" s="12" t="s">
        <v>72</v>
      </c>
      <c r="T2536" s="12" t="s">
        <v>61</v>
      </c>
      <c r="U2536" s="12" t="s">
        <v>62</v>
      </c>
      <c r="V2536" s="12" t="s">
        <v>63</v>
      </c>
      <c r="W2536" s="12" t="s">
        <v>64</v>
      </c>
      <c r="X2536" s="12" t="s">
        <v>65</v>
      </c>
      <c r="Y2536" s="12">
        <v>188</v>
      </c>
      <c r="Z2536" s="12">
        <v>268.84000000000003</v>
      </c>
      <c r="AA2536" s="12"/>
      <c r="AB2536" s="12"/>
      <c r="AC2536" s="12"/>
      <c r="AD2536" s="12"/>
      <c r="AE2536" s="12"/>
    </row>
    <row r="2537" spans="16:31" ht="18" customHeight="1" x14ac:dyDescent="0.3">
      <c r="P2537" s="12" t="s">
        <v>66</v>
      </c>
      <c r="Q2537" s="12">
        <v>2023</v>
      </c>
      <c r="R2537" s="12" t="s">
        <v>2</v>
      </c>
      <c r="S2537" s="12" t="s">
        <v>72</v>
      </c>
      <c r="T2537" s="12" t="s">
        <v>61</v>
      </c>
      <c r="U2537" s="12" t="s">
        <v>62</v>
      </c>
      <c r="V2537" s="12" t="s">
        <v>63</v>
      </c>
      <c r="W2537" s="12" t="s">
        <v>64</v>
      </c>
      <c r="X2537" s="12" t="s">
        <v>65</v>
      </c>
      <c r="Y2537" s="12">
        <v>214</v>
      </c>
      <c r="Z2537" s="12">
        <v>526.24</v>
      </c>
      <c r="AA2537" s="12"/>
      <c r="AB2537" s="12"/>
      <c r="AC2537" s="12"/>
      <c r="AD2537" s="12"/>
      <c r="AE2537" s="12"/>
    </row>
    <row r="2538" spans="16:31" ht="18" customHeight="1" x14ac:dyDescent="0.3">
      <c r="P2538" s="12" t="s">
        <v>66</v>
      </c>
      <c r="Q2538" s="12">
        <v>2023</v>
      </c>
      <c r="R2538" s="12" t="s">
        <v>2</v>
      </c>
      <c r="S2538" s="12" t="s">
        <v>72</v>
      </c>
      <c r="T2538" s="12" t="s">
        <v>61</v>
      </c>
      <c r="U2538" s="12" t="s">
        <v>62</v>
      </c>
      <c r="V2538" s="12" t="s">
        <v>63</v>
      </c>
      <c r="W2538" s="12" t="s">
        <v>64</v>
      </c>
      <c r="X2538" s="12" t="s">
        <v>65</v>
      </c>
      <c r="Y2538" s="12">
        <v>190</v>
      </c>
      <c r="Z2538" s="12">
        <v>526.24</v>
      </c>
      <c r="AA2538" s="12"/>
      <c r="AB2538" s="12"/>
      <c r="AC2538" s="12"/>
      <c r="AD2538" s="12"/>
      <c r="AE2538" s="12"/>
    </row>
    <row r="2539" spans="16:31" ht="18" customHeight="1" x14ac:dyDescent="0.3">
      <c r="P2539" s="12" t="s">
        <v>66</v>
      </c>
      <c r="Q2539" s="12">
        <v>2023</v>
      </c>
      <c r="R2539" s="12" t="s">
        <v>2</v>
      </c>
      <c r="S2539" s="12" t="s">
        <v>72</v>
      </c>
      <c r="T2539" s="12" t="s">
        <v>61</v>
      </c>
      <c r="U2539" s="12" t="s">
        <v>62</v>
      </c>
      <c r="V2539" s="12" t="s">
        <v>63</v>
      </c>
      <c r="W2539" s="12" t="s">
        <v>64</v>
      </c>
      <c r="X2539" s="12" t="s">
        <v>65</v>
      </c>
      <c r="Y2539" s="12">
        <v>967</v>
      </c>
      <c r="Z2539" s="12">
        <v>1382.81</v>
      </c>
      <c r="AA2539" s="12"/>
      <c r="AB2539" s="12"/>
      <c r="AC2539" s="12"/>
      <c r="AD2539" s="12"/>
      <c r="AE2539" s="12"/>
    </row>
    <row r="2540" spans="16:31" ht="18" customHeight="1" x14ac:dyDescent="0.3">
      <c r="P2540" s="12" t="s">
        <v>66</v>
      </c>
      <c r="Q2540" s="12">
        <v>2023</v>
      </c>
      <c r="R2540" s="12" t="s">
        <v>2</v>
      </c>
      <c r="S2540" s="12" t="s">
        <v>72</v>
      </c>
      <c r="T2540" s="12" t="s">
        <v>61</v>
      </c>
      <c r="U2540" s="12" t="s">
        <v>62</v>
      </c>
      <c r="V2540" s="12" t="s">
        <v>63</v>
      </c>
      <c r="W2540" s="12" t="s">
        <v>64</v>
      </c>
      <c r="X2540" s="12" t="s">
        <v>65</v>
      </c>
      <c r="Y2540" s="12">
        <v>189</v>
      </c>
      <c r="Z2540" s="12">
        <v>270.27</v>
      </c>
      <c r="AA2540" s="12"/>
      <c r="AB2540" s="12"/>
      <c r="AC2540" s="12"/>
      <c r="AD2540" s="12"/>
      <c r="AE2540" s="12"/>
    </row>
    <row r="2541" spans="16:31" ht="18" customHeight="1" x14ac:dyDescent="0.3">
      <c r="P2541" s="12" t="s">
        <v>66</v>
      </c>
      <c r="Q2541" s="12">
        <v>2023</v>
      </c>
      <c r="R2541" s="12" t="s">
        <v>2</v>
      </c>
      <c r="S2541" s="12" t="s">
        <v>72</v>
      </c>
      <c r="T2541" s="12" t="s">
        <v>61</v>
      </c>
      <c r="U2541" s="12" t="s">
        <v>62</v>
      </c>
      <c r="V2541" s="12" t="s">
        <v>63</v>
      </c>
      <c r="W2541" s="12" t="s">
        <v>64</v>
      </c>
      <c r="X2541" s="12" t="s">
        <v>65</v>
      </c>
      <c r="Y2541" s="12">
        <v>748</v>
      </c>
      <c r="Z2541" s="12">
        <v>1069.6399999999999</v>
      </c>
      <c r="AA2541" s="12"/>
      <c r="AB2541" s="12"/>
      <c r="AC2541" s="12"/>
      <c r="AD2541" s="12"/>
      <c r="AE2541" s="12"/>
    </row>
    <row r="2542" spans="16:31" ht="18" customHeight="1" x14ac:dyDescent="0.3">
      <c r="P2542" s="12" t="s">
        <v>66</v>
      </c>
      <c r="Q2542" s="12">
        <v>2023</v>
      </c>
      <c r="R2542" s="12" t="s">
        <v>2</v>
      </c>
      <c r="S2542" s="12" t="s">
        <v>72</v>
      </c>
      <c r="T2542" s="12" t="s">
        <v>61</v>
      </c>
      <c r="U2542" s="12" t="s">
        <v>62</v>
      </c>
      <c r="V2542" s="12" t="s">
        <v>63</v>
      </c>
      <c r="W2542" s="12" t="s">
        <v>64</v>
      </c>
      <c r="X2542" s="12" t="s">
        <v>65</v>
      </c>
      <c r="Y2542" s="12">
        <v>835</v>
      </c>
      <c r="Z2542" s="12">
        <v>1194.05</v>
      </c>
      <c r="AA2542" s="12"/>
      <c r="AB2542" s="12"/>
      <c r="AC2542" s="12"/>
      <c r="AD2542" s="12"/>
      <c r="AE2542" s="12"/>
    </row>
    <row r="2543" spans="16:31" ht="18" customHeight="1" x14ac:dyDescent="0.3">
      <c r="P2543" s="12" t="s">
        <v>66</v>
      </c>
      <c r="Q2543" s="12">
        <v>2023</v>
      </c>
      <c r="R2543" s="12" t="s">
        <v>2</v>
      </c>
      <c r="S2543" s="12" t="s">
        <v>72</v>
      </c>
      <c r="T2543" s="12" t="s">
        <v>61</v>
      </c>
      <c r="U2543" s="12" t="s">
        <v>62</v>
      </c>
      <c r="V2543" s="12" t="s">
        <v>63</v>
      </c>
      <c r="W2543" s="12" t="s">
        <v>64</v>
      </c>
      <c r="X2543" s="12" t="s">
        <v>65</v>
      </c>
      <c r="Y2543" s="12">
        <v>215</v>
      </c>
      <c r="Z2543" s="12">
        <v>307.45</v>
      </c>
      <c r="AA2543" s="12"/>
      <c r="AB2543" s="12"/>
      <c r="AC2543" s="12"/>
      <c r="AD2543" s="12"/>
      <c r="AE2543" s="12"/>
    </row>
    <row r="2544" spans="16:31" ht="18" customHeight="1" x14ac:dyDescent="0.3">
      <c r="P2544" s="12" t="s">
        <v>66</v>
      </c>
      <c r="Q2544" s="12">
        <v>2023</v>
      </c>
      <c r="R2544" s="12" t="s">
        <v>2</v>
      </c>
      <c r="S2544" s="12" t="s">
        <v>72</v>
      </c>
      <c r="T2544" s="12" t="s">
        <v>61</v>
      </c>
      <c r="U2544" s="12" t="s">
        <v>62</v>
      </c>
      <c r="V2544" s="12" t="s">
        <v>63</v>
      </c>
      <c r="W2544" s="12" t="s">
        <v>64</v>
      </c>
      <c r="X2544" s="12" t="s">
        <v>65</v>
      </c>
      <c r="Y2544" s="12">
        <v>191</v>
      </c>
      <c r="Z2544" s="12">
        <v>273.13</v>
      </c>
      <c r="AA2544" s="12"/>
      <c r="AB2544" s="12"/>
      <c r="AC2544" s="12"/>
      <c r="AD2544" s="12"/>
      <c r="AE2544" s="12"/>
    </row>
    <row r="2545" spans="16:31" ht="18" customHeight="1" x14ac:dyDescent="0.3">
      <c r="P2545" s="12" t="s">
        <v>70</v>
      </c>
      <c r="Q2545" s="12">
        <v>2023</v>
      </c>
      <c r="R2545" s="12" t="s">
        <v>4</v>
      </c>
      <c r="S2545" s="12" t="s">
        <v>72</v>
      </c>
      <c r="T2545" s="12" t="s">
        <v>61</v>
      </c>
      <c r="U2545" s="12" t="s">
        <v>62</v>
      </c>
      <c r="V2545" s="12" t="s">
        <v>63</v>
      </c>
      <c r="W2545" s="12" t="s">
        <v>64</v>
      </c>
      <c r="X2545" s="12" t="s">
        <v>65</v>
      </c>
      <c r="Y2545" s="12">
        <v>206</v>
      </c>
      <c r="Z2545" s="12">
        <v>294.58</v>
      </c>
      <c r="AA2545" s="12"/>
      <c r="AB2545" s="12"/>
      <c r="AC2545" s="12"/>
      <c r="AD2545" s="12"/>
      <c r="AE2545" s="12"/>
    </row>
    <row r="2546" spans="16:31" ht="18" customHeight="1" x14ac:dyDescent="0.3">
      <c r="P2546" s="12" t="s">
        <v>66</v>
      </c>
      <c r="Q2546" s="12">
        <v>2023</v>
      </c>
      <c r="R2546" s="12" t="s">
        <v>4</v>
      </c>
      <c r="S2546" s="12" t="s">
        <v>72</v>
      </c>
      <c r="T2546" s="12" t="s">
        <v>61</v>
      </c>
      <c r="U2546" s="12" t="s">
        <v>62</v>
      </c>
      <c r="V2546" s="12" t="s">
        <v>63</v>
      </c>
      <c r="W2546" s="12" t="s">
        <v>64</v>
      </c>
      <c r="X2546" s="12" t="s">
        <v>65</v>
      </c>
      <c r="Y2546" s="12">
        <v>176</v>
      </c>
      <c r="Z2546" s="12">
        <v>251.68</v>
      </c>
      <c r="AA2546" s="12"/>
      <c r="AB2546" s="12"/>
      <c r="AC2546" s="12"/>
      <c r="AD2546" s="12"/>
      <c r="AE2546" s="12"/>
    </row>
    <row r="2547" spans="16:31" ht="18" customHeight="1" x14ac:dyDescent="0.3">
      <c r="P2547" s="12" t="s">
        <v>66</v>
      </c>
      <c r="Q2547" s="12">
        <v>2023</v>
      </c>
      <c r="R2547" s="12" t="s">
        <v>4</v>
      </c>
      <c r="S2547" s="12" t="s">
        <v>72</v>
      </c>
      <c r="T2547" s="12" t="s">
        <v>61</v>
      </c>
      <c r="U2547" s="12" t="s">
        <v>62</v>
      </c>
      <c r="V2547" s="12" t="s">
        <v>63</v>
      </c>
      <c r="W2547" s="12" t="s">
        <v>64</v>
      </c>
      <c r="X2547" s="12" t="s">
        <v>65</v>
      </c>
      <c r="Y2547" s="12">
        <v>208</v>
      </c>
      <c r="Z2547" s="12">
        <v>526.24</v>
      </c>
      <c r="AA2547" s="12"/>
      <c r="AB2547" s="12"/>
      <c r="AC2547" s="12"/>
      <c r="AD2547" s="12"/>
      <c r="AE2547" s="12"/>
    </row>
    <row r="2548" spans="16:31" ht="18" customHeight="1" x14ac:dyDescent="0.3">
      <c r="P2548" s="12" t="s">
        <v>66</v>
      </c>
      <c r="Q2548" s="12">
        <v>2023</v>
      </c>
      <c r="R2548" s="12" t="s">
        <v>4</v>
      </c>
      <c r="S2548" s="12" t="s">
        <v>72</v>
      </c>
      <c r="T2548" s="12" t="s">
        <v>61</v>
      </c>
      <c r="U2548" s="12" t="s">
        <v>62</v>
      </c>
      <c r="V2548" s="12" t="s">
        <v>63</v>
      </c>
      <c r="W2548" s="12" t="s">
        <v>64</v>
      </c>
      <c r="X2548" s="12" t="s">
        <v>65</v>
      </c>
      <c r="Y2548" s="12">
        <v>178</v>
      </c>
      <c r="Z2548" s="12">
        <v>526.24</v>
      </c>
      <c r="AA2548" s="12"/>
      <c r="AB2548" s="12"/>
      <c r="AC2548" s="12"/>
      <c r="AD2548" s="12"/>
      <c r="AE2548" s="12"/>
    </row>
    <row r="2549" spans="16:31" ht="18" customHeight="1" x14ac:dyDescent="0.3">
      <c r="P2549" s="12" t="s">
        <v>66</v>
      </c>
      <c r="Q2549" s="12">
        <v>2023</v>
      </c>
      <c r="R2549" s="12" t="s">
        <v>4</v>
      </c>
      <c r="S2549" s="12" t="s">
        <v>72</v>
      </c>
      <c r="T2549" s="12" t="s">
        <v>61</v>
      </c>
      <c r="U2549" s="12" t="s">
        <v>62</v>
      </c>
      <c r="V2549" s="12" t="s">
        <v>63</v>
      </c>
      <c r="W2549" s="12" t="s">
        <v>64</v>
      </c>
      <c r="X2549" s="12" t="s">
        <v>65</v>
      </c>
      <c r="Y2549" s="12">
        <v>969</v>
      </c>
      <c r="Z2549" s="12">
        <v>1385.67</v>
      </c>
      <c r="AA2549" s="12"/>
      <c r="AB2549" s="12"/>
      <c r="AC2549" s="12"/>
      <c r="AD2549" s="12"/>
      <c r="AE2549" s="12"/>
    </row>
    <row r="2550" spans="16:31" ht="18" customHeight="1" x14ac:dyDescent="0.3">
      <c r="P2550" s="12" t="s">
        <v>66</v>
      </c>
      <c r="Q2550" s="12">
        <v>2023</v>
      </c>
      <c r="R2550" s="12" t="s">
        <v>4</v>
      </c>
      <c r="S2550" s="12" t="s">
        <v>72</v>
      </c>
      <c r="T2550" s="12" t="s">
        <v>61</v>
      </c>
      <c r="U2550" s="12" t="s">
        <v>62</v>
      </c>
      <c r="V2550" s="12" t="s">
        <v>63</v>
      </c>
      <c r="W2550" s="12" t="s">
        <v>64</v>
      </c>
      <c r="X2550" s="12" t="s">
        <v>65</v>
      </c>
      <c r="Y2550" s="12">
        <v>180</v>
      </c>
      <c r="Z2550" s="12">
        <v>257.39999999999998</v>
      </c>
      <c r="AA2550" s="12"/>
      <c r="AB2550" s="12"/>
      <c r="AC2550" s="12"/>
      <c r="AD2550" s="12"/>
      <c r="AE2550" s="12"/>
    </row>
    <row r="2551" spans="16:31" ht="18" customHeight="1" x14ac:dyDescent="0.3">
      <c r="P2551" s="12" t="s">
        <v>66</v>
      </c>
      <c r="Q2551" s="12">
        <v>2023</v>
      </c>
      <c r="R2551" s="12" t="s">
        <v>4</v>
      </c>
      <c r="S2551" s="12" t="s">
        <v>72</v>
      </c>
      <c r="T2551" s="12" t="s">
        <v>61</v>
      </c>
      <c r="U2551" s="12" t="s">
        <v>62</v>
      </c>
      <c r="V2551" s="12" t="s">
        <v>63</v>
      </c>
      <c r="W2551" s="12" t="s">
        <v>64</v>
      </c>
      <c r="X2551" s="12" t="s">
        <v>65</v>
      </c>
      <c r="Y2551" s="12">
        <v>207</v>
      </c>
      <c r="Z2551" s="12">
        <v>296.01</v>
      </c>
      <c r="AA2551" s="12"/>
      <c r="AB2551" s="12"/>
      <c r="AC2551" s="12"/>
      <c r="AD2551" s="12"/>
      <c r="AE2551" s="12"/>
    </row>
    <row r="2552" spans="16:31" ht="18" customHeight="1" x14ac:dyDescent="0.3">
      <c r="P2552" s="12" t="s">
        <v>66</v>
      </c>
      <c r="Q2552" s="12">
        <v>2023</v>
      </c>
      <c r="R2552" s="12" t="s">
        <v>4</v>
      </c>
      <c r="S2552" s="12" t="s">
        <v>72</v>
      </c>
      <c r="T2552" s="12" t="s">
        <v>61</v>
      </c>
      <c r="U2552" s="12" t="s">
        <v>62</v>
      </c>
      <c r="V2552" s="12" t="s">
        <v>63</v>
      </c>
      <c r="W2552" s="12" t="s">
        <v>64</v>
      </c>
      <c r="X2552" s="12" t="s">
        <v>65</v>
      </c>
      <c r="Y2552" s="12">
        <v>177</v>
      </c>
      <c r="Z2552" s="12">
        <v>253.11</v>
      </c>
      <c r="AA2552" s="12"/>
      <c r="AB2552" s="12"/>
      <c r="AC2552" s="12"/>
      <c r="AD2552" s="12"/>
      <c r="AE2552" s="12"/>
    </row>
    <row r="2553" spans="16:31" ht="18" customHeight="1" x14ac:dyDescent="0.3">
      <c r="P2553" s="12" t="s">
        <v>66</v>
      </c>
      <c r="Q2553" s="12">
        <v>2023</v>
      </c>
      <c r="R2553" s="12" t="s">
        <v>4</v>
      </c>
      <c r="S2553" s="12" t="s">
        <v>72</v>
      </c>
      <c r="T2553" s="12" t="s">
        <v>61</v>
      </c>
      <c r="U2553" s="12" t="s">
        <v>62</v>
      </c>
      <c r="V2553" s="12" t="s">
        <v>63</v>
      </c>
      <c r="W2553" s="12" t="s">
        <v>64</v>
      </c>
      <c r="X2553" s="12" t="s">
        <v>65</v>
      </c>
      <c r="Y2553" s="12">
        <v>750</v>
      </c>
      <c r="Z2553" s="12">
        <v>1072.5</v>
      </c>
      <c r="AA2553" s="12"/>
      <c r="AB2553" s="12"/>
      <c r="AC2553" s="12"/>
      <c r="AD2553" s="12"/>
      <c r="AE2553" s="12"/>
    </row>
    <row r="2554" spans="16:31" ht="18" customHeight="1" x14ac:dyDescent="0.3">
      <c r="P2554" s="12" t="s">
        <v>66</v>
      </c>
      <c r="Q2554" s="12">
        <v>2023</v>
      </c>
      <c r="R2554" s="12" t="s">
        <v>4</v>
      </c>
      <c r="S2554" s="12" t="s">
        <v>72</v>
      </c>
      <c r="T2554" s="12" t="s">
        <v>61</v>
      </c>
      <c r="U2554" s="12" t="s">
        <v>62</v>
      </c>
      <c r="V2554" s="12" t="s">
        <v>63</v>
      </c>
      <c r="W2554" s="12" t="s">
        <v>64</v>
      </c>
      <c r="X2554" s="12" t="s">
        <v>65</v>
      </c>
      <c r="Y2554" s="12">
        <v>836</v>
      </c>
      <c r="Z2554" s="12">
        <v>1195.48</v>
      </c>
      <c r="AA2554" s="12"/>
      <c r="AB2554" s="12"/>
      <c r="AC2554" s="12"/>
      <c r="AD2554" s="12"/>
      <c r="AE2554" s="12"/>
    </row>
    <row r="2555" spans="16:31" ht="18" customHeight="1" x14ac:dyDescent="0.3">
      <c r="P2555" s="12" t="s">
        <v>66</v>
      </c>
      <c r="Q2555" s="12">
        <v>2023</v>
      </c>
      <c r="R2555" s="12" t="s">
        <v>4</v>
      </c>
      <c r="S2555" s="12" t="s">
        <v>72</v>
      </c>
      <c r="T2555" s="12" t="s">
        <v>61</v>
      </c>
      <c r="U2555" s="12" t="s">
        <v>62</v>
      </c>
      <c r="V2555" s="12" t="s">
        <v>63</v>
      </c>
      <c r="W2555" s="12" t="s">
        <v>64</v>
      </c>
      <c r="X2555" s="12" t="s">
        <v>65</v>
      </c>
      <c r="Y2555" s="12">
        <v>203</v>
      </c>
      <c r="Z2555" s="12">
        <v>290.28999999999996</v>
      </c>
      <c r="AA2555" s="12"/>
      <c r="AB2555" s="12"/>
      <c r="AC2555" s="12"/>
      <c r="AD2555" s="12"/>
      <c r="AE2555" s="12"/>
    </row>
    <row r="2556" spans="16:31" ht="18" customHeight="1" x14ac:dyDescent="0.3">
      <c r="P2556" s="12" t="s">
        <v>70</v>
      </c>
      <c r="Q2556" s="12">
        <v>2023</v>
      </c>
      <c r="R2556" s="12" t="s">
        <v>4</v>
      </c>
      <c r="S2556" s="12" t="s">
        <v>72</v>
      </c>
      <c r="T2556" s="12" t="s">
        <v>61</v>
      </c>
      <c r="U2556" s="12" t="s">
        <v>62</v>
      </c>
      <c r="V2556" s="12" t="s">
        <v>63</v>
      </c>
      <c r="W2556" s="12" t="s">
        <v>64</v>
      </c>
      <c r="X2556" s="12" t="s">
        <v>65</v>
      </c>
      <c r="Y2556" s="12">
        <v>179</v>
      </c>
      <c r="Z2556" s="12">
        <v>255.97</v>
      </c>
      <c r="AA2556" s="12"/>
      <c r="AB2556" s="12"/>
      <c r="AC2556" s="12"/>
      <c r="AD2556" s="12"/>
      <c r="AE2556" s="12"/>
    </row>
    <row r="2557" spans="16:31" ht="18" customHeight="1" x14ac:dyDescent="0.3">
      <c r="P2557" s="12" t="s">
        <v>59</v>
      </c>
      <c r="Q2557" s="12">
        <v>2023</v>
      </c>
      <c r="R2557" s="12" t="s">
        <v>10</v>
      </c>
      <c r="S2557" s="12" t="s">
        <v>72</v>
      </c>
      <c r="T2557" s="12" t="s">
        <v>61</v>
      </c>
      <c r="U2557" s="12" t="s">
        <v>62</v>
      </c>
      <c r="V2557" s="12" t="s">
        <v>63</v>
      </c>
      <c r="W2557" s="12" t="s">
        <v>64</v>
      </c>
      <c r="X2557" s="12" t="s">
        <v>65</v>
      </c>
      <c r="Y2557" s="12">
        <v>176</v>
      </c>
      <c r="Z2557" s="12">
        <v>251.68</v>
      </c>
      <c r="AA2557" s="12"/>
      <c r="AB2557" s="12"/>
      <c r="AC2557" s="12"/>
      <c r="AD2557" s="12"/>
      <c r="AE2557" s="12"/>
    </row>
    <row r="2558" spans="16:31" ht="18" customHeight="1" x14ac:dyDescent="0.3">
      <c r="P2558" s="12" t="s">
        <v>59</v>
      </c>
      <c r="Q2558" s="12">
        <v>2023</v>
      </c>
      <c r="R2558" s="12" t="s">
        <v>10</v>
      </c>
      <c r="S2558" s="12" t="s">
        <v>72</v>
      </c>
      <c r="T2558" s="12" t="s">
        <v>61</v>
      </c>
      <c r="U2558" s="12" t="s">
        <v>62</v>
      </c>
      <c r="V2558" s="12" t="s">
        <v>63</v>
      </c>
      <c r="W2558" s="12" t="s">
        <v>64</v>
      </c>
      <c r="X2558" s="12" t="s">
        <v>65</v>
      </c>
      <c r="Y2558" s="12">
        <v>146</v>
      </c>
      <c r="Z2558" s="12">
        <v>208.78</v>
      </c>
      <c r="AA2558" s="12"/>
      <c r="AB2558" s="12"/>
      <c r="AC2558" s="12"/>
      <c r="AD2558" s="12"/>
      <c r="AE2558" s="12"/>
    </row>
    <row r="2559" spans="16:31" ht="18" customHeight="1" x14ac:dyDescent="0.3">
      <c r="P2559" s="12" t="s">
        <v>59</v>
      </c>
      <c r="Q2559" s="12">
        <v>2023</v>
      </c>
      <c r="R2559" s="12" t="s">
        <v>10</v>
      </c>
      <c r="S2559" s="12" t="s">
        <v>72</v>
      </c>
      <c r="T2559" s="12" t="s">
        <v>61</v>
      </c>
      <c r="U2559" s="12" t="s">
        <v>62</v>
      </c>
      <c r="V2559" s="12" t="s">
        <v>63</v>
      </c>
      <c r="W2559" s="12" t="s">
        <v>64</v>
      </c>
      <c r="X2559" s="12" t="s">
        <v>65</v>
      </c>
      <c r="Y2559" s="12">
        <v>172</v>
      </c>
      <c r="Z2559" s="12">
        <v>526.24</v>
      </c>
      <c r="AA2559" s="12"/>
      <c r="AB2559" s="12"/>
      <c r="AC2559" s="12"/>
      <c r="AD2559" s="12"/>
      <c r="AE2559" s="12"/>
    </row>
    <row r="2560" spans="16:31" ht="18" customHeight="1" x14ac:dyDescent="0.3">
      <c r="P2560" s="12" t="s">
        <v>68</v>
      </c>
      <c r="Q2560" s="12">
        <v>2023</v>
      </c>
      <c r="R2560" s="12" t="s">
        <v>10</v>
      </c>
      <c r="S2560" s="12" t="s">
        <v>72</v>
      </c>
      <c r="T2560" s="12" t="s">
        <v>61</v>
      </c>
      <c r="U2560" s="12" t="s">
        <v>62</v>
      </c>
      <c r="V2560" s="12" t="s">
        <v>63</v>
      </c>
      <c r="W2560" s="12" t="s">
        <v>64</v>
      </c>
      <c r="X2560" s="12" t="s">
        <v>65</v>
      </c>
      <c r="Y2560" s="12">
        <v>148</v>
      </c>
      <c r="Z2560" s="12">
        <v>526.24</v>
      </c>
      <c r="AA2560" s="12"/>
      <c r="AB2560" s="12"/>
      <c r="AC2560" s="12"/>
      <c r="AD2560" s="12"/>
      <c r="AE2560" s="12"/>
    </row>
    <row r="2561" spans="16:31" ht="18" customHeight="1" x14ac:dyDescent="0.3">
      <c r="P2561" s="12" t="s">
        <v>68</v>
      </c>
      <c r="Q2561" s="12">
        <v>2023</v>
      </c>
      <c r="R2561" s="12" t="s">
        <v>10</v>
      </c>
      <c r="S2561" s="12" t="s">
        <v>72</v>
      </c>
      <c r="T2561" s="12" t="s">
        <v>61</v>
      </c>
      <c r="U2561" s="12" t="s">
        <v>62</v>
      </c>
      <c r="V2561" s="12" t="s">
        <v>63</v>
      </c>
      <c r="W2561" s="12" t="s">
        <v>64</v>
      </c>
      <c r="X2561" s="12" t="s">
        <v>65</v>
      </c>
      <c r="Y2561" s="12">
        <v>974</v>
      </c>
      <c r="Z2561" s="12">
        <v>1392.82</v>
      </c>
      <c r="AA2561" s="12"/>
      <c r="AB2561" s="12"/>
      <c r="AC2561" s="12"/>
      <c r="AD2561" s="12"/>
      <c r="AE2561" s="12"/>
    </row>
    <row r="2562" spans="16:31" ht="18" customHeight="1" x14ac:dyDescent="0.3">
      <c r="P2562" s="12" t="s">
        <v>59</v>
      </c>
      <c r="Q2562" s="12">
        <v>2023</v>
      </c>
      <c r="R2562" s="12" t="s">
        <v>10</v>
      </c>
      <c r="S2562" s="12" t="s">
        <v>72</v>
      </c>
      <c r="T2562" s="12" t="s">
        <v>61</v>
      </c>
      <c r="U2562" s="12" t="s">
        <v>62</v>
      </c>
      <c r="V2562" s="12" t="s">
        <v>63</v>
      </c>
      <c r="W2562" s="12" t="s">
        <v>64</v>
      </c>
      <c r="X2562" s="12" t="s">
        <v>65</v>
      </c>
      <c r="Y2562" s="12">
        <v>144</v>
      </c>
      <c r="Z2562" s="12">
        <v>205.92000000000002</v>
      </c>
      <c r="AA2562" s="12"/>
      <c r="AB2562" s="12"/>
      <c r="AC2562" s="12"/>
      <c r="AD2562" s="12"/>
      <c r="AE2562" s="12"/>
    </row>
    <row r="2563" spans="16:31" ht="18" customHeight="1" x14ac:dyDescent="0.3">
      <c r="P2563" s="12" t="s">
        <v>59</v>
      </c>
      <c r="Q2563" s="12">
        <v>2023</v>
      </c>
      <c r="R2563" s="12" t="s">
        <v>10</v>
      </c>
      <c r="S2563" s="12" t="s">
        <v>72</v>
      </c>
      <c r="T2563" s="12" t="s">
        <v>61</v>
      </c>
      <c r="U2563" s="12" t="s">
        <v>62</v>
      </c>
      <c r="V2563" s="12" t="s">
        <v>63</v>
      </c>
      <c r="W2563" s="12" t="s">
        <v>64</v>
      </c>
      <c r="X2563" s="12" t="s">
        <v>65</v>
      </c>
      <c r="Y2563" s="12">
        <v>171</v>
      </c>
      <c r="Z2563" s="12">
        <v>244.53</v>
      </c>
      <c r="AA2563" s="12"/>
      <c r="AB2563" s="12"/>
      <c r="AC2563" s="12"/>
      <c r="AD2563" s="12"/>
      <c r="AE2563" s="12"/>
    </row>
    <row r="2564" spans="16:31" ht="18" customHeight="1" x14ac:dyDescent="0.3">
      <c r="P2564" s="12" t="s">
        <v>68</v>
      </c>
      <c r="Q2564" s="12">
        <v>2023</v>
      </c>
      <c r="R2564" s="12" t="s">
        <v>10</v>
      </c>
      <c r="S2564" s="12" t="s">
        <v>72</v>
      </c>
      <c r="T2564" s="12" t="s">
        <v>61</v>
      </c>
      <c r="U2564" s="12" t="s">
        <v>62</v>
      </c>
      <c r="V2564" s="12" t="s">
        <v>63</v>
      </c>
      <c r="W2564" s="12" t="s">
        <v>64</v>
      </c>
      <c r="X2564" s="12" t="s">
        <v>65</v>
      </c>
      <c r="Y2564" s="12">
        <v>147</v>
      </c>
      <c r="Z2564" s="12">
        <v>210.21</v>
      </c>
      <c r="AA2564" s="12"/>
      <c r="AB2564" s="12"/>
      <c r="AC2564" s="12"/>
      <c r="AD2564" s="12"/>
      <c r="AE2564" s="12"/>
    </row>
    <row r="2565" spans="16:31" ht="18" customHeight="1" x14ac:dyDescent="0.3">
      <c r="P2565" s="12" t="s">
        <v>68</v>
      </c>
      <c r="Q2565" s="12">
        <v>2023</v>
      </c>
      <c r="R2565" s="12" t="s">
        <v>10</v>
      </c>
      <c r="S2565" s="12" t="s">
        <v>72</v>
      </c>
      <c r="T2565" s="12" t="s">
        <v>61</v>
      </c>
      <c r="U2565" s="12" t="s">
        <v>62</v>
      </c>
      <c r="V2565" s="12" t="s">
        <v>63</v>
      </c>
      <c r="W2565" s="12" t="s">
        <v>64</v>
      </c>
      <c r="X2565" s="12" t="s">
        <v>65</v>
      </c>
      <c r="Y2565" s="12">
        <v>755</v>
      </c>
      <c r="Z2565" s="12">
        <v>1079.6500000000001</v>
      </c>
      <c r="AA2565" s="12"/>
      <c r="AB2565" s="12"/>
      <c r="AC2565" s="12"/>
      <c r="AD2565" s="12"/>
      <c r="AE2565" s="12"/>
    </row>
    <row r="2566" spans="16:31" ht="18" customHeight="1" x14ac:dyDescent="0.3">
      <c r="P2566" s="12" t="s">
        <v>59</v>
      </c>
      <c r="Q2566" s="12">
        <v>2023</v>
      </c>
      <c r="R2566" s="12" t="s">
        <v>10</v>
      </c>
      <c r="S2566" s="12" t="s">
        <v>72</v>
      </c>
      <c r="T2566" s="12" t="s">
        <v>61</v>
      </c>
      <c r="U2566" s="12" t="s">
        <v>62</v>
      </c>
      <c r="V2566" s="12" t="s">
        <v>63</v>
      </c>
      <c r="W2566" s="12" t="s">
        <v>64</v>
      </c>
      <c r="X2566" s="12" t="s">
        <v>65</v>
      </c>
      <c r="Y2566" s="12">
        <v>842</v>
      </c>
      <c r="Z2566" s="12">
        <v>1204.06</v>
      </c>
      <c r="AA2566" s="12"/>
      <c r="AB2566" s="12"/>
      <c r="AC2566" s="12"/>
      <c r="AD2566" s="12"/>
      <c r="AE2566" s="12"/>
    </row>
    <row r="2567" spans="16:31" ht="18" customHeight="1" x14ac:dyDescent="0.3">
      <c r="P2567" s="12" t="s">
        <v>59</v>
      </c>
      <c r="Q2567" s="12">
        <v>2023</v>
      </c>
      <c r="R2567" s="12" t="s">
        <v>10</v>
      </c>
      <c r="S2567" s="12" t="s">
        <v>72</v>
      </c>
      <c r="T2567" s="12" t="s">
        <v>61</v>
      </c>
      <c r="U2567" s="12" t="s">
        <v>62</v>
      </c>
      <c r="V2567" s="12" t="s">
        <v>63</v>
      </c>
      <c r="W2567" s="12" t="s">
        <v>64</v>
      </c>
      <c r="X2567" s="12" t="s">
        <v>65</v>
      </c>
      <c r="Y2567" s="12">
        <v>173</v>
      </c>
      <c r="Z2567" s="12">
        <v>247.39</v>
      </c>
      <c r="AA2567" s="12"/>
      <c r="AB2567" s="12"/>
      <c r="AC2567" s="12"/>
      <c r="AD2567" s="12"/>
      <c r="AE2567" s="12"/>
    </row>
    <row r="2568" spans="16:31" ht="18" customHeight="1" x14ac:dyDescent="0.3">
      <c r="P2568" s="12" t="s">
        <v>59</v>
      </c>
      <c r="Q2568" s="12">
        <v>2023</v>
      </c>
      <c r="R2568" s="12" t="s">
        <v>10</v>
      </c>
      <c r="S2568" s="12" t="s">
        <v>72</v>
      </c>
      <c r="T2568" s="12" t="s">
        <v>61</v>
      </c>
      <c r="U2568" s="12" t="s">
        <v>62</v>
      </c>
      <c r="V2568" s="12" t="s">
        <v>63</v>
      </c>
      <c r="W2568" s="12" t="s">
        <v>64</v>
      </c>
      <c r="X2568" s="12" t="s">
        <v>65</v>
      </c>
      <c r="Y2568" s="12">
        <v>149</v>
      </c>
      <c r="Z2568" s="12">
        <v>213.07</v>
      </c>
      <c r="AA2568" s="12"/>
      <c r="AB2568" s="12"/>
      <c r="AC2568" s="12"/>
      <c r="AD2568" s="12"/>
      <c r="AE2568" s="12"/>
    </row>
    <row r="2569" spans="16:31" ht="18" customHeight="1" x14ac:dyDescent="0.3">
      <c r="P2569" s="12" t="s">
        <v>70</v>
      </c>
      <c r="Q2569" s="12">
        <v>2023</v>
      </c>
      <c r="R2569" s="12" t="s">
        <v>9</v>
      </c>
      <c r="S2569" s="12" t="s">
        <v>72</v>
      </c>
      <c r="T2569" s="12" t="s">
        <v>61</v>
      </c>
      <c r="U2569" s="12" t="s">
        <v>62</v>
      </c>
      <c r="V2569" s="12" t="s">
        <v>63</v>
      </c>
      <c r="W2569" s="12" t="s">
        <v>64</v>
      </c>
      <c r="X2569" s="12" t="s">
        <v>65</v>
      </c>
      <c r="Y2569" s="12">
        <v>152</v>
      </c>
      <c r="Z2569" s="12">
        <v>217.36</v>
      </c>
      <c r="AA2569" s="12"/>
      <c r="AB2569" s="12"/>
      <c r="AC2569" s="12"/>
      <c r="AD2569" s="12"/>
      <c r="AE2569" s="12"/>
    </row>
    <row r="2570" spans="16:31" ht="18" customHeight="1" x14ac:dyDescent="0.3">
      <c r="P2570" s="12" t="s">
        <v>59</v>
      </c>
      <c r="Q2570" s="12">
        <v>2023</v>
      </c>
      <c r="R2570" s="12" t="s">
        <v>9</v>
      </c>
      <c r="S2570" s="12" t="s">
        <v>72</v>
      </c>
      <c r="T2570" s="12" t="s">
        <v>61</v>
      </c>
      <c r="U2570" s="12" t="s">
        <v>62</v>
      </c>
      <c r="V2570" s="12" t="s">
        <v>63</v>
      </c>
      <c r="W2570" s="12" t="s">
        <v>64</v>
      </c>
      <c r="X2570" s="12" t="s">
        <v>65</v>
      </c>
      <c r="Y2570" s="12">
        <v>178</v>
      </c>
      <c r="Z2570" s="12">
        <v>526.24</v>
      </c>
      <c r="AA2570" s="12"/>
      <c r="AB2570" s="12"/>
      <c r="AC2570" s="12"/>
      <c r="AD2570" s="12"/>
      <c r="AE2570" s="12"/>
    </row>
    <row r="2571" spans="16:31" ht="18" customHeight="1" x14ac:dyDescent="0.3">
      <c r="P2571" s="12" t="s">
        <v>59</v>
      </c>
      <c r="Q2571" s="12">
        <v>2023</v>
      </c>
      <c r="R2571" s="12" t="s">
        <v>9</v>
      </c>
      <c r="S2571" s="12" t="s">
        <v>72</v>
      </c>
      <c r="T2571" s="12" t="s">
        <v>61</v>
      </c>
      <c r="U2571" s="12" t="s">
        <v>62</v>
      </c>
      <c r="V2571" s="12" t="s">
        <v>63</v>
      </c>
      <c r="W2571" s="12" t="s">
        <v>64</v>
      </c>
      <c r="X2571" s="12" t="s">
        <v>65</v>
      </c>
      <c r="Y2571" s="12">
        <v>154</v>
      </c>
      <c r="Z2571" s="12">
        <v>526.24</v>
      </c>
      <c r="AA2571" s="12"/>
      <c r="AB2571" s="12"/>
      <c r="AC2571" s="12"/>
      <c r="AD2571" s="12"/>
      <c r="AE2571" s="12"/>
    </row>
    <row r="2572" spans="16:31" ht="18" customHeight="1" x14ac:dyDescent="0.3">
      <c r="P2572" s="12" t="s">
        <v>68</v>
      </c>
      <c r="Q2572" s="12">
        <v>2023</v>
      </c>
      <c r="R2572" s="12" t="s">
        <v>9</v>
      </c>
      <c r="S2572" s="12" t="s">
        <v>72</v>
      </c>
      <c r="T2572" s="12" t="s">
        <v>61</v>
      </c>
      <c r="U2572" s="12" t="s">
        <v>62</v>
      </c>
      <c r="V2572" s="12" t="s">
        <v>63</v>
      </c>
      <c r="W2572" s="12" t="s">
        <v>64</v>
      </c>
      <c r="X2572" s="12" t="s">
        <v>65</v>
      </c>
      <c r="Y2572" s="12">
        <v>973</v>
      </c>
      <c r="Z2572" s="12">
        <v>1391.3899999999999</v>
      </c>
      <c r="AA2572" s="12"/>
      <c r="AB2572" s="12"/>
      <c r="AC2572" s="12"/>
      <c r="AD2572" s="12"/>
      <c r="AE2572" s="12"/>
    </row>
    <row r="2573" spans="16:31" ht="18" customHeight="1" x14ac:dyDescent="0.3">
      <c r="P2573" s="12" t="s">
        <v>66</v>
      </c>
      <c r="Q2573" s="12">
        <v>2023</v>
      </c>
      <c r="R2573" s="12" t="s">
        <v>9</v>
      </c>
      <c r="S2573" s="12" t="s">
        <v>72</v>
      </c>
      <c r="T2573" s="12" t="s">
        <v>61</v>
      </c>
      <c r="U2573" s="12" t="s">
        <v>62</v>
      </c>
      <c r="V2573" s="12" t="s">
        <v>63</v>
      </c>
      <c r="W2573" s="12" t="s">
        <v>64</v>
      </c>
      <c r="X2573" s="12" t="s">
        <v>65</v>
      </c>
      <c r="Y2573" s="12">
        <v>150</v>
      </c>
      <c r="Z2573" s="12">
        <v>214.5</v>
      </c>
      <c r="AA2573" s="12"/>
      <c r="AB2573" s="12"/>
      <c r="AC2573" s="12"/>
      <c r="AD2573" s="12"/>
      <c r="AE2573" s="12"/>
    </row>
    <row r="2574" spans="16:31" ht="18" customHeight="1" x14ac:dyDescent="0.3">
      <c r="P2574" s="12" t="s">
        <v>66</v>
      </c>
      <c r="Q2574" s="12">
        <v>2023</v>
      </c>
      <c r="R2574" s="12" t="s">
        <v>9</v>
      </c>
      <c r="S2574" s="12" t="s">
        <v>72</v>
      </c>
      <c r="T2574" s="12" t="s">
        <v>61</v>
      </c>
      <c r="U2574" s="12" t="s">
        <v>62</v>
      </c>
      <c r="V2574" s="12" t="s">
        <v>63</v>
      </c>
      <c r="W2574" s="12" t="s">
        <v>64</v>
      </c>
      <c r="X2574" s="12" t="s">
        <v>65</v>
      </c>
      <c r="Y2574" s="12">
        <v>177</v>
      </c>
      <c r="Z2574" s="12">
        <v>253.11</v>
      </c>
      <c r="AA2574" s="12"/>
      <c r="AB2574" s="12"/>
      <c r="AC2574" s="12"/>
      <c r="AD2574" s="12"/>
      <c r="AE2574" s="12"/>
    </row>
    <row r="2575" spans="16:31" ht="18" customHeight="1" x14ac:dyDescent="0.3">
      <c r="P2575" s="12" t="s">
        <v>68</v>
      </c>
      <c r="Q2575" s="12">
        <v>2023</v>
      </c>
      <c r="R2575" s="12" t="s">
        <v>9</v>
      </c>
      <c r="S2575" s="12" t="s">
        <v>72</v>
      </c>
      <c r="T2575" s="12" t="s">
        <v>61</v>
      </c>
      <c r="U2575" s="12" t="s">
        <v>62</v>
      </c>
      <c r="V2575" s="12" t="s">
        <v>63</v>
      </c>
      <c r="W2575" s="12" t="s">
        <v>64</v>
      </c>
      <c r="X2575" s="12" t="s">
        <v>65</v>
      </c>
      <c r="Y2575" s="12">
        <v>153</v>
      </c>
      <c r="Z2575" s="12">
        <v>218.79</v>
      </c>
      <c r="AA2575" s="12"/>
      <c r="AB2575" s="12"/>
      <c r="AC2575" s="12"/>
      <c r="AD2575" s="12"/>
      <c r="AE2575" s="12"/>
    </row>
    <row r="2576" spans="16:31" ht="18" customHeight="1" x14ac:dyDescent="0.3">
      <c r="P2576" s="12" t="s">
        <v>59</v>
      </c>
      <c r="Q2576" s="12">
        <v>2023</v>
      </c>
      <c r="R2576" s="12" t="s">
        <v>9</v>
      </c>
      <c r="S2576" s="12" t="s">
        <v>72</v>
      </c>
      <c r="T2576" s="12" t="s">
        <v>61</v>
      </c>
      <c r="U2576" s="12" t="s">
        <v>62</v>
      </c>
      <c r="V2576" s="12" t="s">
        <v>63</v>
      </c>
      <c r="W2576" s="12" t="s">
        <v>64</v>
      </c>
      <c r="X2576" s="12" t="s">
        <v>65</v>
      </c>
      <c r="Y2576" s="12">
        <v>754</v>
      </c>
      <c r="Z2576" s="12">
        <v>1078.22</v>
      </c>
      <c r="AA2576" s="12"/>
      <c r="AB2576" s="12"/>
      <c r="AC2576" s="12"/>
      <c r="AD2576" s="12"/>
      <c r="AE2576" s="12"/>
    </row>
    <row r="2577" spans="16:31" ht="18" customHeight="1" x14ac:dyDescent="0.3">
      <c r="P2577" s="12" t="s">
        <v>59</v>
      </c>
      <c r="Q2577" s="12">
        <v>2023</v>
      </c>
      <c r="R2577" s="12" t="s">
        <v>9</v>
      </c>
      <c r="S2577" s="12" t="s">
        <v>72</v>
      </c>
      <c r="T2577" s="12" t="s">
        <v>61</v>
      </c>
      <c r="U2577" s="12" t="s">
        <v>62</v>
      </c>
      <c r="V2577" s="12" t="s">
        <v>63</v>
      </c>
      <c r="W2577" s="12" t="s">
        <v>64</v>
      </c>
      <c r="X2577" s="12" t="s">
        <v>65</v>
      </c>
      <c r="Y2577" s="12">
        <v>841</v>
      </c>
      <c r="Z2577" s="12">
        <v>1202.6300000000001</v>
      </c>
      <c r="AA2577" s="12"/>
      <c r="AB2577" s="12"/>
      <c r="AC2577" s="12"/>
      <c r="AD2577" s="12"/>
      <c r="AE2577" s="12"/>
    </row>
    <row r="2578" spans="16:31" ht="18" customHeight="1" x14ac:dyDescent="0.3">
      <c r="P2578" s="12" t="s">
        <v>70</v>
      </c>
      <c r="Q2578" s="12">
        <v>2023</v>
      </c>
      <c r="R2578" s="12" t="s">
        <v>9</v>
      </c>
      <c r="S2578" s="12" t="s">
        <v>72</v>
      </c>
      <c r="T2578" s="12" t="s">
        <v>61</v>
      </c>
      <c r="U2578" s="12" t="s">
        <v>62</v>
      </c>
      <c r="V2578" s="12" t="s">
        <v>63</v>
      </c>
      <c r="W2578" s="12" t="s">
        <v>64</v>
      </c>
      <c r="X2578" s="12" t="s">
        <v>65</v>
      </c>
      <c r="Y2578" s="12">
        <v>179</v>
      </c>
      <c r="Z2578" s="12">
        <v>255.97</v>
      </c>
      <c r="AA2578" s="12"/>
      <c r="AB2578" s="12"/>
      <c r="AC2578" s="12"/>
      <c r="AD2578" s="12"/>
      <c r="AE2578" s="12"/>
    </row>
    <row r="2579" spans="16:31" ht="18" customHeight="1" x14ac:dyDescent="0.3">
      <c r="P2579" s="12" t="s">
        <v>59</v>
      </c>
      <c r="Q2579" s="12">
        <v>2023</v>
      </c>
      <c r="R2579" s="12" t="s">
        <v>8</v>
      </c>
      <c r="S2579" s="12" t="s">
        <v>72</v>
      </c>
      <c r="T2579" s="12" t="s">
        <v>61</v>
      </c>
      <c r="U2579" s="12" t="s">
        <v>62</v>
      </c>
      <c r="V2579" s="12" t="s">
        <v>63</v>
      </c>
      <c r="W2579" s="12" t="s">
        <v>64</v>
      </c>
      <c r="X2579" s="12" t="s">
        <v>65</v>
      </c>
      <c r="Y2579" s="12">
        <v>182</v>
      </c>
      <c r="Z2579" s="12">
        <v>260.26</v>
      </c>
      <c r="AA2579" s="12"/>
      <c r="AB2579" s="12"/>
      <c r="AC2579" s="12"/>
      <c r="AD2579" s="12"/>
      <c r="AE2579" s="12"/>
    </row>
    <row r="2580" spans="16:31" ht="18" customHeight="1" x14ac:dyDescent="0.3">
      <c r="P2580" s="12" t="s">
        <v>66</v>
      </c>
      <c r="Q2580" s="12">
        <v>2023</v>
      </c>
      <c r="R2580" s="12" t="s">
        <v>8</v>
      </c>
      <c r="S2580" s="12" t="s">
        <v>72</v>
      </c>
      <c r="T2580" s="12" t="s">
        <v>61</v>
      </c>
      <c r="U2580" s="12" t="s">
        <v>62</v>
      </c>
      <c r="V2580" s="12" t="s">
        <v>63</v>
      </c>
      <c r="W2580" s="12" t="s">
        <v>64</v>
      </c>
      <c r="X2580" s="12" t="s">
        <v>65</v>
      </c>
      <c r="Y2580" s="12">
        <v>158</v>
      </c>
      <c r="Z2580" s="12">
        <v>225.94</v>
      </c>
      <c r="AA2580" s="12"/>
      <c r="AB2580" s="12"/>
      <c r="AC2580" s="12"/>
      <c r="AD2580" s="12"/>
      <c r="AE2580" s="12"/>
    </row>
    <row r="2581" spans="16:31" ht="18" customHeight="1" x14ac:dyDescent="0.3">
      <c r="P2581" s="12" t="s">
        <v>66</v>
      </c>
      <c r="Q2581" s="12">
        <v>2023</v>
      </c>
      <c r="R2581" s="12" t="s">
        <v>8</v>
      </c>
      <c r="S2581" s="12" t="s">
        <v>72</v>
      </c>
      <c r="T2581" s="12" t="s">
        <v>61</v>
      </c>
      <c r="U2581" s="12" t="s">
        <v>62</v>
      </c>
      <c r="V2581" s="12" t="s">
        <v>63</v>
      </c>
      <c r="W2581" s="12" t="s">
        <v>64</v>
      </c>
      <c r="X2581" s="12" t="s">
        <v>65</v>
      </c>
      <c r="Y2581" s="12">
        <v>184</v>
      </c>
      <c r="Z2581" s="12">
        <v>526.24</v>
      </c>
      <c r="AA2581" s="12"/>
      <c r="AB2581" s="12"/>
      <c r="AC2581" s="12"/>
      <c r="AD2581" s="12"/>
      <c r="AE2581" s="12"/>
    </row>
    <row r="2582" spans="16:31" ht="18" customHeight="1" x14ac:dyDescent="0.3">
      <c r="P2582" s="12" t="s">
        <v>68</v>
      </c>
      <c r="Q2582" s="12">
        <v>2023</v>
      </c>
      <c r="R2582" s="12" t="s">
        <v>8</v>
      </c>
      <c r="S2582" s="12" t="s">
        <v>72</v>
      </c>
      <c r="T2582" s="12" t="s">
        <v>61</v>
      </c>
      <c r="U2582" s="12" t="s">
        <v>62</v>
      </c>
      <c r="V2582" s="12" t="s">
        <v>63</v>
      </c>
      <c r="W2582" s="12" t="s">
        <v>64</v>
      </c>
      <c r="X2582" s="12" t="s">
        <v>65</v>
      </c>
      <c r="Y2582" s="12">
        <v>972</v>
      </c>
      <c r="Z2582" s="12">
        <v>1389.96</v>
      </c>
      <c r="AA2582" s="12"/>
      <c r="AB2582" s="12"/>
      <c r="AC2582" s="12"/>
      <c r="AD2582" s="12"/>
      <c r="AE2582" s="12"/>
    </row>
    <row r="2583" spans="16:31" ht="18" customHeight="1" x14ac:dyDescent="0.3">
      <c r="P2583" s="12" t="s">
        <v>59</v>
      </c>
      <c r="Q2583" s="12">
        <v>2023</v>
      </c>
      <c r="R2583" s="12" t="s">
        <v>8</v>
      </c>
      <c r="S2583" s="12" t="s">
        <v>72</v>
      </c>
      <c r="T2583" s="12" t="s">
        <v>61</v>
      </c>
      <c r="U2583" s="12" t="s">
        <v>62</v>
      </c>
      <c r="V2583" s="12" t="s">
        <v>63</v>
      </c>
      <c r="W2583" s="12" t="s">
        <v>64</v>
      </c>
      <c r="X2583" s="12" t="s">
        <v>65</v>
      </c>
      <c r="Y2583" s="12">
        <v>156</v>
      </c>
      <c r="Z2583" s="12">
        <v>223.07999999999998</v>
      </c>
      <c r="AA2583" s="12"/>
      <c r="AB2583" s="12"/>
      <c r="AC2583" s="12"/>
      <c r="AD2583" s="12"/>
      <c r="AE2583" s="12"/>
    </row>
    <row r="2584" spans="16:31" ht="18" customHeight="1" x14ac:dyDescent="0.3">
      <c r="P2584" s="12" t="s">
        <v>59</v>
      </c>
      <c r="Q2584" s="12">
        <v>2023</v>
      </c>
      <c r="R2584" s="12" t="s">
        <v>8</v>
      </c>
      <c r="S2584" s="12" t="s">
        <v>72</v>
      </c>
      <c r="T2584" s="12" t="s">
        <v>61</v>
      </c>
      <c r="U2584" s="12" t="s">
        <v>62</v>
      </c>
      <c r="V2584" s="12" t="s">
        <v>63</v>
      </c>
      <c r="W2584" s="12" t="s">
        <v>64</v>
      </c>
      <c r="X2584" s="12" t="s">
        <v>65</v>
      </c>
      <c r="Y2584" s="12">
        <v>183</v>
      </c>
      <c r="Z2584" s="12">
        <v>261.69</v>
      </c>
      <c r="AA2584" s="12"/>
      <c r="AB2584" s="12"/>
      <c r="AC2584" s="12"/>
      <c r="AD2584" s="12"/>
      <c r="AE2584" s="12"/>
    </row>
    <row r="2585" spans="16:31" ht="18" customHeight="1" x14ac:dyDescent="0.3">
      <c r="P2585" s="12" t="s">
        <v>68</v>
      </c>
      <c r="Q2585" s="12">
        <v>2023</v>
      </c>
      <c r="R2585" s="12" t="s">
        <v>8</v>
      </c>
      <c r="S2585" s="12" t="s">
        <v>72</v>
      </c>
      <c r="T2585" s="12" t="s">
        <v>61</v>
      </c>
      <c r="U2585" s="12" t="s">
        <v>62</v>
      </c>
      <c r="V2585" s="12" t="s">
        <v>63</v>
      </c>
      <c r="W2585" s="12" t="s">
        <v>64</v>
      </c>
      <c r="X2585" s="12" t="s">
        <v>65</v>
      </c>
      <c r="Y2585" s="12">
        <v>159</v>
      </c>
      <c r="Z2585" s="12">
        <v>227.37</v>
      </c>
      <c r="AA2585" s="12"/>
      <c r="AB2585" s="12"/>
      <c r="AC2585" s="12"/>
      <c r="AD2585" s="12"/>
      <c r="AE2585" s="12"/>
    </row>
    <row r="2586" spans="16:31" ht="18" customHeight="1" x14ac:dyDescent="0.3">
      <c r="P2586" s="12" t="s">
        <v>66</v>
      </c>
      <c r="Q2586" s="12">
        <v>2023</v>
      </c>
      <c r="R2586" s="12" t="s">
        <v>8</v>
      </c>
      <c r="S2586" s="12" t="s">
        <v>72</v>
      </c>
      <c r="T2586" s="12" t="s">
        <v>61</v>
      </c>
      <c r="U2586" s="12" t="s">
        <v>62</v>
      </c>
      <c r="V2586" s="12" t="s">
        <v>63</v>
      </c>
      <c r="W2586" s="12" t="s">
        <v>64</v>
      </c>
      <c r="X2586" s="12" t="s">
        <v>65</v>
      </c>
      <c r="Y2586" s="12">
        <v>840</v>
      </c>
      <c r="Z2586" s="12">
        <v>1201.2</v>
      </c>
      <c r="AA2586" s="12"/>
      <c r="AB2586" s="12"/>
      <c r="AC2586" s="12"/>
      <c r="AD2586" s="12"/>
      <c r="AE2586" s="12"/>
    </row>
    <row r="2587" spans="16:31" ht="18" customHeight="1" x14ac:dyDescent="0.3">
      <c r="P2587" s="12" t="s">
        <v>66</v>
      </c>
      <c r="Q2587" s="12">
        <v>2023</v>
      </c>
      <c r="R2587" s="12" t="s">
        <v>8</v>
      </c>
      <c r="S2587" s="12" t="s">
        <v>72</v>
      </c>
      <c r="T2587" s="12" t="s">
        <v>61</v>
      </c>
      <c r="U2587" s="12" t="s">
        <v>62</v>
      </c>
      <c r="V2587" s="12" t="s">
        <v>63</v>
      </c>
      <c r="W2587" s="12" t="s">
        <v>64</v>
      </c>
      <c r="X2587" s="12" t="s">
        <v>65</v>
      </c>
      <c r="Y2587" s="12">
        <v>185</v>
      </c>
      <c r="Z2587" s="12">
        <v>264.55</v>
      </c>
      <c r="AA2587" s="12"/>
      <c r="AB2587" s="12"/>
      <c r="AC2587" s="12"/>
      <c r="AD2587" s="12"/>
      <c r="AE2587" s="12"/>
    </row>
    <row r="2588" spans="16:31" ht="18" customHeight="1" x14ac:dyDescent="0.3">
      <c r="P2588" s="12" t="s">
        <v>59</v>
      </c>
      <c r="Q2588" s="12">
        <v>2023</v>
      </c>
      <c r="R2588" s="12" t="s">
        <v>8</v>
      </c>
      <c r="S2588" s="12" t="s">
        <v>72</v>
      </c>
      <c r="T2588" s="12" t="s">
        <v>61</v>
      </c>
      <c r="U2588" s="12" t="s">
        <v>62</v>
      </c>
      <c r="V2588" s="12" t="s">
        <v>63</v>
      </c>
      <c r="W2588" s="12" t="s">
        <v>64</v>
      </c>
      <c r="X2588" s="12" t="s">
        <v>65</v>
      </c>
      <c r="Y2588" s="12">
        <v>155</v>
      </c>
      <c r="Z2588" s="12">
        <v>221.65</v>
      </c>
      <c r="AA2588" s="12"/>
      <c r="AB2588" s="12"/>
      <c r="AC2588" s="12"/>
      <c r="AD2588" s="12"/>
      <c r="AE2588" s="12"/>
    </row>
    <row r="2589" spans="16:31" ht="18" customHeight="1" x14ac:dyDescent="0.3">
      <c r="P2589" s="12" t="s">
        <v>66</v>
      </c>
      <c r="Q2589" s="12">
        <v>2023</v>
      </c>
      <c r="R2589" s="12" t="s">
        <v>3</v>
      </c>
      <c r="S2589" s="12" t="s">
        <v>72</v>
      </c>
      <c r="T2589" s="12" t="s">
        <v>74</v>
      </c>
      <c r="U2589" s="12" t="s">
        <v>75</v>
      </c>
      <c r="V2589" s="12" t="s">
        <v>71</v>
      </c>
      <c r="W2589" s="12" t="s">
        <v>73</v>
      </c>
      <c r="X2589" s="12" t="s">
        <v>76</v>
      </c>
      <c r="Y2589" s="12">
        <v>290</v>
      </c>
      <c r="Z2589" s="12">
        <v>414.7</v>
      </c>
      <c r="AA2589" s="12"/>
      <c r="AB2589" s="12"/>
      <c r="AC2589" s="12"/>
      <c r="AD2589" s="12"/>
      <c r="AE2589" s="12"/>
    </row>
    <row r="2590" spans="16:31" ht="18" customHeight="1" x14ac:dyDescent="0.3">
      <c r="P2590" s="12" t="s">
        <v>68</v>
      </c>
      <c r="Q2590" s="12">
        <v>2023</v>
      </c>
      <c r="R2590" s="12" t="s">
        <v>3</v>
      </c>
      <c r="S2590" s="12" t="s">
        <v>72</v>
      </c>
      <c r="T2590" s="12" t="s">
        <v>74</v>
      </c>
      <c r="U2590" s="12" t="s">
        <v>75</v>
      </c>
      <c r="V2590" s="12" t="s">
        <v>71</v>
      </c>
      <c r="W2590" s="12" t="s">
        <v>73</v>
      </c>
      <c r="X2590" s="12" t="s">
        <v>76</v>
      </c>
      <c r="Y2590" s="12">
        <v>260</v>
      </c>
      <c r="Z2590" s="12">
        <v>371.8</v>
      </c>
      <c r="AA2590" s="12"/>
      <c r="AB2590" s="12"/>
      <c r="AC2590" s="12"/>
      <c r="AD2590" s="12"/>
      <c r="AE2590" s="12"/>
    </row>
    <row r="2591" spans="16:31" ht="18" customHeight="1" x14ac:dyDescent="0.3">
      <c r="P2591" s="12" t="s">
        <v>66</v>
      </c>
      <c r="Q2591" s="12">
        <v>2023</v>
      </c>
      <c r="R2591" s="12" t="s">
        <v>3</v>
      </c>
      <c r="S2591" s="12" t="s">
        <v>72</v>
      </c>
      <c r="T2591" s="12" t="s">
        <v>74</v>
      </c>
      <c r="U2591" s="12" t="s">
        <v>75</v>
      </c>
      <c r="V2591" s="12" t="s">
        <v>71</v>
      </c>
      <c r="W2591" s="12" t="s">
        <v>73</v>
      </c>
      <c r="X2591" s="12" t="s">
        <v>76</v>
      </c>
      <c r="Y2591" s="12">
        <v>286</v>
      </c>
      <c r="Z2591" s="12">
        <v>408.98</v>
      </c>
      <c r="AA2591" s="12"/>
      <c r="AB2591" s="12"/>
      <c r="AC2591" s="12"/>
      <c r="AD2591" s="12"/>
      <c r="AE2591" s="12"/>
    </row>
    <row r="2592" spans="16:31" ht="18" customHeight="1" x14ac:dyDescent="0.3">
      <c r="P2592" s="12" t="s">
        <v>66</v>
      </c>
      <c r="Q2592" s="12">
        <v>2023</v>
      </c>
      <c r="R2592" s="12" t="s">
        <v>3</v>
      </c>
      <c r="S2592" s="12" t="s">
        <v>72</v>
      </c>
      <c r="T2592" s="12" t="s">
        <v>74</v>
      </c>
      <c r="U2592" s="12" t="s">
        <v>75</v>
      </c>
      <c r="V2592" s="12" t="s">
        <v>71</v>
      </c>
      <c r="W2592" s="12" t="s">
        <v>73</v>
      </c>
      <c r="X2592" s="12" t="s">
        <v>76</v>
      </c>
      <c r="Y2592" s="12">
        <v>262</v>
      </c>
      <c r="Z2592" s="12">
        <v>374.65999999999997</v>
      </c>
      <c r="AA2592" s="12"/>
      <c r="AB2592" s="12"/>
      <c r="AC2592" s="12"/>
      <c r="AD2592" s="12"/>
      <c r="AE2592" s="12"/>
    </row>
    <row r="2593" spans="16:31" ht="18" customHeight="1" x14ac:dyDescent="0.3">
      <c r="P2593" s="12" t="s">
        <v>68</v>
      </c>
      <c r="Q2593" s="12">
        <v>2023</v>
      </c>
      <c r="R2593" s="12" t="s">
        <v>3</v>
      </c>
      <c r="S2593" s="12" t="s">
        <v>72</v>
      </c>
      <c r="T2593" s="12" t="s">
        <v>74</v>
      </c>
      <c r="U2593" s="12" t="s">
        <v>75</v>
      </c>
      <c r="V2593" s="12" t="s">
        <v>71</v>
      </c>
      <c r="W2593" s="12" t="s">
        <v>73</v>
      </c>
      <c r="X2593" s="12" t="s">
        <v>76</v>
      </c>
      <c r="Y2593" s="12">
        <v>791</v>
      </c>
      <c r="Z2593" s="12">
        <v>1131.1300000000001</v>
      </c>
      <c r="AA2593" s="12"/>
      <c r="AB2593" s="12"/>
      <c r="AC2593" s="12"/>
      <c r="AD2593" s="12"/>
      <c r="AE2593" s="12"/>
    </row>
    <row r="2594" spans="16:31" ht="18" customHeight="1" x14ac:dyDescent="0.3">
      <c r="P2594" s="12" t="s">
        <v>68</v>
      </c>
      <c r="Q2594" s="12">
        <v>2023</v>
      </c>
      <c r="R2594" s="12" t="s">
        <v>3</v>
      </c>
      <c r="S2594" s="12" t="s">
        <v>72</v>
      </c>
      <c r="T2594" s="12" t="s">
        <v>74</v>
      </c>
      <c r="U2594" s="12" t="s">
        <v>75</v>
      </c>
      <c r="V2594" s="12" t="s">
        <v>71</v>
      </c>
      <c r="W2594" s="12" t="s">
        <v>73</v>
      </c>
      <c r="X2594" s="12" t="s">
        <v>76</v>
      </c>
      <c r="Y2594" s="12">
        <v>261</v>
      </c>
      <c r="Z2594" s="12">
        <v>373.23</v>
      </c>
      <c r="AA2594" s="12"/>
      <c r="AB2594" s="12"/>
      <c r="AC2594" s="12"/>
      <c r="AD2594" s="12"/>
      <c r="AE2594" s="12"/>
    </row>
    <row r="2595" spans="16:31" ht="18" customHeight="1" x14ac:dyDescent="0.3">
      <c r="P2595" s="12" t="s">
        <v>66</v>
      </c>
      <c r="Q2595" s="12">
        <v>2023</v>
      </c>
      <c r="R2595" s="12" t="s">
        <v>3</v>
      </c>
      <c r="S2595" s="12" t="s">
        <v>72</v>
      </c>
      <c r="T2595" s="12" t="s">
        <v>74</v>
      </c>
      <c r="U2595" s="12" t="s">
        <v>75</v>
      </c>
      <c r="V2595" s="12" t="s">
        <v>71</v>
      </c>
      <c r="W2595" s="12" t="s">
        <v>73</v>
      </c>
      <c r="X2595" s="12" t="s">
        <v>76</v>
      </c>
      <c r="Y2595" s="12">
        <v>289</v>
      </c>
      <c r="Z2595" s="12">
        <v>413.27</v>
      </c>
      <c r="AA2595" s="12"/>
      <c r="AB2595" s="12"/>
      <c r="AC2595" s="12"/>
      <c r="AD2595" s="12"/>
      <c r="AE2595" s="12"/>
    </row>
    <row r="2596" spans="16:31" ht="18" customHeight="1" x14ac:dyDescent="0.3">
      <c r="P2596" s="12" t="s">
        <v>66</v>
      </c>
      <c r="Q2596" s="12">
        <v>2023</v>
      </c>
      <c r="R2596" s="12" t="s">
        <v>3</v>
      </c>
      <c r="S2596" s="12" t="s">
        <v>72</v>
      </c>
      <c r="T2596" s="12" t="s">
        <v>74</v>
      </c>
      <c r="U2596" s="12" t="s">
        <v>75</v>
      </c>
      <c r="V2596" s="12" t="s">
        <v>71</v>
      </c>
      <c r="W2596" s="12" t="s">
        <v>73</v>
      </c>
      <c r="X2596" s="12" t="s">
        <v>76</v>
      </c>
      <c r="Y2596" s="12">
        <v>259</v>
      </c>
      <c r="Z2596" s="12">
        <v>370.37</v>
      </c>
      <c r="AA2596" s="12"/>
      <c r="AB2596" s="12"/>
      <c r="AC2596" s="12"/>
      <c r="AD2596" s="12"/>
      <c r="AE2596" s="12"/>
    </row>
    <row r="2597" spans="16:31" ht="18" customHeight="1" x14ac:dyDescent="0.3">
      <c r="P2597" s="12" t="s">
        <v>68</v>
      </c>
      <c r="Q2597" s="12">
        <v>2023</v>
      </c>
      <c r="R2597" s="12" t="s">
        <v>3</v>
      </c>
      <c r="S2597" s="12" t="s">
        <v>72</v>
      </c>
      <c r="T2597" s="12" t="s">
        <v>74</v>
      </c>
      <c r="U2597" s="12" t="s">
        <v>75</v>
      </c>
      <c r="V2597" s="12" t="s">
        <v>71</v>
      </c>
      <c r="W2597" s="12" t="s">
        <v>73</v>
      </c>
      <c r="X2597" s="12" t="s">
        <v>76</v>
      </c>
      <c r="Y2597" s="12">
        <v>800</v>
      </c>
      <c r="Z2597" s="12">
        <v>1144</v>
      </c>
      <c r="AA2597" s="12"/>
      <c r="AB2597" s="12"/>
      <c r="AC2597" s="12"/>
      <c r="AD2597" s="12"/>
      <c r="AE2597" s="12"/>
    </row>
    <row r="2598" spans="16:31" ht="18" customHeight="1" x14ac:dyDescent="0.3">
      <c r="P2598" s="12" t="s">
        <v>66</v>
      </c>
      <c r="Q2598" s="12">
        <v>2023</v>
      </c>
      <c r="R2598" s="12" t="s">
        <v>3</v>
      </c>
      <c r="S2598" s="12" t="s">
        <v>72</v>
      </c>
      <c r="T2598" s="12" t="s">
        <v>74</v>
      </c>
      <c r="U2598" s="12" t="s">
        <v>75</v>
      </c>
      <c r="V2598" s="12" t="s">
        <v>71</v>
      </c>
      <c r="W2598" s="12" t="s">
        <v>73</v>
      </c>
      <c r="X2598" s="12" t="s">
        <v>76</v>
      </c>
      <c r="Y2598" s="12">
        <v>886</v>
      </c>
      <c r="Z2598" s="12">
        <v>1266.98</v>
      </c>
      <c r="AA2598" s="12"/>
      <c r="AB2598" s="12"/>
      <c r="AC2598" s="12"/>
      <c r="AD2598" s="12"/>
      <c r="AE2598" s="12"/>
    </row>
    <row r="2599" spans="16:31" ht="18" customHeight="1" x14ac:dyDescent="0.3">
      <c r="P2599" s="12" t="s">
        <v>66</v>
      </c>
      <c r="Q2599" s="12">
        <v>2023</v>
      </c>
      <c r="R2599" s="12" t="s">
        <v>7</v>
      </c>
      <c r="S2599" s="12" t="s">
        <v>72</v>
      </c>
      <c r="T2599" s="12" t="s">
        <v>74</v>
      </c>
      <c r="U2599" s="12" t="s">
        <v>75</v>
      </c>
      <c r="V2599" s="12" t="s">
        <v>71</v>
      </c>
      <c r="W2599" s="12" t="s">
        <v>73</v>
      </c>
      <c r="X2599" s="12" t="s">
        <v>76</v>
      </c>
      <c r="Y2599" s="12">
        <v>266</v>
      </c>
      <c r="Z2599" s="12">
        <v>380.38</v>
      </c>
      <c r="AA2599" s="12"/>
      <c r="AB2599" s="12"/>
      <c r="AC2599" s="12"/>
      <c r="AD2599" s="12"/>
      <c r="AE2599" s="12"/>
    </row>
    <row r="2600" spans="16:31" ht="18" customHeight="1" x14ac:dyDescent="0.3">
      <c r="P2600" s="12" t="s">
        <v>59</v>
      </c>
      <c r="Q2600" s="12">
        <v>2023</v>
      </c>
      <c r="R2600" s="12" t="s">
        <v>7</v>
      </c>
      <c r="S2600" s="12" t="s">
        <v>72</v>
      </c>
      <c r="T2600" s="12" t="s">
        <v>74</v>
      </c>
      <c r="U2600" s="12" t="s">
        <v>75</v>
      </c>
      <c r="V2600" s="12" t="s">
        <v>71</v>
      </c>
      <c r="W2600" s="12" t="s">
        <v>73</v>
      </c>
      <c r="X2600" s="12" t="s">
        <v>76</v>
      </c>
      <c r="Y2600" s="12">
        <v>242</v>
      </c>
      <c r="Z2600" s="12">
        <v>346.06</v>
      </c>
      <c r="AA2600" s="12"/>
      <c r="AB2600" s="12"/>
      <c r="AC2600" s="12"/>
      <c r="AD2600" s="12"/>
      <c r="AE2600" s="12"/>
    </row>
    <row r="2601" spans="16:31" ht="18" customHeight="1" x14ac:dyDescent="0.3">
      <c r="P2601" s="12" t="s">
        <v>59</v>
      </c>
      <c r="Q2601" s="12">
        <v>2023</v>
      </c>
      <c r="R2601" s="12" t="s">
        <v>7</v>
      </c>
      <c r="S2601" s="12" t="s">
        <v>72</v>
      </c>
      <c r="T2601" s="12" t="s">
        <v>74</v>
      </c>
      <c r="U2601" s="12" t="s">
        <v>75</v>
      </c>
      <c r="V2601" s="12" t="s">
        <v>71</v>
      </c>
      <c r="W2601" s="12" t="s">
        <v>73</v>
      </c>
      <c r="X2601" s="12" t="s">
        <v>76</v>
      </c>
      <c r="Y2601" s="12">
        <v>268</v>
      </c>
      <c r="Z2601" s="12">
        <v>383.24</v>
      </c>
      <c r="AA2601" s="12"/>
      <c r="AB2601" s="12"/>
      <c r="AC2601" s="12"/>
      <c r="AD2601" s="12"/>
      <c r="AE2601" s="12"/>
    </row>
    <row r="2602" spans="16:31" ht="18" customHeight="1" x14ac:dyDescent="0.3">
      <c r="P2602" s="12" t="s">
        <v>59</v>
      </c>
      <c r="Q2602" s="12">
        <v>2023</v>
      </c>
      <c r="R2602" s="12" t="s">
        <v>7</v>
      </c>
      <c r="S2602" s="12" t="s">
        <v>72</v>
      </c>
      <c r="T2602" s="12" t="s">
        <v>74</v>
      </c>
      <c r="U2602" s="12" t="s">
        <v>75</v>
      </c>
      <c r="V2602" s="12" t="s">
        <v>71</v>
      </c>
      <c r="W2602" s="12" t="s">
        <v>73</v>
      </c>
      <c r="X2602" s="12" t="s">
        <v>76</v>
      </c>
      <c r="Y2602" s="12">
        <v>238</v>
      </c>
      <c r="Z2602" s="12">
        <v>340.34000000000003</v>
      </c>
      <c r="AA2602" s="12"/>
      <c r="AB2602" s="12"/>
      <c r="AC2602" s="12"/>
      <c r="AD2602" s="12"/>
      <c r="AE2602" s="12"/>
    </row>
    <row r="2603" spans="16:31" ht="18" customHeight="1" x14ac:dyDescent="0.3">
      <c r="P2603" s="12" t="s">
        <v>59</v>
      </c>
      <c r="Q2603" s="12">
        <v>2023</v>
      </c>
      <c r="R2603" s="12" t="s">
        <v>7</v>
      </c>
      <c r="S2603" s="12" t="s">
        <v>72</v>
      </c>
      <c r="T2603" s="12" t="s">
        <v>74</v>
      </c>
      <c r="U2603" s="12" t="s">
        <v>75</v>
      </c>
      <c r="V2603" s="12" t="s">
        <v>71</v>
      </c>
      <c r="W2603" s="12" t="s">
        <v>73</v>
      </c>
      <c r="X2603" s="12" t="s">
        <v>76</v>
      </c>
      <c r="Y2603" s="12">
        <v>881</v>
      </c>
      <c r="Z2603" s="12">
        <v>1259.83</v>
      </c>
      <c r="AA2603" s="12"/>
      <c r="AB2603" s="12"/>
      <c r="AC2603" s="12"/>
      <c r="AD2603" s="12"/>
      <c r="AE2603" s="12"/>
    </row>
    <row r="2604" spans="16:31" ht="18" customHeight="1" x14ac:dyDescent="0.3">
      <c r="P2604" s="12" t="s">
        <v>59</v>
      </c>
      <c r="Q2604" s="12">
        <v>2023</v>
      </c>
      <c r="R2604" s="12" t="s">
        <v>7</v>
      </c>
      <c r="S2604" s="12" t="s">
        <v>72</v>
      </c>
      <c r="T2604" s="12" t="s">
        <v>74</v>
      </c>
      <c r="U2604" s="12" t="s">
        <v>75</v>
      </c>
      <c r="V2604" s="12" t="s">
        <v>71</v>
      </c>
      <c r="W2604" s="12" t="s">
        <v>73</v>
      </c>
      <c r="X2604" s="12" t="s">
        <v>76</v>
      </c>
      <c r="Y2604" s="12">
        <v>834</v>
      </c>
      <c r="Z2604" s="12">
        <v>526.24</v>
      </c>
      <c r="AA2604" s="12"/>
      <c r="AB2604" s="12"/>
      <c r="AC2604" s="12"/>
      <c r="AD2604" s="12"/>
      <c r="AE2604" s="12"/>
    </row>
    <row r="2605" spans="16:31" ht="18" customHeight="1" x14ac:dyDescent="0.3">
      <c r="P2605" s="12" t="s">
        <v>59</v>
      </c>
      <c r="Q2605" s="12">
        <v>2023</v>
      </c>
      <c r="R2605" s="12" t="s">
        <v>7</v>
      </c>
      <c r="S2605" s="12" t="s">
        <v>72</v>
      </c>
      <c r="T2605" s="12" t="s">
        <v>74</v>
      </c>
      <c r="U2605" s="12" t="s">
        <v>75</v>
      </c>
      <c r="V2605" s="12" t="s">
        <v>71</v>
      </c>
      <c r="W2605" s="12" t="s">
        <v>73</v>
      </c>
      <c r="X2605" s="12" t="s">
        <v>76</v>
      </c>
      <c r="Y2605" s="12">
        <v>265</v>
      </c>
      <c r="Z2605" s="12">
        <v>378.95</v>
      </c>
      <c r="AA2605" s="12"/>
      <c r="AB2605" s="12"/>
      <c r="AC2605" s="12"/>
      <c r="AD2605" s="12"/>
      <c r="AE2605" s="12"/>
    </row>
    <row r="2606" spans="16:31" ht="18" customHeight="1" x14ac:dyDescent="0.3">
      <c r="P2606" s="12" t="s">
        <v>59</v>
      </c>
      <c r="Q2606" s="12">
        <v>2023</v>
      </c>
      <c r="R2606" s="12" t="s">
        <v>7</v>
      </c>
      <c r="S2606" s="12" t="s">
        <v>72</v>
      </c>
      <c r="T2606" s="12" t="s">
        <v>74</v>
      </c>
      <c r="U2606" s="12" t="s">
        <v>75</v>
      </c>
      <c r="V2606" s="12" t="s">
        <v>71</v>
      </c>
      <c r="W2606" s="12" t="s">
        <v>73</v>
      </c>
      <c r="X2606" s="12" t="s">
        <v>76</v>
      </c>
      <c r="Y2606" s="12">
        <v>241</v>
      </c>
      <c r="Z2606" s="12">
        <v>344.63</v>
      </c>
      <c r="AA2606" s="12"/>
      <c r="AB2606" s="12"/>
      <c r="AC2606" s="12"/>
      <c r="AD2606" s="12"/>
      <c r="AE2606" s="12"/>
    </row>
    <row r="2607" spans="16:31" ht="18" customHeight="1" x14ac:dyDescent="0.3">
      <c r="P2607" s="12" t="s">
        <v>59</v>
      </c>
      <c r="Q2607" s="12">
        <v>2023</v>
      </c>
      <c r="R2607" s="12" t="s">
        <v>7</v>
      </c>
      <c r="S2607" s="12" t="s">
        <v>72</v>
      </c>
      <c r="T2607" s="12" t="s">
        <v>74</v>
      </c>
      <c r="U2607" s="12" t="s">
        <v>75</v>
      </c>
      <c r="V2607" s="12" t="s">
        <v>71</v>
      </c>
      <c r="W2607" s="12" t="s">
        <v>73</v>
      </c>
      <c r="X2607" s="12" t="s">
        <v>76</v>
      </c>
      <c r="Y2607" s="12">
        <v>803</v>
      </c>
      <c r="Z2607" s="12">
        <v>1148.29</v>
      </c>
      <c r="AA2607" s="12"/>
      <c r="AB2607" s="12"/>
      <c r="AC2607" s="12"/>
      <c r="AD2607" s="12"/>
      <c r="AE2607" s="12"/>
    </row>
    <row r="2608" spans="16:31" ht="18" customHeight="1" x14ac:dyDescent="0.3">
      <c r="P2608" s="12" t="s">
        <v>66</v>
      </c>
      <c r="Q2608" s="12">
        <v>2023</v>
      </c>
      <c r="R2608" s="12" t="s">
        <v>7</v>
      </c>
      <c r="S2608" s="12" t="s">
        <v>72</v>
      </c>
      <c r="T2608" s="12" t="s">
        <v>74</v>
      </c>
      <c r="U2608" s="12" t="s">
        <v>75</v>
      </c>
      <c r="V2608" s="12" t="s">
        <v>71</v>
      </c>
      <c r="W2608" s="12" t="s">
        <v>73</v>
      </c>
      <c r="X2608" s="12" t="s">
        <v>76</v>
      </c>
      <c r="Y2608" s="12">
        <v>239</v>
      </c>
      <c r="Z2608" s="12">
        <v>341.77</v>
      </c>
      <c r="AA2608" s="12"/>
      <c r="AB2608" s="12"/>
      <c r="AC2608" s="12"/>
      <c r="AD2608" s="12"/>
      <c r="AE2608" s="12"/>
    </row>
    <row r="2609" spans="16:31" ht="18" customHeight="1" x14ac:dyDescent="0.3">
      <c r="P2609" s="12" t="s">
        <v>66</v>
      </c>
      <c r="Q2609" s="12">
        <v>2023</v>
      </c>
      <c r="R2609" s="12" t="s">
        <v>11</v>
      </c>
      <c r="S2609" s="12" t="s">
        <v>72</v>
      </c>
      <c r="T2609" s="12" t="s">
        <v>74</v>
      </c>
      <c r="U2609" s="12" t="s">
        <v>75</v>
      </c>
      <c r="V2609" s="12" t="s">
        <v>71</v>
      </c>
      <c r="W2609" s="12" t="s">
        <v>73</v>
      </c>
      <c r="X2609" s="12" t="s">
        <v>76</v>
      </c>
      <c r="Y2609" s="12">
        <v>248</v>
      </c>
      <c r="Z2609" s="12">
        <v>354.64</v>
      </c>
      <c r="AA2609" s="12"/>
      <c r="AB2609" s="12"/>
      <c r="AC2609" s="12"/>
      <c r="AD2609" s="12"/>
      <c r="AE2609" s="12"/>
    </row>
    <row r="2610" spans="16:31" ht="18" customHeight="1" x14ac:dyDescent="0.3">
      <c r="P2610" s="12" t="s">
        <v>69</v>
      </c>
      <c r="Q2610" s="12">
        <v>2023</v>
      </c>
      <c r="R2610" s="12" t="s">
        <v>11</v>
      </c>
      <c r="S2610" s="12" t="s">
        <v>72</v>
      </c>
      <c r="T2610" s="12" t="s">
        <v>74</v>
      </c>
      <c r="U2610" s="12" t="s">
        <v>75</v>
      </c>
      <c r="V2610" s="12" t="s">
        <v>71</v>
      </c>
      <c r="W2610" s="12" t="s">
        <v>73</v>
      </c>
      <c r="X2610" s="12" t="s">
        <v>76</v>
      </c>
      <c r="Y2610" s="12">
        <v>218</v>
      </c>
      <c r="Z2610" s="12">
        <v>311.74</v>
      </c>
      <c r="AA2610" s="12"/>
      <c r="AB2610" s="12"/>
      <c r="AC2610" s="12"/>
      <c r="AD2610" s="12"/>
      <c r="AE2610" s="12"/>
    </row>
    <row r="2611" spans="16:31" ht="18" customHeight="1" x14ac:dyDescent="0.3">
      <c r="P2611" s="12" t="s">
        <v>66</v>
      </c>
      <c r="Q2611" s="12">
        <v>2023</v>
      </c>
      <c r="R2611" s="12" t="s">
        <v>11</v>
      </c>
      <c r="S2611" s="12" t="s">
        <v>72</v>
      </c>
      <c r="T2611" s="12" t="s">
        <v>74</v>
      </c>
      <c r="U2611" s="12" t="s">
        <v>75</v>
      </c>
      <c r="V2611" s="12" t="s">
        <v>71</v>
      </c>
      <c r="W2611" s="12" t="s">
        <v>73</v>
      </c>
      <c r="X2611" s="12" t="s">
        <v>76</v>
      </c>
      <c r="Y2611" s="12">
        <v>244</v>
      </c>
      <c r="Z2611" s="12">
        <v>348.92</v>
      </c>
      <c r="AA2611" s="12"/>
      <c r="AB2611" s="12"/>
      <c r="AC2611" s="12"/>
      <c r="AD2611" s="12"/>
      <c r="AE2611" s="12"/>
    </row>
    <row r="2612" spans="16:31" ht="18" customHeight="1" x14ac:dyDescent="0.3">
      <c r="P2612" s="12" t="s">
        <v>66</v>
      </c>
      <c r="Q2612" s="12">
        <v>2023</v>
      </c>
      <c r="R2612" s="12" t="s">
        <v>11</v>
      </c>
      <c r="S2612" s="12" t="s">
        <v>72</v>
      </c>
      <c r="T2612" s="12" t="s">
        <v>74</v>
      </c>
      <c r="U2612" s="12" t="s">
        <v>75</v>
      </c>
      <c r="V2612" s="12" t="s">
        <v>71</v>
      </c>
      <c r="W2612" s="12" t="s">
        <v>73</v>
      </c>
      <c r="X2612" s="12" t="s">
        <v>76</v>
      </c>
      <c r="Y2612" s="12">
        <v>220</v>
      </c>
      <c r="Z2612" s="12">
        <v>314.60000000000002</v>
      </c>
      <c r="AA2612" s="12"/>
      <c r="AB2612" s="12"/>
      <c r="AC2612" s="12"/>
      <c r="AD2612" s="12"/>
      <c r="AE2612" s="12"/>
    </row>
    <row r="2613" spans="16:31" ht="18" customHeight="1" x14ac:dyDescent="0.3">
      <c r="P2613" s="12" t="s">
        <v>68</v>
      </c>
      <c r="Q2613" s="12">
        <v>2023</v>
      </c>
      <c r="R2613" s="12" t="s">
        <v>11</v>
      </c>
      <c r="S2613" s="12" t="s">
        <v>72</v>
      </c>
      <c r="T2613" s="12" t="s">
        <v>74</v>
      </c>
      <c r="U2613" s="12" t="s">
        <v>75</v>
      </c>
      <c r="V2613" s="12" t="s">
        <v>71</v>
      </c>
      <c r="W2613" s="12" t="s">
        <v>73</v>
      </c>
      <c r="X2613" s="12" t="s">
        <v>76</v>
      </c>
      <c r="Y2613" s="12">
        <v>798</v>
      </c>
      <c r="Z2613" s="12">
        <v>1141.1399999999999</v>
      </c>
      <c r="AA2613" s="12"/>
      <c r="AB2613" s="12"/>
      <c r="AC2613" s="12"/>
      <c r="AD2613" s="12"/>
      <c r="AE2613" s="12"/>
    </row>
    <row r="2614" spans="16:31" ht="18" customHeight="1" x14ac:dyDescent="0.3">
      <c r="P2614" s="12" t="s">
        <v>66</v>
      </c>
      <c r="Q2614" s="12">
        <v>2023</v>
      </c>
      <c r="R2614" s="12" t="s">
        <v>11</v>
      </c>
      <c r="S2614" s="12" t="s">
        <v>72</v>
      </c>
      <c r="T2614" s="12" t="s">
        <v>74</v>
      </c>
      <c r="U2614" s="12" t="s">
        <v>75</v>
      </c>
      <c r="V2614" s="12" t="s">
        <v>71</v>
      </c>
      <c r="W2614" s="12" t="s">
        <v>73</v>
      </c>
      <c r="X2614" s="12" t="s">
        <v>76</v>
      </c>
      <c r="Y2614" s="12">
        <v>885</v>
      </c>
      <c r="Z2614" s="12">
        <v>1265.55</v>
      </c>
      <c r="AA2614" s="12"/>
      <c r="AB2614" s="12"/>
      <c r="AC2614" s="12"/>
      <c r="AD2614" s="12"/>
      <c r="AE2614" s="12"/>
    </row>
    <row r="2615" spans="16:31" ht="18" customHeight="1" x14ac:dyDescent="0.3">
      <c r="P2615" s="12" t="s">
        <v>66</v>
      </c>
      <c r="Q2615" s="12">
        <v>2023</v>
      </c>
      <c r="R2615" s="12" t="s">
        <v>11</v>
      </c>
      <c r="S2615" s="12" t="s">
        <v>72</v>
      </c>
      <c r="T2615" s="12" t="s">
        <v>74</v>
      </c>
      <c r="U2615" s="12" t="s">
        <v>75</v>
      </c>
      <c r="V2615" s="12" t="s">
        <v>71</v>
      </c>
      <c r="W2615" s="12" t="s">
        <v>73</v>
      </c>
      <c r="X2615" s="12" t="s">
        <v>76</v>
      </c>
      <c r="Y2615" s="12">
        <v>838</v>
      </c>
      <c r="Z2615" s="12">
        <v>526.24</v>
      </c>
      <c r="AA2615" s="12"/>
      <c r="AB2615" s="12"/>
      <c r="AC2615" s="12"/>
      <c r="AD2615" s="12"/>
      <c r="AE2615" s="12"/>
    </row>
    <row r="2616" spans="16:31" ht="18" customHeight="1" x14ac:dyDescent="0.3">
      <c r="P2616" s="12" t="s">
        <v>68</v>
      </c>
      <c r="Q2616" s="12">
        <v>2023</v>
      </c>
      <c r="R2616" s="12" t="s">
        <v>11</v>
      </c>
      <c r="S2616" s="12" t="s">
        <v>72</v>
      </c>
      <c r="T2616" s="12" t="s">
        <v>74</v>
      </c>
      <c r="U2616" s="12" t="s">
        <v>75</v>
      </c>
      <c r="V2616" s="12" t="s">
        <v>71</v>
      </c>
      <c r="W2616" s="12" t="s">
        <v>73</v>
      </c>
      <c r="X2616" s="12" t="s">
        <v>76</v>
      </c>
      <c r="Y2616" s="12">
        <v>219</v>
      </c>
      <c r="Z2616" s="12">
        <v>313.17</v>
      </c>
      <c r="AA2616" s="12"/>
      <c r="AB2616" s="12"/>
      <c r="AC2616" s="12"/>
      <c r="AD2616" s="12"/>
      <c r="AE2616" s="12"/>
    </row>
    <row r="2617" spans="16:31" ht="18" customHeight="1" x14ac:dyDescent="0.3">
      <c r="P2617" s="12" t="s">
        <v>66</v>
      </c>
      <c r="Q2617" s="12">
        <v>2023</v>
      </c>
      <c r="R2617" s="12" t="s">
        <v>11</v>
      </c>
      <c r="S2617" s="12" t="s">
        <v>72</v>
      </c>
      <c r="T2617" s="12" t="s">
        <v>74</v>
      </c>
      <c r="U2617" s="12" t="s">
        <v>75</v>
      </c>
      <c r="V2617" s="12" t="s">
        <v>71</v>
      </c>
      <c r="W2617" s="12" t="s">
        <v>73</v>
      </c>
      <c r="X2617" s="12" t="s">
        <v>76</v>
      </c>
      <c r="Y2617" s="12">
        <v>247</v>
      </c>
      <c r="Z2617" s="12">
        <v>353.21</v>
      </c>
      <c r="AA2617" s="12"/>
      <c r="AB2617" s="12"/>
      <c r="AC2617" s="12"/>
      <c r="AD2617" s="12"/>
      <c r="AE2617" s="12"/>
    </row>
    <row r="2618" spans="16:31" ht="18" customHeight="1" x14ac:dyDescent="0.3">
      <c r="P2618" s="12" t="s">
        <v>66</v>
      </c>
      <c r="Q2618" s="12">
        <v>2023</v>
      </c>
      <c r="R2618" s="12" t="s">
        <v>11</v>
      </c>
      <c r="S2618" s="12" t="s">
        <v>72</v>
      </c>
      <c r="T2618" s="12" t="s">
        <v>74</v>
      </c>
      <c r="U2618" s="12" t="s">
        <v>75</v>
      </c>
      <c r="V2618" s="12" t="s">
        <v>71</v>
      </c>
      <c r="W2618" s="12" t="s">
        <v>73</v>
      </c>
      <c r="X2618" s="12" t="s">
        <v>76</v>
      </c>
      <c r="Y2618" s="12">
        <v>217</v>
      </c>
      <c r="Z2618" s="12">
        <v>310.31</v>
      </c>
      <c r="AA2618" s="12"/>
      <c r="AB2618" s="12"/>
      <c r="AC2618" s="12"/>
      <c r="AD2618" s="12"/>
      <c r="AE2618" s="12"/>
    </row>
    <row r="2619" spans="16:31" ht="18" customHeight="1" x14ac:dyDescent="0.3">
      <c r="P2619" s="12" t="s">
        <v>69</v>
      </c>
      <c r="Q2619" s="12">
        <v>2023</v>
      </c>
      <c r="R2619" s="12" t="s">
        <v>11</v>
      </c>
      <c r="S2619" s="12" t="s">
        <v>72</v>
      </c>
      <c r="T2619" s="12" t="s">
        <v>74</v>
      </c>
      <c r="U2619" s="12" t="s">
        <v>75</v>
      </c>
      <c r="V2619" s="12" t="s">
        <v>71</v>
      </c>
      <c r="W2619" s="12" t="s">
        <v>73</v>
      </c>
      <c r="X2619" s="12" t="s">
        <v>76</v>
      </c>
      <c r="Y2619" s="12">
        <v>807</v>
      </c>
      <c r="Z2619" s="12">
        <v>1154.01</v>
      </c>
      <c r="AA2619" s="12"/>
      <c r="AB2619" s="12"/>
      <c r="AC2619" s="12"/>
      <c r="AD2619" s="12"/>
      <c r="AE2619" s="12"/>
    </row>
    <row r="2620" spans="16:31" ht="18" customHeight="1" x14ac:dyDescent="0.3">
      <c r="P2620" s="12" t="s">
        <v>66</v>
      </c>
      <c r="Q2620" s="12">
        <v>2023</v>
      </c>
      <c r="R2620" s="12" t="s">
        <v>11</v>
      </c>
      <c r="S2620" s="12" t="s">
        <v>72</v>
      </c>
      <c r="T2620" s="12" t="s">
        <v>74</v>
      </c>
      <c r="U2620" s="12" t="s">
        <v>75</v>
      </c>
      <c r="V2620" s="12" t="s">
        <v>71</v>
      </c>
      <c r="W2620" s="12" t="s">
        <v>73</v>
      </c>
      <c r="X2620" s="12" t="s">
        <v>76</v>
      </c>
      <c r="Y2620" s="12">
        <v>221</v>
      </c>
      <c r="Z2620" s="12">
        <v>316.02999999999997</v>
      </c>
      <c r="AA2620" s="12"/>
      <c r="AB2620" s="12"/>
      <c r="AC2620" s="12"/>
      <c r="AD2620" s="12"/>
      <c r="AE2620" s="12"/>
    </row>
    <row r="2621" spans="16:31" ht="18" customHeight="1" x14ac:dyDescent="0.3">
      <c r="P2621" s="12" t="s">
        <v>66</v>
      </c>
      <c r="Q2621" s="12">
        <v>2023</v>
      </c>
      <c r="R2621" s="12" t="s">
        <v>1</v>
      </c>
      <c r="S2621" s="12" t="s">
        <v>72</v>
      </c>
      <c r="T2621" s="12" t="s">
        <v>74</v>
      </c>
      <c r="U2621" s="12" t="s">
        <v>75</v>
      </c>
      <c r="V2621" s="12" t="s">
        <v>71</v>
      </c>
      <c r="W2621" s="12" t="s">
        <v>73</v>
      </c>
      <c r="X2621" s="12" t="s">
        <v>76</v>
      </c>
      <c r="Y2621" s="12">
        <v>272</v>
      </c>
      <c r="Z2621" s="12">
        <v>388.96</v>
      </c>
      <c r="AA2621" s="12"/>
      <c r="AB2621" s="12"/>
      <c r="AC2621" s="12"/>
      <c r="AD2621" s="12"/>
      <c r="AE2621" s="12"/>
    </row>
    <row r="2622" spans="16:31" ht="18" customHeight="1" x14ac:dyDescent="0.3">
      <c r="P2622" s="12" t="s">
        <v>66</v>
      </c>
      <c r="Q2622" s="12">
        <v>2023</v>
      </c>
      <c r="R2622" s="12" t="s">
        <v>1</v>
      </c>
      <c r="S2622" s="12" t="s">
        <v>72</v>
      </c>
      <c r="T2622" s="12" t="s">
        <v>74</v>
      </c>
      <c r="U2622" s="12" t="s">
        <v>75</v>
      </c>
      <c r="V2622" s="12" t="s">
        <v>71</v>
      </c>
      <c r="W2622" s="12" t="s">
        <v>73</v>
      </c>
      <c r="X2622" s="12" t="s">
        <v>76</v>
      </c>
      <c r="Y2622" s="12">
        <v>298</v>
      </c>
      <c r="Z2622" s="12">
        <v>426.14</v>
      </c>
      <c r="AA2622" s="12"/>
      <c r="AB2622" s="12"/>
      <c r="AC2622" s="12"/>
      <c r="AD2622" s="12"/>
      <c r="AE2622" s="12"/>
    </row>
    <row r="2623" spans="16:31" ht="18" customHeight="1" x14ac:dyDescent="0.3">
      <c r="P2623" s="12" t="s">
        <v>59</v>
      </c>
      <c r="Q2623" s="12">
        <v>2023</v>
      </c>
      <c r="R2623" s="12" t="s">
        <v>1</v>
      </c>
      <c r="S2623" s="12" t="s">
        <v>72</v>
      </c>
      <c r="T2623" s="12" t="s">
        <v>74</v>
      </c>
      <c r="U2623" s="12" t="s">
        <v>75</v>
      </c>
      <c r="V2623" s="12" t="s">
        <v>71</v>
      </c>
      <c r="W2623" s="12" t="s">
        <v>73</v>
      </c>
      <c r="X2623" s="12" t="s">
        <v>76</v>
      </c>
      <c r="Y2623" s="12">
        <v>226</v>
      </c>
      <c r="Z2623" s="12">
        <v>323.18</v>
      </c>
      <c r="AA2623" s="12"/>
      <c r="AB2623" s="12"/>
      <c r="AC2623" s="12"/>
      <c r="AD2623" s="12"/>
      <c r="AE2623" s="12"/>
    </row>
    <row r="2624" spans="16:31" ht="18" customHeight="1" x14ac:dyDescent="0.3">
      <c r="P2624" s="12" t="s">
        <v>66</v>
      </c>
      <c r="Q2624" s="12">
        <v>2023</v>
      </c>
      <c r="R2624" s="12" t="s">
        <v>1</v>
      </c>
      <c r="S2624" s="12" t="s">
        <v>72</v>
      </c>
      <c r="T2624" s="12" t="s">
        <v>74</v>
      </c>
      <c r="U2624" s="12" t="s">
        <v>75</v>
      </c>
      <c r="V2624" s="12" t="s">
        <v>71</v>
      </c>
      <c r="W2624" s="12" t="s">
        <v>73</v>
      </c>
      <c r="X2624" s="12" t="s">
        <v>76</v>
      </c>
      <c r="Y2624" s="12">
        <v>274</v>
      </c>
      <c r="Z2624" s="12">
        <v>391.82</v>
      </c>
      <c r="AA2624" s="12"/>
      <c r="AB2624" s="12"/>
      <c r="AC2624" s="12"/>
      <c r="AD2624" s="12"/>
      <c r="AE2624" s="12"/>
    </row>
    <row r="2625" spans="16:31" ht="18" customHeight="1" x14ac:dyDescent="0.3">
      <c r="P2625" s="12" t="s">
        <v>66</v>
      </c>
      <c r="Q2625" s="12">
        <v>2023</v>
      </c>
      <c r="R2625" s="12" t="s">
        <v>1</v>
      </c>
      <c r="S2625" s="12" t="s">
        <v>72</v>
      </c>
      <c r="T2625" s="12" t="s">
        <v>74</v>
      </c>
      <c r="U2625" s="12" t="s">
        <v>75</v>
      </c>
      <c r="V2625" s="12" t="s">
        <v>71</v>
      </c>
      <c r="W2625" s="12" t="s">
        <v>73</v>
      </c>
      <c r="X2625" s="12" t="s">
        <v>76</v>
      </c>
      <c r="Y2625" s="12">
        <v>789</v>
      </c>
      <c r="Z2625" s="12">
        <v>1128.27</v>
      </c>
      <c r="AA2625" s="12"/>
      <c r="AB2625" s="12"/>
      <c r="AC2625" s="12"/>
      <c r="AD2625" s="12"/>
      <c r="AE2625" s="12"/>
    </row>
    <row r="2626" spans="16:31" ht="18" customHeight="1" x14ac:dyDescent="0.3">
      <c r="P2626" s="12" t="s">
        <v>68</v>
      </c>
      <c r="Q2626" s="12">
        <v>2023</v>
      </c>
      <c r="R2626" s="12" t="s">
        <v>1</v>
      </c>
      <c r="S2626" s="12" t="s">
        <v>72</v>
      </c>
      <c r="T2626" s="12" t="s">
        <v>74</v>
      </c>
      <c r="U2626" s="12" t="s">
        <v>75</v>
      </c>
      <c r="V2626" s="12" t="s">
        <v>71</v>
      </c>
      <c r="W2626" s="12" t="s">
        <v>73</v>
      </c>
      <c r="X2626" s="12" t="s">
        <v>76</v>
      </c>
      <c r="Y2626" s="12">
        <v>876</v>
      </c>
      <c r="Z2626" s="12">
        <v>1252.68</v>
      </c>
      <c r="AA2626" s="12"/>
      <c r="AB2626" s="12"/>
      <c r="AC2626" s="12"/>
      <c r="AD2626" s="12"/>
      <c r="AE2626" s="12"/>
    </row>
    <row r="2627" spans="16:31" ht="18" customHeight="1" x14ac:dyDescent="0.3">
      <c r="P2627" s="12" t="s">
        <v>59</v>
      </c>
      <c r="Q2627" s="12">
        <v>2023</v>
      </c>
      <c r="R2627" s="12" t="s">
        <v>1</v>
      </c>
      <c r="S2627" s="12" t="s">
        <v>72</v>
      </c>
      <c r="T2627" s="12" t="s">
        <v>74</v>
      </c>
      <c r="U2627" s="12" t="s">
        <v>75</v>
      </c>
      <c r="V2627" s="12" t="s">
        <v>71</v>
      </c>
      <c r="W2627" s="12" t="s">
        <v>73</v>
      </c>
      <c r="X2627" s="12" t="s">
        <v>76</v>
      </c>
      <c r="Y2627" s="12">
        <v>958</v>
      </c>
      <c r="Z2627" s="12">
        <v>1369.94</v>
      </c>
      <c r="AA2627" s="12"/>
      <c r="AB2627" s="12"/>
      <c r="AC2627" s="12"/>
      <c r="AD2627" s="12"/>
      <c r="AE2627" s="12"/>
    </row>
    <row r="2628" spans="16:31" ht="18" customHeight="1" x14ac:dyDescent="0.3">
      <c r="P2628" s="12" t="s">
        <v>68</v>
      </c>
      <c r="Q2628" s="12">
        <v>2023</v>
      </c>
      <c r="R2628" s="12" t="s">
        <v>1</v>
      </c>
      <c r="S2628" s="12" t="s">
        <v>72</v>
      </c>
      <c r="T2628" s="12" t="s">
        <v>74</v>
      </c>
      <c r="U2628" s="12" t="s">
        <v>75</v>
      </c>
      <c r="V2628" s="12" t="s">
        <v>71</v>
      </c>
      <c r="W2628" s="12" t="s">
        <v>73</v>
      </c>
      <c r="X2628" s="12" t="s">
        <v>76</v>
      </c>
      <c r="Y2628" s="12">
        <v>829</v>
      </c>
      <c r="Z2628" s="12">
        <v>526.24</v>
      </c>
      <c r="AA2628" s="12"/>
      <c r="AB2628" s="12"/>
      <c r="AC2628" s="12"/>
      <c r="AD2628" s="12"/>
      <c r="AE2628" s="12"/>
    </row>
    <row r="2629" spans="16:31" ht="18" customHeight="1" x14ac:dyDescent="0.3">
      <c r="P2629" s="12" t="s">
        <v>66</v>
      </c>
      <c r="Q2629" s="12">
        <v>2023</v>
      </c>
      <c r="R2629" s="12" t="s">
        <v>1</v>
      </c>
      <c r="S2629" s="12" t="s">
        <v>72</v>
      </c>
      <c r="T2629" s="12" t="s">
        <v>74</v>
      </c>
      <c r="U2629" s="12" t="s">
        <v>75</v>
      </c>
      <c r="V2629" s="12" t="s">
        <v>71</v>
      </c>
      <c r="W2629" s="12" t="s">
        <v>73</v>
      </c>
      <c r="X2629" s="12" t="s">
        <v>76</v>
      </c>
      <c r="Y2629" s="12">
        <v>273</v>
      </c>
      <c r="Z2629" s="12">
        <v>390.39</v>
      </c>
      <c r="AA2629" s="12"/>
      <c r="AB2629" s="12"/>
      <c r="AC2629" s="12"/>
      <c r="AD2629" s="12"/>
      <c r="AE2629" s="12"/>
    </row>
    <row r="2630" spans="16:31" ht="18" customHeight="1" x14ac:dyDescent="0.3">
      <c r="P2630" s="12" t="s">
        <v>59</v>
      </c>
      <c r="Q2630" s="12">
        <v>2023</v>
      </c>
      <c r="R2630" s="12" t="s">
        <v>1</v>
      </c>
      <c r="S2630" s="12" t="s">
        <v>72</v>
      </c>
      <c r="T2630" s="12" t="s">
        <v>74</v>
      </c>
      <c r="U2630" s="12" t="s">
        <v>75</v>
      </c>
      <c r="V2630" s="12" t="s">
        <v>71</v>
      </c>
      <c r="W2630" s="12" t="s">
        <v>73</v>
      </c>
      <c r="X2630" s="12" t="s">
        <v>76</v>
      </c>
      <c r="Y2630" s="12">
        <v>267</v>
      </c>
      <c r="Z2630" s="12">
        <v>381.81</v>
      </c>
      <c r="AA2630" s="12"/>
      <c r="AB2630" s="12"/>
      <c r="AC2630" s="12"/>
      <c r="AD2630" s="12"/>
      <c r="AE2630" s="12"/>
    </row>
    <row r="2631" spans="16:31" ht="18" customHeight="1" x14ac:dyDescent="0.3">
      <c r="P2631" s="12" t="s">
        <v>66</v>
      </c>
      <c r="Q2631" s="12">
        <v>2023</v>
      </c>
      <c r="R2631" s="12" t="s">
        <v>1</v>
      </c>
      <c r="S2631" s="12" t="s">
        <v>72</v>
      </c>
      <c r="T2631" s="12" t="s">
        <v>74</v>
      </c>
      <c r="U2631" s="12" t="s">
        <v>75</v>
      </c>
      <c r="V2631" s="12" t="s">
        <v>71</v>
      </c>
      <c r="W2631" s="12" t="s">
        <v>73</v>
      </c>
      <c r="X2631" s="12" t="s">
        <v>76</v>
      </c>
      <c r="Y2631" s="12">
        <v>301</v>
      </c>
      <c r="Z2631" s="12">
        <v>430.43</v>
      </c>
      <c r="AA2631" s="12"/>
      <c r="AB2631" s="12"/>
      <c r="AC2631" s="12"/>
      <c r="AD2631" s="12"/>
      <c r="AE2631" s="12"/>
    </row>
    <row r="2632" spans="16:31" ht="18" customHeight="1" x14ac:dyDescent="0.3">
      <c r="P2632" s="12" t="s">
        <v>66</v>
      </c>
      <c r="Q2632" s="12">
        <v>2023</v>
      </c>
      <c r="R2632" s="12" t="s">
        <v>1</v>
      </c>
      <c r="S2632" s="12" t="s">
        <v>72</v>
      </c>
      <c r="T2632" s="12" t="s">
        <v>74</v>
      </c>
      <c r="U2632" s="12" t="s">
        <v>75</v>
      </c>
      <c r="V2632" s="12" t="s">
        <v>71</v>
      </c>
      <c r="W2632" s="12" t="s">
        <v>73</v>
      </c>
      <c r="X2632" s="12" t="s">
        <v>76</v>
      </c>
      <c r="Y2632" s="12">
        <v>271</v>
      </c>
      <c r="Z2632" s="12">
        <v>387.53</v>
      </c>
      <c r="AA2632" s="12"/>
      <c r="AB2632" s="12"/>
      <c r="AC2632" s="12"/>
      <c r="AD2632" s="12"/>
      <c r="AE2632" s="12"/>
    </row>
    <row r="2633" spans="16:31" ht="18" customHeight="1" x14ac:dyDescent="0.3">
      <c r="P2633" s="12" t="s">
        <v>66</v>
      </c>
      <c r="Q2633" s="12">
        <v>2023</v>
      </c>
      <c r="R2633" s="12" t="s">
        <v>1</v>
      </c>
      <c r="S2633" s="12" t="s">
        <v>72</v>
      </c>
      <c r="T2633" s="12" t="s">
        <v>74</v>
      </c>
      <c r="U2633" s="12" t="s">
        <v>75</v>
      </c>
      <c r="V2633" s="12" t="s">
        <v>71</v>
      </c>
      <c r="W2633" s="12" t="s">
        <v>73</v>
      </c>
      <c r="X2633" s="12" t="s">
        <v>76</v>
      </c>
      <c r="Y2633" s="12">
        <v>798</v>
      </c>
      <c r="Z2633" s="12">
        <v>1141.1399999999999</v>
      </c>
      <c r="AA2633" s="12"/>
      <c r="AB2633" s="12"/>
      <c r="AC2633" s="12"/>
      <c r="AD2633" s="12"/>
      <c r="AE2633" s="12"/>
    </row>
    <row r="2634" spans="16:31" ht="18" customHeight="1" x14ac:dyDescent="0.3">
      <c r="P2634" s="12" t="s">
        <v>59</v>
      </c>
      <c r="Q2634" s="12">
        <v>2023</v>
      </c>
      <c r="R2634" s="12" t="s">
        <v>1</v>
      </c>
      <c r="S2634" s="12" t="s">
        <v>72</v>
      </c>
      <c r="T2634" s="12" t="s">
        <v>74</v>
      </c>
      <c r="U2634" s="12" t="s">
        <v>75</v>
      </c>
      <c r="V2634" s="12" t="s">
        <v>71</v>
      </c>
      <c r="W2634" s="12" t="s">
        <v>73</v>
      </c>
      <c r="X2634" s="12" t="s">
        <v>76</v>
      </c>
      <c r="Y2634" s="12">
        <v>851</v>
      </c>
      <c r="Z2634" s="12">
        <v>1216.93</v>
      </c>
      <c r="AA2634" s="12"/>
      <c r="AB2634" s="12"/>
      <c r="AC2634" s="12"/>
      <c r="AD2634" s="12"/>
      <c r="AE2634" s="12"/>
    </row>
    <row r="2635" spans="16:31" ht="18" customHeight="1" x14ac:dyDescent="0.3">
      <c r="P2635" s="12" t="s">
        <v>59</v>
      </c>
      <c r="Q2635" s="12">
        <v>2023</v>
      </c>
      <c r="R2635" s="12" t="s">
        <v>0</v>
      </c>
      <c r="S2635" s="12" t="s">
        <v>72</v>
      </c>
      <c r="T2635" s="12" t="s">
        <v>74</v>
      </c>
      <c r="U2635" s="12" t="s">
        <v>75</v>
      </c>
      <c r="V2635" s="12" t="s">
        <v>71</v>
      </c>
      <c r="W2635" s="12" t="s">
        <v>73</v>
      </c>
      <c r="X2635" s="12" t="s">
        <v>76</v>
      </c>
      <c r="Y2635" s="12">
        <v>302</v>
      </c>
      <c r="Z2635" s="12">
        <v>431.86</v>
      </c>
      <c r="AA2635" s="12"/>
      <c r="AB2635" s="12"/>
      <c r="AC2635" s="12"/>
      <c r="AD2635" s="12"/>
      <c r="AE2635" s="12"/>
    </row>
    <row r="2636" spans="16:31" ht="18" customHeight="1" x14ac:dyDescent="0.3">
      <c r="P2636" s="12" t="s">
        <v>66</v>
      </c>
      <c r="Q2636" s="12">
        <v>2023</v>
      </c>
      <c r="R2636" s="12" t="s">
        <v>0</v>
      </c>
      <c r="S2636" s="12" t="s">
        <v>72</v>
      </c>
      <c r="T2636" s="12" t="s">
        <v>74</v>
      </c>
      <c r="U2636" s="12" t="s">
        <v>75</v>
      </c>
      <c r="V2636" s="12" t="s">
        <v>71</v>
      </c>
      <c r="W2636" s="12" t="s">
        <v>73</v>
      </c>
      <c r="X2636" s="12" t="s">
        <v>76</v>
      </c>
      <c r="Y2636" s="12">
        <v>230</v>
      </c>
      <c r="Z2636" s="12">
        <v>328.9</v>
      </c>
      <c r="AA2636" s="12"/>
      <c r="AB2636" s="12"/>
      <c r="AC2636" s="12"/>
      <c r="AD2636" s="12"/>
      <c r="AE2636" s="12"/>
    </row>
    <row r="2637" spans="16:31" ht="18" customHeight="1" x14ac:dyDescent="0.3">
      <c r="P2637" s="12" t="s">
        <v>68</v>
      </c>
      <c r="Q2637" s="12">
        <v>2023</v>
      </c>
      <c r="R2637" s="12" t="s">
        <v>0</v>
      </c>
      <c r="S2637" s="12" t="s">
        <v>72</v>
      </c>
      <c r="T2637" s="12" t="s">
        <v>74</v>
      </c>
      <c r="U2637" s="12" t="s">
        <v>75</v>
      </c>
      <c r="V2637" s="12" t="s">
        <v>71</v>
      </c>
      <c r="W2637" s="12" t="s">
        <v>73</v>
      </c>
      <c r="X2637" s="12" t="s">
        <v>76</v>
      </c>
      <c r="Y2637" s="12">
        <v>278</v>
      </c>
      <c r="Z2637" s="12">
        <v>397.53999999999996</v>
      </c>
      <c r="AA2637" s="12"/>
      <c r="AB2637" s="12"/>
      <c r="AC2637" s="12"/>
      <c r="AD2637" s="12"/>
      <c r="AE2637" s="12"/>
    </row>
    <row r="2638" spans="16:31" ht="18" customHeight="1" x14ac:dyDescent="0.3">
      <c r="P2638" s="12" t="s">
        <v>59</v>
      </c>
      <c r="Q2638" s="12">
        <v>2023</v>
      </c>
      <c r="R2638" s="12" t="s">
        <v>0</v>
      </c>
      <c r="S2638" s="12" t="s">
        <v>72</v>
      </c>
      <c r="T2638" s="12" t="s">
        <v>74</v>
      </c>
      <c r="U2638" s="12" t="s">
        <v>75</v>
      </c>
      <c r="V2638" s="12" t="s">
        <v>71</v>
      </c>
      <c r="W2638" s="12" t="s">
        <v>73</v>
      </c>
      <c r="X2638" s="12" t="s">
        <v>76</v>
      </c>
      <c r="Y2638" s="12">
        <v>304</v>
      </c>
      <c r="Z2638" s="12">
        <v>434.72</v>
      </c>
      <c r="AA2638" s="12"/>
      <c r="AB2638" s="12"/>
      <c r="AC2638" s="12"/>
      <c r="AD2638" s="12"/>
      <c r="AE2638" s="12"/>
    </row>
    <row r="2639" spans="16:31" ht="18" customHeight="1" x14ac:dyDescent="0.3">
      <c r="P2639" s="12" t="s">
        <v>59</v>
      </c>
      <c r="Q2639" s="12">
        <v>2023</v>
      </c>
      <c r="R2639" s="12" t="s">
        <v>0</v>
      </c>
      <c r="S2639" s="12" t="s">
        <v>72</v>
      </c>
      <c r="T2639" s="12" t="s">
        <v>74</v>
      </c>
      <c r="U2639" s="12" t="s">
        <v>75</v>
      </c>
      <c r="V2639" s="12" t="s">
        <v>71</v>
      </c>
      <c r="W2639" s="12" t="s">
        <v>73</v>
      </c>
      <c r="X2639" s="12" t="s">
        <v>76</v>
      </c>
      <c r="Y2639" s="12">
        <v>232</v>
      </c>
      <c r="Z2639" s="12">
        <v>331.76</v>
      </c>
      <c r="AA2639" s="12"/>
      <c r="AB2639" s="12"/>
      <c r="AC2639" s="12"/>
      <c r="AD2639" s="12"/>
      <c r="AE2639" s="12"/>
    </row>
    <row r="2640" spans="16:31" ht="18" customHeight="1" x14ac:dyDescent="0.3">
      <c r="P2640" s="12" t="s">
        <v>66</v>
      </c>
      <c r="Q2640" s="12">
        <v>2023</v>
      </c>
      <c r="R2640" s="12" t="s">
        <v>0</v>
      </c>
      <c r="S2640" s="12" t="s">
        <v>72</v>
      </c>
      <c r="T2640" s="12" t="s">
        <v>74</v>
      </c>
      <c r="U2640" s="12" t="s">
        <v>75</v>
      </c>
      <c r="V2640" s="12" t="s">
        <v>71</v>
      </c>
      <c r="W2640" s="12" t="s">
        <v>73</v>
      </c>
      <c r="X2640" s="12" t="s">
        <v>76</v>
      </c>
      <c r="Y2640" s="12">
        <v>788</v>
      </c>
      <c r="Z2640" s="12">
        <v>1126.8399999999999</v>
      </c>
      <c r="AA2640" s="12"/>
      <c r="AB2640" s="12"/>
      <c r="AC2640" s="12"/>
      <c r="AD2640" s="12"/>
      <c r="AE2640" s="12"/>
    </row>
    <row r="2641" spans="16:31" ht="18" customHeight="1" x14ac:dyDescent="0.3">
      <c r="P2641" s="12" t="s">
        <v>66</v>
      </c>
      <c r="Q2641" s="12">
        <v>2023</v>
      </c>
      <c r="R2641" s="12" t="s">
        <v>0</v>
      </c>
      <c r="S2641" s="12" t="s">
        <v>72</v>
      </c>
      <c r="T2641" s="12" t="s">
        <v>74</v>
      </c>
      <c r="U2641" s="12" t="s">
        <v>75</v>
      </c>
      <c r="V2641" s="12" t="s">
        <v>71</v>
      </c>
      <c r="W2641" s="12" t="s">
        <v>73</v>
      </c>
      <c r="X2641" s="12" t="s">
        <v>76</v>
      </c>
      <c r="Y2641" s="12">
        <v>842</v>
      </c>
      <c r="Z2641" s="12">
        <v>1204.06</v>
      </c>
      <c r="AA2641" s="12"/>
      <c r="AB2641" s="12"/>
      <c r="AC2641" s="12"/>
      <c r="AD2641" s="12"/>
      <c r="AE2641" s="12"/>
    </row>
    <row r="2642" spans="16:31" ht="18" customHeight="1" x14ac:dyDescent="0.3">
      <c r="P2642" s="12" t="s">
        <v>59</v>
      </c>
      <c r="Q2642" s="12">
        <v>2023</v>
      </c>
      <c r="R2642" s="12" t="s">
        <v>0</v>
      </c>
      <c r="S2642" s="12" t="s">
        <v>72</v>
      </c>
      <c r="T2642" s="12" t="s">
        <v>74</v>
      </c>
      <c r="U2642" s="12" t="s">
        <v>75</v>
      </c>
      <c r="V2642" s="12" t="s">
        <v>71</v>
      </c>
      <c r="W2642" s="12" t="s">
        <v>73</v>
      </c>
      <c r="X2642" s="12" t="s">
        <v>76</v>
      </c>
      <c r="Y2642" s="12">
        <v>875</v>
      </c>
      <c r="Z2642" s="12">
        <v>1251.25</v>
      </c>
      <c r="AA2642" s="12"/>
      <c r="AB2642" s="12"/>
      <c r="AC2642" s="12"/>
      <c r="AD2642" s="12"/>
      <c r="AE2642" s="12"/>
    </row>
    <row r="2643" spans="16:31" ht="18" customHeight="1" x14ac:dyDescent="0.3">
      <c r="P2643" s="12" t="s">
        <v>69</v>
      </c>
      <c r="Q2643" s="12">
        <v>2023</v>
      </c>
      <c r="R2643" s="12" t="s">
        <v>0</v>
      </c>
      <c r="S2643" s="12" t="s">
        <v>72</v>
      </c>
      <c r="T2643" s="12" t="s">
        <v>74</v>
      </c>
      <c r="U2643" s="12" t="s">
        <v>75</v>
      </c>
      <c r="V2643" s="12" t="s">
        <v>71</v>
      </c>
      <c r="W2643" s="12" t="s">
        <v>73</v>
      </c>
      <c r="X2643" s="12" t="s">
        <v>76</v>
      </c>
      <c r="Y2643" s="12">
        <v>955</v>
      </c>
      <c r="Z2643" s="12">
        <v>1365.65</v>
      </c>
      <c r="AA2643" s="12"/>
      <c r="AB2643" s="12"/>
      <c r="AC2643" s="12"/>
      <c r="AD2643" s="12"/>
      <c r="AE2643" s="12"/>
    </row>
    <row r="2644" spans="16:31" ht="18" customHeight="1" x14ac:dyDescent="0.3">
      <c r="P2644" s="12" t="s">
        <v>66</v>
      </c>
      <c r="Q2644" s="12">
        <v>2023</v>
      </c>
      <c r="R2644" s="12" t="s">
        <v>0</v>
      </c>
      <c r="S2644" s="12" t="s">
        <v>72</v>
      </c>
      <c r="T2644" s="12" t="s">
        <v>74</v>
      </c>
      <c r="U2644" s="12" t="s">
        <v>75</v>
      </c>
      <c r="V2644" s="12" t="s">
        <v>71</v>
      </c>
      <c r="W2644" s="12" t="s">
        <v>73</v>
      </c>
      <c r="X2644" s="12" t="s">
        <v>76</v>
      </c>
      <c r="Y2644" s="12">
        <v>956</v>
      </c>
      <c r="Z2644" s="12">
        <v>1367.08</v>
      </c>
      <c r="AA2644" s="12"/>
      <c r="AB2644" s="12"/>
      <c r="AC2644" s="12"/>
      <c r="AD2644" s="12"/>
      <c r="AE2644" s="12"/>
    </row>
    <row r="2645" spans="16:31" ht="18" customHeight="1" x14ac:dyDescent="0.3">
      <c r="P2645" s="12" t="s">
        <v>66</v>
      </c>
      <c r="Q2645" s="12">
        <v>2023</v>
      </c>
      <c r="R2645" s="12" t="s">
        <v>0</v>
      </c>
      <c r="S2645" s="12" t="s">
        <v>72</v>
      </c>
      <c r="T2645" s="12" t="s">
        <v>74</v>
      </c>
      <c r="U2645" s="12" t="s">
        <v>75</v>
      </c>
      <c r="V2645" s="12" t="s">
        <v>71</v>
      </c>
      <c r="W2645" s="12" t="s">
        <v>73</v>
      </c>
      <c r="X2645" s="12" t="s">
        <v>76</v>
      </c>
      <c r="Y2645" s="12">
        <v>957</v>
      </c>
      <c r="Z2645" s="12">
        <v>1368.51</v>
      </c>
      <c r="AA2645" s="12"/>
      <c r="AB2645" s="12"/>
      <c r="AC2645" s="12"/>
      <c r="AD2645" s="12"/>
      <c r="AE2645" s="12"/>
    </row>
    <row r="2646" spans="16:31" ht="18" customHeight="1" x14ac:dyDescent="0.3">
      <c r="P2646" s="12" t="s">
        <v>59</v>
      </c>
      <c r="Q2646" s="12">
        <v>2023</v>
      </c>
      <c r="R2646" s="12" t="s">
        <v>0</v>
      </c>
      <c r="S2646" s="12" t="s">
        <v>72</v>
      </c>
      <c r="T2646" s="12" t="s">
        <v>74</v>
      </c>
      <c r="U2646" s="12" t="s">
        <v>75</v>
      </c>
      <c r="V2646" s="12" t="s">
        <v>71</v>
      </c>
      <c r="W2646" s="12" t="s">
        <v>73</v>
      </c>
      <c r="X2646" s="12" t="s">
        <v>76</v>
      </c>
      <c r="Y2646" s="12">
        <v>828</v>
      </c>
      <c r="Z2646" s="12">
        <v>526.24</v>
      </c>
      <c r="AA2646" s="12"/>
      <c r="AB2646" s="12"/>
      <c r="AC2646" s="12"/>
      <c r="AD2646" s="12"/>
      <c r="AE2646" s="12"/>
    </row>
    <row r="2647" spans="16:31" ht="18" customHeight="1" x14ac:dyDescent="0.3">
      <c r="P2647" s="12" t="s">
        <v>66</v>
      </c>
      <c r="Q2647" s="12">
        <v>2023</v>
      </c>
      <c r="R2647" s="12" t="s">
        <v>0</v>
      </c>
      <c r="S2647" s="12" t="s">
        <v>72</v>
      </c>
      <c r="T2647" s="12" t="s">
        <v>74</v>
      </c>
      <c r="U2647" s="12" t="s">
        <v>75</v>
      </c>
      <c r="V2647" s="12" t="s">
        <v>71</v>
      </c>
      <c r="W2647" s="12" t="s">
        <v>73</v>
      </c>
      <c r="X2647" s="12" t="s">
        <v>76</v>
      </c>
      <c r="Y2647" s="12">
        <v>881</v>
      </c>
      <c r="Z2647" s="12">
        <v>526.24</v>
      </c>
      <c r="AA2647" s="12"/>
      <c r="AB2647" s="12"/>
      <c r="AC2647" s="12"/>
      <c r="AD2647" s="12"/>
      <c r="AE2647" s="12"/>
    </row>
    <row r="2648" spans="16:31" ht="18" customHeight="1" x14ac:dyDescent="0.3">
      <c r="P2648" s="12" t="s">
        <v>66</v>
      </c>
      <c r="Q2648" s="12">
        <v>2023</v>
      </c>
      <c r="R2648" s="12" t="s">
        <v>0</v>
      </c>
      <c r="S2648" s="12" t="s">
        <v>72</v>
      </c>
      <c r="T2648" s="12" t="s">
        <v>74</v>
      </c>
      <c r="U2648" s="12" t="s">
        <v>75</v>
      </c>
      <c r="V2648" s="12" t="s">
        <v>71</v>
      </c>
      <c r="W2648" s="12" t="s">
        <v>73</v>
      </c>
      <c r="X2648" s="12" t="s">
        <v>76</v>
      </c>
      <c r="Y2648" s="12">
        <v>279</v>
      </c>
      <c r="Z2648" s="12">
        <v>398.97</v>
      </c>
      <c r="AA2648" s="12"/>
      <c r="AB2648" s="12"/>
      <c r="AC2648" s="12"/>
      <c r="AD2648" s="12"/>
      <c r="AE2648" s="12"/>
    </row>
    <row r="2649" spans="16:31" ht="18" customHeight="1" x14ac:dyDescent="0.3">
      <c r="P2649" s="12" t="s">
        <v>59</v>
      </c>
      <c r="Q2649" s="12">
        <v>2023</v>
      </c>
      <c r="R2649" s="12" t="s">
        <v>0</v>
      </c>
      <c r="S2649" s="12" t="s">
        <v>72</v>
      </c>
      <c r="T2649" s="12" t="s">
        <v>74</v>
      </c>
      <c r="U2649" s="12" t="s">
        <v>75</v>
      </c>
      <c r="V2649" s="12" t="s">
        <v>71</v>
      </c>
      <c r="W2649" s="12" t="s">
        <v>73</v>
      </c>
      <c r="X2649" s="12" t="s">
        <v>76</v>
      </c>
      <c r="Y2649" s="12">
        <v>285</v>
      </c>
      <c r="Z2649" s="12">
        <v>407.55</v>
      </c>
      <c r="AA2649" s="12"/>
      <c r="AB2649" s="12"/>
      <c r="AC2649" s="12"/>
      <c r="AD2649" s="12"/>
      <c r="AE2649" s="12"/>
    </row>
    <row r="2650" spans="16:31" ht="18" customHeight="1" x14ac:dyDescent="0.3">
      <c r="P2650" s="12" t="s">
        <v>66</v>
      </c>
      <c r="Q2650" s="12">
        <v>2023</v>
      </c>
      <c r="R2650" s="12" t="s">
        <v>0</v>
      </c>
      <c r="S2650" s="12" t="s">
        <v>72</v>
      </c>
      <c r="T2650" s="12" t="s">
        <v>74</v>
      </c>
      <c r="U2650" s="12" t="s">
        <v>75</v>
      </c>
      <c r="V2650" s="12" t="s">
        <v>71</v>
      </c>
      <c r="W2650" s="12" t="s">
        <v>73</v>
      </c>
      <c r="X2650" s="12" t="s">
        <v>76</v>
      </c>
      <c r="Y2650" s="12">
        <v>279</v>
      </c>
      <c r="Z2650" s="12">
        <v>398.97</v>
      </c>
      <c r="AA2650" s="12"/>
      <c r="AB2650" s="12"/>
      <c r="AC2650" s="12"/>
      <c r="AD2650" s="12"/>
      <c r="AE2650" s="12"/>
    </row>
    <row r="2651" spans="16:31" ht="18" customHeight="1" x14ac:dyDescent="0.3">
      <c r="P2651" s="12" t="s">
        <v>66</v>
      </c>
      <c r="Q2651" s="12">
        <v>2023</v>
      </c>
      <c r="R2651" s="12" t="s">
        <v>0</v>
      </c>
      <c r="S2651" s="12" t="s">
        <v>72</v>
      </c>
      <c r="T2651" s="12" t="s">
        <v>74</v>
      </c>
      <c r="U2651" s="12" t="s">
        <v>75</v>
      </c>
      <c r="V2651" s="12" t="s">
        <v>71</v>
      </c>
      <c r="W2651" s="12" t="s">
        <v>73</v>
      </c>
      <c r="X2651" s="12" t="s">
        <v>76</v>
      </c>
      <c r="Y2651" s="12">
        <v>273</v>
      </c>
      <c r="Z2651" s="12">
        <v>390.39</v>
      </c>
      <c r="AA2651" s="12"/>
      <c r="AB2651" s="12"/>
      <c r="AC2651" s="12"/>
      <c r="AD2651" s="12"/>
      <c r="AE2651" s="12"/>
    </row>
    <row r="2652" spans="16:31" ht="18" customHeight="1" x14ac:dyDescent="0.3">
      <c r="P2652" s="12" t="s">
        <v>66</v>
      </c>
      <c r="Q2652" s="12">
        <v>2023</v>
      </c>
      <c r="R2652" s="12" t="s">
        <v>0</v>
      </c>
      <c r="S2652" s="12" t="s">
        <v>72</v>
      </c>
      <c r="T2652" s="12" t="s">
        <v>74</v>
      </c>
      <c r="U2652" s="12" t="s">
        <v>75</v>
      </c>
      <c r="V2652" s="12" t="s">
        <v>71</v>
      </c>
      <c r="W2652" s="12" t="s">
        <v>73</v>
      </c>
      <c r="X2652" s="12" t="s">
        <v>76</v>
      </c>
      <c r="Y2652" s="12">
        <v>229</v>
      </c>
      <c r="Z2652" s="12">
        <v>327.47000000000003</v>
      </c>
      <c r="AA2652" s="12"/>
      <c r="AB2652" s="12"/>
      <c r="AC2652" s="12"/>
      <c r="AD2652" s="12"/>
      <c r="AE2652" s="12"/>
    </row>
    <row r="2653" spans="16:31" ht="18" customHeight="1" x14ac:dyDescent="0.3">
      <c r="P2653" s="12" t="s">
        <v>59</v>
      </c>
      <c r="Q2653" s="12">
        <v>2023</v>
      </c>
      <c r="R2653" s="12" t="s">
        <v>0</v>
      </c>
      <c r="S2653" s="12" t="s">
        <v>72</v>
      </c>
      <c r="T2653" s="12" t="s">
        <v>74</v>
      </c>
      <c r="U2653" s="12" t="s">
        <v>75</v>
      </c>
      <c r="V2653" s="12" t="s">
        <v>71</v>
      </c>
      <c r="W2653" s="12" t="s">
        <v>73</v>
      </c>
      <c r="X2653" s="12" t="s">
        <v>76</v>
      </c>
      <c r="Y2653" s="12">
        <v>277</v>
      </c>
      <c r="Z2653" s="12">
        <v>396.11</v>
      </c>
      <c r="AA2653" s="12"/>
      <c r="AB2653" s="12"/>
      <c r="AC2653" s="12"/>
      <c r="AD2653" s="12"/>
      <c r="AE2653" s="12"/>
    </row>
    <row r="2654" spans="16:31" ht="18" customHeight="1" x14ac:dyDescent="0.3">
      <c r="P2654" s="12" t="s">
        <v>68</v>
      </c>
      <c r="Q2654" s="12">
        <v>2023</v>
      </c>
      <c r="R2654" s="12" t="s">
        <v>0</v>
      </c>
      <c r="S2654" s="12" t="s">
        <v>72</v>
      </c>
      <c r="T2654" s="12" t="s">
        <v>74</v>
      </c>
      <c r="U2654" s="12" t="s">
        <v>75</v>
      </c>
      <c r="V2654" s="12" t="s">
        <v>71</v>
      </c>
      <c r="W2654" s="12" t="s">
        <v>73</v>
      </c>
      <c r="X2654" s="12" t="s">
        <v>76</v>
      </c>
      <c r="Y2654" s="12">
        <v>797</v>
      </c>
      <c r="Z2654" s="12">
        <v>1139.71</v>
      </c>
      <c r="AA2654" s="12"/>
      <c r="AB2654" s="12"/>
      <c r="AC2654" s="12"/>
      <c r="AD2654" s="12"/>
      <c r="AE2654" s="12"/>
    </row>
    <row r="2655" spans="16:31" ht="18" customHeight="1" x14ac:dyDescent="0.3">
      <c r="P2655" s="12" t="s">
        <v>69</v>
      </c>
      <c r="Q2655" s="12">
        <v>2023</v>
      </c>
      <c r="R2655" s="12" t="s">
        <v>0</v>
      </c>
      <c r="S2655" s="12" t="s">
        <v>72</v>
      </c>
      <c r="T2655" s="12" t="s">
        <v>74</v>
      </c>
      <c r="U2655" s="12" t="s">
        <v>75</v>
      </c>
      <c r="V2655" s="12" t="s">
        <v>71</v>
      </c>
      <c r="W2655" s="12" t="s">
        <v>73</v>
      </c>
      <c r="X2655" s="12" t="s">
        <v>76</v>
      </c>
      <c r="Y2655" s="12">
        <v>850</v>
      </c>
      <c r="Z2655" s="12">
        <v>1215.5</v>
      </c>
      <c r="AA2655" s="12"/>
      <c r="AB2655" s="12"/>
      <c r="AC2655" s="12"/>
      <c r="AD2655" s="12"/>
      <c r="AE2655" s="12"/>
    </row>
    <row r="2656" spans="16:31" ht="18" customHeight="1" x14ac:dyDescent="0.3">
      <c r="P2656" s="12" t="s">
        <v>59</v>
      </c>
      <c r="Q2656" s="12">
        <v>2023</v>
      </c>
      <c r="R2656" s="12" t="s">
        <v>0</v>
      </c>
      <c r="S2656" s="12" t="s">
        <v>72</v>
      </c>
      <c r="T2656" s="12" t="s">
        <v>74</v>
      </c>
      <c r="U2656" s="12" t="s">
        <v>75</v>
      </c>
      <c r="V2656" s="12" t="s">
        <v>71</v>
      </c>
      <c r="W2656" s="12" t="s">
        <v>73</v>
      </c>
      <c r="X2656" s="12" t="s">
        <v>76</v>
      </c>
      <c r="Y2656" s="12">
        <v>884</v>
      </c>
      <c r="Z2656" s="12">
        <v>1264.1199999999999</v>
      </c>
      <c r="AA2656" s="12"/>
      <c r="AB2656" s="12"/>
      <c r="AC2656" s="12"/>
      <c r="AD2656" s="12"/>
      <c r="AE2656" s="12"/>
    </row>
    <row r="2657" spans="16:31" ht="18" customHeight="1" x14ac:dyDescent="0.3">
      <c r="P2657" s="12" t="s">
        <v>68</v>
      </c>
      <c r="Q2657" s="12">
        <v>2023</v>
      </c>
      <c r="R2657" s="12" t="s">
        <v>6</v>
      </c>
      <c r="S2657" s="12" t="s">
        <v>72</v>
      </c>
      <c r="T2657" s="12" t="s">
        <v>74</v>
      </c>
      <c r="U2657" s="12" t="s">
        <v>75</v>
      </c>
      <c r="V2657" s="12" t="s">
        <v>71</v>
      </c>
      <c r="W2657" s="12" t="s">
        <v>73</v>
      </c>
      <c r="X2657" s="12" t="s">
        <v>76</v>
      </c>
      <c r="Y2657" s="12">
        <v>272</v>
      </c>
      <c r="Z2657" s="12">
        <v>388.96</v>
      </c>
      <c r="AA2657" s="12"/>
      <c r="AB2657" s="12"/>
      <c r="AC2657" s="12"/>
      <c r="AD2657" s="12"/>
      <c r="AE2657" s="12"/>
    </row>
    <row r="2658" spans="16:31" ht="18" customHeight="1" x14ac:dyDescent="0.3">
      <c r="P2658" s="12" t="s">
        <v>68</v>
      </c>
      <c r="Q2658" s="12">
        <v>2023</v>
      </c>
      <c r="R2658" s="12" t="s">
        <v>6</v>
      </c>
      <c r="S2658" s="12" t="s">
        <v>72</v>
      </c>
      <c r="T2658" s="12" t="s">
        <v>74</v>
      </c>
      <c r="U2658" s="12" t="s">
        <v>75</v>
      </c>
      <c r="V2658" s="12" t="s">
        <v>71</v>
      </c>
      <c r="W2658" s="12" t="s">
        <v>73</v>
      </c>
      <c r="X2658" s="12" t="s">
        <v>76</v>
      </c>
      <c r="Y2658" s="12">
        <v>274</v>
      </c>
      <c r="Z2658" s="12">
        <v>391.82</v>
      </c>
      <c r="AA2658" s="12"/>
      <c r="AB2658" s="12"/>
      <c r="AC2658" s="12"/>
      <c r="AD2658" s="12"/>
      <c r="AE2658" s="12"/>
    </row>
    <row r="2659" spans="16:31" ht="18" customHeight="1" x14ac:dyDescent="0.3">
      <c r="P2659" s="12" t="s">
        <v>68</v>
      </c>
      <c r="Q2659" s="12">
        <v>2023</v>
      </c>
      <c r="R2659" s="12" t="s">
        <v>6</v>
      </c>
      <c r="S2659" s="12" t="s">
        <v>72</v>
      </c>
      <c r="T2659" s="12" t="s">
        <v>74</v>
      </c>
      <c r="U2659" s="12" t="s">
        <v>75</v>
      </c>
      <c r="V2659" s="12" t="s">
        <v>71</v>
      </c>
      <c r="W2659" s="12" t="s">
        <v>73</v>
      </c>
      <c r="X2659" s="12" t="s">
        <v>76</v>
      </c>
      <c r="Y2659" s="12">
        <v>244</v>
      </c>
      <c r="Z2659" s="12">
        <v>348.92</v>
      </c>
      <c r="AA2659" s="12"/>
      <c r="AB2659" s="12"/>
      <c r="AC2659" s="12"/>
      <c r="AD2659" s="12"/>
      <c r="AE2659" s="12"/>
    </row>
    <row r="2660" spans="16:31" ht="18" customHeight="1" x14ac:dyDescent="0.3">
      <c r="P2660" s="12" t="s">
        <v>66</v>
      </c>
      <c r="Q2660" s="12">
        <v>2023</v>
      </c>
      <c r="R2660" s="12" t="s">
        <v>6</v>
      </c>
      <c r="S2660" s="12" t="s">
        <v>72</v>
      </c>
      <c r="T2660" s="12" t="s">
        <v>74</v>
      </c>
      <c r="U2660" s="12" t="s">
        <v>75</v>
      </c>
      <c r="V2660" s="12" t="s">
        <v>71</v>
      </c>
      <c r="W2660" s="12" t="s">
        <v>73</v>
      </c>
      <c r="X2660" s="12" t="s">
        <v>76</v>
      </c>
      <c r="Y2660" s="12">
        <v>794</v>
      </c>
      <c r="Z2660" s="12">
        <v>1135.42</v>
      </c>
      <c r="AA2660" s="12"/>
      <c r="AB2660" s="12"/>
      <c r="AC2660" s="12"/>
      <c r="AD2660" s="12"/>
      <c r="AE2660" s="12"/>
    </row>
    <row r="2661" spans="16:31" ht="18" customHeight="1" x14ac:dyDescent="0.3">
      <c r="P2661" s="12" t="s">
        <v>66</v>
      </c>
      <c r="Q2661" s="12">
        <v>2023</v>
      </c>
      <c r="R2661" s="12" t="s">
        <v>6</v>
      </c>
      <c r="S2661" s="12" t="s">
        <v>72</v>
      </c>
      <c r="T2661" s="12" t="s">
        <v>74</v>
      </c>
      <c r="U2661" s="12" t="s">
        <v>75</v>
      </c>
      <c r="V2661" s="12" t="s">
        <v>71</v>
      </c>
      <c r="W2661" s="12" t="s">
        <v>73</v>
      </c>
      <c r="X2661" s="12" t="s">
        <v>76</v>
      </c>
      <c r="Y2661" s="12">
        <v>880</v>
      </c>
      <c r="Z2661" s="12">
        <v>1258.4000000000001</v>
      </c>
      <c r="AA2661" s="12"/>
      <c r="AB2661" s="12"/>
      <c r="AC2661" s="12"/>
      <c r="AD2661" s="12"/>
      <c r="AE2661" s="12"/>
    </row>
    <row r="2662" spans="16:31" ht="18" customHeight="1" x14ac:dyDescent="0.3">
      <c r="P2662" s="12" t="s">
        <v>66</v>
      </c>
      <c r="Q2662" s="12">
        <v>2023</v>
      </c>
      <c r="R2662" s="12" t="s">
        <v>6</v>
      </c>
      <c r="S2662" s="12" t="s">
        <v>72</v>
      </c>
      <c r="T2662" s="12" t="s">
        <v>74</v>
      </c>
      <c r="U2662" s="12" t="s">
        <v>75</v>
      </c>
      <c r="V2662" s="12" t="s">
        <v>71</v>
      </c>
      <c r="W2662" s="12" t="s">
        <v>73</v>
      </c>
      <c r="X2662" s="12" t="s">
        <v>76</v>
      </c>
      <c r="Y2662" s="12">
        <v>833</v>
      </c>
      <c r="Z2662" s="12">
        <v>526.24</v>
      </c>
      <c r="AA2662" s="12"/>
      <c r="AB2662" s="12"/>
      <c r="AC2662" s="12"/>
      <c r="AD2662" s="12"/>
      <c r="AE2662" s="12"/>
    </row>
    <row r="2663" spans="16:31" ht="18" customHeight="1" x14ac:dyDescent="0.3">
      <c r="P2663" s="12" t="s">
        <v>66</v>
      </c>
      <c r="Q2663" s="12">
        <v>2023</v>
      </c>
      <c r="R2663" s="12" t="s">
        <v>6</v>
      </c>
      <c r="S2663" s="12" t="s">
        <v>72</v>
      </c>
      <c r="T2663" s="12" t="s">
        <v>74</v>
      </c>
      <c r="U2663" s="12" t="s">
        <v>75</v>
      </c>
      <c r="V2663" s="12" t="s">
        <v>71</v>
      </c>
      <c r="W2663" s="12" t="s">
        <v>73</v>
      </c>
      <c r="X2663" s="12" t="s">
        <v>76</v>
      </c>
      <c r="Y2663" s="12">
        <v>243</v>
      </c>
      <c r="Z2663" s="12">
        <v>347.49</v>
      </c>
      <c r="AA2663" s="12"/>
      <c r="AB2663" s="12"/>
      <c r="AC2663" s="12"/>
      <c r="AD2663" s="12"/>
      <c r="AE2663" s="12"/>
    </row>
    <row r="2664" spans="16:31" ht="18" customHeight="1" x14ac:dyDescent="0.3">
      <c r="P2664" s="12" t="s">
        <v>68</v>
      </c>
      <c r="Q2664" s="12">
        <v>2023</v>
      </c>
      <c r="R2664" s="12" t="s">
        <v>6</v>
      </c>
      <c r="S2664" s="12" t="s">
        <v>72</v>
      </c>
      <c r="T2664" s="12" t="s">
        <v>74</v>
      </c>
      <c r="U2664" s="12" t="s">
        <v>75</v>
      </c>
      <c r="V2664" s="12" t="s">
        <v>71</v>
      </c>
      <c r="W2664" s="12" t="s">
        <v>73</v>
      </c>
      <c r="X2664" s="12" t="s">
        <v>76</v>
      </c>
      <c r="Y2664" s="12">
        <v>271</v>
      </c>
      <c r="Z2664" s="12">
        <v>387.53</v>
      </c>
      <c r="AA2664" s="12"/>
      <c r="AB2664" s="12"/>
      <c r="AC2664" s="12"/>
      <c r="AD2664" s="12"/>
      <c r="AE2664" s="12"/>
    </row>
    <row r="2665" spans="16:31" ht="18" customHeight="1" x14ac:dyDescent="0.3">
      <c r="P2665" s="12" t="s">
        <v>68</v>
      </c>
      <c r="Q2665" s="12">
        <v>2023</v>
      </c>
      <c r="R2665" s="12" t="s">
        <v>6</v>
      </c>
      <c r="S2665" s="12" t="s">
        <v>72</v>
      </c>
      <c r="T2665" s="12" t="s">
        <v>74</v>
      </c>
      <c r="U2665" s="12" t="s">
        <v>75</v>
      </c>
      <c r="V2665" s="12" t="s">
        <v>71</v>
      </c>
      <c r="W2665" s="12" t="s">
        <v>73</v>
      </c>
      <c r="X2665" s="12" t="s">
        <v>76</v>
      </c>
      <c r="Y2665" s="12">
        <v>247</v>
      </c>
      <c r="Z2665" s="12">
        <v>353.21</v>
      </c>
      <c r="AA2665" s="12"/>
      <c r="AB2665" s="12"/>
      <c r="AC2665" s="12"/>
      <c r="AD2665" s="12"/>
      <c r="AE2665" s="12"/>
    </row>
    <row r="2666" spans="16:31" ht="18" customHeight="1" x14ac:dyDescent="0.3">
      <c r="P2666" s="12" t="s">
        <v>68</v>
      </c>
      <c r="Q2666" s="12">
        <v>2023</v>
      </c>
      <c r="R2666" s="12" t="s">
        <v>6</v>
      </c>
      <c r="S2666" s="12" t="s">
        <v>72</v>
      </c>
      <c r="T2666" s="12" t="s">
        <v>74</v>
      </c>
      <c r="U2666" s="12" t="s">
        <v>75</v>
      </c>
      <c r="V2666" s="12" t="s">
        <v>71</v>
      </c>
      <c r="W2666" s="12" t="s">
        <v>73</v>
      </c>
      <c r="X2666" s="12" t="s">
        <v>76</v>
      </c>
      <c r="Y2666" s="12">
        <v>245</v>
      </c>
      <c r="Z2666" s="12">
        <v>350.35</v>
      </c>
      <c r="AA2666" s="12"/>
      <c r="AB2666" s="12"/>
      <c r="AC2666" s="12"/>
      <c r="AD2666" s="12"/>
      <c r="AE2666" s="12"/>
    </row>
    <row r="2667" spans="16:31" ht="18" customHeight="1" x14ac:dyDescent="0.3">
      <c r="P2667" s="12" t="s">
        <v>70</v>
      </c>
      <c r="Q2667" s="12">
        <v>2023</v>
      </c>
      <c r="R2667" s="12" t="s">
        <v>5</v>
      </c>
      <c r="S2667" s="12" t="s">
        <v>72</v>
      </c>
      <c r="T2667" s="12" t="s">
        <v>74</v>
      </c>
      <c r="U2667" s="12" t="s">
        <v>75</v>
      </c>
      <c r="V2667" s="12" t="s">
        <v>71</v>
      </c>
      <c r="W2667" s="12" t="s">
        <v>73</v>
      </c>
      <c r="X2667" s="12" t="s">
        <v>76</v>
      </c>
      <c r="Y2667" s="12">
        <v>278</v>
      </c>
      <c r="Z2667" s="12">
        <v>397.53999999999996</v>
      </c>
      <c r="AA2667" s="12"/>
      <c r="AB2667" s="12"/>
      <c r="AC2667" s="12"/>
      <c r="AD2667" s="12"/>
      <c r="AE2667" s="12"/>
    </row>
    <row r="2668" spans="16:31" ht="18" customHeight="1" x14ac:dyDescent="0.3">
      <c r="P2668" s="12" t="s">
        <v>59</v>
      </c>
      <c r="Q2668" s="12">
        <v>2023</v>
      </c>
      <c r="R2668" s="12" t="s">
        <v>5</v>
      </c>
      <c r="S2668" s="12" t="s">
        <v>72</v>
      </c>
      <c r="T2668" s="12" t="s">
        <v>74</v>
      </c>
      <c r="U2668" s="12" t="s">
        <v>75</v>
      </c>
      <c r="V2668" s="12" t="s">
        <v>71</v>
      </c>
      <c r="W2668" s="12" t="s">
        <v>73</v>
      </c>
      <c r="X2668" s="12" t="s">
        <v>76</v>
      </c>
      <c r="Y2668" s="12">
        <v>248</v>
      </c>
      <c r="Z2668" s="12">
        <v>354.64</v>
      </c>
      <c r="AA2668" s="12"/>
      <c r="AB2668" s="12"/>
      <c r="AC2668" s="12"/>
      <c r="AD2668" s="12"/>
      <c r="AE2668" s="12"/>
    </row>
    <row r="2669" spans="16:31" ht="18" customHeight="1" x14ac:dyDescent="0.3">
      <c r="P2669" s="12" t="s">
        <v>68</v>
      </c>
      <c r="Q2669" s="12">
        <v>2023</v>
      </c>
      <c r="R2669" s="12" t="s">
        <v>5</v>
      </c>
      <c r="S2669" s="12" t="s">
        <v>72</v>
      </c>
      <c r="T2669" s="12" t="s">
        <v>74</v>
      </c>
      <c r="U2669" s="12" t="s">
        <v>75</v>
      </c>
      <c r="V2669" s="12" t="s">
        <v>71</v>
      </c>
      <c r="W2669" s="12" t="s">
        <v>73</v>
      </c>
      <c r="X2669" s="12" t="s">
        <v>76</v>
      </c>
      <c r="Y2669" s="12">
        <v>280</v>
      </c>
      <c r="Z2669" s="12">
        <v>400.4</v>
      </c>
      <c r="AA2669" s="12"/>
      <c r="AB2669" s="12"/>
      <c r="AC2669" s="12"/>
      <c r="AD2669" s="12"/>
      <c r="AE2669" s="12"/>
    </row>
    <row r="2670" spans="16:31" ht="18" customHeight="1" x14ac:dyDescent="0.3">
      <c r="P2670" s="12" t="s">
        <v>59</v>
      </c>
      <c r="Q2670" s="12">
        <v>2023</v>
      </c>
      <c r="R2670" s="12" t="s">
        <v>5</v>
      </c>
      <c r="S2670" s="12" t="s">
        <v>72</v>
      </c>
      <c r="T2670" s="12" t="s">
        <v>74</v>
      </c>
      <c r="U2670" s="12" t="s">
        <v>75</v>
      </c>
      <c r="V2670" s="12" t="s">
        <v>71</v>
      </c>
      <c r="W2670" s="12" t="s">
        <v>73</v>
      </c>
      <c r="X2670" s="12" t="s">
        <v>76</v>
      </c>
      <c r="Y2670" s="12">
        <v>250</v>
      </c>
      <c r="Z2670" s="12">
        <v>357.5</v>
      </c>
      <c r="AA2670" s="12"/>
      <c r="AB2670" s="12"/>
      <c r="AC2670" s="12"/>
      <c r="AD2670" s="12"/>
      <c r="AE2670" s="12"/>
    </row>
    <row r="2671" spans="16:31" ht="18" customHeight="1" x14ac:dyDescent="0.3">
      <c r="P2671" s="12" t="s">
        <v>66</v>
      </c>
      <c r="Q2671" s="12">
        <v>2023</v>
      </c>
      <c r="R2671" s="12" t="s">
        <v>5</v>
      </c>
      <c r="S2671" s="12" t="s">
        <v>72</v>
      </c>
      <c r="T2671" s="12" t="s">
        <v>74</v>
      </c>
      <c r="U2671" s="12" t="s">
        <v>75</v>
      </c>
      <c r="V2671" s="12" t="s">
        <v>71</v>
      </c>
      <c r="W2671" s="12" t="s">
        <v>73</v>
      </c>
      <c r="X2671" s="12" t="s">
        <v>76</v>
      </c>
      <c r="Y2671" s="12">
        <v>793</v>
      </c>
      <c r="Z2671" s="12">
        <v>1133.99</v>
      </c>
      <c r="AA2671" s="12"/>
      <c r="AB2671" s="12"/>
      <c r="AC2671" s="12"/>
      <c r="AD2671" s="12"/>
      <c r="AE2671" s="12"/>
    </row>
    <row r="2672" spans="16:31" ht="18" customHeight="1" x14ac:dyDescent="0.3">
      <c r="P2672" s="12" t="s">
        <v>59</v>
      </c>
      <c r="Q2672" s="12">
        <v>2023</v>
      </c>
      <c r="R2672" s="12" t="s">
        <v>5</v>
      </c>
      <c r="S2672" s="12" t="s">
        <v>72</v>
      </c>
      <c r="T2672" s="12" t="s">
        <v>74</v>
      </c>
      <c r="U2672" s="12" t="s">
        <v>75</v>
      </c>
      <c r="V2672" s="12" t="s">
        <v>71</v>
      </c>
      <c r="W2672" s="12" t="s">
        <v>73</v>
      </c>
      <c r="X2672" s="12" t="s">
        <v>76</v>
      </c>
      <c r="Y2672" s="12">
        <v>879</v>
      </c>
      <c r="Z2672" s="12">
        <v>1256.97</v>
      </c>
      <c r="AA2672" s="12"/>
      <c r="AB2672" s="12"/>
      <c r="AC2672" s="12"/>
      <c r="AD2672" s="12"/>
      <c r="AE2672" s="12"/>
    </row>
    <row r="2673" spans="16:31" ht="18" customHeight="1" x14ac:dyDescent="0.3">
      <c r="P2673" s="12" t="s">
        <v>59</v>
      </c>
      <c r="Q2673" s="12">
        <v>2023</v>
      </c>
      <c r="R2673" s="12" t="s">
        <v>5</v>
      </c>
      <c r="S2673" s="12" t="s">
        <v>72</v>
      </c>
      <c r="T2673" s="12" t="s">
        <v>74</v>
      </c>
      <c r="U2673" s="12" t="s">
        <v>75</v>
      </c>
      <c r="V2673" s="12" t="s">
        <v>71</v>
      </c>
      <c r="W2673" s="12" t="s">
        <v>73</v>
      </c>
      <c r="X2673" s="12" t="s">
        <v>76</v>
      </c>
      <c r="Y2673" s="12">
        <v>832</v>
      </c>
      <c r="Z2673" s="12">
        <v>526.24</v>
      </c>
      <c r="AA2673" s="12"/>
      <c r="AB2673" s="12"/>
      <c r="AC2673" s="12"/>
      <c r="AD2673" s="12"/>
      <c r="AE2673" s="12"/>
    </row>
    <row r="2674" spans="16:31" ht="18" customHeight="1" x14ac:dyDescent="0.3">
      <c r="P2674" s="12" t="s">
        <v>66</v>
      </c>
      <c r="Q2674" s="12">
        <v>2023</v>
      </c>
      <c r="R2674" s="12" t="s">
        <v>5</v>
      </c>
      <c r="S2674" s="12" t="s">
        <v>72</v>
      </c>
      <c r="T2674" s="12" t="s">
        <v>74</v>
      </c>
      <c r="U2674" s="12" t="s">
        <v>75</v>
      </c>
      <c r="V2674" s="12" t="s">
        <v>71</v>
      </c>
      <c r="W2674" s="12" t="s">
        <v>73</v>
      </c>
      <c r="X2674" s="12" t="s">
        <v>76</v>
      </c>
      <c r="Y2674" s="12">
        <v>249</v>
      </c>
      <c r="Z2674" s="12">
        <v>356.07</v>
      </c>
      <c r="AA2674" s="12"/>
      <c r="AB2674" s="12"/>
      <c r="AC2674" s="12"/>
      <c r="AD2674" s="12"/>
      <c r="AE2674" s="12"/>
    </row>
    <row r="2675" spans="16:31" ht="18" customHeight="1" x14ac:dyDescent="0.3">
      <c r="P2675" s="12" t="s">
        <v>59</v>
      </c>
      <c r="Q2675" s="12">
        <v>2023</v>
      </c>
      <c r="R2675" s="12" t="s">
        <v>5</v>
      </c>
      <c r="S2675" s="12" t="s">
        <v>72</v>
      </c>
      <c r="T2675" s="12" t="s">
        <v>74</v>
      </c>
      <c r="U2675" s="12" t="s">
        <v>75</v>
      </c>
      <c r="V2675" s="12" t="s">
        <v>71</v>
      </c>
      <c r="W2675" s="12" t="s">
        <v>73</v>
      </c>
      <c r="X2675" s="12" t="s">
        <v>76</v>
      </c>
      <c r="Y2675" s="12">
        <v>277</v>
      </c>
      <c r="Z2675" s="12">
        <v>396.11</v>
      </c>
      <c r="AA2675" s="12"/>
      <c r="AB2675" s="12"/>
      <c r="AC2675" s="12"/>
      <c r="AD2675" s="12"/>
      <c r="AE2675" s="12"/>
    </row>
    <row r="2676" spans="16:31" ht="18" customHeight="1" x14ac:dyDescent="0.3">
      <c r="P2676" s="12" t="s">
        <v>68</v>
      </c>
      <c r="Q2676" s="12">
        <v>2023</v>
      </c>
      <c r="R2676" s="12" t="s">
        <v>5</v>
      </c>
      <c r="S2676" s="12" t="s">
        <v>72</v>
      </c>
      <c r="T2676" s="12" t="s">
        <v>74</v>
      </c>
      <c r="U2676" s="12" t="s">
        <v>75</v>
      </c>
      <c r="V2676" s="12" t="s">
        <v>71</v>
      </c>
      <c r="W2676" s="12" t="s">
        <v>73</v>
      </c>
      <c r="X2676" s="12" t="s">
        <v>76</v>
      </c>
      <c r="Y2676" s="12">
        <v>253</v>
      </c>
      <c r="Z2676" s="12">
        <v>361.78999999999996</v>
      </c>
      <c r="AA2676" s="12"/>
      <c r="AB2676" s="12"/>
      <c r="AC2676" s="12"/>
      <c r="AD2676" s="12"/>
      <c r="AE2676" s="12"/>
    </row>
    <row r="2677" spans="16:31" ht="18" customHeight="1" x14ac:dyDescent="0.3">
      <c r="P2677" s="12" t="s">
        <v>59</v>
      </c>
      <c r="Q2677" s="12">
        <v>2023</v>
      </c>
      <c r="R2677" s="12" t="s">
        <v>5</v>
      </c>
      <c r="S2677" s="12" t="s">
        <v>72</v>
      </c>
      <c r="T2677" s="12" t="s">
        <v>74</v>
      </c>
      <c r="U2677" s="12" t="s">
        <v>75</v>
      </c>
      <c r="V2677" s="12" t="s">
        <v>71</v>
      </c>
      <c r="W2677" s="12" t="s">
        <v>73</v>
      </c>
      <c r="X2677" s="12" t="s">
        <v>76</v>
      </c>
      <c r="Y2677" s="12">
        <v>802</v>
      </c>
      <c r="Z2677" s="12">
        <v>1146.8600000000001</v>
      </c>
      <c r="AA2677" s="12"/>
      <c r="AB2677" s="12"/>
      <c r="AC2677" s="12"/>
      <c r="AD2677" s="12"/>
      <c r="AE2677" s="12"/>
    </row>
    <row r="2678" spans="16:31" ht="18" customHeight="1" x14ac:dyDescent="0.3">
      <c r="P2678" s="12" t="s">
        <v>70</v>
      </c>
      <c r="Q2678" s="12">
        <v>2023</v>
      </c>
      <c r="R2678" s="12" t="s">
        <v>5</v>
      </c>
      <c r="S2678" s="12" t="s">
        <v>72</v>
      </c>
      <c r="T2678" s="12" t="s">
        <v>74</v>
      </c>
      <c r="U2678" s="12" t="s">
        <v>75</v>
      </c>
      <c r="V2678" s="12" t="s">
        <v>71</v>
      </c>
      <c r="W2678" s="12" t="s">
        <v>73</v>
      </c>
      <c r="X2678" s="12" t="s">
        <v>76</v>
      </c>
      <c r="Y2678" s="12">
        <v>251</v>
      </c>
      <c r="Z2678" s="12">
        <v>358.93</v>
      </c>
      <c r="AA2678" s="12"/>
      <c r="AB2678" s="12"/>
      <c r="AC2678" s="12"/>
      <c r="AD2678" s="12"/>
      <c r="AE2678" s="12"/>
    </row>
    <row r="2679" spans="16:31" ht="18" customHeight="1" x14ac:dyDescent="0.3">
      <c r="P2679" s="12" t="s">
        <v>68</v>
      </c>
      <c r="Q2679" s="12">
        <v>2023</v>
      </c>
      <c r="R2679" s="12" t="s">
        <v>2</v>
      </c>
      <c r="S2679" s="12" t="s">
        <v>72</v>
      </c>
      <c r="T2679" s="12" t="s">
        <v>74</v>
      </c>
      <c r="U2679" s="12" t="s">
        <v>75</v>
      </c>
      <c r="V2679" s="12" t="s">
        <v>71</v>
      </c>
      <c r="W2679" s="12" t="s">
        <v>73</v>
      </c>
      <c r="X2679" s="12" t="s">
        <v>76</v>
      </c>
      <c r="Y2679" s="12">
        <v>296</v>
      </c>
      <c r="Z2679" s="12">
        <v>423.28</v>
      </c>
      <c r="AA2679" s="12"/>
      <c r="AB2679" s="12"/>
      <c r="AC2679" s="12"/>
      <c r="AD2679" s="12"/>
      <c r="AE2679" s="12"/>
    </row>
    <row r="2680" spans="16:31" ht="18" customHeight="1" x14ac:dyDescent="0.3">
      <c r="P2680" s="12" t="s">
        <v>68</v>
      </c>
      <c r="Q2680" s="12">
        <v>2023</v>
      </c>
      <c r="R2680" s="12" t="s">
        <v>2</v>
      </c>
      <c r="S2680" s="12" t="s">
        <v>72</v>
      </c>
      <c r="T2680" s="12" t="s">
        <v>74</v>
      </c>
      <c r="U2680" s="12" t="s">
        <v>75</v>
      </c>
      <c r="V2680" s="12" t="s">
        <v>71</v>
      </c>
      <c r="W2680" s="12" t="s">
        <v>73</v>
      </c>
      <c r="X2680" s="12" t="s">
        <v>76</v>
      </c>
      <c r="Y2680" s="12">
        <v>266</v>
      </c>
      <c r="Z2680" s="12">
        <v>380.38</v>
      </c>
      <c r="AA2680" s="12"/>
      <c r="AB2680" s="12"/>
      <c r="AC2680" s="12"/>
      <c r="AD2680" s="12"/>
      <c r="AE2680" s="12"/>
    </row>
    <row r="2681" spans="16:31" ht="18" customHeight="1" x14ac:dyDescent="0.3">
      <c r="P2681" s="12" t="s">
        <v>66</v>
      </c>
      <c r="Q2681" s="12">
        <v>2023</v>
      </c>
      <c r="R2681" s="12" t="s">
        <v>2</v>
      </c>
      <c r="S2681" s="12" t="s">
        <v>72</v>
      </c>
      <c r="T2681" s="12" t="s">
        <v>74</v>
      </c>
      <c r="U2681" s="12" t="s">
        <v>75</v>
      </c>
      <c r="V2681" s="12" t="s">
        <v>71</v>
      </c>
      <c r="W2681" s="12" t="s">
        <v>73</v>
      </c>
      <c r="X2681" s="12" t="s">
        <v>76</v>
      </c>
      <c r="Y2681" s="12">
        <v>292</v>
      </c>
      <c r="Z2681" s="12">
        <v>417.56</v>
      </c>
      <c r="AA2681" s="12"/>
      <c r="AB2681" s="12"/>
      <c r="AC2681" s="12"/>
      <c r="AD2681" s="12"/>
      <c r="AE2681" s="12"/>
    </row>
    <row r="2682" spans="16:31" ht="18" customHeight="1" x14ac:dyDescent="0.3">
      <c r="P2682" s="12" t="s">
        <v>68</v>
      </c>
      <c r="Q2682" s="12">
        <v>2023</v>
      </c>
      <c r="R2682" s="12" t="s">
        <v>2</v>
      </c>
      <c r="S2682" s="12" t="s">
        <v>72</v>
      </c>
      <c r="T2682" s="12" t="s">
        <v>74</v>
      </c>
      <c r="U2682" s="12" t="s">
        <v>75</v>
      </c>
      <c r="V2682" s="12" t="s">
        <v>71</v>
      </c>
      <c r="W2682" s="12" t="s">
        <v>73</v>
      </c>
      <c r="X2682" s="12" t="s">
        <v>76</v>
      </c>
      <c r="Y2682" s="12">
        <v>268</v>
      </c>
      <c r="Z2682" s="12">
        <v>383.24</v>
      </c>
      <c r="AA2682" s="12"/>
      <c r="AB2682" s="12"/>
      <c r="AC2682" s="12"/>
      <c r="AD2682" s="12"/>
      <c r="AE2682" s="12"/>
    </row>
    <row r="2683" spans="16:31" ht="18" customHeight="1" x14ac:dyDescent="0.3">
      <c r="P2683" s="12" t="s">
        <v>68</v>
      </c>
      <c r="Q2683" s="12">
        <v>2023</v>
      </c>
      <c r="R2683" s="12" t="s">
        <v>2</v>
      </c>
      <c r="S2683" s="12" t="s">
        <v>72</v>
      </c>
      <c r="T2683" s="12" t="s">
        <v>74</v>
      </c>
      <c r="U2683" s="12" t="s">
        <v>75</v>
      </c>
      <c r="V2683" s="12" t="s">
        <v>71</v>
      </c>
      <c r="W2683" s="12" t="s">
        <v>73</v>
      </c>
      <c r="X2683" s="12" t="s">
        <v>76</v>
      </c>
      <c r="Y2683" s="12">
        <v>790</v>
      </c>
      <c r="Z2683" s="12">
        <v>1129.7</v>
      </c>
      <c r="AA2683" s="12"/>
      <c r="AB2683" s="12"/>
      <c r="AC2683" s="12"/>
      <c r="AD2683" s="12"/>
      <c r="AE2683" s="12"/>
    </row>
    <row r="2684" spans="16:31" ht="18" customHeight="1" x14ac:dyDescent="0.3">
      <c r="P2684" s="12" t="s">
        <v>66</v>
      </c>
      <c r="Q2684" s="12">
        <v>2023</v>
      </c>
      <c r="R2684" s="12" t="s">
        <v>2</v>
      </c>
      <c r="S2684" s="12" t="s">
        <v>72</v>
      </c>
      <c r="T2684" s="12" t="s">
        <v>74</v>
      </c>
      <c r="U2684" s="12" t="s">
        <v>75</v>
      </c>
      <c r="V2684" s="12" t="s">
        <v>71</v>
      </c>
      <c r="W2684" s="12" t="s">
        <v>73</v>
      </c>
      <c r="X2684" s="12" t="s">
        <v>76</v>
      </c>
      <c r="Y2684" s="12">
        <v>877</v>
      </c>
      <c r="Z2684" s="12">
        <v>1254.1100000000001</v>
      </c>
      <c r="AA2684" s="12"/>
      <c r="AB2684" s="12"/>
      <c r="AC2684" s="12"/>
      <c r="AD2684" s="12"/>
      <c r="AE2684" s="12"/>
    </row>
    <row r="2685" spans="16:31" ht="18" customHeight="1" x14ac:dyDescent="0.3">
      <c r="P2685" s="12" t="s">
        <v>66</v>
      </c>
      <c r="Q2685" s="12">
        <v>2023</v>
      </c>
      <c r="R2685" s="12" t="s">
        <v>2</v>
      </c>
      <c r="S2685" s="12" t="s">
        <v>72</v>
      </c>
      <c r="T2685" s="12" t="s">
        <v>74</v>
      </c>
      <c r="U2685" s="12" t="s">
        <v>75</v>
      </c>
      <c r="V2685" s="12" t="s">
        <v>71</v>
      </c>
      <c r="W2685" s="12" t="s">
        <v>73</v>
      </c>
      <c r="X2685" s="12" t="s">
        <v>76</v>
      </c>
      <c r="Y2685" s="12">
        <v>830</v>
      </c>
      <c r="Z2685" s="12">
        <v>526.24</v>
      </c>
      <c r="AA2685" s="12"/>
      <c r="AB2685" s="12"/>
      <c r="AC2685" s="12"/>
      <c r="AD2685" s="12"/>
      <c r="AE2685" s="12"/>
    </row>
    <row r="2686" spans="16:31" ht="18" customHeight="1" x14ac:dyDescent="0.3">
      <c r="P2686" s="12" t="s">
        <v>68</v>
      </c>
      <c r="Q2686" s="12">
        <v>2023</v>
      </c>
      <c r="R2686" s="12" t="s">
        <v>2</v>
      </c>
      <c r="S2686" s="12" t="s">
        <v>72</v>
      </c>
      <c r="T2686" s="12" t="s">
        <v>74</v>
      </c>
      <c r="U2686" s="12" t="s">
        <v>75</v>
      </c>
      <c r="V2686" s="12" t="s">
        <v>71</v>
      </c>
      <c r="W2686" s="12" t="s">
        <v>73</v>
      </c>
      <c r="X2686" s="12" t="s">
        <v>76</v>
      </c>
      <c r="Y2686" s="12">
        <v>267</v>
      </c>
      <c r="Z2686" s="12">
        <v>381.81</v>
      </c>
      <c r="AA2686" s="12"/>
      <c r="AB2686" s="12"/>
      <c r="AC2686" s="12"/>
      <c r="AD2686" s="12"/>
      <c r="AE2686" s="12"/>
    </row>
    <row r="2687" spans="16:31" ht="18" customHeight="1" x14ac:dyDescent="0.3">
      <c r="P2687" s="12" t="s">
        <v>68</v>
      </c>
      <c r="Q2687" s="12">
        <v>2023</v>
      </c>
      <c r="R2687" s="12" t="s">
        <v>2</v>
      </c>
      <c r="S2687" s="12" t="s">
        <v>72</v>
      </c>
      <c r="T2687" s="12" t="s">
        <v>74</v>
      </c>
      <c r="U2687" s="12" t="s">
        <v>75</v>
      </c>
      <c r="V2687" s="12" t="s">
        <v>71</v>
      </c>
      <c r="W2687" s="12" t="s">
        <v>73</v>
      </c>
      <c r="X2687" s="12" t="s">
        <v>76</v>
      </c>
      <c r="Y2687" s="12">
        <v>295</v>
      </c>
      <c r="Z2687" s="12">
        <v>421.85</v>
      </c>
      <c r="AA2687" s="12"/>
      <c r="AB2687" s="12"/>
      <c r="AC2687" s="12"/>
      <c r="AD2687" s="12"/>
      <c r="AE2687" s="12"/>
    </row>
    <row r="2688" spans="16:31" ht="18" customHeight="1" x14ac:dyDescent="0.3">
      <c r="P2688" s="12" t="s">
        <v>66</v>
      </c>
      <c r="Q2688" s="12">
        <v>2023</v>
      </c>
      <c r="R2688" s="12" t="s">
        <v>2</v>
      </c>
      <c r="S2688" s="12" t="s">
        <v>72</v>
      </c>
      <c r="T2688" s="12" t="s">
        <v>74</v>
      </c>
      <c r="U2688" s="12" t="s">
        <v>75</v>
      </c>
      <c r="V2688" s="12" t="s">
        <v>71</v>
      </c>
      <c r="W2688" s="12" t="s">
        <v>73</v>
      </c>
      <c r="X2688" s="12" t="s">
        <v>76</v>
      </c>
      <c r="Y2688" s="12">
        <v>265</v>
      </c>
      <c r="Z2688" s="12">
        <v>378.95</v>
      </c>
      <c r="AA2688" s="12"/>
      <c r="AB2688" s="12"/>
      <c r="AC2688" s="12"/>
      <c r="AD2688" s="12"/>
      <c r="AE2688" s="12"/>
    </row>
    <row r="2689" spans="16:31" ht="18" customHeight="1" x14ac:dyDescent="0.3">
      <c r="P2689" s="12" t="s">
        <v>68</v>
      </c>
      <c r="Q2689" s="12">
        <v>2023</v>
      </c>
      <c r="R2689" s="12" t="s">
        <v>2</v>
      </c>
      <c r="S2689" s="12" t="s">
        <v>72</v>
      </c>
      <c r="T2689" s="12" t="s">
        <v>74</v>
      </c>
      <c r="U2689" s="12" t="s">
        <v>75</v>
      </c>
      <c r="V2689" s="12" t="s">
        <v>71</v>
      </c>
      <c r="W2689" s="12" t="s">
        <v>73</v>
      </c>
      <c r="X2689" s="12" t="s">
        <v>76</v>
      </c>
      <c r="Y2689" s="12">
        <v>799</v>
      </c>
      <c r="Z2689" s="12">
        <v>1142.57</v>
      </c>
      <c r="AA2689" s="12"/>
      <c r="AB2689" s="12"/>
      <c r="AC2689" s="12"/>
      <c r="AD2689" s="12"/>
      <c r="AE2689" s="12"/>
    </row>
    <row r="2690" spans="16:31" ht="18" customHeight="1" x14ac:dyDescent="0.3">
      <c r="P2690" s="12" t="s">
        <v>68</v>
      </c>
      <c r="Q2690" s="12">
        <v>2023</v>
      </c>
      <c r="R2690" s="12" t="s">
        <v>2</v>
      </c>
      <c r="S2690" s="12" t="s">
        <v>72</v>
      </c>
      <c r="T2690" s="12" t="s">
        <v>74</v>
      </c>
      <c r="U2690" s="12" t="s">
        <v>75</v>
      </c>
      <c r="V2690" s="12" t="s">
        <v>71</v>
      </c>
      <c r="W2690" s="12" t="s">
        <v>73</v>
      </c>
      <c r="X2690" s="12" t="s">
        <v>76</v>
      </c>
      <c r="Y2690" s="12">
        <v>885</v>
      </c>
      <c r="Z2690" s="12">
        <v>1265.55</v>
      </c>
      <c r="AA2690" s="12"/>
      <c r="AB2690" s="12"/>
      <c r="AC2690" s="12"/>
      <c r="AD2690" s="12"/>
      <c r="AE2690" s="12"/>
    </row>
    <row r="2691" spans="16:31" ht="18" customHeight="1" x14ac:dyDescent="0.3">
      <c r="P2691" s="12" t="s">
        <v>66</v>
      </c>
      <c r="Q2691" s="12">
        <v>2023</v>
      </c>
      <c r="R2691" s="12" t="s">
        <v>4</v>
      </c>
      <c r="S2691" s="12" t="s">
        <v>72</v>
      </c>
      <c r="T2691" s="12" t="s">
        <v>74</v>
      </c>
      <c r="U2691" s="12" t="s">
        <v>75</v>
      </c>
      <c r="V2691" s="12" t="s">
        <v>71</v>
      </c>
      <c r="W2691" s="12" t="s">
        <v>73</v>
      </c>
      <c r="X2691" s="12" t="s">
        <v>76</v>
      </c>
      <c r="Y2691" s="12">
        <v>284</v>
      </c>
      <c r="Z2691" s="12">
        <v>406.12</v>
      </c>
      <c r="AA2691" s="12"/>
      <c r="AB2691" s="12"/>
      <c r="AC2691" s="12"/>
      <c r="AD2691" s="12"/>
      <c r="AE2691" s="12"/>
    </row>
    <row r="2692" spans="16:31" ht="18" customHeight="1" x14ac:dyDescent="0.3">
      <c r="P2692" s="12" t="s">
        <v>68</v>
      </c>
      <c r="Q2692" s="12">
        <v>2023</v>
      </c>
      <c r="R2692" s="12" t="s">
        <v>4</v>
      </c>
      <c r="S2692" s="12" t="s">
        <v>72</v>
      </c>
      <c r="T2692" s="12" t="s">
        <v>74</v>
      </c>
      <c r="U2692" s="12" t="s">
        <v>75</v>
      </c>
      <c r="V2692" s="12" t="s">
        <v>71</v>
      </c>
      <c r="W2692" s="12" t="s">
        <v>73</v>
      </c>
      <c r="X2692" s="12" t="s">
        <v>76</v>
      </c>
      <c r="Y2692" s="12">
        <v>254</v>
      </c>
      <c r="Z2692" s="12">
        <v>363.22</v>
      </c>
      <c r="AA2692" s="12"/>
      <c r="AB2692" s="12"/>
      <c r="AC2692" s="12"/>
      <c r="AD2692" s="12"/>
      <c r="AE2692" s="12"/>
    </row>
    <row r="2693" spans="16:31" ht="18" customHeight="1" x14ac:dyDescent="0.3">
      <c r="P2693" s="12" t="s">
        <v>66</v>
      </c>
      <c r="Q2693" s="12">
        <v>2023</v>
      </c>
      <c r="R2693" s="12" t="s">
        <v>4</v>
      </c>
      <c r="S2693" s="12" t="s">
        <v>72</v>
      </c>
      <c r="T2693" s="12" t="s">
        <v>74</v>
      </c>
      <c r="U2693" s="12" t="s">
        <v>75</v>
      </c>
      <c r="V2693" s="12" t="s">
        <v>71</v>
      </c>
      <c r="W2693" s="12" t="s">
        <v>73</v>
      </c>
      <c r="X2693" s="12" t="s">
        <v>76</v>
      </c>
      <c r="Y2693" s="12">
        <v>256</v>
      </c>
      <c r="Z2693" s="12">
        <v>366.08</v>
      </c>
      <c r="AA2693" s="12"/>
      <c r="AB2693" s="12"/>
      <c r="AC2693" s="12"/>
      <c r="AD2693" s="12"/>
      <c r="AE2693" s="12"/>
    </row>
    <row r="2694" spans="16:31" ht="18" customHeight="1" x14ac:dyDescent="0.3">
      <c r="P2694" s="12" t="s">
        <v>66</v>
      </c>
      <c r="Q2694" s="12">
        <v>2023</v>
      </c>
      <c r="R2694" s="12" t="s">
        <v>4</v>
      </c>
      <c r="S2694" s="12" t="s">
        <v>72</v>
      </c>
      <c r="T2694" s="12" t="s">
        <v>74</v>
      </c>
      <c r="U2694" s="12" t="s">
        <v>75</v>
      </c>
      <c r="V2694" s="12" t="s">
        <v>71</v>
      </c>
      <c r="W2694" s="12" t="s">
        <v>73</v>
      </c>
      <c r="X2694" s="12" t="s">
        <v>76</v>
      </c>
      <c r="Y2694" s="12">
        <v>792</v>
      </c>
      <c r="Z2694" s="12">
        <v>1132.56</v>
      </c>
      <c r="AA2694" s="12"/>
      <c r="AB2694" s="12"/>
      <c r="AC2694" s="12"/>
      <c r="AD2694" s="12"/>
      <c r="AE2694" s="12"/>
    </row>
    <row r="2695" spans="16:31" ht="18" customHeight="1" x14ac:dyDescent="0.3">
      <c r="P2695" s="12" t="s">
        <v>66</v>
      </c>
      <c r="Q2695" s="12">
        <v>2023</v>
      </c>
      <c r="R2695" s="12" t="s">
        <v>4</v>
      </c>
      <c r="S2695" s="12" t="s">
        <v>72</v>
      </c>
      <c r="T2695" s="12" t="s">
        <v>74</v>
      </c>
      <c r="U2695" s="12" t="s">
        <v>75</v>
      </c>
      <c r="V2695" s="12" t="s">
        <v>71</v>
      </c>
      <c r="W2695" s="12" t="s">
        <v>73</v>
      </c>
      <c r="X2695" s="12" t="s">
        <v>76</v>
      </c>
      <c r="Y2695" s="12">
        <v>878</v>
      </c>
      <c r="Z2695" s="12">
        <v>1255.54</v>
      </c>
      <c r="AA2695" s="12"/>
      <c r="AB2695" s="12"/>
      <c r="AC2695" s="12"/>
      <c r="AD2695" s="12"/>
      <c r="AE2695" s="12"/>
    </row>
    <row r="2696" spans="16:31" ht="18" customHeight="1" x14ac:dyDescent="0.3">
      <c r="P2696" s="12" t="s">
        <v>66</v>
      </c>
      <c r="Q2696" s="12">
        <v>2023</v>
      </c>
      <c r="R2696" s="12" t="s">
        <v>4</v>
      </c>
      <c r="S2696" s="12" t="s">
        <v>72</v>
      </c>
      <c r="T2696" s="12" t="s">
        <v>74</v>
      </c>
      <c r="U2696" s="12" t="s">
        <v>75</v>
      </c>
      <c r="V2696" s="12" t="s">
        <v>71</v>
      </c>
      <c r="W2696" s="12" t="s">
        <v>73</v>
      </c>
      <c r="X2696" s="12" t="s">
        <v>76</v>
      </c>
      <c r="Y2696" s="12">
        <v>831</v>
      </c>
      <c r="Z2696" s="12">
        <v>526.24</v>
      </c>
      <c r="AA2696" s="12"/>
      <c r="AB2696" s="12"/>
      <c r="AC2696" s="12"/>
      <c r="AD2696" s="12"/>
      <c r="AE2696" s="12"/>
    </row>
    <row r="2697" spans="16:31" ht="18" customHeight="1" x14ac:dyDescent="0.3">
      <c r="P2697" s="12" t="s">
        <v>66</v>
      </c>
      <c r="Q2697" s="12">
        <v>2023</v>
      </c>
      <c r="R2697" s="12" t="s">
        <v>4</v>
      </c>
      <c r="S2697" s="12" t="s">
        <v>72</v>
      </c>
      <c r="T2697" s="12" t="s">
        <v>74</v>
      </c>
      <c r="U2697" s="12" t="s">
        <v>75</v>
      </c>
      <c r="V2697" s="12" t="s">
        <v>71</v>
      </c>
      <c r="W2697" s="12" t="s">
        <v>73</v>
      </c>
      <c r="X2697" s="12" t="s">
        <v>76</v>
      </c>
      <c r="Y2697" s="12">
        <v>255</v>
      </c>
      <c r="Z2697" s="12">
        <v>364.65</v>
      </c>
      <c r="AA2697" s="12"/>
      <c r="AB2697" s="12"/>
      <c r="AC2697" s="12"/>
      <c r="AD2697" s="12"/>
      <c r="AE2697" s="12"/>
    </row>
    <row r="2698" spans="16:31" ht="18" customHeight="1" x14ac:dyDescent="0.3">
      <c r="P2698" s="12" t="s">
        <v>66</v>
      </c>
      <c r="Q2698" s="12">
        <v>2023</v>
      </c>
      <c r="R2698" s="12" t="s">
        <v>4</v>
      </c>
      <c r="S2698" s="12" t="s">
        <v>72</v>
      </c>
      <c r="T2698" s="12" t="s">
        <v>74</v>
      </c>
      <c r="U2698" s="12" t="s">
        <v>75</v>
      </c>
      <c r="V2698" s="12" t="s">
        <v>71</v>
      </c>
      <c r="W2698" s="12" t="s">
        <v>73</v>
      </c>
      <c r="X2698" s="12" t="s">
        <v>76</v>
      </c>
      <c r="Y2698" s="12">
        <v>283</v>
      </c>
      <c r="Z2698" s="12">
        <v>404.69</v>
      </c>
      <c r="AA2698" s="12"/>
      <c r="AB2698" s="12"/>
      <c r="AC2698" s="12"/>
      <c r="AD2698" s="12"/>
      <c r="AE2698" s="12"/>
    </row>
    <row r="2699" spans="16:31" ht="18" customHeight="1" x14ac:dyDescent="0.3">
      <c r="P2699" s="12" t="s">
        <v>68</v>
      </c>
      <c r="Q2699" s="12">
        <v>2023</v>
      </c>
      <c r="R2699" s="12" t="s">
        <v>4</v>
      </c>
      <c r="S2699" s="12" t="s">
        <v>72</v>
      </c>
      <c r="T2699" s="12" t="s">
        <v>74</v>
      </c>
      <c r="U2699" s="12" t="s">
        <v>75</v>
      </c>
      <c r="V2699" s="12" t="s">
        <v>71</v>
      </c>
      <c r="W2699" s="12" t="s">
        <v>73</v>
      </c>
      <c r="X2699" s="12" t="s">
        <v>76</v>
      </c>
      <c r="Y2699" s="12">
        <v>801</v>
      </c>
      <c r="Z2699" s="12">
        <v>1145.43</v>
      </c>
      <c r="AA2699" s="12"/>
      <c r="AB2699" s="12"/>
      <c r="AC2699" s="12"/>
      <c r="AD2699" s="12"/>
      <c r="AE2699" s="12"/>
    </row>
    <row r="2700" spans="16:31" ht="18" customHeight="1" x14ac:dyDescent="0.3">
      <c r="P2700" s="12" t="s">
        <v>66</v>
      </c>
      <c r="Q2700" s="12">
        <v>2023</v>
      </c>
      <c r="R2700" s="12" t="s">
        <v>4</v>
      </c>
      <c r="S2700" s="12" t="s">
        <v>72</v>
      </c>
      <c r="T2700" s="12" t="s">
        <v>74</v>
      </c>
      <c r="U2700" s="12" t="s">
        <v>75</v>
      </c>
      <c r="V2700" s="12" t="s">
        <v>71</v>
      </c>
      <c r="W2700" s="12" t="s">
        <v>73</v>
      </c>
      <c r="X2700" s="12" t="s">
        <v>76</v>
      </c>
      <c r="Y2700" s="12">
        <v>257</v>
      </c>
      <c r="Z2700" s="12">
        <v>367.51</v>
      </c>
      <c r="AA2700" s="12"/>
      <c r="AB2700" s="12"/>
      <c r="AC2700" s="12"/>
      <c r="AD2700" s="12"/>
      <c r="AE2700" s="12"/>
    </row>
    <row r="2701" spans="16:31" ht="18" customHeight="1" x14ac:dyDescent="0.3">
      <c r="P2701" s="12" t="s">
        <v>59</v>
      </c>
      <c r="Q2701" s="12">
        <v>2023</v>
      </c>
      <c r="R2701" s="12" t="s">
        <v>10</v>
      </c>
      <c r="S2701" s="12" t="s">
        <v>72</v>
      </c>
      <c r="T2701" s="12" t="s">
        <v>74</v>
      </c>
      <c r="U2701" s="12" t="s">
        <v>75</v>
      </c>
      <c r="V2701" s="12" t="s">
        <v>71</v>
      </c>
      <c r="W2701" s="12" t="s">
        <v>73</v>
      </c>
      <c r="X2701" s="12" t="s">
        <v>76</v>
      </c>
      <c r="Y2701" s="12">
        <v>224</v>
      </c>
      <c r="Z2701" s="12">
        <v>320.32</v>
      </c>
      <c r="AA2701" s="12"/>
      <c r="AB2701" s="12"/>
      <c r="AC2701" s="12"/>
      <c r="AD2701" s="12"/>
      <c r="AE2701" s="12"/>
    </row>
    <row r="2702" spans="16:31" ht="18" customHeight="1" x14ac:dyDescent="0.3">
      <c r="P2702" s="12" t="s">
        <v>59</v>
      </c>
      <c r="Q2702" s="12">
        <v>2023</v>
      </c>
      <c r="R2702" s="12" t="s">
        <v>10</v>
      </c>
      <c r="S2702" s="12" t="s">
        <v>72</v>
      </c>
      <c r="T2702" s="12" t="s">
        <v>74</v>
      </c>
      <c r="U2702" s="12" t="s">
        <v>75</v>
      </c>
      <c r="V2702" s="12" t="s">
        <v>71</v>
      </c>
      <c r="W2702" s="12" t="s">
        <v>73</v>
      </c>
      <c r="X2702" s="12" t="s">
        <v>76</v>
      </c>
      <c r="Y2702" s="12">
        <v>250</v>
      </c>
      <c r="Z2702" s="12">
        <v>357.5</v>
      </c>
      <c r="AA2702" s="12"/>
      <c r="AB2702" s="12"/>
      <c r="AC2702" s="12"/>
      <c r="AD2702" s="12"/>
      <c r="AE2702" s="12"/>
    </row>
    <row r="2703" spans="16:31" ht="18" customHeight="1" x14ac:dyDescent="0.3">
      <c r="P2703" s="12" t="s">
        <v>59</v>
      </c>
      <c r="Q2703" s="12">
        <v>2023</v>
      </c>
      <c r="R2703" s="12" t="s">
        <v>10</v>
      </c>
      <c r="S2703" s="12" t="s">
        <v>72</v>
      </c>
      <c r="T2703" s="12" t="s">
        <v>74</v>
      </c>
      <c r="U2703" s="12" t="s">
        <v>75</v>
      </c>
      <c r="V2703" s="12" t="s">
        <v>71</v>
      </c>
      <c r="W2703" s="12" t="s">
        <v>73</v>
      </c>
      <c r="X2703" s="12" t="s">
        <v>76</v>
      </c>
      <c r="Y2703" s="12">
        <v>226</v>
      </c>
      <c r="Z2703" s="12">
        <v>323.18</v>
      </c>
      <c r="AA2703" s="12"/>
      <c r="AB2703" s="12"/>
      <c r="AC2703" s="12"/>
      <c r="AD2703" s="12"/>
      <c r="AE2703" s="12"/>
    </row>
    <row r="2704" spans="16:31" ht="18" customHeight="1" x14ac:dyDescent="0.3">
      <c r="P2704" s="12" t="s">
        <v>59</v>
      </c>
      <c r="Q2704" s="12">
        <v>2023</v>
      </c>
      <c r="R2704" s="12" t="s">
        <v>10</v>
      </c>
      <c r="S2704" s="12" t="s">
        <v>72</v>
      </c>
      <c r="T2704" s="12" t="s">
        <v>74</v>
      </c>
      <c r="U2704" s="12" t="s">
        <v>75</v>
      </c>
      <c r="V2704" s="12" t="s">
        <v>71</v>
      </c>
      <c r="W2704" s="12" t="s">
        <v>73</v>
      </c>
      <c r="X2704" s="12" t="s">
        <v>76</v>
      </c>
      <c r="Y2704" s="12">
        <v>797</v>
      </c>
      <c r="Z2704" s="12">
        <v>1139.71</v>
      </c>
      <c r="AA2704" s="12"/>
      <c r="AB2704" s="12"/>
      <c r="AC2704" s="12"/>
      <c r="AD2704" s="12"/>
      <c r="AE2704" s="12"/>
    </row>
    <row r="2705" spans="16:31" ht="18" customHeight="1" x14ac:dyDescent="0.3">
      <c r="P2705" s="12" t="s">
        <v>59</v>
      </c>
      <c r="Q2705" s="12">
        <v>2023</v>
      </c>
      <c r="R2705" s="12" t="s">
        <v>10</v>
      </c>
      <c r="S2705" s="12" t="s">
        <v>72</v>
      </c>
      <c r="T2705" s="12" t="s">
        <v>74</v>
      </c>
      <c r="U2705" s="12" t="s">
        <v>75</v>
      </c>
      <c r="V2705" s="12" t="s">
        <v>71</v>
      </c>
      <c r="W2705" s="12" t="s">
        <v>73</v>
      </c>
      <c r="X2705" s="12" t="s">
        <v>76</v>
      </c>
      <c r="Y2705" s="12">
        <v>884</v>
      </c>
      <c r="Z2705" s="12">
        <v>1264.1199999999999</v>
      </c>
      <c r="AA2705" s="12"/>
      <c r="AB2705" s="12"/>
      <c r="AC2705" s="12"/>
      <c r="AD2705" s="12"/>
      <c r="AE2705" s="12"/>
    </row>
    <row r="2706" spans="16:31" ht="18" customHeight="1" x14ac:dyDescent="0.3">
      <c r="P2706" s="12" t="s">
        <v>59</v>
      </c>
      <c r="Q2706" s="12">
        <v>2023</v>
      </c>
      <c r="R2706" s="12" t="s">
        <v>10</v>
      </c>
      <c r="S2706" s="12" t="s">
        <v>72</v>
      </c>
      <c r="T2706" s="12" t="s">
        <v>74</v>
      </c>
      <c r="U2706" s="12" t="s">
        <v>75</v>
      </c>
      <c r="V2706" s="12" t="s">
        <v>71</v>
      </c>
      <c r="W2706" s="12" t="s">
        <v>73</v>
      </c>
      <c r="X2706" s="12" t="s">
        <v>76</v>
      </c>
      <c r="Y2706" s="12">
        <v>837</v>
      </c>
      <c r="Z2706" s="12">
        <v>526.24</v>
      </c>
      <c r="AA2706" s="12"/>
      <c r="AB2706" s="12"/>
      <c r="AC2706" s="12"/>
      <c r="AD2706" s="12"/>
      <c r="AE2706" s="12"/>
    </row>
    <row r="2707" spans="16:31" ht="18" customHeight="1" x14ac:dyDescent="0.3">
      <c r="P2707" s="12" t="s">
        <v>59</v>
      </c>
      <c r="Q2707" s="12">
        <v>2023</v>
      </c>
      <c r="R2707" s="12" t="s">
        <v>10</v>
      </c>
      <c r="S2707" s="12" t="s">
        <v>72</v>
      </c>
      <c r="T2707" s="12" t="s">
        <v>74</v>
      </c>
      <c r="U2707" s="12" t="s">
        <v>75</v>
      </c>
      <c r="V2707" s="12" t="s">
        <v>71</v>
      </c>
      <c r="W2707" s="12" t="s">
        <v>73</v>
      </c>
      <c r="X2707" s="12" t="s">
        <v>76</v>
      </c>
      <c r="Y2707" s="12">
        <v>225</v>
      </c>
      <c r="Z2707" s="12">
        <v>321.75</v>
      </c>
      <c r="AA2707" s="12"/>
      <c r="AB2707" s="12"/>
      <c r="AC2707" s="12"/>
      <c r="AD2707" s="12"/>
      <c r="AE2707" s="12"/>
    </row>
    <row r="2708" spans="16:31" ht="18" customHeight="1" x14ac:dyDescent="0.3">
      <c r="P2708" s="12" t="s">
        <v>59</v>
      </c>
      <c r="Q2708" s="12">
        <v>2023</v>
      </c>
      <c r="R2708" s="12" t="s">
        <v>10</v>
      </c>
      <c r="S2708" s="12" t="s">
        <v>72</v>
      </c>
      <c r="T2708" s="12" t="s">
        <v>74</v>
      </c>
      <c r="U2708" s="12" t="s">
        <v>75</v>
      </c>
      <c r="V2708" s="12" t="s">
        <v>71</v>
      </c>
      <c r="W2708" s="12" t="s">
        <v>73</v>
      </c>
      <c r="X2708" s="12" t="s">
        <v>76</v>
      </c>
      <c r="Y2708" s="12">
        <v>253</v>
      </c>
      <c r="Z2708" s="12">
        <v>361.78999999999996</v>
      </c>
      <c r="AA2708" s="12"/>
      <c r="AB2708" s="12"/>
      <c r="AC2708" s="12"/>
      <c r="AD2708" s="12"/>
      <c r="AE2708" s="12"/>
    </row>
    <row r="2709" spans="16:31" ht="18" customHeight="1" x14ac:dyDescent="0.3">
      <c r="P2709" s="12" t="s">
        <v>59</v>
      </c>
      <c r="Q2709" s="12">
        <v>2023</v>
      </c>
      <c r="R2709" s="12" t="s">
        <v>10</v>
      </c>
      <c r="S2709" s="12" t="s">
        <v>72</v>
      </c>
      <c r="T2709" s="12" t="s">
        <v>74</v>
      </c>
      <c r="U2709" s="12" t="s">
        <v>75</v>
      </c>
      <c r="V2709" s="12" t="s">
        <v>71</v>
      </c>
      <c r="W2709" s="12" t="s">
        <v>73</v>
      </c>
      <c r="X2709" s="12" t="s">
        <v>76</v>
      </c>
      <c r="Y2709" s="12">
        <v>223</v>
      </c>
      <c r="Z2709" s="12">
        <v>318.89</v>
      </c>
      <c r="AA2709" s="12"/>
      <c r="AB2709" s="12"/>
      <c r="AC2709" s="12"/>
      <c r="AD2709" s="12"/>
      <c r="AE2709" s="12"/>
    </row>
    <row r="2710" spans="16:31" ht="18" customHeight="1" x14ac:dyDescent="0.3">
      <c r="P2710" s="12" t="s">
        <v>59</v>
      </c>
      <c r="Q2710" s="12">
        <v>2023</v>
      </c>
      <c r="R2710" s="12" t="s">
        <v>10</v>
      </c>
      <c r="S2710" s="12" t="s">
        <v>72</v>
      </c>
      <c r="T2710" s="12" t="s">
        <v>74</v>
      </c>
      <c r="U2710" s="12" t="s">
        <v>75</v>
      </c>
      <c r="V2710" s="12" t="s">
        <v>71</v>
      </c>
      <c r="W2710" s="12" t="s">
        <v>73</v>
      </c>
      <c r="X2710" s="12" t="s">
        <v>76</v>
      </c>
      <c r="Y2710" s="12">
        <v>806</v>
      </c>
      <c r="Z2710" s="12">
        <v>1152.58</v>
      </c>
      <c r="AA2710" s="12"/>
      <c r="AB2710" s="12"/>
      <c r="AC2710" s="12"/>
      <c r="AD2710" s="12"/>
      <c r="AE2710" s="12"/>
    </row>
    <row r="2711" spans="16:31" ht="18" customHeight="1" x14ac:dyDescent="0.3">
      <c r="P2711" s="12" t="s">
        <v>66</v>
      </c>
      <c r="Q2711" s="12">
        <v>2023</v>
      </c>
      <c r="R2711" s="12" t="s">
        <v>9</v>
      </c>
      <c r="S2711" s="12" t="s">
        <v>72</v>
      </c>
      <c r="T2711" s="12" t="s">
        <v>74</v>
      </c>
      <c r="U2711" s="12" t="s">
        <v>75</v>
      </c>
      <c r="V2711" s="12" t="s">
        <v>71</v>
      </c>
      <c r="W2711" s="12" t="s">
        <v>73</v>
      </c>
      <c r="X2711" s="12" t="s">
        <v>76</v>
      </c>
      <c r="Y2711" s="12">
        <v>254</v>
      </c>
      <c r="Z2711" s="12">
        <v>363.22</v>
      </c>
      <c r="AA2711" s="12"/>
      <c r="AB2711" s="12"/>
      <c r="AC2711" s="12"/>
      <c r="AD2711" s="12"/>
      <c r="AE2711" s="12"/>
    </row>
    <row r="2712" spans="16:31" ht="18" customHeight="1" x14ac:dyDescent="0.3">
      <c r="P2712" s="12" t="s">
        <v>66</v>
      </c>
      <c r="Q2712" s="12">
        <v>2023</v>
      </c>
      <c r="R2712" s="12" t="s">
        <v>9</v>
      </c>
      <c r="S2712" s="12" t="s">
        <v>72</v>
      </c>
      <c r="T2712" s="12" t="s">
        <v>74</v>
      </c>
      <c r="U2712" s="12" t="s">
        <v>75</v>
      </c>
      <c r="V2712" s="12" t="s">
        <v>71</v>
      </c>
      <c r="W2712" s="12" t="s">
        <v>73</v>
      </c>
      <c r="X2712" s="12" t="s">
        <v>76</v>
      </c>
      <c r="Y2712" s="12">
        <v>230</v>
      </c>
      <c r="Z2712" s="12">
        <v>328.9</v>
      </c>
      <c r="AA2712" s="12"/>
      <c r="AB2712" s="12"/>
      <c r="AC2712" s="12"/>
      <c r="AD2712" s="12"/>
      <c r="AE2712" s="12"/>
    </row>
    <row r="2713" spans="16:31" ht="18" customHeight="1" x14ac:dyDescent="0.3">
      <c r="P2713" s="12" t="s">
        <v>66</v>
      </c>
      <c r="Q2713" s="12">
        <v>2023</v>
      </c>
      <c r="R2713" s="12" t="s">
        <v>9</v>
      </c>
      <c r="S2713" s="12" t="s">
        <v>72</v>
      </c>
      <c r="T2713" s="12" t="s">
        <v>74</v>
      </c>
      <c r="U2713" s="12" t="s">
        <v>75</v>
      </c>
      <c r="V2713" s="12" t="s">
        <v>71</v>
      </c>
      <c r="W2713" s="12" t="s">
        <v>73</v>
      </c>
      <c r="X2713" s="12" t="s">
        <v>76</v>
      </c>
      <c r="Y2713" s="12">
        <v>256</v>
      </c>
      <c r="Z2713" s="12">
        <v>366.08</v>
      </c>
      <c r="AA2713" s="12"/>
      <c r="AB2713" s="12"/>
      <c r="AC2713" s="12"/>
      <c r="AD2713" s="12"/>
      <c r="AE2713" s="12"/>
    </row>
    <row r="2714" spans="16:31" ht="18" customHeight="1" x14ac:dyDescent="0.3">
      <c r="P2714" s="12" t="s">
        <v>66</v>
      </c>
      <c r="Q2714" s="12">
        <v>2023</v>
      </c>
      <c r="R2714" s="12" t="s">
        <v>9</v>
      </c>
      <c r="S2714" s="12" t="s">
        <v>72</v>
      </c>
      <c r="T2714" s="12" t="s">
        <v>74</v>
      </c>
      <c r="U2714" s="12" t="s">
        <v>75</v>
      </c>
      <c r="V2714" s="12" t="s">
        <v>71</v>
      </c>
      <c r="W2714" s="12" t="s">
        <v>73</v>
      </c>
      <c r="X2714" s="12" t="s">
        <v>76</v>
      </c>
      <c r="Y2714" s="12">
        <v>796</v>
      </c>
      <c r="Z2714" s="12">
        <v>1138.28</v>
      </c>
      <c r="AA2714" s="12"/>
      <c r="AB2714" s="12"/>
      <c r="AC2714" s="12"/>
      <c r="AD2714" s="12"/>
      <c r="AE2714" s="12"/>
    </row>
    <row r="2715" spans="16:31" ht="18" customHeight="1" x14ac:dyDescent="0.3">
      <c r="P2715" s="12" t="s">
        <v>59</v>
      </c>
      <c r="Q2715" s="12">
        <v>2023</v>
      </c>
      <c r="R2715" s="12" t="s">
        <v>9</v>
      </c>
      <c r="S2715" s="12" t="s">
        <v>72</v>
      </c>
      <c r="T2715" s="12" t="s">
        <v>74</v>
      </c>
      <c r="U2715" s="12" t="s">
        <v>75</v>
      </c>
      <c r="V2715" s="12" t="s">
        <v>71</v>
      </c>
      <c r="W2715" s="12" t="s">
        <v>73</v>
      </c>
      <c r="X2715" s="12" t="s">
        <v>76</v>
      </c>
      <c r="Y2715" s="12">
        <v>883</v>
      </c>
      <c r="Z2715" s="12">
        <v>1262.69</v>
      </c>
      <c r="AA2715" s="12"/>
      <c r="AB2715" s="12"/>
      <c r="AC2715" s="12"/>
      <c r="AD2715" s="12"/>
      <c r="AE2715" s="12"/>
    </row>
    <row r="2716" spans="16:31" ht="18" customHeight="1" x14ac:dyDescent="0.3">
      <c r="P2716" s="12" t="s">
        <v>59</v>
      </c>
      <c r="Q2716" s="12">
        <v>2023</v>
      </c>
      <c r="R2716" s="12" t="s">
        <v>9</v>
      </c>
      <c r="S2716" s="12" t="s">
        <v>72</v>
      </c>
      <c r="T2716" s="12" t="s">
        <v>74</v>
      </c>
      <c r="U2716" s="12" t="s">
        <v>75</v>
      </c>
      <c r="V2716" s="12" t="s">
        <v>71</v>
      </c>
      <c r="W2716" s="12" t="s">
        <v>73</v>
      </c>
      <c r="X2716" s="12" t="s">
        <v>76</v>
      </c>
      <c r="Y2716" s="12">
        <v>836</v>
      </c>
      <c r="Z2716" s="12">
        <v>526.24</v>
      </c>
      <c r="AA2716" s="12"/>
      <c r="AB2716" s="12"/>
      <c r="AC2716" s="12"/>
      <c r="AD2716" s="12"/>
      <c r="AE2716" s="12"/>
    </row>
    <row r="2717" spans="16:31" ht="18" customHeight="1" x14ac:dyDescent="0.3">
      <c r="P2717" s="12" t="s">
        <v>66</v>
      </c>
      <c r="Q2717" s="12">
        <v>2023</v>
      </c>
      <c r="R2717" s="12" t="s">
        <v>9</v>
      </c>
      <c r="S2717" s="12" t="s">
        <v>72</v>
      </c>
      <c r="T2717" s="12" t="s">
        <v>74</v>
      </c>
      <c r="U2717" s="12" t="s">
        <v>75</v>
      </c>
      <c r="V2717" s="12" t="s">
        <v>71</v>
      </c>
      <c r="W2717" s="12" t="s">
        <v>73</v>
      </c>
      <c r="X2717" s="12" t="s">
        <v>76</v>
      </c>
      <c r="Y2717" s="12">
        <v>231</v>
      </c>
      <c r="Z2717" s="12">
        <v>330.33</v>
      </c>
      <c r="AA2717" s="12"/>
      <c r="AB2717" s="12"/>
      <c r="AC2717" s="12"/>
      <c r="AD2717" s="12"/>
      <c r="AE2717" s="12"/>
    </row>
    <row r="2718" spans="16:31" ht="18" customHeight="1" x14ac:dyDescent="0.3">
      <c r="P2718" s="12" t="s">
        <v>66</v>
      </c>
      <c r="Q2718" s="12">
        <v>2023</v>
      </c>
      <c r="R2718" s="12" t="s">
        <v>9</v>
      </c>
      <c r="S2718" s="12" t="s">
        <v>72</v>
      </c>
      <c r="T2718" s="12" t="s">
        <v>74</v>
      </c>
      <c r="U2718" s="12" t="s">
        <v>75</v>
      </c>
      <c r="V2718" s="12" t="s">
        <v>71</v>
      </c>
      <c r="W2718" s="12" t="s">
        <v>73</v>
      </c>
      <c r="X2718" s="12" t="s">
        <v>76</v>
      </c>
      <c r="Y2718" s="12">
        <v>229</v>
      </c>
      <c r="Z2718" s="12">
        <v>327.47000000000003</v>
      </c>
      <c r="AA2718" s="12"/>
      <c r="AB2718" s="12"/>
      <c r="AC2718" s="12"/>
      <c r="AD2718" s="12"/>
      <c r="AE2718" s="12"/>
    </row>
    <row r="2719" spans="16:31" ht="18" customHeight="1" x14ac:dyDescent="0.3">
      <c r="P2719" s="12" t="s">
        <v>66</v>
      </c>
      <c r="Q2719" s="12">
        <v>2023</v>
      </c>
      <c r="R2719" s="12" t="s">
        <v>9</v>
      </c>
      <c r="S2719" s="12" t="s">
        <v>72</v>
      </c>
      <c r="T2719" s="12" t="s">
        <v>74</v>
      </c>
      <c r="U2719" s="12" t="s">
        <v>75</v>
      </c>
      <c r="V2719" s="12" t="s">
        <v>71</v>
      </c>
      <c r="W2719" s="12" t="s">
        <v>73</v>
      </c>
      <c r="X2719" s="12" t="s">
        <v>76</v>
      </c>
      <c r="Y2719" s="12">
        <v>805</v>
      </c>
      <c r="Z2719" s="12">
        <v>1151.1500000000001</v>
      </c>
      <c r="AA2719" s="12"/>
      <c r="AB2719" s="12"/>
      <c r="AC2719" s="12"/>
      <c r="AD2719" s="12"/>
      <c r="AE2719" s="12"/>
    </row>
    <row r="2720" spans="16:31" ht="18" customHeight="1" x14ac:dyDescent="0.3">
      <c r="P2720" s="12" t="s">
        <v>66</v>
      </c>
      <c r="Q2720" s="12">
        <v>2023</v>
      </c>
      <c r="R2720" s="12" t="s">
        <v>9</v>
      </c>
      <c r="S2720" s="12" t="s">
        <v>72</v>
      </c>
      <c r="T2720" s="12" t="s">
        <v>74</v>
      </c>
      <c r="U2720" s="12" t="s">
        <v>75</v>
      </c>
      <c r="V2720" s="12" t="s">
        <v>71</v>
      </c>
      <c r="W2720" s="12" t="s">
        <v>73</v>
      </c>
      <c r="X2720" s="12" t="s">
        <v>76</v>
      </c>
      <c r="Y2720" s="12">
        <v>227</v>
      </c>
      <c r="Z2720" s="12">
        <v>324.61</v>
      </c>
      <c r="AA2720" s="12"/>
      <c r="AB2720" s="12"/>
      <c r="AC2720" s="12"/>
      <c r="AD2720" s="12"/>
      <c r="AE2720" s="12"/>
    </row>
    <row r="2721" spans="16:31" ht="18" customHeight="1" x14ac:dyDescent="0.3">
      <c r="P2721" s="12" t="s">
        <v>68</v>
      </c>
      <c r="Q2721" s="12">
        <v>2023</v>
      </c>
      <c r="R2721" s="12" t="s">
        <v>8</v>
      </c>
      <c r="S2721" s="12" t="s">
        <v>72</v>
      </c>
      <c r="T2721" s="12" t="s">
        <v>74</v>
      </c>
      <c r="U2721" s="12" t="s">
        <v>75</v>
      </c>
      <c r="V2721" s="12" t="s">
        <v>71</v>
      </c>
      <c r="W2721" s="12" t="s">
        <v>73</v>
      </c>
      <c r="X2721" s="12" t="s">
        <v>76</v>
      </c>
      <c r="Y2721" s="12">
        <v>260</v>
      </c>
      <c r="Z2721" s="12">
        <v>371.8</v>
      </c>
      <c r="AA2721" s="12"/>
      <c r="AB2721" s="12"/>
      <c r="AC2721" s="12"/>
      <c r="AD2721" s="12"/>
      <c r="AE2721" s="12"/>
    </row>
    <row r="2722" spans="16:31" ht="18" customHeight="1" x14ac:dyDescent="0.3">
      <c r="P2722" s="12" t="s">
        <v>59</v>
      </c>
      <c r="Q2722" s="12">
        <v>2023</v>
      </c>
      <c r="R2722" s="12" t="s">
        <v>8</v>
      </c>
      <c r="S2722" s="12" t="s">
        <v>72</v>
      </c>
      <c r="T2722" s="12" t="s">
        <v>74</v>
      </c>
      <c r="U2722" s="12" t="s">
        <v>75</v>
      </c>
      <c r="V2722" s="12" t="s">
        <v>71</v>
      </c>
      <c r="W2722" s="12" t="s">
        <v>73</v>
      </c>
      <c r="X2722" s="12" t="s">
        <v>76</v>
      </c>
      <c r="Y2722" s="12">
        <v>236</v>
      </c>
      <c r="Z2722" s="12">
        <v>337.48</v>
      </c>
      <c r="AA2722" s="12"/>
      <c r="AB2722" s="12"/>
      <c r="AC2722" s="12"/>
      <c r="AD2722" s="12"/>
      <c r="AE2722" s="12"/>
    </row>
    <row r="2723" spans="16:31" ht="18" customHeight="1" x14ac:dyDescent="0.3">
      <c r="P2723" s="12" t="s">
        <v>66</v>
      </c>
      <c r="Q2723" s="12">
        <v>2023</v>
      </c>
      <c r="R2723" s="12" t="s">
        <v>8</v>
      </c>
      <c r="S2723" s="12" t="s">
        <v>72</v>
      </c>
      <c r="T2723" s="12" t="s">
        <v>74</v>
      </c>
      <c r="U2723" s="12" t="s">
        <v>75</v>
      </c>
      <c r="V2723" s="12" t="s">
        <v>71</v>
      </c>
      <c r="W2723" s="12" t="s">
        <v>73</v>
      </c>
      <c r="X2723" s="12" t="s">
        <v>76</v>
      </c>
      <c r="Y2723" s="12">
        <v>262</v>
      </c>
      <c r="Z2723" s="12">
        <v>374.65999999999997</v>
      </c>
      <c r="AA2723" s="12"/>
      <c r="AB2723" s="12"/>
      <c r="AC2723" s="12"/>
      <c r="AD2723" s="12"/>
      <c r="AE2723" s="12"/>
    </row>
    <row r="2724" spans="16:31" ht="18" customHeight="1" x14ac:dyDescent="0.3">
      <c r="P2724" s="12" t="s">
        <v>70</v>
      </c>
      <c r="Q2724" s="12">
        <v>2023</v>
      </c>
      <c r="R2724" s="12" t="s">
        <v>8</v>
      </c>
      <c r="S2724" s="12" t="s">
        <v>72</v>
      </c>
      <c r="T2724" s="12" t="s">
        <v>74</v>
      </c>
      <c r="U2724" s="12" t="s">
        <v>75</v>
      </c>
      <c r="V2724" s="12" t="s">
        <v>71</v>
      </c>
      <c r="W2724" s="12" t="s">
        <v>73</v>
      </c>
      <c r="X2724" s="12" t="s">
        <v>76</v>
      </c>
      <c r="Y2724" s="12">
        <v>232</v>
      </c>
      <c r="Z2724" s="12">
        <v>331.76</v>
      </c>
      <c r="AA2724" s="12"/>
      <c r="AB2724" s="12"/>
      <c r="AC2724" s="12"/>
      <c r="AD2724" s="12"/>
      <c r="AE2724" s="12"/>
    </row>
    <row r="2725" spans="16:31" ht="18" customHeight="1" x14ac:dyDescent="0.3">
      <c r="P2725" s="12" t="s">
        <v>59</v>
      </c>
      <c r="Q2725" s="12">
        <v>2023</v>
      </c>
      <c r="R2725" s="12" t="s">
        <v>8</v>
      </c>
      <c r="S2725" s="12" t="s">
        <v>72</v>
      </c>
      <c r="T2725" s="12" t="s">
        <v>74</v>
      </c>
      <c r="U2725" s="12" t="s">
        <v>75</v>
      </c>
      <c r="V2725" s="12" t="s">
        <v>71</v>
      </c>
      <c r="W2725" s="12" t="s">
        <v>73</v>
      </c>
      <c r="X2725" s="12" t="s">
        <v>76</v>
      </c>
      <c r="Y2725" s="12">
        <v>795</v>
      </c>
      <c r="Z2725" s="12">
        <v>1136.8499999999999</v>
      </c>
      <c r="AA2725" s="12"/>
      <c r="AB2725" s="12"/>
      <c r="AC2725" s="12"/>
      <c r="AD2725" s="12"/>
      <c r="AE2725" s="12"/>
    </row>
    <row r="2726" spans="16:31" ht="18" customHeight="1" x14ac:dyDescent="0.3">
      <c r="P2726" s="12" t="s">
        <v>66</v>
      </c>
      <c r="Q2726" s="12">
        <v>2023</v>
      </c>
      <c r="R2726" s="12" t="s">
        <v>8</v>
      </c>
      <c r="S2726" s="12" t="s">
        <v>72</v>
      </c>
      <c r="T2726" s="12" t="s">
        <v>74</v>
      </c>
      <c r="U2726" s="12" t="s">
        <v>75</v>
      </c>
      <c r="V2726" s="12" t="s">
        <v>71</v>
      </c>
      <c r="W2726" s="12" t="s">
        <v>73</v>
      </c>
      <c r="X2726" s="12" t="s">
        <v>76</v>
      </c>
      <c r="Y2726" s="12">
        <v>882</v>
      </c>
      <c r="Z2726" s="12">
        <v>1261.26</v>
      </c>
      <c r="AA2726" s="12"/>
      <c r="AB2726" s="12"/>
      <c r="AC2726" s="12"/>
      <c r="AD2726" s="12"/>
      <c r="AE2726" s="12"/>
    </row>
    <row r="2727" spans="16:31" ht="18" customHeight="1" x14ac:dyDescent="0.3">
      <c r="P2727" s="12" t="s">
        <v>66</v>
      </c>
      <c r="Q2727" s="12">
        <v>2023</v>
      </c>
      <c r="R2727" s="12" t="s">
        <v>8</v>
      </c>
      <c r="S2727" s="12" t="s">
        <v>72</v>
      </c>
      <c r="T2727" s="12" t="s">
        <v>74</v>
      </c>
      <c r="U2727" s="12" t="s">
        <v>75</v>
      </c>
      <c r="V2727" s="12" t="s">
        <v>71</v>
      </c>
      <c r="W2727" s="12" t="s">
        <v>73</v>
      </c>
      <c r="X2727" s="12" t="s">
        <v>76</v>
      </c>
      <c r="Y2727" s="12">
        <v>835</v>
      </c>
      <c r="Z2727" s="12">
        <v>526.24</v>
      </c>
      <c r="AA2727" s="12"/>
      <c r="AB2727" s="12"/>
      <c r="AC2727" s="12"/>
      <c r="AD2727" s="12"/>
      <c r="AE2727" s="12"/>
    </row>
    <row r="2728" spans="16:31" ht="18" customHeight="1" x14ac:dyDescent="0.3">
      <c r="P2728" s="12" t="s">
        <v>59</v>
      </c>
      <c r="Q2728" s="12">
        <v>2023</v>
      </c>
      <c r="R2728" s="12" t="s">
        <v>8</v>
      </c>
      <c r="S2728" s="12" t="s">
        <v>72</v>
      </c>
      <c r="T2728" s="12" t="s">
        <v>74</v>
      </c>
      <c r="U2728" s="12" t="s">
        <v>75</v>
      </c>
      <c r="V2728" s="12" t="s">
        <v>71</v>
      </c>
      <c r="W2728" s="12" t="s">
        <v>73</v>
      </c>
      <c r="X2728" s="12" t="s">
        <v>76</v>
      </c>
      <c r="Y2728" s="12">
        <v>237</v>
      </c>
      <c r="Z2728" s="12">
        <v>338.90999999999997</v>
      </c>
      <c r="AA2728" s="12"/>
      <c r="AB2728" s="12"/>
      <c r="AC2728" s="12"/>
      <c r="AD2728" s="12"/>
      <c r="AE2728" s="12"/>
    </row>
    <row r="2729" spans="16:31" ht="18" customHeight="1" x14ac:dyDescent="0.3">
      <c r="P2729" s="12" t="s">
        <v>70</v>
      </c>
      <c r="Q2729" s="12">
        <v>2023</v>
      </c>
      <c r="R2729" s="12" t="s">
        <v>8</v>
      </c>
      <c r="S2729" s="12" t="s">
        <v>72</v>
      </c>
      <c r="T2729" s="12" t="s">
        <v>74</v>
      </c>
      <c r="U2729" s="12" t="s">
        <v>75</v>
      </c>
      <c r="V2729" s="12" t="s">
        <v>71</v>
      </c>
      <c r="W2729" s="12" t="s">
        <v>73</v>
      </c>
      <c r="X2729" s="12" t="s">
        <v>76</v>
      </c>
      <c r="Y2729" s="12">
        <v>259</v>
      </c>
      <c r="Z2729" s="12">
        <v>370.37</v>
      </c>
      <c r="AA2729" s="12"/>
      <c r="AB2729" s="12"/>
      <c r="AC2729" s="12"/>
      <c r="AD2729" s="12"/>
      <c r="AE2729" s="12"/>
    </row>
    <row r="2730" spans="16:31" ht="18" customHeight="1" x14ac:dyDescent="0.3">
      <c r="P2730" s="12" t="s">
        <v>66</v>
      </c>
      <c r="Q2730" s="12">
        <v>2023</v>
      </c>
      <c r="R2730" s="12" t="s">
        <v>8</v>
      </c>
      <c r="S2730" s="12" t="s">
        <v>72</v>
      </c>
      <c r="T2730" s="12" t="s">
        <v>74</v>
      </c>
      <c r="U2730" s="12" t="s">
        <v>75</v>
      </c>
      <c r="V2730" s="12" t="s">
        <v>71</v>
      </c>
      <c r="W2730" s="12" t="s">
        <v>73</v>
      </c>
      <c r="X2730" s="12" t="s">
        <v>76</v>
      </c>
      <c r="Y2730" s="12">
        <v>235</v>
      </c>
      <c r="Z2730" s="12">
        <v>336.05</v>
      </c>
      <c r="AA2730" s="12"/>
      <c r="AB2730" s="12"/>
      <c r="AC2730" s="12"/>
      <c r="AD2730" s="12"/>
      <c r="AE2730" s="12"/>
    </row>
    <row r="2731" spans="16:31" ht="18" customHeight="1" x14ac:dyDescent="0.3">
      <c r="P2731" s="12" t="s">
        <v>59</v>
      </c>
      <c r="Q2731" s="12">
        <v>2023</v>
      </c>
      <c r="R2731" s="12" t="s">
        <v>8</v>
      </c>
      <c r="S2731" s="12" t="s">
        <v>72</v>
      </c>
      <c r="T2731" s="12" t="s">
        <v>74</v>
      </c>
      <c r="U2731" s="12" t="s">
        <v>75</v>
      </c>
      <c r="V2731" s="12" t="s">
        <v>71</v>
      </c>
      <c r="W2731" s="12" t="s">
        <v>73</v>
      </c>
      <c r="X2731" s="12" t="s">
        <v>76</v>
      </c>
      <c r="Y2731" s="12">
        <v>804</v>
      </c>
      <c r="Z2731" s="12">
        <v>1149.72</v>
      </c>
      <c r="AA2731" s="12"/>
      <c r="AB2731" s="12"/>
      <c r="AC2731" s="12"/>
      <c r="AD2731" s="12"/>
      <c r="AE2731" s="12"/>
    </row>
    <row r="2732" spans="16:31" ht="18" customHeight="1" x14ac:dyDescent="0.3">
      <c r="P2732" s="12" t="s">
        <v>68</v>
      </c>
      <c r="Q2732" s="12">
        <v>2023</v>
      </c>
      <c r="R2732" s="12" t="s">
        <v>8</v>
      </c>
      <c r="S2732" s="12" t="s">
        <v>72</v>
      </c>
      <c r="T2732" s="12" t="s">
        <v>74</v>
      </c>
      <c r="U2732" s="12" t="s">
        <v>75</v>
      </c>
      <c r="V2732" s="12" t="s">
        <v>71</v>
      </c>
      <c r="W2732" s="12" t="s">
        <v>73</v>
      </c>
      <c r="X2732" s="12" t="s">
        <v>76</v>
      </c>
      <c r="Y2732" s="12">
        <v>233</v>
      </c>
      <c r="Z2732" s="12">
        <v>333.19</v>
      </c>
      <c r="AA2732" s="12"/>
      <c r="AB2732" s="12"/>
      <c r="AC2732" s="12"/>
      <c r="AD2732" s="12"/>
      <c r="AE2732" s="12"/>
    </row>
    <row r="2733" spans="16:31" ht="18" customHeight="1" x14ac:dyDescent="0.3">
      <c r="P2733" s="12" t="s">
        <v>66</v>
      </c>
      <c r="Q2733" s="12">
        <v>2024</v>
      </c>
      <c r="R2733" s="12" t="s">
        <v>3</v>
      </c>
      <c r="S2733" s="12" t="s">
        <v>60</v>
      </c>
      <c r="T2733" s="12" t="s">
        <v>61</v>
      </c>
      <c r="U2733" s="12" t="s">
        <v>62</v>
      </c>
      <c r="V2733" s="12" t="s">
        <v>63</v>
      </c>
      <c r="W2733" s="12" t="s">
        <v>64</v>
      </c>
      <c r="X2733" s="12" t="s">
        <v>67</v>
      </c>
      <c r="Y2733" s="12">
        <v>302</v>
      </c>
      <c r="Z2733" s="12">
        <v>462.06</v>
      </c>
      <c r="AA2733" s="12"/>
      <c r="AB2733" s="12"/>
      <c r="AC2733" s="12"/>
      <c r="AD2733" s="12"/>
      <c r="AE2733" s="12"/>
    </row>
    <row r="2734" spans="16:31" ht="18" customHeight="1" x14ac:dyDescent="0.3">
      <c r="P2734" s="12" t="s">
        <v>59</v>
      </c>
      <c r="Q2734" s="12">
        <v>2024</v>
      </c>
      <c r="R2734" s="12" t="s">
        <v>3</v>
      </c>
      <c r="S2734" s="12" t="s">
        <v>60</v>
      </c>
      <c r="T2734" s="12" t="s">
        <v>61</v>
      </c>
      <c r="U2734" s="12" t="s">
        <v>62</v>
      </c>
      <c r="V2734" s="12" t="s">
        <v>63</v>
      </c>
      <c r="W2734" s="12" t="s">
        <v>64</v>
      </c>
      <c r="X2734" s="12" t="s">
        <v>67</v>
      </c>
      <c r="Y2734" s="12">
        <v>272</v>
      </c>
      <c r="Z2734" s="12">
        <v>388.96</v>
      </c>
      <c r="AA2734" s="12"/>
      <c r="AB2734" s="12"/>
      <c r="AC2734" s="12"/>
      <c r="AD2734" s="12"/>
      <c r="AE2734" s="12"/>
    </row>
    <row r="2735" spans="16:31" ht="18" customHeight="1" x14ac:dyDescent="0.3">
      <c r="P2735" s="12" t="s">
        <v>66</v>
      </c>
      <c r="Q2735" s="12">
        <v>2024</v>
      </c>
      <c r="R2735" s="12" t="s">
        <v>3</v>
      </c>
      <c r="S2735" s="12" t="s">
        <v>60</v>
      </c>
      <c r="T2735" s="12" t="s">
        <v>61</v>
      </c>
      <c r="U2735" s="12" t="s">
        <v>62</v>
      </c>
      <c r="V2735" s="12" t="s">
        <v>63</v>
      </c>
      <c r="W2735" s="12" t="s">
        <v>64</v>
      </c>
      <c r="X2735" s="12" t="s">
        <v>67</v>
      </c>
      <c r="Y2735" s="12">
        <v>298</v>
      </c>
      <c r="Z2735" s="12">
        <v>426.14</v>
      </c>
      <c r="AA2735" s="12"/>
      <c r="AB2735" s="12"/>
      <c r="AC2735" s="12"/>
      <c r="AD2735" s="12"/>
      <c r="AE2735" s="12"/>
    </row>
    <row r="2736" spans="16:31" ht="18" customHeight="1" x14ac:dyDescent="0.3">
      <c r="P2736" s="12" t="s">
        <v>66</v>
      </c>
      <c r="Q2736" s="12">
        <v>2024</v>
      </c>
      <c r="R2736" s="12" t="s">
        <v>3</v>
      </c>
      <c r="S2736" s="12" t="s">
        <v>60</v>
      </c>
      <c r="T2736" s="12" t="s">
        <v>61</v>
      </c>
      <c r="U2736" s="12" t="s">
        <v>62</v>
      </c>
      <c r="V2736" s="12" t="s">
        <v>63</v>
      </c>
      <c r="W2736" s="12" t="s">
        <v>64</v>
      </c>
      <c r="X2736" s="12" t="s">
        <v>67</v>
      </c>
      <c r="Y2736" s="12">
        <v>274</v>
      </c>
      <c r="Z2736" s="12">
        <v>391.82</v>
      </c>
      <c r="AA2736" s="12"/>
      <c r="AB2736" s="12"/>
      <c r="AC2736" s="12"/>
      <c r="AD2736" s="12"/>
      <c r="AE2736" s="12"/>
    </row>
    <row r="2737" spans="16:31" ht="18" customHeight="1" x14ac:dyDescent="0.3">
      <c r="P2737" s="12" t="s">
        <v>59</v>
      </c>
      <c r="Q2737" s="12">
        <v>2024</v>
      </c>
      <c r="R2737" s="12" t="s">
        <v>3</v>
      </c>
      <c r="S2737" s="12" t="s">
        <v>60</v>
      </c>
      <c r="T2737" s="12" t="s">
        <v>61</v>
      </c>
      <c r="U2737" s="12" t="s">
        <v>62</v>
      </c>
      <c r="V2737" s="12" t="s">
        <v>63</v>
      </c>
      <c r="W2737" s="12" t="s">
        <v>64</v>
      </c>
      <c r="X2737" s="12" t="s">
        <v>67</v>
      </c>
      <c r="Y2737" s="12">
        <v>666</v>
      </c>
      <c r="Z2737" s="12">
        <v>952.38</v>
      </c>
      <c r="AA2737" s="12"/>
      <c r="AB2737" s="12"/>
      <c r="AC2737" s="12"/>
      <c r="AD2737" s="12"/>
      <c r="AE2737" s="12"/>
    </row>
    <row r="2738" spans="16:31" ht="18" customHeight="1" x14ac:dyDescent="0.3">
      <c r="P2738" s="12" t="s">
        <v>68</v>
      </c>
      <c r="Q2738" s="12">
        <v>2024</v>
      </c>
      <c r="R2738" s="12" t="s">
        <v>3</v>
      </c>
      <c r="S2738" s="12" t="s">
        <v>60</v>
      </c>
      <c r="T2738" s="12" t="s">
        <v>61</v>
      </c>
      <c r="U2738" s="12" t="s">
        <v>62</v>
      </c>
      <c r="V2738" s="12" t="s">
        <v>63</v>
      </c>
      <c r="W2738" s="12" t="s">
        <v>64</v>
      </c>
      <c r="X2738" s="12" t="s">
        <v>67</v>
      </c>
      <c r="Y2738" s="12">
        <v>753</v>
      </c>
      <c r="Z2738" s="12">
        <v>1076.79</v>
      </c>
      <c r="AA2738" s="12"/>
      <c r="AB2738" s="12"/>
      <c r="AC2738" s="12"/>
      <c r="AD2738" s="12"/>
      <c r="AE2738" s="12"/>
    </row>
    <row r="2739" spans="16:31" ht="18" customHeight="1" x14ac:dyDescent="0.3">
      <c r="P2739" s="12" t="s">
        <v>68</v>
      </c>
      <c r="Q2739" s="12">
        <v>2024</v>
      </c>
      <c r="R2739" s="12" t="s">
        <v>3</v>
      </c>
      <c r="S2739" s="12" t="s">
        <v>60</v>
      </c>
      <c r="T2739" s="12" t="s">
        <v>61</v>
      </c>
      <c r="U2739" s="12" t="s">
        <v>62</v>
      </c>
      <c r="V2739" s="12" t="s">
        <v>63</v>
      </c>
      <c r="W2739" s="12" t="s">
        <v>64</v>
      </c>
      <c r="X2739" s="12" t="s">
        <v>67</v>
      </c>
      <c r="Y2739" s="12">
        <v>297</v>
      </c>
      <c r="Z2739" s="12">
        <v>424.71</v>
      </c>
      <c r="AA2739" s="12"/>
      <c r="AB2739" s="12"/>
      <c r="AC2739" s="12"/>
      <c r="AD2739" s="12"/>
      <c r="AE2739" s="12"/>
    </row>
    <row r="2740" spans="16:31" ht="18" customHeight="1" x14ac:dyDescent="0.3">
      <c r="P2740" s="12" t="s">
        <v>59</v>
      </c>
      <c r="Q2740" s="12">
        <v>2024</v>
      </c>
      <c r="R2740" s="12" t="s">
        <v>3</v>
      </c>
      <c r="S2740" s="12" t="s">
        <v>60</v>
      </c>
      <c r="T2740" s="12" t="s">
        <v>61</v>
      </c>
      <c r="U2740" s="12" t="s">
        <v>62</v>
      </c>
      <c r="V2740" s="12" t="s">
        <v>63</v>
      </c>
      <c r="W2740" s="12" t="s">
        <v>64</v>
      </c>
      <c r="X2740" s="12" t="s">
        <v>67</v>
      </c>
      <c r="Y2740" s="12">
        <v>792</v>
      </c>
      <c r="Z2740" s="12">
        <v>526.24</v>
      </c>
      <c r="AA2740" s="12"/>
      <c r="AB2740" s="12"/>
      <c r="AC2740" s="12"/>
      <c r="AD2740" s="12"/>
      <c r="AE2740" s="12"/>
    </row>
    <row r="2741" spans="16:31" ht="18" customHeight="1" x14ac:dyDescent="0.3">
      <c r="P2741" s="12" t="s">
        <v>66</v>
      </c>
      <c r="Q2741" s="12">
        <v>2024</v>
      </c>
      <c r="R2741" s="12" t="s">
        <v>3</v>
      </c>
      <c r="S2741" s="12" t="s">
        <v>60</v>
      </c>
      <c r="T2741" s="12" t="s">
        <v>61</v>
      </c>
      <c r="U2741" s="12" t="s">
        <v>62</v>
      </c>
      <c r="V2741" s="12" t="s">
        <v>63</v>
      </c>
      <c r="W2741" s="12" t="s">
        <v>64</v>
      </c>
      <c r="X2741" s="12" t="s">
        <v>67</v>
      </c>
      <c r="Y2741" s="12">
        <v>301</v>
      </c>
      <c r="Z2741" s="12">
        <v>430.43</v>
      </c>
      <c r="AA2741" s="12"/>
      <c r="AB2741" s="12"/>
      <c r="AC2741" s="12"/>
      <c r="AD2741" s="12"/>
      <c r="AE2741" s="12"/>
    </row>
    <row r="2742" spans="16:31" ht="18" customHeight="1" x14ac:dyDescent="0.3">
      <c r="P2742" s="12" t="s">
        <v>66</v>
      </c>
      <c r="Q2742" s="12">
        <v>2024</v>
      </c>
      <c r="R2742" s="12" t="s">
        <v>3</v>
      </c>
      <c r="S2742" s="12" t="s">
        <v>60</v>
      </c>
      <c r="T2742" s="12" t="s">
        <v>61</v>
      </c>
      <c r="U2742" s="12" t="s">
        <v>62</v>
      </c>
      <c r="V2742" s="12" t="s">
        <v>63</v>
      </c>
      <c r="W2742" s="12" t="s">
        <v>64</v>
      </c>
      <c r="X2742" s="12" t="s">
        <v>67</v>
      </c>
      <c r="Y2742" s="12">
        <v>271</v>
      </c>
      <c r="Z2742" s="12">
        <v>387.53</v>
      </c>
      <c r="AA2742" s="12"/>
      <c r="AB2742" s="12"/>
      <c r="AC2742" s="12"/>
      <c r="AD2742" s="12"/>
      <c r="AE2742" s="12"/>
    </row>
    <row r="2743" spans="16:31" ht="18" customHeight="1" x14ac:dyDescent="0.3">
      <c r="P2743" s="12" t="s">
        <v>59</v>
      </c>
      <c r="Q2743" s="12">
        <v>2024</v>
      </c>
      <c r="R2743" s="12" t="s">
        <v>3</v>
      </c>
      <c r="S2743" s="12" t="s">
        <v>60</v>
      </c>
      <c r="T2743" s="12" t="s">
        <v>61</v>
      </c>
      <c r="U2743" s="12" t="s">
        <v>62</v>
      </c>
      <c r="V2743" s="12" t="s">
        <v>63</v>
      </c>
      <c r="W2743" s="12" t="s">
        <v>64</v>
      </c>
      <c r="X2743" s="12" t="s">
        <v>67</v>
      </c>
      <c r="Y2743" s="12">
        <v>299</v>
      </c>
      <c r="Z2743" s="12">
        <v>427.57</v>
      </c>
      <c r="AA2743" s="12"/>
      <c r="AB2743" s="12"/>
      <c r="AC2743" s="12"/>
      <c r="AD2743" s="12"/>
      <c r="AE2743" s="12"/>
    </row>
    <row r="2744" spans="16:31" ht="18" customHeight="1" x14ac:dyDescent="0.3">
      <c r="P2744" s="12" t="s">
        <v>66</v>
      </c>
      <c r="Q2744" s="12">
        <v>2024</v>
      </c>
      <c r="R2744" s="12" t="s">
        <v>3</v>
      </c>
      <c r="S2744" s="12" t="s">
        <v>60</v>
      </c>
      <c r="T2744" s="12" t="s">
        <v>61</v>
      </c>
      <c r="U2744" s="12" t="s">
        <v>62</v>
      </c>
      <c r="V2744" s="12" t="s">
        <v>63</v>
      </c>
      <c r="W2744" s="12" t="s">
        <v>64</v>
      </c>
      <c r="X2744" s="12" t="s">
        <v>67</v>
      </c>
      <c r="Y2744" s="12">
        <v>761</v>
      </c>
      <c r="Z2744" s="12">
        <v>1088.23</v>
      </c>
      <c r="AA2744" s="12"/>
      <c r="AB2744" s="12"/>
      <c r="AC2744" s="12"/>
      <c r="AD2744" s="12"/>
      <c r="AE2744" s="12"/>
    </row>
    <row r="2745" spans="16:31" ht="18" customHeight="1" x14ac:dyDescent="0.3">
      <c r="P2745" s="12" t="s">
        <v>59</v>
      </c>
      <c r="Q2745" s="12">
        <v>2024</v>
      </c>
      <c r="R2745" s="12" t="s">
        <v>7</v>
      </c>
      <c r="S2745" s="12" t="s">
        <v>60</v>
      </c>
      <c r="T2745" s="12" t="s">
        <v>61</v>
      </c>
      <c r="U2745" s="12" t="s">
        <v>62</v>
      </c>
      <c r="V2745" s="12" t="s">
        <v>63</v>
      </c>
      <c r="W2745" s="12" t="s">
        <v>64</v>
      </c>
      <c r="X2745" s="12" t="s">
        <v>67</v>
      </c>
      <c r="Y2745" s="12">
        <v>278</v>
      </c>
      <c r="Z2745" s="12">
        <v>425.34000000000003</v>
      </c>
      <c r="AA2745" s="12"/>
      <c r="AB2745" s="12"/>
      <c r="AC2745" s="12"/>
      <c r="AD2745" s="12"/>
      <c r="AE2745" s="12"/>
    </row>
    <row r="2746" spans="16:31" ht="18" customHeight="1" x14ac:dyDescent="0.3">
      <c r="P2746" s="12" t="s">
        <v>66</v>
      </c>
      <c r="Q2746" s="12">
        <v>2024</v>
      </c>
      <c r="R2746" s="12" t="s">
        <v>7</v>
      </c>
      <c r="S2746" s="12" t="s">
        <v>60</v>
      </c>
      <c r="T2746" s="12" t="s">
        <v>61</v>
      </c>
      <c r="U2746" s="12" t="s">
        <v>62</v>
      </c>
      <c r="V2746" s="12" t="s">
        <v>63</v>
      </c>
      <c r="W2746" s="12" t="s">
        <v>64</v>
      </c>
      <c r="X2746" s="12" t="s">
        <v>67</v>
      </c>
      <c r="Y2746" s="12">
        <v>280</v>
      </c>
      <c r="Z2746" s="12">
        <v>400.4</v>
      </c>
      <c r="AA2746" s="12"/>
      <c r="AB2746" s="12"/>
      <c r="AC2746" s="12"/>
      <c r="AD2746" s="12"/>
      <c r="AE2746" s="12"/>
    </row>
    <row r="2747" spans="16:31" ht="18" customHeight="1" x14ac:dyDescent="0.3">
      <c r="P2747" s="12" t="s">
        <v>59</v>
      </c>
      <c r="Q2747" s="12">
        <v>2024</v>
      </c>
      <c r="R2747" s="12" t="s">
        <v>7</v>
      </c>
      <c r="S2747" s="12" t="s">
        <v>60</v>
      </c>
      <c r="T2747" s="12" t="s">
        <v>61</v>
      </c>
      <c r="U2747" s="12" t="s">
        <v>62</v>
      </c>
      <c r="V2747" s="12" t="s">
        <v>63</v>
      </c>
      <c r="W2747" s="12" t="s">
        <v>64</v>
      </c>
      <c r="X2747" s="12" t="s">
        <v>67</v>
      </c>
      <c r="Y2747" s="12">
        <v>250</v>
      </c>
      <c r="Z2747" s="12">
        <v>357.5</v>
      </c>
      <c r="AA2747" s="12"/>
      <c r="AB2747" s="12"/>
      <c r="AC2747" s="12"/>
      <c r="AD2747" s="12"/>
      <c r="AE2747" s="12"/>
    </row>
    <row r="2748" spans="16:31" ht="18" customHeight="1" x14ac:dyDescent="0.3">
      <c r="P2748" s="12" t="s">
        <v>66</v>
      </c>
      <c r="Q2748" s="12">
        <v>2024</v>
      </c>
      <c r="R2748" s="12" t="s">
        <v>7</v>
      </c>
      <c r="S2748" s="12" t="s">
        <v>60</v>
      </c>
      <c r="T2748" s="12" t="s">
        <v>61</v>
      </c>
      <c r="U2748" s="12" t="s">
        <v>62</v>
      </c>
      <c r="V2748" s="12" t="s">
        <v>63</v>
      </c>
      <c r="W2748" s="12" t="s">
        <v>64</v>
      </c>
      <c r="X2748" s="12" t="s">
        <v>67</v>
      </c>
      <c r="Y2748" s="12">
        <v>670</v>
      </c>
      <c r="Z2748" s="12">
        <v>958.1</v>
      </c>
      <c r="AA2748" s="12"/>
      <c r="AB2748" s="12"/>
      <c r="AC2748" s="12"/>
      <c r="AD2748" s="12"/>
      <c r="AE2748" s="12"/>
    </row>
    <row r="2749" spans="16:31" ht="18" customHeight="1" x14ac:dyDescent="0.3">
      <c r="P2749" s="12" t="s">
        <v>59</v>
      </c>
      <c r="Q2749" s="12">
        <v>2024</v>
      </c>
      <c r="R2749" s="12" t="s">
        <v>7</v>
      </c>
      <c r="S2749" s="12" t="s">
        <v>60</v>
      </c>
      <c r="T2749" s="12" t="s">
        <v>61</v>
      </c>
      <c r="U2749" s="12" t="s">
        <v>62</v>
      </c>
      <c r="V2749" s="12" t="s">
        <v>63</v>
      </c>
      <c r="W2749" s="12" t="s">
        <v>64</v>
      </c>
      <c r="X2749" s="12" t="s">
        <v>67</v>
      </c>
      <c r="Y2749" s="12">
        <v>756</v>
      </c>
      <c r="Z2749" s="12">
        <v>1081.08</v>
      </c>
      <c r="AA2749" s="12"/>
      <c r="AB2749" s="12"/>
      <c r="AC2749" s="12"/>
      <c r="AD2749" s="12"/>
      <c r="AE2749" s="12"/>
    </row>
    <row r="2750" spans="16:31" ht="18" customHeight="1" x14ac:dyDescent="0.3">
      <c r="P2750" s="12" t="s">
        <v>59</v>
      </c>
      <c r="Q2750" s="12">
        <v>2024</v>
      </c>
      <c r="R2750" s="12" t="s">
        <v>7</v>
      </c>
      <c r="S2750" s="12" t="s">
        <v>60</v>
      </c>
      <c r="T2750" s="12" t="s">
        <v>61</v>
      </c>
      <c r="U2750" s="12" t="s">
        <v>62</v>
      </c>
      <c r="V2750" s="12" t="s">
        <v>63</v>
      </c>
      <c r="W2750" s="12" t="s">
        <v>64</v>
      </c>
      <c r="X2750" s="12" t="s">
        <v>67</v>
      </c>
      <c r="Y2750" s="12">
        <v>279</v>
      </c>
      <c r="Z2750" s="12">
        <v>398.97</v>
      </c>
      <c r="AA2750" s="12"/>
      <c r="AB2750" s="12"/>
      <c r="AC2750" s="12"/>
      <c r="AD2750" s="12"/>
      <c r="AE2750" s="12"/>
    </row>
    <row r="2751" spans="16:31" ht="18" customHeight="1" x14ac:dyDescent="0.3">
      <c r="P2751" s="12" t="s">
        <v>66</v>
      </c>
      <c r="Q2751" s="12">
        <v>2024</v>
      </c>
      <c r="R2751" s="12" t="s">
        <v>7</v>
      </c>
      <c r="S2751" s="12" t="s">
        <v>60</v>
      </c>
      <c r="T2751" s="12" t="s">
        <v>61</v>
      </c>
      <c r="U2751" s="12" t="s">
        <v>62</v>
      </c>
      <c r="V2751" s="12" t="s">
        <v>63</v>
      </c>
      <c r="W2751" s="12" t="s">
        <v>64</v>
      </c>
      <c r="X2751" s="12" t="s">
        <v>67</v>
      </c>
      <c r="Y2751" s="12">
        <v>796</v>
      </c>
      <c r="Z2751" s="12">
        <v>526.24</v>
      </c>
      <c r="AA2751" s="12"/>
      <c r="AB2751" s="12"/>
      <c r="AC2751" s="12"/>
      <c r="AD2751" s="12"/>
      <c r="AE2751" s="12"/>
    </row>
    <row r="2752" spans="16:31" ht="18" customHeight="1" x14ac:dyDescent="0.3">
      <c r="P2752" s="12" t="s">
        <v>59</v>
      </c>
      <c r="Q2752" s="12">
        <v>2024</v>
      </c>
      <c r="R2752" s="12" t="s">
        <v>7</v>
      </c>
      <c r="S2752" s="12" t="s">
        <v>60</v>
      </c>
      <c r="T2752" s="12" t="s">
        <v>61</v>
      </c>
      <c r="U2752" s="12" t="s">
        <v>62</v>
      </c>
      <c r="V2752" s="12" t="s">
        <v>63</v>
      </c>
      <c r="W2752" s="12" t="s">
        <v>64</v>
      </c>
      <c r="X2752" s="12" t="s">
        <v>67</v>
      </c>
      <c r="Y2752" s="12">
        <v>277</v>
      </c>
      <c r="Z2752" s="12">
        <v>396.11</v>
      </c>
      <c r="AA2752" s="12"/>
      <c r="AB2752" s="12"/>
      <c r="AC2752" s="12"/>
      <c r="AD2752" s="12"/>
      <c r="AE2752" s="12"/>
    </row>
    <row r="2753" spans="16:31" ht="18" customHeight="1" x14ac:dyDescent="0.3">
      <c r="P2753" s="12" t="s">
        <v>66</v>
      </c>
      <c r="Q2753" s="12">
        <v>2024</v>
      </c>
      <c r="R2753" s="12" t="s">
        <v>7</v>
      </c>
      <c r="S2753" s="12" t="s">
        <v>60</v>
      </c>
      <c r="T2753" s="12" t="s">
        <v>61</v>
      </c>
      <c r="U2753" s="12" t="s">
        <v>62</v>
      </c>
      <c r="V2753" s="12" t="s">
        <v>63</v>
      </c>
      <c r="W2753" s="12" t="s">
        <v>64</v>
      </c>
      <c r="X2753" s="12" t="s">
        <v>67</v>
      </c>
      <c r="Y2753" s="12">
        <v>253</v>
      </c>
      <c r="Z2753" s="12">
        <v>361.78999999999996</v>
      </c>
      <c r="AA2753" s="12"/>
      <c r="AB2753" s="12"/>
      <c r="AC2753" s="12"/>
      <c r="AD2753" s="12"/>
      <c r="AE2753" s="12"/>
    </row>
    <row r="2754" spans="16:31" ht="18" customHeight="1" x14ac:dyDescent="0.3">
      <c r="P2754" s="12" t="s">
        <v>59</v>
      </c>
      <c r="Q2754" s="12">
        <v>2024</v>
      </c>
      <c r="R2754" s="12" t="s">
        <v>7</v>
      </c>
      <c r="S2754" s="12" t="s">
        <v>60</v>
      </c>
      <c r="T2754" s="12" t="s">
        <v>61</v>
      </c>
      <c r="U2754" s="12" t="s">
        <v>62</v>
      </c>
      <c r="V2754" s="12" t="s">
        <v>63</v>
      </c>
      <c r="W2754" s="12" t="s">
        <v>64</v>
      </c>
      <c r="X2754" s="12" t="s">
        <v>67</v>
      </c>
      <c r="Y2754" s="12">
        <v>765</v>
      </c>
      <c r="Z2754" s="12">
        <v>1093.95</v>
      </c>
      <c r="AA2754" s="12"/>
      <c r="AB2754" s="12"/>
      <c r="AC2754" s="12"/>
      <c r="AD2754" s="12"/>
      <c r="AE2754" s="12"/>
    </row>
    <row r="2755" spans="16:31" ht="18" customHeight="1" x14ac:dyDescent="0.3">
      <c r="P2755" s="12" t="s">
        <v>59</v>
      </c>
      <c r="Q2755" s="12">
        <v>2024</v>
      </c>
      <c r="R2755" s="12" t="s">
        <v>11</v>
      </c>
      <c r="S2755" s="12" t="s">
        <v>60</v>
      </c>
      <c r="T2755" s="12" t="s">
        <v>61</v>
      </c>
      <c r="U2755" s="12" t="s">
        <v>62</v>
      </c>
      <c r="V2755" s="12" t="s">
        <v>63</v>
      </c>
      <c r="W2755" s="12" t="s">
        <v>64</v>
      </c>
      <c r="X2755" s="12" t="s">
        <v>67</v>
      </c>
      <c r="Y2755" s="12">
        <v>230</v>
      </c>
      <c r="Z2755" s="12">
        <v>328.9</v>
      </c>
      <c r="AA2755" s="12"/>
      <c r="AB2755" s="12"/>
      <c r="AC2755" s="12"/>
      <c r="AD2755" s="12"/>
      <c r="AE2755" s="12"/>
    </row>
    <row r="2756" spans="16:31" ht="18" customHeight="1" x14ac:dyDescent="0.3">
      <c r="P2756" s="12" t="s">
        <v>66</v>
      </c>
      <c r="Q2756" s="12">
        <v>2024</v>
      </c>
      <c r="R2756" s="12" t="s">
        <v>11</v>
      </c>
      <c r="S2756" s="12" t="s">
        <v>60</v>
      </c>
      <c r="T2756" s="12" t="s">
        <v>61</v>
      </c>
      <c r="U2756" s="12" t="s">
        <v>62</v>
      </c>
      <c r="V2756" s="12" t="s">
        <v>63</v>
      </c>
      <c r="W2756" s="12" t="s">
        <v>64</v>
      </c>
      <c r="X2756" s="12" t="s">
        <v>67</v>
      </c>
      <c r="Y2756" s="12">
        <v>256</v>
      </c>
      <c r="Z2756" s="12">
        <v>366.08</v>
      </c>
      <c r="AA2756" s="12"/>
      <c r="AB2756" s="12"/>
      <c r="AC2756" s="12"/>
      <c r="AD2756" s="12"/>
      <c r="AE2756" s="12"/>
    </row>
    <row r="2757" spans="16:31" ht="18" customHeight="1" x14ac:dyDescent="0.3">
      <c r="P2757" s="12" t="s">
        <v>69</v>
      </c>
      <c r="Q2757" s="12">
        <v>2024</v>
      </c>
      <c r="R2757" s="12" t="s">
        <v>11</v>
      </c>
      <c r="S2757" s="12" t="s">
        <v>60</v>
      </c>
      <c r="T2757" s="12" t="s">
        <v>61</v>
      </c>
      <c r="U2757" s="12" t="s">
        <v>62</v>
      </c>
      <c r="V2757" s="12" t="s">
        <v>63</v>
      </c>
      <c r="W2757" s="12" t="s">
        <v>64</v>
      </c>
      <c r="X2757" s="12" t="s">
        <v>67</v>
      </c>
      <c r="Y2757" s="12">
        <v>232</v>
      </c>
      <c r="Z2757" s="12">
        <v>331.76</v>
      </c>
      <c r="AA2757" s="12"/>
      <c r="AB2757" s="12"/>
      <c r="AC2757" s="12"/>
      <c r="AD2757" s="12"/>
      <c r="AE2757" s="12"/>
    </row>
    <row r="2758" spans="16:31" ht="18" customHeight="1" x14ac:dyDescent="0.3">
      <c r="P2758" s="12" t="s">
        <v>68</v>
      </c>
      <c r="Q2758" s="12">
        <v>2024</v>
      </c>
      <c r="R2758" s="12" t="s">
        <v>11</v>
      </c>
      <c r="S2758" s="12" t="s">
        <v>60</v>
      </c>
      <c r="T2758" s="12" t="s">
        <v>61</v>
      </c>
      <c r="U2758" s="12" t="s">
        <v>62</v>
      </c>
      <c r="V2758" s="12" t="s">
        <v>63</v>
      </c>
      <c r="W2758" s="12" t="s">
        <v>64</v>
      </c>
      <c r="X2758" s="12" t="s">
        <v>67</v>
      </c>
      <c r="Y2758" s="12">
        <v>673</v>
      </c>
      <c r="Z2758" s="12">
        <v>962.39</v>
      </c>
      <c r="AA2758" s="12"/>
      <c r="AB2758" s="12"/>
      <c r="AC2758" s="12"/>
      <c r="AD2758" s="12"/>
      <c r="AE2758" s="12"/>
    </row>
    <row r="2759" spans="16:31" ht="18" customHeight="1" x14ac:dyDescent="0.3">
      <c r="P2759" s="12" t="s">
        <v>66</v>
      </c>
      <c r="Q2759" s="12">
        <v>2024</v>
      </c>
      <c r="R2759" s="12" t="s">
        <v>11</v>
      </c>
      <c r="S2759" s="12" t="s">
        <v>60</v>
      </c>
      <c r="T2759" s="12" t="s">
        <v>61</v>
      </c>
      <c r="U2759" s="12" t="s">
        <v>62</v>
      </c>
      <c r="V2759" s="12" t="s">
        <v>63</v>
      </c>
      <c r="W2759" s="12" t="s">
        <v>64</v>
      </c>
      <c r="X2759" s="12" t="s">
        <v>67</v>
      </c>
      <c r="Y2759" s="12">
        <v>760</v>
      </c>
      <c r="Z2759" s="12">
        <v>1086.8</v>
      </c>
      <c r="AA2759" s="12"/>
      <c r="AB2759" s="12"/>
      <c r="AC2759" s="12"/>
      <c r="AD2759" s="12"/>
      <c r="AE2759" s="12"/>
    </row>
    <row r="2760" spans="16:31" ht="18" customHeight="1" x14ac:dyDescent="0.3">
      <c r="P2760" s="12" t="s">
        <v>66</v>
      </c>
      <c r="Q2760" s="12">
        <v>2024</v>
      </c>
      <c r="R2760" s="12" t="s">
        <v>11</v>
      </c>
      <c r="S2760" s="12" t="s">
        <v>60</v>
      </c>
      <c r="T2760" s="12" t="s">
        <v>61</v>
      </c>
      <c r="U2760" s="12" t="s">
        <v>62</v>
      </c>
      <c r="V2760" s="12" t="s">
        <v>63</v>
      </c>
      <c r="W2760" s="12" t="s">
        <v>64</v>
      </c>
      <c r="X2760" s="12" t="s">
        <v>67</v>
      </c>
      <c r="Y2760" s="12">
        <v>255</v>
      </c>
      <c r="Z2760" s="12">
        <v>364.65</v>
      </c>
      <c r="AA2760" s="12"/>
      <c r="AB2760" s="12"/>
      <c r="AC2760" s="12"/>
      <c r="AD2760" s="12"/>
      <c r="AE2760" s="12"/>
    </row>
    <row r="2761" spans="16:31" ht="18" customHeight="1" x14ac:dyDescent="0.3">
      <c r="P2761" s="12" t="s">
        <v>68</v>
      </c>
      <c r="Q2761" s="12">
        <v>2024</v>
      </c>
      <c r="R2761" s="12" t="s">
        <v>11</v>
      </c>
      <c r="S2761" s="12" t="s">
        <v>60</v>
      </c>
      <c r="T2761" s="12" t="s">
        <v>61</v>
      </c>
      <c r="U2761" s="12" t="s">
        <v>62</v>
      </c>
      <c r="V2761" s="12" t="s">
        <v>63</v>
      </c>
      <c r="W2761" s="12" t="s">
        <v>64</v>
      </c>
      <c r="X2761" s="12" t="s">
        <v>67</v>
      </c>
      <c r="Y2761" s="12">
        <v>799</v>
      </c>
      <c r="Z2761" s="12">
        <v>526.24</v>
      </c>
      <c r="AA2761" s="12"/>
      <c r="AB2761" s="12"/>
      <c r="AC2761" s="12"/>
      <c r="AD2761" s="12"/>
      <c r="AE2761" s="12"/>
    </row>
    <row r="2762" spans="16:31" ht="18" customHeight="1" x14ac:dyDescent="0.3">
      <c r="P2762" s="12" t="s">
        <v>69</v>
      </c>
      <c r="Q2762" s="12">
        <v>2024</v>
      </c>
      <c r="R2762" s="12" t="s">
        <v>11</v>
      </c>
      <c r="S2762" s="12" t="s">
        <v>60</v>
      </c>
      <c r="T2762" s="12" t="s">
        <v>61</v>
      </c>
      <c r="U2762" s="12" t="s">
        <v>62</v>
      </c>
      <c r="V2762" s="12" t="s">
        <v>63</v>
      </c>
      <c r="W2762" s="12" t="s">
        <v>64</v>
      </c>
      <c r="X2762" s="12" t="s">
        <v>67</v>
      </c>
      <c r="Y2762" s="12">
        <v>259</v>
      </c>
      <c r="Z2762" s="12">
        <v>370.37</v>
      </c>
      <c r="AA2762" s="12"/>
      <c r="AB2762" s="12"/>
      <c r="AC2762" s="12"/>
      <c r="AD2762" s="12"/>
      <c r="AE2762" s="12"/>
    </row>
    <row r="2763" spans="16:31" ht="18" customHeight="1" x14ac:dyDescent="0.3">
      <c r="P2763" s="12" t="s">
        <v>66</v>
      </c>
      <c r="Q2763" s="12">
        <v>2024</v>
      </c>
      <c r="R2763" s="12" t="s">
        <v>11</v>
      </c>
      <c r="S2763" s="12" t="s">
        <v>60</v>
      </c>
      <c r="T2763" s="12" t="s">
        <v>61</v>
      </c>
      <c r="U2763" s="12" t="s">
        <v>62</v>
      </c>
      <c r="V2763" s="12" t="s">
        <v>63</v>
      </c>
      <c r="W2763" s="12" t="s">
        <v>64</v>
      </c>
      <c r="X2763" s="12" t="s">
        <v>67</v>
      </c>
      <c r="Y2763" s="12">
        <v>229</v>
      </c>
      <c r="Z2763" s="12">
        <v>327.47000000000003</v>
      </c>
      <c r="AA2763" s="12"/>
      <c r="AB2763" s="12"/>
      <c r="AC2763" s="12"/>
      <c r="AD2763" s="12"/>
      <c r="AE2763" s="12"/>
    </row>
    <row r="2764" spans="16:31" ht="18" customHeight="1" x14ac:dyDescent="0.3">
      <c r="P2764" s="12" t="s">
        <v>59</v>
      </c>
      <c r="Q2764" s="12">
        <v>2024</v>
      </c>
      <c r="R2764" s="12" t="s">
        <v>11</v>
      </c>
      <c r="S2764" s="12" t="s">
        <v>60</v>
      </c>
      <c r="T2764" s="12" t="s">
        <v>61</v>
      </c>
      <c r="U2764" s="12" t="s">
        <v>62</v>
      </c>
      <c r="V2764" s="12" t="s">
        <v>63</v>
      </c>
      <c r="W2764" s="12" t="s">
        <v>64</v>
      </c>
      <c r="X2764" s="12" t="s">
        <v>67</v>
      </c>
      <c r="Y2764" s="12">
        <v>257</v>
      </c>
      <c r="Z2764" s="12">
        <v>367.51</v>
      </c>
      <c r="AA2764" s="12"/>
      <c r="AB2764" s="12"/>
      <c r="AC2764" s="12"/>
      <c r="AD2764" s="12"/>
      <c r="AE2764" s="12"/>
    </row>
    <row r="2765" spans="16:31" ht="18" customHeight="1" x14ac:dyDescent="0.3">
      <c r="P2765" s="12" t="s">
        <v>68</v>
      </c>
      <c r="Q2765" s="12">
        <v>2024</v>
      </c>
      <c r="R2765" s="12" t="s">
        <v>1</v>
      </c>
      <c r="S2765" s="12" t="s">
        <v>60</v>
      </c>
      <c r="T2765" s="12" t="s">
        <v>61</v>
      </c>
      <c r="U2765" s="12" t="s">
        <v>62</v>
      </c>
      <c r="V2765" s="12" t="s">
        <v>63</v>
      </c>
      <c r="W2765" s="12" t="s">
        <v>64</v>
      </c>
      <c r="X2765" s="12" t="s">
        <v>67</v>
      </c>
      <c r="Y2765" s="12">
        <v>308</v>
      </c>
      <c r="Z2765" s="12">
        <v>471.24</v>
      </c>
      <c r="AA2765" s="12"/>
      <c r="AB2765" s="12"/>
      <c r="AC2765" s="12"/>
      <c r="AD2765" s="12"/>
      <c r="AE2765" s="12"/>
    </row>
    <row r="2766" spans="16:31" ht="18" customHeight="1" x14ac:dyDescent="0.3">
      <c r="P2766" s="12" t="s">
        <v>59</v>
      </c>
      <c r="Q2766" s="12">
        <v>2024</v>
      </c>
      <c r="R2766" s="12" t="s">
        <v>1</v>
      </c>
      <c r="S2766" s="12" t="s">
        <v>60</v>
      </c>
      <c r="T2766" s="12" t="s">
        <v>61</v>
      </c>
      <c r="U2766" s="12" t="s">
        <v>62</v>
      </c>
      <c r="V2766" s="12" t="s">
        <v>63</v>
      </c>
      <c r="W2766" s="12" t="s">
        <v>64</v>
      </c>
      <c r="X2766" s="12" t="s">
        <v>67</v>
      </c>
      <c r="Y2766" s="12">
        <v>284</v>
      </c>
      <c r="Z2766" s="12">
        <v>406.12</v>
      </c>
      <c r="AA2766" s="12"/>
      <c r="AB2766" s="12"/>
      <c r="AC2766" s="12"/>
      <c r="AD2766" s="12"/>
      <c r="AE2766" s="12"/>
    </row>
    <row r="2767" spans="16:31" ht="18" customHeight="1" x14ac:dyDescent="0.3">
      <c r="P2767" s="12" t="s">
        <v>59</v>
      </c>
      <c r="Q2767" s="12">
        <v>2024</v>
      </c>
      <c r="R2767" s="12" t="s">
        <v>1</v>
      </c>
      <c r="S2767" s="12" t="s">
        <v>60</v>
      </c>
      <c r="T2767" s="12" t="s">
        <v>61</v>
      </c>
      <c r="U2767" s="12" t="s">
        <v>62</v>
      </c>
      <c r="V2767" s="12" t="s">
        <v>63</v>
      </c>
      <c r="W2767" s="12" t="s">
        <v>64</v>
      </c>
      <c r="X2767" s="12" t="s">
        <v>67</v>
      </c>
      <c r="Y2767" s="12">
        <v>310</v>
      </c>
      <c r="Z2767" s="12">
        <v>443.3</v>
      </c>
      <c r="AA2767" s="12"/>
      <c r="AB2767" s="12"/>
      <c r="AC2767" s="12"/>
      <c r="AD2767" s="12"/>
      <c r="AE2767" s="12"/>
    </row>
    <row r="2768" spans="16:31" ht="18" customHeight="1" x14ac:dyDescent="0.3">
      <c r="P2768" s="12" t="s">
        <v>66</v>
      </c>
      <c r="Q2768" s="12">
        <v>2024</v>
      </c>
      <c r="R2768" s="12" t="s">
        <v>1</v>
      </c>
      <c r="S2768" s="12" t="s">
        <v>60</v>
      </c>
      <c r="T2768" s="12" t="s">
        <v>61</v>
      </c>
      <c r="U2768" s="12" t="s">
        <v>62</v>
      </c>
      <c r="V2768" s="12" t="s">
        <v>63</v>
      </c>
      <c r="W2768" s="12" t="s">
        <v>64</v>
      </c>
      <c r="X2768" s="12" t="s">
        <v>67</v>
      </c>
      <c r="Y2768" s="12">
        <v>664</v>
      </c>
      <c r="Z2768" s="12">
        <v>949.52</v>
      </c>
      <c r="AA2768" s="12"/>
      <c r="AB2768" s="12"/>
      <c r="AC2768" s="12"/>
      <c r="AD2768" s="12"/>
      <c r="AE2768" s="12"/>
    </row>
    <row r="2769" spans="16:31" ht="18" customHeight="1" x14ac:dyDescent="0.3">
      <c r="P2769" s="12" t="s">
        <v>59</v>
      </c>
      <c r="Q2769" s="12">
        <v>2024</v>
      </c>
      <c r="R2769" s="12" t="s">
        <v>1</v>
      </c>
      <c r="S2769" s="12" t="s">
        <v>60</v>
      </c>
      <c r="T2769" s="12" t="s">
        <v>61</v>
      </c>
      <c r="U2769" s="12" t="s">
        <v>62</v>
      </c>
      <c r="V2769" s="12" t="s">
        <v>63</v>
      </c>
      <c r="W2769" s="12" t="s">
        <v>64</v>
      </c>
      <c r="X2769" s="12" t="s">
        <v>67</v>
      </c>
      <c r="Y2769" s="12">
        <v>751</v>
      </c>
      <c r="Z2769" s="12">
        <v>1073.93</v>
      </c>
      <c r="AA2769" s="12"/>
      <c r="AB2769" s="12"/>
      <c r="AC2769" s="12"/>
      <c r="AD2769" s="12"/>
      <c r="AE2769" s="12"/>
    </row>
    <row r="2770" spans="16:31" ht="18" customHeight="1" x14ac:dyDescent="0.3">
      <c r="P2770" s="12" t="s">
        <v>59</v>
      </c>
      <c r="Q2770" s="12">
        <v>2024</v>
      </c>
      <c r="R2770" s="12" t="s">
        <v>1</v>
      </c>
      <c r="S2770" s="12" t="s">
        <v>60</v>
      </c>
      <c r="T2770" s="12" t="s">
        <v>61</v>
      </c>
      <c r="U2770" s="12" t="s">
        <v>62</v>
      </c>
      <c r="V2770" s="12" t="s">
        <v>63</v>
      </c>
      <c r="W2770" s="12" t="s">
        <v>64</v>
      </c>
      <c r="X2770" s="12" t="s">
        <v>67</v>
      </c>
      <c r="Y2770" s="12">
        <v>309</v>
      </c>
      <c r="Z2770" s="12">
        <v>441.87</v>
      </c>
      <c r="AA2770" s="12"/>
      <c r="AB2770" s="12"/>
      <c r="AC2770" s="12"/>
      <c r="AD2770" s="12"/>
      <c r="AE2770" s="12"/>
    </row>
    <row r="2771" spans="16:31" ht="18" customHeight="1" x14ac:dyDescent="0.3">
      <c r="P2771" s="12" t="s">
        <v>66</v>
      </c>
      <c r="Q2771" s="12">
        <v>2024</v>
      </c>
      <c r="R2771" s="12" t="s">
        <v>1</v>
      </c>
      <c r="S2771" s="12" t="s">
        <v>60</v>
      </c>
      <c r="T2771" s="12" t="s">
        <v>61</v>
      </c>
      <c r="U2771" s="12" t="s">
        <v>62</v>
      </c>
      <c r="V2771" s="12" t="s">
        <v>63</v>
      </c>
      <c r="W2771" s="12" t="s">
        <v>64</v>
      </c>
      <c r="X2771" s="12" t="s">
        <v>67</v>
      </c>
      <c r="Y2771" s="12">
        <v>790</v>
      </c>
      <c r="Z2771" s="12">
        <v>526.24</v>
      </c>
      <c r="AA2771" s="12"/>
      <c r="AB2771" s="12"/>
      <c r="AC2771" s="12"/>
      <c r="AD2771" s="12"/>
      <c r="AE2771" s="12"/>
    </row>
    <row r="2772" spans="16:31" ht="18" customHeight="1" x14ac:dyDescent="0.3">
      <c r="P2772" s="12" t="s">
        <v>59</v>
      </c>
      <c r="Q2772" s="12">
        <v>2024</v>
      </c>
      <c r="R2772" s="12" t="s">
        <v>1</v>
      </c>
      <c r="S2772" s="12" t="s">
        <v>60</v>
      </c>
      <c r="T2772" s="12" t="s">
        <v>61</v>
      </c>
      <c r="U2772" s="12" t="s">
        <v>62</v>
      </c>
      <c r="V2772" s="12" t="s">
        <v>63</v>
      </c>
      <c r="W2772" s="12" t="s">
        <v>64</v>
      </c>
      <c r="X2772" s="12" t="s">
        <v>67</v>
      </c>
      <c r="Y2772" s="12">
        <v>283</v>
      </c>
      <c r="Z2772" s="12">
        <v>404.69</v>
      </c>
      <c r="AA2772" s="12"/>
      <c r="AB2772" s="12"/>
      <c r="AC2772" s="12"/>
      <c r="AD2772" s="12"/>
      <c r="AE2772" s="12"/>
    </row>
    <row r="2773" spans="16:31" ht="18" customHeight="1" x14ac:dyDescent="0.3">
      <c r="P2773" s="12" t="s">
        <v>59</v>
      </c>
      <c r="Q2773" s="12">
        <v>2024</v>
      </c>
      <c r="R2773" s="12" t="s">
        <v>1</v>
      </c>
      <c r="S2773" s="12" t="s">
        <v>60</v>
      </c>
      <c r="T2773" s="12" t="s">
        <v>61</v>
      </c>
      <c r="U2773" s="12" t="s">
        <v>62</v>
      </c>
      <c r="V2773" s="12" t="s">
        <v>63</v>
      </c>
      <c r="W2773" s="12" t="s">
        <v>64</v>
      </c>
      <c r="X2773" s="12" t="s">
        <v>67</v>
      </c>
      <c r="Y2773" s="12">
        <v>311</v>
      </c>
      <c r="Z2773" s="12">
        <v>444.73</v>
      </c>
      <c r="AA2773" s="12"/>
      <c r="AB2773" s="12"/>
      <c r="AC2773" s="12"/>
      <c r="AD2773" s="12"/>
      <c r="AE2773" s="12"/>
    </row>
    <row r="2774" spans="16:31" ht="18" customHeight="1" x14ac:dyDescent="0.3">
      <c r="P2774" s="12" t="s">
        <v>68</v>
      </c>
      <c r="Q2774" s="12">
        <v>2024</v>
      </c>
      <c r="R2774" s="12" t="s">
        <v>1</v>
      </c>
      <c r="S2774" s="12" t="s">
        <v>60</v>
      </c>
      <c r="T2774" s="12" t="s">
        <v>61</v>
      </c>
      <c r="U2774" s="12" t="s">
        <v>62</v>
      </c>
      <c r="V2774" s="12" t="s">
        <v>63</v>
      </c>
      <c r="W2774" s="12" t="s">
        <v>64</v>
      </c>
      <c r="X2774" s="12" t="s">
        <v>67</v>
      </c>
      <c r="Y2774" s="12">
        <v>760</v>
      </c>
      <c r="Z2774" s="12">
        <v>1086.8</v>
      </c>
      <c r="AA2774" s="12"/>
      <c r="AB2774" s="12"/>
      <c r="AC2774" s="12"/>
      <c r="AD2774" s="12"/>
      <c r="AE2774" s="12"/>
    </row>
    <row r="2775" spans="16:31" ht="18" customHeight="1" x14ac:dyDescent="0.3">
      <c r="P2775" s="12" t="s">
        <v>66</v>
      </c>
      <c r="Q2775" s="12">
        <v>2024</v>
      </c>
      <c r="R2775" s="12" t="s">
        <v>0</v>
      </c>
      <c r="S2775" s="12" t="s">
        <v>60</v>
      </c>
      <c r="T2775" s="12" t="s">
        <v>61</v>
      </c>
      <c r="U2775" s="12" t="s">
        <v>62</v>
      </c>
      <c r="V2775" s="12" t="s">
        <v>63</v>
      </c>
      <c r="W2775" s="12" t="s">
        <v>64</v>
      </c>
      <c r="X2775" s="12" t="s">
        <v>67</v>
      </c>
      <c r="Y2775" s="12">
        <v>314</v>
      </c>
      <c r="Z2775" s="12">
        <v>480.42</v>
      </c>
      <c r="AA2775" s="12"/>
      <c r="AB2775" s="12"/>
      <c r="AC2775" s="12"/>
      <c r="AD2775" s="12"/>
      <c r="AE2775" s="12"/>
    </row>
    <row r="2776" spans="16:31" ht="18" customHeight="1" x14ac:dyDescent="0.3">
      <c r="P2776" s="12" t="s">
        <v>66</v>
      </c>
      <c r="Q2776" s="12">
        <v>2024</v>
      </c>
      <c r="R2776" s="12" t="s">
        <v>0</v>
      </c>
      <c r="S2776" s="12" t="s">
        <v>60</v>
      </c>
      <c r="T2776" s="12" t="s">
        <v>61</v>
      </c>
      <c r="U2776" s="12" t="s">
        <v>62</v>
      </c>
      <c r="V2776" s="12" t="s">
        <v>63</v>
      </c>
      <c r="W2776" s="12" t="s">
        <v>64</v>
      </c>
      <c r="X2776" s="12" t="s">
        <v>67</v>
      </c>
      <c r="Y2776" s="12">
        <v>290</v>
      </c>
      <c r="Z2776" s="12">
        <v>414.7</v>
      </c>
      <c r="AA2776" s="12"/>
      <c r="AB2776" s="12"/>
      <c r="AC2776" s="12"/>
      <c r="AD2776" s="12"/>
      <c r="AE2776" s="12"/>
    </row>
    <row r="2777" spans="16:31" ht="18" customHeight="1" x14ac:dyDescent="0.3">
      <c r="P2777" s="12" t="s">
        <v>66</v>
      </c>
      <c r="Q2777" s="12">
        <v>2024</v>
      </c>
      <c r="R2777" s="12" t="s">
        <v>0</v>
      </c>
      <c r="S2777" s="12" t="s">
        <v>60</v>
      </c>
      <c r="T2777" s="12" t="s">
        <v>61</v>
      </c>
      <c r="U2777" s="12" t="s">
        <v>62</v>
      </c>
      <c r="V2777" s="12" t="s">
        <v>63</v>
      </c>
      <c r="W2777" s="12" t="s">
        <v>64</v>
      </c>
      <c r="X2777" s="12" t="s">
        <v>67</v>
      </c>
      <c r="Y2777" s="12">
        <v>316</v>
      </c>
      <c r="Z2777" s="12">
        <v>451.88</v>
      </c>
      <c r="AA2777" s="12"/>
      <c r="AB2777" s="12"/>
      <c r="AC2777" s="12"/>
      <c r="AD2777" s="12"/>
      <c r="AE2777" s="12"/>
    </row>
    <row r="2778" spans="16:31" ht="18" customHeight="1" x14ac:dyDescent="0.3">
      <c r="P2778" s="12" t="s">
        <v>69</v>
      </c>
      <c r="Q2778" s="12">
        <v>2024</v>
      </c>
      <c r="R2778" s="12" t="s">
        <v>0</v>
      </c>
      <c r="S2778" s="12" t="s">
        <v>60</v>
      </c>
      <c r="T2778" s="12" t="s">
        <v>61</v>
      </c>
      <c r="U2778" s="12" t="s">
        <v>62</v>
      </c>
      <c r="V2778" s="12" t="s">
        <v>63</v>
      </c>
      <c r="W2778" s="12" t="s">
        <v>64</v>
      </c>
      <c r="X2778" s="12" t="s">
        <v>67</v>
      </c>
      <c r="Y2778" s="12">
        <v>286</v>
      </c>
      <c r="Z2778" s="12">
        <v>408.98</v>
      </c>
      <c r="AA2778" s="12"/>
      <c r="AB2778" s="12"/>
      <c r="AC2778" s="12"/>
      <c r="AD2778" s="12"/>
      <c r="AE2778" s="12"/>
    </row>
    <row r="2779" spans="16:31" ht="18" customHeight="1" x14ac:dyDescent="0.3">
      <c r="P2779" s="12" t="s">
        <v>66</v>
      </c>
      <c r="Q2779" s="12">
        <v>2024</v>
      </c>
      <c r="R2779" s="12" t="s">
        <v>0</v>
      </c>
      <c r="S2779" s="12" t="s">
        <v>60</v>
      </c>
      <c r="T2779" s="12" t="s">
        <v>61</v>
      </c>
      <c r="U2779" s="12" t="s">
        <v>62</v>
      </c>
      <c r="V2779" s="12" t="s">
        <v>63</v>
      </c>
      <c r="W2779" s="12" t="s">
        <v>64</v>
      </c>
      <c r="X2779" s="12" t="s">
        <v>67</v>
      </c>
      <c r="Y2779" s="12">
        <v>663</v>
      </c>
      <c r="Z2779" s="12">
        <v>948.08999999999992</v>
      </c>
      <c r="AA2779" s="12"/>
      <c r="AB2779" s="12"/>
      <c r="AC2779" s="12"/>
      <c r="AD2779" s="12"/>
      <c r="AE2779" s="12"/>
    </row>
    <row r="2780" spans="16:31" ht="18" customHeight="1" x14ac:dyDescent="0.3">
      <c r="P2780" s="12" t="s">
        <v>66</v>
      </c>
      <c r="Q2780" s="12">
        <v>2024</v>
      </c>
      <c r="R2780" s="12" t="s">
        <v>0</v>
      </c>
      <c r="S2780" s="12" t="s">
        <v>60</v>
      </c>
      <c r="T2780" s="12" t="s">
        <v>61</v>
      </c>
      <c r="U2780" s="12" t="s">
        <v>62</v>
      </c>
      <c r="V2780" s="12" t="s">
        <v>63</v>
      </c>
      <c r="W2780" s="12" t="s">
        <v>64</v>
      </c>
      <c r="X2780" s="12" t="s">
        <v>67</v>
      </c>
      <c r="Y2780" s="12">
        <v>750</v>
      </c>
      <c r="Z2780" s="12">
        <v>1072.5</v>
      </c>
      <c r="AA2780" s="12"/>
      <c r="AB2780" s="12"/>
      <c r="AC2780" s="12"/>
      <c r="AD2780" s="12"/>
      <c r="AE2780" s="12"/>
    </row>
    <row r="2781" spans="16:31" ht="18" customHeight="1" x14ac:dyDescent="0.3">
      <c r="P2781" s="12" t="s">
        <v>66</v>
      </c>
      <c r="Q2781" s="12">
        <v>2024</v>
      </c>
      <c r="R2781" s="12" t="s">
        <v>0</v>
      </c>
      <c r="S2781" s="12" t="s">
        <v>60</v>
      </c>
      <c r="T2781" s="12" t="s">
        <v>61</v>
      </c>
      <c r="U2781" s="12" t="s">
        <v>62</v>
      </c>
      <c r="V2781" s="12" t="s">
        <v>63</v>
      </c>
      <c r="W2781" s="12" t="s">
        <v>64</v>
      </c>
      <c r="X2781" s="12" t="s">
        <v>67</v>
      </c>
      <c r="Y2781" s="12">
        <v>315</v>
      </c>
      <c r="Z2781" s="12">
        <v>450.45</v>
      </c>
      <c r="AA2781" s="12"/>
      <c r="AB2781" s="12"/>
      <c r="AC2781" s="12"/>
      <c r="AD2781" s="12"/>
      <c r="AE2781" s="12"/>
    </row>
    <row r="2782" spans="16:31" ht="18" customHeight="1" x14ac:dyDescent="0.3">
      <c r="P2782" s="12" t="s">
        <v>66</v>
      </c>
      <c r="Q2782" s="12">
        <v>2024</v>
      </c>
      <c r="R2782" s="12" t="s">
        <v>0</v>
      </c>
      <c r="S2782" s="12" t="s">
        <v>60</v>
      </c>
      <c r="T2782" s="12" t="s">
        <v>61</v>
      </c>
      <c r="U2782" s="12" t="s">
        <v>62</v>
      </c>
      <c r="V2782" s="12" t="s">
        <v>63</v>
      </c>
      <c r="W2782" s="12" t="s">
        <v>64</v>
      </c>
      <c r="X2782" s="12" t="s">
        <v>67</v>
      </c>
      <c r="Y2782" s="12">
        <v>789</v>
      </c>
      <c r="Z2782" s="12">
        <v>526.24</v>
      </c>
      <c r="AA2782" s="12"/>
      <c r="AB2782" s="12"/>
      <c r="AC2782" s="12"/>
      <c r="AD2782" s="12"/>
      <c r="AE2782" s="12"/>
    </row>
    <row r="2783" spans="16:31" ht="18" customHeight="1" x14ac:dyDescent="0.3">
      <c r="P2783" s="12" t="s">
        <v>69</v>
      </c>
      <c r="Q2783" s="12">
        <v>2024</v>
      </c>
      <c r="R2783" s="12" t="s">
        <v>0</v>
      </c>
      <c r="S2783" s="12" t="s">
        <v>60</v>
      </c>
      <c r="T2783" s="12" t="s">
        <v>61</v>
      </c>
      <c r="U2783" s="12" t="s">
        <v>62</v>
      </c>
      <c r="V2783" s="12" t="s">
        <v>63</v>
      </c>
      <c r="W2783" s="12" t="s">
        <v>64</v>
      </c>
      <c r="X2783" s="12" t="s">
        <v>67</v>
      </c>
      <c r="Y2783" s="12">
        <v>313</v>
      </c>
      <c r="Z2783" s="12">
        <v>447.59000000000003</v>
      </c>
      <c r="AA2783" s="12"/>
      <c r="AB2783" s="12"/>
      <c r="AC2783" s="12"/>
      <c r="AD2783" s="12"/>
      <c r="AE2783" s="12"/>
    </row>
    <row r="2784" spans="16:31" ht="18" customHeight="1" x14ac:dyDescent="0.3">
      <c r="P2784" s="12" t="s">
        <v>66</v>
      </c>
      <c r="Q2784" s="12">
        <v>2024</v>
      </c>
      <c r="R2784" s="12" t="s">
        <v>0</v>
      </c>
      <c r="S2784" s="12" t="s">
        <v>60</v>
      </c>
      <c r="T2784" s="12" t="s">
        <v>61</v>
      </c>
      <c r="U2784" s="12" t="s">
        <v>62</v>
      </c>
      <c r="V2784" s="12" t="s">
        <v>63</v>
      </c>
      <c r="W2784" s="12" t="s">
        <v>64</v>
      </c>
      <c r="X2784" s="12" t="s">
        <v>67</v>
      </c>
      <c r="Y2784" s="12">
        <v>289</v>
      </c>
      <c r="Z2784" s="12">
        <v>413.27</v>
      </c>
      <c r="AA2784" s="12"/>
      <c r="AB2784" s="12"/>
      <c r="AC2784" s="12"/>
      <c r="AD2784" s="12"/>
      <c r="AE2784" s="12"/>
    </row>
    <row r="2785" spans="16:31" ht="18" customHeight="1" x14ac:dyDescent="0.3">
      <c r="P2785" s="12" t="s">
        <v>66</v>
      </c>
      <c r="Q2785" s="12">
        <v>2024</v>
      </c>
      <c r="R2785" s="12" t="s">
        <v>0</v>
      </c>
      <c r="S2785" s="12" t="s">
        <v>60</v>
      </c>
      <c r="T2785" s="12" t="s">
        <v>61</v>
      </c>
      <c r="U2785" s="12" t="s">
        <v>62</v>
      </c>
      <c r="V2785" s="12" t="s">
        <v>63</v>
      </c>
      <c r="W2785" s="12" t="s">
        <v>64</v>
      </c>
      <c r="X2785" s="12" t="s">
        <v>67</v>
      </c>
      <c r="Y2785" s="12">
        <v>317</v>
      </c>
      <c r="Z2785" s="12">
        <v>453.31</v>
      </c>
      <c r="AA2785" s="12"/>
      <c r="AB2785" s="12"/>
      <c r="AC2785" s="12"/>
      <c r="AD2785" s="12"/>
      <c r="AE2785" s="12"/>
    </row>
    <row r="2786" spans="16:31" ht="18" customHeight="1" x14ac:dyDescent="0.3">
      <c r="P2786" s="12" t="s">
        <v>66</v>
      </c>
      <c r="Q2786" s="12">
        <v>2024</v>
      </c>
      <c r="R2786" s="12" t="s">
        <v>0</v>
      </c>
      <c r="S2786" s="12" t="s">
        <v>60</v>
      </c>
      <c r="T2786" s="12" t="s">
        <v>61</v>
      </c>
      <c r="U2786" s="12" t="s">
        <v>62</v>
      </c>
      <c r="V2786" s="12" t="s">
        <v>63</v>
      </c>
      <c r="W2786" s="12" t="s">
        <v>64</v>
      </c>
      <c r="X2786" s="12" t="s">
        <v>67</v>
      </c>
      <c r="Y2786" s="12">
        <v>759</v>
      </c>
      <c r="Z2786" s="12">
        <v>1085.3699999999999</v>
      </c>
      <c r="AA2786" s="12"/>
      <c r="AB2786" s="12"/>
      <c r="AC2786" s="12"/>
      <c r="AD2786" s="12"/>
      <c r="AE2786" s="12"/>
    </row>
    <row r="2787" spans="16:31" ht="18" customHeight="1" x14ac:dyDescent="0.3">
      <c r="P2787" s="12" t="s">
        <v>66</v>
      </c>
      <c r="Q2787" s="12">
        <v>2024</v>
      </c>
      <c r="R2787" s="12" t="s">
        <v>6</v>
      </c>
      <c r="S2787" s="12" t="s">
        <v>60</v>
      </c>
      <c r="T2787" s="12" t="s">
        <v>61</v>
      </c>
      <c r="U2787" s="12" t="s">
        <v>62</v>
      </c>
      <c r="V2787" s="12" t="s">
        <v>63</v>
      </c>
      <c r="W2787" s="12" t="s">
        <v>64</v>
      </c>
      <c r="X2787" s="12" t="s">
        <v>67</v>
      </c>
      <c r="Y2787" s="12">
        <v>284</v>
      </c>
      <c r="Z2787" s="12">
        <v>434.52</v>
      </c>
      <c r="AA2787" s="12"/>
      <c r="AB2787" s="12"/>
      <c r="AC2787" s="12"/>
      <c r="AD2787" s="12"/>
      <c r="AE2787" s="12"/>
    </row>
    <row r="2788" spans="16:31" ht="18" customHeight="1" x14ac:dyDescent="0.3">
      <c r="P2788" s="12" t="s">
        <v>66</v>
      </c>
      <c r="Q2788" s="12">
        <v>2024</v>
      </c>
      <c r="R2788" s="12" t="s">
        <v>6</v>
      </c>
      <c r="S2788" s="12" t="s">
        <v>60</v>
      </c>
      <c r="T2788" s="12" t="s">
        <v>61</v>
      </c>
      <c r="U2788" s="12" t="s">
        <v>62</v>
      </c>
      <c r="V2788" s="12" t="s">
        <v>63</v>
      </c>
      <c r="W2788" s="12" t="s">
        <v>64</v>
      </c>
      <c r="X2788" s="12" t="s">
        <v>67</v>
      </c>
      <c r="Y2788" s="12">
        <v>254</v>
      </c>
      <c r="Z2788" s="12">
        <v>363.22</v>
      </c>
      <c r="AA2788" s="12"/>
      <c r="AB2788" s="12"/>
      <c r="AC2788" s="12"/>
      <c r="AD2788" s="12"/>
      <c r="AE2788" s="12"/>
    </row>
    <row r="2789" spans="16:31" ht="18" customHeight="1" x14ac:dyDescent="0.3">
      <c r="P2789" s="12" t="s">
        <v>66</v>
      </c>
      <c r="Q2789" s="12">
        <v>2024</v>
      </c>
      <c r="R2789" s="12" t="s">
        <v>6</v>
      </c>
      <c r="S2789" s="12" t="s">
        <v>60</v>
      </c>
      <c r="T2789" s="12" t="s">
        <v>61</v>
      </c>
      <c r="U2789" s="12" t="s">
        <v>62</v>
      </c>
      <c r="V2789" s="12" t="s">
        <v>63</v>
      </c>
      <c r="W2789" s="12" t="s">
        <v>64</v>
      </c>
      <c r="X2789" s="12" t="s">
        <v>67</v>
      </c>
      <c r="Y2789" s="12">
        <v>286</v>
      </c>
      <c r="Z2789" s="12">
        <v>408.98</v>
      </c>
      <c r="AA2789" s="12"/>
      <c r="AB2789" s="12"/>
      <c r="AC2789" s="12"/>
      <c r="AD2789" s="12"/>
      <c r="AE2789" s="12"/>
    </row>
    <row r="2790" spans="16:31" ht="18" customHeight="1" x14ac:dyDescent="0.3">
      <c r="P2790" s="12" t="s">
        <v>59</v>
      </c>
      <c r="Q2790" s="12">
        <v>2024</v>
      </c>
      <c r="R2790" s="12" t="s">
        <v>6</v>
      </c>
      <c r="S2790" s="12" t="s">
        <v>60</v>
      </c>
      <c r="T2790" s="12" t="s">
        <v>61</v>
      </c>
      <c r="U2790" s="12" t="s">
        <v>62</v>
      </c>
      <c r="V2790" s="12" t="s">
        <v>63</v>
      </c>
      <c r="W2790" s="12" t="s">
        <v>64</v>
      </c>
      <c r="X2790" s="12" t="s">
        <v>67</v>
      </c>
      <c r="Y2790" s="12">
        <v>256</v>
      </c>
      <c r="Z2790" s="12">
        <v>366.08</v>
      </c>
      <c r="AA2790" s="12"/>
      <c r="AB2790" s="12"/>
      <c r="AC2790" s="12"/>
      <c r="AD2790" s="12"/>
      <c r="AE2790" s="12"/>
    </row>
    <row r="2791" spans="16:31" ht="18" customHeight="1" x14ac:dyDescent="0.3">
      <c r="P2791" s="12" t="s">
        <v>66</v>
      </c>
      <c r="Q2791" s="12">
        <v>2024</v>
      </c>
      <c r="R2791" s="12" t="s">
        <v>6</v>
      </c>
      <c r="S2791" s="12" t="s">
        <v>60</v>
      </c>
      <c r="T2791" s="12" t="s">
        <v>61</v>
      </c>
      <c r="U2791" s="12" t="s">
        <v>62</v>
      </c>
      <c r="V2791" s="12" t="s">
        <v>63</v>
      </c>
      <c r="W2791" s="12" t="s">
        <v>64</v>
      </c>
      <c r="X2791" s="12" t="s">
        <v>67</v>
      </c>
      <c r="Y2791" s="12">
        <v>669</v>
      </c>
      <c r="Z2791" s="12">
        <v>956.67000000000007</v>
      </c>
      <c r="AA2791" s="12"/>
      <c r="AB2791" s="12"/>
      <c r="AC2791" s="12"/>
      <c r="AD2791" s="12"/>
      <c r="AE2791" s="12"/>
    </row>
    <row r="2792" spans="16:31" ht="18" customHeight="1" x14ac:dyDescent="0.3">
      <c r="P2792" s="12" t="s">
        <v>59</v>
      </c>
      <c r="Q2792" s="12">
        <v>2024</v>
      </c>
      <c r="R2792" s="12" t="s">
        <v>6</v>
      </c>
      <c r="S2792" s="12" t="s">
        <v>60</v>
      </c>
      <c r="T2792" s="12" t="s">
        <v>61</v>
      </c>
      <c r="U2792" s="12" t="s">
        <v>62</v>
      </c>
      <c r="V2792" s="12" t="s">
        <v>63</v>
      </c>
      <c r="W2792" s="12" t="s">
        <v>64</v>
      </c>
      <c r="X2792" s="12" t="s">
        <v>67</v>
      </c>
      <c r="Y2792" s="12">
        <v>755</v>
      </c>
      <c r="Z2792" s="12">
        <v>1079.6500000000001</v>
      </c>
      <c r="AA2792" s="12"/>
      <c r="AB2792" s="12"/>
      <c r="AC2792" s="12"/>
      <c r="AD2792" s="12"/>
      <c r="AE2792" s="12"/>
    </row>
    <row r="2793" spans="16:31" ht="18" customHeight="1" x14ac:dyDescent="0.3">
      <c r="P2793" s="12" t="s">
        <v>59</v>
      </c>
      <c r="Q2793" s="12">
        <v>2024</v>
      </c>
      <c r="R2793" s="12" t="s">
        <v>6</v>
      </c>
      <c r="S2793" s="12" t="s">
        <v>60</v>
      </c>
      <c r="T2793" s="12" t="s">
        <v>61</v>
      </c>
      <c r="U2793" s="12" t="s">
        <v>62</v>
      </c>
      <c r="V2793" s="12" t="s">
        <v>63</v>
      </c>
      <c r="W2793" s="12" t="s">
        <v>64</v>
      </c>
      <c r="X2793" s="12" t="s">
        <v>67</v>
      </c>
      <c r="Y2793" s="12">
        <v>285</v>
      </c>
      <c r="Z2793" s="12">
        <v>407.55</v>
      </c>
      <c r="AA2793" s="12"/>
      <c r="AB2793" s="12"/>
      <c r="AC2793" s="12"/>
      <c r="AD2793" s="12"/>
      <c r="AE2793" s="12"/>
    </row>
    <row r="2794" spans="16:31" ht="18" customHeight="1" x14ac:dyDescent="0.3">
      <c r="P2794" s="12" t="s">
        <v>66</v>
      </c>
      <c r="Q2794" s="12">
        <v>2024</v>
      </c>
      <c r="R2794" s="12" t="s">
        <v>6</v>
      </c>
      <c r="S2794" s="12" t="s">
        <v>60</v>
      </c>
      <c r="T2794" s="12" t="s">
        <v>61</v>
      </c>
      <c r="U2794" s="12" t="s">
        <v>62</v>
      </c>
      <c r="V2794" s="12" t="s">
        <v>63</v>
      </c>
      <c r="W2794" s="12" t="s">
        <v>64</v>
      </c>
      <c r="X2794" s="12" t="s">
        <v>67</v>
      </c>
      <c r="Y2794" s="12">
        <v>795</v>
      </c>
      <c r="Z2794" s="12">
        <v>526.24</v>
      </c>
      <c r="AA2794" s="12"/>
      <c r="AB2794" s="12"/>
      <c r="AC2794" s="12"/>
      <c r="AD2794" s="12"/>
      <c r="AE2794" s="12"/>
    </row>
    <row r="2795" spans="16:31" ht="18" customHeight="1" x14ac:dyDescent="0.3">
      <c r="P2795" s="12" t="s">
        <v>59</v>
      </c>
      <c r="Q2795" s="12">
        <v>2024</v>
      </c>
      <c r="R2795" s="12" t="s">
        <v>6</v>
      </c>
      <c r="S2795" s="12" t="s">
        <v>60</v>
      </c>
      <c r="T2795" s="12" t="s">
        <v>61</v>
      </c>
      <c r="U2795" s="12" t="s">
        <v>62</v>
      </c>
      <c r="V2795" s="12" t="s">
        <v>63</v>
      </c>
      <c r="W2795" s="12" t="s">
        <v>64</v>
      </c>
      <c r="X2795" s="12" t="s">
        <v>67</v>
      </c>
      <c r="Y2795" s="12">
        <v>283</v>
      </c>
      <c r="Z2795" s="12">
        <v>404.69</v>
      </c>
      <c r="AA2795" s="12"/>
      <c r="AB2795" s="12"/>
      <c r="AC2795" s="12"/>
      <c r="AD2795" s="12"/>
      <c r="AE2795" s="12"/>
    </row>
    <row r="2796" spans="16:31" ht="18" customHeight="1" x14ac:dyDescent="0.3">
      <c r="P2796" s="12" t="s">
        <v>66</v>
      </c>
      <c r="Q2796" s="12">
        <v>2024</v>
      </c>
      <c r="R2796" s="12" t="s">
        <v>6</v>
      </c>
      <c r="S2796" s="12" t="s">
        <v>60</v>
      </c>
      <c r="T2796" s="12" t="s">
        <v>61</v>
      </c>
      <c r="U2796" s="12" t="s">
        <v>62</v>
      </c>
      <c r="V2796" s="12" t="s">
        <v>63</v>
      </c>
      <c r="W2796" s="12" t="s">
        <v>64</v>
      </c>
      <c r="X2796" s="12" t="s">
        <v>67</v>
      </c>
      <c r="Y2796" s="12">
        <v>259</v>
      </c>
      <c r="Z2796" s="12">
        <v>370.37</v>
      </c>
      <c r="AA2796" s="12"/>
      <c r="AB2796" s="12"/>
      <c r="AC2796" s="12"/>
      <c r="AD2796" s="12"/>
      <c r="AE2796" s="12"/>
    </row>
    <row r="2797" spans="16:31" ht="18" customHeight="1" x14ac:dyDescent="0.3">
      <c r="P2797" s="12" t="s">
        <v>66</v>
      </c>
      <c r="Q2797" s="12">
        <v>2024</v>
      </c>
      <c r="R2797" s="12" t="s">
        <v>6</v>
      </c>
      <c r="S2797" s="12" t="s">
        <v>60</v>
      </c>
      <c r="T2797" s="12" t="s">
        <v>61</v>
      </c>
      <c r="U2797" s="12" t="s">
        <v>62</v>
      </c>
      <c r="V2797" s="12" t="s">
        <v>63</v>
      </c>
      <c r="W2797" s="12" t="s">
        <v>64</v>
      </c>
      <c r="X2797" s="12" t="s">
        <v>67</v>
      </c>
      <c r="Y2797" s="12">
        <v>281</v>
      </c>
      <c r="Z2797" s="12">
        <v>401.83</v>
      </c>
      <c r="AA2797" s="12"/>
      <c r="AB2797" s="12"/>
      <c r="AC2797" s="12"/>
      <c r="AD2797" s="12"/>
      <c r="AE2797" s="12"/>
    </row>
    <row r="2798" spans="16:31" ht="18" customHeight="1" x14ac:dyDescent="0.3">
      <c r="P2798" s="12" t="s">
        <v>66</v>
      </c>
      <c r="Q2798" s="12">
        <v>2024</v>
      </c>
      <c r="R2798" s="12" t="s">
        <v>6</v>
      </c>
      <c r="S2798" s="12" t="s">
        <v>60</v>
      </c>
      <c r="T2798" s="12" t="s">
        <v>61</v>
      </c>
      <c r="U2798" s="12" t="s">
        <v>62</v>
      </c>
      <c r="V2798" s="12" t="s">
        <v>63</v>
      </c>
      <c r="W2798" s="12" t="s">
        <v>64</v>
      </c>
      <c r="X2798" s="12" t="s">
        <v>67</v>
      </c>
      <c r="Y2798" s="12">
        <v>764</v>
      </c>
      <c r="Z2798" s="12">
        <v>1092.52</v>
      </c>
      <c r="AA2798" s="12"/>
      <c r="AB2798" s="12"/>
      <c r="AC2798" s="12"/>
      <c r="AD2798" s="12"/>
      <c r="AE2798" s="12"/>
    </row>
    <row r="2799" spans="16:31" ht="18" customHeight="1" x14ac:dyDescent="0.3">
      <c r="P2799" s="12" t="s">
        <v>68</v>
      </c>
      <c r="Q2799" s="12">
        <v>2024</v>
      </c>
      <c r="R2799" s="12" t="s">
        <v>5</v>
      </c>
      <c r="S2799" s="12" t="s">
        <v>60</v>
      </c>
      <c r="T2799" s="12" t="s">
        <v>61</v>
      </c>
      <c r="U2799" s="12" t="s">
        <v>62</v>
      </c>
      <c r="V2799" s="12" t="s">
        <v>63</v>
      </c>
      <c r="W2799" s="12" t="s">
        <v>64</v>
      </c>
      <c r="X2799" s="12" t="s">
        <v>67</v>
      </c>
      <c r="Y2799" s="12">
        <v>290</v>
      </c>
      <c r="Z2799" s="12">
        <v>443.70000000000005</v>
      </c>
      <c r="AA2799" s="12"/>
      <c r="AB2799" s="12"/>
      <c r="AC2799" s="12"/>
      <c r="AD2799" s="12"/>
      <c r="AE2799" s="12"/>
    </row>
    <row r="2800" spans="16:31" ht="18" customHeight="1" x14ac:dyDescent="0.3">
      <c r="P2800" s="12" t="s">
        <v>68</v>
      </c>
      <c r="Q2800" s="12">
        <v>2024</v>
      </c>
      <c r="R2800" s="12" t="s">
        <v>5</v>
      </c>
      <c r="S2800" s="12" t="s">
        <v>60</v>
      </c>
      <c r="T2800" s="12" t="s">
        <v>61</v>
      </c>
      <c r="U2800" s="12" t="s">
        <v>62</v>
      </c>
      <c r="V2800" s="12" t="s">
        <v>63</v>
      </c>
      <c r="W2800" s="12" t="s">
        <v>64</v>
      </c>
      <c r="X2800" s="12" t="s">
        <v>67</v>
      </c>
      <c r="Y2800" s="12">
        <v>260</v>
      </c>
      <c r="Z2800" s="12">
        <v>371.8</v>
      </c>
      <c r="AA2800" s="12"/>
      <c r="AB2800" s="12"/>
      <c r="AC2800" s="12"/>
      <c r="AD2800" s="12"/>
      <c r="AE2800" s="12"/>
    </row>
    <row r="2801" spans="16:31" ht="18" customHeight="1" x14ac:dyDescent="0.3">
      <c r="P2801" s="12" t="s">
        <v>66</v>
      </c>
      <c r="Q2801" s="12">
        <v>2024</v>
      </c>
      <c r="R2801" s="12" t="s">
        <v>5</v>
      </c>
      <c r="S2801" s="12" t="s">
        <v>60</v>
      </c>
      <c r="T2801" s="12" t="s">
        <v>61</v>
      </c>
      <c r="U2801" s="12" t="s">
        <v>62</v>
      </c>
      <c r="V2801" s="12" t="s">
        <v>63</v>
      </c>
      <c r="W2801" s="12" t="s">
        <v>64</v>
      </c>
      <c r="X2801" s="12" t="s">
        <v>67</v>
      </c>
      <c r="Y2801" s="12">
        <v>262</v>
      </c>
      <c r="Z2801" s="12">
        <v>374.65999999999997</v>
      </c>
      <c r="AA2801" s="12"/>
      <c r="AB2801" s="12"/>
      <c r="AC2801" s="12"/>
      <c r="AD2801" s="12"/>
      <c r="AE2801" s="12"/>
    </row>
    <row r="2802" spans="16:31" ht="18" customHeight="1" x14ac:dyDescent="0.3">
      <c r="P2802" s="12" t="s">
        <v>68</v>
      </c>
      <c r="Q2802" s="12">
        <v>2024</v>
      </c>
      <c r="R2802" s="12" t="s">
        <v>5</v>
      </c>
      <c r="S2802" s="12" t="s">
        <v>60</v>
      </c>
      <c r="T2802" s="12" t="s">
        <v>61</v>
      </c>
      <c r="U2802" s="12" t="s">
        <v>62</v>
      </c>
      <c r="V2802" s="12" t="s">
        <v>63</v>
      </c>
      <c r="W2802" s="12" t="s">
        <v>64</v>
      </c>
      <c r="X2802" s="12" t="s">
        <v>67</v>
      </c>
      <c r="Y2802" s="12">
        <v>668</v>
      </c>
      <c r="Z2802" s="12">
        <v>955.24</v>
      </c>
      <c r="AA2802" s="12"/>
      <c r="AB2802" s="12"/>
      <c r="AC2802" s="12"/>
      <c r="AD2802" s="12"/>
      <c r="AE2802" s="12"/>
    </row>
    <row r="2803" spans="16:31" ht="18" customHeight="1" x14ac:dyDescent="0.3">
      <c r="P2803" s="12" t="s">
        <v>68</v>
      </c>
      <c r="Q2803" s="12">
        <v>2024</v>
      </c>
      <c r="R2803" s="12" t="s">
        <v>5</v>
      </c>
      <c r="S2803" s="12" t="s">
        <v>60</v>
      </c>
      <c r="T2803" s="12" t="s">
        <v>61</v>
      </c>
      <c r="U2803" s="12" t="s">
        <v>62</v>
      </c>
      <c r="V2803" s="12" t="s">
        <v>63</v>
      </c>
      <c r="W2803" s="12" t="s">
        <v>64</v>
      </c>
      <c r="X2803" s="12" t="s">
        <v>67</v>
      </c>
      <c r="Y2803" s="12">
        <v>754</v>
      </c>
      <c r="Z2803" s="12">
        <v>1078.22</v>
      </c>
      <c r="AA2803" s="12"/>
      <c r="AB2803" s="12"/>
      <c r="AC2803" s="12"/>
      <c r="AD2803" s="12"/>
      <c r="AE2803" s="12"/>
    </row>
    <row r="2804" spans="16:31" ht="18" customHeight="1" x14ac:dyDescent="0.3">
      <c r="P2804" s="12" t="s">
        <v>68</v>
      </c>
      <c r="Q2804" s="12">
        <v>2024</v>
      </c>
      <c r="R2804" s="12" t="s">
        <v>5</v>
      </c>
      <c r="S2804" s="12" t="s">
        <v>60</v>
      </c>
      <c r="T2804" s="12" t="s">
        <v>61</v>
      </c>
      <c r="U2804" s="12" t="s">
        <v>62</v>
      </c>
      <c r="V2804" s="12" t="s">
        <v>63</v>
      </c>
      <c r="W2804" s="12" t="s">
        <v>64</v>
      </c>
      <c r="X2804" s="12" t="s">
        <v>67</v>
      </c>
      <c r="Y2804" s="12">
        <v>291</v>
      </c>
      <c r="Z2804" s="12">
        <v>416.13</v>
      </c>
      <c r="AA2804" s="12"/>
      <c r="AB2804" s="12"/>
      <c r="AC2804" s="12"/>
      <c r="AD2804" s="12"/>
      <c r="AE2804" s="12"/>
    </row>
    <row r="2805" spans="16:31" ht="18" customHeight="1" x14ac:dyDescent="0.3">
      <c r="P2805" s="12" t="s">
        <v>68</v>
      </c>
      <c r="Q2805" s="12">
        <v>2024</v>
      </c>
      <c r="R2805" s="12" t="s">
        <v>5</v>
      </c>
      <c r="S2805" s="12" t="s">
        <v>60</v>
      </c>
      <c r="T2805" s="12" t="s">
        <v>61</v>
      </c>
      <c r="U2805" s="12" t="s">
        <v>62</v>
      </c>
      <c r="V2805" s="12" t="s">
        <v>63</v>
      </c>
      <c r="W2805" s="12" t="s">
        <v>64</v>
      </c>
      <c r="X2805" s="12" t="s">
        <v>67</v>
      </c>
      <c r="Y2805" s="12">
        <v>794</v>
      </c>
      <c r="Z2805" s="12">
        <v>526.24</v>
      </c>
      <c r="AA2805" s="12"/>
      <c r="AB2805" s="12"/>
      <c r="AC2805" s="12"/>
      <c r="AD2805" s="12"/>
      <c r="AE2805" s="12"/>
    </row>
    <row r="2806" spans="16:31" ht="18" customHeight="1" x14ac:dyDescent="0.3">
      <c r="P2806" s="12" t="s">
        <v>66</v>
      </c>
      <c r="Q2806" s="12">
        <v>2024</v>
      </c>
      <c r="R2806" s="12" t="s">
        <v>5</v>
      </c>
      <c r="S2806" s="12" t="s">
        <v>60</v>
      </c>
      <c r="T2806" s="12" t="s">
        <v>61</v>
      </c>
      <c r="U2806" s="12" t="s">
        <v>62</v>
      </c>
      <c r="V2806" s="12" t="s">
        <v>63</v>
      </c>
      <c r="W2806" s="12" t="s">
        <v>64</v>
      </c>
      <c r="X2806" s="12" t="s">
        <v>67</v>
      </c>
      <c r="Y2806" s="12">
        <v>289</v>
      </c>
      <c r="Z2806" s="12">
        <v>413.27</v>
      </c>
      <c r="AA2806" s="12"/>
      <c r="AB2806" s="12"/>
      <c r="AC2806" s="12"/>
      <c r="AD2806" s="12"/>
      <c r="AE2806" s="12"/>
    </row>
    <row r="2807" spans="16:31" ht="18" customHeight="1" x14ac:dyDescent="0.3">
      <c r="P2807" s="12" t="s">
        <v>68</v>
      </c>
      <c r="Q2807" s="12">
        <v>2024</v>
      </c>
      <c r="R2807" s="12" t="s">
        <v>5</v>
      </c>
      <c r="S2807" s="12" t="s">
        <v>60</v>
      </c>
      <c r="T2807" s="12" t="s">
        <v>61</v>
      </c>
      <c r="U2807" s="12" t="s">
        <v>62</v>
      </c>
      <c r="V2807" s="12" t="s">
        <v>63</v>
      </c>
      <c r="W2807" s="12" t="s">
        <v>64</v>
      </c>
      <c r="X2807" s="12" t="s">
        <v>67</v>
      </c>
      <c r="Y2807" s="12">
        <v>287</v>
      </c>
      <c r="Z2807" s="12">
        <v>410.40999999999997</v>
      </c>
      <c r="AA2807" s="12"/>
      <c r="AB2807" s="12"/>
      <c r="AC2807" s="12"/>
      <c r="AD2807" s="12"/>
      <c r="AE2807" s="12"/>
    </row>
    <row r="2808" spans="16:31" ht="18" customHeight="1" x14ac:dyDescent="0.3">
      <c r="P2808" s="12" t="s">
        <v>68</v>
      </c>
      <c r="Q2808" s="12">
        <v>2024</v>
      </c>
      <c r="R2808" s="12" t="s">
        <v>5</v>
      </c>
      <c r="S2808" s="12" t="s">
        <v>60</v>
      </c>
      <c r="T2808" s="12" t="s">
        <v>61</v>
      </c>
      <c r="U2808" s="12" t="s">
        <v>62</v>
      </c>
      <c r="V2808" s="12" t="s">
        <v>63</v>
      </c>
      <c r="W2808" s="12" t="s">
        <v>64</v>
      </c>
      <c r="X2808" s="12" t="s">
        <v>67</v>
      </c>
      <c r="Y2808" s="12">
        <v>763</v>
      </c>
      <c r="Z2808" s="12">
        <v>1091.0899999999999</v>
      </c>
      <c r="AA2808" s="12"/>
      <c r="AB2808" s="12"/>
      <c r="AC2808" s="12"/>
      <c r="AD2808" s="12"/>
      <c r="AE2808" s="12"/>
    </row>
    <row r="2809" spans="16:31" ht="18" customHeight="1" x14ac:dyDescent="0.3">
      <c r="P2809" s="12" t="s">
        <v>59</v>
      </c>
      <c r="Q2809" s="12">
        <v>2024</v>
      </c>
      <c r="R2809" s="12" t="s">
        <v>2</v>
      </c>
      <c r="S2809" s="12" t="s">
        <v>60</v>
      </c>
      <c r="T2809" s="12" t="s">
        <v>61</v>
      </c>
      <c r="U2809" s="12" t="s">
        <v>62</v>
      </c>
      <c r="V2809" s="12" t="s">
        <v>63</v>
      </c>
      <c r="W2809" s="12" t="s">
        <v>64</v>
      </c>
      <c r="X2809" s="12" t="s">
        <v>67</v>
      </c>
      <c r="Y2809" s="12">
        <v>278</v>
      </c>
      <c r="Z2809" s="12">
        <v>397.53999999999996</v>
      </c>
      <c r="AA2809" s="12"/>
      <c r="AB2809" s="12"/>
      <c r="AC2809" s="12"/>
      <c r="AD2809" s="12"/>
      <c r="AE2809" s="12"/>
    </row>
    <row r="2810" spans="16:31" ht="18" customHeight="1" x14ac:dyDescent="0.3">
      <c r="P2810" s="12" t="s">
        <v>66</v>
      </c>
      <c r="Q2810" s="12">
        <v>2024</v>
      </c>
      <c r="R2810" s="12" t="s">
        <v>2</v>
      </c>
      <c r="S2810" s="12" t="s">
        <v>60</v>
      </c>
      <c r="T2810" s="12" t="s">
        <v>61</v>
      </c>
      <c r="U2810" s="12" t="s">
        <v>62</v>
      </c>
      <c r="V2810" s="12" t="s">
        <v>63</v>
      </c>
      <c r="W2810" s="12" t="s">
        <v>64</v>
      </c>
      <c r="X2810" s="12" t="s">
        <v>67</v>
      </c>
      <c r="Y2810" s="12">
        <v>304</v>
      </c>
      <c r="Z2810" s="12">
        <v>434.72</v>
      </c>
      <c r="AA2810" s="12"/>
      <c r="AB2810" s="12"/>
      <c r="AC2810" s="12"/>
      <c r="AD2810" s="12"/>
      <c r="AE2810" s="12"/>
    </row>
    <row r="2811" spans="16:31" ht="18" customHeight="1" x14ac:dyDescent="0.3">
      <c r="P2811" s="12" t="s">
        <v>66</v>
      </c>
      <c r="Q2811" s="12">
        <v>2024</v>
      </c>
      <c r="R2811" s="12" t="s">
        <v>2</v>
      </c>
      <c r="S2811" s="12" t="s">
        <v>60</v>
      </c>
      <c r="T2811" s="12" t="s">
        <v>61</v>
      </c>
      <c r="U2811" s="12" t="s">
        <v>62</v>
      </c>
      <c r="V2811" s="12" t="s">
        <v>63</v>
      </c>
      <c r="W2811" s="12" t="s">
        <v>64</v>
      </c>
      <c r="X2811" s="12" t="s">
        <v>67</v>
      </c>
      <c r="Y2811" s="12">
        <v>280</v>
      </c>
      <c r="Z2811" s="12">
        <v>400.4</v>
      </c>
      <c r="AA2811" s="12"/>
      <c r="AB2811" s="12"/>
      <c r="AC2811" s="12"/>
      <c r="AD2811" s="12"/>
      <c r="AE2811" s="12"/>
    </row>
    <row r="2812" spans="16:31" ht="18" customHeight="1" x14ac:dyDescent="0.3">
      <c r="P2812" s="12" t="s">
        <v>66</v>
      </c>
      <c r="Q2812" s="12">
        <v>2024</v>
      </c>
      <c r="R2812" s="12" t="s">
        <v>2</v>
      </c>
      <c r="S2812" s="12" t="s">
        <v>60</v>
      </c>
      <c r="T2812" s="12" t="s">
        <v>61</v>
      </c>
      <c r="U2812" s="12" t="s">
        <v>62</v>
      </c>
      <c r="V2812" s="12" t="s">
        <v>63</v>
      </c>
      <c r="W2812" s="12" t="s">
        <v>64</v>
      </c>
      <c r="X2812" s="12" t="s">
        <v>67</v>
      </c>
      <c r="Y2812" s="12">
        <v>665</v>
      </c>
      <c r="Z2812" s="12">
        <v>950.95</v>
      </c>
      <c r="AA2812" s="12"/>
      <c r="AB2812" s="12"/>
      <c r="AC2812" s="12"/>
      <c r="AD2812" s="12"/>
      <c r="AE2812" s="12"/>
    </row>
    <row r="2813" spans="16:31" ht="18" customHeight="1" x14ac:dyDescent="0.3">
      <c r="P2813" s="12" t="s">
        <v>68</v>
      </c>
      <c r="Q2813" s="12">
        <v>2024</v>
      </c>
      <c r="R2813" s="12" t="s">
        <v>2</v>
      </c>
      <c r="S2813" s="12" t="s">
        <v>60</v>
      </c>
      <c r="T2813" s="12" t="s">
        <v>61</v>
      </c>
      <c r="U2813" s="12" t="s">
        <v>62</v>
      </c>
      <c r="V2813" s="12" t="s">
        <v>63</v>
      </c>
      <c r="W2813" s="12" t="s">
        <v>64</v>
      </c>
      <c r="X2813" s="12" t="s">
        <v>67</v>
      </c>
      <c r="Y2813" s="12">
        <v>752</v>
      </c>
      <c r="Z2813" s="12">
        <v>1075.3600000000001</v>
      </c>
      <c r="AA2813" s="12"/>
      <c r="AB2813" s="12"/>
      <c r="AC2813" s="12"/>
      <c r="AD2813" s="12"/>
      <c r="AE2813" s="12"/>
    </row>
    <row r="2814" spans="16:31" ht="18" customHeight="1" x14ac:dyDescent="0.3">
      <c r="P2814" s="12" t="s">
        <v>68</v>
      </c>
      <c r="Q2814" s="12">
        <v>2024</v>
      </c>
      <c r="R2814" s="12" t="s">
        <v>2</v>
      </c>
      <c r="S2814" s="12" t="s">
        <v>60</v>
      </c>
      <c r="T2814" s="12" t="s">
        <v>61</v>
      </c>
      <c r="U2814" s="12" t="s">
        <v>62</v>
      </c>
      <c r="V2814" s="12" t="s">
        <v>63</v>
      </c>
      <c r="W2814" s="12" t="s">
        <v>64</v>
      </c>
      <c r="X2814" s="12" t="s">
        <v>67</v>
      </c>
      <c r="Y2814" s="12">
        <v>303</v>
      </c>
      <c r="Z2814" s="12">
        <v>433.28999999999996</v>
      </c>
      <c r="AA2814" s="12"/>
      <c r="AB2814" s="12"/>
      <c r="AC2814" s="12"/>
      <c r="AD2814" s="12"/>
      <c r="AE2814" s="12"/>
    </row>
    <row r="2815" spans="16:31" ht="18" customHeight="1" x14ac:dyDescent="0.3">
      <c r="P2815" s="12" t="s">
        <v>66</v>
      </c>
      <c r="Q2815" s="12">
        <v>2024</v>
      </c>
      <c r="R2815" s="12" t="s">
        <v>2</v>
      </c>
      <c r="S2815" s="12" t="s">
        <v>60</v>
      </c>
      <c r="T2815" s="12" t="s">
        <v>61</v>
      </c>
      <c r="U2815" s="12" t="s">
        <v>62</v>
      </c>
      <c r="V2815" s="12" t="s">
        <v>63</v>
      </c>
      <c r="W2815" s="12" t="s">
        <v>64</v>
      </c>
      <c r="X2815" s="12" t="s">
        <v>67</v>
      </c>
      <c r="Y2815" s="12">
        <v>791</v>
      </c>
      <c r="Z2815" s="12">
        <v>526.24</v>
      </c>
      <c r="AA2815" s="12"/>
      <c r="AB2815" s="12"/>
      <c r="AC2815" s="12"/>
      <c r="AD2815" s="12"/>
      <c r="AE2815" s="12"/>
    </row>
    <row r="2816" spans="16:31" ht="18" customHeight="1" x14ac:dyDescent="0.3">
      <c r="P2816" s="12" t="s">
        <v>66</v>
      </c>
      <c r="Q2816" s="12">
        <v>2024</v>
      </c>
      <c r="R2816" s="12" t="s">
        <v>2</v>
      </c>
      <c r="S2816" s="12" t="s">
        <v>60</v>
      </c>
      <c r="T2816" s="12" t="s">
        <v>61</v>
      </c>
      <c r="U2816" s="12" t="s">
        <v>62</v>
      </c>
      <c r="V2816" s="12" t="s">
        <v>63</v>
      </c>
      <c r="W2816" s="12" t="s">
        <v>64</v>
      </c>
      <c r="X2816" s="12" t="s">
        <v>67</v>
      </c>
      <c r="Y2816" s="12">
        <v>307</v>
      </c>
      <c r="Z2816" s="12">
        <v>439.01</v>
      </c>
      <c r="AA2816" s="12"/>
      <c r="AB2816" s="12"/>
      <c r="AC2816" s="12"/>
      <c r="AD2816" s="12"/>
      <c r="AE2816" s="12"/>
    </row>
    <row r="2817" spans="16:31" ht="18" customHeight="1" x14ac:dyDescent="0.3">
      <c r="P2817" s="12" t="s">
        <v>66</v>
      </c>
      <c r="Q2817" s="12">
        <v>2024</v>
      </c>
      <c r="R2817" s="12" t="s">
        <v>2</v>
      </c>
      <c r="S2817" s="12" t="s">
        <v>60</v>
      </c>
      <c r="T2817" s="12" t="s">
        <v>61</v>
      </c>
      <c r="U2817" s="12" t="s">
        <v>62</v>
      </c>
      <c r="V2817" s="12" t="s">
        <v>63</v>
      </c>
      <c r="W2817" s="12" t="s">
        <v>64</v>
      </c>
      <c r="X2817" s="12" t="s">
        <v>67</v>
      </c>
      <c r="Y2817" s="12">
        <v>277</v>
      </c>
      <c r="Z2817" s="12">
        <v>396.11</v>
      </c>
      <c r="AA2817" s="12"/>
      <c r="AB2817" s="12"/>
      <c r="AC2817" s="12"/>
      <c r="AD2817" s="12"/>
      <c r="AE2817" s="12"/>
    </row>
    <row r="2818" spans="16:31" ht="18" customHeight="1" x14ac:dyDescent="0.3">
      <c r="P2818" s="12" t="s">
        <v>59</v>
      </c>
      <c r="Q2818" s="12">
        <v>2024</v>
      </c>
      <c r="R2818" s="12" t="s">
        <v>2</v>
      </c>
      <c r="S2818" s="12" t="s">
        <v>60</v>
      </c>
      <c r="T2818" s="12" t="s">
        <v>61</v>
      </c>
      <c r="U2818" s="12" t="s">
        <v>62</v>
      </c>
      <c r="V2818" s="12" t="s">
        <v>63</v>
      </c>
      <c r="W2818" s="12" t="s">
        <v>64</v>
      </c>
      <c r="X2818" s="12" t="s">
        <v>67</v>
      </c>
      <c r="Y2818" s="12">
        <v>305</v>
      </c>
      <c r="Z2818" s="12">
        <v>436.15</v>
      </c>
      <c r="AA2818" s="12"/>
      <c r="AB2818" s="12"/>
      <c r="AC2818" s="12"/>
      <c r="AD2818" s="12"/>
      <c r="AE2818" s="12"/>
    </row>
    <row r="2819" spans="16:31" ht="18" customHeight="1" x14ac:dyDescent="0.3">
      <c r="P2819" s="12" t="s">
        <v>66</v>
      </c>
      <c r="Q2819" s="12">
        <v>2024</v>
      </c>
      <c r="R2819" s="12" t="s">
        <v>4</v>
      </c>
      <c r="S2819" s="12" t="s">
        <v>60</v>
      </c>
      <c r="T2819" s="12" t="s">
        <v>61</v>
      </c>
      <c r="U2819" s="12" t="s">
        <v>62</v>
      </c>
      <c r="V2819" s="12" t="s">
        <v>63</v>
      </c>
      <c r="W2819" s="12" t="s">
        <v>64</v>
      </c>
      <c r="X2819" s="12" t="s">
        <v>67</v>
      </c>
      <c r="Y2819" s="12">
        <v>296</v>
      </c>
      <c r="Z2819" s="12">
        <v>452.88</v>
      </c>
      <c r="AA2819" s="12"/>
      <c r="AB2819" s="12"/>
      <c r="AC2819" s="12"/>
      <c r="AD2819" s="12"/>
      <c r="AE2819" s="12"/>
    </row>
    <row r="2820" spans="16:31" ht="18" customHeight="1" x14ac:dyDescent="0.3">
      <c r="P2820" s="12" t="s">
        <v>66</v>
      </c>
      <c r="Q2820" s="12">
        <v>2024</v>
      </c>
      <c r="R2820" s="12" t="s">
        <v>4</v>
      </c>
      <c r="S2820" s="12" t="s">
        <v>60</v>
      </c>
      <c r="T2820" s="12" t="s">
        <v>61</v>
      </c>
      <c r="U2820" s="12" t="s">
        <v>62</v>
      </c>
      <c r="V2820" s="12" t="s">
        <v>63</v>
      </c>
      <c r="W2820" s="12" t="s">
        <v>64</v>
      </c>
      <c r="X2820" s="12" t="s">
        <v>67</v>
      </c>
      <c r="Y2820" s="12">
        <v>266</v>
      </c>
      <c r="Z2820" s="12">
        <v>380.38</v>
      </c>
      <c r="AA2820" s="12"/>
      <c r="AB2820" s="12"/>
      <c r="AC2820" s="12"/>
      <c r="AD2820" s="12"/>
      <c r="AE2820" s="12"/>
    </row>
    <row r="2821" spans="16:31" ht="18" customHeight="1" x14ac:dyDescent="0.3">
      <c r="P2821" s="12" t="s">
        <v>66</v>
      </c>
      <c r="Q2821" s="12">
        <v>2024</v>
      </c>
      <c r="R2821" s="12" t="s">
        <v>4</v>
      </c>
      <c r="S2821" s="12" t="s">
        <v>60</v>
      </c>
      <c r="T2821" s="12" t="s">
        <v>61</v>
      </c>
      <c r="U2821" s="12" t="s">
        <v>62</v>
      </c>
      <c r="V2821" s="12" t="s">
        <v>63</v>
      </c>
      <c r="W2821" s="12" t="s">
        <v>64</v>
      </c>
      <c r="X2821" s="12" t="s">
        <v>67</v>
      </c>
      <c r="Y2821" s="12">
        <v>292</v>
      </c>
      <c r="Z2821" s="12">
        <v>417.56</v>
      </c>
      <c r="AA2821" s="12"/>
      <c r="AB2821" s="12"/>
      <c r="AC2821" s="12"/>
      <c r="AD2821" s="12"/>
      <c r="AE2821" s="12"/>
    </row>
    <row r="2822" spans="16:31" ht="18" customHeight="1" x14ac:dyDescent="0.3">
      <c r="P2822" s="12" t="s">
        <v>66</v>
      </c>
      <c r="Q2822" s="12">
        <v>2024</v>
      </c>
      <c r="R2822" s="12" t="s">
        <v>4</v>
      </c>
      <c r="S2822" s="12" t="s">
        <v>60</v>
      </c>
      <c r="T2822" s="12" t="s">
        <v>61</v>
      </c>
      <c r="U2822" s="12" t="s">
        <v>62</v>
      </c>
      <c r="V2822" s="12" t="s">
        <v>63</v>
      </c>
      <c r="W2822" s="12" t="s">
        <v>64</v>
      </c>
      <c r="X2822" s="12" t="s">
        <v>67</v>
      </c>
      <c r="Y2822" s="12">
        <v>268</v>
      </c>
      <c r="Z2822" s="12">
        <v>383.24</v>
      </c>
      <c r="AA2822" s="12"/>
      <c r="AB2822" s="12"/>
      <c r="AC2822" s="12"/>
      <c r="AD2822" s="12"/>
      <c r="AE2822" s="12"/>
    </row>
    <row r="2823" spans="16:31" ht="18" customHeight="1" x14ac:dyDescent="0.3">
      <c r="P2823" s="12" t="s">
        <v>59</v>
      </c>
      <c r="Q2823" s="12">
        <v>2024</v>
      </c>
      <c r="R2823" s="12" t="s">
        <v>4</v>
      </c>
      <c r="S2823" s="12" t="s">
        <v>60</v>
      </c>
      <c r="T2823" s="12" t="s">
        <v>61</v>
      </c>
      <c r="U2823" s="12" t="s">
        <v>62</v>
      </c>
      <c r="V2823" s="12" t="s">
        <v>63</v>
      </c>
      <c r="W2823" s="12" t="s">
        <v>64</v>
      </c>
      <c r="X2823" s="12" t="s">
        <v>67</v>
      </c>
      <c r="Y2823" s="12">
        <v>667</v>
      </c>
      <c r="Z2823" s="12">
        <v>953.81</v>
      </c>
      <c r="AA2823" s="12"/>
      <c r="AB2823" s="12"/>
      <c r="AC2823" s="12"/>
      <c r="AD2823" s="12"/>
      <c r="AE2823" s="12"/>
    </row>
    <row r="2824" spans="16:31" ht="18" customHeight="1" x14ac:dyDescent="0.3">
      <c r="P2824" s="12" t="s">
        <v>59</v>
      </c>
      <c r="Q2824" s="12">
        <v>2024</v>
      </c>
      <c r="R2824" s="12" t="s">
        <v>4</v>
      </c>
      <c r="S2824" s="12" t="s">
        <v>60</v>
      </c>
      <c r="T2824" s="12" t="s">
        <v>61</v>
      </c>
      <c r="U2824" s="12" t="s">
        <v>62</v>
      </c>
      <c r="V2824" s="12" t="s">
        <v>63</v>
      </c>
      <c r="W2824" s="12" t="s">
        <v>64</v>
      </c>
      <c r="X2824" s="12" t="s">
        <v>67</v>
      </c>
      <c r="Y2824" s="12">
        <v>793</v>
      </c>
      <c r="Z2824" s="12">
        <v>526.24</v>
      </c>
      <c r="AA2824" s="12"/>
      <c r="AB2824" s="12"/>
      <c r="AC2824" s="12"/>
      <c r="AD2824" s="12"/>
      <c r="AE2824" s="12"/>
    </row>
    <row r="2825" spans="16:31" ht="18" customHeight="1" x14ac:dyDescent="0.3">
      <c r="P2825" s="12" t="s">
        <v>66</v>
      </c>
      <c r="Q2825" s="12">
        <v>2024</v>
      </c>
      <c r="R2825" s="12" t="s">
        <v>4</v>
      </c>
      <c r="S2825" s="12" t="s">
        <v>60</v>
      </c>
      <c r="T2825" s="12" t="s">
        <v>61</v>
      </c>
      <c r="U2825" s="12" t="s">
        <v>62</v>
      </c>
      <c r="V2825" s="12" t="s">
        <v>63</v>
      </c>
      <c r="W2825" s="12" t="s">
        <v>64</v>
      </c>
      <c r="X2825" s="12" t="s">
        <v>67</v>
      </c>
      <c r="Y2825" s="12">
        <v>295</v>
      </c>
      <c r="Z2825" s="12">
        <v>421.85</v>
      </c>
      <c r="AA2825" s="12"/>
      <c r="AB2825" s="12"/>
      <c r="AC2825" s="12"/>
      <c r="AD2825" s="12"/>
      <c r="AE2825" s="12"/>
    </row>
    <row r="2826" spans="16:31" ht="18" customHeight="1" x14ac:dyDescent="0.3">
      <c r="P2826" s="12" t="s">
        <v>66</v>
      </c>
      <c r="Q2826" s="12">
        <v>2024</v>
      </c>
      <c r="R2826" s="12" t="s">
        <v>4</v>
      </c>
      <c r="S2826" s="12" t="s">
        <v>60</v>
      </c>
      <c r="T2826" s="12" t="s">
        <v>61</v>
      </c>
      <c r="U2826" s="12" t="s">
        <v>62</v>
      </c>
      <c r="V2826" s="12" t="s">
        <v>63</v>
      </c>
      <c r="W2826" s="12" t="s">
        <v>64</v>
      </c>
      <c r="X2826" s="12" t="s">
        <v>67</v>
      </c>
      <c r="Y2826" s="12">
        <v>265</v>
      </c>
      <c r="Z2826" s="12">
        <v>378.95</v>
      </c>
      <c r="AA2826" s="12"/>
      <c r="AB2826" s="12"/>
      <c r="AC2826" s="12"/>
      <c r="AD2826" s="12"/>
      <c r="AE2826" s="12"/>
    </row>
    <row r="2827" spans="16:31" ht="18" customHeight="1" x14ac:dyDescent="0.3">
      <c r="P2827" s="12" t="s">
        <v>66</v>
      </c>
      <c r="Q2827" s="12">
        <v>2024</v>
      </c>
      <c r="R2827" s="12" t="s">
        <v>4</v>
      </c>
      <c r="S2827" s="12" t="s">
        <v>60</v>
      </c>
      <c r="T2827" s="12" t="s">
        <v>61</v>
      </c>
      <c r="U2827" s="12" t="s">
        <v>62</v>
      </c>
      <c r="V2827" s="12" t="s">
        <v>63</v>
      </c>
      <c r="W2827" s="12" t="s">
        <v>64</v>
      </c>
      <c r="X2827" s="12" t="s">
        <v>67</v>
      </c>
      <c r="Y2827" s="12">
        <v>293</v>
      </c>
      <c r="Z2827" s="12">
        <v>418.99</v>
      </c>
      <c r="AA2827" s="12"/>
      <c r="AB2827" s="12"/>
      <c r="AC2827" s="12"/>
      <c r="AD2827" s="12"/>
      <c r="AE2827" s="12"/>
    </row>
    <row r="2828" spans="16:31" ht="18" customHeight="1" x14ac:dyDescent="0.3">
      <c r="P2828" s="12" t="s">
        <v>66</v>
      </c>
      <c r="Q2828" s="12">
        <v>2024</v>
      </c>
      <c r="R2828" s="12" t="s">
        <v>4</v>
      </c>
      <c r="S2828" s="12" t="s">
        <v>60</v>
      </c>
      <c r="T2828" s="12" t="s">
        <v>61</v>
      </c>
      <c r="U2828" s="12" t="s">
        <v>62</v>
      </c>
      <c r="V2828" s="12" t="s">
        <v>63</v>
      </c>
      <c r="W2828" s="12" t="s">
        <v>64</v>
      </c>
      <c r="X2828" s="12" t="s">
        <v>67</v>
      </c>
      <c r="Y2828" s="12">
        <v>762</v>
      </c>
      <c r="Z2828" s="12">
        <v>1089.6599999999999</v>
      </c>
      <c r="AA2828" s="12"/>
      <c r="AB2828" s="12"/>
      <c r="AC2828" s="12"/>
      <c r="AD2828" s="12"/>
      <c r="AE2828" s="12"/>
    </row>
    <row r="2829" spans="16:31" ht="18" customHeight="1" x14ac:dyDescent="0.3">
      <c r="P2829" s="12" t="s">
        <v>59</v>
      </c>
      <c r="Q2829" s="12">
        <v>2024</v>
      </c>
      <c r="R2829" s="12" t="s">
        <v>10</v>
      </c>
      <c r="S2829" s="12" t="s">
        <v>60</v>
      </c>
      <c r="T2829" s="12" t="s">
        <v>61</v>
      </c>
      <c r="U2829" s="12" t="s">
        <v>62</v>
      </c>
      <c r="V2829" s="12" t="s">
        <v>63</v>
      </c>
      <c r="W2829" s="12" t="s">
        <v>64</v>
      </c>
      <c r="X2829" s="12" t="s">
        <v>67</v>
      </c>
      <c r="Y2829" s="12">
        <v>260</v>
      </c>
      <c r="Z2829" s="12">
        <v>397.8</v>
      </c>
      <c r="AA2829" s="12"/>
      <c r="AB2829" s="12"/>
      <c r="AC2829" s="12"/>
      <c r="AD2829" s="12"/>
      <c r="AE2829" s="12"/>
    </row>
    <row r="2830" spans="16:31" ht="18" customHeight="1" x14ac:dyDescent="0.3">
      <c r="P2830" s="12" t="s">
        <v>66</v>
      </c>
      <c r="Q2830" s="12">
        <v>2024</v>
      </c>
      <c r="R2830" s="12" t="s">
        <v>10</v>
      </c>
      <c r="S2830" s="12" t="s">
        <v>60</v>
      </c>
      <c r="T2830" s="12" t="s">
        <v>61</v>
      </c>
      <c r="U2830" s="12" t="s">
        <v>62</v>
      </c>
      <c r="V2830" s="12" t="s">
        <v>63</v>
      </c>
      <c r="W2830" s="12" t="s">
        <v>64</v>
      </c>
      <c r="X2830" s="12" t="s">
        <v>67</v>
      </c>
      <c r="Y2830" s="12">
        <v>236</v>
      </c>
      <c r="Z2830" s="12">
        <v>337.48</v>
      </c>
      <c r="AA2830" s="12"/>
      <c r="AB2830" s="12"/>
      <c r="AC2830" s="12"/>
      <c r="AD2830" s="12"/>
      <c r="AE2830" s="12"/>
    </row>
    <row r="2831" spans="16:31" ht="18" customHeight="1" x14ac:dyDescent="0.3">
      <c r="P2831" s="12" t="s">
        <v>59</v>
      </c>
      <c r="Q2831" s="12">
        <v>2024</v>
      </c>
      <c r="R2831" s="12" t="s">
        <v>10</v>
      </c>
      <c r="S2831" s="12" t="s">
        <v>60</v>
      </c>
      <c r="T2831" s="12" t="s">
        <v>61</v>
      </c>
      <c r="U2831" s="12" t="s">
        <v>62</v>
      </c>
      <c r="V2831" s="12" t="s">
        <v>63</v>
      </c>
      <c r="W2831" s="12" t="s">
        <v>64</v>
      </c>
      <c r="X2831" s="12" t="s">
        <v>67</v>
      </c>
      <c r="Y2831" s="12">
        <v>262</v>
      </c>
      <c r="Z2831" s="12">
        <v>374.65999999999997</v>
      </c>
      <c r="AA2831" s="12"/>
      <c r="AB2831" s="12"/>
      <c r="AC2831" s="12"/>
      <c r="AD2831" s="12"/>
      <c r="AE2831" s="12"/>
    </row>
    <row r="2832" spans="16:31" ht="18" customHeight="1" x14ac:dyDescent="0.3">
      <c r="P2832" s="12" t="s">
        <v>70</v>
      </c>
      <c r="Q2832" s="12">
        <v>2024</v>
      </c>
      <c r="R2832" s="12" t="s">
        <v>10</v>
      </c>
      <c r="S2832" s="12" t="s">
        <v>60</v>
      </c>
      <c r="T2832" s="12" t="s">
        <v>61</v>
      </c>
      <c r="U2832" s="12" t="s">
        <v>62</v>
      </c>
      <c r="V2832" s="12" t="s">
        <v>63</v>
      </c>
      <c r="W2832" s="12" t="s">
        <v>64</v>
      </c>
      <c r="X2832" s="12" t="s">
        <v>67</v>
      </c>
      <c r="Y2832" s="12">
        <v>672</v>
      </c>
      <c r="Z2832" s="12">
        <v>960.96</v>
      </c>
      <c r="AA2832" s="12"/>
      <c r="AB2832" s="12"/>
      <c r="AC2832" s="12"/>
      <c r="AD2832" s="12"/>
      <c r="AE2832" s="12"/>
    </row>
    <row r="2833" spans="16:31" ht="18" customHeight="1" x14ac:dyDescent="0.3">
      <c r="P2833" s="12" t="s">
        <v>66</v>
      </c>
      <c r="Q2833" s="12">
        <v>2024</v>
      </c>
      <c r="R2833" s="12" t="s">
        <v>10</v>
      </c>
      <c r="S2833" s="12" t="s">
        <v>60</v>
      </c>
      <c r="T2833" s="12" t="s">
        <v>61</v>
      </c>
      <c r="U2833" s="12" t="s">
        <v>62</v>
      </c>
      <c r="V2833" s="12" t="s">
        <v>63</v>
      </c>
      <c r="W2833" s="12" t="s">
        <v>64</v>
      </c>
      <c r="X2833" s="12" t="s">
        <v>67</v>
      </c>
      <c r="Y2833" s="12">
        <v>759</v>
      </c>
      <c r="Z2833" s="12">
        <v>1085.3699999999999</v>
      </c>
      <c r="AA2833" s="12"/>
      <c r="AB2833" s="12"/>
      <c r="AC2833" s="12"/>
      <c r="AD2833" s="12"/>
      <c r="AE2833" s="12"/>
    </row>
    <row r="2834" spans="16:31" ht="18" customHeight="1" x14ac:dyDescent="0.3">
      <c r="P2834" s="12" t="s">
        <v>66</v>
      </c>
      <c r="Q2834" s="12">
        <v>2024</v>
      </c>
      <c r="R2834" s="12" t="s">
        <v>10</v>
      </c>
      <c r="S2834" s="12" t="s">
        <v>60</v>
      </c>
      <c r="T2834" s="12" t="s">
        <v>61</v>
      </c>
      <c r="U2834" s="12" t="s">
        <v>62</v>
      </c>
      <c r="V2834" s="12" t="s">
        <v>63</v>
      </c>
      <c r="W2834" s="12" t="s">
        <v>64</v>
      </c>
      <c r="X2834" s="12" t="s">
        <v>67</v>
      </c>
      <c r="Y2834" s="12">
        <v>261</v>
      </c>
      <c r="Z2834" s="12">
        <v>373.23</v>
      </c>
      <c r="AA2834" s="12"/>
      <c r="AB2834" s="12"/>
      <c r="AC2834" s="12"/>
      <c r="AD2834" s="12"/>
      <c r="AE2834" s="12"/>
    </row>
    <row r="2835" spans="16:31" ht="18" customHeight="1" x14ac:dyDescent="0.3">
      <c r="P2835" s="12" t="s">
        <v>70</v>
      </c>
      <c r="Q2835" s="12">
        <v>2024</v>
      </c>
      <c r="R2835" s="12" t="s">
        <v>10</v>
      </c>
      <c r="S2835" s="12" t="s">
        <v>60</v>
      </c>
      <c r="T2835" s="12" t="s">
        <v>61</v>
      </c>
      <c r="U2835" s="12" t="s">
        <v>62</v>
      </c>
      <c r="V2835" s="12" t="s">
        <v>63</v>
      </c>
      <c r="W2835" s="12" t="s">
        <v>64</v>
      </c>
      <c r="X2835" s="12" t="s">
        <v>67</v>
      </c>
      <c r="Y2835" s="12">
        <v>798</v>
      </c>
      <c r="Z2835" s="12">
        <v>526.24</v>
      </c>
      <c r="AA2835" s="12"/>
      <c r="AB2835" s="12"/>
      <c r="AC2835" s="12"/>
      <c r="AD2835" s="12"/>
      <c r="AE2835" s="12"/>
    </row>
    <row r="2836" spans="16:31" ht="18" customHeight="1" x14ac:dyDescent="0.3">
      <c r="P2836" s="12" t="s">
        <v>59</v>
      </c>
      <c r="Q2836" s="12">
        <v>2024</v>
      </c>
      <c r="R2836" s="12" t="s">
        <v>10</v>
      </c>
      <c r="S2836" s="12" t="s">
        <v>60</v>
      </c>
      <c r="T2836" s="12" t="s">
        <v>61</v>
      </c>
      <c r="U2836" s="12" t="s">
        <v>62</v>
      </c>
      <c r="V2836" s="12" t="s">
        <v>63</v>
      </c>
      <c r="W2836" s="12" t="s">
        <v>64</v>
      </c>
      <c r="X2836" s="12" t="s">
        <v>67</v>
      </c>
      <c r="Y2836" s="12">
        <v>235</v>
      </c>
      <c r="Z2836" s="12">
        <v>336.05</v>
      </c>
      <c r="AA2836" s="12"/>
      <c r="AB2836" s="12"/>
      <c r="AC2836" s="12"/>
      <c r="AD2836" s="12"/>
      <c r="AE2836" s="12"/>
    </row>
    <row r="2837" spans="16:31" ht="18" customHeight="1" x14ac:dyDescent="0.3">
      <c r="P2837" s="12" t="s">
        <v>66</v>
      </c>
      <c r="Q2837" s="12">
        <v>2024</v>
      </c>
      <c r="R2837" s="12" t="s">
        <v>10</v>
      </c>
      <c r="S2837" s="12" t="s">
        <v>60</v>
      </c>
      <c r="T2837" s="12" t="s">
        <v>61</v>
      </c>
      <c r="U2837" s="12" t="s">
        <v>62</v>
      </c>
      <c r="V2837" s="12" t="s">
        <v>63</v>
      </c>
      <c r="W2837" s="12" t="s">
        <v>64</v>
      </c>
      <c r="X2837" s="12" t="s">
        <v>67</v>
      </c>
      <c r="Y2837" s="12">
        <v>263</v>
      </c>
      <c r="Z2837" s="12">
        <v>376.09000000000003</v>
      </c>
      <c r="AA2837" s="12"/>
      <c r="AB2837" s="12"/>
      <c r="AC2837" s="12"/>
      <c r="AD2837" s="12"/>
      <c r="AE2837" s="12"/>
    </row>
    <row r="2838" spans="16:31" ht="18" customHeight="1" x14ac:dyDescent="0.3">
      <c r="P2838" s="12" t="s">
        <v>59</v>
      </c>
      <c r="Q2838" s="12">
        <v>2024</v>
      </c>
      <c r="R2838" s="12" t="s">
        <v>10</v>
      </c>
      <c r="S2838" s="12" t="s">
        <v>60</v>
      </c>
      <c r="T2838" s="12" t="s">
        <v>61</v>
      </c>
      <c r="U2838" s="12" t="s">
        <v>62</v>
      </c>
      <c r="V2838" s="12" t="s">
        <v>63</v>
      </c>
      <c r="W2838" s="12" t="s">
        <v>64</v>
      </c>
      <c r="X2838" s="12" t="s">
        <v>67</v>
      </c>
      <c r="Y2838" s="12">
        <v>768</v>
      </c>
      <c r="Z2838" s="12">
        <v>1098.24</v>
      </c>
      <c r="AA2838" s="12"/>
      <c r="AB2838" s="12"/>
      <c r="AC2838" s="12"/>
      <c r="AD2838" s="12"/>
      <c r="AE2838" s="12"/>
    </row>
    <row r="2839" spans="16:31" ht="18" customHeight="1" x14ac:dyDescent="0.3">
      <c r="P2839" s="12" t="s">
        <v>66</v>
      </c>
      <c r="Q2839" s="12">
        <v>2024</v>
      </c>
      <c r="R2839" s="12" t="s">
        <v>9</v>
      </c>
      <c r="S2839" s="12" t="s">
        <v>60</v>
      </c>
      <c r="T2839" s="12" t="s">
        <v>61</v>
      </c>
      <c r="U2839" s="12" t="s">
        <v>62</v>
      </c>
      <c r="V2839" s="12" t="s">
        <v>63</v>
      </c>
      <c r="W2839" s="12" t="s">
        <v>64</v>
      </c>
      <c r="X2839" s="12" t="s">
        <v>67</v>
      </c>
      <c r="Y2839" s="12">
        <v>266</v>
      </c>
      <c r="Z2839" s="12">
        <v>406.98</v>
      </c>
      <c r="AA2839" s="12"/>
      <c r="AB2839" s="12"/>
      <c r="AC2839" s="12"/>
      <c r="AD2839" s="12"/>
      <c r="AE2839" s="12"/>
    </row>
    <row r="2840" spans="16:31" ht="18" customHeight="1" x14ac:dyDescent="0.3">
      <c r="P2840" s="12" t="s">
        <v>68</v>
      </c>
      <c r="Q2840" s="12">
        <v>2024</v>
      </c>
      <c r="R2840" s="12" t="s">
        <v>9</v>
      </c>
      <c r="S2840" s="12" t="s">
        <v>60</v>
      </c>
      <c r="T2840" s="12" t="s">
        <v>61</v>
      </c>
      <c r="U2840" s="12" t="s">
        <v>62</v>
      </c>
      <c r="V2840" s="12" t="s">
        <v>63</v>
      </c>
      <c r="W2840" s="12" t="s">
        <v>64</v>
      </c>
      <c r="X2840" s="12" t="s">
        <v>67</v>
      </c>
      <c r="Y2840" s="12">
        <v>242</v>
      </c>
      <c r="Z2840" s="12">
        <v>346.06</v>
      </c>
      <c r="AA2840" s="12"/>
      <c r="AB2840" s="12"/>
      <c r="AC2840" s="12"/>
      <c r="AD2840" s="12"/>
      <c r="AE2840" s="12"/>
    </row>
    <row r="2841" spans="16:31" ht="18" customHeight="1" x14ac:dyDescent="0.3">
      <c r="P2841" s="12" t="s">
        <v>66</v>
      </c>
      <c r="Q2841" s="12">
        <v>2024</v>
      </c>
      <c r="R2841" s="12" t="s">
        <v>9</v>
      </c>
      <c r="S2841" s="12" t="s">
        <v>60</v>
      </c>
      <c r="T2841" s="12" t="s">
        <v>61</v>
      </c>
      <c r="U2841" s="12" t="s">
        <v>62</v>
      </c>
      <c r="V2841" s="12" t="s">
        <v>63</v>
      </c>
      <c r="W2841" s="12" t="s">
        <v>64</v>
      </c>
      <c r="X2841" s="12" t="s">
        <v>67</v>
      </c>
      <c r="Y2841" s="12">
        <v>268</v>
      </c>
      <c r="Z2841" s="12">
        <v>383.24</v>
      </c>
      <c r="AA2841" s="12"/>
      <c r="AB2841" s="12"/>
      <c r="AC2841" s="12"/>
      <c r="AD2841" s="12"/>
      <c r="AE2841" s="12"/>
    </row>
    <row r="2842" spans="16:31" ht="18" customHeight="1" x14ac:dyDescent="0.3">
      <c r="P2842" s="12" t="s">
        <v>66</v>
      </c>
      <c r="Q2842" s="12">
        <v>2024</v>
      </c>
      <c r="R2842" s="12" t="s">
        <v>9</v>
      </c>
      <c r="S2842" s="12" t="s">
        <v>60</v>
      </c>
      <c r="T2842" s="12" t="s">
        <v>61</v>
      </c>
      <c r="U2842" s="12" t="s">
        <v>62</v>
      </c>
      <c r="V2842" s="12" t="s">
        <v>63</v>
      </c>
      <c r="W2842" s="12" t="s">
        <v>64</v>
      </c>
      <c r="X2842" s="12" t="s">
        <v>67</v>
      </c>
      <c r="Y2842" s="12">
        <v>238</v>
      </c>
      <c r="Z2842" s="12">
        <v>340.34000000000003</v>
      </c>
      <c r="AA2842" s="12"/>
      <c r="AB2842" s="12"/>
      <c r="AC2842" s="12"/>
      <c r="AD2842" s="12"/>
      <c r="AE2842" s="12"/>
    </row>
    <row r="2843" spans="16:31" ht="18" customHeight="1" x14ac:dyDescent="0.3">
      <c r="P2843" s="12" t="s">
        <v>66</v>
      </c>
      <c r="Q2843" s="12">
        <v>2024</v>
      </c>
      <c r="R2843" s="12" t="s">
        <v>9</v>
      </c>
      <c r="S2843" s="12" t="s">
        <v>60</v>
      </c>
      <c r="T2843" s="12" t="s">
        <v>61</v>
      </c>
      <c r="U2843" s="12" t="s">
        <v>62</v>
      </c>
      <c r="V2843" s="12" t="s">
        <v>63</v>
      </c>
      <c r="W2843" s="12" t="s">
        <v>64</v>
      </c>
      <c r="X2843" s="12" t="s">
        <v>67</v>
      </c>
      <c r="Y2843" s="12">
        <v>671</v>
      </c>
      <c r="Z2843" s="12">
        <v>959.53</v>
      </c>
      <c r="AA2843" s="12"/>
      <c r="AB2843" s="12"/>
      <c r="AC2843" s="12"/>
      <c r="AD2843" s="12"/>
      <c r="AE2843" s="12"/>
    </row>
    <row r="2844" spans="16:31" ht="18" customHeight="1" x14ac:dyDescent="0.3">
      <c r="P2844" s="12" t="s">
        <v>68</v>
      </c>
      <c r="Q2844" s="12">
        <v>2024</v>
      </c>
      <c r="R2844" s="12" t="s">
        <v>9</v>
      </c>
      <c r="S2844" s="12" t="s">
        <v>60</v>
      </c>
      <c r="T2844" s="12" t="s">
        <v>61</v>
      </c>
      <c r="U2844" s="12" t="s">
        <v>62</v>
      </c>
      <c r="V2844" s="12" t="s">
        <v>63</v>
      </c>
      <c r="W2844" s="12" t="s">
        <v>64</v>
      </c>
      <c r="X2844" s="12" t="s">
        <v>67</v>
      </c>
      <c r="Y2844" s="12">
        <v>758</v>
      </c>
      <c r="Z2844" s="12">
        <v>1083.94</v>
      </c>
      <c r="AA2844" s="12"/>
      <c r="AB2844" s="12"/>
      <c r="AC2844" s="12"/>
      <c r="AD2844" s="12"/>
      <c r="AE2844" s="12"/>
    </row>
    <row r="2845" spans="16:31" ht="18" customHeight="1" x14ac:dyDescent="0.3">
      <c r="P2845" s="12" t="s">
        <v>68</v>
      </c>
      <c r="Q2845" s="12">
        <v>2024</v>
      </c>
      <c r="R2845" s="12" t="s">
        <v>9</v>
      </c>
      <c r="S2845" s="12" t="s">
        <v>60</v>
      </c>
      <c r="T2845" s="12" t="s">
        <v>61</v>
      </c>
      <c r="U2845" s="12" t="s">
        <v>62</v>
      </c>
      <c r="V2845" s="12" t="s">
        <v>63</v>
      </c>
      <c r="W2845" s="12" t="s">
        <v>64</v>
      </c>
      <c r="X2845" s="12" t="s">
        <v>67</v>
      </c>
      <c r="Y2845" s="12">
        <v>267</v>
      </c>
      <c r="Z2845" s="12">
        <v>381.81</v>
      </c>
      <c r="AA2845" s="12"/>
      <c r="AB2845" s="12"/>
      <c r="AC2845" s="12"/>
      <c r="AD2845" s="12"/>
      <c r="AE2845" s="12"/>
    </row>
    <row r="2846" spans="16:31" ht="18" customHeight="1" x14ac:dyDescent="0.3">
      <c r="P2846" s="12" t="s">
        <v>66</v>
      </c>
      <c r="Q2846" s="12">
        <v>2024</v>
      </c>
      <c r="R2846" s="12" t="s">
        <v>9</v>
      </c>
      <c r="S2846" s="12" t="s">
        <v>60</v>
      </c>
      <c r="T2846" s="12" t="s">
        <v>61</v>
      </c>
      <c r="U2846" s="12" t="s">
        <v>62</v>
      </c>
      <c r="V2846" s="12" t="s">
        <v>63</v>
      </c>
      <c r="W2846" s="12" t="s">
        <v>64</v>
      </c>
      <c r="X2846" s="12" t="s">
        <v>67</v>
      </c>
      <c r="Y2846" s="12">
        <v>797</v>
      </c>
      <c r="Z2846" s="12">
        <v>526.24</v>
      </c>
      <c r="AA2846" s="12"/>
      <c r="AB2846" s="12"/>
      <c r="AC2846" s="12"/>
      <c r="AD2846" s="12"/>
      <c r="AE2846" s="12"/>
    </row>
    <row r="2847" spans="16:31" ht="18" customHeight="1" x14ac:dyDescent="0.3">
      <c r="P2847" s="12" t="s">
        <v>66</v>
      </c>
      <c r="Q2847" s="12">
        <v>2024</v>
      </c>
      <c r="R2847" s="12" t="s">
        <v>9</v>
      </c>
      <c r="S2847" s="12" t="s">
        <v>60</v>
      </c>
      <c r="T2847" s="12" t="s">
        <v>61</v>
      </c>
      <c r="U2847" s="12" t="s">
        <v>62</v>
      </c>
      <c r="V2847" s="12" t="s">
        <v>63</v>
      </c>
      <c r="W2847" s="12" t="s">
        <v>64</v>
      </c>
      <c r="X2847" s="12" t="s">
        <v>67</v>
      </c>
      <c r="Y2847" s="12">
        <v>265</v>
      </c>
      <c r="Z2847" s="12">
        <v>378.95</v>
      </c>
      <c r="AA2847" s="12"/>
      <c r="AB2847" s="12"/>
      <c r="AC2847" s="12"/>
      <c r="AD2847" s="12"/>
      <c r="AE2847" s="12"/>
    </row>
    <row r="2848" spans="16:31" ht="18" customHeight="1" x14ac:dyDescent="0.3">
      <c r="P2848" s="12" t="s">
        <v>66</v>
      </c>
      <c r="Q2848" s="12">
        <v>2024</v>
      </c>
      <c r="R2848" s="12" t="s">
        <v>9</v>
      </c>
      <c r="S2848" s="12" t="s">
        <v>60</v>
      </c>
      <c r="T2848" s="12" t="s">
        <v>61</v>
      </c>
      <c r="U2848" s="12" t="s">
        <v>62</v>
      </c>
      <c r="V2848" s="12" t="s">
        <v>63</v>
      </c>
      <c r="W2848" s="12" t="s">
        <v>64</v>
      </c>
      <c r="X2848" s="12" t="s">
        <v>67</v>
      </c>
      <c r="Y2848" s="12">
        <v>241</v>
      </c>
      <c r="Z2848" s="12">
        <v>344.63</v>
      </c>
      <c r="AA2848" s="12"/>
      <c r="AB2848" s="12"/>
      <c r="AC2848" s="12"/>
      <c r="AD2848" s="12"/>
      <c r="AE2848" s="12"/>
    </row>
    <row r="2849" spans="16:31" ht="18" customHeight="1" x14ac:dyDescent="0.3">
      <c r="P2849" s="12" t="s">
        <v>68</v>
      </c>
      <c r="Q2849" s="12">
        <v>2024</v>
      </c>
      <c r="R2849" s="12" t="s">
        <v>9</v>
      </c>
      <c r="S2849" s="12" t="s">
        <v>60</v>
      </c>
      <c r="T2849" s="12" t="s">
        <v>61</v>
      </c>
      <c r="U2849" s="12" t="s">
        <v>62</v>
      </c>
      <c r="V2849" s="12" t="s">
        <v>63</v>
      </c>
      <c r="W2849" s="12" t="s">
        <v>64</v>
      </c>
      <c r="X2849" s="12" t="s">
        <v>67</v>
      </c>
      <c r="Y2849" s="12">
        <v>269</v>
      </c>
      <c r="Z2849" s="12">
        <v>384.67</v>
      </c>
      <c r="AA2849" s="12"/>
      <c r="AB2849" s="12"/>
      <c r="AC2849" s="12"/>
      <c r="AD2849" s="12"/>
      <c r="AE2849" s="12"/>
    </row>
    <row r="2850" spans="16:31" ht="18" customHeight="1" x14ac:dyDescent="0.3">
      <c r="P2850" s="12" t="s">
        <v>66</v>
      </c>
      <c r="Q2850" s="12">
        <v>2024</v>
      </c>
      <c r="R2850" s="12" t="s">
        <v>9</v>
      </c>
      <c r="S2850" s="12" t="s">
        <v>60</v>
      </c>
      <c r="T2850" s="12" t="s">
        <v>61</v>
      </c>
      <c r="U2850" s="12" t="s">
        <v>62</v>
      </c>
      <c r="V2850" s="12" t="s">
        <v>63</v>
      </c>
      <c r="W2850" s="12" t="s">
        <v>64</v>
      </c>
      <c r="X2850" s="12" t="s">
        <v>67</v>
      </c>
      <c r="Y2850" s="12">
        <v>767</v>
      </c>
      <c r="Z2850" s="12">
        <v>1096.81</v>
      </c>
      <c r="AA2850" s="12"/>
      <c r="AB2850" s="12"/>
      <c r="AC2850" s="12"/>
      <c r="AD2850" s="12"/>
      <c r="AE2850" s="12"/>
    </row>
    <row r="2851" spans="16:31" ht="18" customHeight="1" x14ac:dyDescent="0.3">
      <c r="P2851" s="12" t="s">
        <v>68</v>
      </c>
      <c r="Q2851" s="12">
        <v>2024</v>
      </c>
      <c r="R2851" s="12" t="s">
        <v>8</v>
      </c>
      <c r="S2851" s="12" t="s">
        <v>60</v>
      </c>
      <c r="T2851" s="12" t="s">
        <v>61</v>
      </c>
      <c r="U2851" s="12" t="s">
        <v>62</v>
      </c>
      <c r="V2851" s="12" t="s">
        <v>63</v>
      </c>
      <c r="W2851" s="12" t="s">
        <v>64</v>
      </c>
      <c r="X2851" s="12" t="s">
        <v>67</v>
      </c>
      <c r="Y2851" s="12">
        <v>272</v>
      </c>
      <c r="Z2851" s="12">
        <v>416.15999999999997</v>
      </c>
      <c r="AA2851" s="12"/>
      <c r="AB2851" s="12"/>
      <c r="AC2851" s="12"/>
      <c r="AD2851" s="12"/>
      <c r="AE2851" s="12"/>
    </row>
    <row r="2852" spans="16:31" ht="18" customHeight="1" x14ac:dyDescent="0.3">
      <c r="P2852" s="12" t="s">
        <v>68</v>
      </c>
      <c r="Q2852" s="12">
        <v>2024</v>
      </c>
      <c r="R2852" s="12" t="s">
        <v>8</v>
      </c>
      <c r="S2852" s="12" t="s">
        <v>60</v>
      </c>
      <c r="T2852" s="12" t="s">
        <v>61</v>
      </c>
      <c r="U2852" s="12" t="s">
        <v>62</v>
      </c>
      <c r="V2852" s="12" t="s">
        <v>63</v>
      </c>
      <c r="W2852" s="12" t="s">
        <v>64</v>
      </c>
      <c r="X2852" s="12" t="s">
        <v>67</v>
      </c>
      <c r="Y2852" s="12">
        <v>248</v>
      </c>
      <c r="Z2852" s="12">
        <v>354.64</v>
      </c>
      <c r="AA2852" s="12"/>
      <c r="AB2852" s="12"/>
      <c r="AC2852" s="12"/>
      <c r="AD2852" s="12"/>
      <c r="AE2852" s="12"/>
    </row>
    <row r="2853" spans="16:31" ht="18" customHeight="1" x14ac:dyDescent="0.3">
      <c r="P2853" s="12" t="s">
        <v>70</v>
      </c>
      <c r="Q2853" s="12">
        <v>2024</v>
      </c>
      <c r="R2853" s="12" t="s">
        <v>8</v>
      </c>
      <c r="S2853" s="12" t="s">
        <v>60</v>
      </c>
      <c r="T2853" s="12" t="s">
        <v>61</v>
      </c>
      <c r="U2853" s="12" t="s">
        <v>62</v>
      </c>
      <c r="V2853" s="12" t="s">
        <v>63</v>
      </c>
      <c r="W2853" s="12" t="s">
        <v>64</v>
      </c>
      <c r="X2853" s="12" t="s">
        <v>67</v>
      </c>
      <c r="Y2853" s="12">
        <v>274</v>
      </c>
      <c r="Z2853" s="12">
        <v>391.82</v>
      </c>
      <c r="AA2853" s="12"/>
      <c r="AB2853" s="12"/>
      <c r="AC2853" s="12"/>
      <c r="AD2853" s="12"/>
      <c r="AE2853" s="12"/>
    </row>
    <row r="2854" spans="16:31" ht="18" customHeight="1" x14ac:dyDescent="0.3">
      <c r="P2854" s="12" t="s">
        <v>59</v>
      </c>
      <c r="Q2854" s="12">
        <v>2024</v>
      </c>
      <c r="R2854" s="12" t="s">
        <v>8</v>
      </c>
      <c r="S2854" s="12" t="s">
        <v>60</v>
      </c>
      <c r="T2854" s="12" t="s">
        <v>61</v>
      </c>
      <c r="U2854" s="12" t="s">
        <v>62</v>
      </c>
      <c r="V2854" s="12" t="s">
        <v>63</v>
      </c>
      <c r="W2854" s="12" t="s">
        <v>64</v>
      </c>
      <c r="X2854" s="12" t="s">
        <v>67</v>
      </c>
      <c r="Y2854" s="12">
        <v>244</v>
      </c>
      <c r="Z2854" s="12">
        <v>348.92</v>
      </c>
      <c r="AA2854" s="12"/>
      <c r="AB2854" s="12"/>
      <c r="AC2854" s="12"/>
      <c r="AD2854" s="12"/>
      <c r="AE2854" s="12"/>
    </row>
    <row r="2855" spans="16:31" ht="18" customHeight="1" x14ac:dyDescent="0.3">
      <c r="P2855" s="12" t="s">
        <v>66</v>
      </c>
      <c r="Q2855" s="12">
        <v>2024</v>
      </c>
      <c r="R2855" s="12" t="s">
        <v>8</v>
      </c>
      <c r="S2855" s="12" t="s">
        <v>60</v>
      </c>
      <c r="T2855" s="12" t="s">
        <v>61</v>
      </c>
      <c r="U2855" s="12" t="s">
        <v>62</v>
      </c>
      <c r="V2855" s="12" t="s">
        <v>63</v>
      </c>
      <c r="W2855" s="12" t="s">
        <v>64</v>
      </c>
      <c r="X2855" s="12" t="s">
        <v>67</v>
      </c>
      <c r="Y2855" s="12">
        <v>757</v>
      </c>
      <c r="Z2855" s="12">
        <v>1082.51</v>
      </c>
      <c r="AA2855" s="12"/>
      <c r="AB2855" s="12"/>
      <c r="AC2855" s="12"/>
      <c r="AD2855" s="12"/>
      <c r="AE2855" s="12"/>
    </row>
    <row r="2856" spans="16:31" ht="18" customHeight="1" x14ac:dyDescent="0.3">
      <c r="P2856" s="12" t="s">
        <v>66</v>
      </c>
      <c r="Q2856" s="12">
        <v>2024</v>
      </c>
      <c r="R2856" s="12" t="s">
        <v>8</v>
      </c>
      <c r="S2856" s="12" t="s">
        <v>60</v>
      </c>
      <c r="T2856" s="12" t="s">
        <v>61</v>
      </c>
      <c r="U2856" s="12" t="s">
        <v>62</v>
      </c>
      <c r="V2856" s="12" t="s">
        <v>63</v>
      </c>
      <c r="W2856" s="12" t="s">
        <v>64</v>
      </c>
      <c r="X2856" s="12" t="s">
        <v>67</v>
      </c>
      <c r="Y2856" s="12">
        <v>273</v>
      </c>
      <c r="Z2856" s="12">
        <v>390.39</v>
      </c>
      <c r="AA2856" s="12"/>
      <c r="AB2856" s="12"/>
      <c r="AC2856" s="12"/>
      <c r="AD2856" s="12"/>
      <c r="AE2856" s="12"/>
    </row>
    <row r="2857" spans="16:31" ht="18" customHeight="1" x14ac:dyDescent="0.3">
      <c r="P2857" s="12" t="s">
        <v>59</v>
      </c>
      <c r="Q2857" s="12">
        <v>2024</v>
      </c>
      <c r="R2857" s="12" t="s">
        <v>8</v>
      </c>
      <c r="S2857" s="12" t="s">
        <v>60</v>
      </c>
      <c r="T2857" s="12" t="s">
        <v>61</v>
      </c>
      <c r="U2857" s="12" t="s">
        <v>62</v>
      </c>
      <c r="V2857" s="12" t="s">
        <v>63</v>
      </c>
      <c r="W2857" s="12" t="s">
        <v>64</v>
      </c>
      <c r="X2857" s="12" t="s">
        <v>67</v>
      </c>
      <c r="Y2857" s="12">
        <v>271</v>
      </c>
      <c r="Z2857" s="12">
        <v>387.53</v>
      </c>
      <c r="AA2857" s="12"/>
      <c r="AB2857" s="12"/>
      <c r="AC2857" s="12"/>
      <c r="AD2857" s="12"/>
      <c r="AE2857" s="12"/>
    </row>
    <row r="2858" spans="16:31" ht="18" customHeight="1" x14ac:dyDescent="0.3">
      <c r="P2858" s="12" t="s">
        <v>70</v>
      </c>
      <c r="Q2858" s="12">
        <v>2024</v>
      </c>
      <c r="R2858" s="12" t="s">
        <v>8</v>
      </c>
      <c r="S2858" s="12" t="s">
        <v>60</v>
      </c>
      <c r="T2858" s="12" t="s">
        <v>61</v>
      </c>
      <c r="U2858" s="12" t="s">
        <v>62</v>
      </c>
      <c r="V2858" s="12" t="s">
        <v>63</v>
      </c>
      <c r="W2858" s="12" t="s">
        <v>64</v>
      </c>
      <c r="X2858" s="12" t="s">
        <v>67</v>
      </c>
      <c r="Y2858" s="12">
        <v>247</v>
      </c>
      <c r="Z2858" s="12">
        <v>353.21</v>
      </c>
      <c r="AA2858" s="12"/>
      <c r="AB2858" s="12"/>
      <c r="AC2858" s="12"/>
      <c r="AD2858" s="12"/>
      <c r="AE2858" s="12"/>
    </row>
    <row r="2859" spans="16:31" ht="18" customHeight="1" x14ac:dyDescent="0.3">
      <c r="P2859" s="12" t="s">
        <v>68</v>
      </c>
      <c r="Q2859" s="12">
        <v>2024</v>
      </c>
      <c r="R2859" s="12" t="s">
        <v>8</v>
      </c>
      <c r="S2859" s="12" t="s">
        <v>60</v>
      </c>
      <c r="T2859" s="12" t="s">
        <v>61</v>
      </c>
      <c r="U2859" s="12" t="s">
        <v>62</v>
      </c>
      <c r="V2859" s="12" t="s">
        <v>63</v>
      </c>
      <c r="W2859" s="12" t="s">
        <v>64</v>
      </c>
      <c r="X2859" s="12" t="s">
        <v>67</v>
      </c>
      <c r="Y2859" s="12">
        <v>275</v>
      </c>
      <c r="Z2859" s="12">
        <v>393.25</v>
      </c>
      <c r="AA2859" s="12"/>
      <c r="AB2859" s="12"/>
      <c r="AC2859" s="12"/>
      <c r="AD2859" s="12"/>
      <c r="AE2859" s="12"/>
    </row>
    <row r="2860" spans="16:31" ht="18" customHeight="1" x14ac:dyDescent="0.3">
      <c r="P2860" s="12" t="s">
        <v>68</v>
      </c>
      <c r="Q2860" s="12">
        <v>2024</v>
      </c>
      <c r="R2860" s="12" t="s">
        <v>8</v>
      </c>
      <c r="S2860" s="12" t="s">
        <v>60</v>
      </c>
      <c r="T2860" s="12" t="s">
        <v>61</v>
      </c>
      <c r="U2860" s="12" t="s">
        <v>62</v>
      </c>
      <c r="V2860" s="12" t="s">
        <v>63</v>
      </c>
      <c r="W2860" s="12" t="s">
        <v>64</v>
      </c>
      <c r="X2860" s="12" t="s">
        <v>67</v>
      </c>
      <c r="Y2860" s="12">
        <v>766</v>
      </c>
      <c r="Z2860" s="12">
        <v>1095.3800000000001</v>
      </c>
      <c r="AA2860" s="12"/>
      <c r="AB2860" s="12"/>
      <c r="AC2860" s="12"/>
      <c r="AD2860" s="12"/>
      <c r="AE2860" s="12"/>
    </row>
    <row r="2861" spans="16:31" ht="18" customHeight="1" x14ac:dyDescent="0.3">
      <c r="P2861" s="12" t="s">
        <v>66</v>
      </c>
      <c r="Q2861" s="12">
        <v>2024</v>
      </c>
      <c r="R2861" s="12" t="s">
        <v>3</v>
      </c>
      <c r="S2861" s="12" t="s">
        <v>72</v>
      </c>
      <c r="T2861" s="12" t="s">
        <v>61</v>
      </c>
      <c r="U2861" s="12" t="s">
        <v>62</v>
      </c>
      <c r="V2861" s="12" t="s">
        <v>63</v>
      </c>
      <c r="W2861" s="12" t="s">
        <v>64</v>
      </c>
      <c r="X2861" s="12" t="s">
        <v>65</v>
      </c>
      <c r="Y2861" s="12">
        <v>146</v>
      </c>
      <c r="Z2861" s="12">
        <v>208.78</v>
      </c>
      <c r="AA2861" s="12"/>
      <c r="AB2861" s="12"/>
      <c r="AC2861" s="12"/>
      <c r="AD2861" s="12"/>
      <c r="AE2861" s="12"/>
    </row>
    <row r="2862" spans="16:31" ht="18" customHeight="1" x14ac:dyDescent="0.3">
      <c r="P2862" s="12" t="s">
        <v>68</v>
      </c>
      <c r="Q2862" s="12">
        <v>2024</v>
      </c>
      <c r="R2862" s="12" t="s">
        <v>3</v>
      </c>
      <c r="S2862" s="12" t="s">
        <v>72</v>
      </c>
      <c r="T2862" s="12" t="s">
        <v>61</v>
      </c>
      <c r="U2862" s="12" t="s">
        <v>62</v>
      </c>
      <c r="V2862" s="12" t="s">
        <v>63</v>
      </c>
      <c r="W2862" s="12" t="s">
        <v>64</v>
      </c>
      <c r="X2862" s="12" t="s">
        <v>65</v>
      </c>
      <c r="Y2862" s="12">
        <v>368</v>
      </c>
      <c r="Z2862" s="12">
        <v>526.24</v>
      </c>
      <c r="AA2862" s="12"/>
      <c r="AB2862" s="12"/>
      <c r="AC2862" s="12"/>
      <c r="AD2862" s="12"/>
      <c r="AE2862" s="12"/>
    </row>
    <row r="2863" spans="16:31" ht="18" customHeight="1" x14ac:dyDescent="0.3">
      <c r="P2863" s="12" t="s">
        <v>59</v>
      </c>
      <c r="Q2863" s="12">
        <v>2024</v>
      </c>
      <c r="R2863" s="12" t="s">
        <v>3</v>
      </c>
      <c r="S2863" s="12" t="s">
        <v>72</v>
      </c>
      <c r="T2863" s="12" t="s">
        <v>61</v>
      </c>
      <c r="U2863" s="12" t="s">
        <v>62</v>
      </c>
      <c r="V2863" s="12" t="s">
        <v>63</v>
      </c>
      <c r="W2863" s="12" t="s">
        <v>64</v>
      </c>
      <c r="X2863" s="12" t="s">
        <v>65</v>
      </c>
      <c r="Y2863" s="12">
        <v>148</v>
      </c>
      <c r="Z2863" s="12">
        <v>526.24</v>
      </c>
      <c r="AA2863" s="12"/>
      <c r="AB2863" s="12"/>
      <c r="AC2863" s="12"/>
      <c r="AD2863" s="12"/>
      <c r="AE2863" s="12"/>
    </row>
    <row r="2864" spans="16:31" ht="18" customHeight="1" x14ac:dyDescent="0.3">
      <c r="P2864" s="12" t="s">
        <v>69</v>
      </c>
      <c r="Q2864" s="12">
        <v>2024</v>
      </c>
      <c r="R2864" s="12" t="s">
        <v>3</v>
      </c>
      <c r="S2864" s="12" t="s">
        <v>72</v>
      </c>
      <c r="T2864" s="12" t="s">
        <v>61</v>
      </c>
      <c r="U2864" s="12" t="s">
        <v>62</v>
      </c>
      <c r="V2864" s="12" t="s">
        <v>63</v>
      </c>
      <c r="W2864" s="12" t="s">
        <v>64</v>
      </c>
      <c r="X2864" s="12" t="s">
        <v>65</v>
      </c>
      <c r="Y2864" s="12">
        <v>364</v>
      </c>
      <c r="Z2864" s="12">
        <v>526.24</v>
      </c>
      <c r="AA2864" s="12"/>
      <c r="AB2864" s="12"/>
      <c r="AC2864" s="12"/>
      <c r="AD2864" s="12"/>
      <c r="AE2864" s="12"/>
    </row>
    <row r="2865" spans="16:31" ht="18" customHeight="1" x14ac:dyDescent="0.3">
      <c r="P2865" s="12" t="s">
        <v>69</v>
      </c>
      <c r="Q2865" s="12">
        <v>2024</v>
      </c>
      <c r="R2865" s="12" t="s">
        <v>3</v>
      </c>
      <c r="S2865" s="12" t="s">
        <v>72</v>
      </c>
      <c r="T2865" s="12" t="s">
        <v>61</v>
      </c>
      <c r="U2865" s="12" t="s">
        <v>62</v>
      </c>
      <c r="V2865" s="12" t="s">
        <v>63</v>
      </c>
      <c r="W2865" s="12" t="s">
        <v>64</v>
      </c>
      <c r="X2865" s="12" t="s">
        <v>65</v>
      </c>
      <c r="Y2865" s="12">
        <v>366</v>
      </c>
      <c r="Z2865" s="12">
        <v>523.38</v>
      </c>
      <c r="AA2865" s="12"/>
      <c r="AB2865" s="12"/>
      <c r="AC2865" s="12"/>
      <c r="AD2865" s="12"/>
      <c r="AE2865" s="12"/>
    </row>
    <row r="2866" spans="16:31" ht="18" customHeight="1" x14ac:dyDescent="0.3">
      <c r="P2866" s="12" t="s">
        <v>69</v>
      </c>
      <c r="Q2866" s="12">
        <v>2024</v>
      </c>
      <c r="R2866" s="12" t="s">
        <v>3</v>
      </c>
      <c r="S2866" s="12" t="s">
        <v>72</v>
      </c>
      <c r="T2866" s="12" t="s">
        <v>61</v>
      </c>
      <c r="U2866" s="12" t="s">
        <v>62</v>
      </c>
      <c r="V2866" s="12" t="s">
        <v>63</v>
      </c>
      <c r="W2866" s="12" t="s">
        <v>64</v>
      </c>
      <c r="X2866" s="12" t="s">
        <v>65</v>
      </c>
      <c r="Y2866" s="12">
        <v>147</v>
      </c>
      <c r="Z2866" s="12">
        <v>210.21</v>
      </c>
      <c r="AA2866" s="12"/>
      <c r="AB2866" s="12"/>
      <c r="AC2866" s="12"/>
      <c r="AD2866" s="12"/>
      <c r="AE2866" s="12"/>
    </row>
    <row r="2867" spans="16:31" ht="18" customHeight="1" x14ac:dyDescent="0.3">
      <c r="P2867" s="12" t="s">
        <v>69</v>
      </c>
      <c r="Q2867" s="12">
        <v>2024</v>
      </c>
      <c r="R2867" s="12" t="s">
        <v>3</v>
      </c>
      <c r="S2867" s="12" t="s">
        <v>72</v>
      </c>
      <c r="T2867" s="12" t="s">
        <v>61</v>
      </c>
      <c r="U2867" s="12" t="s">
        <v>62</v>
      </c>
      <c r="V2867" s="12" t="s">
        <v>63</v>
      </c>
      <c r="W2867" s="12" t="s">
        <v>64</v>
      </c>
      <c r="X2867" s="12" t="s">
        <v>65</v>
      </c>
      <c r="Y2867" s="12">
        <v>760</v>
      </c>
      <c r="Z2867" s="12">
        <v>1086.8</v>
      </c>
      <c r="AA2867" s="12"/>
      <c r="AB2867" s="12"/>
      <c r="AC2867" s="12"/>
      <c r="AD2867" s="12"/>
      <c r="AE2867" s="12"/>
    </row>
    <row r="2868" spans="16:31" ht="18" customHeight="1" x14ac:dyDescent="0.3">
      <c r="P2868" s="12" t="s">
        <v>59</v>
      </c>
      <c r="Q2868" s="12">
        <v>2024</v>
      </c>
      <c r="R2868" s="12" t="s">
        <v>3</v>
      </c>
      <c r="S2868" s="12" t="s">
        <v>72</v>
      </c>
      <c r="T2868" s="12" t="s">
        <v>61</v>
      </c>
      <c r="U2868" s="12" t="s">
        <v>62</v>
      </c>
      <c r="V2868" s="12" t="s">
        <v>63</v>
      </c>
      <c r="W2868" s="12" t="s">
        <v>64</v>
      </c>
      <c r="X2868" s="12" t="s">
        <v>65</v>
      </c>
      <c r="Y2868" s="12">
        <v>846</v>
      </c>
      <c r="Z2868" s="12">
        <v>1209.78</v>
      </c>
      <c r="AA2868" s="12"/>
      <c r="AB2868" s="12"/>
      <c r="AC2868" s="12"/>
      <c r="AD2868" s="12"/>
      <c r="AE2868" s="12"/>
    </row>
    <row r="2869" spans="16:31" ht="18" customHeight="1" x14ac:dyDescent="0.3">
      <c r="P2869" s="12" t="s">
        <v>68</v>
      </c>
      <c r="Q2869" s="12">
        <v>2024</v>
      </c>
      <c r="R2869" s="12" t="s">
        <v>3</v>
      </c>
      <c r="S2869" s="12" t="s">
        <v>72</v>
      </c>
      <c r="T2869" s="12" t="s">
        <v>61</v>
      </c>
      <c r="U2869" s="12" t="s">
        <v>62</v>
      </c>
      <c r="V2869" s="12" t="s">
        <v>63</v>
      </c>
      <c r="W2869" s="12" t="s">
        <v>64</v>
      </c>
      <c r="X2869" s="12" t="s">
        <v>65</v>
      </c>
      <c r="Y2869" s="12">
        <v>149</v>
      </c>
      <c r="Z2869" s="12">
        <v>213.07</v>
      </c>
      <c r="AA2869" s="12"/>
      <c r="AB2869" s="12"/>
      <c r="AC2869" s="12"/>
      <c r="AD2869" s="12"/>
      <c r="AE2869" s="12"/>
    </row>
    <row r="2870" spans="16:31" ht="18" customHeight="1" x14ac:dyDescent="0.3">
      <c r="P2870" s="12" t="s">
        <v>66</v>
      </c>
      <c r="Q2870" s="12">
        <v>2024</v>
      </c>
      <c r="R2870" s="12" t="s">
        <v>3</v>
      </c>
      <c r="S2870" s="12" t="s">
        <v>72</v>
      </c>
      <c r="T2870" s="12" t="s">
        <v>61</v>
      </c>
      <c r="U2870" s="12" t="s">
        <v>62</v>
      </c>
      <c r="V2870" s="12" t="s">
        <v>63</v>
      </c>
      <c r="W2870" s="12" t="s">
        <v>64</v>
      </c>
      <c r="X2870" s="12" t="s">
        <v>65</v>
      </c>
      <c r="Y2870" s="12">
        <v>365</v>
      </c>
      <c r="Z2870" s="12">
        <v>521.95000000000005</v>
      </c>
      <c r="AA2870" s="12"/>
      <c r="AB2870" s="12"/>
      <c r="AC2870" s="12"/>
      <c r="AD2870" s="12"/>
      <c r="AE2870" s="12"/>
    </row>
    <row r="2871" spans="16:31" ht="18" customHeight="1" x14ac:dyDescent="0.3">
      <c r="P2871" s="12" t="s">
        <v>59</v>
      </c>
      <c r="Q2871" s="12">
        <v>2024</v>
      </c>
      <c r="R2871" s="12" t="s">
        <v>7</v>
      </c>
      <c r="S2871" s="12" t="s">
        <v>72</v>
      </c>
      <c r="T2871" s="12" t="s">
        <v>61</v>
      </c>
      <c r="U2871" s="12" t="s">
        <v>62</v>
      </c>
      <c r="V2871" s="12" t="s">
        <v>63</v>
      </c>
      <c r="W2871" s="12" t="s">
        <v>64</v>
      </c>
      <c r="X2871" s="12" t="s">
        <v>65</v>
      </c>
      <c r="Y2871" s="12">
        <v>128</v>
      </c>
      <c r="Z2871" s="12">
        <v>183.04</v>
      </c>
      <c r="AA2871" s="12"/>
      <c r="AB2871" s="12"/>
      <c r="AC2871" s="12"/>
      <c r="AD2871" s="12"/>
      <c r="AE2871" s="12"/>
    </row>
    <row r="2872" spans="16:31" ht="18" customHeight="1" x14ac:dyDescent="0.3">
      <c r="P2872" s="12" t="s">
        <v>59</v>
      </c>
      <c r="Q2872" s="12">
        <v>2024</v>
      </c>
      <c r="R2872" s="12" t="s">
        <v>7</v>
      </c>
      <c r="S2872" s="12" t="s">
        <v>72</v>
      </c>
      <c r="T2872" s="12" t="s">
        <v>61</v>
      </c>
      <c r="U2872" s="12" t="s">
        <v>62</v>
      </c>
      <c r="V2872" s="12" t="s">
        <v>63</v>
      </c>
      <c r="W2872" s="12" t="s">
        <v>64</v>
      </c>
      <c r="X2872" s="12" t="s">
        <v>65</v>
      </c>
      <c r="Y2872" s="12">
        <v>344</v>
      </c>
      <c r="Z2872" s="12">
        <v>491.91999999999996</v>
      </c>
      <c r="AA2872" s="12"/>
      <c r="AB2872" s="12"/>
      <c r="AC2872" s="12"/>
      <c r="AD2872" s="12"/>
      <c r="AE2872" s="12"/>
    </row>
    <row r="2873" spans="16:31" ht="18" customHeight="1" x14ac:dyDescent="0.3">
      <c r="P2873" s="12" t="s">
        <v>59</v>
      </c>
      <c r="Q2873" s="12">
        <v>2024</v>
      </c>
      <c r="R2873" s="12" t="s">
        <v>7</v>
      </c>
      <c r="S2873" s="12" t="s">
        <v>72</v>
      </c>
      <c r="T2873" s="12" t="s">
        <v>61</v>
      </c>
      <c r="U2873" s="12" t="s">
        <v>62</v>
      </c>
      <c r="V2873" s="12" t="s">
        <v>63</v>
      </c>
      <c r="W2873" s="12" t="s">
        <v>64</v>
      </c>
      <c r="X2873" s="12" t="s">
        <v>65</v>
      </c>
      <c r="Y2873" s="12">
        <v>370</v>
      </c>
      <c r="Z2873" s="12">
        <v>526.24</v>
      </c>
      <c r="AA2873" s="12"/>
      <c r="AB2873" s="12"/>
      <c r="AC2873" s="12"/>
      <c r="AD2873" s="12"/>
      <c r="AE2873" s="12"/>
    </row>
    <row r="2874" spans="16:31" ht="18" customHeight="1" x14ac:dyDescent="0.3">
      <c r="P2874" s="12" t="s">
        <v>59</v>
      </c>
      <c r="Q2874" s="12">
        <v>2024</v>
      </c>
      <c r="R2874" s="12" t="s">
        <v>7</v>
      </c>
      <c r="S2874" s="12" t="s">
        <v>72</v>
      </c>
      <c r="T2874" s="12" t="s">
        <v>61</v>
      </c>
      <c r="U2874" s="12" t="s">
        <v>62</v>
      </c>
      <c r="V2874" s="12" t="s">
        <v>63</v>
      </c>
      <c r="W2874" s="12" t="s">
        <v>64</v>
      </c>
      <c r="X2874" s="12" t="s">
        <v>65</v>
      </c>
      <c r="Y2874" s="12">
        <v>346</v>
      </c>
      <c r="Z2874" s="12">
        <v>526.24</v>
      </c>
      <c r="AA2874" s="12"/>
      <c r="AB2874" s="12"/>
      <c r="AC2874" s="12"/>
      <c r="AD2874" s="12"/>
      <c r="AE2874" s="12"/>
    </row>
    <row r="2875" spans="16:31" ht="18" customHeight="1" x14ac:dyDescent="0.3">
      <c r="P2875" s="12" t="s">
        <v>66</v>
      </c>
      <c r="Q2875" s="12">
        <v>2024</v>
      </c>
      <c r="R2875" s="12" t="s">
        <v>7</v>
      </c>
      <c r="S2875" s="12" t="s">
        <v>72</v>
      </c>
      <c r="T2875" s="12" t="s">
        <v>61</v>
      </c>
      <c r="U2875" s="12" t="s">
        <v>62</v>
      </c>
      <c r="V2875" s="12" t="s">
        <v>63</v>
      </c>
      <c r="W2875" s="12" t="s">
        <v>64</v>
      </c>
      <c r="X2875" s="12" t="s">
        <v>65</v>
      </c>
      <c r="Y2875" s="12">
        <v>982</v>
      </c>
      <c r="Z2875" s="12">
        <v>1404.26</v>
      </c>
      <c r="AA2875" s="12"/>
      <c r="AB2875" s="12"/>
      <c r="AC2875" s="12"/>
      <c r="AD2875" s="12"/>
      <c r="AE2875" s="12"/>
    </row>
    <row r="2876" spans="16:31" ht="18" customHeight="1" x14ac:dyDescent="0.3">
      <c r="P2876" s="12" t="s">
        <v>59</v>
      </c>
      <c r="Q2876" s="12">
        <v>2024</v>
      </c>
      <c r="R2876" s="12" t="s">
        <v>7</v>
      </c>
      <c r="S2876" s="12" t="s">
        <v>72</v>
      </c>
      <c r="T2876" s="12" t="s">
        <v>61</v>
      </c>
      <c r="U2876" s="12" t="s">
        <v>62</v>
      </c>
      <c r="V2876" s="12" t="s">
        <v>63</v>
      </c>
      <c r="W2876" s="12" t="s">
        <v>64</v>
      </c>
      <c r="X2876" s="12" t="s">
        <v>65</v>
      </c>
      <c r="Y2876" s="12">
        <v>342</v>
      </c>
      <c r="Z2876" s="12">
        <v>489.06</v>
      </c>
      <c r="AA2876" s="12"/>
      <c r="AB2876" s="12"/>
      <c r="AC2876" s="12"/>
      <c r="AD2876" s="12"/>
      <c r="AE2876" s="12"/>
    </row>
    <row r="2877" spans="16:31" ht="18" customHeight="1" x14ac:dyDescent="0.3">
      <c r="P2877" s="12" t="s">
        <v>59</v>
      </c>
      <c r="Q2877" s="12">
        <v>2024</v>
      </c>
      <c r="R2877" s="12" t="s">
        <v>7</v>
      </c>
      <c r="S2877" s="12" t="s">
        <v>72</v>
      </c>
      <c r="T2877" s="12" t="s">
        <v>61</v>
      </c>
      <c r="U2877" s="12" t="s">
        <v>62</v>
      </c>
      <c r="V2877" s="12" t="s">
        <v>63</v>
      </c>
      <c r="W2877" s="12" t="s">
        <v>64</v>
      </c>
      <c r="X2877" s="12" t="s">
        <v>65</v>
      </c>
      <c r="Y2877" s="12">
        <v>369</v>
      </c>
      <c r="Z2877" s="12">
        <v>527.66999999999996</v>
      </c>
      <c r="AA2877" s="12"/>
      <c r="AB2877" s="12"/>
      <c r="AC2877" s="12"/>
      <c r="AD2877" s="12"/>
      <c r="AE2877" s="12"/>
    </row>
    <row r="2878" spans="16:31" ht="18" customHeight="1" x14ac:dyDescent="0.3">
      <c r="P2878" s="12" t="s">
        <v>66</v>
      </c>
      <c r="Q2878" s="12">
        <v>2024</v>
      </c>
      <c r="R2878" s="12" t="s">
        <v>7</v>
      </c>
      <c r="S2878" s="12" t="s">
        <v>72</v>
      </c>
      <c r="T2878" s="12" t="s">
        <v>61</v>
      </c>
      <c r="U2878" s="12" t="s">
        <v>62</v>
      </c>
      <c r="V2878" s="12" t="s">
        <v>63</v>
      </c>
      <c r="W2878" s="12" t="s">
        <v>64</v>
      </c>
      <c r="X2878" s="12" t="s">
        <v>65</v>
      </c>
      <c r="Y2878" s="12">
        <v>345</v>
      </c>
      <c r="Z2878" s="12">
        <v>493.35</v>
      </c>
      <c r="AA2878" s="12"/>
      <c r="AB2878" s="12"/>
      <c r="AC2878" s="12"/>
      <c r="AD2878" s="12"/>
      <c r="AE2878" s="12"/>
    </row>
    <row r="2879" spans="16:31" ht="18" customHeight="1" x14ac:dyDescent="0.3">
      <c r="P2879" s="12" t="s">
        <v>59</v>
      </c>
      <c r="Q2879" s="12">
        <v>2024</v>
      </c>
      <c r="R2879" s="12" t="s">
        <v>7</v>
      </c>
      <c r="S2879" s="12" t="s">
        <v>72</v>
      </c>
      <c r="T2879" s="12" t="s">
        <v>61</v>
      </c>
      <c r="U2879" s="12" t="s">
        <v>62</v>
      </c>
      <c r="V2879" s="12" t="s">
        <v>63</v>
      </c>
      <c r="W2879" s="12" t="s">
        <v>64</v>
      </c>
      <c r="X2879" s="12" t="s">
        <v>65</v>
      </c>
      <c r="Y2879" s="12">
        <v>763</v>
      </c>
      <c r="Z2879" s="12">
        <v>1091.0899999999999</v>
      </c>
      <c r="AA2879" s="12"/>
      <c r="AB2879" s="12"/>
      <c r="AC2879" s="12"/>
      <c r="AD2879" s="12"/>
      <c r="AE2879" s="12"/>
    </row>
    <row r="2880" spans="16:31" ht="18" customHeight="1" x14ac:dyDescent="0.3">
      <c r="P2880" s="12" t="s">
        <v>59</v>
      </c>
      <c r="Q2880" s="12">
        <v>2024</v>
      </c>
      <c r="R2880" s="12" t="s">
        <v>7</v>
      </c>
      <c r="S2880" s="12" t="s">
        <v>72</v>
      </c>
      <c r="T2880" s="12" t="s">
        <v>61</v>
      </c>
      <c r="U2880" s="12" t="s">
        <v>62</v>
      </c>
      <c r="V2880" s="12" t="s">
        <v>63</v>
      </c>
      <c r="W2880" s="12" t="s">
        <v>64</v>
      </c>
      <c r="X2880" s="12" t="s">
        <v>65</v>
      </c>
      <c r="Y2880" s="12">
        <v>850</v>
      </c>
      <c r="Z2880" s="12">
        <v>1215.5</v>
      </c>
      <c r="AA2880" s="12"/>
      <c r="AB2880" s="12"/>
      <c r="AC2880" s="12"/>
      <c r="AD2880" s="12"/>
      <c r="AE2880" s="12"/>
    </row>
    <row r="2881" spans="16:31" ht="18" customHeight="1" x14ac:dyDescent="0.3">
      <c r="P2881" s="12" t="s">
        <v>59</v>
      </c>
      <c r="Q2881" s="12">
        <v>2024</v>
      </c>
      <c r="R2881" s="12" t="s">
        <v>7</v>
      </c>
      <c r="S2881" s="12" t="s">
        <v>72</v>
      </c>
      <c r="T2881" s="12" t="s">
        <v>61</v>
      </c>
      <c r="U2881" s="12" t="s">
        <v>62</v>
      </c>
      <c r="V2881" s="12" t="s">
        <v>63</v>
      </c>
      <c r="W2881" s="12" t="s">
        <v>64</v>
      </c>
      <c r="X2881" s="12" t="s">
        <v>65</v>
      </c>
      <c r="Y2881" s="12">
        <v>371</v>
      </c>
      <c r="Z2881" s="12">
        <v>530.53</v>
      </c>
      <c r="AA2881" s="12"/>
      <c r="AB2881" s="12"/>
      <c r="AC2881" s="12"/>
      <c r="AD2881" s="12"/>
      <c r="AE2881" s="12"/>
    </row>
    <row r="2882" spans="16:31" ht="18" customHeight="1" x14ac:dyDescent="0.3">
      <c r="P2882" s="12" t="s">
        <v>59</v>
      </c>
      <c r="Q2882" s="12">
        <v>2024</v>
      </c>
      <c r="R2882" s="12" t="s">
        <v>7</v>
      </c>
      <c r="S2882" s="12" t="s">
        <v>72</v>
      </c>
      <c r="T2882" s="12" t="s">
        <v>61</v>
      </c>
      <c r="U2882" s="12" t="s">
        <v>62</v>
      </c>
      <c r="V2882" s="12" t="s">
        <v>63</v>
      </c>
      <c r="W2882" s="12" t="s">
        <v>64</v>
      </c>
      <c r="X2882" s="12" t="s">
        <v>65</v>
      </c>
      <c r="Y2882" s="12">
        <v>347</v>
      </c>
      <c r="Z2882" s="12">
        <v>496.21000000000004</v>
      </c>
      <c r="AA2882" s="12"/>
      <c r="AB2882" s="12"/>
      <c r="AC2882" s="12"/>
      <c r="AD2882" s="12"/>
      <c r="AE2882" s="12"/>
    </row>
    <row r="2883" spans="16:31" ht="18" customHeight="1" x14ac:dyDescent="0.3">
      <c r="P2883" s="12" t="s">
        <v>59</v>
      </c>
      <c r="Q2883" s="12">
        <v>2024</v>
      </c>
      <c r="R2883" s="12" t="s">
        <v>11</v>
      </c>
      <c r="S2883" s="12" t="s">
        <v>72</v>
      </c>
      <c r="T2883" s="12" t="s">
        <v>61</v>
      </c>
      <c r="U2883" s="12" t="s">
        <v>62</v>
      </c>
      <c r="V2883" s="12" t="s">
        <v>63</v>
      </c>
      <c r="W2883" s="12" t="s">
        <v>64</v>
      </c>
      <c r="X2883" s="12" t="s">
        <v>65</v>
      </c>
      <c r="Y2883" s="12">
        <v>350</v>
      </c>
      <c r="Z2883" s="12">
        <v>500.5</v>
      </c>
      <c r="AA2883" s="12"/>
      <c r="AB2883" s="12"/>
      <c r="AC2883" s="12"/>
      <c r="AD2883" s="12"/>
      <c r="AE2883" s="12"/>
    </row>
    <row r="2884" spans="16:31" ht="18" customHeight="1" x14ac:dyDescent="0.3">
      <c r="P2884" s="12" t="s">
        <v>68</v>
      </c>
      <c r="Q2884" s="12">
        <v>2024</v>
      </c>
      <c r="R2884" s="12" t="s">
        <v>11</v>
      </c>
      <c r="S2884" s="12" t="s">
        <v>72</v>
      </c>
      <c r="T2884" s="12" t="s">
        <v>61</v>
      </c>
      <c r="U2884" s="12" t="s">
        <v>62</v>
      </c>
      <c r="V2884" s="12" t="s">
        <v>63</v>
      </c>
      <c r="W2884" s="12" t="s">
        <v>64</v>
      </c>
      <c r="X2884" s="12" t="s">
        <v>65</v>
      </c>
      <c r="Y2884" s="12">
        <v>352</v>
      </c>
      <c r="Z2884" s="12">
        <v>526.24</v>
      </c>
      <c r="AA2884" s="12"/>
      <c r="AB2884" s="12"/>
      <c r="AC2884" s="12"/>
      <c r="AD2884" s="12"/>
      <c r="AE2884" s="12"/>
    </row>
    <row r="2885" spans="16:31" ht="18" customHeight="1" x14ac:dyDescent="0.3">
      <c r="P2885" s="12" t="s">
        <v>66</v>
      </c>
      <c r="Q2885" s="12">
        <v>2024</v>
      </c>
      <c r="R2885" s="12" t="s">
        <v>11</v>
      </c>
      <c r="S2885" s="12" t="s">
        <v>72</v>
      </c>
      <c r="T2885" s="12" t="s">
        <v>61</v>
      </c>
      <c r="U2885" s="12" t="s">
        <v>62</v>
      </c>
      <c r="V2885" s="12" t="s">
        <v>63</v>
      </c>
      <c r="W2885" s="12" t="s">
        <v>64</v>
      </c>
      <c r="X2885" s="12" t="s">
        <v>65</v>
      </c>
      <c r="Y2885" s="12">
        <v>322</v>
      </c>
      <c r="Z2885" s="12">
        <v>526.24</v>
      </c>
      <c r="AA2885" s="12"/>
      <c r="AB2885" s="12"/>
      <c r="AC2885" s="12"/>
      <c r="AD2885" s="12"/>
      <c r="AE2885" s="12"/>
    </row>
    <row r="2886" spans="16:31" ht="18" customHeight="1" x14ac:dyDescent="0.3">
      <c r="P2886" s="12" t="s">
        <v>66</v>
      </c>
      <c r="Q2886" s="12">
        <v>2024</v>
      </c>
      <c r="R2886" s="12" t="s">
        <v>11</v>
      </c>
      <c r="S2886" s="12" t="s">
        <v>72</v>
      </c>
      <c r="T2886" s="12" t="s">
        <v>61</v>
      </c>
      <c r="U2886" s="12" t="s">
        <v>62</v>
      </c>
      <c r="V2886" s="12" t="s">
        <v>63</v>
      </c>
      <c r="W2886" s="12" t="s">
        <v>64</v>
      </c>
      <c r="X2886" s="12" t="s">
        <v>65</v>
      </c>
      <c r="Y2886" s="12">
        <v>986</v>
      </c>
      <c r="Z2886" s="12">
        <v>1409.98</v>
      </c>
      <c r="AA2886" s="12"/>
      <c r="AB2886" s="12"/>
      <c r="AC2886" s="12"/>
      <c r="AD2886" s="12"/>
      <c r="AE2886" s="12"/>
    </row>
    <row r="2887" spans="16:31" ht="18" customHeight="1" x14ac:dyDescent="0.3">
      <c r="P2887" s="12" t="s">
        <v>59</v>
      </c>
      <c r="Q2887" s="12">
        <v>2024</v>
      </c>
      <c r="R2887" s="12" t="s">
        <v>11</v>
      </c>
      <c r="S2887" s="12" t="s">
        <v>72</v>
      </c>
      <c r="T2887" s="12" t="s">
        <v>61</v>
      </c>
      <c r="U2887" s="12" t="s">
        <v>62</v>
      </c>
      <c r="V2887" s="12" t="s">
        <v>63</v>
      </c>
      <c r="W2887" s="12" t="s">
        <v>64</v>
      </c>
      <c r="X2887" s="12" t="s">
        <v>65</v>
      </c>
      <c r="Y2887" s="12">
        <v>324</v>
      </c>
      <c r="Z2887" s="12">
        <v>463.32</v>
      </c>
      <c r="AA2887" s="12"/>
      <c r="AB2887" s="12"/>
      <c r="AC2887" s="12"/>
      <c r="AD2887" s="12"/>
      <c r="AE2887" s="12"/>
    </row>
    <row r="2888" spans="16:31" ht="18" customHeight="1" x14ac:dyDescent="0.3">
      <c r="P2888" s="12" t="s">
        <v>59</v>
      </c>
      <c r="Q2888" s="12">
        <v>2024</v>
      </c>
      <c r="R2888" s="12" t="s">
        <v>11</v>
      </c>
      <c r="S2888" s="12" t="s">
        <v>72</v>
      </c>
      <c r="T2888" s="12" t="s">
        <v>61</v>
      </c>
      <c r="U2888" s="12" t="s">
        <v>62</v>
      </c>
      <c r="V2888" s="12" t="s">
        <v>63</v>
      </c>
      <c r="W2888" s="12" t="s">
        <v>64</v>
      </c>
      <c r="X2888" s="12" t="s">
        <v>65</v>
      </c>
      <c r="Y2888" s="12">
        <v>351</v>
      </c>
      <c r="Z2888" s="12">
        <v>501.93</v>
      </c>
      <c r="AA2888" s="12"/>
      <c r="AB2888" s="12"/>
      <c r="AC2888" s="12"/>
      <c r="AD2888" s="12"/>
      <c r="AE2888" s="12"/>
    </row>
    <row r="2889" spans="16:31" ht="18" customHeight="1" x14ac:dyDescent="0.3">
      <c r="P2889" s="12" t="s">
        <v>66</v>
      </c>
      <c r="Q2889" s="12">
        <v>2024</v>
      </c>
      <c r="R2889" s="12" t="s">
        <v>11</v>
      </c>
      <c r="S2889" s="12" t="s">
        <v>72</v>
      </c>
      <c r="T2889" s="12" t="s">
        <v>61</v>
      </c>
      <c r="U2889" s="12" t="s">
        <v>62</v>
      </c>
      <c r="V2889" s="12" t="s">
        <v>63</v>
      </c>
      <c r="W2889" s="12" t="s">
        <v>64</v>
      </c>
      <c r="X2889" s="12" t="s">
        <v>65</v>
      </c>
      <c r="Y2889" s="12">
        <v>321</v>
      </c>
      <c r="Z2889" s="12">
        <v>459.03</v>
      </c>
      <c r="AA2889" s="12"/>
      <c r="AB2889" s="12"/>
      <c r="AC2889" s="12"/>
      <c r="AD2889" s="12"/>
      <c r="AE2889" s="12"/>
    </row>
    <row r="2890" spans="16:31" ht="18" customHeight="1" x14ac:dyDescent="0.3">
      <c r="P2890" s="12" t="s">
        <v>66</v>
      </c>
      <c r="Q2890" s="12">
        <v>2024</v>
      </c>
      <c r="R2890" s="12" t="s">
        <v>11</v>
      </c>
      <c r="S2890" s="12" t="s">
        <v>72</v>
      </c>
      <c r="T2890" s="12" t="s">
        <v>61</v>
      </c>
      <c r="U2890" s="12" t="s">
        <v>62</v>
      </c>
      <c r="V2890" s="12" t="s">
        <v>63</v>
      </c>
      <c r="W2890" s="12" t="s">
        <v>64</v>
      </c>
      <c r="X2890" s="12" t="s">
        <v>65</v>
      </c>
      <c r="Y2890" s="12">
        <v>767</v>
      </c>
      <c r="Z2890" s="12">
        <v>1096.81</v>
      </c>
      <c r="AA2890" s="12"/>
      <c r="AB2890" s="12"/>
      <c r="AC2890" s="12"/>
      <c r="AD2890" s="12"/>
      <c r="AE2890" s="12"/>
    </row>
    <row r="2891" spans="16:31" ht="18" customHeight="1" x14ac:dyDescent="0.3">
      <c r="P2891" s="12" t="s">
        <v>68</v>
      </c>
      <c r="Q2891" s="12">
        <v>2024</v>
      </c>
      <c r="R2891" s="12" t="s">
        <v>11</v>
      </c>
      <c r="S2891" s="12" t="s">
        <v>72</v>
      </c>
      <c r="T2891" s="12" t="s">
        <v>61</v>
      </c>
      <c r="U2891" s="12" t="s">
        <v>62</v>
      </c>
      <c r="V2891" s="12" t="s">
        <v>63</v>
      </c>
      <c r="W2891" s="12" t="s">
        <v>64</v>
      </c>
      <c r="X2891" s="12" t="s">
        <v>65</v>
      </c>
      <c r="Y2891" s="12">
        <v>853</v>
      </c>
      <c r="Z2891" s="12">
        <v>1219.79</v>
      </c>
      <c r="AA2891" s="12"/>
      <c r="AB2891" s="12"/>
      <c r="AC2891" s="12"/>
      <c r="AD2891" s="12"/>
      <c r="AE2891" s="12"/>
    </row>
    <row r="2892" spans="16:31" ht="18" customHeight="1" x14ac:dyDescent="0.3">
      <c r="P2892" s="12" t="s">
        <v>59</v>
      </c>
      <c r="Q2892" s="12">
        <v>2024</v>
      </c>
      <c r="R2892" s="12" t="s">
        <v>11</v>
      </c>
      <c r="S2892" s="12" t="s">
        <v>72</v>
      </c>
      <c r="T2892" s="12" t="s">
        <v>61</v>
      </c>
      <c r="U2892" s="12" t="s">
        <v>62</v>
      </c>
      <c r="V2892" s="12" t="s">
        <v>63</v>
      </c>
      <c r="W2892" s="12" t="s">
        <v>64</v>
      </c>
      <c r="X2892" s="12" t="s">
        <v>65</v>
      </c>
      <c r="Y2892" s="12">
        <v>323</v>
      </c>
      <c r="Z2892" s="12">
        <v>461.89</v>
      </c>
      <c r="AA2892" s="12"/>
      <c r="AB2892" s="12"/>
      <c r="AC2892" s="12"/>
      <c r="AD2892" s="12"/>
      <c r="AE2892" s="12"/>
    </row>
    <row r="2893" spans="16:31" ht="18" customHeight="1" x14ac:dyDescent="0.3">
      <c r="P2893" s="12" t="s">
        <v>68</v>
      </c>
      <c r="Q2893" s="12">
        <v>2024</v>
      </c>
      <c r="R2893" s="12" t="s">
        <v>1</v>
      </c>
      <c r="S2893" s="12" t="s">
        <v>72</v>
      </c>
      <c r="T2893" s="12" t="s">
        <v>61</v>
      </c>
      <c r="U2893" s="12" t="s">
        <v>62</v>
      </c>
      <c r="V2893" s="12" t="s">
        <v>63</v>
      </c>
      <c r="W2893" s="12" t="s">
        <v>64</v>
      </c>
      <c r="X2893" s="12" t="s">
        <v>65</v>
      </c>
      <c r="Y2893" s="12">
        <v>158</v>
      </c>
      <c r="Z2893" s="12">
        <v>225.94</v>
      </c>
      <c r="AA2893" s="12"/>
      <c r="AB2893" s="12"/>
      <c r="AC2893" s="12"/>
      <c r="AD2893" s="12"/>
      <c r="AE2893" s="12"/>
    </row>
    <row r="2894" spans="16:31" ht="18" customHeight="1" x14ac:dyDescent="0.3">
      <c r="P2894" s="12" t="s">
        <v>59</v>
      </c>
      <c r="Q2894" s="12">
        <v>2024</v>
      </c>
      <c r="R2894" s="12" t="s">
        <v>1</v>
      </c>
      <c r="S2894" s="12" t="s">
        <v>72</v>
      </c>
      <c r="T2894" s="12" t="s">
        <v>61</v>
      </c>
      <c r="U2894" s="12" t="s">
        <v>62</v>
      </c>
      <c r="V2894" s="12" t="s">
        <v>63</v>
      </c>
      <c r="W2894" s="12" t="s">
        <v>64</v>
      </c>
      <c r="X2894" s="12" t="s">
        <v>65</v>
      </c>
      <c r="Y2894" s="12">
        <v>128</v>
      </c>
      <c r="Z2894" s="12">
        <v>183.04</v>
      </c>
      <c r="AA2894" s="12"/>
      <c r="AB2894" s="12"/>
      <c r="AC2894" s="12"/>
      <c r="AD2894" s="12"/>
      <c r="AE2894" s="12"/>
    </row>
    <row r="2895" spans="16:31" ht="18" customHeight="1" x14ac:dyDescent="0.3">
      <c r="P2895" s="12" t="s">
        <v>68</v>
      </c>
      <c r="Q2895" s="12">
        <v>2024</v>
      </c>
      <c r="R2895" s="12" t="s">
        <v>1</v>
      </c>
      <c r="S2895" s="12" t="s">
        <v>72</v>
      </c>
      <c r="T2895" s="12" t="s">
        <v>61</v>
      </c>
      <c r="U2895" s="12" t="s">
        <v>62</v>
      </c>
      <c r="V2895" s="12" t="s">
        <v>63</v>
      </c>
      <c r="W2895" s="12" t="s">
        <v>64</v>
      </c>
      <c r="X2895" s="12" t="s">
        <v>65</v>
      </c>
      <c r="Y2895" s="12">
        <v>160</v>
      </c>
      <c r="Z2895" s="12">
        <v>526.24</v>
      </c>
      <c r="AA2895" s="12"/>
      <c r="AB2895" s="12"/>
      <c r="AC2895" s="12"/>
      <c r="AD2895" s="12"/>
      <c r="AE2895" s="12"/>
    </row>
    <row r="2896" spans="16:31" ht="18" customHeight="1" x14ac:dyDescent="0.3">
      <c r="P2896" s="12" t="s">
        <v>66</v>
      </c>
      <c r="Q2896" s="12">
        <v>2024</v>
      </c>
      <c r="R2896" s="12" t="s">
        <v>1</v>
      </c>
      <c r="S2896" s="12" t="s">
        <v>72</v>
      </c>
      <c r="T2896" s="12" t="s">
        <v>61</v>
      </c>
      <c r="U2896" s="12" t="s">
        <v>62</v>
      </c>
      <c r="V2896" s="12" t="s">
        <v>63</v>
      </c>
      <c r="W2896" s="12" t="s">
        <v>64</v>
      </c>
      <c r="X2896" s="12" t="s">
        <v>65</v>
      </c>
      <c r="Y2896" s="12">
        <v>130</v>
      </c>
      <c r="Z2896" s="12">
        <v>526.24</v>
      </c>
      <c r="AA2896" s="12"/>
      <c r="AB2896" s="12"/>
      <c r="AC2896" s="12"/>
      <c r="AD2896" s="12"/>
      <c r="AE2896" s="12"/>
    </row>
    <row r="2897" spans="16:31" ht="18" customHeight="1" x14ac:dyDescent="0.3">
      <c r="P2897" s="12" t="s">
        <v>66</v>
      </c>
      <c r="Q2897" s="12">
        <v>2024</v>
      </c>
      <c r="R2897" s="12" t="s">
        <v>1</v>
      </c>
      <c r="S2897" s="12" t="s">
        <v>72</v>
      </c>
      <c r="T2897" s="12" t="s">
        <v>61</v>
      </c>
      <c r="U2897" s="12" t="s">
        <v>62</v>
      </c>
      <c r="V2897" s="12" t="s">
        <v>63</v>
      </c>
      <c r="W2897" s="12" t="s">
        <v>64</v>
      </c>
      <c r="X2897" s="12" t="s">
        <v>65</v>
      </c>
      <c r="Y2897" s="12">
        <v>977</v>
      </c>
      <c r="Z2897" s="12">
        <v>1397.1100000000001</v>
      </c>
      <c r="AA2897" s="12"/>
      <c r="AB2897" s="12"/>
      <c r="AC2897" s="12"/>
      <c r="AD2897" s="12"/>
      <c r="AE2897" s="12"/>
    </row>
    <row r="2898" spans="16:31" ht="18" customHeight="1" x14ac:dyDescent="0.3">
      <c r="P2898" s="12" t="s">
        <v>59</v>
      </c>
      <c r="Q2898" s="12">
        <v>2024</v>
      </c>
      <c r="R2898" s="12" t="s">
        <v>1</v>
      </c>
      <c r="S2898" s="12" t="s">
        <v>72</v>
      </c>
      <c r="T2898" s="12" t="s">
        <v>61</v>
      </c>
      <c r="U2898" s="12" t="s">
        <v>62</v>
      </c>
      <c r="V2898" s="12" t="s">
        <v>63</v>
      </c>
      <c r="W2898" s="12" t="s">
        <v>64</v>
      </c>
      <c r="X2898" s="12" t="s">
        <v>65</v>
      </c>
      <c r="Y2898" s="12">
        <v>132</v>
      </c>
      <c r="Z2898" s="12">
        <v>188.76</v>
      </c>
      <c r="AA2898" s="12"/>
      <c r="AB2898" s="12"/>
      <c r="AC2898" s="12"/>
      <c r="AD2898" s="12"/>
      <c r="AE2898" s="12"/>
    </row>
    <row r="2899" spans="16:31" ht="18" customHeight="1" x14ac:dyDescent="0.3">
      <c r="P2899" s="12" t="s">
        <v>59</v>
      </c>
      <c r="Q2899" s="12">
        <v>2024</v>
      </c>
      <c r="R2899" s="12" t="s">
        <v>1</v>
      </c>
      <c r="S2899" s="12" t="s">
        <v>72</v>
      </c>
      <c r="T2899" s="12" t="s">
        <v>61</v>
      </c>
      <c r="U2899" s="12" t="s">
        <v>62</v>
      </c>
      <c r="V2899" s="12" t="s">
        <v>63</v>
      </c>
      <c r="W2899" s="12" t="s">
        <v>64</v>
      </c>
      <c r="X2899" s="12" t="s">
        <v>65</v>
      </c>
      <c r="Y2899" s="12">
        <v>159</v>
      </c>
      <c r="Z2899" s="12">
        <v>227.37</v>
      </c>
      <c r="AA2899" s="12"/>
      <c r="AB2899" s="12"/>
      <c r="AC2899" s="12"/>
      <c r="AD2899" s="12"/>
      <c r="AE2899" s="12"/>
    </row>
    <row r="2900" spans="16:31" ht="18" customHeight="1" x14ac:dyDescent="0.3">
      <c r="P2900" s="12" t="s">
        <v>66</v>
      </c>
      <c r="Q2900" s="12">
        <v>2024</v>
      </c>
      <c r="R2900" s="12" t="s">
        <v>1</v>
      </c>
      <c r="S2900" s="12" t="s">
        <v>72</v>
      </c>
      <c r="T2900" s="12" t="s">
        <v>61</v>
      </c>
      <c r="U2900" s="12" t="s">
        <v>62</v>
      </c>
      <c r="V2900" s="12" t="s">
        <v>63</v>
      </c>
      <c r="W2900" s="12" t="s">
        <v>64</v>
      </c>
      <c r="X2900" s="12" t="s">
        <v>65</v>
      </c>
      <c r="Y2900" s="12">
        <v>129</v>
      </c>
      <c r="Z2900" s="12">
        <v>184.47</v>
      </c>
      <c r="AA2900" s="12"/>
      <c r="AB2900" s="12"/>
      <c r="AC2900" s="12"/>
      <c r="AD2900" s="12"/>
      <c r="AE2900" s="12"/>
    </row>
    <row r="2901" spans="16:31" ht="18" customHeight="1" x14ac:dyDescent="0.3">
      <c r="P2901" s="12" t="s">
        <v>66</v>
      </c>
      <c r="Q2901" s="12">
        <v>2024</v>
      </c>
      <c r="R2901" s="12" t="s">
        <v>1</v>
      </c>
      <c r="S2901" s="12" t="s">
        <v>72</v>
      </c>
      <c r="T2901" s="12" t="s">
        <v>61</v>
      </c>
      <c r="U2901" s="12" t="s">
        <v>62</v>
      </c>
      <c r="V2901" s="12" t="s">
        <v>63</v>
      </c>
      <c r="W2901" s="12" t="s">
        <v>64</v>
      </c>
      <c r="X2901" s="12" t="s">
        <v>65</v>
      </c>
      <c r="Y2901" s="12">
        <v>758</v>
      </c>
      <c r="Z2901" s="12">
        <v>1083.94</v>
      </c>
      <c r="AA2901" s="12"/>
      <c r="AB2901" s="12"/>
      <c r="AC2901" s="12"/>
      <c r="AD2901" s="12"/>
      <c r="AE2901" s="12"/>
    </row>
    <row r="2902" spans="16:31" ht="18" customHeight="1" x14ac:dyDescent="0.3">
      <c r="P2902" s="12" t="s">
        <v>68</v>
      </c>
      <c r="Q2902" s="12">
        <v>2024</v>
      </c>
      <c r="R2902" s="12" t="s">
        <v>1</v>
      </c>
      <c r="S2902" s="12" t="s">
        <v>72</v>
      </c>
      <c r="T2902" s="12" t="s">
        <v>61</v>
      </c>
      <c r="U2902" s="12" t="s">
        <v>62</v>
      </c>
      <c r="V2902" s="12" t="s">
        <v>63</v>
      </c>
      <c r="W2902" s="12" t="s">
        <v>64</v>
      </c>
      <c r="X2902" s="12" t="s">
        <v>65</v>
      </c>
      <c r="Y2902" s="12">
        <v>844</v>
      </c>
      <c r="Z2902" s="12">
        <v>1206.92</v>
      </c>
      <c r="AA2902" s="12"/>
      <c r="AB2902" s="12"/>
      <c r="AC2902" s="12"/>
      <c r="AD2902" s="12"/>
      <c r="AE2902" s="12"/>
    </row>
    <row r="2903" spans="16:31" ht="18" customHeight="1" x14ac:dyDescent="0.3">
      <c r="P2903" s="12" t="s">
        <v>59</v>
      </c>
      <c r="Q2903" s="12">
        <v>2024</v>
      </c>
      <c r="R2903" s="12" t="s">
        <v>1</v>
      </c>
      <c r="S2903" s="12" t="s">
        <v>72</v>
      </c>
      <c r="T2903" s="12" t="s">
        <v>61</v>
      </c>
      <c r="U2903" s="12" t="s">
        <v>62</v>
      </c>
      <c r="V2903" s="12" t="s">
        <v>63</v>
      </c>
      <c r="W2903" s="12" t="s">
        <v>64</v>
      </c>
      <c r="X2903" s="12" t="s">
        <v>65</v>
      </c>
      <c r="Y2903" s="12">
        <v>155</v>
      </c>
      <c r="Z2903" s="12">
        <v>221.65</v>
      </c>
      <c r="AA2903" s="12"/>
      <c r="AB2903" s="12"/>
      <c r="AC2903" s="12"/>
      <c r="AD2903" s="12"/>
      <c r="AE2903" s="12"/>
    </row>
    <row r="2904" spans="16:31" ht="18" customHeight="1" x14ac:dyDescent="0.3">
      <c r="P2904" s="12" t="s">
        <v>68</v>
      </c>
      <c r="Q2904" s="12">
        <v>2024</v>
      </c>
      <c r="R2904" s="12" t="s">
        <v>1</v>
      </c>
      <c r="S2904" s="12" t="s">
        <v>72</v>
      </c>
      <c r="T2904" s="12" t="s">
        <v>61</v>
      </c>
      <c r="U2904" s="12" t="s">
        <v>62</v>
      </c>
      <c r="V2904" s="12" t="s">
        <v>63</v>
      </c>
      <c r="W2904" s="12" t="s">
        <v>64</v>
      </c>
      <c r="X2904" s="12" t="s">
        <v>65</v>
      </c>
      <c r="Y2904" s="12">
        <v>131</v>
      </c>
      <c r="Z2904" s="12">
        <v>187.32999999999998</v>
      </c>
      <c r="AA2904" s="12"/>
      <c r="AB2904" s="12"/>
      <c r="AC2904" s="12"/>
      <c r="AD2904" s="12"/>
      <c r="AE2904" s="12"/>
    </row>
    <row r="2905" spans="16:31" ht="18" customHeight="1" x14ac:dyDescent="0.3">
      <c r="P2905" s="12" t="s">
        <v>59</v>
      </c>
      <c r="Q2905" s="12">
        <v>2024</v>
      </c>
      <c r="R2905" s="12" t="s">
        <v>0</v>
      </c>
      <c r="S2905" s="12" t="s">
        <v>72</v>
      </c>
      <c r="T2905" s="12" t="s">
        <v>61</v>
      </c>
      <c r="U2905" s="12" t="s">
        <v>62</v>
      </c>
      <c r="V2905" s="12" t="s">
        <v>63</v>
      </c>
      <c r="W2905" s="12" t="s">
        <v>64</v>
      </c>
      <c r="X2905" s="12" t="s">
        <v>65</v>
      </c>
      <c r="Y2905" s="12">
        <v>164</v>
      </c>
      <c r="Z2905" s="12">
        <v>234.51999999999998</v>
      </c>
      <c r="AA2905" s="12"/>
      <c r="AB2905" s="12"/>
      <c r="AC2905" s="12"/>
      <c r="AD2905" s="12"/>
      <c r="AE2905" s="12"/>
    </row>
    <row r="2906" spans="16:31" ht="18" customHeight="1" x14ac:dyDescent="0.3">
      <c r="P2906" s="12" t="s">
        <v>69</v>
      </c>
      <c r="Q2906" s="12">
        <v>2024</v>
      </c>
      <c r="R2906" s="12" t="s">
        <v>0</v>
      </c>
      <c r="S2906" s="12" t="s">
        <v>72</v>
      </c>
      <c r="T2906" s="12" t="s">
        <v>61</v>
      </c>
      <c r="U2906" s="12" t="s">
        <v>62</v>
      </c>
      <c r="V2906" s="12" t="s">
        <v>63</v>
      </c>
      <c r="W2906" s="12" t="s">
        <v>64</v>
      </c>
      <c r="X2906" s="12" t="s">
        <v>65</v>
      </c>
      <c r="Y2906" s="12">
        <v>134</v>
      </c>
      <c r="Z2906" s="12">
        <v>191.62</v>
      </c>
      <c r="AA2906" s="12"/>
      <c r="AB2906" s="12"/>
      <c r="AC2906" s="12"/>
      <c r="AD2906" s="12"/>
      <c r="AE2906" s="12"/>
    </row>
    <row r="2907" spans="16:31" ht="18" customHeight="1" x14ac:dyDescent="0.3">
      <c r="P2907" s="12" t="s">
        <v>66</v>
      </c>
      <c r="Q2907" s="12">
        <v>2024</v>
      </c>
      <c r="R2907" s="12" t="s">
        <v>0</v>
      </c>
      <c r="S2907" s="12" t="s">
        <v>72</v>
      </c>
      <c r="T2907" s="12" t="s">
        <v>61</v>
      </c>
      <c r="U2907" s="12" t="s">
        <v>62</v>
      </c>
      <c r="V2907" s="12" t="s">
        <v>63</v>
      </c>
      <c r="W2907" s="12" t="s">
        <v>64</v>
      </c>
      <c r="X2907" s="12" t="s">
        <v>65</v>
      </c>
      <c r="Y2907" s="12">
        <v>136</v>
      </c>
      <c r="Z2907" s="12">
        <v>526.24</v>
      </c>
      <c r="AA2907" s="12"/>
      <c r="AB2907" s="12"/>
      <c r="AC2907" s="12"/>
      <c r="AD2907" s="12"/>
      <c r="AE2907" s="12"/>
    </row>
    <row r="2908" spans="16:31" ht="18" customHeight="1" x14ac:dyDescent="0.3">
      <c r="P2908" s="12" t="s">
        <v>66</v>
      </c>
      <c r="Q2908" s="12">
        <v>2024</v>
      </c>
      <c r="R2908" s="12" t="s">
        <v>0</v>
      </c>
      <c r="S2908" s="12" t="s">
        <v>72</v>
      </c>
      <c r="T2908" s="12" t="s">
        <v>61</v>
      </c>
      <c r="U2908" s="12" t="s">
        <v>62</v>
      </c>
      <c r="V2908" s="12" t="s">
        <v>63</v>
      </c>
      <c r="W2908" s="12" t="s">
        <v>64</v>
      </c>
      <c r="X2908" s="12" t="s">
        <v>65</v>
      </c>
      <c r="Y2908" s="12">
        <v>976</v>
      </c>
      <c r="Z2908" s="12">
        <v>1395.68</v>
      </c>
      <c r="AA2908" s="12"/>
      <c r="AB2908" s="12"/>
      <c r="AC2908" s="12"/>
      <c r="AD2908" s="12"/>
      <c r="AE2908" s="12"/>
    </row>
    <row r="2909" spans="16:31" ht="18" customHeight="1" x14ac:dyDescent="0.3">
      <c r="P2909" s="12" t="s">
        <v>66</v>
      </c>
      <c r="Q2909" s="12">
        <v>2024</v>
      </c>
      <c r="R2909" s="12" t="s">
        <v>0</v>
      </c>
      <c r="S2909" s="12" t="s">
        <v>72</v>
      </c>
      <c r="T2909" s="12" t="s">
        <v>61</v>
      </c>
      <c r="U2909" s="12" t="s">
        <v>62</v>
      </c>
      <c r="V2909" s="12" t="s">
        <v>63</v>
      </c>
      <c r="W2909" s="12" t="s">
        <v>64</v>
      </c>
      <c r="X2909" s="12" t="s">
        <v>65</v>
      </c>
      <c r="Y2909" s="12">
        <v>138</v>
      </c>
      <c r="Z2909" s="12">
        <v>197.34</v>
      </c>
      <c r="AA2909" s="12"/>
      <c r="AB2909" s="12"/>
      <c r="AC2909" s="12"/>
      <c r="AD2909" s="12"/>
      <c r="AE2909" s="12"/>
    </row>
    <row r="2910" spans="16:31" ht="18" customHeight="1" x14ac:dyDescent="0.3">
      <c r="P2910" s="12" t="s">
        <v>66</v>
      </c>
      <c r="Q2910" s="12">
        <v>2024</v>
      </c>
      <c r="R2910" s="12" t="s">
        <v>0</v>
      </c>
      <c r="S2910" s="12" t="s">
        <v>72</v>
      </c>
      <c r="T2910" s="12" t="s">
        <v>61</v>
      </c>
      <c r="U2910" s="12" t="s">
        <v>62</v>
      </c>
      <c r="V2910" s="12" t="s">
        <v>63</v>
      </c>
      <c r="W2910" s="12" t="s">
        <v>64</v>
      </c>
      <c r="X2910" s="12" t="s">
        <v>65</v>
      </c>
      <c r="Y2910" s="12">
        <v>165</v>
      </c>
      <c r="Z2910" s="12">
        <v>235.95</v>
      </c>
      <c r="AA2910" s="12"/>
      <c r="AB2910" s="12"/>
      <c r="AC2910" s="12"/>
      <c r="AD2910" s="12"/>
      <c r="AE2910" s="12"/>
    </row>
    <row r="2911" spans="16:31" ht="18" customHeight="1" x14ac:dyDescent="0.3">
      <c r="P2911" s="12" t="s">
        <v>66</v>
      </c>
      <c r="Q2911" s="12">
        <v>2024</v>
      </c>
      <c r="R2911" s="12" t="s">
        <v>0</v>
      </c>
      <c r="S2911" s="12" t="s">
        <v>72</v>
      </c>
      <c r="T2911" s="12" t="s">
        <v>61</v>
      </c>
      <c r="U2911" s="12" t="s">
        <v>62</v>
      </c>
      <c r="V2911" s="12" t="s">
        <v>63</v>
      </c>
      <c r="W2911" s="12" t="s">
        <v>64</v>
      </c>
      <c r="X2911" s="12" t="s">
        <v>65</v>
      </c>
      <c r="Y2911" s="12">
        <v>135</v>
      </c>
      <c r="Z2911" s="12">
        <v>193.05</v>
      </c>
      <c r="AA2911" s="12"/>
      <c r="AB2911" s="12"/>
      <c r="AC2911" s="12"/>
      <c r="AD2911" s="12"/>
      <c r="AE2911" s="12"/>
    </row>
    <row r="2912" spans="16:31" ht="18" customHeight="1" x14ac:dyDescent="0.3">
      <c r="P2912" s="12" t="s">
        <v>66</v>
      </c>
      <c r="Q2912" s="12">
        <v>2024</v>
      </c>
      <c r="R2912" s="12" t="s">
        <v>0</v>
      </c>
      <c r="S2912" s="12" t="s">
        <v>72</v>
      </c>
      <c r="T2912" s="12" t="s">
        <v>61</v>
      </c>
      <c r="U2912" s="12" t="s">
        <v>62</v>
      </c>
      <c r="V2912" s="12" t="s">
        <v>63</v>
      </c>
      <c r="W2912" s="12" t="s">
        <v>64</v>
      </c>
      <c r="X2912" s="12" t="s">
        <v>65</v>
      </c>
      <c r="Y2912" s="12">
        <v>757</v>
      </c>
      <c r="Z2912" s="12">
        <v>1082.51</v>
      </c>
      <c r="AA2912" s="12"/>
      <c r="AB2912" s="12"/>
      <c r="AC2912" s="12"/>
      <c r="AD2912" s="12"/>
      <c r="AE2912" s="12"/>
    </row>
    <row r="2913" spans="16:31" ht="18" customHeight="1" x14ac:dyDescent="0.3">
      <c r="P2913" s="12" t="s">
        <v>69</v>
      </c>
      <c r="Q2913" s="12">
        <v>2024</v>
      </c>
      <c r="R2913" s="12" t="s">
        <v>0</v>
      </c>
      <c r="S2913" s="12" t="s">
        <v>72</v>
      </c>
      <c r="T2913" s="12" t="s">
        <v>61</v>
      </c>
      <c r="U2913" s="12" t="s">
        <v>62</v>
      </c>
      <c r="V2913" s="12" t="s">
        <v>63</v>
      </c>
      <c r="W2913" s="12" t="s">
        <v>64</v>
      </c>
      <c r="X2913" s="12" t="s">
        <v>65</v>
      </c>
      <c r="Y2913" s="12">
        <v>161</v>
      </c>
      <c r="Z2913" s="12">
        <v>230.23000000000002</v>
      </c>
      <c r="AA2913" s="12"/>
      <c r="AB2913" s="12"/>
      <c r="AC2913" s="12"/>
      <c r="AD2913" s="12"/>
      <c r="AE2913" s="12"/>
    </row>
    <row r="2914" spans="16:31" ht="18" customHeight="1" x14ac:dyDescent="0.3">
      <c r="P2914" s="12" t="s">
        <v>59</v>
      </c>
      <c r="Q2914" s="12">
        <v>2024</v>
      </c>
      <c r="R2914" s="12" t="s">
        <v>0</v>
      </c>
      <c r="S2914" s="12" t="s">
        <v>72</v>
      </c>
      <c r="T2914" s="12" t="s">
        <v>61</v>
      </c>
      <c r="U2914" s="12" t="s">
        <v>62</v>
      </c>
      <c r="V2914" s="12" t="s">
        <v>63</v>
      </c>
      <c r="W2914" s="12" t="s">
        <v>64</v>
      </c>
      <c r="X2914" s="12" t="s">
        <v>65</v>
      </c>
      <c r="Y2914" s="12">
        <v>137</v>
      </c>
      <c r="Z2914" s="12">
        <v>195.91</v>
      </c>
      <c r="AA2914" s="12"/>
      <c r="AB2914" s="12"/>
      <c r="AC2914" s="12"/>
      <c r="AD2914" s="12"/>
      <c r="AE2914" s="12"/>
    </row>
    <row r="2915" spans="16:31" ht="18" customHeight="1" x14ac:dyDescent="0.3">
      <c r="P2915" s="12" t="s">
        <v>66</v>
      </c>
      <c r="Q2915" s="12">
        <v>2024</v>
      </c>
      <c r="R2915" s="12" t="s">
        <v>6</v>
      </c>
      <c r="S2915" s="12" t="s">
        <v>72</v>
      </c>
      <c r="T2915" s="12" t="s">
        <v>61</v>
      </c>
      <c r="U2915" s="12" t="s">
        <v>62</v>
      </c>
      <c r="V2915" s="12" t="s">
        <v>63</v>
      </c>
      <c r="W2915" s="12" t="s">
        <v>64</v>
      </c>
      <c r="X2915" s="12" t="s">
        <v>65</v>
      </c>
      <c r="Y2915" s="12">
        <v>350</v>
      </c>
      <c r="Z2915" s="12">
        <v>500.5</v>
      </c>
      <c r="AA2915" s="12"/>
      <c r="AB2915" s="12"/>
      <c r="AC2915" s="12"/>
      <c r="AD2915" s="12"/>
      <c r="AE2915" s="12"/>
    </row>
    <row r="2916" spans="16:31" ht="18" customHeight="1" x14ac:dyDescent="0.3">
      <c r="P2916" s="12" t="s">
        <v>59</v>
      </c>
      <c r="Q2916" s="12">
        <v>2024</v>
      </c>
      <c r="R2916" s="12" t="s">
        <v>6</v>
      </c>
      <c r="S2916" s="12" t="s">
        <v>72</v>
      </c>
      <c r="T2916" s="12" t="s">
        <v>61</v>
      </c>
      <c r="U2916" s="12" t="s">
        <v>62</v>
      </c>
      <c r="V2916" s="12" t="s">
        <v>63</v>
      </c>
      <c r="W2916" s="12" t="s">
        <v>64</v>
      </c>
      <c r="X2916" s="12" t="s">
        <v>65</v>
      </c>
      <c r="Y2916" s="12">
        <v>130</v>
      </c>
      <c r="Z2916" s="12">
        <v>526.24</v>
      </c>
      <c r="AA2916" s="12"/>
      <c r="AB2916" s="12"/>
      <c r="AC2916" s="12"/>
      <c r="AD2916" s="12"/>
      <c r="AE2916" s="12"/>
    </row>
    <row r="2917" spans="16:31" ht="18" customHeight="1" x14ac:dyDescent="0.3">
      <c r="P2917" s="12" t="s">
        <v>66</v>
      </c>
      <c r="Q2917" s="12">
        <v>2024</v>
      </c>
      <c r="R2917" s="12" t="s">
        <v>6</v>
      </c>
      <c r="S2917" s="12" t="s">
        <v>72</v>
      </c>
      <c r="T2917" s="12" t="s">
        <v>61</v>
      </c>
      <c r="U2917" s="12" t="s">
        <v>62</v>
      </c>
      <c r="V2917" s="12" t="s">
        <v>63</v>
      </c>
      <c r="W2917" s="12" t="s">
        <v>64</v>
      </c>
      <c r="X2917" s="12" t="s">
        <v>65</v>
      </c>
      <c r="Y2917" s="12">
        <v>352</v>
      </c>
      <c r="Z2917" s="12">
        <v>526.24</v>
      </c>
      <c r="AA2917" s="12"/>
      <c r="AB2917" s="12"/>
      <c r="AC2917" s="12"/>
      <c r="AD2917" s="12"/>
      <c r="AE2917" s="12"/>
    </row>
    <row r="2918" spans="16:31" ht="18" customHeight="1" x14ac:dyDescent="0.3">
      <c r="P2918" s="12" t="s">
        <v>68</v>
      </c>
      <c r="Q2918" s="12">
        <v>2024</v>
      </c>
      <c r="R2918" s="12" t="s">
        <v>6</v>
      </c>
      <c r="S2918" s="12" t="s">
        <v>72</v>
      </c>
      <c r="T2918" s="12" t="s">
        <v>61</v>
      </c>
      <c r="U2918" s="12" t="s">
        <v>62</v>
      </c>
      <c r="V2918" s="12" t="s">
        <v>63</v>
      </c>
      <c r="W2918" s="12" t="s">
        <v>64</v>
      </c>
      <c r="X2918" s="12" t="s">
        <v>65</v>
      </c>
      <c r="Y2918" s="12">
        <v>981</v>
      </c>
      <c r="Z2918" s="12">
        <v>1402.83</v>
      </c>
      <c r="AA2918" s="12"/>
      <c r="AB2918" s="12"/>
      <c r="AC2918" s="12"/>
      <c r="AD2918" s="12"/>
      <c r="AE2918" s="12"/>
    </row>
    <row r="2919" spans="16:31" ht="18" customHeight="1" x14ac:dyDescent="0.3">
      <c r="P2919" s="12" t="s">
        <v>66</v>
      </c>
      <c r="Q2919" s="12">
        <v>2024</v>
      </c>
      <c r="R2919" s="12" t="s">
        <v>6</v>
      </c>
      <c r="S2919" s="12" t="s">
        <v>72</v>
      </c>
      <c r="T2919" s="12" t="s">
        <v>61</v>
      </c>
      <c r="U2919" s="12" t="s">
        <v>62</v>
      </c>
      <c r="V2919" s="12" t="s">
        <v>63</v>
      </c>
      <c r="W2919" s="12" t="s">
        <v>64</v>
      </c>
      <c r="X2919" s="12" t="s">
        <v>65</v>
      </c>
      <c r="Y2919" s="12">
        <v>348</v>
      </c>
      <c r="Z2919" s="12">
        <v>497.64</v>
      </c>
      <c r="AA2919" s="12"/>
      <c r="AB2919" s="12"/>
      <c r="AC2919" s="12"/>
      <c r="AD2919" s="12"/>
      <c r="AE2919" s="12"/>
    </row>
    <row r="2920" spans="16:31" ht="18" customHeight="1" x14ac:dyDescent="0.3">
      <c r="P2920" s="12" t="s">
        <v>66</v>
      </c>
      <c r="Q2920" s="12">
        <v>2024</v>
      </c>
      <c r="R2920" s="12" t="s">
        <v>6</v>
      </c>
      <c r="S2920" s="12" t="s">
        <v>72</v>
      </c>
      <c r="T2920" s="12" t="s">
        <v>61</v>
      </c>
      <c r="U2920" s="12" t="s">
        <v>62</v>
      </c>
      <c r="V2920" s="12" t="s">
        <v>63</v>
      </c>
      <c r="W2920" s="12" t="s">
        <v>64</v>
      </c>
      <c r="X2920" s="12" t="s">
        <v>65</v>
      </c>
      <c r="Y2920" s="12">
        <v>129</v>
      </c>
      <c r="Z2920" s="12">
        <v>184.47</v>
      </c>
      <c r="AA2920" s="12"/>
      <c r="AB2920" s="12"/>
      <c r="AC2920" s="12"/>
      <c r="AD2920" s="12"/>
      <c r="AE2920" s="12"/>
    </row>
    <row r="2921" spans="16:31" ht="18" customHeight="1" x14ac:dyDescent="0.3">
      <c r="P2921" s="12" t="s">
        <v>68</v>
      </c>
      <c r="Q2921" s="12">
        <v>2024</v>
      </c>
      <c r="R2921" s="12" t="s">
        <v>6</v>
      </c>
      <c r="S2921" s="12" t="s">
        <v>72</v>
      </c>
      <c r="T2921" s="12" t="s">
        <v>61</v>
      </c>
      <c r="U2921" s="12" t="s">
        <v>62</v>
      </c>
      <c r="V2921" s="12" t="s">
        <v>63</v>
      </c>
      <c r="W2921" s="12" t="s">
        <v>64</v>
      </c>
      <c r="X2921" s="12" t="s">
        <v>65</v>
      </c>
      <c r="Y2921" s="12">
        <v>351</v>
      </c>
      <c r="Z2921" s="12">
        <v>501.93</v>
      </c>
      <c r="AA2921" s="12"/>
      <c r="AB2921" s="12"/>
      <c r="AC2921" s="12"/>
      <c r="AD2921" s="12"/>
      <c r="AE2921" s="12"/>
    </row>
    <row r="2922" spans="16:31" ht="18" customHeight="1" x14ac:dyDescent="0.3">
      <c r="P2922" s="12" t="s">
        <v>66</v>
      </c>
      <c r="Q2922" s="12">
        <v>2024</v>
      </c>
      <c r="R2922" s="12" t="s">
        <v>6</v>
      </c>
      <c r="S2922" s="12" t="s">
        <v>72</v>
      </c>
      <c r="T2922" s="12" t="s">
        <v>61</v>
      </c>
      <c r="U2922" s="12" t="s">
        <v>62</v>
      </c>
      <c r="V2922" s="12" t="s">
        <v>63</v>
      </c>
      <c r="W2922" s="12" t="s">
        <v>64</v>
      </c>
      <c r="X2922" s="12" t="s">
        <v>65</v>
      </c>
      <c r="Y2922" s="12">
        <v>762</v>
      </c>
      <c r="Z2922" s="12">
        <v>1089.6599999999999</v>
      </c>
      <c r="AA2922" s="12"/>
      <c r="AB2922" s="12"/>
      <c r="AC2922" s="12"/>
      <c r="AD2922" s="12"/>
      <c r="AE2922" s="12"/>
    </row>
    <row r="2923" spans="16:31" ht="18" customHeight="1" x14ac:dyDescent="0.3">
      <c r="P2923" s="12" t="s">
        <v>59</v>
      </c>
      <c r="Q2923" s="12">
        <v>2024</v>
      </c>
      <c r="R2923" s="12" t="s">
        <v>6</v>
      </c>
      <c r="S2923" s="12" t="s">
        <v>72</v>
      </c>
      <c r="T2923" s="12" t="s">
        <v>61</v>
      </c>
      <c r="U2923" s="12" t="s">
        <v>62</v>
      </c>
      <c r="V2923" s="12" t="s">
        <v>63</v>
      </c>
      <c r="W2923" s="12" t="s">
        <v>64</v>
      </c>
      <c r="X2923" s="12" t="s">
        <v>65</v>
      </c>
      <c r="Y2923" s="12">
        <v>849</v>
      </c>
      <c r="Z2923" s="12">
        <v>1214.07</v>
      </c>
      <c r="AA2923" s="12"/>
      <c r="AB2923" s="12"/>
      <c r="AC2923" s="12"/>
      <c r="AD2923" s="12"/>
      <c r="AE2923" s="12"/>
    </row>
    <row r="2924" spans="16:31" ht="18" customHeight="1" x14ac:dyDescent="0.3">
      <c r="P2924" s="12" t="s">
        <v>66</v>
      </c>
      <c r="Q2924" s="12">
        <v>2024</v>
      </c>
      <c r="R2924" s="12" t="s">
        <v>6</v>
      </c>
      <c r="S2924" s="12" t="s">
        <v>72</v>
      </c>
      <c r="T2924" s="12" t="s">
        <v>61</v>
      </c>
      <c r="U2924" s="12" t="s">
        <v>62</v>
      </c>
      <c r="V2924" s="12" t="s">
        <v>63</v>
      </c>
      <c r="W2924" s="12" t="s">
        <v>64</v>
      </c>
      <c r="X2924" s="12" t="s">
        <v>65</v>
      </c>
      <c r="Y2924" s="12">
        <v>131</v>
      </c>
      <c r="Z2924" s="12">
        <v>187.32999999999998</v>
      </c>
      <c r="AA2924" s="12"/>
      <c r="AB2924" s="12"/>
      <c r="AC2924" s="12"/>
      <c r="AD2924" s="12"/>
      <c r="AE2924" s="12"/>
    </row>
    <row r="2925" spans="16:31" ht="18" customHeight="1" x14ac:dyDescent="0.3">
      <c r="P2925" s="12" t="s">
        <v>68</v>
      </c>
      <c r="Q2925" s="12">
        <v>2024</v>
      </c>
      <c r="R2925" s="12" t="s">
        <v>5</v>
      </c>
      <c r="S2925" s="12" t="s">
        <v>72</v>
      </c>
      <c r="T2925" s="12" t="s">
        <v>61</v>
      </c>
      <c r="U2925" s="12" t="s">
        <v>62</v>
      </c>
      <c r="V2925" s="12" t="s">
        <v>63</v>
      </c>
      <c r="W2925" s="12" t="s">
        <v>64</v>
      </c>
      <c r="X2925" s="12" t="s">
        <v>65</v>
      </c>
      <c r="Y2925" s="12">
        <v>134</v>
      </c>
      <c r="Z2925" s="12">
        <v>191.62</v>
      </c>
      <c r="AA2925" s="12"/>
      <c r="AB2925" s="12"/>
      <c r="AC2925" s="12"/>
      <c r="AD2925" s="12"/>
      <c r="AE2925" s="12"/>
    </row>
    <row r="2926" spans="16:31" ht="18" customHeight="1" x14ac:dyDescent="0.3">
      <c r="P2926" s="12" t="s">
        <v>68</v>
      </c>
      <c r="Q2926" s="12">
        <v>2024</v>
      </c>
      <c r="R2926" s="12" t="s">
        <v>5</v>
      </c>
      <c r="S2926" s="12" t="s">
        <v>72</v>
      </c>
      <c r="T2926" s="12" t="s">
        <v>61</v>
      </c>
      <c r="U2926" s="12" t="s">
        <v>62</v>
      </c>
      <c r="V2926" s="12" t="s">
        <v>63</v>
      </c>
      <c r="W2926" s="12" t="s">
        <v>64</v>
      </c>
      <c r="X2926" s="12" t="s">
        <v>65</v>
      </c>
      <c r="Y2926" s="12">
        <v>356</v>
      </c>
      <c r="Z2926" s="12">
        <v>509.08</v>
      </c>
      <c r="AA2926" s="12"/>
      <c r="AB2926" s="12"/>
      <c r="AC2926" s="12"/>
      <c r="AD2926" s="12"/>
      <c r="AE2926" s="12"/>
    </row>
    <row r="2927" spans="16:31" ht="18" customHeight="1" x14ac:dyDescent="0.3">
      <c r="P2927" s="12" t="s">
        <v>68</v>
      </c>
      <c r="Q2927" s="12">
        <v>2024</v>
      </c>
      <c r="R2927" s="12" t="s">
        <v>5</v>
      </c>
      <c r="S2927" s="12" t="s">
        <v>72</v>
      </c>
      <c r="T2927" s="12" t="s">
        <v>61</v>
      </c>
      <c r="U2927" s="12" t="s">
        <v>62</v>
      </c>
      <c r="V2927" s="12" t="s">
        <v>63</v>
      </c>
      <c r="W2927" s="12" t="s">
        <v>64</v>
      </c>
      <c r="X2927" s="12" t="s">
        <v>65</v>
      </c>
      <c r="Y2927" s="12">
        <v>136</v>
      </c>
      <c r="Z2927" s="12">
        <v>526.24</v>
      </c>
      <c r="AA2927" s="12"/>
      <c r="AB2927" s="12"/>
      <c r="AC2927" s="12"/>
      <c r="AD2927" s="12"/>
      <c r="AE2927" s="12"/>
    </row>
    <row r="2928" spans="16:31" ht="18" customHeight="1" x14ac:dyDescent="0.3">
      <c r="P2928" s="12" t="s">
        <v>68</v>
      </c>
      <c r="Q2928" s="12">
        <v>2024</v>
      </c>
      <c r="R2928" s="12" t="s">
        <v>5</v>
      </c>
      <c r="S2928" s="12" t="s">
        <v>72</v>
      </c>
      <c r="T2928" s="12" t="s">
        <v>61</v>
      </c>
      <c r="U2928" s="12" t="s">
        <v>62</v>
      </c>
      <c r="V2928" s="12" t="s">
        <v>63</v>
      </c>
      <c r="W2928" s="12" t="s">
        <v>64</v>
      </c>
      <c r="X2928" s="12" t="s">
        <v>65</v>
      </c>
      <c r="Y2928" s="12">
        <v>980</v>
      </c>
      <c r="Z2928" s="12">
        <v>1401.4</v>
      </c>
      <c r="AA2928" s="12"/>
      <c r="AB2928" s="12"/>
      <c r="AC2928" s="12"/>
      <c r="AD2928" s="12"/>
      <c r="AE2928" s="12"/>
    </row>
    <row r="2929" spans="16:31" ht="18" customHeight="1" x14ac:dyDescent="0.3">
      <c r="P2929" s="12" t="s">
        <v>66</v>
      </c>
      <c r="Q2929" s="12">
        <v>2024</v>
      </c>
      <c r="R2929" s="12" t="s">
        <v>5</v>
      </c>
      <c r="S2929" s="12" t="s">
        <v>72</v>
      </c>
      <c r="T2929" s="12" t="s">
        <v>61</v>
      </c>
      <c r="U2929" s="12" t="s">
        <v>62</v>
      </c>
      <c r="V2929" s="12" t="s">
        <v>63</v>
      </c>
      <c r="W2929" s="12" t="s">
        <v>64</v>
      </c>
      <c r="X2929" s="12" t="s">
        <v>65</v>
      </c>
      <c r="Y2929" s="12">
        <v>354</v>
      </c>
      <c r="Z2929" s="12">
        <v>506.22</v>
      </c>
      <c r="AA2929" s="12"/>
      <c r="AB2929" s="12"/>
      <c r="AC2929" s="12"/>
      <c r="AD2929" s="12"/>
      <c r="AE2929" s="12"/>
    </row>
    <row r="2930" spans="16:31" ht="18" customHeight="1" x14ac:dyDescent="0.3">
      <c r="P2930" s="12" t="s">
        <v>66</v>
      </c>
      <c r="Q2930" s="12">
        <v>2024</v>
      </c>
      <c r="R2930" s="12" t="s">
        <v>5</v>
      </c>
      <c r="S2930" s="12" t="s">
        <v>72</v>
      </c>
      <c r="T2930" s="12" t="s">
        <v>61</v>
      </c>
      <c r="U2930" s="12" t="s">
        <v>62</v>
      </c>
      <c r="V2930" s="12" t="s">
        <v>63</v>
      </c>
      <c r="W2930" s="12" t="s">
        <v>64</v>
      </c>
      <c r="X2930" s="12" t="s">
        <v>65</v>
      </c>
      <c r="Y2930" s="12">
        <v>135</v>
      </c>
      <c r="Z2930" s="12">
        <v>193.05</v>
      </c>
      <c r="AA2930" s="12"/>
      <c r="AB2930" s="12"/>
      <c r="AC2930" s="12"/>
      <c r="AD2930" s="12"/>
      <c r="AE2930" s="12"/>
    </row>
    <row r="2931" spans="16:31" ht="18" customHeight="1" x14ac:dyDescent="0.3">
      <c r="P2931" s="12" t="s">
        <v>68</v>
      </c>
      <c r="Q2931" s="12">
        <v>2024</v>
      </c>
      <c r="R2931" s="12" t="s">
        <v>5</v>
      </c>
      <c r="S2931" s="12" t="s">
        <v>72</v>
      </c>
      <c r="T2931" s="12" t="s">
        <v>61</v>
      </c>
      <c r="U2931" s="12" t="s">
        <v>62</v>
      </c>
      <c r="V2931" s="12" t="s">
        <v>63</v>
      </c>
      <c r="W2931" s="12" t="s">
        <v>64</v>
      </c>
      <c r="X2931" s="12" t="s">
        <v>65</v>
      </c>
      <c r="Y2931" s="12">
        <v>357</v>
      </c>
      <c r="Z2931" s="12">
        <v>510.51</v>
      </c>
      <c r="AA2931" s="12"/>
      <c r="AB2931" s="12"/>
      <c r="AC2931" s="12"/>
      <c r="AD2931" s="12"/>
      <c r="AE2931" s="12"/>
    </row>
    <row r="2932" spans="16:31" ht="18" customHeight="1" x14ac:dyDescent="0.3">
      <c r="P2932" s="12" t="s">
        <v>68</v>
      </c>
      <c r="Q2932" s="12">
        <v>2024</v>
      </c>
      <c r="R2932" s="12" t="s">
        <v>5</v>
      </c>
      <c r="S2932" s="12" t="s">
        <v>72</v>
      </c>
      <c r="T2932" s="12" t="s">
        <v>61</v>
      </c>
      <c r="U2932" s="12" t="s">
        <v>62</v>
      </c>
      <c r="V2932" s="12" t="s">
        <v>63</v>
      </c>
      <c r="W2932" s="12" t="s">
        <v>64</v>
      </c>
      <c r="X2932" s="12" t="s">
        <v>65</v>
      </c>
      <c r="Y2932" s="12">
        <v>848</v>
      </c>
      <c r="Z2932" s="12">
        <v>1212.6399999999999</v>
      </c>
      <c r="AA2932" s="12"/>
      <c r="AB2932" s="12"/>
      <c r="AC2932" s="12"/>
      <c r="AD2932" s="12"/>
      <c r="AE2932" s="12"/>
    </row>
    <row r="2933" spans="16:31" ht="18" customHeight="1" x14ac:dyDescent="0.3">
      <c r="P2933" s="12" t="s">
        <v>68</v>
      </c>
      <c r="Q2933" s="12">
        <v>2024</v>
      </c>
      <c r="R2933" s="12" t="s">
        <v>5</v>
      </c>
      <c r="S2933" s="12" t="s">
        <v>72</v>
      </c>
      <c r="T2933" s="12" t="s">
        <v>61</v>
      </c>
      <c r="U2933" s="12" t="s">
        <v>62</v>
      </c>
      <c r="V2933" s="12" t="s">
        <v>63</v>
      </c>
      <c r="W2933" s="12" t="s">
        <v>64</v>
      </c>
      <c r="X2933" s="12" t="s">
        <v>65</v>
      </c>
      <c r="Y2933" s="12">
        <v>137</v>
      </c>
      <c r="Z2933" s="12">
        <v>195.91</v>
      </c>
      <c r="AA2933" s="12"/>
      <c r="AB2933" s="12"/>
      <c r="AC2933" s="12"/>
      <c r="AD2933" s="12"/>
      <c r="AE2933" s="12"/>
    </row>
    <row r="2934" spans="16:31" ht="18" customHeight="1" x14ac:dyDescent="0.3">
      <c r="P2934" s="12" t="s">
        <v>68</v>
      </c>
      <c r="Q2934" s="12">
        <v>2024</v>
      </c>
      <c r="R2934" s="12" t="s">
        <v>5</v>
      </c>
      <c r="S2934" s="12" t="s">
        <v>72</v>
      </c>
      <c r="T2934" s="12" t="s">
        <v>61</v>
      </c>
      <c r="U2934" s="12" t="s">
        <v>62</v>
      </c>
      <c r="V2934" s="12" t="s">
        <v>63</v>
      </c>
      <c r="W2934" s="12" t="s">
        <v>64</v>
      </c>
      <c r="X2934" s="12" t="s">
        <v>65</v>
      </c>
      <c r="Y2934" s="12">
        <v>353</v>
      </c>
      <c r="Z2934" s="12">
        <v>504.78999999999996</v>
      </c>
      <c r="AA2934" s="12"/>
      <c r="AB2934" s="12"/>
      <c r="AC2934" s="12"/>
      <c r="AD2934" s="12"/>
      <c r="AE2934" s="12"/>
    </row>
    <row r="2935" spans="16:31" ht="18" customHeight="1" x14ac:dyDescent="0.3">
      <c r="P2935" s="12" t="s">
        <v>66</v>
      </c>
      <c r="Q2935" s="12">
        <v>2024</v>
      </c>
      <c r="R2935" s="12" t="s">
        <v>2</v>
      </c>
      <c r="S2935" s="12" t="s">
        <v>72</v>
      </c>
      <c r="T2935" s="12" t="s">
        <v>61</v>
      </c>
      <c r="U2935" s="12" t="s">
        <v>62</v>
      </c>
      <c r="V2935" s="12" t="s">
        <v>63</v>
      </c>
      <c r="W2935" s="12" t="s">
        <v>64</v>
      </c>
      <c r="X2935" s="12" t="s">
        <v>65</v>
      </c>
      <c r="Y2935" s="12">
        <v>152</v>
      </c>
      <c r="Z2935" s="12">
        <v>217.36</v>
      </c>
      <c r="AA2935" s="12"/>
      <c r="AB2935" s="12"/>
      <c r="AC2935" s="12"/>
      <c r="AD2935" s="12"/>
      <c r="AE2935" s="12"/>
    </row>
    <row r="2936" spans="16:31" ht="18" customHeight="1" x14ac:dyDescent="0.3">
      <c r="P2936" s="12" t="s">
        <v>66</v>
      </c>
      <c r="Q2936" s="12">
        <v>2024</v>
      </c>
      <c r="R2936" s="12" t="s">
        <v>2</v>
      </c>
      <c r="S2936" s="12" t="s">
        <v>72</v>
      </c>
      <c r="T2936" s="12" t="s">
        <v>61</v>
      </c>
      <c r="U2936" s="12" t="s">
        <v>62</v>
      </c>
      <c r="V2936" s="12" t="s">
        <v>63</v>
      </c>
      <c r="W2936" s="12" t="s">
        <v>64</v>
      </c>
      <c r="X2936" s="12" t="s">
        <v>65</v>
      </c>
      <c r="Y2936" s="12">
        <v>154</v>
      </c>
      <c r="Z2936" s="12">
        <v>526.24</v>
      </c>
      <c r="AA2936" s="12"/>
      <c r="AB2936" s="12"/>
      <c r="AC2936" s="12"/>
      <c r="AD2936" s="12"/>
      <c r="AE2936" s="12"/>
    </row>
    <row r="2937" spans="16:31" ht="18" customHeight="1" x14ac:dyDescent="0.3">
      <c r="P2937" s="12" t="s">
        <v>66</v>
      </c>
      <c r="Q2937" s="12">
        <v>2024</v>
      </c>
      <c r="R2937" s="12" t="s">
        <v>2</v>
      </c>
      <c r="S2937" s="12" t="s">
        <v>72</v>
      </c>
      <c r="T2937" s="12" t="s">
        <v>61</v>
      </c>
      <c r="U2937" s="12" t="s">
        <v>62</v>
      </c>
      <c r="V2937" s="12" t="s">
        <v>63</v>
      </c>
      <c r="W2937" s="12" t="s">
        <v>64</v>
      </c>
      <c r="X2937" s="12" t="s">
        <v>65</v>
      </c>
      <c r="Y2937" s="12">
        <v>370</v>
      </c>
      <c r="Z2937" s="12">
        <v>526.24</v>
      </c>
      <c r="AA2937" s="12"/>
      <c r="AB2937" s="12"/>
      <c r="AC2937" s="12"/>
      <c r="AD2937" s="12"/>
      <c r="AE2937" s="12"/>
    </row>
    <row r="2938" spans="16:31" ht="18" customHeight="1" x14ac:dyDescent="0.3">
      <c r="P2938" s="12" t="s">
        <v>66</v>
      </c>
      <c r="Q2938" s="12">
        <v>2024</v>
      </c>
      <c r="R2938" s="12" t="s">
        <v>2</v>
      </c>
      <c r="S2938" s="12" t="s">
        <v>72</v>
      </c>
      <c r="T2938" s="12" t="s">
        <v>61</v>
      </c>
      <c r="U2938" s="12" t="s">
        <v>62</v>
      </c>
      <c r="V2938" s="12" t="s">
        <v>63</v>
      </c>
      <c r="W2938" s="12" t="s">
        <v>64</v>
      </c>
      <c r="X2938" s="12" t="s">
        <v>65</v>
      </c>
      <c r="Y2938" s="12">
        <v>978</v>
      </c>
      <c r="Z2938" s="12">
        <v>1398.54</v>
      </c>
      <c r="AA2938" s="12"/>
      <c r="AB2938" s="12"/>
      <c r="AC2938" s="12"/>
      <c r="AD2938" s="12"/>
      <c r="AE2938" s="12"/>
    </row>
    <row r="2939" spans="16:31" ht="18" customHeight="1" x14ac:dyDescent="0.3">
      <c r="P2939" s="12" t="s">
        <v>59</v>
      </c>
      <c r="Q2939" s="12">
        <v>2024</v>
      </c>
      <c r="R2939" s="12" t="s">
        <v>2</v>
      </c>
      <c r="S2939" s="12" t="s">
        <v>72</v>
      </c>
      <c r="T2939" s="12" t="s">
        <v>61</v>
      </c>
      <c r="U2939" s="12" t="s">
        <v>62</v>
      </c>
      <c r="V2939" s="12" t="s">
        <v>63</v>
      </c>
      <c r="W2939" s="12" t="s">
        <v>64</v>
      </c>
      <c r="X2939" s="12" t="s">
        <v>65</v>
      </c>
      <c r="Y2939" s="12">
        <v>372</v>
      </c>
      <c r="Z2939" s="12">
        <v>531.96</v>
      </c>
      <c r="AA2939" s="12"/>
      <c r="AB2939" s="12"/>
      <c r="AC2939" s="12"/>
      <c r="AD2939" s="12"/>
      <c r="AE2939" s="12"/>
    </row>
    <row r="2940" spans="16:31" ht="18" customHeight="1" x14ac:dyDescent="0.3">
      <c r="P2940" s="12" t="s">
        <v>59</v>
      </c>
      <c r="Q2940" s="12">
        <v>2024</v>
      </c>
      <c r="R2940" s="12" t="s">
        <v>2</v>
      </c>
      <c r="S2940" s="12" t="s">
        <v>72</v>
      </c>
      <c r="T2940" s="12" t="s">
        <v>61</v>
      </c>
      <c r="U2940" s="12" t="s">
        <v>62</v>
      </c>
      <c r="V2940" s="12" t="s">
        <v>63</v>
      </c>
      <c r="W2940" s="12" t="s">
        <v>64</v>
      </c>
      <c r="X2940" s="12" t="s">
        <v>65</v>
      </c>
      <c r="Y2940" s="12">
        <v>153</v>
      </c>
      <c r="Z2940" s="12">
        <v>218.79</v>
      </c>
      <c r="AA2940" s="12"/>
      <c r="AB2940" s="12"/>
      <c r="AC2940" s="12"/>
      <c r="AD2940" s="12"/>
      <c r="AE2940" s="12"/>
    </row>
    <row r="2941" spans="16:31" ht="18" customHeight="1" x14ac:dyDescent="0.3">
      <c r="P2941" s="12" t="s">
        <v>66</v>
      </c>
      <c r="Q2941" s="12">
        <v>2024</v>
      </c>
      <c r="R2941" s="12" t="s">
        <v>2</v>
      </c>
      <c r="S2941" s="12" t="s">
        <v>72</v>
      </c>
      <c r="T2941" s="12" t="s">
        <v>61</v>
      </c>
      <c r="U2941" s="12" t="s">
        <v>62</v>
      </c>
      <c r="V2941" s="12" t="s">
        <v>63</v>
      </c>
      <c r="W2941" s="12" t="s">
        <v>64</v>
      </c>
      <c r="X2941" s="12" t="s">
        <v>65</v>
      </c>
      <c r="Y2941" s="12">
        <v>369</v>
      </c>
      <c r="Z2941" s="12">
        <v>527.66999999999996</v>
      </c>
      <c r="AA2941" s="12"/>
      <c r="AB2941" s="12"/>
      <c r="AC2941" s="12"/>
      <c r="AD2941" s="12"/>
      <c r="AE2941" s="12"/>
    </row>
    <row r="2942" spans="16:31" ht="18" customHeight="1" x14ac:dyDescent="0.3">
      <c r="P2942" s="12" t="s">
        <v>66</v>
      </c>
      <c r="Q2942" s="12">
        <v>2024</v>
      </c>
      <c r="R2942" s="12" t="s">
        <v>2</v>
      </c>
      <c r="S2942" s="12" t="s">
        <v>72</v>
      </c>
      <c r="T2942" s="12" t="s">
        <v>61</v>
      </c>
      <c r="U2942" s="12" t="s">
        <v>62</v>
      </c>
      <c r="V2942" s="12" t="s">
        <v>63</v>
      </c>
      <c r="W2942" s="12" t="s">
        <v>64</v>
      </c>
      <c r="X2942" s="12" t="s">
        <v>65</v>
      </c>
      <c r="Y2942" s="12">
        <v>759</v>
      </c>
      <c r="Z2942" s="12">
        <v>1085.3699999999999</v>
      </c>
      <c r="AA2942" s="12"/>
      <c r="AB2942" s="12"/>
      <c r="AC2942" s="12"/>
      <c r="AD2942" s="12"/>
      <c r="AE2942" s="12"/>
    </row>
    <row r="2943" spans="16:31" ht="18" customHeight="1" x14ac:dyDescent="0.3">
      <c r="P2943" s="12" t="s">
        <v>66</v>
      </c>
      <c r="Q2943" s="12">
        <v>2024</v>
      </c>
      <c r="R2943" s="12" t="s">
        <v>2</v>
      </c>
      <c r="S2943" s="12" t="s">
        <v>72</v>
      </c>
      <c r="T2943" s="12" t="s">
        <v>61</v>
      </c>
      <c r="U2943" s="12" t="s">
        <v>62</v>
      </c>
      <c r="V2943" s="12" t="s">
        <v>63</v>
      </c>
      <c r="W2943" s="12" t="s">
        <v>64</v>
      </c>
      <c r="X2943" s="12" t="s">
        <v>65</v>
      </c>
      <c r="Y2943" s="12">
        <v>845</v>
      </c>
      <c r="Z2943" s="12">
        <v>1208.3499999999999</v>
      </c>
      <c r="AA2943" s="12"/>
      <c r="AB2943" s="12"/>
      <c r="AC2943" s="12"/>
      <c r="AD2943" s="12"/>
      <c r="AE2943" s="12"/>
    </row>
    <row r="2944" spans="16:31" ht="18" customHeight="1" x14ac:dyDescent="0.3">
      <c r="P2944" s="12" t="s">
        <v>66</v>
      </c>
      <c r="Q2944" s="12">
        <v>2024</v>
      </c>
      <c r="R2944" s="12" t="s">
        <v>2</v>
      </c>
      <c r="S2944" s="12" t="s">
        <v>72</v>
      </c>
      <c r="T2944" s="12" t="s">
        <v>61</v>
      </c>
      <c r="U2944" s="12" t="s">
        <v>62</v>
      </c>
      <c r="V2944" s="12" t="s">
        <v>63</v>
      </c>
      <c r="W2944" s="12" t="s">
        <v>64</v>
      </c>
      <c r="X2944" s="12" t="s">
        <v>65</v>
      </c>
      <c r="Y2944" s="12">
        <v>371</v>
      </c>
      <c r="Z2944" s="12">
        <v>530.53</v>
      </c>
      <c r="AA2944" s="12"/>
      <c r="AB2944" s="12"/>
      <c r="AC2944" s="12"/>
      <c r="AD2944" s="12"/>
      <c r="AE2944" s="12"/>
    </row>
    <row r="2945" spans="16:31" ht="18" customHeight="1" x14ac:dyDescent="0.3">
      <c r="P2945" s="12" t="s">
        <v>68</v>
      </c>
      <c r="Q2945" s="12">
        <v>2024</v>
      </c>
      <c r="R2945" s="12" t="s">
        <v>4</v>
      </c>
      <c r="S2945" s="12" t="s">
        <v>72</v>
      </c>
      <c r="T2945" s="12" t="s">
        <v>61</v>
      </c>
      <c r="U2945" s="12" t="s">
        <v>62</v>
      </c>
      <c r="V2945" s="12" t="s">
        <v>63</v>
      </c>
      <c r="W2945" s="12" t="s">
        <v>64</v>
      </c>
      <c r="X2945" s="12" t="s">
        <v>65</v>
      </c>
      <c r="Y2945" s="12">
        <v>140</v>
      </c>
      <c r="Z2945" s="12">
        <v>200.2</v>
      </c>
      <c r="AA2945" s="12"/>
      <c r="AB2945" s="12"/>
      <c r="AC2945" s="12"/>
      <c r="AD2945" s="12"/>
      <c r="AE2945" s="12"/>
    </row>
    <row r="2946" spans="16:31" ht="18" customHeight="1" x14ac:dyDescent="0.3">
      <c r="P2946" s="12" t="s">
        <v>59</v>
      </c>
      <c r="Q2946" s="12">
        <v>2024</v>
      </c>
      <c r="R2946" s="12" t="s">
        <v>4</v>
      </c>
      <c r="S2946" s="12" t="s">
        <v>72</v>
      </c>
      <c r="T2946" s="12" t="s">
        <v>61</v>
      </c>
      <c r="U2946" s="12" t="s">
        <v>62</v>
      </c>
      <c r="V2946" s="12" t="s">
        <v>63</v>
      </c>
      <c r="W2946" s="12" t="s">
        <v>64</v>
      </c>
      <c r="X2946" s="12" t="s">
        <v>65</v>
      </c>
      <c r="Y2946" s="12">
        <v>362</v>
      </c>
      <c r="Z2946" s="12">
        <v>517.66</v>
      </c>
      <c r="AA2946" s="12"/>
      <c r="AB2946" s="12"/>
      <c r="AC2946" s="12"/>
      <c r="AD2946" s="12"/>
      <c r="AE2946" s="12"/>
    </row>
    <row r="2947" spans="16:31" ht="18" customHeight="1" x14ac:dyDescent="0.3">
      <c r="P2947" s="12" t="s">
        <v>68</v>
      </c>
      <c r="Q2947" s="12">
        <v>2024</v>
      </c>
      <c r="R2947" s="12" t="s">
        <v>4</v>
      </c>
      <c r="S2947" s="12" t="s">
        <v>72</v>
      </c>
      <c r="T2947" s="12" t="s">
        <v>61</v>
      </c>
      <c r="U2947" s="12" t="s">
        <v>62</v>
      </c>
      <c r="V2947" s="12" t="s">
        <v>63</v>
      </c>
      <c r="W2947" s="12" t="s">
        <v>64</v>
      </c>
      <c r="X2947" s="12" t="s">
        <v>65</v>
      </c>
      <c r="Y2947" s="12">
        <v>142</v>
      </c>
      <c r="Z2947" s="12">
        <v>526.24</v>
      </c>
      <c r="AA2947" s="12"/>
      <c r="AB2947" s="12"/>
      <c r="AC2947" s="12"/>
      <c r="AD2947" s="12"/>
      <c r="AE2947" s="12"/>
    </row>
    <row r="2948" spans="16:31" ht="18" customHeight="1" x14ac:dyDescent="0.3">
      <c r="P2948" s="12" t="s">
        <v>59</v>
      </c>
      <c r="Q2948" s="12">
        <v>2024</v>
      </c>
      <c r="R2948" s="12" t="s">
        <v>4</v>
      </c>
      <c r="S2948" s="12" t="s">
        <v>72</v>
      </c>
      <c r="T2948" s="12" t="s">
        <v>61</v>
      </c>
      <c r="U2948" s="12" t="s">
        <v>62</v>
      </c>
      <c r="V2948" s="12" t="s">
        <v>63</v>
      </c>
      <c r="W2948" s="12" t="s">
        <v>64</v>
      </c>
      <c r="X2948" s="12" t="s">
        <v>65</v>
      </c>
      <c r="Y2948" s="12">
        <v>358</v>
      </c>
      <c r="Z2948" s="12">
        <v>526.24</v>
      </c>
      <c r="AA2948" s="12"/>
      <c r="AB2948" s="12"/>
      <c r="AC2948" s="12"/>
      <c r="AD2948" s="12"/>
      <c r="AE2948" s="12"/>
    </row>
    <row r="2949" spans="16:31" ht="18" customHeight="1" x14ac:dyDescent="0.3">
      <c r="P2949" s="12" t="s">
        <v>66</v>
      </c>
      <c r="Q2949" s="12">
        <v>2024</v>
      </c>
      <c r="R2949" s="12" t="s">
        <v>4</v>
      </c>
      <c r="S2949" s="12" t="s">
        <v>72</v>
      </c>
      <c r="T2949" s="12" t="s">
        <v>61</v>
      </c>
      <c r="U2949" s="12" t="s">
        <v>62</v>
      </c>
      <c r="V2949" s="12" t="s">
        <v>63</v>
      </c>
      <c r="W2949" s="12" t="s">
        <v>64</v>
      </c>
      <c r="X2949" s="12" t="s">
        <v>65</v>
      </c>
      <c r="Y2949" s="12">
        <v>979</v>
      </c>
      <c r="Z2949" s="12">
        <v>1399.97</v>
      </c>
      <c r="AA2949" s="12"/>
      <c r="AB2949" s="12"/>
      <c r="AC2949" s="12"/>
      <c r="AD2949" s="12"/>
      <c r="AE2949" s="12"/>
    </row>
    <row r="2950" spans="16:31" ht="18" customHeight="1" x14ac:dyDescent="0.3">
      <c r="P2950" s="12" t="s">
        <v>68</v>
      </c>
      <c r="Q2950" s="12">
        <v>2024</v>
      </c>
      <c r="R2950" s="12" t="s">
        <v>4</v>
      </c>
      <c r="S2950" s="12" t="s">
        <v>72</v>
      </c>
      <c r="T2950" s="12" t="s">
        <v>61</v>
      </c>
      <c r="U2950" s="12" t="s">
        <v>62</v>
      </c>
      <c r="V2950" s="12" t="s">
        <v>63</v>
      </c>
      <c r="W2950" s="12" t="s">
        <v>64</v>
      </c>
      <c r="X2950" s="12" t="s">
        <v>65</v>
      </c>
      <c r="Y2950" s="12">
        <v>360</v>
      </c>
      <c r="Z2950" s="12">
        <v>514.79999999999995</v>
      </c>
      <c r="AA2950" s="12"/>
      <c r="AB2950" s="12"/>
      <c r="AC2950" s="12"/>
      <c r="AD2950" s="12"/>
      <c r="AE2950" s="12"/>
    </row>
    <row r="2951" spans="16:31" ht="18" customHeight="1" x14ac:dyDescent="0.3">
      <c r="P2951" s="12" t="s">
        <v>68</v>
      </c>
      <c r="Q2951" s="12">
        <v>2024</v>
      </c>
      <c r="R2951" s="12" t="s">
        <v>4</v>
      </c>
      <c r="S2951" s="12" t="s">
        <v>72</v>
      </c>
      <c r="T2951" s="12" t="s">
        <v>61</v>
      </c>
      <c r="U2951" s="12" t="s">
        <v>62</v>
      </c>
      <c r="V2951" s="12" t="s">
        <v>63</v>
      </c>
      <c r="W2951" s="12" t="s">
        <v>64</v>
      </c>
      <c r="X2951" s="12" t="s">
        <v>65</v>
      </c>
      <c r="Y2951" s="12">
        <v>141</v>
      </c>
      <c r="Z2951" s="12">
        <v>201.63</v>
      </c>
      <c r="AA2951" s="12"/>
      <c r="AB2951" s="12"/>
      <c r="AC2951" s="12"/>
      <c r="AD2951" s="12"/>
      <c r="AE2951" s="12"/>
    </row>
    <row r="2952" spans="16:31" ht="18" customHeight="1" x14ac:dyDescent="0.3">
      <c r="P2952" s="12" t="s">
        <v>66</v>
      </c>
      <c r="Q2952" s="12">
        <v>2024</v>
      </c>
      <c r="R2952" s="12" t="s">
        <v>4</v>
      </c>
      <c r="S2952" s="12" t="s">
        <v>72</v>
      </c>
      <c r="T2952" s="12" t="s">
        <v>61</v>
      </c>
      <c r="U2952" s="12" t="s">
        <v>62</v>
      </c>
      <c r="V2952" s="12" t="s">
        <v>63</v>
      </c>
      <c r="W2952" s="12" t="s">
        <v>64</v>
      </c>
      <c r="X2952" s="12" t="s">
        <v>65</v>
      </c>
      <c r="Y2952" s="12">
        <v>363</v>
      </c>
      <c r="Z2952" s="12">
        <v>519.09</v>
      </c>
      <c r="AA2952" s="12"/>
      <c r="AB2952" s="12"/>
      <c r="AC2952" s="12"/>
      <c r="AD2952" s="12"/>
      <c r="AE2952" s="12"/>
    </row>
    <row r="2953" spans="16:31" ht="18" customHeight="1" x14ac:dyDescent="0.3">
      <c r="P2953" s="12" t="s">
        <v>59</v>
      </c>
      <c r="Q2953" s="12">
        <v>2024</v>
      </c>
      <c r="R2953" s="12" t="s">
        <v>4</v>
      </c>
      <c r="S2953" s="12" t="s">
        <v>72</v>
      </c>
      <c r="T2953" s="12" t="s">
        <v>61</v>
      </c>
      <c r="U2953" s="12" t="s">
        <v>62</v>
      </c>
      <c r="V2953" s="12" t="s">
        <v>63</v>
      </c>
      <c r="W2953" s="12" t="s">
        <v>64</v>
      </c>
      <c r="X2953" s="12" t="s">
        <v>65</v>
      </c>
      <c r="Y2953" s="12">
        <v>761</v>
      </c>
      <c r="Z2953" s="12">
        <v>1088.23</v>
      </c>
      <c r="AA2953" s="12"/>
      <c r="AB2953" s="12"/>
      <c r="AC2953" s="12"/>
      <c r="AD2953" s="12"/>
      <c r="AE2953" s="12"/>
    </row>
    <row r="2954" spans="16:31" ht="18" customHeight="1" x14ac:dyDescent="0.3">
      <c r="P2954" s="12" t="s">
        <v>68</v>
      </c>
      <c r="Q2954" s="12">
        <v>2024</v>
      </c>
      <c r="R2954" s="12" t="s">
        <v>4</v>
      </c>
      <c r="S2954" s="12" t="s">
        <v>72</v>
      </c>
      <c r="T2954" s="12" t="s">
        <v>61</v>
      </c>
      <c r="U2954" s="12" t="s">
        <v>62</v>
      </c>
      <c r="V2954" s="12" t="s">
        <v>63</v>
      </c>
      <c r="W2954" s="12" t="s">
        <v>64</v>
      </c>
      <c r="X2954" s="12" t="s">
        <v>65</v>
      </c>
      <c r="Y2954" s="12">
        <v>847</v>
      </c>
      <c r="Z2954" s="12">
        <v>1211.21</v>
      </c>
      <c r="AA2954" s="12"/>
      <c r="AB2954" s="12"/>
      <c r="AC2954" s="12"/>
      <c r="AD2954" s="12"/>
      <c r="AE2954" s="12"/>
    </row>
    <row r="2955" spans="16:31" ht="18" customHeight="1" x14ac:dyDescent="0.3">
      <c r="P2955" s="12" t="s">
        <v>59</v>
      </c>
      <c r="Q2955" s="12">
        <v>2024</v>
      </c>
      <c r="R2955" s="12" t="s">
        <v>4</v>
      </c>
      <c r="S2955" s="12" t="s">
        <v>72</v>
      </c>
      <c r="T2955" s="12" t="s">
        <v>61</v>
      </c>
      <c r="U2955" s="12" t="s">
        <v>62</v>
      </c>
      <c r="V2955" s="12" t="s">
        <v>63</v>
      </c>
      <c r="W2955" s="12" t="s">
        <v>64</v>
      </c>
      <c r="X2955" s="12" t="s">
        <v>65</v>
      </c>
      <c r="Y2955" s="12">
        <v>143</v>
      </c>
      <c r="Z2955" s="12">
        <v>204.49</v>
      </c>
      <c r="AA2955" s="12"/>
      <c r="AB2955" s="12"/>
      <c r="AC2955" s="12"/>
      <c r="AD2955" s="12"/>
      <c r="AE2955" s="12"/>
    </row>
    <row r="2956" spans="16:31" ht="18" customHeight="1" x14ac:dyDescent="0.3">
      <c r="P2956" s="12" t="s">
        <v>68</v>
      </c>
      <c r="Q2956" s="12">
        <v>2024</v>
      </c>
      <c r="R2956" s="12" t="s">
        <v>4</v>
      </c>
      <c r="S2956" s="12" t="s">
        <v>72</v>
      </c>
      <c r="T2956" s="12" t="s">
        <v>61</v>
      </c>
      <c r="U2956" s="12" t="s">
        <v>62</v>
      </c>
      <c r="V2956" s="12" t="s">
        <v>63</v>
      </c>
      <c r="W2956" s="12" t="s">
        <v>64</v>
      </c>
      <c r="X2956" s="12" t="s">
        <v>65</v>
      </c>
      <c r="Y2956" s="12">
        <v>359</v>
      </c>
      <c r="Z2956" s="12">
        <v>513.37</v>
      </c>
      <c r="AA2956" s="12"/>
      <c r="AB2956" s="12"/>
      <c r="AC2956" s="12"/>
      <c r="AD2956" s="12"/>
      <c r="AE2956" s="12"/>
    </row>
    <row r="2957" spans="16:31" ht="18" customHeight="1" x14ac:dyDescent="0.3">
      <c r="P2957" s="12" t="s">
        <v>59</v>
      </c>
      <c r="Q2957" s="12">
        <v>2024</v>
      </c>
      <c r="R2957" s="12" t="s">
        <v>10</v>
      </c>
      <c r="S2957" s="12" t="s">
        <v>72</v>
      </c>
      <c r="T2957" s="12" t="s">
        <v>61</v>
      </c>
      <c r="U2957" s="12" t="s">
        <v>62</v>
      </c>
      <c r="V2957" s="12" t="s">
        <v>63</v>
      </c>
      <c r="W2957" s="12" t="s">
        <v>64</v>
      </c>
      <c r="X2957" s="12" t="s">
        <v>65</v>
      </c>
      <c r="Y2957" s="12">
        <v>356</v>
      </c>
      <c r="Z2957" s="12">
        <v>509.08</v>
      </c>
      <c r="AA2957" s="12"/>
      <c r="AB2957" s="12"/>
      <c r="AC2957" s="12"/>
      <c r="AD2957" s="12"/>
      <c r="AE2957" s="12"/>
    </row>
    <row r="2958" spans="16:31" ht="18" customHeight="1" x14ac:dyDescent="0.3">
      <c r="P2958" s="12" t="s">
        <v>59</v>
      </c>
      <c r="Q2958" s="12">
        <v>2024</v>
      </c>
      <c r="R2958" s="12" t="s">
        <v>10</v>
      </c>
      <c r="S2958" s="12" t="s">
        <v>72</v>
      </c>
      <c r="T2958" s="12" t="s">
        <v>61</v>
      </c>
      <c r="U2958" s="12" t="s">
        <v>62</v>
      </c>
      <c r="V2958" s="12" t="s">
        <v>63</v>
      </c>
      <c r="W2958" s="12" t="s">
        <v>64</v>
      </c>
      <c r="X2958" s="12" t="s">
        <v>65</v>
      </c>
      <c r="Y2958" s="12">
        <v>326</v>
      </c>
      <c r="Z2958" s="12">
        <v>466.18</v>
      </c>
      <c r="AA2958" s="12"/>
      <c r="AB2958" s="12"/>
      <c r="AC2958" s="12"/>
      <c r="AD2958" s="12"/>
      <c r="AE2958" s="12"/>
    </row>
    <row r="2959" spans="16:31" ht="18" customHeight="1" x14ac:dyDescent="0.3">
      <c r="P2959" s="12" t="s">
        <v>68</v>
      </c>
      <c r="Q2959" s="12">
        <v>2024</v>
      </c>
      <c r="R2959" s="12" t="s">
        <v>10</v>
      </c>
      <c r="S2959" s="12" t="s">
        <v>72</v>
      </c>
      <c r="T2959" s="12" t="s">
        <v>61</v>
      </c>
      <c r="U2959" s="12" t="s">
        <v>62</v>
      </c>
      <c r="V2959" s="12" t="s">
        <v>63</v>
      </c>
      <c r="W2959" s="12" t="s">
        <v>64</v>
      </c>
      <c r="X2959" s="12" t="s">
        <v>65</v>
      </c>
      <c r="Y2959" s="12">
        <v>358</v>
      </c>
      <c r="Z2959" s="12">
        <v>526.24</v>
      </c>
      <c r="AA2959" s="12"/>
      <c r="AB2959" s="12"/>
      <c r="AC2959" s="12"/>
      <c r="AD2959" s="12"/>
      <c r="AE2959" s="12"/>
    </row>
    <row r="2960" spans="16:31" ht="18" customHeight="1" x14ac:dyDescent="0.3">
      <c r="P2960" s="12" t="s">
        <v>68</v>
      </c>
      <c r="Q2960" s="12">
        <v>2024</v>
      </c>
      <c r="R2960" s="12" t="s">
        <v>10</v>
      </c>
      <c r="S2960" s="12" t="s">
        <v>72</v>
      </c>
      <c r="T2960" s="12" t="s">
        <v>61</v>
      </c>
      <c r="U2960" s="12" t="s">
        <v>62</v>
      </c>
      <c r="V2960" s="12" t="s">
        <v>63</v>
      </c>
      <c r="W2960" s="12" t="s">
        <v>64</v>
      </c>
      <c r="X2960" s="12" t="s">
        <v>65</v>
      </c>
      <c r="Y2960" s="12">
        <v>328</v>
      </c>
      <c r="Z2960" s="12">
        <v>526.24</v>
      </c>
      <c r="AA2960" s="12"/>
      <c r="AB2960" s="12"/>
      <c r="AC2960" s="12"/>
      <c r="AD2960" s="12"/>
      <c r="AE2960" s="12"/>
    </row>
    <row r="2961" spans="16:31" ht="18" customHeight="1" x14ac:dyDescent="0.3">
      <c r="P2961" s="12" t="s">
        <v>66</v>
      </c>
      <c r="Q2961" s="12">
        <v>2024</v>
      </c>
      <c r="R2961" s="12" t="s">
        <v>10</v>
      </c>
      <c r="S2961" s="12" t="s">
        <v>72</v>
      </c>
      <c r="T2961" s="12" t="s">
        <v>61</v>
      </c>
      <c r="U2961" s="12" t="s">
        <v>62</v>
      </c>
      <c r="V2961" s="12" t="s">
        <v>63</v>
      </c>
      <c r="W2961" s="12" t="s">
        <v>64</v>
      </c>
      <c r="X2961" s="12" t="s">
        <v>65</v>
      </c>
      <c r="Y2961" s="12">
        <v>985</v>
      </c>
      <c r="Z2961" s="12">
        <v>1408.55</v>
      </c>
      <c r="AA2961" s="12"/>
      <c r="AB2961" s="12"/>
      <c r="AC2961" s="12"/>
      <c r="AD2961" s="12"/>
      <c r="AE2961" s="12"/>
    </row>
    <row r="2962" spans="16:31" ht="18" customHeight="1" x14ac:dyDescent="0.3">
      <c r="P2962" s="12" t="s">
        <v>59</v>
      </c>
      <c r="Q2962" s="12">
        <v>2024</v>
      </c>
      <c r="R2962" s="12" t="s">
        <v>10</v>
      </c>
      <c r="S2962" s="12" t="s">
        <v>72</v>
      </c>
      <c r="T2962" s="12" t="s">
        <v>61</v>
      </c>
      <c r="U2962" s="12" t="s">
        <v>62</v>
      </c>
      <c r="V2962" s="12" t="s">
        <v>63</v>
      </c>
      <c r="W2962" s="12" t="s">
        <v>64</v>
      </c>
      <c r="X2962" s="12" t="s">
        <v>65</v>
      </c>
      <c r="Y2962" s="12">
        <v>330</v>
      </c>
      <c r="Z2962" s="12">
        <v>471.9</v>
      </c>
      <c r="AA2962" s="12"/>
      <c r="AB2962" s="12"/>
      <c r="AC2962" s="12"/>
      <c r="AD2962" s="12"/>
      <c r="AE2962" s="12"/>
    </row>
    <row r="2963" spans="16:31" ht="18" customHeight="1" x14ac:dyDescent="0.3">
      <c r="P2963" s="12" t="s">
        <v>59</v>
      </c>
      <c r="Q2963" s="12">
        <v>2024</v>
      </c>
      <c r="R2963" s="12" t="s">
        <v>10</v>
      </c>
      <c r="S2963" s="12" t="s">
        <v>72</v>
      </c>
      <c r="T2963" s="12" t="s">
        <v>61</v>
      </c>
      <c r="U2963" s="12" t="s">
        <v>62</v>
      </c>
      <c r="V2963" s="12" t="s">
        <v>63</v>
      </c>
      <c r="W2963" s="12" t="s">
        <v>64</v>
      </c>
      <c r="X2963" s="12" t="s">
        <v>65</v>
      </c>
      <c r="Y2963" s="12">
        <v>357</v>
      </c>
      <c r="Z2963" s="12">
        <v>510.51</v>
      </c>
      <c r="AA2963" s="12"/>
      <c r="AB2963" s="12"/>
      <c r="AC2963" s="12"/>
      <c r="AD2963" s="12"/>
      <c r="AE2963" s="12"/>
    </row>
    <row r="2964" spans="16:31" ht="18" customHeight="1" x14ac:dyDescent="0.3">
      <c r="P2964" s="12" t="s">
        <v>66</v>
      </c>
      <c r="Q2964" s="12">
        <v>2024</v>
      </c>
      <c r="R2964" s="12" t="s">
        <v>10</v>
      </c>
      <c r="S2964" s="12" t="s">
        <v>72</v>
      </c>
      <c r="T2964" s="12" t="s">
        <v>61</v>
      </c>
      <c r="U2964" s="12" t="s">
        <v>62</v>
      </c>
      <c r="V2964" s="12" t="s">
        <v>63</v>
      </c>
      <c r="W2964" s="12" t="s">
        <v>64</v>
      </c>
      <c r="X2964" s="12" t="s">
        <v>65</v>
      </c>
      <c r="Y2964" s="12">
        <v>327</v>
      </c>
      <c r="Z2964" s="12">
        <v>467.61</v>
      </c>
      <c r="AA2964" s="12"/>
      <c r="AB2964" s="12"/>
      <c r="AC2964" s="12"/>
      <c r="AD2964" s="12"/>
      <c r="AE2964" s="12"/>
    </row>
    <row r="2965" spans="16:31" ht="18" customHeight="1" x14ac:dyDescent="0.3">
      <c r="P2965" s="12" t="s">
        <v>68</v>
      </c>
      <c r="Q2965" s="12">
        <v>2024</v>
      </c>
      <c r="R2965" s="12" t="s">
        <v>10</v>
      </c>
      <c r="S2965" s="12" t="s">
        <v>72</v>
      </c>
      <c r="T2965" s="12" t="s">
        <v>61</v>
      </c>
      <c r="U2965" s="12" t="s">
        <v>62</v>
      </c>
      <c r="V2965" s="12" t="s">
        <v>63</v>
      </c>
      <c r="W2965" s="12" t="s">
        <v>64</v>
      </c>
      <c r="X2965" s="12" t="s">
        <v>65</v>
      </c>
      <c r="Y2965" s="12">
        <v>766</v>
      </c>
      <c r="Z2965" s="12">
        <v>1095.3800000000001</v>
      </c>
      <c r="AA2965" s="12"/>
      <c r="AB2965" s="12"/>
      <c r="AC2965" s="12"/>
      <c r="AD2965" s="12"/>
      <c r="AE2965" s="12"/>
    </row>
    <row r="2966" spans="16:31" ht="18" customHeight="1" x14ac:dyDescent="0.3">
      <c r="P2966" s="12" t="s">
        <v>68</v>
      </c>
      <c r="Q2966" s="12">
        <v>2024</v>
      </c>
      <c r="R2966" s="12" t="s">
        <v>10</v>
      </c>
      <c r="S2966" s="12" t="s">
        <v>72</v>
      </c>
      <c r="T2966" s="12" t="s">
        <v>61</v>
      </c>
      <c r="U2966" s="12" t="s">
        <v>62</v>
      </c>
      <c r="V2966" s="12" t="s">
        <v>63</v>
      </c>
      <c r="W2966" s="12" t="s">
        <v>64</v>
      </c>
      <c r="X2966" s="12" t="s">
        <v>65</v>
      </c>
      <c r="Y2966" s="12">
        <v>852</v>
      </c>
      <c r="Z2966" s="12">
        <v>1218.3600000000001</v>
      </c>
      <c r="AA2966" s="12"/>
      <c r="AB2966" s="12"/>
      <c r="AC2966" s="12"/>
      <c r="AD2966" s="12"/>
      <c r="AE2966" s="12"/>
    </row>
    <row r="2967" spans="16:31" ht="18" customHeight="1" x14ac:dyDescent="0.3">
      <c r="P2967" s="12" t="s">
        <v>59</v>
      </c>
      <c r="Q2967" s="12">
        <v>2024</v>
      </c>
      <c r="R2967" s="12" t="s">
        <v>10</v>
      </c>
      <c r="S2967" s="12" t="s">
        <v>72</v>
      </c>
      <c r="T2967" s="12" t="s">
        <v>61</v>
      </c>
      <c r="U2967" s="12" t="s">
        <v>62</v>
      </c>
      <c r="V2967" s="12" t="s">
        <v>63</v>
      </c>
      <c r="W2967" s="12" t="s">
        <v>64</v>
      </c>
      <c r="X2967" s="12" t="s">
        <v>65</v>
      </c>
      <c r="Y2967" s="12">
        <v>353</v>
      </c>
      <c r="Z2967" s="12">
        <v>504.78999999999996</v>
      </c>
      <c r="AA2967" s="12"/>
      <c r="AB2967" s="12"/>
      <c r="AC2967" s="12"/>
      <c r="AD2967" s="12"/>
      <c r="AE2967" s="12"/>
    </row>
    <row r="2968" spans="16:31" ht="18" customHeight="1" x14ac:dyDescent="0.3">
      <c r="P2968" s="12" t="s">
        <v>59</v>
      </c>
      <c r="Q2968" s="12">
        <v>2024</v>
      </c>
      <c r="R2968" s="12" t="s">
        <v>10</v>
      </c>
      <c r="S2968" s="12" t="s">
        <v>72</v>
      </c>
      <c r="T2968" s="12" t="s">
        <v>61</v>
      </c>
      <c r="U2968" s="12" t="s">
        <v>62</v>
      </c>
      <c r="V2968" s="12" t="s">
        <v>63</v>
      </c>
      <c r="W2968" s="12" t="s">
        <v>64</v>
      </c>
      <c r="X2968" s="12" t="s">
        <v>65</v>
      </c>
      <c r="Y2968" s="12">
        <v>329</v>
      </c>
      <c r="Z2968" s="12">
        <v>470.47</v>
      </c>
      <c r="AA2968" s="12"/>
      <c r="AB2968" s="12"/>
      <c r="AC2968" s="12"/>
      <c r="AD2968" s="12"/>
      <c r="AE2968" s="12"/>
    </row>
    <row r="2969" spans="16:31" ht="18" customHeight="1" x14ac:dyDescent="0.3">
      <c r="P2969" s="12" t="s">
        <v>59</v>
      </c>
      <c r="Q2969" s="12">
        <v>2024</v>
      </c>
      <c r="R2969" s="12" t="s">
        <v>9</v>
      </c>
      <c r="S2969" s="12" t="s">
        <v>72</v>
      </c>
      <c r="T2969" s="12" t="s">
        <v>61</v>
      </c>
      <c r="U2969" s="12" t="s">
        <v>62</v>
      </c>
      <c r="V2969" s="12" t="s">
        <v>63</v>
      </c>
      <c r="W2969" s="12" t="s">
        <v>64</v>
      </c>
      <c r="X2969" s="12" t="s">
        <v>65</v>
      </c>
      <c r="Y2969" s="12">
        <v>362</v>
      </c>
      <c r="Z2969" s="12">
        <v>517.66</v>
      </c>
      <c r="AA2969" s="12"/>
      <c r="AB2969" s="12"/>
      <c r="AC2969" s="12"/>
      <c r="AD2969" s="12"/>
      <c r="AE2969" s="12"/>
    </row>
    <row r="2970" spans="16:31" ht="18" customHeight="1" x14ac:dyDescent="0.3">
      <c r="P2970" s="12" t="s">
        <v>66</v>
      </c>
      <c r="Q2970" s="12">
        <v>2024</v>
      </c>
      <c r="R2970" s="12" t="s">
        <v>9</v>
      </c>
      <c r="S2970" s="12" t="s">
        <v>72</v>
      </c>
      <c r="T2970" s="12" t="s">
        <v>61</v>
      </c>
      <c r="U2970" s="12" t="s">
        <v>62</v>
      </c>
      <c r="V2970" s="12" t="s">
        <v>63</v>
      </c>
      <c r="W2970" s="12" t="s">
        <v>64</v>
      </c>
      <c r="X2970" s="12" t="s">
        <v>65</v>
      </c>
      <c r="Y2970" s="12">
        <v>332</v>
      </c>
      <c r="Z2970" s="12">
        <v>474.76</v>
      </c>
      <c r="AA2970" s="12"/>
      <c r="AB2970" s="12"/>
      <c r="AC2970" s="12"/>
      <c r="AD2970" s="12"/>
      <c r="AE2970" s="12"/>
    </row>
    <row r="2971" spans="16:31" ht="18" customHeight="1" x14ac:dyDescent="0.3">
      <c r="P2971" s="12" t="s">
        <v>66</v>
      </c>
      <c r="Q2971" s="12">
        <v>2024</v>
      </c>
      <c r="R2971" s="12" t="s">
        <v>9</v>
      </c>
      <c r="S2971" s="12" t="s">
        <v>72</v>
      </c>
      <c r="T2971" s="12" t="s">
        <v>61</v>
      </c>
      <c r="U2971" s="12" t="s">
        <v>62</v>
      </c>
      <c r="V2971" s="12" t="s">
        <v>63</v>
      </c>
      <c r="W2971" s="12" t="s">
        <v>64</v>
      </c>
      <c r="X2971" s="12" t="s">
        <v>65</v>
      </c>
      <c r="Y2971" s="12">
        <v>334</v>
      </c>
      <c r="Z2971" s="12">
        <v>526.24</v>
      </c>
      <c r="AA2971" s="12"/>
      <c r="AB2971" s="12"/>
      <c r="AC2971" s="12"/>
      <c r="AD2971" s="12"/>
      <c r="AE2971" s="12"/>
    </row>
    <row r="2972" spans="16:31" ht="18" customHeight="1" x14ac:dyDescent="0.3">
      <c r="P2972" s="12" t="s">
        <v>69</v>
      </c>
      <c r="Q2972" s="12">
        <v>2024</v>
      </c>
      <c r="R2972" s="12" t="s">
        <v>9</v>
      </c>
      <c r="S2972" s="12" t="s">
        <v>72</v>
      </c>
      <c r="T2972" s="12" t="s">
        <v>61</v>
      </c>
      <c r="U2972" s="12" t="s">
        <v>62</v>
      </c>
      <c r="V2972" s="12" t="s">
        <v>63</v>
      </c>
      <c r="W2972" s="12" t="s">
        <v>64</v>
      </c>
      <c r="X2972" s="12" t="s">
        <v>65</v>
      </c>
      <c r="Y2972" s="12">
        <v>984</v>
      </c>
      <c r="Z2972" s="12">
        <v>1407.12</v>
      </c>
      <c r="AA2972" s="12"/>
      <c r="AB2972" s="12"/>
      <c r="AC2972" s="12"/>
      <c r="AD2972" s="12"/>
      <c r="AE2972" s="12"/>
    </row>
    <row r="2973" spans="16:31" ht="18" customHeight="1" x14ac:dyDescent="0.3">
      <c r="P2973" s="12" t="s">
        <v>68</v>
      </c>
      <c r="Q2973" s="12">
        <v>2024</v>
      </c>
      <c r="R2973" s="12" t="s">
        <v>9</v>
      </c>
      <c r="S2973" s="12" t="s">
        <v>72</v>
      </c>
      <c r="T2973" s="12" t="s">
        <v>61</v>
      </c>
      <c r="U2973" s="12" t="s">
        <v>62</v>
      </c>
      <c r="V2973" s="12" t="s">
        <v>63</v>
      </c>
      <c r="W2973" s="12" t="s">
        <v>64</v>
      </c>
      <c r="X2973" s="12" t="s">
        <v>65</v>
      </c>
      <c r="Y2973" s="12">
        <v>336</v>
      </c>
      <c r="Z2973" s="12">
        <v>480.48</v>
      </c>
      <c r="AA2973" s="12"/>
      <c r="AB2973" s="12"/>
      <c r="AC2973" s="12"/>
      <c r="AD2973" s="12"/>
      <c r="AE2973" s="12"/>
    </row>
    <row r="2974" spans="16:31" ht="18" customHeight="1" x14ac:dyDescent="0.3">
      <c r="P2974" s="12" t="s">
        <v>68</v>
      </c>
      <c r="Q2974" s="12">
        <v>2024</v>
      </c>
      <c r="R2974" s="12" t="s">
        <v>9</v>
      </c>
      <c r="S2974" s="12" t="s">
        <v>72</v>
      </c>
      <c r="T2974" s="12" t="s">
        <v>61</v>
      </c>
      <c r="U2974" s="12" t="s">
        <v>62</v>
      </c>
      <c r="V2974" s="12" t="s">
        <v>63</v>
      </c>
      <c r="W2974" s="12" t="s">
        <v>64</v>
      </c>
      <c r="X2974" s="12" t="s">
        <v>65</v>
      </c>
      <c r="Y2974" s="12">
        <v>363</v>
      </c>
      <c r="Z2974" s="12">
        <v>519.09</v>
      </c>
      <c r="AA2974" s="12"/>
      <c r="AB2974" s="12"/>
      <c r="AC2974" s="12"/>
      <c r="AD2974" s="12"/>
      <c r="AE2974" s="12"/>
    </row>
    <row r="2975" spans="16:31" ht="18" customHeight="1" x14ac:dyDescent="0.3">
      <c r="P2975" s="12" t="s">
        <v>69</v>
      </c>
      <c r="Q2975" s="12">
        <v>2024</v>
      </c>
      <c r="R2975" s="12" t="s">
        <v>9</v>
      </c>
      <c r="S2975" s="12" t="s">
        <v>72</v>
      </c>
      <c r="T2975" s="12" t="s">
        <v>61</v>
      </c>
      <c r="U2975" s="12" t="s">
        <v>62</v>
      </c>
      <c r="V2975" s="12" t="s">
        <v>63</v>
      </c>
      <c r="W2975" s="12" t="s">
        <v>64</v>
      </c>
      <c r="X2975" s="12" t="s">
        <v>65</v>
      </c>
      <c r="Y2975" s="12">
        <v>333</v>
      </c>
      <c r="Z2975" s="12">
        <v>476.19</v>
      </c>
      <c r="AA2975" s="12"/>
      <c r="AB2975" s="12"/>
      <c r="AC2975" s="12"/>
      <c r="AD2975" s="12"/>
      <c r="AE2975" s="12"/>
    </row>
    <row r="2976" spans="16:31" ht="18" customHeight="1" x14ac:dyDescent="0.3">
      <c r="P2976" s="12" t="s">
        <v>66</v>
      </c>
      <c r="Q2976" s="12">
        <v>2024</v>
      </c>
      <c r="R2976" s="12" t="s">
        <v>9</v>
      </c>
      <c r="S2976" s="12" t="s">
        <v>72</v>
      </c>
      <c r="T2976" s="12" t="s">
        <v>61</v>
      </c>
      <c r="U2976" s="12" t="s">
        <v>62</v>
      </c>
      <c r="V2976" s="12" t="s">
        <v>63</v>
      </c>
      <c r="W2976" s="12" t="s">
        <v>64</v>
      </c>
      <c r="X2976" s="12" t="s">
        <v>65</v>
      </c>
      <c r="Y2976" s="12">
        <v>765</v>
      </c>
      <c r="Z2976" s="12">
        <v>1093.95</v>
      </c>
      <c r="AA2976" s="12"/>
      <c r="AB2976" s="12"/>
      <c r="AC2976" s="12"/>
      <c r="AD2976" s="12"/>
      <c r="AE2976" s="12"/>
    </row>
    <row r="2977" spans="16:31" ht="18" customHeight="1" x14ac:dyDescent="0.3">
      <c r="P2977" s="12" t="s">
        <v>66</v>
      </c>
      <c r="Q2977" s="12">
        <v>2024</v>
      </c>
      <c r="R2977" s="12" t="s">
        <v>9</v>
      </c>
      <c r="S2977" s="12" t="s">
        <v>72</v>
      </c>
      <c r="T2977" s="12" t="s">
        <v>61</v>
      </c>
      <c r="U2977" s="12" t="s">
        <v>62</v>
      </c>
      <c r="V2977" s="12" t="s">
        <v>63</v>
      </c>
      <c r="W2977" s="12" t="s">
        <v>64</v>
      </c>
      <c r="X2977" s="12" t="s">
        <v>65</v>
      </c>
      <c r="Y2977" s="12">
        <v>359</v>
      </c>
      <c r="Z2977" s="12">
        <v>513.37</v>
      </c>
      <c r="AA2977" s="12"/>
      <c r="AB2977" s="12"/>
      <c r="AC2977" s="12"/>
      <c r="AD2977" s="12"/>
      <c r="AE2977" s="12"/>
    </row>
    <row r="2978" spans="16:31" ht="18" customHeight="1" x14ac:dyDescent="0.3">
      <c r="P2978" s="12" t="s">
        <v>59</v>
      </c>
      <c r="Q2978" s="12">
        <v>2024</v>
      </c>
      <c r="R2978" s="12" t="s">
        <v>9</v>
      </c>
      <c r="S2978" s="12" t="s">
        <v>72</v>
      </c>
      <c r="T2978" s="12" t="s">
        <v>61</v>
      </c>
      <c r="U2978" s="12" t="s">
        <v>62</v>
      </c>
      <c r="V2978" s="12" t="s">
        <v>63</v>
      </c>
      <c r="W2978" s="12" t="s">
        <v>64</v>
      </c>
      <c r="X2978" s="12" t="s">
        <v>65</v>
      </c>
      <c r="Y2978" s="12">
        <v>335</v>
      </c>
      <c r="Z2978" s="12">
        <v>479.05</v>
      </c>
      <c r="AA2978" s="12"/>
      <c r="AB2978" s="12"/>
      <c r="AC2978" s="12"/>
      <c r="AD2978" s="12"/>
      <c r="AE2978" s="12"/>
    </row>
    <row r="2979" spans="16:31" ht="18" customHeight="1" x14ac:dyDescent="0.3">
      <c r="P2979" s="12" t="s">
        <v>59</v>
      </c>
      <c r="Q2979" s="12">
        <v>2024</v>
      </c>
      <c r="R2979" s="12" t="s">
        <v>8</v>
      </c>
      <c r="S2979" s="12" t="s">
        <v>72</v>
      </c>
      <c r="T2979" s="12" t="s">
        <v>61</v>
      </c>
      <c r="U2979" s="12" t="s">
        <v>62</v>
      </c>
      <c r="V2979" s="12" t="s">
        <v>63</v>
      </c>
      <c r="W2979" s="12" t="s">
        <v>64</v>
      </c>
      <c r="X2979" s="12" t="s">
        <v>65</v>
      </c>
      <c r="Y2979" s="12">
        <v>368</v>
      </c>
      <c r="Z2979" s="12">
        <v>526.24</v>
      </c>
      <c r="AA2979" s="12"/>
      <c r="AB2979" s="12"/>
      <c r="AC2979" s="12"/>
      <c r="AD2979" s="12"/>
      <c r="AE2979" s="12"/>
    </row>
    <row r="2980" spans="16:31" ht="18" customHeight="1" x14ac:dyDescent="0.3">
      <c r="P2980" s="12" t="s">
        <v>66</v>
      </c>
      <c r="Q2980" s="12">
        <v>2024</v>
      </c>
      <c r="R2980" s="12" t="s">
        <v>8</v>
      </c>
      <c r="S2980" s="12" t="s">
        <v>72</v>
      </c>
      <c r="T2980" s="12" t="s">
        <v>61</v>
      </c>
      <c r="U2980" s="12" t="s">
        <v>62</v>
      </c>
      <c r="V2980" s="12" t="s">
        <v>63</v>
      </c>
      <c r="W2980" s="12" t="s">
        <v>64</v>
      </c>
      <c r="X2980" s="12" t="s">
        <v>65</v>
      </c>
      <c r="Y2980" s="12">
        <v>338</v>
      </c>
      <c r="Z2980" s="12">
        <v>483.34000000000003</v>
      </c>
      <c r="AA2980" s="12"/>
      <c r="AB2980" s="12"/>
      <c r="AC2980" s="12"/>
      <c r="AD2980" s="12"/>
      <c r="AE2980" s="12"/>
    </row>
    <row r="2981" spans="16:31" ht="18" customHeight="1" x14ac:dyDescent="0.3">
      <c r="P2981" s="12" t="s">
        <v>68</v>
      </c>
      <c r="Q2981" s="12">
        <v>2024</v>
      </c>
      <c r="R2981" s="12" t="s">
        <v>8</v>
      </c>
      <c r="S2981" s="12" t="s">
        <v>72</v>
      </c>
      <c r="T2981" s="12" t="s">
        <v>61</v>
      </c>
      <c r="U2981" s="12" t="s">
        <v>62</v>
      </c>
      <c r="V2981" s="12" t="s">
        <v>63</v>
      </c>
      <c r="W2981" s="12" t="s">
        <v>64</v>
      </c>
      <c r="X2981" s="12" t="s">
        <v>65</v>
      </c>
      <c r="Y2981" s="12">
        <v>364</v>
      </c>
      <c r="Z2981" s="12">
        <v>526.24</v>
      </c>
      <c r="AA2981" s="12"/>
      <c r="AB2981" s="12"/>
      <c r="AC2981" s="12"/>
      <c r="AD2981" s="12"/>
      <c r="AE2981" s="12"/>
    </row>
    <row r="2982" spans="16:31" ht="18" customHeight="1" x14ac:dyDescent="0.3">
      <c r="P2982" s="12" t="s">
        <v>59</v>
      </c>
      <c r="Q2982" s="12">
        <v>2024</v>
      </c>
      <c r="R2982" s="12" t="s">
        <v>8</v>
      </c>
      <c r="S2982" s="12" t="s">
        <v>72</v>
      </c>
      <c r="T2982" s="12" t="s">
        <v>61</v>
      </c>
      <c r="U2982" s="12" t="s">
        <v>62</v>
      </c>
      <c r="V2982" s="12" t="s">
        <v>63</v>
      </c>
      <c r="W2982" s="12" t="s">
        <v>64</v>
      </c>
      <c r="X2982" s="12" t="s">
        <v>65</v>
      </c>
      <c r="Y2982" s="12">
        <v>340</v>
      </c>
      <c r="Z2982" s="12">
        <v>526.24</v>
      </c>
      <c r="AA2982" s="12"/>
      <c r="AB2982" s="12"/>
      <c r="AC2982" s="12"/>
      <c r="AD2982" s="12"/>
      <c r="AE2982" s="12"/>
    </row>
    <row r="2983" spans="16:31" ht="18" customHeight="1" x14ac:dyDescent="0.3">
      <c r="P2983" s="12" t="s">
        <v>59</v>
      </c>
      <c r="Q2983" s="12">
        <v>2024</v>
      </c>
      <c r="R2983" s="12" t="s">
        <v>8</v>
      </c>
      <c r="S2983" s="12" t="s">
        <v>72</v>
      </c>
      <c r="T2983" s="12" t="s">
        <v>61</v>
      </c>
      <c r="U2983" s="12" t="s">
        <v>62</v>
      </c>
      <c r="V2983" s="12" t="s">
        <v>63</v>
      </c>
      <c r="W2983" s="12" t="s">
        <v>64</v>
      </c>
      <c r="X2983" s="12" t="s">
        <v>65</v>
      </c>
      <c r="Y2983" s="12">
        <v>983</v>
      </c>
      <c r="Z2983" s="12">
        <v>1405.69</v>
      </c>
      <c r="AA2983" s="12"/>
      <c r="AB2983" s="12"/>
      <c r="AC2983" s="12"/>
      <c r="AD2983" s="12"/>
      <c r="AE2983" s="12"/>
    </row>
    <row r="2984" spans="16:31" ht="18" customHeight="1" x14ac:dyDescent="0.3">
      <c r="P2984" s="12" t="s">
        <v>59</v>
      </c>
      <c r="Q2984" s="12">
        <v>2024</v>
      </c>
      <c r="R2984" s="12" t="s">
        <v>8</v>
      </c>
      <c r="S2984" s="12" t="s">
        <v>72</v>
      </c>
      <c r="T2984" s="12" t="s">
        <v>61</v>
      </c>
      <c r="U2984" s="12" t="s">
        <v>62</v>
      </c>
      <c r="V2984" s="12" t="s">
        <v>63</v>
      </c>
      <c r="W2984" s="12" t="s">
        <v>64</v>
      </c>
      <c r="X2984" s="12" t="s">
        <v>65</v>
      </c>
      <c r="Y2984" s="12">
        <v>339</v>
      </c>
      <c r="Z2984" s="12">
        <v>484.77</v>
      </c>
      <c r="AA2984" s="12"/>
      <c r="AB2984" s="12"/>
      <c r="AC2984" s="12"/>
      <c r="AD2984" s="12"/>
      <c r="AE2984" s="12"/>
    </row>
    <row r="2985" spans="16:31" ht="18" customHeight="1" x14ac:dyDescent="0.3">
      <c r="P2985" s="12" t="s">
        <v>59</v>
      </c>
      <c r="Q2985" s="12">
        <v>2024</v>
      </c>
      <c r="R2985" s="12" t="s">
        <v>8</v>
      </c>
      <c r="S2985" s="12" t="s">
        <v>72</v>
      </c>
      <c r="T2985" s="12" t="s">
        <v>61</v>
      </c>
      <c r="U2985" s="12" t="s">
        <v>62</v>
      </c>
      <c r="V2985" s="12" t="s">
        <v>63</v>
      </c>
      <c r="W2985" s="12" t="s">
        <v>64</v>
      </c>
      <c r="X2985" s="12" t="s">
        <v>65</v>
      </c>
      <c r="Y2985" s="12">
        <v>764</v>
      </c>
      <c r="Z2985" s="12">
        <v>1092.52</v>
      </c>
      <c r="AA2985" s="12"/>
      <c r="AB2985" s="12"/>
      <c r="AC2985" s="12"/>
      <c r="AD2985" s="12"/>
      <c r="AE2985" s="12"/>
    </row>
    <row r="2986" spans="16:31" ht="18" customHeight="1" x14ac:dyDescent="0.3">
      <c r="P2986" s="12" t="s">
        <v>68</v>
      </c>
      <c r="Q2986" s="12">
        <v>2024</v>
      </c>
      <c r="R2986" s="12" t="s">
        <v>8</v>
      </c>
      <c r="S2986" s="12" t="s">
        <v>72</v>
      </c>
      <c r="T2986" s="12" t="s">
        <v>61</v>
      </c>
      <c r="U2986" s="12" t="s">
        <v>62</v>
      </c>
      <c r="V2986" s="12" t="s">
        <v>63</v>
      </c>
      <c r="W2986" s="12" t="s">
        <v>64</v>
      </c>
      <c r="X2986" s="12" t="s">
        <v>65</v>
      </c>
      <c r="Y2986" s="12">
        <v>851</v>
      </c>
      <c r="Z2986" s="12">
        <v>1216.93</v>
      </c>
      <c r="AA2986" s="12"/>
      <c r="AB2986" s="12"/>
      <c r="AC2986" s="12"/>
      <c r="AD2986" s="12"/>
      <c r="AE2986" s="12"/>
    </row>
    <row r="2987" spans="16:31" ht="18" customHeight="1" x14ac:dyDescent="0.3">
      <c r="P2987" s="12" t="s">
        <v>66</v>
      </c>
      <c r="Q2987" s="12">
        <v>2024</v>
      </c>
      <c r="R2987" s="12" t="s">
        <v>8</v>
      </c>
      <c r="S2987" s="12" t="s">
        <v>72</v>
      </c>
      <c r="T2987" s="12" t="s">
        <v>61</v>
      </c>
      <c r="U2987" s="12" t="s">
        <v>62</v>
      </c>
      <c r="V2987" s="12" t="s">
        <v>63</v>
      </c>
      <c r="W2987" s="12" t="s">
        <v>64</v>
      </c>
      <c r="X2987" s="12" t="s">
        <v>65</v>
      </c>
      <c r="Y2987" s="12">
        <v>365</v>
      </c>
      <c r="Z2987" s="12">
        <v>521.95000000000005</v>
      </c>
      <c r="AA2987" s="12"/>
      <c r="AB2987" s="12"/>
      <c r="AC2987" s="12"/>
      <c r="AD2987" s="12"/>
      <c r="AE2987" s="12"/>
    </row>
    <row r="2988" spans="16:31" ht="18" customHeight="1" x14ac:dyDescent="0.3">
      <c r="P2988" s="12" t="s">
        <v>59</v>
      </c>
      <c r="Q2988" s="12">
        <v>2024</v>
      </c>
      <c r="R2988" s="12" t="s">
        <v>8</v>
      </c>
      <c r="S2988" s="12" t="s">
        <v>72</v>
      </c>
      <c r="T2988" s="12" t="s">
        <v>61</v>
      </c>
      <c r="U2988" s="12" t="s">
        <v>62</v>
      </c>
      <c r="V2988" s="12" t="s">
        <v>63</v>
      </c>
      <c r="W2988" s="12" t="s">
        <v>64</v>
      </c>
      <c r="X2988" s="12" t="s">
        <v>65</v>
      </c>
      <c r="Y2988" s="12">
        <v>341</v>
      </c>
      <c r="Z2988" s="12">
        <v>487.63</v>
      </c>
      <c r="AA2988" s="12"/>
      <c r="AB2988" s="12"/>
      <c r="AC2988" s="12"/>
      <c r="AD2988" s="12"/>
      <c r="AE2988" s="12"/>
    </row>
    <row r="2989" spans="16:31" ht="18" customHeight="1" x14ac:dyDescent="0.3">
      <c r="P2989" s="12" t="s">
        <v>59</v>
      </c>
      <c r="Q2989" s="12">
        <v>2024</v>
      </c>
      <c r="R2989" s="12" t="s">
        <v>3</v>
      </c>
      <c r="S2989" s="12" t="s">
        <v>72</v>
      </c>
      <c r="T2989" s="12" t="s">
        <v>74</v>
      </c>
      <c r="U2989" s="12" t="s">
        <v>75</v>
      </c>
      <c r="V2989" s="12" t="s">
        <v>71</v>
      </c>
      <c r="W2989" s="12" t="s">
        <v>73</v>
      </c>
      <c r="X2989" s="12" t="s">
        <v>76</v>
      </c>
      <c r="Y2989" s="12">
        <v>224</v>
      </c>
      <c r="Z2989" s="12">
        <v>320.32</v>
      </c>
      <c r="AA2989" s="12"/>
      <c r="AB2989" s="12"/>
      <c r="AC2989" s="12"/>
      <c r="AD2989" s="12"/>
      <c r="AE2989" s="12"/>
    </row>
    <row r="2990" spans="16:31" ht="18" customHeight="1" x14ac:dyDescent="0.3">
      <c r="P2990" s="12" t="s">
        <v>59</v>
      </c>
      <c r="Q2990" s="12">
        <v>2024</v>
      </c>
      <c r="R2990" s="12" t="s">
        <v>3</v>
      </c>
      <c r="S2990" s="12" t="s">
        <v>72</v>
      </c>
      <c r="T2990" s="12" t="s">
        <v>74</v>
      </c>
      <c r="U2990" s="12" t="s">
        <v>75</v>
      </c>
      <c r="V2990" s="12" t="s">
        <v>71</v>
      </c>
      <c r="W2990" s="12" t="s">
        <v>73</v>
      </c>
      <c r="X2990" s="12" t="s">
        <v>76</v>
      </c>
      <c r="Y2990" s="12">
        <v>226</v>
      </c>
      <c r="Z2990" s="12">
        <v>323.18</v>
      </c>
      <c r="AA2990" s="12"/>
      <c r="AB2990" s="12"/>
      <c r="AC2990" s="12"/>
      <c r="AD2990" s="12"/>
      <c r="AE2990" s="12"/>
    </row>
    <row r="2991" spans="16:31" ht="18" customHeight="1" x14ac:dyDescent="0.3">
      <c r="P2991" s="12" t="s">
        <v>66</v>
      </c>
      <c r="Q2991" s="12">
        <v>2024</v>
      </c>
      <c r="R2991" s="12" t="s">
        <v>3</v>
      </c>
      <c r="S2991" s="12" t="s">
        <v>72</v>
      </c>
      <c r="T2991" s="12" t="s">
        <v>74</v>
      </c>
      <c r="U2991" s="12" t="s">
        <v>75</v>
      </c>
      <c r="V2991" s="12" t="s">
        <v>71</v>
      </c>
      <c r="W2991" s="12" t="s">
        <v>73</v>
      </c>
      <c r="X2991" s="12" t="s">
        <v>76</v>
      </c>
      <c r="Y2991" s="12">
        <v>196</v>
      </c>
      <c r="Z2991" s="12">
        <v>280.27999999999997</v>
      </c>
      <c r="AA2991" s="12"/>
      <c r="AB2991" s="12"/>
      <c r="AC2991" s="12"/>
      <c r="AD2991" s="12"/>
      <c r="AE2991" s="12"/>
    </row>
    <row r="2992" spans="16:31" ht="18" customHeight="1" x14ac:dyDescent="0.3">
      <c r="P2992" s="12" t="s">
        <v>66</v>
      </c>
      <c r="Q2992" s="12">
        <v>2024</v>
      </c>
      <c r="R2992" s="12" t="s">
        <v>3</v>
      </c>
      <c r="S2992" s="12" t="s">
        <v>72</v>
      </c>
      <c r="T2992" s="12" t="s">
        <v>74</v>
      </c>
      <c r="U2992" s="12" t="s">
        <v>75</v>
      </c>
      <c r="V2992" s="12" t="s">
        <v>71</v>
      </c>
      <c r="W2992" s="12" t="s">
        <v>73</v>
      </c>
      <c r="X2992" s="12" t="s">
        <v>76</v>
      </c>
      <c r="Y2992" s="12">
        <v>802</v>
      </c>
      <c r="Z2992" s="12">
        <v>1146.8600000000001</v>
      </c>
      <c r="AA2992" s="12"/>
      <c r="AB2992" s="12"/>
      <c r="AC2992" s="12"/>
      <c r="AD2992" s="12"/>
      <c r="AE2992" s="12"/>
    </row>
    <row r="2993" spans="16:31" ht="18" customHeight="1" x14ac:dyDescent="0.3">
      <c r="P2993" s="12" t="s">
        <v>70</v>
      </c>
      <c r="Q2993" s="12">
        <v>2024</v>
      </c>
      <c r="R2993" s="12" t="s">
        <v>3</v>
      </c>
      <c r="S2993" s="12" t="s">
        <v>72</v>
      </c>
      <c r="T2993" s="12" t="s">
        <v>74</v>
      </c>
      <c r="U2993" s="12" t="s">
        <v>75</v>
      </c>
      <c r="V2993" s="12" t="s">
        <v>71</v>
      </c>
      <c r="W2993" s="12" t="s">
        <v>73</v>
      </c>
      <c r="X2993" s="12" t="s">
        <v>76</v>
      </c>
      <c r="Y2993" s="12">
        <v>888</v>
      </c>
      <c r="Z2993" s="12">
        <v>1269.8399999999999</v>
      </c>
      <c r="AA2993" s="12"/>
      <c r="AB2993" s="12"/>
      <c r="AC2993" s="12"/>
      <c r="AD2993" s="12"/>
      <c r="AE2993" s="12"/>
    </row>
    <row r="2994" spans="16:31" ht="18" customHeight="1" x14ac:dyDescent="0.3">
      <c r="P2994" s="12" t="s">
        <v>70</v>
      </c>
      <c r="Q2994" s="12">
        <v>2024</v>
      </c>
      <c r="R2994" s="12" t="s">
        <v>3</v>
      </c>
      <c r="S2994" s="12" t="s">
        <v>72</v>
      </c>
      <c r="T2994" s="12" t="s">
        <v>74</v>
      </c>
      <c r="U2994" s="12" t="s">
        <v>75</v>
      </c>
      <c r="V2994" s="12" t="s">
        <v>71</v>
      </c>
      <c r="W2994" s="12" t="s">
        <v>73</v>
      </c>
      <c r="X2994" s="12" t="s">
        <v>76</v>
      </c>
      <c r="Y2994" s="12">
        <v>841</v>
      </c>
      <c r="Z2994" s="12">
        <v>526.24</v>
      </c>
      <c r="AA2994" s="12"/>
      <c r="AB2994" s="12"/>
      <c r="AC2994" s="12"/>
      <c r="AD2994" s="12"/>
      <c r="AE2994" s="12"/>
    </row>
    <row r="2995" spans="16:31" ht="18" customHeight="1" x14ac:dyDescent="0.3">
      <c r="P2995" s="12" t="s">
        <v>66</v>
      </c>
      <c r="Q2995" s="12">
        <v>2024</v>
      </c>
      <c r="R2995" s="12" t="s">
        <v>3</v>
      </c>
      <c r="S2995" s="12" t="s">
        <v>72</v>
      </c>
      <c r="T2995" s="12" t="s">
        <v>74</v>
      </c>
      <c r="U2995" s="12" t="s">
        <v>75</v>
      </c>
      <c r="V2995" s="12" t="s">
        <v>71</v>
      </c>
      <c r="W2995" s="12" t="s">
        <v>73</v>
      </c>
      <c r="X2995" s="12" t="s">
        <v>76</v>
      </c>
      <c r="Y2995" s="12">
        <v>195</v>
      </c>
      <c r="Z2995" s="12">
        <v>278.85000000000002</v>
      </c>
      <c r="AA2995" s="12"/>
      <c r="AB2995" s="12"/>
      <c r="AC2995" s="12"/>
      <c r="AD2995" s="12"/>
      <c r="AE2995" s="12"/>
    </row>
    <row r="2996" spans="16:31" ht="18" customHeight="1" x14ac:dyDescent="0.3">
      <c r="P2996" s="12" t="s">
        <v>66</v>
      </c>
      <c r="Q2996" s="12">
        <v>2024</v>
      </c>
      <c r="R2996" s="12" t="s">
        <v>3</v>
      </c>
      <c r="S2996" s="12" t="s">
        <v>72</v>
      </c>
      <c r="T2996" s="12" t="s">
        <v>74</v>
      </c>
      <c r="U2996" s="12" t="s">
        <v>75</v>
      </c>
      <c r="V2996" s="12" t="s">
        <v>71</v>
      </c>
      <c r="W2996" s="12" t="s">
        <v>73</v>
      </c>
      <c r="X2996" s="12" t="s">
        <v>76</v>
      </c>
      <c r="Y2996" s="12">
        <v>223</v>
      </c>
      <c r="Z2996" s="12">
        <v>318.89</v>
      </c>
      <c r="AA2996" s="12"/>
      <c r="AB2996" s="12"/>
      <c r="AC2996" s="12"/>
      <c r="AD2996" s="12"/>
      <c r="AE2996" s="12"/>
    </row>
    <row r="2997" spans="16:31" ht="18" customHeight="1" x14ac:dyDescent="0.3">
      <c r="P2997" s="12" t="s">
        <v>59</v>
      </c>
      <c r="Q2997" s="12">
        <v>2024</v>
      </c>
      <c r="R2997" s="12" t="s">
        <v>3</v>
      </c>
      <c r="S2997" s="12" t="s">
        <v>72</v>
      </c>
      <c r="T2997" s="12" t="s">
        <v>74</v>
      </c>
      <c r="U2997" s="12" t="s">
        <v>75</v>
      </c>
      <c r="V2997" s="12" t="s">
        <v>71</v>
      </c>
      <c r="W2997" s="12" t="s">
        <v>73</v>
      </c>
      <c r="X2997" s="12" t="s">
        <v>76</v>
      </c>
      <c r="Y2997" s="12">
        <v>199</v>
      </c>
      <c r="Z2997" s="12">
        <v>284.57</v>
      </c>
      <c r="AA2997" s="12"/>
      <c r="AB2997" s="12"/>
      <c r="AC2997" s="12"/>
      <c r="AD2997" s="12"/>
      <c r="AE2997" s="12"/>
    </row>
    <row r="2998" spans="16:31" ht="18" customHeight="1" x14ac:dyDescent="0.3">
      <c r="P2998" s="12" t="s">
        <v>59</v>
      </c>
      <c r="Q2998" s="12">
        <v>2024</v>
      </c>
      <c r="R2998" s="12" t="s">
        <v>3</v>
      </c>
      <c r="S2998" s="12" t="s">
        <v>72</v>
      </c>
      <c r="T2998" s="12" t="s">
        <v>74</v>
      </c>
      <c r="U2998" s="12" t="s">
        <v>75</v>
      </c>
      <c r="V2998" s="12" t="s">
        <v>71</v>
      </c>
      <c r="W2998" s="12" t="s">
        <v>73</v>
      </c>
      <c r="X2998" s="12" t="s">
        <v>76</v>
      </c>
      <c r="Y2998" s="12">
        <v>197</v>
      </c>
      <c r="Z2998" s="12">
        <v>281.70999999999998</v>
      </c>
      <c r="AA2998" s="12"/>
      <c r="AB2998" s="12"/>
      <c r="AC2998" s="12"/>
      <c r="AD2998" s="12"/>
      <c r="AE2998" s="12"/>
    </row>
    <row r="2999" spans="16:31" ht="18" customHeight="1" x14ac:dyDescent="0.3">
      <c r="P2999" s="12" t="s">
        <v>66</v>
      </c>
      <c r="Q2999" s="12">
        <v>2024</v>
      </c>
      <c r="R2999" s="12" t="s">
        <v>7</v>
      </c>
      <c r="S2999" s="12" t="s">
        <v>72</v>
      </c>
      <c r="T2999" s="12" t="s">
        <v>74</v>
      </c>
      <c r="U2999" s="12" t="s">
        <v>75</v>
      </c>
      <c r="V2999" s="12" t="s">
        <v>71</v>
      </c>
      <c r="W2999" s="12" t="s">
        <v>73</v>
      </c>
      <c r="X2999" s="12" t="s">
        <v>76</v>
      </c>
      <c r="Y2999" s="12">
        <v>176</v>
      </c>
      <c r="Z2999" s="12">
        <v>251.68</v>
      </c>
      <c r="AA2999" s="12"/>
      <c r="AB2999" s="12"/>
      <c r="AC2999" s="12"/>
      <c r="AD2999" s="12"/>
      <c r="AE2999" s="12"/>
    </row>
    <row r="3000" spans="16:31" ht="18" customHeight="1" x14ac:dyDescent="0.3">
      <c r="P3000" s="12" t="s">
        <v>59</v>
      </c>
      <c r="Q3000" s="12">
        <v>2024</v>
      </c>
      <c r="R3000" s="12" t="s">
        <v>7</v>
      </c>
      <c r="S3000" s="12" t="s">
        <v>72</v>
      </c>
      <c r="T3000" s="12" t="s">
        <v>74</v>
      </c>
      <c r="U3000" s="12" t="s">
        <v>75</v>
      </c>
      <c r="V3000" s="12" t="s">
        <v>71</v>
      </c>
      <c r="W3000" s="12" t="s">
        <v>73</v>
      </c>
      <c r="X3000" s="12" t="s">
        <v>76</v>
      </c>
      <c r="Y3000" s="12">
        <v>202</v>
      </c>
      <c r="Z3000" s="12">
        <v>288.86</v>
      </c>
      <c r="AA3000" s="12"/>
      <c r="AB3000" s="12"/>
      <c r="AC3000" s="12"/>
      <c r="AD3000" s="12"/>
      <c r="AE3000" s="12"/>
    </row>
    <row r="3001" spans="16:31" ht="18" customHeight="1" x14ac:dyDescent="0.3">
      <c r="P3001" s="12" t="s">
        <v>66</v>
      </c>
      <c r="Q3001" s="12">
        <v>2024</v>
      </c>
      <c r="R3001" s="12" t="s">
        <v>7</v>
      </c>
      <c r="S3001" s="12" t="s">
        <v>72</v>
      </c>
      <c r="T3001" s="12" t="s">
        <v>74</v>
      </c>
      <c r="U3001" s="12" t="s">
        <v>75</v>
      </c>
      <c r="V3001" s="12" t="s">
        <v>71</v>
      </c>
      <c r="W3001" s="12" t="s">
        <v>73</v>
      </c>
      <c r="X3001" s="12" t="s">
        <v>76</v>
      </c>
      <c r="Y3001" s="12">
        <v>178</v>
      </c>
      <c r="Z3001" s="12">
        <v>254.54</v>
      </c>
      <c r="AA3001" s="12"/>
      <c r="AB3001" s="12"/>
      <c r="AC3001" s="12"/>
      <c r="AD3001" s="12"/>
      <c r="AE3001" s="12"/>
    </row>
    <row r="3002" spans="16:31" ht="18" customHeight="1" x14ac:dyDescent="0.3">
      <c r="P3002" s="12" t="s">
        <v>68</v>
      </c>
      <c r="Q3002" s="12">
        <v>2024</v>
      </c>
      <c r="R3002" s="12" t="s">
        <v>7</v>
      </c>
      <c r="S3002" s="12" t="s">
        <v>72</v>
      </c>
      <c r="T3002" s="12" t="s">
        <v>74</v>
      </c>
      <c r="U3002" s="12" t="s">
        <v>75</v>
      </c>
      <c r="V3002" s="12" t="s">
        <v>71</v>
      </c>
      <c r="W3002" s="12" t="s">
        <v>73</v>
      </c>
      <c r="X3002" s="12" t="s">
        <v>76</v>
      </c>
      <c r="Y3002" s="12">
        <v>805</v>
      </c>
      <c r="Z3002" s="12">
        <v>1151.1500000000001</v>
      </c>
      <c r="AA3002" s="12"/>
      <c r="AB3002" s="12"/>
      <c r="AC3002" s="12"/>
      <c r="AD3002" s="12"/>
      <c r="AE3002" s="12"/>
    </row>
    <row r="3003" spans="16:31" ht="18" customHeight="1" x14ac:dyDescent="0.3">
      <c r="P3003" s="12" t="s">
        <v>69</v>
      </c>
      <c r="Q3003" s="12">
        <v>2024</v>
      </c>
      <c r="R3003" s="12" t="s">
        <v>7</v>
      </c>
      <c r="S3003" s="12" t="s">
        <v>72</v>
      </c>
      <c r="T3003" s="12" t="s">
        <v>74</v>
      </c>
      <c r="U3003" s="12" t="s">
        <v>75</v>
      </c>
      <c r="V3003" s="12" t="s">
        <v>71</v>
      </c>
      <c r="W3003" s="12" t="s">
        <v>73</v>
      </c>
      <c r="X3003" s="12" t="s">
        <v>76</v>
      </c>
      <c r="Y3003" s="12">
        <v>892</v>
      </c>
      <c r="Z3003" s="12">
        <v>1275.56</v>
      </c>
      <c r="AA3003" s="12"/>
      <c r="AB3003" s="12"/>
      <c r="AC3003" s="12"/>
      <c r="AD3003" s="12"/>
      <c r="AE3003" s="12"/>
    </row>
    <row r="3004" spans="16:31" ht="18" customHeight="1" x14ac:dyDescent="0.3">
      <c r="P3004" s="12" t="s">
        <v>69</v>
      </c>
      <c r="Q3004" s="12">
        <v>2024</v>
      </c>
      <c r="R3004" s="12" t="s">
        <v>7</v>
      </c>
      <c r="S3004" s="12" t="s">
        <v>72</v>
      </c>
      <c r="T3004" s="12" t="s">
        <v>74</v>
      </c>
      <c r="U3004" s="12" t="s">
        <v>75</v>
      </c>
      <c r="V3004" s="12" t="s">
        <v>71</v>
      </c>
      <c r="W3004" s="12" t="s">
        <v>73</v>
      </c>
      <c r="X3004" s="12" t="s">
        <v>76</v>
      </c>
      <c r="Y3004" s="12">
        <v>845</v>
      </c>
      <c r="Z3004" s="12">
        <v>526.24</v>
      </c>
      <c r="AA3004" s="12"/>
      <c r="AB3004" s="12"/>
      <c r="AC3004" s="12"/>
      <c r="AD3004" s="12"/>
      <c r="AE3004" s="12"/>
    </row>
    <row r="3005" spans="16:31" ht="18" customHeight="1" x14ac:dyDescent="0.3">
      <c r="P3005" s="12" t="s">
        <v>68</v>
      </c>
      <c r="Q3005" s="12">
        <v>2024</v>
      </c>
      <c r="R3005" s="12" t="s">
        <v>7</v>
      </c>
      <c r="S3005" s="12" t="s">
        <v>72</v>
      </c>
      <c r="T3005" s="12" t="s">
        <v>74</v>
      </c>
      <c r="U3005" s="12" t="s">
        <v>75</v>
      </c>
      <c r="V3005" s="12" t="s">
        <v>71</v>
      </c>
      <c r="W3005" s="12" t="s">
        <v>73</v>
      </c>
      <c r="X3005" s="12" t="s">
        <v>76</v>
      </c>
      <c r="Y3005" s="12">
        <v>177</v>
      </c>
      <c r="Z3005" s="12">
        <v>253.11</v>
      </c>
      <c r="AA3005" s="12"/>
      <c r="AB3005" s="12"/>
      <c r="AC3005" s="12"/>
      <c r="AD3005" s="12"/>
      <c r="AE3005" s="12"/>
    </row>
    <row r="3006" spans="16:31" ht="18" customHeight="1" x14ac:dyDescent="0.3">
      <c r="P3006" s="12" t="s">
        <v>66</v>
      </c>
      <c r="Q3006" s="12">
        <v>2024</v>
      </c>
      <c r="R3006" s="12" t="s">
        <v>7</v>
      </c>
      <c r="S3006" s="12" t="s">
        <v>72</v>
      </c>
      <c r="T3006" s="12" t="s">
        <v>74</v>
      </c>
      <c r="U3006" s="12" t="s">
        <v>75</v>
      </c>
      <c r="V3006" s="12" t="s">
        <v>71</v>
      </c>
      <c r="W3006" s="12" t="s">
        <v>73</v>
      </c>
      <c r="X3006" s="12" t="s">
        <v>76</v>
      </c>
      <c r="Y3006" s="12">
        <v>205</v>
      </c>
      <c r="Z3006" s="12">
        <v>293.14999999999998</v>
      </c>
      <c r="AA3006" s="12"/>
      <c r="AB3006" s="12"/>
      <c r="AC3006" s="12"/>
      <c r="AD3006" s="12"/>
      <c r="AE3006" s="12"/>
    </row>
    <row r="3007" spans="16:31" ht="18" customHeight="1" x14ac:dyDescent="0.3">
      <c r="P3007" s="12" t="s">
        <v>59</v>
      </c>
      <c r="Q3007" s="12">
        <v>2024</v>
      </c>
      <c r="R3007" s="12" t="s">
        <v>7</v>
      </c>
      <c r="S3007" s="12" t="s">
        <v>72</v>
      </c>
      <c r="T3007" s="12" t="s">
        <v>74</v>
      </c>
      <c r="U3007" s="12" t="s">
        <v>75</v>
      </c>
      <c r="V3007" s="12" t="s">
        <v>71</v>
      </c>
      <c r="W3007" s="12" t="s">
        <v>73</v>
      </c>
      <c r="X3007" s="12" t="s">
        <v>76</v>
      </c>
      <c r="Y3007" s="12">
        <v>175</v>
      </c>
      <c r="Z3007" s="12">
        <v>250.25</v>
      </c>
      <c r="AA3007" s="12"/>
      <c r="AB3007" s="12"/>
      <c r="AC3007" s="12"/>
      <c r="AD3007" s="12"/>
      <c r="AE3007" s="12"/>
    </row>
    <row r="3008" spans="16:31" ht="18" customHeight="1" x14ac:dyDescent="0.3">
      <c r="P3008" s="12" t="s">
        <v>66</v>
      </c>
      <c r="Q3008" s="12">
        <v>2024</v>
      </c>
      <c r="R3008" s="12" t="s">
        <v>7</v>
      </c>
      <c r="S3008" s="12" t="s">
        <v>72</v>
      </c>
      <c r="T3008" s="12" t="s">
        <v>74</v>
      </c>
      <c r="U3008" s="12" t="s">
        <v>75</v>
      </c>
      <c r="V3008" s="12" t="s">
        <v>71</v>
      </c>
      <c r="W3008" s="12" t="s">
        <v>73</v>
      </c>
      <c r="X3008" s="12" t="s">
        <v>76</v>
      </c>
      <c r="Y3008" s="12">
        <v>814</v>
      </c>
      <c r="Z3008" s="12">
        <v>1164.02</v>
      </c>
      <c r="AA3008" s="12"/>
      <c r="AB3008" s="12"/>
      <c r="AC3008" s="12"/>
      <c r="AD3008" s="12"/>
      <c r="AE3008" s="12"/>
    </row>
    <row r="3009" spans="16:31" ht="18" customHeight="1" x14ac:dyDescent="0.3">
      <c r="P3009" s="12" t="s">
        <v>70</v>
      </c>
      <c r="Q3009" s="12">
        <v>2024</v>
      </c>
      <c r="R3009" s="12" t="s">
        <v>11</v>
      </c>
      <c r="S3009" s="12" t="s">
        <v>72</v>
      </c>
      <c r="T3009" s="12" t="s">
        <v>74</v>
      </c>
      <c r="U3009" s="12" t="s">
        <v>75</v>
      </c>
      <c r="V3009" s="12" t="s">
        <v>71</v>
      </c>
      <c r="W3009" s="12" t="s">
        <v>73</v>
      </c>
      <c r="X3009" s="12" t="s">
        <v>76</v>
      </c>
      <c r="Y3009" s="12">
        <v>182</v>
      </c>
      <c r="Z3009" s="12">
        <v>260.26</v>
      </c>
      <c r="AA3009" s="12"/>
      <c r="AB3009" s="12"/>
      <c r="AC3009" s="12"/>
      <c r="AD3009" s="12"/>
      <c r="AE3009" s="12"/>
    </row>
    <row r="3010" spans="16:31" ht="18" customHeight="1" x14ac:dyDescent="0.3">
      <c r="P3010" s="12" t="s">
        <v>68</v>
      </c>
      <c r="Q3010" s="12">
        <v>2024</v>
      </c>
      <c r="R3010" s="12" t="s">
        <v>11</v>
      </c>
      <c r="S3010" s="12" t="s">
        <v>72</v>
      </c>
      <c r="T3010" s="12" t="s">
        <v>74</v>
      </c>
      <c r="U3010" s="12" t="s">
        <v>75</v>
      </c>
      <c r="V3010" s="12" t="s">
        <v>71</v>
      </c>
      <c r="W3010" s="12" t="s">
        <v>73</v>
      </c>
      <c r="X3010" s="12" t="s">
        <v>76</v>
      </c>
      <c r="Y3010" s="12">
        <v>152</v>
      </c>
      <c r="Z3010" s="12">
        <v>217.36</v>
      </c>
      <c r="AA3010" s="12"/>
      <c r="AB3010" s="12"/>
      <c r="AC3010" s="12"/>
      <c r="AD3010" s="12"/>
      <c r="AE3010" s="12"/>
    </row>
    <row r="3011" spans="16:31" ht="18" customHeight="1" x14ac:dyDescent="0.3">
      <c r="P3011" s="12" t="s">
        <v>59</v>
      </c>
      <c r="Q3011" s="12">
        <v>2024</v>
      </c>
      <c r="R3011" s="12" t="s">
        <v>11</v>
      </c>
      <c r="S3011" s="12" t="s">
        <v>72</v>
      </c>
      <c r="T3011" s="12" t="s">
        <v>74</v>
      </c>
      <c r="U3011" s="12" t="s">
        <v>75</v>
      </c>
      <c r="V3011" s="12" t="s">
        <v>71</v>
      </c>
      <c r="W3011" s="12" t="s">
        <v>73</v>
      </c>
      <c r="X3011" s="12" t="s">
        <v>76</v>
      </c>
      <c r="Y3011" s="12">
        <v>184</v>
      </c>
      <c r="Z3011" s="12">
        <v>263.12</v>
      </c>
      <c r="AA3011" s="12"/>
      <c r="AB3011" s="12"/>
      <c r="AC3011" s="12"/>
      <c r="AD3011" s="12"/>
      <c r="AE3011" s="12"/>
    </row>
    <row r="3012" spans="16:31" ht="18" customHeight="1" x14ac:dyDescent="0.3">
      <c r="P3012" s="12" t="s">
        <v>69</v>
      </c>
      <c r="Q3012" s="12">
        <v>2024</v>
      </c>
      <c r="R3012" s="12" t="s">
        <v>11</v>
      </c>
      <c r="S3012" s="12" t="s">
        <v>72</v>
      </c>
      <c r="T3012" s="12" t="s">
        <v>74</v>
      </c>
      <c r="U3012" s="12" t="s">
        <v>75</v>
      </c>
      <c r="V3012" s="12" t="s">
        <v>71</v>
      </c>
      <c r="W3012" s="12" t="s">
        <v>73</v>
      </c>
      <c r="X3012" s="12" t="s">
        <v>76</v>
      </c>
      <c r="Y3012" s="12">
        <v>154</v>
      </c>
      <c r="Z3012" s="12">
        <v>220.22</v>
      </c>
      <c r="AA3012" s="12"/>
      <c r="AB3012" s="12"/>
      <c r="AC3012" s="12"/>
      <c r="AD3012" s="12"/>
      <c r="AE3012" s="12"/>
    </row>
    <row r="3013" spans="16:31" ht="18" customHeight="1" x14ac:dyDescent="0.3">
      <c r="P3013" s="12" t="s">
        <v>69</v>
      </c>
      <c r="Q3013" s="12">
        <v>2024</v>
      </c>
      <c r="R3013" s="12" t="s">
        <v>11</v>
      </c>
      <c r="S3013" s="12" t="s">
        <v>72</v>
      </c>
      <c r="T3013" s="12" t="s">
        <v>74</v>
      </c>
      <c r="U3013" s="12" t="s">
        <v>75</v>
      </c>
      <c r="V3013" s="12" t="s">
        <v>71</v>
      </c>
      <c r="W3013" s="12" t="s">
        <v>73</v>
      </c>
      <c r="X3013" s="12" t="s">
        <v>76</v>
      </c>
      <c r="Y3013" s="12">
        <v>809</v>
      </c>
      <c r="Z3013" s="12">
        <v>1156.8699999999999</v>
      </c>
      <c r="AA3013" s="12"/>
      <c r="AB3013" s="12"/>
      <c r="AC3013" s="12"/>
      <c r="AD3013" s="12"/>
      <c r="AE3013" s="12"/>
    </row>
    <row r="3014" spans="16:31" ht="18" customHeight="1" x14ac:dyDescent="0.3">
      <c r="P3014" s="12" t="s">
        <v>66</v>
      </c>
      <c r="Q3014" s="12">
        <v>2024</v>
      </c>
      <c r="R3014" s="12" t="s">
        <v>11</v>
      </c>
      <c r="S3014" s="12" t="s">
        <v>72</v>
      </c>
      <c r="T3014" s="12" t="s">
        <v>74</v>
      </c>
      <c r="U3014" s="12" t="s">
        <v>75</v>
      </c>
      <c r="V3014" s="12" t="s">
        <v>71</v>
      </c>
      <c r="W3014" s="12" t="s">
        <v>73</v>
      </c>
      <c r="X3014" s="12" t="s">
        <v>76</v>
      </c>
      <c r="Y3014" s="12">
        <v>895</v>
      </c>
      <c r="Z3014" s="12">
        <v>1279.8499999999999</v>
      </c>
      <c r="AA3014" s="12"/>
      <c r="AB3014" s="12"/>
      <c r="AC3014" s="12"/>
      <c r="AD3014" s="12"/>
      <c r="AE3014" s="12"/>
    </row>
    <row r="3015" spans="16:31" ht="18" customHeight="1" x14ac:dyDescent="0.3">
      <c r="P3015" s="12" t="s">
        <v>66</v>
      </c>
      <c r="Q3015" s="12">
        <v>2024</v>
      </c>
      <c r="R3015" s="12" t="s">
        <v>11</v>
      </c>
      <c r="S3015" s="12" t="s">
        <v>72</v>
      </c>
      <c r="T3015" s="12" t="s">
        <v>74</v>
      </c>
      <c r="U3015" s="12" t="s">
        <v>75</v>
      </c>
      <c r="V3015" s="12" t="s">
        <v>71</v>
      </c>
      <c r="W3015" s="12" t="s">
        <v>73</v>
      </c>
      <c r="X3015" s="12" t="s">
        <v>76</v>
      </c>
      <c r="Y3015" s="12">
        <v>848</v>
      </c>
      <c r="Z3015" s="12">
        <v>526.24</v>
      </c>
      <c r="AA3015" s="12"/>
      <c r="AB3015" s="12"/>
      <c r="AC3015" s="12"/>
      <c r="AD3015" s="12"/>
      <c r="AE3015" s="12"/>
    </row>
    <row r="3016" spans="16:31" ht="18" customHeight="1" x14ac:dyDescent="0.3">
      <c r="P3016" s="12" t="s">
        <v>69</v>
      </c>
      <c r="Q3016" s="12">
        <v>2024</v>
      </c>
      <c r="R3016" s="12" t="s">
        <v>11</v>
      </c>
      <c r="S3016" s="12" t="s">
        <v>72</v>
      </c>
      <c r="T3016" s="12" t="s">
        <v>74</v>
      </c>
      <c r="U3016" s="12" t="s">
        <v>75</v>
      </c>
      <c r="V3016" s="12" t="s">
        <v>71</v>
      </c>
      <c r="W3016" s="12" t="s">
        <v>73</v>
      </c>
      <c r="X3016" s="12" t="s">
        <v>76</v>
      </c>
      <c r="Y3016" s="12">
        <v>153</v>
      </c>
      <c r="Z3016" s="12">
        <v>218.79</v>
      </c>
      <c r="AA3016" s="12"/>
      <c r="AB3016" s="12"/>
      <c r="AC3016" s="12"/>
      <c r="AD3016" s="12"/>
      <c r="AE3016" s="12"/>
    </row>
    <row r="3017" spans="16:31" ht="18" customHeight="1" x14ac:dyDescent="0.3">
      <c r="P3017" s="12" t="s">
        <v>69</v>
      </c>
      <c r="Q3017" s="12">
        <v>2024</v>
      </c>
      <c r="R3017" s="12" t="s">
        <v>11</v>
      </c>
      <c r="S3017" s="12" t="s">
        <v>72</v>
      </c>
      <c r="T3017" s="12" t="s">
        <v>74</v>
      </c>
      <c r="U3017" s="12" t="s">
        <v>75</v>
      </c>
      <c r="V3017" s="12" t="s">
        <v>71</v>
      </c>
      <c r="W3017" s="12" t="s">
        <v>73</v>
      </c>
      <c r="X3017" s="12" t="s">
        <v>76</v>
      </c>
      <c r="Y3017" s="12">
        <v>181</v>
      </c>
      <c r="Z3017" s="12">
        <v>258.83</v>
      </c>
      <c r="AA3017" s="12"/>
      <c r="AB3017" s="12"/>
      <c r="AC3017" s="12"/>
      <c r="AD3017" s="12"/>
      <c r="AE3017" s="12"/>
    </row>
    <row r="3018" spans="16:31" ht="18" customHeight="1" x14ac:dyDescent="0.3">
      <c r="P3018" s="12" t="s">
        <v>59</v>
      </c>
      <c r="Q3018" s="12">
        <v>2024</v>
      </c>
      <c r="R3018" s="12" t="s">
        <v>11</v>
      </c>
      <c r="S3018" s="12" t="s">
        <v>72</v>
      </c>
      <c r="T3018" s="12" t="s">
        <v>74</v>
      </c>
      <c r="U3018" s="12" t="s">
        <v>75</v>
      </c>
      <c r="V3018" s="12" t="s">
        <v>71</v>
      </c>
      <c r="W3018" s="12" t="s">
        <v>73</v>
      </c>
      <c r="X3018" s="12" t="s">
        <v>76</v>
      </c>
      <c r="Y3018" s="12">
        <v>157</v>
      </c>
      <c r="Z3018" s="12">
        <v>224.51</v>
      </c>
      <c r="AA3018" s="12"/>
      <c r="AB3018" s="12"/>
      <c r="AC3018" s="12"/>
      <c r="AD3018" s="12"/>
      <c r="AE3018" s="12"/>
    </row>
    <row r="3019" spans="16:31" ht="18" customHeight="1" x14ac:dyDescent="0.3">
      <c r="P3019" s="12" t="s">
        <v>68</v>
      </c>
      <c r="Q3019" s="12">
        <v>2024</v>
      </c>
      <c r="R3019" s="12" t="s">
        <v>11</v>
      </c>
      <c r="S3019" s="12" t="s">
        <v>72</v>
      </c>
      <c r="T3019" s="12" t="s">
        <v>74</v>
      </c>
      <c r="U3019" s="12" t="s">
        <v>75</v>
      </c>
      <c r="V3019" s="12" t="s">
        <v>71</v>
      </c>
      <c r="W3019" s="12" t="s">
        <v>73</v>
      </c>
      <c r="X3019" s="12" t="s">
        <v>76</v>
      </c>
      <c r="Y3019" s="12">
        <v>818</v>
      </c>
      <c r="Z3019" s="12">
        <v>1169.74</v>
      </c>
      <c r="AA3019" s="12"/>
      <c r="AB3019" s="12"/>
      <c r="AC3019" s="12"/>
      <c r="AD3019" s="12"/>
      <c r="AE3019" s="12"/>
    </row>
    <row r="3020" spans="16:31" ht="18" customHeight="1" x14ac:dyDescent="0.3">
      <c r="P3020" s="12" t="s">
        <v>70</v>
      </c>
      <c r="Q3020" s="12">
        <v>2024</v>
      </c>
      <c r="R3020" s="12" t="s">
        <v>11</v>
      </c>
      <c r="S3020" s="12" t="s">
        <v>72</v>
      </c>
      <c r="T3020" s="12" t="s">
        <v>74</v>
      </c>
      <c r="U3020" s="12" t="s">
        <v>75</v>
      </c>
      <c r="V3020" s="12" t="s">
        <v>71</v>
      </c>
      <c r="W3020" s="12" t="s">
        <v>73</v>
      </c>
      <c r="X3020" s="12" t="s">
        <v>76</v>
      </c>
      <c r="Y3020" s="12">
        <v>155</v>
      </c>
      <c r="Z3020" s="12">
        <v>221.65</v>
      </c>
      <c r="AA3020" s="12"/>
      <c r="AB3020" s="12"/>
      <c r="AC3020" s="12"/>
      <c r="AD3020" s="12"/>
      <c r="AE3020" s="12"/>
    </row>
    <row r="3021" spans="16:31" ht="18" customHeight="1" x14ac:dyDescent="0.3">
      <c r="P3021" s="12" t="s">
        <v>59</v>
      </c>
      <c r="Q3021" s="12">
        <v>2024</v>
      </c>
      <c r="R3021" s="12" t="s">
        <v>1</v>
      </c>
      <c r="S3021" s="12" t="s">
        <v>72</v>
      </c>
      <c r="T3021" s="12" t="s">
        <v>74</v>
      </c>
      <c r="U3021" s="12" t="s">
        <v>75</v>
      </c>
      <c r="V3021" s="12" t="s">
        <v>71</v>
      </c>
      <c r="W3021" s="12" t="s">
        <v>73</v>
      </c>
      <c r="X3021" s="12" t="s">
        <v>76</v>
      </c>
      <c r="Y3021" s="12">
        <v>236</v>
      </c>
      <c r="Z3021" s="12">
        <v>337.48</v>
      </c>
      <c r="AA3021" s="12"/>
      <c r="AB3021" s="12"/>
      <c r="AC3021" s="12"/>
      <c r="AD3021" s="12"/>
      <c r="AE3021" s="12"/>
    </row>
    <row r="3022" spans="16:31" ht="18" customHeight="1" x14ac:dyDescent="0.3">
      <c r="P3022" s="12" t="s">
        <v>59</v>
      </c>
      <c r="Q3022" s="12">
        <v>2024</v>
      </c>
      <c r="R3022" s="12" t="s">
        <v>1</v>
      </c>
      <c r="S3022" s="12" t="s">
        <v>72</v>
      </c>
      <c r="T3022" s="12" t="s">
        <v>74</v>
      </c>
      <c r="U3022" s="12" t="s">
        <v>75</v>
      </c>
      <c r="V3022" s="12" t="s">
        <v>71</v>
      </c>
      <c r="W3022" s="12" t="s">
        <v>73</v>
      </c>
      <c r="X3022" s="12" t="s">
        <v>76</v>
      </c>
      <c r="Y3022" s="12">
        <v>206</v>
      </c>
      <c r="Z3022" s="12">
        <v>294.58</v>
      </c>
      <c r="AA3022" s="12"/>
      <c r="AB3022" s="12"/>
      <c r="AC3022" s="12"/>
      <c r="AD3022" s="12"/>
      <c r="AE3022" s="12"/>
    </row>
    <row r="3023" spans="16:31" ht="18" customHeight="1" x14ac:dyDescent="0.3">
      <c r="P3023" s="12" t="s">
        <v>69</v>
      </c>
      <c r="Q3023" s="12">
        <v>2024</v>
      </c>
      <c r="R3023" s="12" t="s">
        <v>1</v>
      </c>
      <c r="S3023" s="12" t="s">
        <v>72</v>
      </c>
      <c r="T3023" s="12" t="s">
        <v>74</v>
      </c>
      <c r="U3023" s="12" t="s">
        <v>75</v>
      </c>
      <c r="V3023" s="12" t="s">
        <v>71</v>
      </c>
      <c r="W3023" s="12" t="s">
        <v>73</v>
      </c>
      <c r="X3023" s="12" t="s">
        <v>76</v>
      </c>
      <c r="Y3023" s="12">
        <v>208</v>
      </c>
      <c r="Z3023" s="12">
        <v>297.44</v>
      </c>
      <c r="AA3023" s="12"/>
      <c r="AB3023" s="12"/>
      <c r="AC3023" s="12"/>
      <c r="AD3023" s="12"/>
      <c r="AE3023" s="12"/>
    </row>
    <row r="3024" spans="16:31" ht="18" customHeight="1" x14ac:dyDescent="0.3">
      <c r="P3024" s="12" t="s">
        <v>66</v>
      </c>
      <c r="Q3024" s="12">
        <v>2024</v>
      </c>
      <c r="R3024" s="12" t="s">
        <v>1</v>
      </c>
      <c r="S3024" s="12" t="s">
        <v>72</v>
      </c>
      <c r="T3024" s="12" t="s">
        <v>74</v>
      </c>
      <c r="U3024" s="12" t="s">
        <v>75</v>
      </c>
      <c r="V3024" s="12" t="s">
        <v>71</v>
      </c>
      <c r="W3024" s="12" t="s">
        <v>73</v>
      </c>
      <c r="X3024" s="12" t="s">
        <v>76</v>
      </c>
      <c r="Y3024" s="12">
        <v>800</v>
      </c>
      <c r="Z3024" s="12">
        <v>1144</v>
      </c>
      <c r="AA3024" s="12"/>
      <c r="AB3024" s="12"/>
      <c r="AC3024" s="12"/>
      <c r="AD3024" s="12"/>
      <c r="AE3024" s="12"/>
    </row>
    <row r="3025" spans="16:31" ht="18" customHeight="1" x14ac:dyDescent="0.3">
      <c r="P3025" s="12" t="s">
        <v>68</v>
      </c>
      <c r="Q3025" s="12">
        <v>2024</v>
      </c>
      <c r="R3025" s="12" t="s">
        <v>1</v>
      </c>
      <c r="S3025" s="12" t="s">
        <v>72</v>
      </c>
      <c r="T3025" s="12" t="s">
        <v>74</v>
      </c>
      <c r="U3025" s="12" t="s">
        <v>75</v>
      </c>
      <c r="V3025" s="12" t="s">
        <v>71</v>
      </c>
      <c r="W3025" s="12" t="s">
        <v>73</v>
      </c>
      <c r="X3025" s="12" t="s">
        <v>76</v>
      </c>
      <c r="Y3025" s="12">
        <v>886</v>
      </c>
      <c r="Z3025" s="12">
        <v>1266.98</v>
      </c>
      <c r="AA3025" s="12"/>
      <c r="AB3025" s="12"/>
      <c r="AC3025" s="12"/>
      <c r="AD3025" s="12"/>
      <c r="AE3025" s="12"/>
    </row>
    <row r="3026" spans="16:31" ht="18" customHeight="1" x14ac:dyDescent="0.3">
      <c r="P3026" s="12" t="s">
        <v>68</v>
      </c>
      <c r="Q3026" s="12">
        <v>2024</v>
      </c>
      <c r="R3026" s="12" t="s">
        <v>1</v>
      </c>
      <c r="S3026" s="12" t="s">
        <v>72</v>
      </c>
      <c r="T3026" s="12" t="s">
        <v>74</v>
      </c>
      <c r="U3026" s="12" t="s">
        <v>75</v>
      </c>
      <c r="V3026" s="12" t="s">
        <v>71</v>
      </c>
      <c r="W3026" s="12" t="s">
        <v>73</v>
      </c>
      <c r="X3026" s="12" t="s">
        <v>76</v>
      </c>
      <c r="Y3026" s="12">
        <v>839</v>
      </c>
      <c r="Z3026" s="12">
        <v>526.24</v>
      </c>
      <c r="AA3026" s="12"/>
      <c r="AB3026" s="12"/>
      <c r="AC3026" s="12"/>
      <c r="AD3026" s="12"/>
      <c r="AE3026" s="12"/>
    </row>
    <row r="3027" spans="16:31" ht="18" customHeight="1" x14ac:dyDescent="0.3">
      <c r="P3027" s="12" t="s">
        <v>66</v>
      </c>
      <c r="Q3027" s="12">
        <v>2024</v>
      </c>
      <c r="R3027" s="12" t="s">
        <v>1</v>
      </c>
      <c r="S3027" s="12" t="s">
        <v>72</v>
      </c>
      <c r="T3027" s="12" t="s">
        <v>74</v>
      </c>
      <c r="U3027" s="12" t="s">
        <v>75</v>
      </c>
      <c r="V3027" s="12" t="s">
        <v>71</v>
      </c>
      <c r="W3027" s="12" t="s">
        <v>73</v>
      </c>
      <c r="X3027" s="12" t="s">
        <v>76</v>
      </c>
      <c r="Y3027" s="12">
        <v>207</v>
      </c>
      <c r="Z3027" s="12">
        <v>296.01</v>
      </c>
      <c r="AA3027" s="12"/>
      <c r="AB3027" s="12"/>
      <c r="AC3027" s="12"/>
      <c r="AD3027" s="12"/>
      <c r="AE3027" s="12"/>
    </row>
    <row r="3028" spans="16:31" ht="18" customHeight="1" x14ac:dyDescent="0.3">
      <c r="P3028" s="12" t="s">
        <v>69</v>
      </c>
      <c r="Q3028" s="12">
        <v>2024</v>
      </c>
      <c r="R3028" s="12" t="s">
        <v>1</v>
      </c>
      <c r="S3028" s="12" t="s">
        <v>72</v>
      </c>
      <c r="T3028" s="12" t="s">
        <v>74</v>
      </c>
      <c r="U3028" s="12" t="s">
        <v>75</v>
      </c>
      <c r="V3028" s="12" t="s">
        <v>71</v>
      </c>
      <c r="W3028" s="12" t="s">
        <v>73</v>
      </c>
      <c r="X3028" s="12" t="s">
        <v>76</v>
      </c>
      <c r="Y3028" s="12">
        <v>235</v>
      </c>
      <c r="Z3028" s="12">
        <v>336.05</v>
      </c>
      <c r="AA3028" s="12"/>
      <c r="AB3028" s="12"/>
      <c r="AC3028" s="12"/>
      <c r="AD3028" s="12"/>
      <c r="AE3028" s="12"/>
    </row>
    <row r="3029" spans="16:31" ht="18" customHeight="1" x14ac:dyDescent="0.3">
      <c r="P3029" s="12" t="s">
        <v>59</v>
      </c>
      <c r="Q3029" s="12">
        <v>2024</v>
      </c>
      <c r="R3029" s="12" t="s">
        <v>1</v>
      </c>
      <c r="S3029" s="12" t="s">
        <v>72</v>
      </c>
      <c r="T3029" s="12" t="s">
        <v>74</v>
      </c>
      <c r="U3029" s="12" t="s">
        <v>75</v>
      </c>
      <c r="V3029" s="12" t="s">
        <v>71</v>
      </c>
      <c r="W3029" s="12" t="s">
        <v>73</v>
      </c>
      <c r="X3029" s="12" t="s">
        <v>76</v>
      </c>
      <c r="Y3029" s="12">
        <v>809</v>
      </c>
      <c r="Z3029" s="12">
        <v>1156.8699999999999</v>
      </c>
      <c r="AA3029" s="12"/>
      <c r="AB3029" s="12"/>
      <c r="AC3029" s="12"/>
      <c r="AD3029" s="12"/>
      <c r="AE3029" s="12"/>
    </row>
    <row r="3030" spans="16:31" ht="18" customHeight="1" x14ac:dyDescent="0.3">
      <c r="P3030" s="12" t="s">
        <v>59</v>
      </c>
      <c r="Q3030" s="12">
        <v>2024</v>
      </c>
      <c r="R3030" s="12" t="s">
        <v>1</v>
      </c>
      <c r="S3030" s="12" t="s">
        <v>72</v>
      </c>
      <c r="T3030" s="12" t="s">
        <v>74</v>
      </c>
      <c r="U3030" s="12" t="s">
        <v>75</v>
      </c>
      <c r="V3030" s="12" t="s">
        <v>71</v>
      </c>
      <c r="W3030" s="12" t="s">
        <v>73</v>
      </c>
      <c r="X3030" s="12" t="s">
        <v>76</v>
      </c>
      <c r="Y3030" s="12">
        <v>209</v>
      </c>
      <c r="Z3030" s="12">
        <v>298.87</v>
      </c>
      <c r="AA3030" s="12"/>
      <c r="AB3030" s="12"/>
      <c r="AC3030" s="12"/>
      <c r="AD3030" s="12"/>
      <c r="AE3030" s="12"/>
    </row>
    <row r="3031" spans="16:31" ht="18" customHeight="1" x14ac:dyDescent="0.3">
      <c r="P3031" s="12" t="s">
        <v>59</v>
      </c>
      <c r="Q3031" s="12">
        <v>2024</v>
      </c>
      <c r="R3031" s="12" t="s">
        <v>0</v>
      </c>
      <c r="S3031" s="12" t="s">
        <v>72</v>
      </c>
      <c r="T3031" s="12" t="s">
        <v>74</v>
      </c>
      <c r="U3031" s="12" t="s">
        <v>75</v>
      </c>
      <c r="V3031" s="12" t="s">
        <v>71</v>
      </c>
      <c r="W3031" s="12" t="s">
        <v>73</v>
      </c>
      <c r="X3031" s="12" t="s">
        <v>76</v>
      </c>
      <c r="Y3031" s="12">
        <v>242</v>
      </c>
      <c r="Z3031" s="12">
        <v>346.06</v>
      </c>
      <c r="AA3031" s="12"/>
      <c r="AB3031" s="12"/>
      <c r="AC3031" s="12"/>
      <c r="AD3031" s="12"/>
      <c r="AE3031" s="12"/>
    </row>
    <row r="3032" spans="16:31" ht="18" customHeight="1" x14ac:dyDescent="0.3">
      <c r="P3032" s="12" t="s">
        <v>68</v>
      </c>
      <c r="Q3032" s="12">
        <v>2024</v>
      </c>
      <c r="R3032" s="12" t="s">
        <v>0</v>
      </c>
      <c r="S3032" s="12" t="s">
        <v>72</v>
      </c>
      <c r="T3032" s="12" t="s">
        <v>74</v>
      </c>
      <c r="U3032" s="12" t="s">
        <v>75</v>
      </c>
      <c r="V3032" s="12" t="s">
        <v>71</v>
      </c>
      <c r="W3032" s="12" t="s">
        <v>73</v>
      </c>
      <c r="X3032" s="12" t="s">
        <v>76</v>
      </c>
      <c r="Y3032" s="12">
        <v>212</v>
      </c>
      <c r="Z3032" s="12">
        <v>303.15999999999997</v>
      </c>
      <c r="AA3032" s="12"/>
      <c r="AB3032" s="12"/>
      <c r="AC3032" s="12"/>
      <c r="AD3032" s="12"/>
      <c r="AE3032" s="12"/>
    </row>
    <row r="3033" spans="16:31" ht="18" customHeight="1" x14ac:dyDescent="0.3">
      <c r="P3033" s="12" t="s">
        <v>66</v>
      </c>
      <c r="Q3033" s="12">
        <v>2024</v>
      </c>
      <c r="R3033" s="12" t="s">
        <v>0</v>
      </c>
      <c r="S3033" s="12" t="s">
        <v>72</v>
      </c>
      <c r="T3033" s="12" t="s">
        <v>74</v>
      </c>
      <c r="U3033" s="12" t="s">
        <v>75</v>
      </c>
      <c r="V3033" s="12" t="s">
        <v>71</v>
      </c>
      <c r="W3033" s="12" t="s">
        <v>73</v>
      </c>
      <c r="X3033" s="12" t="s">
        <v>76</v>
      </c>
      <c r="Y3033" s="12">
        <v>238</v>
      </c>
      <c r="Z3033" s="12">
        <v>340.34000000000003</v>
      </c>
      <c r="AA3033" s="12"/>
      <c r="AB3033" s="12"/>
      <c r="AC3033" s="12"/>
      <c r="AD3033" s="12"/>
      <c r="AE3033" s="12"/>
    </row>
    <row r="3034" spans="16:31" ht="18" customHeight="1" x14ac:dyDescent="0.3">
      <c r="P3034" s="12" t="s">
        <v>68</v>
      </c>
      <c r="Q3034" s="12">
        <v>2024</v>
      </c>
      <c r="R3034" s="12" t="s">
        <v>0</v>
      </c>
      <c r="S3034" s="12" t="s">
        <v>72</v>
      </c>
      <c r="T3034" s="12" t="s">
        <v>74</v>
      </c>
      <c r="U3034" s="12" t="s">
        <v>75</v>
      </c>
      <c r="V3034" s="12" t="s">
        <v>71</v>
      </c>
      <c r="W3034" s="12" t="s">
        <v>73</v>
      </c>
      <c r="X3034" s="12" t="s">
        <v>76</v>
      </c>
      <c r="Y3034" s="12">
        <v>214</v>
      </c>
      <c r="Z3034" s="12">
        <v>306.02</v>
      </c>
      <c r="AA3034" s="12"/>
      <c r="AB3034" s="12"/>
      <c r="AC3034" s="12"/>
      <c r="AD3034" s="12"/>
      <c r="AE3034" s="12"/>
    </row>
    <row r="3035" spans="16:31" ht="18" customHeight="1" x14ac:dyDescent="0.3">
      <c r="P3035" s="12" t="s">
        <v>66</v>
      </c>
      <c r="Q3035" s="12">
        <v>2024</v>
      </c>
      <c r="R3035" s="12" t="s">
        <v>0</v>
      </c>
      <c r="S3035" s="12" t="s">
        <v>72</v>
      </c>
      <c r="T3035" s="12" t="s">
        <v>74</v>
      </c>
      <c r="U3035" s="12" t="s">
        <v>75</v>
      </c>
      <c r="V3035" s="12" t="s">
        <v>71</v>
      </c>
      <c r="W3035" s="12" t="s">
        <v>73</v>
      </c>
      <c r="X3035" s="12" t="s">
        <v>76</v>
      </c>
      <c r="Y3035" s="12">
        <v>799</v>
      </c>
      <c r="Z3035" s="12">
        <v>1142.57</v>
      </c>
      <c r="AA3035" s="12"/>
      <c r="AB3035" s="12"/>
      <c r="AC3035" s="12"/>
      <c r="AD3035" s="12"/>
      <c r="AE3035" s="12"/>
    </row>
    <row r="3036" spans="16:31" ht="18" customHeight="1" x14ac:dyDescent="0.3">
      <c r="P3036" s="12" t="s">
        <v>66</v>
      </c>
      <c r="Q3036" s="12">
        <v>2024</v>
      </c>
      <c r="R3036" s="12" t="s">
        <v>0</v>
      </c>
      <c r="S3036" s="12" t="s">
        <v>72</v>
      </c>
      <c r="T3036" s="12" t="s">
        <v>74</v>
      </c>
      <c r="U3036" s="12" t="s">
        <v>75</v>
      </c>
      <c r="V3036" s="12" t="s">
        <v>71</v>
      </c>
      <c r="W3036" s="12" t="s">
        <v>73</v>
      </c>
      <c r="X3036" s="12" t="s">
        <v>76</v>
      </c>
      <c r="Y3036" s="12">
        <v>213</v>
      </c>
      <c r="Z3036" s="12">
        <v>304.59000000000003</v>
      </c>
      <c r="AA3036" s="12"/>
      <c r="AB3036" s="12"/>
      <c r="AC3036" s="12"/>
      <c r="AD3036" s="12"/>
      <c r="AE3036" s="12"/>
    </row>
    <row r="3037" spans="16:31" ht="18" customHeight="1" x14ac:dyDescent="0.3">
      <c r="P3037" s="12" t="s">
        <v>68</v>
      </c>
      <c r="Q3037" s="12">
        <v>2024</v>
      </c>
      <c r="R3037" s="12" t="s">
        <v>0</v>
      </c>
      <c r="S3037" s="12" t="s">
        <v>72</v>
      </c>
      <c r="T3037" s="12" t="s">
        <v>74</v>
      </c>
      <c r="U3037" s="12" t="s">
        <v>75</v>
      </c>
      <c r="V3037" s="12" t="s">
        <v>71</v>
      </c>
      <c r="W3037" s="12" t="s">
        <v>73</v>
      </c>
      <c r="X3037" s="12" t="s">
        <v>76</v>
      </c>
      <c r="Y3037" s="12">
        <v>241</v>
      </c>
      <c r="Z3037" s="12">
        <v>344.63</v>
      </c>
      <c r="AA3037" s="12"/>
      <c r="AB3037" s="12"/>
      <c r="AC3037" s="12"/>
      <c r="AD3037" s="12"/>
      <c r="AE3037" s="12"/>
    </row>
    <row r="3038" spans="16:31" ht="18" customHeight="1" x14ac:dyDescent="0.3">
      <c r="P3038" s="12" t="s">
        <v>66</v>
      </c>
      <c r="Q3038" s="12">
        <v>2024</v>
      </c>
      <c r="R3038" s="12" t="s">
        <v>0</v>
      </c>
      <c r="S3038" s="12" t="s">
        <v>72</v>
      </c>
      <c r="T3038" s="12" t="s">
        <v>74</v>
      </c>
      <c r="U3038" s="12" t="s">
        <v>75</v>
      </c>
      <c r="V3038" s="12" t="s">
        <v>71</v>
      </c>
      <c r="W3038" s="12" t="s">
        <v>73</v>
      </c>
      <c r="X3038" s="12" t="s">
        <v>76</v>
      </c>
      <c r="Y3038" s="12">
        <v>211</v>
      </c>
      <c r="Z3038" s="12">
        <v>301.73</v>
      </c>
      <c r="AA3038" s="12"/>
      <c r="AB3038" s="12"/>
      <c r="AC3038" s="12"/>
      <c r="AD3038" s="12"/>
      <c r="AE3038" s="12"/>
    </row>
    <row r="3039" spans="16:31" ht="18" customHeight="1" x14ac:dyDescent="0.3">
      <c r="P3039" s="12" t="s">
        <v>68</v>
      </c>
      <c r="Q3039" s="12">
        <v>2024</v>
      </c>
      <c r="R3039" s="12" t="s">
        <v>0</v>
      </c>
      <c r="S3039" s="12" t="s">
        <v>72</v>
      </c>
      <c r="T3039" s="12" t="s">
        <v>74</v>
      </c>
      <c r="U3039" s="12" t="s">
        <v>75</v>
      </c>
      <c r="V3039" s="12" t="s">
        <v>71</v>
      </c>
      <c r="W3039" s="12" t="s">
        <v>73</v>
      </c>
      <c r="X3039" s="12" t="s">
        <v>76</v>
      </c>
      <c r="Y3039" s="12">
        <v>808</v>
      </c>
      <c r="Z3039" s="12">
        <v>1155.44</v>
      </c>
      <c r="AA3039" s="12"/>
      <c r="AB3039" s="12"/>
      <c r="AC3039" s="12"/>
      <c r="AD3039" s="12"/>
      <c r="AE3039" s="12"/>
    </row>
    <row r="3040" spans="16:31" ht="18" customHeight="1" x14ac:dyDescent="0.3">
      <c r="P3040" s="12" t="s">
        <v>59</v>
      </c>
      <c r="Q3040" s="12">
        <v>2024</v>
      </c>
      <c r="R3040" s="12" t="s">
        <v>0</v>
      </c>
      <c r="S3040" s="12" t="s">
        <v>72</v>
      </c>
      <c r="T3040" s="12" t="s">
        <v>74</v>
      </c>
      <c r="U3040" s="12" t="s">
        <v>75</v>
      </c>
      <c r="V3040" s="12" t="s">
        <v>71</v>
      </c>
      <c r="W3040" s="12" t="s">
        <v>73</v>
      </c>
      <c r="X3040" s="12" t="s">
        <v>76</v>
      </c>
      <c r="Y3040" s="12">
        <v>215</v>
      </c>
      <c r="Z3040" s="12">
        <v>307.45</v>
      </c>
      <c r="AA3040" s="12"/>
      <c r="AB3040" s="12"/>
      <c r="AC3040" s="12"/>
      <c r="AD3040" s="12"/>
      <c r="AE3040" s="12"/>
    </row>
    <row r="3041" spans="16:31" ht="18" customHeight="1" x14ac:dyDescent="0.3">
      <c r="P3041" s="12" t="s">
        <v>59</v>
      </c>
      <c r="Q3041" s="12">
        <v>2024</v>
      </c>
      <c r="R3041" s="12" t="s">
        <v>6</v>
      </c>
      <c r="S3041" s="12" t="s">
        <v>72</v>
      </c>
      <c r="T3041" s="12" t="s">
        <v>74</v>
      </c>
      <c r="U3041" s="12" t="s">
        <v>75</v>
      </c>
      <c r="V3041" s="12" t="s">
        <v>71</v>
      </c>
      <c r="W3041" s="12" t="s">
        <v>73</v>
      </c>
      <c r="X3041" s="12" t="s">
        <v>76</v>
      </c>
      <c r="Y3041" s="12">
        <v>206</v>
      </c>
      <c r="Z3041" s="12">
        <v>294.58</v>
      </c>
      <c r="AA3041" s="12"/>
      <c r="AB3041" s="12"/>
      <c r="AC3041" s="12"/>
      <c r="AD3041" s="12"/>
      <c r="AE3041" s="12"/>
    </row>
    <row r="3042" spans="16:31" ht="18" customHeight="1" x14ac:dyDescent="0.3">
      <c r="P3042" s="12" t="s">
        <v>66</v>
      </c>
      <c r="Q3042" s="12">
        <v>2024</v>
      </c>
      <c r="R3042" s="12" t="s">
        <v>6</v>
      </c>
      <c r="S3042" s="12" t="s">
        <v>72</v>
      </c>
      <c r="T3042" s="12" t="s">
        <v>74</v>
      </c>
      <c r="U3042" s="12" t="s">
        <v>75</v>
      </c>
      <c r="V3042" s="12" t="s">
        <v>71</v>
      </c>
      <c r="W3042" s="12" t="s">
        <v>73</v>
      </c>
      <c r="X3042" s="12" t="s">
        <v>76</v>
      </c>
      <c r="Y3042" s="12">
        <v>182</v>
      </c>
      <c r="Z3042" s="12">
        <v>260.26</v>
      </c>
      <c r="AA3042" s="12"/>
      <c r="AB3042" s="12"/>
      <c r="AC3042" s="12"/>
      <c r="AD3042" s="12"/>
      <c r="AE3042" s="12"/>
    </row>
    <row r="3043" spans="16:31" ht="18" customHeight="1" x14ac:dyDescent="0.3">
      <c r="P3043" s="12" t="s">
        <v>66</v>
      </c>
      <c r="Q3043" s="12">
        <v>2024</v>
      </c>
      <c r="R3043" s="12" t="s">
        <v>6</v>
      </c>
      <c r="S3043" s="12" t="s">
        <v>72</v>
      </c>
      <c r="T3043" s="12" t="s">
        <v>74</v>
      </c>
      <c r="U3043" s="12" t="s">
        <v>75</v>
      </c>
      <c r="V3043" s="12" t="s">
        <v>71</v>
      </c>
      <c r="W3043" s="12" t="s">
        <v>73</v>
      </c>
      <c r="X3043" s="12" t="s">
        <v>76</v>
      </c>
      <c r="Y3043" s="12">
        <v>208</v>
      </c>
      <c r="Z3043" s="12">
        <v>297.44</v>
      </c>
      <c r="AA3043" s="12"/>
      <c r="AB3043" s="12"/>
      <c r="AC3043" s="12"/>
      <c r="AD3043" s="12"/>
      <c r="AE3043" s="12"/>
    </row>
    <row r="3044" spans="16:31" ht="18" customHeight="1" x14ac:dyDescent="0.3">
      <c r="P3044" s="12" t="s">
        <v>66</v>
      </c>
      <c r="Q3044" s="12">
        <v>2024</v>
      </c>
      <c r="R3044" s="12" t="s">
        <v>6</v>
      </c>
      <c r="S3044" s="12" t="s">
        <v>72</v>
      </c>
      <c r="T3044" s="12" t="s">
        <v>74</v>
      </c>
      <c r="U3044" s="12" t="s">
        <v>75</v>
      </c>
      <c r="V3044" s="12" t="s">
        <v>71</v>
      </c>
      <c r="W3044" s="12" t="s">
        <v>73</v>
      </c>
      <c r="X3044" s="12" t="s">
        <v>76</v>
      </c>
      <c r="Y3044" s="12">
        <v>804</v>
      </c>
      <c r="Z3044" s="12">
        <v>1149.72</v>
      </c>
      <c r="AA3044" s="12"/>
      <c r="AB3044" s="12"/>
      <c r="AC3044" s="12"/>
      <c r="AD3044" s="12"/>
      <c r="AE3044" s="12"/>
    </row>
    <row r="3045" spans="16:31" ht="18" customHeight="1" x14ac:dyDescent="0.3">
      <c r="P3045" s="12" t="s">
        <v>59</v>
      </c>
      <c r="Q3045" s="12">
        <v>2024</v>
      </c>
      <c r="R3045" s="12" t="s">
        <v>6</v>
      </c>
      <c r="S3045" s="12" t="s">
        <v>72</v>
      </c>
      <c r="T3045" s="12" t="s">
        <v>74</v>
      </c>
      <c r="U3045" s="12" t="s">
        <v>75</v>
      </c>
      <c r="V3045" s="12" t="s">
        <v>71</v>
      </c>
      <c r="W3045" s="12" t="s">
        <v>73</v>
      </c>
      <c r="X3045" s="12" t="s">
        <v>76</v>
      </c>
      <c r="Y3045" s="12">
        <v>891</v>
      </c>
      <c r="Z3045" s="12">
        <v>1274.1300000000001</v>
      </c>
      <c r="AA3045" s="12"/>
      <c r="AB3045" s="12"/>
      <c r="AC3045" s="12"/>
      <c r="AD3045" s="12"/>
      <c r="AE3045" s="12"/>
    </row>
    <row r="3046" spans="16:31" ht="18" customHeight="1" x14ac:dyDescent="0.3">
      <c r="P3046" s="12" t="s">
        <v>59</v>
      </c>
      <c r="Q3046" s="12">
        <v>2024</v>
      </c>
      <c r="R3046" s="12" t="s">
        <v>6</v>
      </c>
      <c r="S3046" s="12" t="s">
        <v>72</v>
      </c>
      <c r="T3046" s="12" t="s">
        <v>74</v>
      </c>
      <c r="U3046" s="12" t="s">
        <v>75</v>
      </c>
      <c r="V3046" s="12" t="s">
        <v>71</v>
      </c>
      <c r="W3046" s="12" t="s">
        <v>73</v>
      </c>
      <c r="X3046" s="12" t="s">
        <v>76</v>
      </c>
      <c r="Y3046" s="12">
        <v>844</v>
      </c>
      <c r="Z3046" s="12">
        <v>526.24</v>
      </c>
      <c r="AA3046" s="12"/>
      <c r="AB3046" s="12"/>
      <c r="AC3046" s="12"/>
      <c r="AD3046" s="12"/>
      <c r="AE3046" s="12"/>
    </row>
    <row r="3047" spans="16:31" ht="18" customHeight="1" x14ac:dyDescent="0.3">
      <c r="P3047" s="12" t="s">
        <v>66</v>
      </c>
      <c r="Q3047" s="12">
        <v>2024</v>
      </c>
      <c r="R3047" s="12" t="s">
        <v>6</v>
      </c>
      <c r="S3047" s="12" t="s">
        <v>72</v>
      </c>
      <c r="T3047" s="12" t="s">
        <v>74</v>
      </c>
      <c r="U3047" s="12" t="s">
        <v>75</v>
      </c>
      <c r="V3047" s="12" t="s">
        <v>71</v>
      </c>
      <c r="W3047" s="12" t="s">
        <v>73</v>
      </c>
      <c r="X3047" s="12" t="s">
        <v>76</v>
      </c>
      <c r="Y3047" s="12">
        <v>183</v>
      </c>
      <c r="Z3047" s="12">
        <v>261.69</v>
      </c>
      <c r="AA3047" s="12"/>
      <c r="AB3047" s="12"/>
      <c r="AC3047" s="12"/>
      <c r="AD3047" s="12"/>
      <c r="AE3047" s="12"/>
    </row>
    <row r="3048" spans="16:31" ht="18" customHeight="1" x14ac:dyDescent="0.3">
      <c r="P3048" s="12" t="s">
        <v>66</v>
      </c>
      <c r="Q3048" s="12">
        <v>2024</v>
      </c>
      <c r="R3048" s="12" t="s">
        <v>6</v>
      </c>
      <c r="S3048" s="12" t="s">
        <v>72</v>
      </c>
      <c r="T3048" s="12" t="s">
        <v>74</v>
      </c>
      <c r="U3048" s="12" t="s">
        <v>75</v>
      </c>
      <c r="V3048" s="12" t="s">
        <v>71</v>
      </c>
      <c r="W3048" s="12" t="s">
        <v>73</v>
      </c>
      <c r="X3048" s="12" t="s">
        <v>76</v>
      </c>
      <c r="Y3048" s="12">
        <v>181</v>
      </c>
      <c r="Z3048" s="12">
        <v>258.83</v>
      </c>
      <c r="AA3048" s="12"/>
      <c r="AB3048" s="12"/>
      <c r="AC3048" s="12"/>
      <c r="AD3048" s="12"/>
      <c r="AE3048" s="12"/>
    </row>
    <row r="3049" spans="16:31" ht="18" customHeight="1" x14ac:dyDescent="0.3">
      <c r="P3049" s="12" t="s">
        <v>66</v>
      </c>
      <c r="Q3049" s="12">
        <v>2024</v>
      </c>
      <c r="R3049" s="12" t="s">
        <v>6</v>
      </c>
      <c r="S3049" s="12" t="s">
        <v>72</v>
      </c>
      <c r="T3049" s="12" t="s">
        <v>74</v>
      </c>
      <c r="U3049" s="12" t="s">
        <v>75</v>
      </c>
      <c r="V3049" s="12" t="s">
        <v>71</v>
      </c>
      <c r="W3049" s="12" t="s">
        <v>73</v>
      </c>
      <c r="X3049" s="12" t="s">
        <v>76</v>
      </c>
      <c r="Y3049" s="12">
        <v>813</v>
      </c>
      <c r="Z3049" s="12">
        <v>1162.5899999999999</v>
      </c>
      <c r="AA3049" s="12"/>
      <c r="AB3049" s="12"/>
      <c r="AC3049" s="12"/>
      <c r="AD3049" s="12"/>
      <c r="AE3049" s="12"/>
    </row>
    <row r="3050" spans="16:31" ht="18" customHeight="1" x14ac:dyDescent="0.3">
      <c r="P3050" s="12" t="s">
        <v>59</v>
      </c>
      <c r="Q3050" s="12">
        <v>2024</v>
      </c>
      <c r="R3050" s="12" t="s">
        <v>6</v>
      </c>
      <c r="S3050" s="12" t="s">
        <v>72</v>
      </c>
      <c r="T3050" s="12" t="s">
        <v>74</v>
      </c>
      <c r="U3050" s="12" t="s">
        <v>75</v>
      </c>
      <c r="V3050" s="12" t="s">
        <v>71</v>
      </c>
      <c r="W3050" s="12" t="s">
        <v>73</v>
      </c>
      <c r="X3050" s="12" t="s">
        <v>76</v>
      </c>
      <c r="Y3050" s="12">
        <v>179</v>
      </c>
      <c r="Z3050" s="12">
        <v>255.97</v>
      </c>
      <c r="AA3050" s="12"/>
      <c r="AB3050" s="12"/>
      <c r="AC3050" s="12"/>
      <c r="AD3050" s="12"/>
      <c r="AE3050" s="12"/>
    </row>
    <row r="3051" spans="16:31" ht="18" customHeight="1" x14ac:dyDescent="0.3">
      <c r="P3051" s="12" t="s">
        <v>66</v>
      </c>
      <c r="Q3051" s="12">
        <v>2024</v>
      </c>
      <c r="R3051" s="12" t="s">
        <v>5</v>
      </c>
      <c r="S3051" s="12" t="s">
        <v>72</v>
      </c>
      <c r="T3051" s="12" t="s">
        <v>74</v>
      </c>
      <c r="U3051" s="12" t="s">
        <v>75</v>
      </c>
      <c r="V3051" s="12" t="s">
        <v>71</v>
      </c>
      <c r="W3051" s="12" t="s">
        <v>73</v>
      </c>
      <c r="X3051" s="12" t="s">
        <v>76</v>
      </c>
      <c r="Y3051" s="12">
        <v>212</v>
      </c>
      <c r="Z3051" s="12">
        <v>303.15999999999997</v>
      </c>
      <c r="AA3051" s="12"/>
      <c r="AB3051" s="12"/>
      <c r="AC3051" s="12"/>
      <c r="AD3051" s="12"/>
      <c r="AE3051" s="12"/>
    </row>
    <row r="3052" spans="16:31" ht="18" customHeight="1" x14ac:dyDescent="0.3">
      <c r="P3052" s="12" t="s">
        <v>68</v>
      </c>
      <c r="Q3052" s="12">
        <v>2024</v>
      </c>
      <c r="R3052" s="12" t="s">
        <v>5</v>
      </c>
      <c r="S3052" s="12" t="s">
        <v>72</v>
      </c>
      <c r="T3052" s="12" t="s">
        <v>74</v>
      </c>
      <c r="U3052" s="12" t="s">
        <v>75</v>
      </c>
      <c r="V3052" s="12" t="s">
        <v>71</v>
      </c>
      <c r="W3052" s="12" t="s">
        <v>73</v>
      </c>
      <c r="X3052" s="12" t="s">
        <v>76</v>
      </c>
      <c r="Y3052" s="12">
        <v>188</v>
      </c>
      <c r="Z3052" s="12">
        <v>268.84000000000003</v>
      </c>
      <c r="AA3052" s="12"/>
      <c r="AB3052" s="12"/>
      <c r="AC3052" s="12"/>
      <c r="AD3052" s="12"/>
      <c r="AE3052" s="12"/>
    </row>
    <row r="3053" spans="16:31" ht="18" customHeight="1" x14ac:dyDescent="0.3">
      <c r="P3053" s="12" t="s">
        <v>69</v>
      </c>
      <c r="Q3053" s="12">
        <v>2024</v>
      </c>
      <c r="R3053" s="12" t="s">
        <v>5</v>
      </c>
      <c r="S3053" s="12" t="s">
        <v>72</v>
      </c>
      <c r="T3053" s="12" t="s">
        <v>74</v>
      </c>
      <c r="U3053" s="12" t="s">
        <v>75</v>
      </c>
      <c r="V3053" s="12" t="s">
        <v>71</v>
      </c>
      <c r="W3053" s="12" t="s">
        <v>73</v>
      </c>
      <c r="X3053" s="12" t="s">
        <v>76</v>
      </c>
      <c r="Y3053" s="12">
        <v>214</v>
      </c>
      <c r="Z3053" s="12">
        <v>306.02</v>
      </c>
      <c r="AA3053" s="12"/>
      <c r="AB3053" s="12"/>
      <c r="AC3053" s="12"/>
      <c r="AD3053" s="12"/>
      <c r="AE3053" s="12"/>
    </row>
    <row r="3054" spans="16:31" ht="18" customHeight="1" x14ac:dyDescent="0.3">
      <c r="P3054" s="12" t="s">
        <v>68</v>
      </c>
      <c r="Q3054" s="12">
        <v>2024</v>
      </c>
      <c r="R3054" s="12" t="s">
        <v>5</v>
      </c>
      <c r="S3054" s="12" t="s">
        <v>72</v>
      </c>
      <c r="T3054" s="12" t="s">
        <v>74</v>
      </c>
      <c r="U3054" s="12" t="s">
        <v>75</v>
      </c>
      <c r="V3054" s="12" t="s">
        <v>71</v>
      </c>
      <c r="W3054" s="12" t="s">
        <v>73</v>
      </c>
      <c r="X3054" s="12" t="s">
        <v>76</v>
      </c>
      <c r="Y3054" s="12">
        <v>184</v>
      </c>
      <c r="Z3054" s="12">
        <v>263.12</v>
      </c>
      <c r="AA3054" s="12"/>
      <c r="AB3054" s="12"/>
      <c r="AC3054" s="12"/>
      <c r="AD3054" s="12"/>
      <c r="AE3054" s="12"/>
    </row>
    <row r="3055" spans="16:31" ht="18" customHeight="1" x14ac:dyDescent="0.3">
      <c r="P3055" s="12" t="s">
        <v>69</v>
      </c>
      <c r="Q3055" s="12">
        <v>2024</v>
      </c>
      <c r="R3055" s="12" t="s">
        <v>5</v>
      </c>
      <c r="S3055" s="12" t="s">
        <v>72</v>
      </c>
      <c r="T3055" s="12" t="s">
        <v>74</v>
      </c>
      <c r="U3055" s="12" t="s">
        <v>75</v>
      </c>
      <c r="V3055" s="12" t="s">
        <v>71</v>
      </c>
      <c r="W3055" s="12" t="s">
        <v>73</v>
      </c>
      <c r="X3055" s="12" t="s">
        <v>76</v>
      </c>
      <c r="Y3055" s="12">
        <v>803</v>
      </c>
      <c r="Z3055" s="12">
        <v>1148.29</v>
      </c>
      <c r="AA3055" s="12"/>
      <c r="AB3055" s="12"/>
      <c r="AC3055" s="12"/>
      <c r="AD3055" s="12"/>
      <c r="AE3055" s="12"/>
    </row>
    <row r="3056" spans="16:31" ht="18" customHeight="1" x14ac:dyDescent="0.3">
      <c r="P3056" s="12" t="s">
        <v>68</v>
      </c>
      <c r="Q3056" s="12">
        <v>2024</v>
      </c>
      <c r="R3056" s="12" t="s">
        <v>5</v>
      </c>
      <c r="S3056" s="12" t="s">
        <v>72</v>
      </c>
      <c r="T3056" s="12" t="s">
        <v>74</v>
      </c>
      <c r="U3056" s="12" t="s">
        <v>75</v>
      </c>
      <c r="V3056" s="12" t="s">
        <v>71</v>
      </c>
      <c r="W3056" s="12" t="s">
        <v>73</v>
      </c>
      <c r="X3056" s="12" t="s">
        <v>76</v>
      </c>
      <c r="Y3056" s="12">
        <v>890</v>
      </c>
      <c r="Z3056" s="12">
        <v>1272.7</v>
      </c>
      <c r="AA3056" s="12"/>
      <c r="AB3056" s="12"/>
      <c r="AC3056" s="12"/>
      <c r="AD3056" s="12"/>
      <c r="AE3056" s="12"/>
    </row>
    <row r="3057" spans="16:31" ht="18" customHeight="1" x14ac:dyDescent="0.3">
      <c r="P3057" s="12" t="s">
        <v>68</v>
      </c>
      <c r="Q3057" s="12">
        <v>2024</v>
      </c>
      <c r="R3057" s="12" t="s">
        <v>5</v>
      </c>
      <c r="S3057" s="12" t="s">
        <v>72</v>
      </c>
      <c r="T3057" s="12" t="s">
        <v>74</v>
      </c>
      <c r="U3057" s="12" t="s">
        <v>75</v>
      </c>
      <c r="V3057" s="12" t="s">
        <v>71</v>
      </c>
      <c r="W3057" s="12" t="s">
        <v>73</v>
      </c>
      <c r="X3057" s="12" t="s">
        <v>76</v>
      </c>
      <c r="Y3057" s="12">
        <v>843</v>
      </c>
      <c r="Z3057" s="12">
        <v>526.24</v>
      </c>
      <c r="AA3057" s="12"/>
      <c r="AB3057" s="12"/>
      <c r="AC3057" s="12"/>
      <c r="AD3057" s="12"/>
      <c r="AE3057" s="12"/>
    </row>
    <row r="3058" spans="16:31" ht="18" customHeight="1" x14ac:dyDescent="0.3">
      <c r="P3058" s="12" t="s">
        <v>69</v>
      </c>
      <c r="Q3058" s="12">
        <v>2024</v>
      </c>
      <c r="R3058" s="12" t="s">
        <v>5</v>
      </c>
      <c r="S3058" s="12" t="s">
        <v>72</v>
      </c>
      <c r="T3058" s="12" t="s">
        <v>74</v>
      </c>
      <c r="U3058" s="12" t="s">
        <v>75</v>
      </c>
      <c r="V3058" s="12" t="s">
        <v>71</v>
      </c>
      <c r="W3058" s="12" t="s">
        <v>73</v>
      </c>
      <c r="X3058" s="12" t="s">
        <v>76</v>
      </c>
      <c r="Y3058" s="12">
        <v>189</v>
      </c>
      <c r="Z3058" s="12">
        <v>270.27</v>
      </c>
      <c r="AA3058" s="12"/>
      <c r="AB3058" s="12"/>
      <c r="AC3058" s="12"/>
      <c r="AD3058" s="12"/>
      <c r="AE3058" s="12"/>
    </row>
    <row r="3059" spans="16:31" ht="18" customHeight="1" x14ac:dyDescent="0.3">
      <c r="P3059" s="12" t="s">
        <v>68</v>
      </c>
      <c r="Q3059" s="12">
        <v>2024</v>
      </c>
      <c r="R3059" s="12" t="s">
        <v>5</v>
      </c>
      <c r="S3059" s="12" t="s">
        <v>72</v>
      </c>
      <c r="T3059" s="12" t="s">
        <v>74</v>
      </c>
      <c r="U3059" s="12" t="s">
        <v>75</v>
      </c>
      <c r="V3059" s="12" t="s">
        <v>71</v>
      </c>
      <c r="W3059" s="12" t="s">
        <v>73</v>
      </c>
      <c r="X3059" s="12" t="s">
        <v>76</v>
      </c>
      <c r="Y3059" s="12">
        <v>211</v>
      </c>
      <c r="Z3059" s="12">
        <v>301.73</v>
      </c>
      <c r="AA3059" s="12"/>
      <c r="AB3059" s="12"/>
      <c r="AC3059" s="12"/>
      <c r="AD3059" s="12"/>
      <c r="AE3059" s="12"/>
    </row>
    <row r="3060" spans="16:31" ht="18" customHeight="1" x14ac:dyDescent="0.3">
      <c r="P3060" s="12" t="s">
        <v>69</v>
      </c>
      <c r="Q3060" s="12">
        <v>2024</v>
      </c>
      <c r="R3060" s="12" t="s">
        <v>5</v>
      </c>
      <c r="S3060" s="12" t="s">
        <v>72</v>
      </c>
      <c r="T3060" s="12" t="s">
        <v>74</v>
      </c>
      <c r="U3060" s="12" t="s">
        <v>75</v>
      </c>
      <c r="V3060" s="12" t="s">
        <v>71</v>
      </c>
      <c r="W3060" s="12" t="s">
        <v>73</v>
      </c>
      <c r="X3060" s="12" t="s">
        <v>76</v>
      </c>
      <c r="Y3060" s="12">
        <v>187</v>
      </c>
      <c r="Z3060" s="12">
        <v>267.40999999999997</v>
      </c>
      <c r="AA3060" s="12"/>
      <c r="AB3060" s="12"/>
      <c r="AC3060" s="12"/>
      <c r="AD3060" s="12"/>
      <c r="AE3060" s="12"/>
    </row>
    <row r="3061" spans="16:31" ht="18" customHeight="1" x14ac:dyDescent="0.3">
      <c r="P3061" s="12" t="s">
        <v>68</v>
      </c>
      <c r="Q3061" s="12">
        <v>2024</v>
      </c>
      <c r="R3061" s="12" t="s">
        <v>5</v>
      </c>
      <c r="S3061" s="12" t="s">
        <v>72</v>
      </c>
      <c r="T3061" s="12" t="s">
        <v>74</v>
      </c>
      <c r="U3061" s="12" t="s">
        <v>75</v>
      </c>
      <c r="V3061" s="12" t="s">
        <v>71</v>
      </c>
      <c r="W3061" s="12" t="s">
        <v>73</v>
      </c>
      <c r="X3061" s="12" t="s">
        <v>76</v>
      </c>
      <c r="Y3061" s="12">
        <v>812</v>
      </c>
      <c r="Z3061" s="12">
        <v>1161.1599999999999</v>
      </c>
      <c r="AA3061" s="12"/>
      <c r="AB3061" s="12"/>
      <c r="AC3061" s="12"/>
      <c r="AD3061" s="12"/>
      <c r="AE3061" s="12"/>
    </row>
    <row r="3062" spans="16:31" ht="18" customHeight="1" x14ac:dyDescent="0.3">
      <c r="P3062" s="12" t="s">
        <v>66</v>
      </c>
      <c r="Q3062" s="12">
        <v>2024</v>
      </c>
      <c r="R3062" s="12" t="s">
        <v>5</v>
      </c>
      <c r="S3062" s="12" t="s">
        <v>72</v>
      </c>
      <c r="T3062" s="12" t="s">
        <v>74</v>
      </c>
      <c r="U3062" s="12" t="s">
        <v>75</v>
      </c>
      <c r="V3062" s="12" t="s">
        <v>71</v>
      </c>
      <c r="W3062" s="12" t="s">
        <v>73</v>
      </c>
      <c r="X3062" s="12" t="s">
        <v>76</v>
      </c>
      <c r="Y3062" s="12">
        <v>185</v>
      </c>
      <c r="Z3062" s="12">
        <v>264.55</v>
      </c>
      <c r="AA3062" s="12"/>
      <c r="AB3062" s="12"/>
      <c r="AC3062" s="12"/>
      <c r="AD3062" s="12"/>
      <c r="AE3062" s="12"/>
    </row>
    <row r="3063" spans="16:31" ht="18" customHeight="1" x14ac:dyDescent="0.3">
      <c r="P3063" s="12" t="s">
        <v>66</v>
      </c>
      <c r="Q3063" s="12">
        <v>2024</v>
      </c>
      <c r="R3063" s="12" t="s">
        <v>2</v>
      </c>
      <c r="S3063" s="12" t="s">
        <v>72</v>
      </c>
      <c r="T3063" s="12" t="s">
        <v>74</v>
      </c>
      <c r="U3063" s="12" t="s">
        <v>75</v>
      </c>
      <c r="V3063" s="12" t="s">
        <v>71</v>
      </c>
      <c r="W3063" s="12" t="s">
        <v>73</v>
      </c>
      <c r="X3063" s="12" t="s">
        <v>76</v>
      </c>
      <c r="Y3063" s="12">
        <v>230</v>
      </c>
      <c r="Z3063" s="12">
        <v>328.9</v>
      </c>
      <c r="AA3063" s="12"/>
      <c r="AB3063" s="12"/>
      <c r="AC3063" s="12"/>
      <c r="AD3063" s="12"/>
      <c r="AE3063" s="12"/>
    </row>
    <row r="3064" spans="16:31" ht="18" customHeight="1" x14ac:dyDescent="0.3">
      <c r="P3064" s="12" t="s">
        <v>59</v>
      </c>
      <c r="Q3064" s="12">
        <v>2024</v>
      </c>
      <c r="R3064" s="12" t="s">
        <v>2</v>
      </c>
      <c r="S3064" s="12" t="s">
        <v>72</v>
      </c>
      <c r="T3064" s="12" t="s">
        <v>74</v>
      </c>
      <c r="U3064" s="12" t="s">
        <v>75</v>
      </c>
      <c r="V3064" s="12" t="s">
        <v>71</v>
      </c>
      <c r="W3064" s="12" t="s">
        <v>73</v>
      </c>
      <c r="X3064" s="12" t="s">
        <v>76</v>
      </c>
      <c r="Y3064" s="12">
        <v>200</v>
      </c>
      <c r="Z3064" s="12">
        <v>286</v>
      </c>
      <c r="AA3064" s="12"/>
      <c r="AB3064" s="12"/>
      <c r="AC3064" s="12"/>
      <c r="AD3064" s="12"/>
      <c r="AE3064" s="12"/>
    </row>
    <row r="3065" spans="16:31" ht="18" customHeight="1" x14ac:dyDescent="0.3">
      <c r="P3065" s="12" t="s">
        <v>59</v>
      </c>
      <c r="Q3065" s="12">
        <v>2024</v>
      </c>
      <c r="R3065" s="12" t="s">
        <v>2</v>
      </c>
      <c r="S3065" s="12" t="s">
        <v>72</v>
      </c>
      <c r="T3065" s="12" t="s">
        <v>74</v>
      </c>
      <c r="U3065" s="12" t="s">
        <v>75</v>
      </c>
      <c r="V3065" s="12" t="s">
        <v>71</v>
      </c>
      <c r="W3065" s="12" t="s">
        <v>73</v>
      </c>
      <c r="X3065" s="12" t="s">
        <v>76</v>
      </c>
      <c r="Y3065" s="12">
        <v>232</v>
      </c>
      <c r="Z3065" s="12">
        <v>331.76</v>
      </c>
      <c r="AA3065" s="12"/>
      <c r="AB3065" s="12"/>
      <c r="AC3065" s="12"/>
      <c r="AD3065" s="12"/>
      <c r="AE3065" s="12"/>
    </row>
    <row r="3066" spans="16:31" ht="18" customHeight="1" x14ac:dyDescent="0.3">
      <c r="P3066" s="12" t="s">
        <v>68</v>
      </c>
      <c r="Q3066" s="12">
        <v>2024</v>
      </c>
      <c r="R3066" s="12" t="s">
        <v>2</v>
      </c>
      <c r="S3066" s="12" t="s">
        <v>72</v>
      </c>
      <c r="T3066" s="12" t="s">
        <v>74</v>
      </c>
      <c r="U3066" s="12" t="s">
        <v>75</v>
      </c>
      <c r="V3066" s="12" t="s">
        <v>71</v>
      </c>
      <c r="W3066" s="12" t="s">
        <v>73</v>
      </c>
      <c r="X3066" s="12" t="s">
        <v>76</v>
      </c>
      <c r="Y3066" s="12">
        <v>202</v>
      </c>
      <c r="Z3066" s="12">
        <v>288.86</v>
      </c>
      <c r="AA3066" s="12"/>
      <c r="AB3066" s="12"/>
      <c r="AC3066" s="12"/>
      <c r="AD3066" s="12"/>
      <c r="AE3066" s="12"/>
    </row>
    <row r="3067" spans="16:31" ht="18" customHeight="1" x14ac:dyDescent="0.3">
      <c r="P3067" s="12" t="s">
        <v>59</v>
      </c>
      <c r="Q3067" s="12">
        <v>2024</v>
      </c>
      <c r="R3067" s="12" t="s">
        <v>2</v>
      </c>
      <c r="S3067" s="12" t="s">
        <v>72</v>
      </c>
      <c r="T3067" s="12" t="s">
        <v>74</v>
      </c>
      <c r="U3067" s="12" t="s">
        <v>75</v>
      </c>
      <c r="V3067" s="12" t="s">
        <v>71</v>
      </c>
      <c r="W3067" s="12" t="s">
        <v>73</v>
      </c>
      <c r="X3067" s="12" t="s">
        <v>76</v>
      </c>
      <c r="Y3067" s="12">
        <v>801</v>
      </c>
      <c r="Z3067" s="12">
        <v>1145.43</v>
      </c>
      <c r="AA3067" s="12"/>
      <c r="AB3067" s="12"/>
      <c r="AC3067" s="12"/>
      <c r="AD3067" s="12"/>
      <c r="AE3067" s="12"/>
    </row>
    <row r="3068" spans="16:31" ht="18" customHeight="1" x14ac:dyDescent="0.3">
      <c r="P3068" s="12" t="s">
        <v>59</v>
      </c>
      <c r="Q3068" s="12">
        <v>2024</v>
      </c>
      <c r="R3068" s="12" t="s">
        <v>2</v>
      </c>
      <c r="S3068" s="12" t="s">
        <v>72</v>
      </c>
      <c r="T3068" s="12" t="s">
        <v>74</v>
      </c>
      <c r="U3068" s="12" t="s">
        <v>75</v>
      </c>
      <c r="V3068" s="12" t="s">
        <v>71</v>
      </c>
      <c r="W3068" s="12" t="s">
        <v>73</v>
      </c>
      <c r="X3068" s="12" t="s">
        <v>76</v>
      </c>
      <c r="Y3068" s="12">
        <v>887</v>
      </c>
      <c r="Z3068" s="12">
        <v>1268.4099999999999</v>
      </c>
      <c r="AA3068" s="12"/>
      <c r="AB3068" s="12"/>
      <c r="AC3068" s="12"/>
      <c r="AD3068" s="12"/>
      <c r="AE3068" s="12"/>
    </row>
    <row r="3069" spans="16:31" ht="18" customHeight="1" x14ac:dyDescent="0.3">
      <c r="P3069" s="12" t="s">
        <v>59</v>
      </c>
      <c r="Q3069" s="12">
        <v>2024</v>
      </c>
      <c r="R3069" s="12" t="s">
        <v>2</v>
      </c>
      <c r="S3069" s="12" t="s">
        <v>72</v>
      </c>
      <c r="T3069" s="12" t="s">
        <v>74</v>
      </c>
      <c r="U3069" s="12" t="s">
        <v>75</v>
      </c>
      <c r="V3069" s="12" t="s">
        <v>71</v>
      </c>
      <c r="W3069" s="12" t="s">
        <v>73</v>
      </c>
      <c r="X3069" s="12" t="s">
        <v>76</v>
      </c>
      <c r="Y3069" s="12">
        <v>840</v>
      </c>
      <c r="Z3069" s="12">
        <v>526.24</v>
      </c>
      <c r="AA3069" s="12"/>
      <c r="AB3069" s="12"/>
      <c r="AC3069" s="12"/>
      <c r="AD3069" s="12"/>
      <c r="AE3069" s="12"/>
    </row>
    <row r="3070" spans="16:31" ht="18" customHeight="1" x14ac:dyDescent="0.3">
      <c r="P3070" s="12" t="s">
        <v>59</v>
      </c>
      <c r="Q3070" s="12">
        <v>2024</v>
      </c>
      <c r="R3070" s="12" t="s">
        <v>2</v>
      </c>
      <c r="S3070" s="12" t="s">
        <v>72</v>
      </c>
      <c r="T3070" s="12" t="s">
        <v>74</v>
      </c>
      <c r="U3070" s="12" t="s">
        <v>75</v>
      </c>
      <c r="V3070" s="12" t="s">
        <v>71</v>
      </c>
      <c r="W3070" s="12" t="s">
        <v>73</v>
      </c>
      <c r="X3070" s="12" t="s">
        <v>76</v>
      </c>
      <c r="Y3070" s="12">
        <v>201</v>
      </c>
      <c r="Z3070" s="12">
        <v>287.43</v>
      </c>
      <c r="AA3070" s="12"/>
      <c r="AB3070" s="12"/>
      <c r="AC3070" s="12"/>
      <c r="AD3070" s="12"/>
      <c r="AE3070" s="12"/>
    </row>
    <row r="3071" spans="16:31" ht="18" customHeight="1" x14ac:dyDescent="0.3">
      <c r="P3071" s="12" t="s">
        <v>68</v>
      </c>
      <c r="Q3071" s="12">
        <v>2024</v>
      </c>
      <c r="R3071" s="12" t="s">
        <v>2</v>
      </c>
      <c r="S3071" s="12" t="s">
        <v>72</v>
      </c>
      <c r="T3071" s="12" t="s">
        <v>74</v>
      </c>
      <c r="U3071" s="12" t="s">
        <v>75</v>
      </c>
      <c r="V3071" s="12" t="s">
        <v>71</v>
      </c>
      <c r="W3071" s="12" t="s">
        <v>73</v>
      </c>
      <c r="X3071" s="12" t="s">
        <v>76</v>
      </c>
      <c r="Y3071" s="12">
        <v>229</v>
      </c>
      <c r="Z3071" s="12">
        <v>327.47000000000003</v>
      </c>
      <c r="AA3071" s="12"/>
      <c r="AB3071" s="12"/>
      <c r="AC3071" s="12"/>
      <c r="AD3071" s="12"/>
      <c r="AE3071" s="12"/>
    </row>
    <row r="3072" spans="16:31" ht="18" customHeight="1" x14ac:dyDescent="0.3">
      <c r="P3072" s="12" t="s">
        <v>59</v>
      </c>
      <c r="Q3072" s="12">
        <v>2024</v>
      </c>
      <c r="R3072" s="12" t="s">
        <v>2</v>
      </c>
      <c r="S3072" s="12" t="s">
        <v>72</v>
      </c>
      <c r="T3072" s="12" t="s">
        <v>74</v>
      </c>
      <c r="U3072" s="12" t="s">
        <v>75</v>
      </c>
      <c r="V3072" s="12" t="s">
        <v>71</v>
      </c>
      <c r="W3072" s="12" t="s">
        <v>73</v>
      </c>
      <c r="X3072" s="12" t="s">
        <v>76</v>
      </c>
      <c r="Y3072" s="12">
        <v>205</v>
      </c>
      <c r="Z3072" s="12">
        <v>293.14999999999998</v>
      </c>
      <c r="AA3072" s="12"/>
      <c r="AB3072" s="12"/>
      <c r="AC3072" s="12"/>
      <c r="AD3072" s="12"/>
      <c r="AE3072" s="12"/>
    </row>
    <row r="3073" spans="16:31" ht="18" customHeight="1" x14ac:dyDescent="0.3">
      <c r="P3073" s="12" t="s">
        <v>59</v>
      </c>
      <c r="Q3073" s="12">
        <v>2024</v>
      </c>
      <c r="R3073" s="12" t="s">
        <v>2</v>
      </c>
      <c r="S3073" s="12" t="s">
        <v>72</v>
      </c>
      <c r="T3073" s="12" t="s">
        <v>74</v>
      </c>
      <c r="U3073" s="12" t="s">
        <v>75</v>
      </c>
      <c r="V3073" s="12" t="s">
        <v>71</v>
      </c>
      <c r="W3073" s="12" t="s">
        <v>73</v>
      </c>
      <c r="X3073" s="12" t="s">
        <v>76</v>
      </c>
      <c r="Y3073" s="12">
        <v>810</v>
      </c>
      <c r="Z3073" s="12">
        <v>1158.3</v>
      </c>
      <c r="AA3073" s="12"/>
      <c r="AB3073" s="12"/>
      <c r="AC3073" s="12"/>
      <c r="AD3073" s="12"/>
      <c r="AE3073" s="12"/>
    </row>
    <row r="3074" spans="16:31" ht="18" customHeight="1" x14ac:dyDescent="0.3">
      <c r="P3074" s="12" t="s">
        <v>66</v>
      </c>
      <c r="Q3074" s="12">
        <v>2024</v>
      </c>
      <c r="R3074" s="12" t="s">
        <v>2</v>
      </c>
      <c r="S3074" s="12" t="s">
        <v>72</v>
      </c>
      <c r="T3074" s="12" t="s">
        <v>74</v>
      </c>
      <c r="U3074" s="12" t="s">
        <v>75</v>
      </c>
      <c r="V3074" s="12" t="s">
        <v>71</v>
      </c>
      <c r="W3074" s="12" t="s">
        <v>73</v>
      </c>
      <c r="X3074" s="12" t="s">
        <v>76</v>
      </c>
      <c r="Y3074" s="12">
        <v>203</v>
      </c>
      <c r="Z3074" s="12">
        <v>290.28999999999996</v>
      </c>
      <c r="AA3074" s="12"/>
      <c r="AB3074" s="12"/>
      <c r="AC3074" s="12"/>
      <c r="AD3074" s="12"/>
      <c r="AE3074" s="12"/>
    </row>
    <row r="3075" spans="16:31" ht="18" customHeight="1" x14ac:dyDescent="0.3">
      <c r="P3075" s="12" t="s">
        <v>68</v>
      </c>
      <c r="Q3075" s="12">
        <v>2024</v>
      </c>
      <c r="R3075" s="12" t="s">
        <v>4</v>
      </c>
      <c r="S3075" s="12" t="s">
        <v>72</v>
      </c>
      <c r="T3075" s="12" t="s">
        <v>74</v>
      </c>
      <c r="U3075" s="12" t="s">
        <v>75</v>
      </c>
      <c r="V3075" s="12" t="s">
        <v>71</v>
      </c>
      <c r="W3075" s="12" t="s">
        <v>73</v>
      </c>
      <c r="X3075" s="12" t="s">
        <v>76</v>
      </c>
      <c r="Y3075" s="12">
        <v>218</v>
      </c>
      <c r="Z3075" s="12">
        <v>311.74</v>
      </c>
      <c r="AA3075" s="12"/>
      <c r="AB3075" s="12"/>
      <c r="AC3075" s="12"/>
      <c r="AD3075" s="12"/>
      <c r="AE3075" s="12"/>
    </row>
    <row r="3076" spans="16:31" ht="18" customHeight="1" x14ac:dyDescent="0.3">
      <c r="P3076" s="12" t="s">
        <v>68</v>
      </c>
      <c r="Q3076" s="12">
        <v>2024</v>
      </c>
      <c r="R3076" s="12" t="s">
        <v>4</v>
      </c>
      <c r="S3076" s="12" t="s">
        <v>72</v>
      </c>
      <c r="T3076" s="12" t="s">
        <v>74</v>
      </c>
      <c r="U3076" s="12" t="s">
        <v>75</v>
      </c>
      <c r="V3076" s="12" t="s">
        <v>71</v>
      </c>
      <c r="W3076" s="12" t="s">
        <v>73</v>
      </c>
      <c r="X3076" s="12" t="s">
        <v>76</v>
      </c>
      <c r="Y3076" s="12">
        <v>194</v>
      </c>
      <c r="Z3076" s="12">
        <v>277.42</v>
      </c>
      <c r="AA3076" s="12"/>
      <c r="AB3076" s="12"/>
      <c r="AC3076" s="12"/>
      <c r="AD3076" s="12"/>
      <c r="AE3076" s="12"/>
    </row>
    <row r="3077" spans="16:31" ht="18" customHeight="1" x14ac:dyDescent="0.3">
      <c r="P3077" s="12" t="s">
        <v>66</v>
      </c>
      <c r="Q3077" s="12">
        <v>2024</v>
      </c>
      <c r="R3077" s="12" t="s">
        <v>4</v>
      </c>
      <c r="S3077" s="12" t="s">
        <v>72</v>
      </c>
      <c r="T3077" s="12" t="s">
        <v>74</v>
      </c>
      <c r="U3077" s="12" t="s">
        <v>75</v>
      </c>
      <c r="V3077" s="12" t="s">
        <v>71</v>
      </c>
      <c r="W3077" s="12" t="s">
        <v>73</v>
      </c>
      <c r="X3077" s="12" t="s">
        <v>76</v>
      </c>
      <c r="Y3077" s="12">
        <v>220</v>
      </c>
      <c r="Z3077" s="12">
        <v>314.60000000000002</v>
      </c>
      <c r="AA3077" s="12"/>
      <c r="AB3077" s="12"/>
      <c r="AC3077" s="12"/>
      <c r="AD3077" s="12"/>
      <c r="AE3077" s="12"/>
    </row>
    <row r="3078" spans="16:31" ht="18" customHeight="1" x14ac:dyDescent="0.3">
      <c r="P3078" s="12" t="s">
        <v>66</v>
      </c>
      <c r="Q3078" s="12">
        <v>2024</v>
      </c>
      <c r="R3078" s="12" t="s">
        <v>4</v>
      </c>
      <c r="S3078" s="12" t="s">
        <v>72</v>
      </c>
      <c r="T3078" s="12" t="s">
        <v>74</v>
      </c>
      <c r="U3078" s="12" t="s">
        <v>75</v>
      </c>
      <c r="V3078" s="12" t="s">
        <v>71</v>
      </c>
      <c r="W3078" s="12" t="s">
        <v>73</v>
      </c>
      <c r="X3078" s="12" t="s">
        <v>76</v>
      </c>
      <c r="Y3078" s="12">
        <v>190</v>
      </c>
      <c r="Z3078" s="12">
        <v>271.7</v>
      </c>
      <c r="AA3078" s="12"/>
      <c r="AB3078" s="12"/>
      <c r="AC3078" s="12"/>
      <c r="AD3078" s="12"/>
      <c r="AE3078" s="12"/>
    </row>
    <row r="3079" spans="16:31" ht="18" customHeight="1" x14ac:dyDescent="0.3">
      <c r="P3079" s="12" t="s">
        <v>66</v>
      </c>
      <c r="Q3079" s="12">
        <v>2024</v>
      </c>
      <c r="R3079" s="12" t="s">
        <v>4</v>
      </c>
      <c r="S3079" s="12" t="s">
        <v>72</v>
      </c>
      <c r="T3079" s="12" t="s">
        <v>74</v>
      </c>
      <c r="U3079" s="12" t="s">
        <v>75</v>
      </c>
      <c r="V3079" s="12" t="s">
        <v>71</v>
      </c>
      <c r="W3079" s="12" t="s">
        <v>73</v>
      </c>
      <c r="X3079" s="12" t="s">
        <v>76</v>
      </c>
      <c r="Y3079" s="12">
        <v>889</v>
      </c>
      <c r="Z3079" s="12">
        <v>1271.27</v>
      </c>
      <c r="AA3079" s="12"/>
      <c r="AB3079" s="12"/>
      <c r="AC3079" s="12"/>
      <c r="AD3079" s="12"/>
      <c r="AE3079" s="12"/>
    </row>
    <row r="3080" spans="16:31" ht="18" customHeight="1" x14ac:dyDescent="0.3">
      <c r="P3080" s="12" t="s">
        <v>66</v>
      </c>
      <c r="Q3080" s="12">
        <v>2024</v>
      </c>
      <c r="R3080" s="12" t="s">
        <v>4</v>
      </c>
      <c r="S3080" s="12" t="s">
        <v>72</v>
      </c>
      <c r="T3080" s="12" t="s">
        <v>74</v>
      </c>
      <c r="U3080" s="12" t="s">
        <v>75</v>
      </c>
      <c r="V3080" s="12" t="s">
        <v>71</v>
      </c>
      <c r="W3080" s="12" t="s">
        <v>73</v>
      </c>
      <c r="X3080" s="12" t="s">
        <v>76</v>
      </c>
      <c r="Y3080" s="12">
        <v>842</v>
      </c>
      <c r="Z3080" s="12">
        <v>526.24</v>
      </c>
      <c r="AA3080" s="12"/>
      <c r="AB3080" s="12"/>
      <c r="AC3080" s="12"/>
      <c r="AD3080" s="12"/>
      <c r="AE3080" s="12"/>
    </row>
    <row r="3081" spans="16:31" ht="18" customHeight="1" x14ac:dyDescent="0.3">
      <c r="P3081" s="12" t="s">
        <v>66</v>
      </c>
      <c r="Q3081" s="12">
        <v>2024</v>
      </c>
      <c r="R3081" s="12" t="s">
        <v>4</v>
      </c>
      <c r="S3081" s="12" t="s">
        <v>72</v>
      </c>
      <c r="T3081" s="12" t="s">
        <v>74</v>
      </c>
      <c r="U3081" s="12" t="s">
        <v>75</v>
      </c>
      <c r="V3081" s="12" t="s">
        <v>71</v>
      </c>
      <c r="W3081" s="12" t="s">
        <v>73</v>
      </c>
      <c r="X3081" s="12" t="s">
        <v>76</v>
      </c>
      <c r="Y3081" s="12">
        <v>217</v>
      </c>
      <c r="Z3081" s="12">
        <v>310.31</v>
      </c>
      <c r="AA3081" s="12"/>
      <c r="AB3081" s="12"/>
      <c r="AC3081" s="12"/>
      <c r="AD3081" s="12"/>
      <c r="AE3081" s="12"/>
    </row>
    <row r="3082" spans="16:31" ht="18" customHeight="1" x14ac:dyDescent="0.3">
      <c r="P3082" s="12" t="s">
        <v>66</v>
      </c>
      <c r="Q3082" s="12">
        <v>2024</v>
      </c>
      <c r="R3082" s="12" t="s">
        <v>4</v>
      </c>
      <c r="S3082" s="12" t="s">
        <v>72</v>
      </c>
      <c r="T3082" s="12" t="s">
        <v>74</v>
      </c>
      <c r="U3082" s="12" t="s">
        <v>75</v>
      </c>
      <c r="V3082" s="12" t="s">
        <v>71</v>
      </c>
      <c r="W3082" s="12" t="s">
        <v>73</v>
      </c>
      <c r="X3082" s="12" t="s">
        <v>76</v>
      </c>
      <c r="Y3082" s="12">
        <v>193</v>
      </c>
      <c r="Z3082" s="12">
        <v>275.99</v>
      </c>
      <c r="AA3082" s="12"/>
      <c r="AB3082" s="12"/>
      <c r="AC3082" s="12"/>
      <c r="AD3082" s="12"/>
      <c r="AE3082" s="12"/>
    </row>
    <row r="3083" spans="16:31" ht="18" customHeight="1" x14ac:dyDescent="0.3">
      <c r="P3083" s="12" t="s">
        <v>68</v>
      </c>
      <c r="Q3083" s="12">
        <v>2024</v>
      </c>
      <c r="R3083" s="12" t="s">
        <v>4</v>
      </c>
      <c r="S3083" s="12" t="s">
        <v>72</v>
      </c>
      <c r="T3083" s="12" t="s">
        <v>74</v>
      </c>
      <c r="U3083" s="12" t="s">
        <v>75</v>
      </c>
      <c r="V3083" s="12" t="s">
        <v>71</v>
      </c>
      <c r="W3083" s="12" t="s">
        <v>73</v>
      </c>
      <c r="X3083" s="12" t="s">
        <v>76</v>
      </c>
      <c r="Y3083" s="12">
        <v>811</v>
      </c>
      <c r="Z3083" s="12">
        <v>1159.73</v>
      </c>
      <c r="AA3083" s="12"/>
      <c r="AB3083" s="12"/>
      <c r="AC3083" s="12"/>
      <c r="AD3083" s="12"/>
      <c r="AE3083" s="12"/>
    </row>
    <row r="3084" spans="16:31" ht="18" customHeight="1" x14ac:dyDescent="0.3">
      <c r="P3084" s="12" t="s">
        <v>68</v>
      </c>
      <c r="Q3084" s="12">
        <v>2024</v>
      </c>
      <c r="R3084" s="12" t="s">
        <v>4</v>
      </c>
      <c r="S3084" s="12" t="s">
        <v>72</v>
      </c>
      <c r="T3084" s="12" t="s">
        <v>74</v>
      </c>
      <c r="U3084" s="12" t="s">
        <v>75</v>
      </c>
      <c r="V3084" s="12" t="s">
        <v>71</v>
      </c>
      <c r="W3084" s="12" t="s">
        <v>73</v>
      </c>
      <c r="X3084" s="12" t="s">
        <v>76</v>
      </c>
      <c r="Y3084" s="12">
        <v>191</v>
      </c>
      <c r="Z3084" s="12">
        <v>273.13</v>
      </c>
      <c r="AA3084" s="12"/>
      <c r="AB3084" s="12"/>
      <c r="AC3084" s="12"/>
      <c r="AD3084" s="12"/>
      <c r="AE3084" s="12"/>
    </row>
    <row r="3085" spans="16:31" ht="18" customHeight="1" x14ac:dyDescent="0.3">
      <c r="P3085" s="12" t="s">
        <v>66</v>
      </c>
      <c r="Q3085" s="12">
        <v>2024</v>
      </c>
      <c r="R3085" s="12" t="s">
        <v>10</v>
      </c>
      <c r="S3085" s="12" t="s">
        <v>72</v>
      </c>
      <c r="T3085" s="12" t="s">
        <v>74</v>
      </c>
      <c r="U3085" s="12" t="s">
        <v>75</v>
      </c>
      <c r="V3085" s="12" t="s">
        <v>71</v>
      </c>
      <c r="W3085" s="12" t="s">
        <v>73</v>
      </c>
      <c r="X3085" s="12" t="s">
        <v>76</v>
      </c>
      <c r="Y3085" s="12">
        <v>188</v>
      </c>
      <c r="Z3085" s="12">
        <v>268.84000000000003</v>
      </c>
      <c r="AA3085" s="12"/>
      <c r="AB3085" s="12"/>
      <c r="AC3085" s="12"/>
      <c r="AD3085" s="12"/>
      <c r="AE3085" s="12"/>
    </row>
    <row r="3086" spans="16:31" ht="18" customHeight="1" x14ac:dyDescent="0.3">
      <c r="P3086" s="12" t="s">
        <v>70</v>
      </c>
      <c r="Q3086" s="12">
        <v>2024</v>
      </c>
      <c r="R3086" s="12" t="s">
        <v>10</v>
      </c>
      <c r="S3086" s="12" t="s">
        <v>72</v>
      </c>
      <c r="T3086" s="12" t="s">
        <v>74</v>
      </c>
      <c r="U3086" s="12" t="s">
        <v>75</v>
      </c>
      <c r="V3086" s="12" t="s">
        <v>71</v>
      </c>
      <c r="W3086" s="12" t="s">
        <v>73</v>
      </c>
      <c r="X3086" s="12" t="s">
        <v>76</v>
      </c>
      <c r="Y3086" s="12">
        <v>158</v>
      </c>
      <c r="Z3086" s="12">
        <v>225.94</v>
      </c>
      <c r="AA3086" s="12"/>
      <c r="AB3086" s="12"/>
      <c r="AC3086" s="12"/>
      <c r="AD3086" s="12"/>
      <c r="AE3086" s="12"/>
    </row>
    <row r="3087" spans="16:31" ht="18" customHeight="1" x14ac:dyDescent="0.3">
      <c r="P3087" s="12" t="s">
        <v>59</v>
      </c>
      <c r="Q3087" s="12">
        <v>2024</v>
      </c>
      <c r="R3087" s="12" t="s">
        <v>10</v>
      </c>
      <c r="S3087" s="12" t="s">
        <v>72</v>
      </c>
      <c r="T3087" s="12" t="s">
        <v>74</v>
      </c>
      <c r="U3087" s="12" t="s">
        <v>75</v>
      </c>
      <c r="V3087" s="12" t="s">
        <v>71</v>
      </c>
      <c r="W3087" s="12" t="s">
        <v>73</v>
      </c>
      <c r="X3087" s="12" t="s">
        <v>76</v>
      </c>
      <c r="Y3087" s="12">
        <v>160</v>
      </c>
      <c r="Z3087" s="12">
        <v>228.8</v>
      </c>
      <c r="AA3087" s="12"/>
      <c r="AB3087" s="12"/>
      <c r="AC3087" s="12"/>
      <c r="AD3087" s="12"/>
      <c r="AE3087" s="12"/>
    </row>
    <row r="3088" spans="16:31" ht="18" customHeight="1" x14ac:dyDescent="0.3">
      <c r="P3088" s="12" t="s">
        <v>59</v>
      </c>
      <c r="Q3088" s="12">
        <v>2024</v>
      </c>
      <c r="R3088" s="12" t="s">
        <v>10</v>
      </c>
      <c r="S3088" s="12" t="s">
        <v>72</v>
      </c>
      <c r="T3088" s="12" t="s">
        <v>74</v>
      </c>
      <c r="U3088" s="12" t="s">
        <v>75</v>
      </c>
      <c r="V3088" s="12" t="s">
        <v>71</v>
      </c>
      <c r="W3088" s="12" t="s">
        <v>73</v>
      </c>
      <c r="X3088" s="12" t="s">
        <v>76</v>
      </c>
      <c r="Y3088" s="12">
        <v>808</v>
      </c>
      <c r="Z3088" s="12">
        <v>1155.44</v>
      </c>
      <c r="AA3088" s="12"/>
      <c r="AB3088" s="12"/>
      <c r="AC3088" s="12"/>
      <c r="AD3088" s="12"/>
      <c r="AE3088" s="12"/>
    </row>
    <row r="3089" spans="16:31" ht="18" customHeight="1" x14ac:dyDescent="0.3">
      <c r="P3089" s="12" t="s">
        <v>66</v>
      </c>
      <c r="Q3089" s="12">
        <v>2024</v>
      </c>
      <c r="R3089" s="12" t="s">
        <v>10</v>
      </c>
      <c r="S3089" s="12" t="s">
        <v>72</v>
      </c>
      <c r="T3089" s="12" t="s">
        <v>74</v>
      </c>
      <c r="U3089" s="12" t="s">
        <v>75</v>
      </c>
      <c r="V3089" s="12" t="s">
        <v>71</v>
      </c>
      <c r="W3089" s="12" t="s">
        <v>73</v>
      </c>
      <c r="X3089" s="12" t="s">
        <v>76</v>
      </c>
      <c r="Y3089" s="12">
        <v>894</v>
      </c>
      <c r="Z3089" s="12">
        <v>1278.42</v>
      </c>
      <c r="AA3089" s="12"/>
      <c r="AB3089" s="12"/>
      <c r="AC3089" s="12"/>
      <c r="AD3089" s="12"/>
      <c r="AE3089" s="12"/>
    </row>
    <row r="3090" spans="16:31" ht="18" customHeight="1" x14ac:dyDescent="0.3">
      <c r="P3090" s="12" t="s">
        <v>66</v>
      </c>
      <c r="Q3090" s="12">
        <v>2024</v>
      </c>
      <c r="R3090" s="12" t="s">
        <v>10</v>
      </c>
      <c r="S3090" s="12" t="s">
        <v>72</v>
      </c>
      <c r="T3090" s="12" t="s">
        <v>74</v>
      </c>
      <c r="U3090" s="12" t="s">
        <v>75</v>
      </c>
      <c r="V3090" s="12" t="s">
        <v>71</v>
      </c>
      <c r="W3090" s="12" t="s">
        <v>73</v>
      </c>
      <c r="X3090" s="12" t="s">
        <v>76</v>
      </c>
      <c r="Y3090" s="12">
        <v>847</v>
      </c>
      <c r="Z3090" s="12">
        <v>526.24</v>
      </c>
      <c r="AA3090" s="12"/>
      <c r="AB3090" s="12"/>
      <c r="AC3090" s="12"/>
      <c r="AD3090" s="12"/>
      <c r="AE3090" s="12"/>
    </row>
    <row r="3091" spans="16:31" ht="18" customHeight="1" x14ac:dyDescent="0.3">
      <c r="P3091" s="12" t="s">
        <v>59</v>
      </c>
      <c r="Q3091" s="12">
        <v>2024</v>
      </c>
      <c r="R3091" s="12" t="s">
        <v>10</v>
      </c>
      <c r="S3091" s="12" t="s">
        <v>72</v>
      </c>
      <c r="T3091" s="12" t="s">
        <v>74</v>
      </c>
      <c r="U3091" s="12" t="s">
        <v>75</v>
      </c>
      <c r="V3091" s="12" t="s">
        <v>71</v>
      </c>
      <c r="W3091" s="12" t="s">
        <v>73</v>
      </c>
      <c r="X3091" s="12" t="s">
        <v>76</v>
      </c>
      <c r="Y3091" s="12">
        <v>159</v>
      </c>
      <c r="Z3091" s="12">
        <v>227.37</v>
      </c>
      <c r="AA3091" s="12"/>
      <c r="AB3091" s="12"/>
      <c r="AC3091" s="12"/>
      <c r="AD3091" s="12"/>
      <c r="AE3091" s="12"/>
    </row>
    <row r="3092" spans="16:31" ht="18" customHeight="1" x14ac:dyDescent="0.3">
      <c r="P3092" s="12" t="s">
        <v>59</v>
      </c>
      <c r="Q3092" s="12">
        <v>2024</v>
      </c>
      <c r="R3092" s="12" t="s">
        <v>10</v>
      </c>
      <c r="S3092" s="12" t="s">
        <v>72</v>
      </c>
      <c r="T3092" s="12" t="s">
        <v>74</v>
      </c>
      <c r="U3092" s="12" t="s">
        <v>75</v>
      </c>
      <c r="V3092" s="12" t="s">
        <v>71</v>
      </c>
      <c r="W3092" s="12" t="s">
        <v>73</v>
      </c>
      <c r="X3092" s="12" t="s">
        <v>76</v>
      </c>
      <c r="Y3092" s="12">
        <v>187</v>
      </c>
      <c r="Z3092" s="12">
        <v>267.40999999999997</v>
      </c>
      <c r="AA3092" s="12"/>
      <c r="AB3092" s="12"/>
      <c r="AC3092" s="12"/>
      <c r="AD3092" s="12"/>
      <c r="AE3092" s="12"/>
    </row>
    <row r="3093" spans="16:31" ht="18" customHeight="1" x14ac:dyDescent="0.3">
      <c r="P3093" s="12" t="s">
        <v>70</v>
      </c>
      <c r="Q3093" s="12">
        <v>2024</v>
      </c>
      <c r="R3093" s="12" t="s">
        <v>10</v>
      </c>
      <c r="S3093" s="12" t="s">
        <v>72</v>
      </c>
      <c r="T3093" s="12" t="s">
        <v>74</v>
      </c>
      <c r="U3093" s="12" t="s">
        <v>75</v>
      </c>
      <c r="V3093" s="12" t="s">
        <v>71</v>
      </c>
      <c r="W3093" s="12" t="s">
        <v>73</v>
      </c>
      <c r="X3093" s="12" t="s">
        <v>76</v>
      </c>
      <c r="Y3093" s="12">
        <v>817</v>
      </c>
      <c r="Z3093" s="12">
        <v>1168.31</v>
      </c>
      <c r="AA3093" s="12"/>
      <c r="AB3093" s="12"/>
      <c r="AC3093" s="12"/>
      <c r="AD3093" s="12"/>
      <c r="AE3093" s="12"/>
    </row>
    <row r="3094" spans="16:31" ht="18" customHeight="1" x14ac:dyDescent="0.3">
      <c r="P3094" s="12" t="s">
        <v>66</v>
      </c>
      <c r="Q3094" s="12">
        <v>2024</v>
      </c>
      <c r="R3094" s="12" t="s">
        <v>10</v>
      </c>
      <c r="S3094" s="12" t="s">
        <v>72</v>
      </c>
      <c r="T3094" s="12" t="s">
        <v>74</v>
      </c>
      <c r="U3094" s="12" t="s">
        <v>75</v>
      </c>
      <c r="V3094" s="12" t="s">
        <v>71</v>
      </c>
      <c r="W3094" s="12" t="s">
        <v>73</v>
      </c>
      <c r="X3094" s="12" t="s">
        <v>76</v>
      </c>
      <c r="Y3094" s="12">
        <v>161</v>
      </c>
      <c r="Z3094" s="12">
        <v>230.23000000000002</v>
      </c>
      <c r="AA3094" s="12"/>
      <c r="AB3094" s="12"/>
      <c r="AC3094" s="12"/>
      <c r="AD3094" s="12"/>
      <c r="AE3094" s="12"/>
    </row>
    <row r="3095" spans="16:31" ht="18" customHeight="1" x14ac:dyDescent="0.3">
      <c r="P3095" s="12" t="s">
        <v>59</v>
      </c>
      <c r="Q3095" s="12">
        <v>2024</v>
      </c>
      <c r="R3095" s="12" t="s">
        <v>9</v>
      </c>
      <c r="S3095" s="12" t="s">
        <v>72</v>
      </c>
      <c r="T3095" s="12" t="s">
        <v>74</v>
      </c>
      <c r="U3095" s="12" t="s">
        <v>75</v>
      </c>
      <c r="V3095" s="12" t="s">
        <v>71</v>
      </c>
      <c r="W3095" s="12" t="s">
        <v>73</v>
      </c>
      <c r="X3095" s="12" t="s">
        <v>76</v>
      </c>
      <c r="Y3095" s="12">
        <v>194</v>
      </c>
      <c r="Z3095" s="12">
        <v>277.42</v>
      </c>
      <c r="AA3095" s="12"/>
      <c r="AB3095" s="12"/>
      <c r="AC3095" s="12"/>
      <c r="AD3095" s="12"/>
      <c r="AE3095" s="12"/>
    </row>
    <row r="3096" spans="16:31" ht="18" customHeight="1" x14ac:dyDescent="0.3">
      <c r="P3096" s="12" t="s">
        <v>66</v>
      </c>
      <c r="Q3096" s="12">
        <v>2024</v>
      </c>
      <c r="R3096" s="12" t="s">
        <v>9</v>
      </c>
      <c r="S3096" s="12" t="s">
        <v>72</v>
      </c>
      <c r="T3096" s="12" t="s">
        <v>74</v>
      </c>
      <c r="U3096" s="12" t="s">
        <v>75</v>
      </c>
      <c r="V3096" s="12" t="s">
        <v>71</v>
      </c>
      <c r="W3096" s="12" t="s">
        <v>73</v>
      </c>
      <c r="X3096" s="12" t="s">
        <v>76</v>
      </c>
      <c r="Y3096" s="12">
        <v>164</v>
      </c>
      <c r="Z3096" s="12">
        <v>234.51999999999998</v>
      </c>
      <c r="AA3096" s="12"/>
      <c r="AB3096" s="12"/>
      <c r="AC3096" s="12"/>
      <c r="AD3096" s="12"/>
      <c r="AE3096" s="12"/>
    </row>
    <row r="3097" spans="16:31" ht="18" customHeight="1" x14ac:dyDescent="0.3">
      <c r="P3097" s="12" t="s">
        <v>66</v>
      </c>
      <c r="Q3097" s="12">
        <v>2024</v>
      </c>
      <c r="R3097" s="12" t="s">
        <v>9</v>
      </c>
      <c r="S3097" s="12" t="s">
        <v>72</v>
      </c>
      <c r="T3097" s="12" t="s">
        <v>74</v>
      </c>
      <c r="U3097" s="12" t="s">
        <v>75</v>
      </c>
      <c r="V3097" s="12" t="s">
        <v>71</v>
      </c>
      <c r="W3097" s="12" t="s">
        <v>73</v>
      </c>
      <c r="X3097" s="12" t="s">
        <v>76</v>
      </c>
      <c r="Y3097" s="12">
        <v>190</v>
      </c>
      <c r="Z3097" s="12">
        <v>271.7</v>
      </c>
      <c r="AA3097" s="12"/>
      <c r="AB3097" s="12"/>
      <c r="AC3097" s="12"/>
      <c r="AD3097" s="12"/>
      <c r="AE3097" s="12"/>
    </row>
    <row r="3098" spans="16:31" ht="18" customHeight="1" x14ac:dyDescent="0.3">
      <c r="P3098" s="12" t="s">
        <v>69</v>
      </c>
      <c r="Q3098" s="12">
        <v>2024</v>
      </c>
      <c r="R3098" s="12" t="s">
        <v>9</v>
      </c>
      <c r="S3098" s="12" t="s">
        <v>72</v>
      </c>
      <c r="T3098" s="12" t="s">
        <v>74</v>
      </c>
      <c r="U3098" s="12" t="s">
        <v>75</v>
      </c>
      <c r="V3098" s="12" t="s">
        <v>71</v>
      </c>
      <c r="W3098" s="12" t="s">
        <v>73</v>
      </c>
      <c r="X3098" s="12" t="s">
        <v>76</v>
      </c>
      <c r="Y3098" s="12">
        <v>166</v>
      </c>
      <c r="Z3098" s="12">
        <v>237.38</v>
      </c>
      <c r="AA3098" s="12"/>
      <c r="AB3098" s="12"/>
      <c r="AC3098" s="12"/>
      <c r="AD3098" s="12"/>
      <c r="AE3098" s="12"/>
    </row>
    <row r="3099" spans="16:31" ht="18" customHeight="1" x14ac:dyDescent="0.3">
      <c r="P3099" s="12" t="s">
        <v>59</v>
      </c>
      <c r="Q3099" s="12">
        <v>2024</v>
      </c>
      <c r="R3099" s="12" t="s">
        <v>9</v>
      </c>
      <c r="S3099" s="12" t="s">
        <v>72</v>
      </c>
      <c r="T3099" s="12" t="s">
        <v>74</v>
      </c>
      <c r="U3099" s="12" t="s">
        <v>75</v>
      </c>
      <c r="V3099" s="12" t="s">
        <v>71</v>
      </c>
      <c r="W3099" s="12" t="s">
        <v>73</v>
      </c>
      <c r="X3099" s="12" t="s">
        <v>76</v>
      </c>
      <c r="Y3099" s="12">
        <v>807</v>
      </c>
      <c r="Z3099" s="12">
        <v>1154.01</v>
      </c>
      <c r="AA3099" s="12"/>
      <c r="AB3099" s="12"/>
      <c r="AC3099" s="12"/>
      <c r="AD3099" s="12"/>
      <c r="AE3099" s="12"/>
    </row>
    <row r="3100" spans="16:31" ht="18" customHeight="1" x14ac:dyDescent="0.3">
      <c r="P3100" s="12" t="s">
        <v>59</v>
      </c>
      <c r="Q3100" s="12">
        <v>2024</v>
      </c>
      <c r="R3100" s="12" t="s">
        <v>9</v>
      </c>
      <c r="S3100" s="12" t="s">
        <v>72</v>
      </c>
      <c r="T3100" s="12" t="s">
        <v>74</v>
      </c>
      <c r="U3100" s="12" t="s">
        <v>75</v>
      </c>
      <c r="V3100" s="12" t="s">
        <v>71</v>
      </c>
      <c r="W3100" s="12" t="s">
        <v>73</v>
      </c>
      <c r="X3100" s="12" t="s">
        <v>76</v>
      </c>
      <c r="Y3100" s="12">
        <v>165</v>
      </c>
      <c r="Z3100" s="12">
        <v>235.95</v>
      </c>
      <c r="AA3100" s="12"/>
      <c r="AB3100" s="12"/>
      <c r="AC3100" s="12"/>
      <c r="AD3100" s="12"/>
      <c r="AE3100" s="12"/>
    </row>
    <row r="3101" spans="16:31" ht="18" customHeight="1" x14ac:dyDescent="0.3">
      <c r="P3101" s="12" t="s">
        <v>69</v>
      </c>
      <c r="Q3101" s="12">
        <v>2024</v>
      </c>
      <c r="R3101" s="12" t="s">
        <v>9</v>
      </c>
      <c r="S3101" s="12" t="s">
        <v>72</v>
      </c>
      <c r="T3101" s="12" t="s">
        <v>74</v>
      </c>
      <c r="U3101" s="12" t="s">
        <v>75</v>
      </c>
      <c r="V3101" s="12" t="s">
        <v>71</v>
      </c>
      <c r="W3101" s="12" t="s">
        <v>73</v>
      </c>
      <c r="X3101" s="12" t="s">
        <v>76</v>
      </c>
      <c r="Y3101" s="12">
        <v>193</v>
      </c>
      <c r="Z3101" s="12">
        <v>275.99</v>
      </c>
      <c r="AA3101" s="12"/>
      <c r="AB3101" s="12"/>
      <c r="AC3101" s="12"/>
      <c r="AD3101" s="12"/>
      <c r="AE3101" s="12"/>
    </row>
    <row r="3102" spans="16:31" ht="18" customHeight="1" x14ac:dyDescent="0.3">
      <c r="P3102" s="12" t="s">
        <v>66</v>
      </c>
      <c r="Q3102" s="12">
        <v>2024</v>
      </c>
      <c r="R3102" s="12" t="s">
        <v>9</v>
      </c>
      <c r="S3102" s="12" t="s">
        <v>72</v>
      </c>
      <c r="T3102" s="12" t="s">
        <v>74</v>
      </c>
      <c r="U3102" s="12" t="s">
        <v>75</v>
      </c>
      <c r="V3102" s="12" t="s">
        <v>71</v>
      </c>
      <c r="W3102" s="12" t="s">
        <v>73</v>
      </c>
      <c r="X3102" s="12" t="s">
        <v>76</v>
      </c>
      <c r="Y3102" s="12">
        <v>163</v>
      </c>
      <c r="Z3102" s="12">
        <v>233.09</v>
      </c>
      <c r="AA3102" s="12"/>
      <c r="AB3102" s="12"/>
      <c r="AC3102" s="12"/>
      <c r="AD3102" s="12"/>
      <c r="AE3102" s="12"/>
    </row>
    <row r="3103" spans="16:31" ht="18" customHeight="1" x14ac:dyDescent="0.3">
      <c r="P3103" s="12" t="s">
        <v>66</v>
      </c>
      <c r="Q3103" s="12">
        <v>2024</v>
      </c>
      <c r="R3103" s="12" t="s">
        <v>9</v>
      </c>
      <c r="S3103" s="12" t="s">
        <v>72</v>
      </c>
      <c r="T3103" s="12" t="s">
        <v>74</v>
      </c>
      <c r="U3103" s="12" t="s">
        <v>75</v>
      </c>
      <c r="V3103" s="12" t="s">
        <v>71</v>
      </c>
      <c r="W3103" s="12" t="s">
        <v>73</v>
      </c>
      <c r="X3103" s="12" t="s">
        <v>76</v>
      </c>
      <c r="Y3103" s="12">
        <v>816</v>
      </c>
      <c r="Z3103" s="12">
        <v>1166.8800000000001</v>
      </c>
      <c r="AA3103" s="12"/>
      <c r="AB3103" s="12"/>
      <c r="AC3103" s="12"/>
      <c r="AD3103" s="12"/>
      <c r="AE3103" s="12"/>
    </row>
    <row r="3104" spans="16:31" ht="18" customHeight="1" x14ac:dyDescent="0.3">
      <c r="P3104" s="12" t="s">
        <v>59</v>
      </c>
      <c r="Q3104" s="12">
        <v>2024</v>
      </c>
      <c r="R3104" s="12" t="s">
        <v>9</v>
      </c>
      <c r="S3104" s="12" t="s">
        <v>72</v>
      </c>
      <c r="T3104" s="12" t="s">
        <v>74</v>
      </c>
      <c r="U3104" s="12" t="s">
        <v>75</v>
      </c>
      <c r="V3104" s="12" t="s">
        <v>71</v>
      </c>
      <c r="W3104" s="12" t="s">
        <v>73</v>
      </c>
      <c r="X3104" s="12" t="s">
        <v>76</v>
      </c>
      <c r="Y3104" s="12">
        <v>167</v>
      </c>
      <c r="Z3104" s="12">
        <v>238.81</v>
      </c>
      <c r="AA3104" s="12"/>
      <c r="AB3104" s="12"/>
      <c r="AC3104" s="12"/>
      <c r="AD3104" s="12"/>
      <c r="AE3104" s="12"/>
    </row>
    <row r="3105" spans="16:31" ht="18" customHeight="1" x14ac:dyDescent="0.3">
      <c r="P3105" s="12" t="s">
        <v>66</v>
      </c>
      <c r="Q3105" s="12">
        <v>2024</v>
      </c>
      <c r="R3105" s="12" t="s">
        <v>8</v>
      </c>
      <c r="S3105" s="12" t="s">
        <v>72</v>
      </c>
      <c r="T3105" s="12" t="s">
        <v>74</v>
      </c>
      <c r="U3105" s="12" t="s">
        <v>75</v>
      </c>
      <c r="V3105" s="12" t="s">
        <v>71</v>
      </c>
      <c r="W3105" s="12" t="s">
        <v>73</v>
      </c>
      <c r="X3105" s="12" t="s">
        <v>76</v>
      </c>
      <c r="Y3105" s="12">
        <v>200</v>
      </c>
      <c r="Z3105" s="12">
        <v>286</v>
      </c>
      <c r="AA3105" s="12"/>
      <c r="AB3105" s="12"/>
      <c r="AC3105" s="12"/>
      <c r="AD3105" s="12"/>
      <c r="AE3105" s="12"/>
    </row>
    <row r="3106" spans="16:31" ht="18" customHeight="1" x14ac:dyDescent="0.3">
      <c r="P3106" s="12" t="s">
        <v>59</v>
      </c>
      <c r="Q3106" s="12">
        <v>2024</v>
      </c>
      <c r="R3106" s="12" t="s">
        <v>8</v>
      </c>
      <c r="S3106" s="12" t="s">
        <v>72</v>
      </c>
      <c r="T3106" s="12" t="s">
        <v>74</v>
      </c>
      <c r="U3106" s="12" t="s">
        <v>75</v>
      </c>
      <c r="V3106" s="12" t="s">
        <v>71</v>
      </c>
      <c r="W3106" s="12" t="s">
        <v>73</v>
      </c>
      <c r="X3106" s="12" t="s">
        <v>76</v>
      </c>
      <c r="Y3106" s="12">
        <v>170</v>
      </c>
      <c r="Z3106" s="12">
        <v>243.1</v>
      </c>
      <c r="AA3106" s="12"/>
      <c r="AB3106" s="12"/>
      <c r="AC3106" s="12"/>
      <c r="AD3106" s="12"/>
      <c r="AE3106" s="12"/>
    </row>
    <row r="3107" spans="16:31" ht="18" customHeight="1" x14ac:dyDescent="0.3">
      <c r="P3107" s="12" t="s">
        <v>59</v>
      </c>
      <c r="Q3107" s="12">
        <v>2024</v>
      </c>
      <c r="R3107" s="12" t="s">
        <v>8</v>
      </c>
      <c r="S3107" s="12" t="s">
        <v>72</v>
      </c>
      <c r="T3107" s="12" t="s">
        <v>74</v>
      </c>
      <c r="U3107" s="12" t="s">
        <v>75</v>
      </c>
      <c r="V3107" s="12" t="s">
        <v>71</v>
      </c>
      <c r="W3107" s="12" t="s">
        <v>73</v>
      </c>
      <c r="X3107" s="12" t="s">
        <v>76</v>
      </c>
      <c r="Y3107" s="12">
        <v>196</v>
      </c>
      <c r="Z3107" s="12">
        <v>280.27999999999997</v>
      </c>
      <c r="AA3107" s="12"/>
      <c r="AB3107" s="12"/>
      <c r="AC3107" s="12"/>
      <c r="AD3107" s="12"/>
      <c r="AE3107" s="12"/>
    </row>
    <row r="3108" spans="16:31" ht="18" customHeight="1" x14ac:dyDescent="0.3">
      <c r="P3108" s="12" t="s">
        <v>66</v>
      </c>
      <c r="Q3108" s="12">
        <v>2024</v>
      </c>
      <c r="R3108" s="12" t="s">
        <v>8</v>
      </c>
      <c r="S3108" s="12" t="s">
        <v>72</v>
      </c>
      <c r="T3108" s="12" t="s">
        <v>74</v>
      </c>
      <c r="U3108" s="12" t="s">
        <v>75</v>
      </c>
      <c r="V3108" s="12" t="s">
        <v>71</v>
      </c>
      <c r="W3108" s="12" t="s">
        <v>73</v>
      </c>
      <c r="X3108" s="12" t="s">
        <v>76</v>
      </c>
      <c r="Y3108" s="12">
        <v>172</v>
      </c>
      <c r="Z3108" s="12">
        <v>245.95999999999998</v>
      </c>
      <c r="AA3108" s="12"/>
      <c r="AB3108" s="12"/>
      <c r="AC3108" s="12"/>
      <c r="AD3108" s="12"/>
      <c r="AE3108" s="12"/>
    </row>
    <row r="3109" spans="16:31" ht="18" customHeight="1" x14ac:dyDescent="0.3">
      <c r="P3109" s="12" t="s">
        <v>66</v>
      </c>
      <c r="Q3109" s="12">
        <v>2024</v>
      </c>
      <c r="R3109" s="12" t="s">
        <v>8</v>
      </c>
      <c r="S3109" s="12" t="s">
        <v>72</v>
      </c>
      <c r="T3109" s="12" t="s">
        <v>74</v>
      </c>
      <c r="U3109" s="12" t="s">
        <v>75</v>
      </c>
      <c r="V3109" s="12" t="s">
        <v>71</v>
      </c>
      <c r="W3109" s="12" t="s">
        <v>73</v>
      </c>
      <c r="X3109" s="12" t="s">
        <v>76</v>
      </c>
      <c r="Y3109" s="12">
        <v>806</v>
      </c>
      <c r="Z3109" s="12">
        <v>1152.58</v>
      </c>
      <c r="AA3109" s="12"/>
      <c r="AB3109" s="12"/>
      <c r="AC3109" s="12"/>
      <c r="AD3109" s="12"/>
      <c r="AE3109" s="12"/>
    </row>
    <row r="3110" spans="16:31" ht="18" customHeight="1" x14ac:dyDescent="0.3">
      <c r="P3110" s="12" t="s">
        <v>59</v>
      </c>
      <c r="Q3110" s="12">
        <v>2024</v>
      </c>
      <c r="R3110" s="12" t="s">
        <v>8</v>
      </c>
      <c r="S3110" s="12" t="s">
        <v>72</v>
      </c>
      <c r="T3110" s="12" t="s">
        <v>74</v>
      </c>
      <c r="U3110" s="12" t="s">
        <v>75</v>
      </c>
      <c r="V3110" s="12" t="s">
        <v>71</v>
      </c>
      <c r="W3110" s="12" t="s">
        <v>73</v>
      </c>
      <c r="X3110" s="12" t="s">
        <v>76</v>
      </c>
      <c r="Y3110" s="12">
        <v>893</v>
      </c>
      <c r="Z3110" s="12">
        <v>1276.99</v>
      </c>
      <c r="AA3110" s="12"/>
      <c r="AB3110" s="12"/>
      <c r="AC3110" s="12"/>
      <c r="AD3110" s="12"/>
      <c r="AE3110" s="12"/>
    </row>
    <row r="3111" spans="16:31" ht="18" customHeight="1" x14ac:dyDescent="0.3">
      <c r="P3111" s="12" t="s">
        <v>59</v>
      </c>
      <c r="Q3111" s="12">
        <v>2024</v>
      </c>
      <c r="R3111" s="12" t="s">
        <v>8</v>
      </c>
      <c r="S3111" s="12" t="s">
        <v>72</v>
      </c>
      <c r="T3111" s="12" t="s">
        <v>74</v>
      </c>
      <c r="U3111" s="12" t="s">
        <v>75</v>
      </c>
      <c r="V3111" s="12" t="s">
        <v>71</v>
      </c>
      <c r="W3111" s="12" t="s">
        <v>73</v>
      </c>
      <c r="X3111" s="12" t="s">
        <v>76</v>
      </c>
      <c r="Y3111" s="12">
        <v>846</v>
      </c>
      <c r="Z3111" s="12">
        <v>526.24</v>
      </c>
      <c r="AA3111" s="12"/>
      <c r="AB3111" s="12"/>
      <c r="AC3111" s="12"/>
      <c r="AD3111" s="12"/>
      <c r="AE3111" s="12"/>
    </row>
    <row r="3112" spans="16:31" ht="18" customHeight="1" x14ac:dyDescent="0.3">
      <c r="P3112" s="12" t="s">
        <v>66</v>
      </c>
      <c r="Q3112" s="12">
        <v>2024</v>
      </c>
      <c r="R3112" s="12" t="s">
        <v>8</v>
      </c>
      <c r="S3112" s="12" t="s">
        <v>72</v>
      </c>
      <c r="T3112" s="12" t="s">
        <v>74</v>
      </c>
      <c r="U3112" s="12" t="s">
        <v>75</v>
      </c>
      <c r="V3112" s="12" t="s">
        <v>71</v>
      </c>
      <c r="W3112" s="12" t="s">
        <v>73</v>
      </c>
      <c r="X3112" s="12" t="s">
        <v>76</v>
      </c>
      <c r="Y3112" s="12">
        <v>171</v>
      </c>
      <c r="Z3112" s="12">
        <v>244.53</v>
      </c>
      <c r="AA3112" s="12"/>
      <c r="AB3112" s="12"/>
      <c r="AC3112" s="12"/>
      <c r="AD3112" s="12"/>
      <c r="AE3112" s="12"/>
    </row>
    <row r="3113" spans="16:31" ht="18" customHeight="1" x14ac:dyDescent="0.3">
      <c r="P3113" s="12" t="s">
        <v>66</v>
      </c>
      <c r="Q3113" s="12">
        <v>2024</v>
      </c>
      <c r="R3113" s="12" t="s">
        <v>8</v>
      </c>
      <c r="S3113" s="12" t="s">
        <v>72</v>
      </c>
      <c r="T3113" s="12" t="s">
        <v>74</v>
      </c>
      <c r="U3113" s="12" t="s">
        <v>75</v>
      </c>
      <c r="V3113" s="12" t="s">
        <v>71</v>
      </c>
      <c r="W3113" s="12" t="s">
        <v>73</v>
      </c>
      <c r="X3113" s="12" t="s">
        <v>76</v>
      </c>
      <c r="Y3113" s="12">
        <v>199</v>
      </c>
      <c r="Z3113" s="12">
        <v>284.57</v>
      </c>
      <c r="AA3113" s="12"/>
      <c r="AB3113" s="12"/>
      <c r="AC3113" s="12"/>
      <c r="AD3113" s="12"/>
      <c r="AE3113" s="12"/>
    </row>
    <row r="3114" spans="16:31" ht="18" customHeight="1" x14ac:dyDescent="0.3">
      <c r="P3114" s="12" t="s">
        <v>59</v>
      </c>
      <c r="Q3114" s="12">
        <v>2024</v>
      </c>
      <c r="R3114" s="12" t="s">
        <v>8</v>
      </c>
      <c r="S3114" s="12" t="s">
        <v>72</v>
      </c>
      <c r="T3114" s="12" t="s">
        <v>74</v>
      </c>
      <c r="U3114" s="12" t="s">
        <v>75</v>
      </c>
      <c r="V3114" s="12" t="s">
        <v>71</v>
      </c>
      <c r="W3114" s="12" t="s">
        <v>73</v>
      </c>
      <c r="X3114" s="12" t="s">
        <v>76</v>
      </c>
      <c r="Y3114" s="12">
        <v>169</v>
      </c>
      <c r="Z3114" s="12">
        <v>241.67000000000002</v>
      </c>
      <c r="AA3114" s="12"/>
      <c r="AB3114" s="12"/>
      <c r="AC3114" s="12"/>
      <c r="AD3114" s="12"/>
      <c r="AE3114" s="12"/>
    </row>
    <row r="3115" spans="16:31" ht="18" customHeight="1" x14ac:dyDescent="0.3">
      <c r="P3115" s="12" t="s">
        <v>59</v>
      </c>
      <c r="Q3115" s="12">
        <v>2024</v>
      </c>
      <c r="R3115" s="12" t="s">
        <v>8</v>
      </c>
      <c r="S3115" s="12" t="s">
        <v>72</v>
      </c>
      <c r="T3115" s="12" t="s">
        <v>74</v>
      </c>
      <c r="U3115" s="12" t="s">
        <v>75</v>
      </c>
      <c r="V3115" s="12" t="s">
        <v>71</v>
      </c>
      <c r="W3115" s="12" t="s">
        <v>73</v>
      </c>
      <c r="X3115" s="12" t="s">
        <v>76</v>
      </c>
      <c r="Y3115" s="12">
        <v>815</v>
      </c>
      <c r="Z3115" s="12">
        <v>1165.45</v>
      </c>
      <c r="AA3115" s="12"/>
      <c r="AB3115" s="12"/>
      <c r="AC3115" s="12"/>
      <c r="AD3115" s="12"/>
      <c r="AE3115" s="12"/>
    </row>
    <row r="3116" spans="16:31" ht="18" customHeight="1" x14ac:dyDescent="0.3">
      <c r="P3116" s="12" t="s">
        <v>66</v>
      </c>
      <c r="Q3116" s="12">
        <v>2024</v>
      </c>
      <c r="R3116" s="12" t="s">
        <v>8</v>
      </c>
      <c r="S3116" s="12" t="s">
        <v>72</v>
      </c>
      <c r="T3116" s="12" t="s">
        <v>74</v>
      </c>
      <c r="U3116" s="12" t="s">
        <v>75</v>
      </c>
      <c r="V3116" s="12" t="s">
        <v>71</v>
      </c>
      <c r="W3116" s="12" t="s">
        <v>73</v>
      </c>
      <c r="X3116" s="12" t="s">
        <v>76</v>
      </c>
      <c r="Y3116" s="12">
        <v>173</v>
      </c>
      <c r="Z3116" s="12">
        <v>247.39</v>
      </c>
      <c r="AA3116" s="12"/>
      <c r="AB3116" s="12"/>
      <c r="AC3116" s="12"/>
      <c r="AD3116" s="12"/>
      <c r="AE3116" s="12"/>
    </row>
  </sheetData>
  <phoneticPr fontId="3" type="noConversion"/>
  <pageMargins left="0.7" right="0.7" top="0.75" bottom="0.75" header="0.3" footer="0.3"/>
  <pageSetup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0283C-C67F-4804-A28B-21B028623E98}">
  <sheetPr>
    <tabColor rgb="FF0070C0"/>
  </sheetPr>
  <dimension ref="X10:Z11"/>
  <sheetViews>
    <sheetView showGridLines="0" showRowColHeaders="0" zoomScale="55" zoomScaleNormal="55" workbookViewId="0">
      <selection activeCell="F56" sqref="F56"/>
    </sheetView>
  </sheetViews>
  <sheetFormatPr defaultRowHeight="14.4" x14ac:dyDescent="0.3"/>
  <cols>
    <col min="1" max="16384" width="8.88671875" style="9"/>
  </cols>
  <sheetData>
    <row r="10" spans="24:26" x14ac:dyDescent="0.3">
      <c r="Z10" s="24"/>
    </row>
    <row r="11" spans="24:26" x14ac:dyDescent="0.3">
      <c r="X11" s="24"/>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81BE-2211-44BB-A2BD-FBCDF21DCA3F}">
  <sheetPr>
    <tabColor rgb="FF0070C0"/>
  </sheetPr>
  <dimension ref="X10:Z11"/>
  <sheetViews>
    <sheetView workbookViewId="0">
      <selection sqref="A1:XFD1048576"/>
    </sheetView>
  </sheetViews>
  <sheetFormatPr defaultRowHeight="14.4" x14ac:dyDescent="0.3"/>
  <cols>
    <col min="1" max="16384" width="8.88671875" style="9"/>
  </cols>
  <sheetData>
    <row r="10" spans="24:26" x14ac:dyDescent="0.3">
      <c r="Z10" s="24"/>
    </row>
    <row r="11" spans="24:26" x14ac:dyDescent="0.3">
      <c r="X11"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54DE-3B16-431F-AAC4-54031E9575EB}">
  <sheetPr>
    <tabColor rgb="FF0070C0"/>
  </sheetPr>
  <dimension ref="G10:AF54"/>
  <sheetViews>
    <sheetView showGridLines="0" showRowColHeaders="0" zoomScale="70" zoomScaleNormal="70" workbookViewId="0">
      <selection activeCell="H38" sqref="H38"/>
    </sheetView>
  </sheetViews>
  <sheetFormatPr defaultRowHeight="14.4" x14ac:dyDescent="0.3"/>
  <cols>
    <col min="1" max="16384" width="8.88671875" style="9"/>
  </cols>
  <sheetData>
    <row r="10" spans="7:22" x14ac:dyDescent="0.3">
      <c r="G10" s="44"/>
      <c r="H10" s="44"/>
      <c r="I10" s="44"/>
      <c r="J10" s="44"/>
      <c r="K10" s="44"/>
      <c r="L10" s="44"/>
      <c r="M10" s="44"/>
      <c r="N10" s="44"/>
      <c r="O10" s="44"/>
      <c r="P10" s="44"/>
      <c r="Q10" s="44"/>
      <c r="R10" s="44"/>
      <c r="S10" s="44"/>
      <c r="T10" s="44"/>
      <c r="U10" s="44"/>
      <c r="V10" s="44"/>
    </row>
    <row r="11" spans="7:22" x14ac:dyDescent="0.3">
      <c r="G11" s="44"/>
      <c r="H11" s="44"/>
      <c r="I11" s="44"/>
      <c r="J11" s="44"/>
      <c r="K11" s="44"/>
      <c r="L11" s="44"/>
      <c r="M11" s="44"/>
      <c r="N11" s="44"/>
      <c r="O11" s="44"/>
      <c r="P11" s="44"/>
      <c r="Q11" s="44"/>
      <c r="R11" s="44"/>
      <c r="S11" s="44"/>
      <c r="T11" s="44"/>
      <c r="U11" s="44"/>
      <c r="V11" s="44"/>
    </row>
    <row r="12" spans="7:22" x14ac:dyDescent="0.3">
      <c r="G12" s="44"/>
      <c r="H12" s="44"/>
      <c r="I12" s="44"/>
      <c r="J12" s="44"/>
      <c r="K12" s="44"/>
      <c r="L12" s="44"/>
      <c r="M12" s="44"/>
      <c r="N12" s="44"/>
      <c r="O12" s="44"/>
      <c r="P12" s="44"/>
      <c r="Q12" s="44"/>
      <c r="R12" s="44"/>
      <c r="S12" s="44"/>
      <c r="T12" s="44"/>
      <c r="U12" s="44"/>
      <c r="V12" s="44"/>
    </row>
    <row r="13" spans="7:22" x14ac:dyDescent="0.3">
      <c r="G13" s="44"/>
      <c r="H13" s="44"/>
      <c r="I13" s="44"/>
      <c r="J13" s="44"/>
      <c r="K13" s="44"/>
      <c r="L13" s="44"/>
      <c r="M13" s="44"/>
      <c r="N13" s="44"/>
      <c r="O13" s="44"/>
      <c r="P13" s="44"/>
      <c r="Q13" s="44"/>
      <c r="R13" s="44"/>
      <c r="S13" s="44"/>
      <c r="T13" s="44"/>
      <c r="U13" s="44"/>
      <c r="V13" s="44"/>
    </row>
    <row r="14" spans="7:22" x14ac:dyDescent="0.3">
      <c r="G14" s="44"/>
      <c r="H14" s="44"/>
      <c r="I14" s="44"/>
      <c r="J14" s="44"/>
      <c r="K14" s="44"/>
      <c r="L14" s="44"/>
      <c r="M14" s="44"/>
      <c r="N14" s="44"/>
      <c r="O14" s="44"/>
      <c r="P14" s="44"/>
      <c r="Q14" s="44"/>
      <c r="R14" s="44"/>
      <c r="S14" s="44"/>
      <c r="T14" s="44"/>
      <c r="U14" s="44"/>
      <c r="V14" s="44"/>
    </row>
    <row r="15" spans="7:22" x14ac:dyDescent="0.3">
      <c r="G15" s="44"/>
      <c r="H15" s="44"/>
      <c r="I15" s="44"/>
      <c r="J15" s="44"/>
      <c r="K15" s="44"/>
      <c r="L15" s="44"/>
      <c r="M15" s="44"/>
      <c r="N15" s="44"/>
      <c r="O15" s="44"/>
      <c r="P15" s="44"/>
      <c r="Q15" s="44"/>
      <c r="R15" s="44"/>
      <c r="S15" s="44"/>
      <c r="T15" s="44"/>
      <c r="U15" s="44"/>
      <c r="V15" s="44"/>
    </row>
    <row r="16" spans="7:22" x14ac:dyDescent="0.3">
      <c r="G16" s="44"/>
      <c r="H16" s="44"/>
      <c r="I16" s="44"/>
      <c r="J16" s="44"/>
      <c r="K16" s="44"/>
      <c r="L16" s="44"/>
      <c r="M16" s="44"/>
      <c r="N16" s="44"/>
      <c r="O16" s="44"/>
      <c r="P16" s="44"/>
      <c r="Q16" s="44"/>
      <c r="R16" s="44"/>
      <c r="S16" s="44"/>
      <c r="T16" s="44"/>
      <c r="U16" s="44"/>
      <c r="V16" s="44"/>
    </row>
    <row r="17" spans="7:32" x14ac:dyDescent="0.3">
      <c r="G17" s="44"/>
      <c r="H17" s="44"/>
      <c r="I17" s="44"/>
      <c r="J17" s="44"/>
      <c r="K17" s="44"/>
      <c r="L17" s="44"/>
      <c r="M17" s="44"/>
      <c r="N17" s="44"/>
      <c r="O17" s="44"/>
      <c r="P17" s="44"/>
      <c r="Q17" s="44"/>
      <c r="R17" s="44"/>
      <c r="S17" s="44"/>
      <c r="T17" s="44"/>
      <c r="U17" s="44"/>
      <c r="V17" s="44"/>
    </row>
    <row r="18" spans="7:32" x14ac:dyDescent="0.3">
      <c r="G18" s="44"/>
      <c r="H18" s="44"/>
      <c r="I18" s="44"/>
      <c r="J18" s="44"/>
      <c r="K18" s="44"/>
      <c r="L18" s="44"/>
      <c r="M18" s="44"/>
      <c r="N18" s="44"/>
      <c r="O18" s="44"/>
      <c r="P18" s="44"/>
      <c r="Q18" s="44"/>
      <c r="R18" s="44"/>
      <c r="S18" s="44"/>
      <c r="T18" s="44"/>
      <c r="U18" s="44"/>
      <c r="V18" s="44"/>
    </row>
    <row r="19" spans="7:32" x14ac:dyDescent="0.3">
      <c r="G19" s="44"/>
      <c r="H19" s="44"/>
      <c r="I19" s="44"/>
      <c r="J19" s="44"/>
      <c r="K19" s="44"/>
      <c r="L19" s="44"/>
      <c r="M19" s="44"/>
      <c r="N19" s="44"/>
      <c r="O19" s="44"/>
      <c r="P19" s="44"/>
      <c r="Q19" s="44"/>
      <c r="R19" s="44"/>
      <c r="S19" s="44"/>
      <c r="T19" s="44"/>
      <c r="U19" s="44"/>
      <c r="V19" s="44"/>
      <c r="AF19" s="9" t="s">
        <v>106</v>
      </c>
    </row>
    <row r="20" spans="7:32" x14ac:dyDescent="0.3">
      <c r="G20" s="44"/>
      <c r="H20" s="44"/>
      <c r="I20" s="44"/>
      <c r="J20" s="44"/>
      <c r="K20" s="44"/>
      <c r="L20" s="44"/>
      <c r="M20" s="44"/>
      <c r="N20" s="44"/>
      <c r="O20" s="44"/>
      <c r="P20" s="44"/>
      <c r="Q20" s="44"/>
      <c r="R20" s="44"/>
      <c r="S20" s="44"/>
      <c r="T20" s="44"/>
      <c r="U20" s="44"/>
      <c r="V20" s="44"/>
    </row>
    <row r="21" spans="7:32" x14ac:dyDescent="0.3">
      <c r="G21" s="44"/>
      <c r="H21" s="44"/>
      <c r="I21" s="44"/>
      <c r="J21" s="44"/>
      <c r="K21" s="44"/>
      <c r="L21" s="44"/>
      <c r="M21" s="44"/>
      <c r="N21" s="44"/>
      <c r="O21" s="44"/>
      <c r="P21" s="44"/>
      <c r="Q21" s="44"/>
      <c r="R21" s="44"/>
      <c r="S21" s="44"/>
      <c r="T21" s="44"/>
      <c r="U21" s="44"/>
      <c r="V21" s="44"/>
    </row>
    <row r="22" spans="7:32" x14ac:dyDescent="0.3">
      <c r="G22" s="44"/>
      <c r="H22" s="44"/>
      <c r="I22" s="44"/>
      <c r="J22" s="44"/>
      <c r="K22" s="44"/>
      <c r="L22" s="44"/>
      <c r="M22" s="44"/>
      <c r="N22" s="44"/>
      <c r="O22" s="44"/>
      <c r="P22" s="44"/>
      <c r="Q22" s="44"/>
      <c r="R22" s="44"/>
      <c r="S22" s="44"/>
      <c r="T22" s="44"/>
      <c r="U22" s="44"/>
      <c r="V22" s="44"/>
    </row>
    <row r="23" spans="7:32" x14ac:dyDescent="0.3">
      <c r="G23" s="44"/>
      <c r="H23" s="44"/>
      <c r="I23" s="44"/>
      <c r="J23" s="44"/>
      <c r="K23" s="44"/>
      <c r="L23" s="44"/>
      <c r="M23" s="44"/>
      <c r="N23" s="44"/>
      <c r="O23" s="44"/>
      <c r="P23" s="44"/>
      <c r="Q23" s="44"/>
      <c r="R23" s="44"/>
      <c r="S23" s="44"/>
      <c r="T23" s="44"/>
      <c r="U23" s="44"/>
      <c r="V23" s="44"/>
    </row>
    <row r="24" spans="7:32" x14ac:dyDescent="0.3">
      <c r="G24" s="44"/>
      <c r="H24" s="44"/>
      <c r="I24" s="44"/>
      <c r="J24" s="44"/>
      <c r="K24" s="44"/>
      <c r="L24" s="44"/>
      <c r="M24" s="44"/>
      <c r="N24" s="44"/>
      <c r="O24" s="44"/>
      <c r="P24" s="44"/>
      <c r="Q24" s="44"/>
      <c r="R24" s="44"/>
      <c r="S24" s="44"/>
      <c r="T24" s="44"/>
      <c r="U24" s="44"/>
      <c r="V24" s="44"/>
    </row>
    <row r="25" spans="7:32" x14ac:dyDescent="0.3">
      <c r="G25" s="44"/>
      <c r="H25" s="44"/>
      <c r="I25" s="44"/>
      <c r="J25" s="44"/>
      <c r="K25" s="44"/>
      <c r="L25" s="44"/>
      <c r="M25" s="44"/>
      <c r="N25" s="44"/>
      <c r="O25" s="44"/>
      <c r="P25" s="44"/>
      <c r="Q25" s="44"/>
      <c r="R25" s="44"/>
      <c r="S25" s="44"/>
      <c r="T25" s="44"/>
      <c r="U25" s="44"/>
      <c r="V25" s="44"/>
    </row>
    <row r="26" spans="7:32" x14ac:dyDescent="0.3">
      <c r="G26" s="44"/>
      <c r="H26" s="44"/>
      <c r="I26" s="44"/>
      <c r="J26" s="44"/>
      <c r="K26" s="44"/>
      <c r="L26" s="44"/>
      <c r="M26" s="44"/>
      <c r="N26" s="44"/>
      <c r="O26" s="44"/>
      <c r="P26" s="44"/>
      <c r="Q26" s="44"/>
      <c r="R26" s="44"/>
      <c r="S26" s="44"/>
      <c r="T26" s="44"/>
      <c r="U26" s="44"/>
      <c r="V26" s="44"/>
    </row>
    <row r="27" spans="7:32" x14ac:dyDescent="0.3">
      <c r="G27" s="44"/>
      <c r="H27" s="44"/>
      <c r="I27" s="44"/>
      <c r="J27" s="44"/>
      <c r="K27" s="44"/>
      <c r="L27" s="44"/>
      <c r="M27" s="44"/>
      <c r="N27" s="44"/>
      <c r="O27" s="44"/>
      <c r="P27" s="44"/>
      <c r="Q27" s="44"/>
      <c r="R27" s="44"/>
      <c r="S27" s="44"/>
      <c r="T27" s="44"/>
      <c r="U27" s="44"/>
      <c r="V27" s="44"/>
    </row>
    <row r="28" spans="7:32" x14ac:dyDescent="0.3">
      <c r="G28" s="44"/>
      <c r="H28" s="44"/>
      <c r="I28" s="44"/>
      <c r="J28" s="44"/>
      <c r="K28" s="44"/>
      <c r="L28" s="44"/>
      <c r="M28" s="44" t="s">
        <v>83</v>
      </c>
      <c r="N28" s="44"/>
      <c r="O28" s="44"/>
      <c r="P28" s="44"/>
      <c r="Q28" s="44"/>
      <c r="R28" s="44"/>
      <c r="S28" s="44"/>
      <c r="T28" s="44"/>
      <c r="U28" s="44"/>
      <c r="V28" s="44"/>
    </row>
    <row r="29" spans="7:32" x14ac:dyDescent="0.3">
      <c r="G29" s="44"/>
      <c r="H29" s="44"/>
      <c r="I29" s="44"/>
      <c r="J29" s="44"/>
      <c r="K29" s="44"/>
      <c r="L29" s="44"/>
      <c r="M29" s="44"/>
      <c r="N29" s="44"/>
      <c r="O29" s="44"/>
      <c r="P29" s="44"/>
      <c r="Q29" s="44"/>
      <c r="R29" s="44"/>
      <c r="S29" s="44"/>
      <c r="T29" s="44"/>
      <c r="U29" s="44"/>
      <c r="V29" s="44"/>
    </row>
    <row r="30" spans="7:32" x14ac:dyDescent="0.3">
      <c r="G30" s="44"/>
      <c r="H30" s="44"/>
      <c r="I30" s="44"/>
      <c r="J30" s="44"/>
      <c r="K30" s="44"/>
      <c r="L30" s="44"/>
      <c r="M30" s="44"/>
      <c r="N30" s="44"/>
      <c r="O30" s="44"/>
      <c r="P30" s="44"/>
      <c r="Q30" s="44"/>
      <c r="R30" s="44"/>
      <c r="S30" s="44"/>
      <c r="T30" s="44"/>
      <c r="U30" s="44"/>
      <c r="V30" s="44"/>
    </row>
    <row r="31" spans="7:32" x14ac:dyDescent="0.3">
      <c r="G31" s="44"/>
      <c r="H31" s="44"/>
      <c r="I31" s="44"/>
      <c r="J31" s="44"/>
      <c r="K31" s="44"/>
      <c r="L31" s="44"/>
      <c r="M31" s="44"/>
      <c r="N31" s="44"/>
      <c r="O31" s="44"/>
      <c r="P31" s="44"/>
      <c r="Q31" s="44"/>
      <c r="R31" s="44"/>
      <c r="S31" s="44"/>
      <c r="T31" s="44"/>
      <c r="U31" s="44"/>
      <c r="V31" s="44"/>
    </row>
    <row r="32" spans="7:32" x14ac:dyDescent="0.3">
      <c r="G32" s="44"/>
      <c r="H32" s="44"/>
      <c r="I32" s="44"/>
      <c r="J32" s="44"/>
      <c r="K32" s="44"/>
      <c r="L32" s="44"/>
      <c r="M32" s="44"/>
      <c r="N32" s="44"/>
      <c r="O32" s="44"/>
      <c r="P32" s="44"/>
      <c r="Q32" s="44"/>
      <c r="R32" s="44"/>
      <c r="S32" s="44"/>
      <c r="T32" s="44"/>
      <c r="U32" s="44"/>
      <c r="V32" s="44"/>
    </row>
    <row r="33" spans="7:22" x14ac:dyDescent="0.3">
      <c r="G33" s="44"/>
      <c r="H33" s="44"/>
      <c r="I33" s="44"/>
      <c r="J33" s="44"/>
      <c r="K33" s="44"/>
      <c r="L33" s="44"/>
      <c r="M33" s="44"/>
      <c r="N33" s="44"/>
      <c r="O33" s="44"/>
      <c r="P33" s="44"/>
      <c r="Q33" s="44"/>
      <c r="R33" s="44"/>
      <c r="S33" s="44"/>
      <c r="T33" s="44"/>
      <c r="U33" s="44"/>
      <c r="V33" s="44"/>
    </row>
    <row r="34" spans="7:22" x14ac:dyDescent="0.3">
      <c r="G34" s="44"/>
      <c r="H34" s="44"/>
      <c r="I34" s="44"/>
      <c r="J34" s="44"/>
      <c r="K34" s="44"/>
      <c r="L34" s="44"/>
      <c r="M34" s="44"/>
      <c r="N34" s="44"/>
      <c r="O34" s="44"/>
      <c r="P34" s="44"/>
      <c r="Q34" s="44"/>
      <c r="R34" s="44"/>
      <c r="S34" s="44"/>
      <c r="T34" s="44"/>
      <c r="U34" s="44"/>
      <c r="V34" s="44"/>
    </row>
    <row r="35" spans="7:22" x14ac:dyDescent="0.3">
      <c r="G35" s="44"/>
      <c r="H35" s="44"/>
      <c r="I35" s="44"/>
      <c r="J35" s="44"/>
      <c r="K35" s="44"/>
      <c r="L35" s="44"/>
      <c r="M35" s="44"/>
      <c r="N35" s="44"/>
      <c r="O35" s="44"/>
      <c r="P35" s="44"/>
      <c r="Q35" s="44"/>
      <c r="R35" s="44"/>
      <c r="S35" s="44"/>
      <c r="T35" s="44"/>
      <c r="U35" s="44"/>
      <c r="V35" s="44"/>
    </row>
    <row r="36" spans="7:22" x14ac:dyDescent="0.3">
      <c r="H36" s="44"/>
      <c r="I36" s="44"/>
      <c r="J36" s="44"/>
      <c r="K36" s="44"/>
      <c r="L36" s="44"/>
      <c r="M36" s="44"/>
      <c r="N36" s="44"/>
      <c r="O36" s="44"/>
      <c r="P36" s="44"/>
      <c r="Q36" s="44"/>
      <c r="R36" s="44"/>
      <c r="S36" s="44"/>
      <c r="T36" s="44"/>
      <c r="U36" s="44"/>
      <c r="V36" s="44"/>
    </row>
    <row r="39" spans="7:22" x14ac:dyDescent="0.3">
      <c r="P39" s="9" t="s">
        <v>119</v>
      </c>
    </row>
    <row r="54" spans="21:21" x14ac:dyDescent="0.3">
      <c r="U54" s="9" t="s">
        <v>106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4FF1E-D656-42F2-B561-953431CD4077}">
  <sheetPr>
    <tabColor rgb="FF0070C0"/>
  </sheetPr>
  <dimension ref="A1"/>
  <sheetViews>
    <sheetView showGridLines="0" showRowColHeaders="0" tabSelected="1" zoomScale="55" zoomScaleNormal="55" workbookViewId="0">
      <selection activeCell="AL8" sqref="A1:XFD1048576"/>
    </sheetView>
  </sheetViews>
  <sheetFormatPr defaultRowHeight="14.4" x14ac:dyDescent="0.3"/>
  <cols>
    <col min="1" max="16384" width="8.88671875" style="9"/>
  </cols>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7E30-CB38-443E-AF06-79E2BE16B782}">
  <sheetPr>
    <tabColor rgb="FF0070C0"/>
  </sheetPr>
  <dimension ref="A1"/>
  <sheetViews>
    <sheetView showGridLines="0" showRowColHeaders="0" zoomScale="70" zoomScaleNormal="70" workbookViewId="0">
      <selection activeCell="V25" sqref="V25"/>
    </sheetView>
  </sheetViews>
  <sheetFormatPr defaultRowHeight="14.4" x14ac:dyDescent="0.3"/>
  <cols>
    <col min="1" max="16384" width="8.88671875" style="9"/>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2754-FD8D-4DB5-8E19-1053E1A1F644}">
  <sheetPr>
    <tabColor rgb="FFEA375D"/>
  </sheetPr>
  <dimension ref="A1:AK116"/>
  <sheetViews>
    <sheetView showGridLines="0" zoomScale="25" zoomScaleNormal="25" workbookViewId="0">
      <selection activeCell="C63" sqref="C63"/>
    </sheetView>
  </sheetViews>
  <sheetFormatPr defaultRowHeight="14.4" x14ac:dyDescent="0.3"/>
  <cols>
    <col min="1" max="1" width="14.44140625" bestFit="1" customWidth="1"/>
    <col min="2" max="2" width="15.109375" bestFit="1" customWidth="1"/>
    <col min="3" max="3" width="29.44140625" bestFit="1" customWidth="1"/>
    <col min="4" max="4" width="25.44140625" bestFit="1" customWidth="1"/>
    <col min="5" max="6" width="27.21875" bestFit="1" customWidth="1"/>
    <col min="7" max="7" width="14.5546875" bestFit="1" customWidth="1"/>
    <col min="8" max="8" width="13.6640625" customWidth="1"/>
    <col min="9" max="9" width="13" bestFit="1" customWidth="1"/>
    <col min="10" max="10" width="15.109375" bestFit="1" customWidth="1"/>
    <col min="11" max="11" width="35.44140625" bestFit="1" customWidth="1"/>
    <col min="12" max="12" width="29.44140625" bestFit="1" customWidth="1"/>
    <col min="13" max="13" width="36.109375" bestFit="1" customWidth="1"/>
    <col min="14" max="14" width="22.44140625" customWidth="1"/>
    <col min="15" max="15" width="14.33203125" customWidth="1"/>
    <col min="16" max="16" width="13" bestFit="1" customWidth="1"/>
    <col min="17" max="17" width="25.44140625" bestFit="1" customWidth="1"/>
    <col min="18" max="18" width="29.44140625" bestFit="1" customWidth="1"/>
    <col min="19" max="19" width="41" bestFit="1" customWidth="1"/>
    <col min="21" max="21" width="19.21875" bestFit="1" customWidth="1"/>
    <col min="22" max="22" width="14.5546875" bestFit="1" customWidth="1"/>
    <col min="23" max="23" width="29.44140625" bestFit="1" customWidth="1"/>
    <col min="24" max="24" width="25.44140625" bestFit="1" customWidth="1"/>
    <col min="25" max="25" width="27.21875" bestFit="1" customWidth="1"/>
    <col min="26" max="26" width="13" bestFit="1" customWidth="1"/>
    <col min="27" max="27" width="24.33203125" customWidth="1"/>
    <col min="29" max="29" width="29.44140625" bestFit="1" customWidth="1"/>
    <col min="30" max="30" width="25.44140625" bestFit="1" customWidth="1"/>
    <col min="31" max="31" width="27.21875" bestFit="1" customWidth="1"/>
    <col min="32" max="32" width="16.88671875" customWidth="1"/>
    <col min="33" max="33" width="13.88671875" customWidth="1"/>
    <col min="34" max="34" width="20.77734375" customWidth="1"/>
    <col min="37" max="37" width="4.109375" customWidth="1"/>
  </cols>
  <sheetData>
    <row r="1" spans="1:37" x14ac:dyDescent="0.3">
      <c r="AK1" s="38"/>
    </row>
    <row r="2" spans="1:37" x14ac:dyDescent="0.3">
      <c r="AK2" s="38"/>
    </row>
    <row r="3" spans="1:37" x14ac:dyDescent="0.3">
      <c r="AK3" s="38"/>
    </row>
    <row r="4" spans="1:37" x14ac:dyDescent="0.3">
      <c r="W4" s="93" t="s">
        <v>16</v>
      </c>
      <c r="X4" s="95">
        <v>2024</v>
      </c>
      <c r="AC4" s="93" t="s">
        <v>16</v>
      </c>
      <c r="AD4" s="95">
        <v>2024</v>
      </c>
      <c r="AK4" s="38"/>
    </row>
    <row r="5" spans="1:37" x14ac:dyDescent="0.3">
      <c r="AK5" s="38"/>
    </row>
    <row r="6" spans="1:37" x14ac:dyDescent="0.3">
      <c r="C6" s="93" t="s">
        <v>77</v>
      </c>
      <c r="D6" s="94" t="s">
        <v>79</v>
      </c>
      <c r="E6" s="94" t="s">
        <v>87</v>
      </c>
      <c r="F6" s="94" t="s">
        <v>88</v>
      </c>
      <c r="I6" s="18" t="s">
        <v>81</v>
      </c>
      <c r="J6" s="18" t="s">
        <v>82</v>
      </c>
      <c r="K6" s="20" t="s">
        <v>44</v>
      </c>
      <c r="L6" s="20" t="s">
        <v>84</v>
      </c>
      <c r="M6" s="20" t="s">
        <v>85</v>
      </c>
      <c r="N6" s="20" t="s">
        <v>90</v>
      </c>
      <c r="O6" s="20" t="s">
        <v>89</v>
      </c>
      <c r="P6" s="20"/>
      <c r="Q6" s="94" t="s">
        <v>79</v>
      </c>
      <c r="R6" s="94" t="s">
        <v>86</v>
      </c>
      <c r="T6" s="22" t="s">
        <v>21</v>
      </c>
      <c r="U6" s="22" t="s">
        <v>45</v>
      </c>
      <c r="W6" s="93" t="s">
        <v>77</v>
      </c>
      <c r="X6" s="94" t="s">
        <v>79</v>
      </c>
      <c r="Y6" s="94" t="s">
        <v>80</v>
      </c>
      <c r="AA6" s="22" t="s">
        <v>91</v>
      </c>
      <c r="AC6" s="93" t="s">
        <v>77</v>
      </c>
      <c r="AD6" s="94" t="s">
        <v>92</v>
      </c>
      <c r="AH6" s="22" t="s">
        <v>91</v>
      </c>
      <c r="AK6" s="38"/>
    </row>
    <row r="7" spans="1:37" x14ac:dyDescent="0.3">
      <c r="A7" s="16"/>
      <c r="B7" s="16"/>
      <c r="C7" s="17" t="s">
        <v>12</v>
      </c>
      <c r="D7" s="96">
        <v>168000</v>
      </c>
      <c r="E7" s="96">
        <v>11856</v>
      </c>
      <c r="F7" s="97">
        <v>0.10118631048903302</v>
      </c>
      <c r="G7" s="16"/>
      <c r="H7" s="17" t="s">
        <v>12</v>
      </c>
      <c r="I7" s="19">
        <v>1</v>
      </c>
      <c r="J7" s="19">
        <v>3</v>
      </c>
      <c r="K7" s="21">
        <f t="shared" ref="K7:K12" si="0">VLOOKUP(H7,$C$7:$E$12,2,0)</f>
        <v>168000</v>
      </c>
      <c r="L7" s="16" t="str">
        <f t="shared" ref="L7:L12" si="1">IF(K7=MAX($K$7:$K$12),K7,"")</f>
        <v/>
      </c>
      <c r="M7" s="21">
        <f>IF(K7=MAX(K7:K12),"",K7)</f>
        <v>168000</v>
      </c>
      <c r="N7" s="21">
        <f>VLOOKUP(H7,C7:F12,3,0)</f>
        <v>11856</v>
      </c>
      <c r="O7" s="27">
        <f>VLOOKUP(H7,C7:F12,4,0)</f>
        <v>0.10118631048903302</v>
      </c>
      <c r="P7" s="16"/>
      <c r="Q7" s="98">
        <v>802617.60000000021</v>
      </c>
      <c r="R7" s="98">
        <v>898931.71199999994</v>
      </c>
      <c r="T7" s="23">
        <f>GETPIVOTDATA("Sum of Income",$Q$6)/GETPIVOTDATA("Sum of Target Income",$Q$6)</f>
        <v>0.89285714285714313</v>
      </c>
      <c r="U7" s="23">
        <f>100%-T7</f>
        <v>0.10714285714285687</v>
      </c>
      <c r="W7" s="95" t="s">
        <v>0</v>
      </c>
      <c r="X7" s="98">
        <v>66884.800000000003</v>
      </c>
      <c r="Y7" s="98">
        <v>66884.800000000003</v>
      </c>
      <c r="AA7" s="3">
        <f>IFERROR(AVERAGE(X7:X18),"")</f>
        <v>66884.800000000017</v>
      </c>
      <c r="AC7" s="95" t="s">
        <v>0</v>
      </c>
      <c r="AD7" s="98">
        <v>13376.960000000003</v>
      </c>
      <c r="AH7" s="28">
        <f>IFERROR(GETPIVOTDATA("operating profit",AC6),"")</f>
        <v>160523.52000000002</v>
      </c>
      <c r="AK7" s="38"/>
    </row>
    <row r="8" spans="1:37" x14ac:dyDescent="0.3">
      <c r="A8" s="16"/>
      <c r="B8" s="16"/>
      <c r="C8" s="17" t="s">
        <v>38</v>
      </c>
      <c r="D8" s="96">
        <v>123865.20000000003</v>
      </c>
      <c r="E8" s="96">
        <v>13188</v>
      </c>
      <c r="F8" s="97">
        <v>0.11255440812494666</v>
      </c>
      <c r="G8" s="16"/>
      <c r="H8" s="17" t="s">
        <v>38</v>
      </c>
      <c r="I8" s="19">
        <v>7</v>
      </c>
      <c r="J8" s="19">
        <v>2</v>
      </c>
      <c r="K8" s="21">
        <f t="shared" si="0"/>
        <v>123865.20000000003</v>
      </c>
      <c r="L8" s="21" t="str">
        <f t="shared" si="1"/>
        <v/>
      </c>
      <c r="M8" s="21">
        <f>IF(K8=MAX(K8:K13),"",K8)</f>
        <v>123865.20000000003</v>
      </c>
      <c r="N8" s="21">
        <f>VLOOKUP(H8,C8:F13,3,0)</f>
        <v>13188</v>
      </c>
      <c r="O8" s="27">
        <f>VLOOKUP(H8,C8:F13,4,0)</f>
        <v>0.11255440812494666</v>
      </c>
      <c r="P8" s="16"/>
      <c r="W8" s="95" t="s">
        <v>1</v>
      </c>
      <c r="X8" s="98">
        <v>66884.800000000003</v>
      </c>
      <c r="Y8" s="98">
        <v>66884.800000000003</v>
      </c>
      <c r="AC8" s="95" t="s">
        <v>1</v>
      </c>
      <c r="AD8" s="98">
        <v>13376.960000000003</v>
      </c>
      <c r="AK8" s="38"/>
    </row>
    <row r="9" spans="1:37" x14ac:dyDescent="0.3">
      <c r="A9" s="16"/>
      <c r="B9" s="16"/>
      <c r="C9" s="17" t="s">
        <v>13</v>
      </c>
      <c r="D9" s="96">
        <v>58526.399999999987</v>
      </c>
      <c r="E9" s="96">
        <v>16488</v>
      </c>
      <c r="F9" s="97">
        <v>0.14071861397968763</v>
      </c>
      <c r="G9" s="16"/>
      <c r="H9" s="17" t="s">
        <v>13</v>
      </c>
      <c r="I9" s="19">
        <v>4</v>
      </c>
      <c r="J9" s="19">
        <v>1</v>
      </c>
      <c r="K9" s="21">
        <f t="shared" si="0"/>
        <v>58526.399999999987</v>
      </c>
      <c r="L9" s="16" t="str">
        <f t="shared" si="1"/>
        <v/>
      </c>
      <c r="M9" s="21">
        <f>IF(K9=MAX(K9:K14),"",K9)</f>
        <v>58526.399999999987</v>
      </c>
      <c r="N9" s="21">
        <f>VLOOKUP(H9,C9:F14,3,0)</f>
        <v>16488</v>
      </c>
      <c r="O9" s="27">
        <f>VLOOKUP(H9,C9:F14,4,0)</f>
        <v>0.14071861397968763</v>
      </c>
      <c r="P9" s="16"/>
      <c r="W9" s="95" t="s">
        <v>2</v>
      </c>
      <c r="X9" s="98">
        <v>66884.800000000003</v>
      </c>
      <c r="Y9" s="98">
        <v>66884.800000000003</v>
      </c>
      <c r="AB9" t="s">
        <v>83</v>
      </c>
      <c r="AC9" s="95" t="s">
        <v>2</v>
      </c>
      <c r="AD9" s="98">
        <v>13376.960000000003</v>
      </c>
      <c r="AK9" s="38"/>
    </row>
    <row r="10" spans="1:37" x14ac:dyDescent="0.3">
      <c r="A10" s="16"/>
      <c r="B10" s="16"/>
      <c r="C10" s="17" t="s">
        <v>14</v>
      </c>
      <c r="D10" s="96">
        <v>150927.59999999998</v>
      </c>
      <c r="E10" s="96">
        <v>72768</v>
      </c>
      <c r="F10" s="97">
        <v>0.62104634292054284</v>
      </c>
      <c r="G10" s="16"/>
      <c r="H10" s="17" t="s">
        <v>14</v>
      </c>
      <c r="I10" s="19">
        <v>2</v>
      </c>
      <c r="J10" s="19">
        <v>8</v>
      </c>
      <c r="K10" s="21">
        <f t="shared" si="0"/>
        <v>150927.59999999998</v>
      </c>
      <c r="L10" s="16" t="str">
        <f t="shared" si="1"/>
        <v/>
      </c>
      <c r="M10" s="21">
        <f>IF(K10=MAX(K7:K12),"",K10)</f>
        <v>150927.59999999998</v>
      </c>
      <c r="N10" s="21">
        <f>VLOOKUP(H10,C10:F15,3,0)</f>
        <v>72768</v>
      </c>
      <c r="O10" s="27">
        <f>VLOOKUP(H10,C10:F15,4,0)</f>
        <v>0.62104634292054284</v>
      </c>
      <c r="W10" s="95" t="s">
        <v>3</v>
      </c>
      <c r="X10" s="98">
        <v>66884.800000000003</v>
      </c>
      <c r="Y10" s="98">
        <v>66884.800000000003</v>
      </c>
      <c r="AC10" s="95" t="s">
        <v>3</v>
      </c>
      <c r="AD10" s="98">
        <v>13376.960000000003</v>
      </c>
      <c r="AK10" s="38"/>
    </row>
    <row r="11" spans="1:37" x14ac:dyDescent="0.3">
      <c r="A11" s="16"/>
      <c r="B11" s="16"/>
      <c r="C11" s="17" t="s">
        <v>32</v>
      </c>
      <c r="D11" s="96">
        <v>79200</v>
      </c>
      <c r="E11" s="96">
        <v>26</v>
      </c>
      <c r="F11" s="97">
        <v>2.218998037040198E-4</v>
      </c>
      <c r="G11" s="16"/>
      <c r="H11" s="17" t="s">
        <v>15</v>
      </c>
      <c r="I11" s="19">
        <v>6</v>
      </c>
      <c r="J11" s="19">
        <v>6</v>
      </c>
      <c r="K11" s="21">
        <f t="shared" si="0"/>
        <v>222098.39999999991</v>
      </c>
      <c r="L11" s="21">
        <f t="shared" si="1"/>
        <v>222098.39999999991</v>
      </c>
      <c r="M11" s="21" t="str">
        <f>IF(K11=MAX(K7:K12),"",K11)</f>
        <v/>
      </c>
      <c r="N11" s="21">
        <f>VLOOKUP(H11,C11:F16,3,0)</f>
        <v>2844</v>
      </c>
      <c r="O11" s="27">
        <f>VLOOKUP(H11,C11:F16,4,0)</f>
        <v>2.4272424682085857E-2</v>
      </c>
      <c r="P11" s="16"/>
      <c r="W11" s="95" t="s">
        <v>4</v>
      </c>
      <c r="X11" s="98">
        <v>66884.800000000003</v>
      </c>
      <c r="Y11" s="98">
        <v>66884.800000000003</v>
      </c>
      <c r="AC11" s="95" t="s">
        <v>4</v>
      </c>
      <c r="AD11" s="98">
        <v>13376.960000000003</v>
      </c>
      <c r="AK11" s="38"/>
    </row>
    <row r="12" spans="1:37" x14ac:dyDescent="0.3">
      <c r="A12" s="16"/>
      <c r="B12" s="16"/>
      <c r="C12" s="17" t="s">
        <v>15</v>
      </c>
      <c r="D12" s="96">
        <v>222098.39999999991</v>
      </c>
      <c r="E12" s="96">
        <v>2844</v>
      </c>
      <c r="F12" s="97">
        <v>2.4272424682085857E-2</v>
      </c>
      <c r="G12" s="16"/>
      <c r="H12" s="17" t="s">
        <v>32</v>
      </c>
      <c r="I12" s="19">
        <v>5</v>
      </c>
      <c r="J12" s="19">
        <v>9</v>
      </c>
      <c r="K12" s="21">
        <f t="shared" si="0"/>
        <v>79200</v>
      </c>
      <c r="L12" s="16" t="str">
        <f t="shared" si="1"/>
        <v/>
      </c>
      <c r="M12" s="21">
        <f>IF(K12=MAX(K7:K12),"",K12)</f>
        <v>79200</v>
      </c>
      <c r="N12" s="21">
        <f>VLOOKUP(H12,C7:F12,3,0)</f>
        <v>26</v>
      </c>
      <c r="O12" s="27">
        <f>VLOOKUP(H12,C7:F12,4,0)</f>
        <v>2.218998037040198E-4</v>
      </c>
      <c r="P12" s="16"/>
      <c r="W12" s="95" t="s">
        <v>5</v>
      </c>
      <c r="X12" s="98">
        <v>66884.800000000003</v>
      </c>
      <c r="Y12" s="98">
        <v>66884.800000000003</v>
      </c>
      <c r="AC12" s="95" t="s">
        <v>5</v>
      </c>
      <c r="AD12" s="98">
        <v>13376.960000000003</v>
      </c>
      <c r="AK12" s="38"/>
    </row>
    <row r="13" spans="1:37" x14ac:dyDescent="0.3">
      <c r="A13" s="16"/>
      <c r="B13" s="16"/>
      <c r="C13" s="100" t="s">
        <v>78</v>
      </c>
      <c r="D13" s="98">
        <v>802617.59999999986</v>
      </c>
      <c r="E13" s="98">
        <v>117170</v>
      </c>
      <c r="F13" s="99">
        <v>1</v>
      </c>
      <c r="G13" s="16"/>
      <c r="H13" s="16"/>
      <c r="I13" s="16"/>
      <c r="J13" s="16"/>
      <c r="K13" s="16"/>
      <c r="L13" s="16"/>
      <c r="M13" s="16"/>
      <c r="N13" s="16"/>
      <c r="O13" s="16"/>
      <c r="P13" s="16"/>
      <c r="W13" s="95" t="s">
        <v>6</v>
      </c>
      <c r="X13" s="98">
        <v>66884.800000000003</v>
      </c>
      <c r="Y13" s="98">
        <v>66884.800000000003</v>
      </c>
      <c r="AC13" s="95" t="s">
        <v>6</v>
      </c>
      <c r="AD13" s="98">
        <v>13376.960000000003</v>
      </c>
      <c r="AK13" s="38"/>
    </row>
    <row r="14" spans="1:37" x14ac:dyDescent="0.3">
      <c r="A14" s="16"/>
      <c r="B14" s="16"/>
      <c r="C14" s="16"/>
      <c r="D14" s="16"/>
      <c r="E14" s="16"/>
      <c r="F14" s="16"/>
      <c r="G14" s="16"/>
      <c r="H14" s="16"/>
      <c r="I14" s="16"/>
      <c r="J14" s="16"/>
      <c r="K14" s="16"/>
      <c r="L14" s="16"/>
      <c r="M14" s="16"/>
      <c r="N14" s="16"/>
      <c r="O14" s="16"/>
      <c r="P14" s="16"/>
      <c r="Q14" s="16"/>
      <c r="R14" s="16"/>
      <c r="W14" s="95" t="s">
        <v>7</v>
      </c>
      <c r="X14" s="98">
        <v>66884.800000000003</v>
      </c>
      <c r="Y14" s="98">
        <v>66884.800000000003</v>
      </c>
      <c r="AC14" s="95" t="s">
        <v>7</v>
      </c>
      <c r="AD14" s="98">
        <v>13376.960000000003</v>
      </c>
      <c r="AK14" s="38"/>
    </row>
    <row r="15" spans="1:37" x14ac:dyDescent="0.3">
      <c r="A15" s="16"/>
      <c r="B15" s="16"/>
      <c r="C15" s="16"/>
      <c r="D15" s="16"/>
      <c r="E15" s="16"/>
      <c r="F15" s="16"/>
      <c r="G15" s="16"/>
      <c r="H15" s="16"/>
      <c r="I15" s="16"/>
      <c r="J15" s="16"/>
      <c r="K15" s="16"/>
      <c r="L15" s="16"/>
      <c r="M15" s="16"/>
      <c r="N15" s="16"/>
      <c r="O15" s="16"/>
      <c r="P15" s="16"/>
      <c r="Q15" s="16"/>
      <c r="R15" s="16"/>
      <c r="S15" t="s">
        <v>83</v>
      </c>
      <c r="W15" s="95" t="s">
        <v>8</v>
      </c>
      <c r="X15" s="98">
        <v>66884.800000000003</v>
      </c>
      <c r="Y15" s="98">
        <v>66884.800000000003</v>
      </c>
      <c r="AC15" s="95" t="s">
        <v>8</v>
      </c>
      <c r="AD15" s="98">
        <v>13376.960000000003</v>
      </c>
      <c r="AK15" s="38"/>
    </row>
    <row r="16" spans="1:37" x14ac:dyDescent="0.3">
      <c r="A16" s="16"/>
      <c r="B16" s="16"/>
      <c r="C16" s="16"/>
      <c r="D16" s="16"/>
      <c r="E16" s="16"/>
      <c r="F16" s="16"/>
      <c r="G16" s="16"/>
      <c r="H16" s="16"/>
      <c r="I16" s="16"/>
      <c r="J16" s="16"/>
      <c r="K16" s="16"/>
      <c r="L16" s="16"/>
      <c r="M16" s="16"/>
      <c r="N16" s="16"/>
      <c r="O16" s="16"/>
      <c r="P16" s="16"/>
      <c r="Q16" s="16"/>
      <c r="R16" s="16"/>
      <c r="W16" s="95" t="s">
        <v>9</v>
      </c>
      <c r="X16" s="98">
        <v>66884.800000000003</v>
      </c>
      <c r="Y16" s="98">
        <v>66884.800000000003</v>
      </c>
      <c r="AC16" s="95" t="s">
        <v>9</v>
      </c>
      <c r="AD16" s="98">
        <v>13376.960000000003</v>
      </c>
      <c r="AK16" s="38"/>
    </row>
    <row r="17" spans="1:37" x14ac:dyDescent="0.3">
      <c r="A17" s="16"/>
      <c r="B17" s="16"/>
      <c r="C17" s="16"/>
      <c r="D17" s="16"/>
      <c r="E17" s="16"/>
      <c r="F17" s="16"/>
      <c r="G17" s="16"/>
      <c r="H17" s="16"/>
      <c r="I17" s="16"/>
      <c r="J17" s="16"/>
      <c r="K17" s="16" t="s">
        <v>83</v>
      </c>
      <c r="L17" s="16"/>
      <c r="M17" s="16"/>
      <c r="N17" s="16"/>
      <c r="O17" s="16"/>
      <c r="P17" s="16"/>
      <c r="Q17" s="16"/>
      <c r="R17" s="16"/>
      <c r="W17" s="95" t="s">
        <v>10</v>
      </c>
      <c r="X17" s="98">
        <v>66884.800000000003</v>
      </c>
      <c r="Y17" s="98">
        <v>66884.800000000003</v>
      </c>
      <c r="AC17" s="95" t="s">
        <v>10</v>
      </c>
      <c r="AD17" s="98">
        <v>13376.960000000003</v>
      </c>
      <c r="AK17" s="38"/>
    </row>
    <row r="18" spans="1:37" x14ac:dyDescent="0.3">
      <c r="A18" s="16"/>
      <c r="B18" s="16"/>
      <c r="C18" s="16"/>
      <c r="D18" s="16"/>
      <c r="E18" s="16"/>
      <c r="F18" s="16"/>
      <c r="G18" s="16"/>
      <c r="H18" s="16"/>
      <c r="I18" s="16"/>
      <c r="J18" s="16"/>
      <c r="K18" s="16"/>
      <c r="L18" s="16"/>
      <c r="M18" s="16"/>
      <c r="N18" s="16"/>
      <c r="O18" s="16"/>
      <c r="P18" s="16"/>
      <c r="Q18" s="16"/>
      <c r="R18" s="16"/>
      <c r="W18" s="95" t="s">
        <v>11</v>
      </c>
      <c r="X18" s="98">
        <v>66884.800000000003</v>
      </c>
      <c r="Y18" s="98">
        <v>66884.800000000003</v>
      </c>
      <c r="AC18" s="95" t="s">
        <v>11</v>
      </c>
      <c r="AD18" s="98">
        <v>13376.960000000003</v>
      </c>
      <c r="AK18" s="38"/>
    </row>
    <row r="19" spans="1:37" x14ac:dyDescent="0.3">
      <c r="A19" s="16"/>
      <c r="B19" s="16"/>
      <c r="C19" s="16"/>
      <c r="D19" s="16"/>
      <c r="E19" s="16"/>
      <c r="F19" s="16"/>
      <c r="G19" s="16"/>
      <c r="H19" s="16"/>
      <c r="I19" s="16"/>
      <c r="J19" s="16"/>
      <c r="K19" s="16"/>
      <c r="L19" s="16"/>
      <c r="M19" s="16"/>
      <c r="N19" s="16"/>
      <c r="O19" s="16"/>
      <c r="P19" s="16"/>
      <c r="Q19" s="16"/>
      <c r="R19" s="16"/>
      <c r="W19" s="100" t="s">
        <v>78</v>
      </c>
      <c r="X19" s="98">
        <v>802617.60000000021</v>
      </c>
      <c r="Y19" s="98">
        <v>802617.60000000021</v>
      </c>
      <c r="AC19" s="100" t="s">
        <v>78</v>
      </c>
      <c r="AD19" s="98">
        <v>160523.52000000002</v>
      </c>
      <c r="AK19" s="38"/>
    </row>
    <row r="20" spans="1:37" x14ac:dyDescent="0.3">
      <c r="A20" s="16"/>
      <c r="B20" s="16"/>
      <c r="C20" s="16"/>
      <c r="D20" s="16"/>
      <c r="E20" s="16"/>
      <c r="F20" s="16"/>
      <c r="G20" s="16"/>
      <c r="H20" s="16"/>
      <c r="I20" s="16"/>
      <c r="J20" s="16"/>
      <c r="K20" s="16"/>
      <c r="L20" s="16"/>
      <c r="M20" s="16"/>
      <c r="N20" s="16"/>
      <c r="O20" s="16"/>
      <c r="P20" s="16"/>
      <c r="Q20" s="16"/>
      <c r="R20" s="16"/>
      <c r="AK20" s="38"/>
    </row>
    <row r="21" spans="1:37" x14ac:dyDescent="0.3">
      <c r="A21" s="16"/>
      <c r="B21" s="16"/>
      <c r="C21" s="16"/>
      <c r="D21" s="16"/>
      <c r="E21" s="16"/>
      <c r="F21" s="16"/>
      <c r="G21" s="16"/>
      <c r="H21" s="16"/>
      <c r="I21" s="16"/>
      <c r="J21" s="16"/>
      <c r="K21" s="93" t="s">
        <v>16</v>
      </c>
      <c r="L21" s="95">
        <v>2024</v>
      </c>
      <c r="N21" s="16"/>
      <c r="O21" s="16"/>
      <c r="P21" s="16"/>
      <c r="Q21" s="16"/>
      <c r="R21" s="16"/>
      <c r="AK21" s="38"/>
    </row>
    <row r="22" spans="1:37" x14ac:dyDescent="0.3">
      <c r="A22" s="16"/>
      <c r="B22" s="16"/>
      <c r="C22" s="16"/>
      <c r="D22" s="16"/>
      <c r="E22" s="16"/>
      <c r="F22" s="16"/>
      <c r="G22" s="16"/>
      <c r="H22" s="16"/>
      <c r="I22" s="16"/>
      <c r="J22" s="16"/>
      <c r="N22" s="16"/>
      <c r="O22" s="16"/>
      <c r="P22" s="16"/>
      <c r="Q22" s="16"/>
      <c r="R22" s="16"/>
      <c r="AK22" s="38"/>
    </row>
    <row r="23" spans="1:37" x14ac:dyDescent="0.3">
      <c r="A23" s="16"/>
      <c r="B23" s="16"/>
      <c r="C23" s="16"/>
      <c r="D23" s="16"/>
      <c r="E23" s="16"/>
      <c r="F23" s="16"/>
      <c r="G23" s="16"/>
      <c r="H23" s="16"/>
      <c r="I23" s="16"/>
      <c r="J23" s="16"/>
      <c r="K23" s="93" t="s">
        <v>77</v>
      </c>
      <c r="L23" s="94" t="s">
        <v>79</v>
      </c>
      <c r="M23" s="94" t="s">
        <v>80</v>
      </c>
      <c r="N23" s="16"/>
      <c r="O23" s="16"/>
      <c r="P23" s="16"/>
      <c r="Q23" s="16"/>
      <c r="R23" s="16"/>
      <c r="AK23" s="38"/>
    </row>
    <row r="24" spans="1:37" x14ac:dyDescent="0.3">
      <c r="A24" s="16"/>
      <c r="B24" s="16"/>
      <c r="C24" s="16"/>
      <c r="D24" s="16"/>
      <c r="E24" s="16"/>
      <c r="F24" s="16"/>
      <c r="G24" s="16"/>
      <c r="H24" s="16"/>
      <c r="I24" s="16"/>
      <c r="J24" s="16"/>
      <c r="K24" s="95" t="s">
        <v>12</v>
      </c>
      <c r="L24" s="98">
        <v>168000</v>
      </c>
      <c r="M24" s="99">
        <v>0.20931512092433557</v>
      </c>
      <c r="N24" s="16" t="s">
        <v>12</v>
      </c>
      <c r="O24" s="21">
        <f>VLOOKUP(N24,K24:M44,2,0)</f>
        <v>168000</v>
      </c>
      <c r="P24" s="27">
        <f>VLOOKUP(N24,K24:M44,3,0)</f>
        <v>0.20931512092433557</v>
      </c>
      <c r="Q24" s="16"/>
      <c r="R24" s="16"/>
      <c r="AC24" s="93" t="s">
        <v>16</v>
      </c>
      <c r="AD24" s="95">
        <v>2024</v>
      </c>
      <c r="AK24" s="38"/>
    </row>
    <row r="25" spans="1:37" x14ac:dyDescent="0.3">
      <c r="A25" s="16"/>
      <c r="B25" s="16"/>
      <c r="C25" s="16"/>
      <c r="D25" s="16"/>
      <c r="E25" s="16"/>
      <c r="F25" s="16"/>
      <c r="G25" s="16"/>
      <c r="H25" s="16"/>
      <c r="I25" s="16"/>
      <c r="J25" s="16"/>
      <c r="K25" s="101" t="s">
        <v>28</v>
      </c>
      <c r="L25" s="98">
        <v>84000</v>
      </c>
      <c r="M25" s="99">
        <v>0.10465756046216779</v>
      </c>
      <c r="N25" s="16" t="s">
        <v>28</v>
      </c>
      <c r="O25" s="21">
        <f t="shared" ref="O25:O44" si="2">VLOOKUP(N25,K25:M45,2,0)</f>
        <v>84000</v>
      </c>
      <c r="P25" s="27">
        <f t="shared" ref="P25:P44" si="3">VLOOKUP(N25,K25:M45,3,0)</f>
        <v>0.10465756046216779</v>
      </c>
      <c r="Q25" s="16"/>
      <c r="R25" s="16"/>
      <c r="AK25" s="38"/>
    </row>
    <row r="26" spans="1:37" x14ac:dyDescent="0.3">
      <c r="K26" s="101" t="s">
        <v>29</v>
      </c>
      <c r="L26" s="98">
        <v>84000</v>
      </c>
      <c r="M26" s="99">
        <v>0.10465756046216779</v>
      </c>
      <c r="N26" t="s">
        <v>29</v>
      </c>
      <c r="O26" s="21">
        <f t="shared" si="2"/>
        <v>84000</v>
      </c>
      <c r="P26" s="27">
        <f t="shared" si="3"/>
        <v>0.10465756046216779</v>
      </c>
      <c r="AC26" s="93" t="s">
        <v>77</v>
      </c>
      <c r="AD26" s="94" t="s">
        <v>79</v>
      </c>
      <c r="AE26" s="94" t="s">
        <v>80</v>
      </c>
      <c r="AF26" s="25"/>
      <c r="AK26" s="38"/>
    </row>
    <row r="27" spans="1:37" x14ac:dyDescent="0.3">
      <c r="C27" s="93" t="s">
        <v>16</v>
      </c>
      <c r="D27" s="95">
        <v>2024</v>
      </c>
      <c r="K27" s="95" t="s">
        <v>38</v>
      </c>
      <c r="L27" s="98">
        <v>123865.19999999998</v>
      </c>
      <c r="M27" s="99">
        <v>0.15432654354950601</v>
      </c>
      <c r="N27" t="s">
        <v>38</v>
      </c>
      <c r="O27" s="21">
        <f t="shared" si="2"/>
        <v>123865.19999999998</v>
      </c>
      <c r="P27" s="27">
        <f t="shared" si="3"/>
        <v>0.15432654354950601</v>
      </c>
      <c r="AC27" s="95" t="s">
        <v>40</v>
      </c>
      <c r="AD27" s="98">
        <v>432460.49999999994</v>
      </c>
      <c r="AE27" s="99">
        <v>0.53881263007439661</v>
      </c>
      <c r="AF27" s="26"/>
      <c r="AG27" s="22" t="s">
        <v>40</v>
      </c>
      <c r="AH27" s="28">
        <f>IFERROR(AD27,"")</f>
        <v>432460.49999999994</v>
      </c>
      <c r="AI27" s="29">
        <f>IFERROR(AE27,"")</f>
        <v>0.53881263007439661</v>
      </c>
      <c r="AK27" s="38"/>
    </row>
    <row r="28" spans="1:37" x14ac:dyDescent="0.3">
      <c r="K28" s="101" t="s">
        <v>31</v>
      </c>
      <c r="L28" s="98">
        <v>54943.19999999999</v>
      </c>
      <c r="M28" s="99">
        <v>6.8455015190297341E-2</v>
      </c>
      <c r="N28" t="s">
        <v>31</v>
      </c>
      <c r="O28" s="21">
        <f t="shared" si="2"/>
        <v>54943.19999999999</v>
      </c>
      <c r="P28" s="27">
        <f t="shared" si="3"/>
        <v>6.8455015190297341E-2</v>
      </c>
      <c r="AC28" s="95" t="s">
        <v>42</v>
      </c>
      <c r="AD28" s="98">
        <v>370157.09999999992</v>
      </c>
      <c r="AE28" s="99">
        <v>0.46118736992560339</v>
      </c>
      <c r="AF28" s="26"/>
      <c r="AG28" s="22" t="s">
        <v>42</v>
      </c>
      <c r="AH28" s="28">
        <f>IFERROR(AD28,"")</f>
        <v>370157.09999999992</v>
      </c>
      <c r="AI28" s="29">
        <f>IFERROR(AE28,"")</f>
        <v>0.46118736992560339</v>
      </c>
      <c r="AK28" s="38"/>
    </row>
    <row r="29" spans="1:37" ht="15" thickBot="1" x14ac:dyDescent="0.35">
      <c r="C29" s="93" t="s">
        <v>77</v>
      </c>
      <c r="D29" s="94" t="s">
        <v>79</v>
      </c>
      <c r="E29" s="94" t="s">
        <v>80</v>
      </c>
      <c r="K29" s="101" t="s">
        <v>30</v>
      </c>
      <c r="L29" s="98">
        <v>68922</v>
      </c>
      <c r="M29" s="99">
        <v>8.5871528359208665E-2</v>
      </c>
      <c r="N29" t="s">
        <v>30</v>
      </c>
      <c r="O29" s="21">
        <f t="shared" si="2"/>
        <v>68922</v>
      </c>
      <c r="P29" s="27">
        <f t="shared" si="3"/>
        <v>8.5871528359208665E-2</v>
      </c>
      <c r="AC29" s="100" t="s">
        <v>78</v>
      </c>
      <c r="AD29" s="98">
        <v>802617.59999999986</v>
      </c>
      <c r="AE29" s="99">
        <v>1</v>
      </c>
      <c r="AF29" s="26"/>
      <c r="AK29" s="38"/>
    </row>
    <row r="30" spans="1:37" x14ac:dyDescent="0.3">
      <c r="C30" s="95" t="s">
        <v>40</v>
      </c>
      <c r="D30" s="98">
        <v>432460.49999999994</v>
      </c>
      <c r="E30" s="99">
        <v>0.53881263007439661</v>
      </c>
      <c r="G30" s="30" t="s">
        <v>40</v>
      </c>
      <c r="H30" s="31">
        <f>IFERROR(D30,"")</f>
        <v>432460.49999999994</v>
      </c>
      <c r="I30" s="32">
        <f>IFERROR(E30,"")</f>
        <v>0.53881263007439661</v>
      </c>
      <c r="K30" s="95" t="s">
        <v>13</v>
      </c>
      <c r="L30" s="98">
        <v>58526.399999999987</v>
      </c>
      <c r="M30" s="99">
        <v>7.2919407698012084E-2</v>
      </c>
      <c r="N30" t="s">
        <v>13</v>
      </c>
      <c r="O30" s="21">
        <f t="shared" si="2"/>
        <v>58526.399999999987</v>
      </c>
      <c r="P30" s="27">
        <f t="shared" si="3"/>
        <v>7.2919407698012084E-2</v>
      </c>
      <c r="AK30" s="38"/>
    </row>
    <row r="31" spans="1:37" ht="15" thickBot="1" x14ac:dyDescent="0.35">
      <c r="C31" s="95" t="s">
        <v>42</v>
      </c>
      <c r="D31" s="98">
        <v>370157.09999999992</v>
      </c>
      <c r="E31" s="99">
        <v>0.46118736992560339</v>
      </c>
      <c r="G31" s="33" t="s">
        <v>42</v>
      </c>
      <c r="H31" s="34">
        <f>IFERROR(D31,"")</f>
        <v>370157.09999999992</v>
      </c>
      <c r="I31" s="35">
        <f>IFERROR(E31,"")</f>
        <v>0.46118736992560339</v>
      </c>
      <c r="K31" s="101" t="s">
        <v>35</v>
      </c>
      <c r="L31" s="98">
        <v>54926.399999999987</v>
      </c>
      <c r="M31" s="99">
        <v>6.8434083678204902E-2</v>
      </c>
      <c r="N31" t="s">
        <v>35</v>
      </c>
      <c r="O31" s="21">
        <f t="shared" si="2"/>
        <v>54926.399999999987</v>
      </c>
      <c r="P31" s="27">
        <f t="shared" si="3"/>
        <v>6.8434083678204902E-2</v>
      </c>
      <c r="AK31" s="38"/>
    </row>
    <row r="32" spans="1:37" x14ac:dyDescent="0.3">
      <c r="C32" s="100" t="s">
        <v>78</v>
      </c>
      <c r="D32" s="98">
        <v>802617.59999999986</v>
      </c>
      <c r="E32" s="99">
        <v>1</v>
      </c>
      <c r="K32" s="101" t="s">
        <v>34</v>
      </c>
      <c r="L32" s="98">
        <v>2400</v>
      </c>
      <c r="M32" s="99">
        <v>2.990216013204794E-3</v>
      </c>
      <c r="N32" t="s">
        <v>34</v>
      </c>
      <c r="O32" s="21">
        <f t="shared" si="2"/>
        <v>2400</v>
      </c>
      <c r="P32" s="27">
        <f t="shared" si="3"/>
        <v>2.990216013204794E-3</v>
      </c>
      <c r="AK32" s="38"/>
    </row>
    <row r="33" spans="11:37" x14ac:dyDescent="0.3">
      <c r="K33" s="101" t="s">
        <v>33</v>
      </c>
      <c r="L33" s="98">
        <v>1200</v>
      </c>
      <c r="M33" s="99">
        <v>1.495108006602397E-3</v>
      </c>
      <c r="N33" t="s">
        <v>33</v>
      </c>
      <c r="O33" s="21">
        <f t="shared" si="2"/>
        <v>1200</v>
      </c>
      <c r="P33" s="27">
        <f t="shared" si="3"/>
        <v>1.495108006602397E-3</v>
      </c>
      <c r="AK33" s="38"/>
    </row>
    <row r="34" spans="11:37" x14ac:dyDescent="0.3">
      <c r="K34" s="95" t="s">
        <v>14</v>
      </c>
      <c r="L34" s="98">
        <v>150927.6</v>
      </c>
      <c r="M34" s="99">
        <v>0.18804421931440329</v>
      </c>
      <c r="N34" t="s">
        <v>14</v>
      </c>
      <c r="O34" s="21">
        <f t="shared" si="2"/>
        <v>150927.6</v>
      </c>
      <c r="P34" s="27">
        <f t="shared" si="3"/>
        <v>0.18804421931440329</v>
      </c>
      <c r="AK34" s="38"/>
    </row>
    <row r="35" spans="11:37" x14ac:dyDescent="0.3">
      <c r="K35" s="101" t="s">
        <v>37</v>
      </c>
      <c r="L35" s="98">
        <v>96000</v>
      </c>
      <c r="M35" s="99">
        <v>0.11960864052819176</v>
      </c>
      <c r="N35" t="s">
        <v>37</v>
      </c>
      <c r="O35" s="21">
        <f t="shared" si="2"/>
        <v>96000</v>
      </c>
      <c r="P35" s="27">
        <f t="shared" si="3"/>
        <v>0.11960864052819176</v>
      </c>
      <c r="AK35" s="38"/>
    </row>
    <row r="36" spans="11:37" x14ac:dyDescent="0.3">
      <c r="K36" s="101" t="s">
        <v>36</v>
      </c>
      <c r="L36" s="98">
        <v>54927.600000000013</v>
      </c>
      <c r="M36" s="99">
        <v>6.8435578786211537E-2</v>
      </c>
      <c r="N36" t="s">
        <v>36</v>
      </c>
      <c r="O36" s="21">
        <f t="shared" si="2"/>
        <v>54927.600000000013</v>
      </c>
      <c r="P36" s="27">
        <f t="shared" si="3"/>
        <v>6.8435578786211537E-2</v>
      </c>
      <c r="AK36" s="38"/>
    </row>
    <row r="37" spans="11:37" x14ac:dyDescent="0.3">
      <c r="K37" s="95" t="s">
        <v>32</v>
      </c>
      <c r="L37" s="98">
        <v>79200</v>
      </c>
      <c r="M37" s="99">
        <v>9.8677128435758196E-2</v>
      </c>
      <c r="N37" t="s">
        <v>32</v>
      </c>
      <c r="O37" s="21">
        <f t="shared" si="2"/>
        <v>79200</v>
      </c>
      <c r="P37" s="27">
        <f t="shared" si="3"/>
        <v>9.8677128435758196E-2</v>
      </c>
      <c r="AK37" s="38"/>
    </row>
    <row r="38" spans="11:37" x14ac:dyDescent="0.3">
      <c r="K38" s="101" t="s">
        <v>32</v>
      </c>
      <c r="L38" s="98">
        <v>79200</v>
      </c>
      <c r="M38" s="99">
        <v>9.8677128435758196E-2</v>
      </c>
      <c r="N38" t="s">
        <v>32</v>
      </c>
      <c r="O38" s="21">
        <f t="shared" si="2"/>
        <v>79200</v>
      </c>
      <c r="P38" s="27">
        <f t="shared" si="3"/>
        <v>9.8677128435758196E-2</v>
      </c>
      <c r="AK38" s="38"/>
    </row>
    <row r="39" spans="11:37" x14ac:dyDescent="0.3">
      <c r="K39" s="95" t="s">
        <v>15</v>
      </c>
      <c r="L39" s="98">
        <v>222098.40000000002</v>
      </c>
      <c r="M39" s="99">
        <v>0.27671758007798486</v>
      </c>
      <c r="N39" t="s">
        <v>15</v>
      </c>
      <c r="O39" s="21">
        <f t="shared" si="2"/>
        <v>222098.40000000002</v>
      </c>
      <c r="P39" s="27">
        <f t="shared" si="3"/>
        <v>0.27671758007798486</v>
      </c>
      <c r="AK39" s="38"/>
    </row>
    <row r="40" spans="11:37" x14ac:dyDescent="0.3">
      <c r="K40" s="101" t="s">
        <v>25</v>
      </c>
      <c r="L40" s="98">
        <v>2400</v>
      </c>
      <c r="M40" s="99">
        <v>2.990216013204794E-3</v>
      </c>
      <c r="N40" t="s">
        <v>25</v>
      </c>
      <c r="O40" s="21">
        <f t="shared" si="2"/>
        <v>2400</v>
      </c>
      <c r="P40" s="27">
        <f t="shared" si="3"/>
        <v>2.990216013204794E-3</v>
      </c>
      <c r="AK40" s="38"/>
    </row>
    <row r="41" spans="11:37" x14ac:dyDescent="0.3">
      <c r="K41" s="101" t="s">
        <v>26</v>
      </c>
      <c r="L41" s="98">
        <v>54926.399999999987</v>
      </c>
      <c r="M41" s="99">
        <v>6.8434083678204902E-2</v>
      </c>
      <c r="N41" t="s">
        <v>26</v>
      </c>
      <c r="O41" s="21">
        <f t="shared" si="2"/>
        <v>54926.399999999987</v>
      </c>
      <c r="P41" s="27">
        <f t="shared" si="3"/>
        <v>6.8434083678204902E-2</v>
      </c>
      <c r="AK41" s="38"/>
    </row>
    <row r="42" spans="11:37" x14ac:dyDescent="0.3">
      <c r="K42" s="101" t="s">
        <v>24</v>
      </c>
      <c r="L42" s="98">
        <v>54922.80000000001</v>
      </c>
      <c r="M42" s="99">
        <v>6.842959835418512E-2</v>
      </c>
      <c r="N42" t="s">
        <v>24</v>
      </c>
      <c r="O42" s="21">
        <f t="shared" si="2"/>
        <v>54922.80000000001</v>
      </c>
      <c r="P42" s="27">
        <f t="shared" si="3"/>
        <v>6.842959835418512E-2</v>
      </c>
      <c r="AK42" s="38"/>
    </row>
    <row r="43" spans="11:37" x14ac:dyDescent="0.3">
      <c r="K43" s="101" t="s">
        <v>27</v>
      </c>
      <c r="L43" s="98">
        <v>54927.600000000013</v>
      </c>
      <c r="M43" s="99">
        <v>6.8435578786211537E-2</v>
      </c>
      <c r="N43" t="s">
        <v>27</v>
      </c>
      <c r="O43" s="21">
        <f t="shared" si="2"/>
        <v>54927.600000000013</v>
      </c>
      <c r="P43" s="27">
        <f t="shared" si="3"/>
        <v>6.8435578786211537E-2</v>
      </c>
      <c r="AK43" s="38"/>
    </row>
    <row r="44" spans="11:37" x14ac:dyDescent="0.3">
      <c r="K44" s="101" t="s">
        <v>23</v>
      </c>
      <c r="L44" s="98">
        <v>54921.600000000013</v>
      </c>
      <c r="M44" s="99">
        <v>6.8428103246178526E-2</v>
      </c>
      <c r="N44" t="s">
        <v>23</v>
      </c>
      <c r="O44" s="21">
        <f t="shared" si="2"/>
        <v>54921.600000000013</v>
      </c>
      <c r="P44" s="27">
        <f t="shared" si="3"/>
        <v>6.8428103246178526E-2</v>
      </c>
      <c r="AK44" s="38"/>
    </row>
    <row r="45" spans="11:37" x14ac:dyDescent="0.3">
      <c r="K45" s="100" t="s">
        <v>78</v>
      </c>
      <c r="L45" s="98">
        <v>802617.6</v>
      </c>
      <c r="M45" s="99">
        <v>1</v>
      </c>
      <c r="AK45" s="38"/>
    </row>
    <row r="46" spans="11:37" x14ac:dyDescent="0.3">
      <c r="AK46" s="38"/>
    </row>
    <row r="47" spans="11:37" x14ac:dyDescent="0.3">
      <c r="AK47" s="38"/>
    </row>
    <row r="48" spans="11:37" x14ac:dyDescent="0.3">
      <c r="AK48" s="38"/>
    </row>
    <row r="49" spans="1:37" x14ac:dyDescent="0.3">
      <c r="A49" s="40" t="s">
        <v>95</v>
      </c>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row>
    <row r="50" spans="1:37" x14ac:dyDescent="0.3">
      <c r="AK50" s="38"/>
    </row>
    <row r="51" spans="1:37" x14ac:dyDescent="0.3">
      <c r="A51" s="36" t="s">
        <v>77</v>
      </c>
      <c r="B51" t="s">
        <v>93</v>
      </c>
      <c r="C51" t="s">
        <v>94</v>
      </c>
      <c r="V51" s="41" t="s">
        <v>100</v>
      </c>
      <c r="W51" s="41"/>
      <c r="X51" s="41" t="s">
        <v>101</v>
      </c>
      <c r="Y51" s="41"/>
      <c r="AK51" s="38"/>
    </row>
    <row r="52" spans="1:37" x14ac:dyDescent="0.3">
      <c r="A52" s="2" t="s">
        <v>50</v>
      </c>
      <c r="B52" s="39">
        <v>62240</v>
      </c>
      <c r="C52" s="102">
        <v>9.6588369667775731E-2</v>
      </c>
      <c r="E52" s="41" t="s">
        <v>96</v>
      </c>
      <c r="U52" s="51" t="s">
        <v>50</v>
      </c>
      <c r="V52" s="51" t="str">
        <f>IF(U52=A52,"•","")</f>
        <v>•</v>
      </c>
      <c r="W52" s="52" t="str">
        <f>IF(U52=A52,"•","")</f>
        <v>•</v>
      </c>
      <c r="X52" s="51" t="str">
        <f>IF(U52=A52,"","•")</f>
        <v/>
      </c>
      <c r="Y52" s="52" t="str">
        <f>IF(U52=A52,"","•")</f>
        <v/>
      </c>
      <c r="AK52" s="38"/>
    </row>
    <row r="53" spans="1:37" x14ac:dyDescent="0.3">
      <c r="A53" s="2" t="s">
        <v>51</v>
      </c>
      <c r="B53" s="39">
        <v>62256</v>
      </c>
      <c r="C53" s="102">
        <v>9.6613199582857426E-2</v>
      </c>
      <c r="E53" s="42">
        <f>GETPIVOTDATA("Sum of Amount",$A$51)</f>
        <v>644384</v>
      </c>
      <c r="G53" s="48" t="s">
        <v>50</v>
      </c>
      <c r="H53" s="45">
        <f>IFERROR(VLOOKUP(G53,A52:C57,3,0),"")</f>
        <v>9.6588369667775731E-2</v>
      </c>
      <c r="I53" s="71">
        <f>IFERROR(VLOOKUP(G53,A52:B57,2,0),"")</f>
        <v>62240</v>
      </c>
      <c r="J53" t="s">
        <v>93</v>
      </c>
      <c r="K53" t="s">
        <v>97</v>
      </c>
      <c r="M53" s="41" t="s">
        <v>98</v>
      </c>
      <c r="N53" s="41" t="s">
        <v>99</v>
      </c>
      <c r="P53" s="41" t="s">
        <v>81</v>
      </c>
      <c r="Q53" s="41" t="s">
        <v>82</v>
      </c>
      <c r="U53" s="53" t="s">
        <v>51</v>
      </c>
      <c r="V53" s="53" t="str">
        <f t="shared" ref="V53:V57" si="4">IF(U53=A53,"•","")</f>
        <v>•</v>
      </c>
      <c r="W53" s="54" t="str">
        <f t="shared" ref="W53:W57" si="5">IF(U53=A53,"•","")</f>
        <v>•</v>
      </c>
      <c r="X53" s="53" t="str">
        <f t="shared" ref="X53:X57" si="6">IF(U53=A53,"","•")</f>
        <v/>
      </c>
      <c r="Y53" s="54" t="str">
        <f t="shared" ref="Y53:Y57" si="7">IF(U53=A53,"","•")</f>
        <v/>
      </c>
      <c r="AD53" s="41" t="s">
        <v>96</v>
      </c>
      <c r="AK53" s="38"/>
    </row>
    <row r="54" spans="1:37" x14ac:dyDescent="0.3">
      <c r="A54" s="2" t="s">
        <v>46</v>
      </c>
      <c r="B54" s="39">
        <v>190380</v>
      </c>
      <c r="C54" s="102">
        <v>0.29544495207826388</v>
      </c>
      <c r="G54" s="49" t="s">
        <v>51</v>
      </c>
      <c r="H54" s="46">
        <f t="shared" ref="H54:H57" si="8">IFERROR(VLOOKUP(G54,A53:C58,3,0),"")</f>
        <v>9.6613199582857426E-2</v>
      </c>
      <c r="I54" s="72">
        <f t="shared" ref="I54:I58" si="9">IFERROR(VLOOKUP(G54,A53:B58,2,0),"")</f>
        <v>62256</v>
      </c>
      <c r="J54" s="39">
        <v>644384</v>
      </c>
      <c r="K54" s="43">
        <v>880249.08000000007</v>
      </c>
      <c r="M54" s="23">
        <f>100%-N54</f>
        <v>0.26795265721834105</v>
      </c>
      <c r="N54" s="23">
        <f>GETPIVOTDATA("Sum of Amount",$J$53)/GETPIVOTDATA("Sum of Target",$J$53)</f>
        <v>0.73204734278165895</v>
      </c>
      <c r="P54">
        <v>0</v>
      </c>
      <c r="Q54">
        <v>1</v>
      </c>
      <c r="U54" s="53" t="s">
        <v>46</v>
      </c>
      <c r="V54" s="53" t="str">
        <f t="shared" si="4"/>
        <v>•</v>
      </c>
      <c r="W54" s="54" t="str">
        <f t="shared" si="5"/>
        <v>•</v>
      </c>
      <c r="X54" s="53" t="str">
        <f t="shared" si="6"/>
        <v/>
      </c>
      <c r="Y54" s="54" t="str">
        <f t="shared" si="7"/>
        <v/>
      </c>
      <c r="AD54" s="42">
        <f>GETPIVOTDATA("Sum of Amount",$A$51)</f>
        <v>644384</v>
      </c>
      <c r="AK54" s="38"/>
    </row>
    <row r="55" spans="1:37" x14ac:dyDescent="0.3">
      <c r="A55" s="2" t="s">
        <v>48</v>
      </c>
      <c r="B55" s="39">
        <v>112620</v>
      </c>
      <c r="C55" s="102">
        <v>0.17477156478124845</v>
      </c>
      <c r="G55" s="49" t="s">
        <v>46</v>
      </c>
      <c r="H55" s="46">
        <f>IFERROR(VLOOKUP(G55,A54:C59,3,0),"")</f>
        <v>0.29544495207826388</v>
      </c>
      <c r="I55" s="72">
        <f t="shared" si="9"/>
        <v>190380</v>
      </c>
      <c r="P55">
        <f>SIN(M54*2*PI())</f>
        <v>0.99364483721177543</v>
      </c>
      <c r="Q55">
        <f>COS(N54*2*PI())</f>
        <v>-0.11256081681644099</v>
      </c>
      <c r="U55" s="53" t="s">
        <v>48</v>
      </c>
      <c r="V55" s="53" t="str">
        <f t="shared" si="4"/>
        <v>•</v>
      </c>
      <c r="W55" s="54" t="str">
        <f t="shared" si="5"/>
        <v>•</v>
      </c>
      <c r="X55" s="53" t="str">
        <f t="shared" si="6"/>
        <v/>
      </c>
      <c r="Y55" s="54" t="str">
        <f t="shared" si="7"/>
        <v/>
      </c>
      <c r="AK55" s="38"/>
    </row>
    <row r="56" spans="1:37" x14ac:dyDescent="0.3">
      <c r="A56" s="2" t="s">
        <v>49</v>
      </c>
      <c r="B56" s="39">
        <v>106948</v>
      </c>
      <c r="C56" s="102">
        <v>0.1659693598847892</v>
      </c>
      <c r="G56" s="49" t="s">
        <v>48</v>
      </c>
      <c r="H56" s="46">
        <f t="shared" si="8"/>
        <v>0.17477156478124845</v>
      </c>
      <c r="I56" s="72">
        <f t="shared" si="9"/>
        <v>112620</v>
      </c>
      <c r="U56" s="53" t="s">
        <v>49</v>
      </c>
      <c r="V56" s="53" t="str">
        <f t="shared" si="4"/>
        <v>•</v>
      </c>
      <c r="W56" s="54" t="str">
        <f t="shared" si="5"/>
        <v>•</v>
      </c>
      <c r="X56" s="53" t="str">
        <f t="shared" si="6"/>
        <v/>
      </c>
      <c r="Y56" s="54" t="str">
        <f t="shared" si="7"/>
        <v/>
      </c>
      <c r="AK56" s="38"/>
    </row>
    <row r="57" spans="1:37" x14ac:dyDescent="0.3">
      <c r="A57" s="2" t="s">
        <v>47</v>
      </c>
      <c r="B57" s="39">
        <v>109940</v>
      </c>
      <c r="C57" s="102">
        <v>0.17061255400506531</v>
      </c>
      <c r="F57" t="s">
        <v>83</v>
      </c>
      <c r="G57" s="49" t="s">
        <v>49</v>
      </c>
      <c r="H57" s="46">
        <f t="shared" si="8"/>
        <v>0.1659693598847892</v>
      </c>
      <c r="I57" s="72">
        <f t="shared" si="9"/>
        <v>106948</v>
      </c>
      <c r="U57" s="55" t="s">
        <v>47</v>
      </c>
      <c r="V57" s="55" t="str">
        <f t="shared" si="4"/>
        <v>•</v>
      </c>
      <c r="W57" s="56" t="str">
        <f t="shared" si="5"/>
        <v>•</v>
      </c>
      <c r="X57" s="55" t="str">
        <f t="shared" si="6"/>
        <v/>
      </c>
      <c r="Y57" s="56" t="str">
        <f t="shared" si="7"/>
        <v/>
      </c>
      <c r="AK57" s="38"/>
    </row>
    <row r="58" spans="1:37" x14ac:dyDescent="0.3">
      <c r="A58" s="2" t="s">
        <v>78</v>
      </c>
      <c r="B58" s="39">
        <v>644384</v>
      </c>
      <c r="C58" s="37">
        <v>1</v>
      </c>
      <c r="G58" s="50" t="s">
        <v>47</v>
      </c>
      <c r="H58" s="47">
        <f>IFERROR(VLOOKUP(G58,A57:C62,3,0),"")</f>
        <v>0.17061255400506531</v>
      </c>
      <c r="I58" s="73">
        <f t="shared" si="9"/>
        <v>109940</v>
      </c>
      <c r="AK58" s="38"/>
    </row>
    <row r="59" spans="1:37" x14ac:dyDescent="0.3">
      <c r="AK59" s="38"/>
    </row>
    <row r="60" spans="1:37" x14ac:dyDescent="0.3">
      <c r="AK60" s="38"/>
    </row>
    <row r="61" spans="1:37" x14ac:dyDescent="0.3">
      <c r="AK61" s="38"/>
    </row>
    <row r="62" spans="1:37" x14ac:dyDescent="0.3">
      <c r="D62" s="36" t="s">
        <v>77</v>
      </c>
      <c r="E62" t="s">
        <v>93</v>
      </c>
      <c r="F62" t="s">
        <v>94</v>
      </c>
      <c r="H62" s="41" t="s">
        <v>100</v>
      </c>
      <c r="I62" s="41"/>
      <c r="J62" s="41" t="s">
        <v>101</v>
      </c>
      <c r="K62" s="41"/>
      <c r="L62" s="41" t="s">
        <v>96</v>
      </c>
      <c r="W62" s="41" t="s">
        <v>102</v>
      </c>
      <c r="X62" s="41" t="s">
        <v>103</v>
      </c>
      <c r="Y62" s="41" t="s">
        <v>104</v>
      </c>
      <c r="Z62" s="41" t="s">
        <v>105</v>
      </c>
      <c r="AA62" s="76">
        <v>1</v>
      </c>
      <c r="AK62" s="38"/>
    </row>
    <row r="63" spans="1:37" ht="15.6" x14ac:dyDescent="0.3">
      <c r="D63" s="2" t="s">
        <v>46</v>
      </c>
      <c r="E63" s="39">
        <v>190380</v>
      </c>
      <c r="F63" s="102">
        <v>0.29544495207826388</v>
      </c>
      <c r="G63" t="s">
        <v>46</v>
      </c>
      <c r="H63" s="58" t="str">
        <f>IF(G63=$D$63,"•","")</f>
        <v>•</v>
      </c>
      <c r="I63" s="59" t="str">
        <f>IF(G63=$D$63,"•","")</f>
        <v>•</v>
      </c>
      <c r="J63" s="60" t="str">
        <f>IF(G63=$D$63,"","•")</f>
        <v/>
      </c>
      <c r="K63" s="61" t="str">
        <f>IF(G63=$D$63,"","•")</f>
        <v/>
      </c>
      <c r="L63" s="57">
        <f>GETPIVOTDATA("Sum of Amount",$A$51)</f>
        <v>644384</v>
      </c>
      <c r="W63" s="75">
        <v>9.1999999999999998E-2</v>
      </c>
      <c r="X63" s="75">
        <v>7.3999999999999996E-2</v>
      </c>
      <c r="Y63" s="75">
        <v>6.2E-2</v>
      </c>
      <c r="Z63" s="75">
        <f>SUM(W63:Y63)</f>
        <v>0.22799999999999998</v>
      </c>
      <c r="AA63" s="77">
        <f>100%-Z63</f>
        <v>0.77200000000000002</v>
      </c>
      <c r="AK63" s="38"/>
    </row>
    <row r="64" spans="1:37" ht="15.6" x14ac:dyDescent="0.3">
      <c r="D64" s="2" t="s">
        <v>48</v>
      </c>
      <c r="E64" s="39">
        <v>112620</v>
      </c>
      <c r="F64" s="102">
        <v>0.17477156478124845</v>
      </c>
      <c r="G64" t="s">
        <v>47</v>
      </c>
      <c r="H64" s="62" t="str">
        <f t="shared" ref="H64:H68" si="10">IF(G64=$D$63,"•","")</f>
        <v/>
      </c>
      <c r="I64" s="63" t="str">
        <f t="shared" ref="I64:I68" si="11">IF(G64=$D$63,"•","")</f>
        <v/>
      </c>
      <c r="J64" s="64" t="str">
        <f>IF(G64=$D$63,"","•")</f>
        <v>•</v>
      </c>
      <c r="K64" s="65" t="str">
        <f t="shared" ref="K64:K68" si="12">IF(G64=$D$63,"","•")</f>
        <v>•</v>
      </c>
      <c r="W64" s="74">
        <f>W63*AD54</f>
        <v>59283.328000000001</v>
      </c>
      <c r="X64" s="74">
        <f>X63*AD54</f>
        <v>47684.415999999997</v>
      </c>
      <c r="Y64" s="74">
        <f>Y63*AD54</f>
        <v>39951.807999999997</v>
      </c>
      <c r="Z64" s="74">
        <f>Z63*AD54</f>
        <v>146919.552</v>
      </c>
      <c r="AK64" s="38"/>
    </row>
    <row r="65" spans="1:37" ht="15.6" x14ac:dyDescent="0.3">
      <c r="D65" s="2" t="s">
        <v>47</v>
      </c>
      <c r="E65" s="39">
        <v>109940</v>
      </c>
      <c r="F65" s="102">
        <v>0.17061255400506531</v>
      </c>
      <c r="G65" t="s">
        <v>48</v>
      </c>
      <c r="H65" s="62" t="str">
        <f t="shared" si="10"/>
        <v/>
      </c>
      <c r="I65" s="63" t="str">
        <f t="shared" si="11"/>
        <v/>
      </c>
      <c r="J65" s="64" t="str">
        <f>IF(G65=$D$63,"","•")</f>
        <v>•</v>
      </c>
      <c r="K65" s="65" t="str">
        <f>IF(G65=$D$63,"","•")</f>
        <v>•</v>
      </c>
      <c r="AK65" s="38"/>
    </row>
    <row r="66" spans="1:37" ht="15.6" x14ac:dyDescent="0.3">
      <c r="D66" s="2" t="s">
        <v>49</v>
      </c>
      <c r="E66" s="39">
        <v>106948</v>
      </c>
      <c r="F66" s="102">
        <v>0.1659693598847892</v>
      </c>
      <c r="G66" t="s">
        <v>49</v>
      </c>
      <c r="H66" s="62" t="str">
        <f t="shared" si="10"/>
        <v/>
      </c>
      <c r="I66" s="63" t="str">
        <f t="shared" si="11"/>
        <v/>
      </c>
      <c r="J66" s="64" t="str">
        <f t="shared" ref="J66:J68" si="13">IF(G66=$D$63,"","•")</f>
        <v>•</v>
      </c>
      <c r="K66" s="66" t="str">
        <f t="shared" si="12"/>
        <v>•</v>
      </c>
      <c r="AK66" s="38"/>
    </row>
    <row r="67" spans="1:37" ht="15.6" x14ac:dyDescent="0.3">
      <c r="D67" s="2" t="s">
        <v>51</v>
      </c>
      <c r="E67" s="39">
        <v>62256</v>
      </c>
      <c r="F67" s="102">
        <v>9.6613199582857426E-2</v>
      </c>
      <c r="G67" t="s">
        <v>51</v>
      </c>
      <c r="H67" s="62" t="str">
        <f t="shared" si="10"/>
        <v/>
      </c>
      <c r="I67" s="63" t="str">
        <f t="shared" si="11"/>
        <v/>
      </c>
      <c r="J67" s="64" t="str">
        <f t="shared" si="13"/>
        <v>•</v>
      </c>
      <c r="K67" s="65" t="str">
        <f t="shared" si="12"/>
        <v>•</v>
      </c>
      <c r="AK67" s="38"/>
    </row>
    <row r="68" spans="1:37" ht="15.6" x14ac:dyDescent="0.3">
      <c r="D68" s="2" t="s">
        <v>50</v>
      </c>
      <c r="E68" s="39">
        <v>62240</v>
      </c>
      <c r="F68" s="102">
        <v>9.6588369667775731E-2</v>
      </c>
      <c r="G68" t="s">
        <v>50</v>
      </c>
      <c r="H68" s="67" t="str">
        <f t="shared" si="10"/>
        <v/>
      </c>
      <c r="I68" s="68" t="str">
        <f t="shared" si="11"/>
        <v/>
      </c>
      <c r="J68" s="69" t="str">
        <f t="shared" si="13"/>
        <v>•</v>
      </c>
      <c r="K68" s="70" t="str">
        <f t="shared" si="12"/>
        <v>•</v>
      </c>
      <c r="AK68" s="38"/>
    </row>
    <row r="69" spans="1:37" x14ac:dyDescent="0.3">
      <c r="D69" s="2" t="s">
        <v>78</v>
      </c>
      <c r="E69" s="39">
        <v>644384</v>
      </c>
      <c r="F69" s="37">
        <v>1</v>
      </c>
      <c r="AK69" s="38"/>
    </row>
    <row r="70" spans="1:37" x14ac:dyDescent="0.3">
      <c r="AK70" s="38"/>
    </row>
    <row r="71" spans="1:37" x14ac:dyDescent="0.3">
      <c r="AK71" s="38"/>
    </row>
    <row r="72" spans="1:37" x14ac:dyDescent="0.3">
      <c r="K72" t="s">
        <v>83</v>
      </c>
      <c r="AK72" s="38"/>
    </row>
    <row r="73" spans="1:37" x14ac:dyDescent="0.3">
      <c r="AK73" s="38"/>
    </row>
    <row r="74" spans="1:37" x14ac:dyDescent="0.3">
      <c r="AK74" s="38"/>
    </row>
    <row r="75" spans="1:37" x14ac:dyDescent="0.3">
      <c r="AK75" s="38"/>
    </row>
    <row r="76" spans="1:37" x14ac:dyDescent="0.3">
      <c r="AK76" s="38"/>
    </row>
    <row r="77" spans="1:37" x14ac:dyDescent="0.3">
      <c r="AK77" s="38"/>
    </row>
    <row r="78" spans="1:37" x14ac:dyDescent="0.3">
      <c r="AK78" s="38"/>
    </row>
    <row r="79" spans="1:37" x14ac:dyDescent="0.3">
      <c r="AK79" s="38"/>
    </row>
    <row r="80" spans="1:37" x14ac:dyDescent="0.3">
      <c r="A80" s="103" t="s">
        <v>107</v>
      </c>
      <c r="B80" s="103"/>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row>
    <row r="81" spans="1:37" x14ac:dyDescent="0.3">
      <c r="A81" s="103"/>
      <c r="B81" s="103"/>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row>
    <row r="84" spans="1:37" x14ac:dyDescent="0.3">
      <c r="A84" s="80" t="s">
        <v>97</v>
      </c>
      <c r="B84" s="80" t="s">
        <v>93</v>
      </c>
      <c r="D84" s="79" t="s">
        <v>99</v>
      </c>
      <c r="E84" s="79" t="s">
        <v>45</v>
      </c>
    </row>
    <row r="85" spans="1:37" ht="15.6" customHeight="1" x14ac:dyDescent="0.3">
      <c r="A85" s="78">
        <v>1741072.229999997</v>
      </c>
      <c r="B85" s="78">
        <v>1252013</v>
      </c>
      <c r="D85" s="81">
        <f>GETPIVOTDATA("Sum of Amount",$A$84)/GETPIVOTDATA("Sum of Target",$A$84)</f>
        <v>0.71910457155473795</v>
      </c>
      <c r="E85" s="81">
        <f>100%-D85</f>
        <v>0.28089542844526205</v>
      </c>
      <c r="L85" s="36" t="s">
        <v>77</v>
      </c>
      <c r="M85" t="s">
        <v>109</v>
      </c>
      <c r="P85" s="83" t="s">
        <v>112</v>
      </c>
      <c r="Q85" s="83" t="s">
        <v>113</v>
      </c>
      <c r="R85" s="83" t="s">
        <v>114</v>
      </c>
      <c r="S85" s="83" t="s">
        <v>115</v>
      </c>
    </row>
    <row r="86" spans="1:37" ht="15.6" x14ac:dyDescent="0.3">
      <c r="L86" s="2" t="s">
        <v>72</v>
      </c>
      <c r="M86" s="104">
        <v>411</v>
      </c>
      <c r="O86" s="2" t="s">
        <v>72</v>
      </c>
      <c r="P86" s="84" t="str">
        <f>IF(O86=$L$86,"|","")</f>
        <v>|</v>
      </c>
      <c r="Q86" s="87" t="str">
        <f>IF(O86=$L$86,"○","")</f>
        <v>○</v>
      </c>
      <c r="R86" t="str">
        <f>IF(O86=$L$86,"","•")</f>
        <v/>
      </c>
      <c r="S86">
        <f>VLOOKUP(O86,L85:M107,2,0)</f>
        <v>411</v>
      </c>
    </row>
    <row r="87" spans="1:37" ht="15.6" x14ac:dyDescent="0.3">
      <c r="D87" s="79" t="s">
        <v>81</v>
      </c>
      <c r="E87" s="79" t="s">
        <v>82</v>
      </c>
      <c r="L87" s="2" t="s">
        <v>60</v>
      </c>
      <c r="M87" s="104">
        <v>353</v>
      </c>
      <c r="O87" s="2" t="s">
        <v>60</v>
      </c>
      <c r="P87" s="84" t="str">
        <f>IF(O86=$L$87,"|","")</f>
        <v/>
      </c>
      <c r="Q87" s="87" t="str">
        <f>IF(O87=$L$86,"○","")</f>
        <v/>
      </c>
      <c r="R87" t="str">
        <f>IF(O87=$L$86,"","•")</f>
        <v>•</v>
      </c>
      <c r="S87">
        <f>VLOOKUP(O87,L86:M108,2,0)</f>
        <v>353</v>
      </c>
    </row>
    <row r="88" spans="1:37" x14ac:dyDescent="0.3">
      <c r="D88" s="1">
        <v>0</v>
      </c>
      <c r="E88" s="1">
        <v>1</v>
      </c>
      <c r="L88" s="2" t="s">
        <v>78</v>
      </c>
      <c r="M88" s="104">
        <v>764</v>
      </c>
      <c r="N88">
        <f>SUM(M86:M87)</f>
        <v>764</v>
      </c>
      <c r="O88" t="s">
        <v>116</v>
      </c>
    </row>
    <row r="89" spans="1:37" ht="15" x14ac:dyDescent="0.3">
      <c r="D89">
        <f>SIN(D85*2*PI())</f>
        <v>-0.98121747588135366</v>
      </c>
      <c r="E89">
        <f>COS(E85*2*PI())</f>
        <v>-0.19290480819571401</v>
      </c>
      <c r="Q89" s="85"/>
      <c r="R89" s="86"/>
      <c r="S89" s="86"/>
    </row>
    <row r="92" spans="1:37" x14ac:dyDescent="0.3">
      <c r="L92" s="36" t="s">
        <v>77</v>
      </c>
      <c r="M92" t="s">
        <v>110</v>
      </c>
      <c r="P92" s="83" t="s">
        <v>112</v>
      </c>
      <c r="Q92" s="83" t="s">
        <v>113</v>
      </c>
      <c r="R92" s="83" t="s">
        <v>114</v>
      </c>
      <c r="S92" s="83" t="s">
        <v>115</v>
      </c>
    </row>
    <row r="93" spans="1:37" x14ac:dyDescent="0.3">
      <c r="B93" s="23"/>
      <c r="E93" s="79" t="s">
        <v>108</v>
      </c>
      <c r="L93" s="2" t="s">
        <v>61</v>
      </c>
      <c r="M93" s="104">
        <v>510</v>
      </c>
      <c r="O93" s="2" t="s">
        <v>74</v>
      </c>
      <c r="P93" s="84" t="str">
        <f>IF(O93=$L$93,"|","")</f>
        <v/>
      </c>
      <c r="Q93" s="88" t="str">
        <f>IF(O93=$L$93,"○","")</f>
        <v/>
      </c>
      <c r="R93" t="str">
        <f>IF(O93=$L$93,"","•")</f>
        <v>•</v>
      </c>
      <c r="S93">
        <f>VLOOKUP(O93,L92:M95,2,0)</f>
        <v>254</v>
      </c>
    </row>
    <row r="94" spans="1:37" x14ac:dyDescent="0.3">
      <c r="B94" s="23"/>
      <c r="E94" s="82">
        <f>E85</f>
        <v>0.28089542844526205</v>
      </c>
      <c r="L94" s="2" t="s">
        <v>74</v>
      </c>
      <c r="M94" s="104">
        <v>254</v>
      </c>
      <c r="O94" s="2" t="s">
        <v>61</v>
      </c>
      <c r="P94" s="84" t="str">
        <f>IF(O94=$L$93,"|","")</f>
        <v>|</v>
      </c>
      <c r="Q94" s="88" t="str">
        <f>IF(O94=$L$93,"○","")</f>
        <v>○</v>
      </c>
      <c r="R94" t="str">
        <f>IF(O94=$L$93,"","•")</f>
        <v/>
      </c>
      <c r="S94">
        <f>VLOOKUP(O94,L93:M96,2,0)</f>
        <v>510</v>
      </c>
    </row>
    <row r="95" spans="1:37" x14ac:dyDescent="0.3">
      <c r="E95" s="82">
        <f>D85</f>
        <v>0.71910457155473795</v>
      </c>
      <c r="L95" s="2" t="s">
        <v>78</v>
      </c>
      <c r="M95" s="104">
        <v>764</v>
      </c>
    </row>
    <row r="99" spans="12:19" x14ac:dyDescent="0.3">
      <c r="L99" s="36" t="s">
        <v>77</v>
      </c>
      <c r="M99" t="s">
        <v>111</v>
      </c>
      <c r="P99" s="83" t="s">
        <v>112</v>
      </c>
      <c r="Q99" s="83" t="s">
        <v>113</v>
      </c>
      <c r="R99" s="83" t="s">
        <v>114</v>
      </c>
      <c r="S99" s="83" t="s">
        <v>115</v>
      </c>
    </row>
    <row r="100" spans="12:19" x14ac:dyDescent="0.3">
      <c r="L100" s="2" t="s">
        <v>71</v>
      </c>
      <c r="M100" s="104">
        <v>407</v>
      </c>
      <c r="O100" s="2" t="s">
        <v>71</v>
      </c>
      <c r="P100" s="84" t="str">
        <f>IF(O100=$L$100,"|","")</f>
        <v>|</v>
      </c>
      <c r="Q100" s="88" t="str">
        <f>IF(O100=$L$100,"○","")</f>
        <v>○</v>
      </c>
      <c r="R100" t="str">
        <f>IF(O100=$L$100,"","•")</f>
        <v/>
      </c>
      <c r="S100">
        <f>VLOOKUP(O100,L99:M101,2,0)</f>
        <v>407</v>
      </c>
    </row>
    <row r="101" spans="12:19" x14ac:dyDescent="0.3">
      <c r="L101" s="2" t="s">
        <v>63</v>
      </c>
      <c r="M101" s="104">
        <v>357</v>
      </c>
      <c r="O101" s="2" t="s">
        <v>63</v>
      </c>
      <c r="P101" s="84" t="str">
        <f>IF(O101=$L$100,"|","")</f>
        <v/>
      </c>
      <c r="Q101" s="88" t="str">
        <f>IF(O101=$L$100,"○","")</f>
        <v/>
      </c>
      <c r="R101" t="str">
        <f>IF(O101=$L$100,"","•")</f>
        <v>•</v>
      </c>
      <c r="S101">
        <f>VLOOKUP(O101,L100:M102,2,0)</f>
        <v>357</v>
      </c>
    </row>
    <row r="102" spans="12:19" x14ac:dyDescent="0.3">
      <c r="L102" s="2" t="s">
        <v>78</v>
      </c>
      <c r="M102" s="104">
        <v>764</v>
      </c>
    </row>
    <row r="106" spans="12:19" x14ac:dyDescent="0.3">
      <c r="L106" s="36" t="s">
        <v>77</v>
      </c>
      <c r="M106" t="s">
        <v>93</v>
      </c>
      <c r="R106" s="36" t="s">
        <v>77</v>
      </c>
      <c r="S106" t="s">
        <v>117</v>
      </c>
    </row>
    <row r="107" spans="12:19" x14ac:dyDescent="0.3">
      <c r="L107" s="2" t="s">
        <v>76</v>
      </c>
      <c r="M107" s="104">
        <v>92150</v>
      </c>
      <c r="O107" s="89" t="s">
        <v>76</v>
      </c>
      <c r="P107" s="28">
        <f>VLOOKUP(O107,$L$107:$M$109,2,0)</f>
        <v>92150</v>
      </c>
      <c r="R107" s="2" t="s">
        <v>76</v>
      </c>
      <c r="S107" s="104">
        <v>215</v>
      </c>
    </row>
    <row r="108" spans="12:19" x14ac:dyDescent="0.3">
      <c r="L108" s="2" t="s">
        <v>67</v>
      </c>
      <c r="M108" s="104">
        <v>96640</v>
      </c>
      <c r="O108" s="89" t="s">
        <v>67</v>
      </c>
      <c r="P108" s="28">
        <f t="shared" ref="P108:P109" si="14">VLOOKUP(O108,$L$107:$M$109,2,0)</f>
        <v>96640</v>
      </c>
      <c r="R108" s="2" t="s">
        <v>67</v>
      </c>
      <c r="S108" s="104">
        <v>238</v>
      </c>
    </row>
    <row r="109" spans="12:19" x14ac:dyDescent="0.3">
      <c r="L109" s="2" t="s">
        <v>65</v>
      </c>
      <c r="M109" s="104">
        <v>132795</v>
      </c>
      <c r="O109" s="89" t="s">
        <v>65</v>
      </c>
      <c r="P109" s="28">
        <f t="shared" si="14"/>
        <v>132795</v>
      </c>
      <c r="R109" s="2" t="s">
        <v>65</v>
      </c>
      <c r="S109" s="104">
        <v>311</v>
      </c>
    </row>
    <row r="110" spans="12:19" x14ac:dyDescent="0.3">
      <c r="L110" s="2" t="s">
        <v>78</v>
      </c>
      <c r="M110" s="104">
        <v>321585</v>
      </c>
      <c r="P110" s="90">
        <f>SUM(P107:P109)</f>
        <v>321585</v>
      </c>
      <c r="R110" s="2" t="s">
        <v>78</v>
      </c>
      <c r="S110" s="104">
        <v>764</v>
      </c>
    </row>
    <row r="113" spans="12:15" ht="15" thickBot="1" x14ac:dyDescent="0.35">
      <c r="L113" s="36" t="s">
        <v>77</v>
      </c>
      <c r="M113" t="s">
        <v>118</v>
      </c>
    </row>
    <row r="114" spans="12:15" ht="15.6" thickTop="1" thickBot="1" x14ac:dyDescent="0.35">
      <c r="L114" s="2" t="s">
        <v>64</v>
      </c>
      <c r="M114" s="82">
        <v>0.84816753926701571</v>
      </c>
      <c r="O114" s="91" t="s">
        <v>73</v>
      </c>
    </row>
    <row r="115" spans="12:15" ht="15" thickTop="1" x14ac:dyDescent="0.3">
      <c r="L115" s="2" t="s">
        <v>73</v>
      </c>
      <c r="M115" s="82">
        <v>0.15183246073298429</v>
      </c>
      <c r="O115" s="92">
        <f>GETPIVOTDATA("Sale Status",$L$113,"Sale Status","Refunded")</f>
        <v>0.15183246073298429</v>
      </c>
    </row>
    <row r="116" spans="12:15" x14ac:dyDescent="0.3">
      <c r="L116" s="2" t="s">
        <v>78</v>
      </c>
      <c r="M116" s="37">
        <v>1</v>
      </c>
    </row>
  </sheetData>
  <mergeCells count="1">
    <mergeCell ref="A80:B81"/>
  </mergeCells>
  <pageMargins left="0.7" right="0.7" top="0.75" bottom="0.75" header="0.3" footer="0.3"/>
  <drawing r:id="rId18"/>
  <extLst>
    <ext xmlns:x14="http://schemas.microsoft.com/office/spreadsheetml/2009/9/main" uri="{A8765BA9-456A-4dab-B4F3-ACF838C121DE}">
      <x14:slicerList>
        <x14:slicer r:id="rId1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Income Source</vt:lpstr>
      <vt:lpstr>Sheet1</vt:lpstr>
      <vt:lpstr>Graphically</vt:lpstr>
      <vt:lpstr>Sales Process</vt:lpstr>
      <vt:lpstr>Projects Status</vt:lpstr>
      <vt:lpstr>Pivottables</vt:lpstr>
    </vt:vector>
  </TitlesOfParts>
  <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Statistics Dashboard</dc:title>
  <dc:subject>www.other-levels.com</dc:subject>
  <dc:creator>Other Level's</dc:creator>
  <cp:keywords/>
  <dc:description>Copyright © 2022 Other Level's. All rights reserved
"Any illegal reproduction of this content in any form will result in immediate action against the person concerned."</dc:description>
  <cp:lastModifiedBy>Manthan Patel</cp:lastModifiedBy>
  <dcterms:created xsi:type="dcterms:W3CDTF">2015-06-05T18:17:20Z</dcterms:created>
  <dcterms:modified xsi:type="dcterms:W3CDTF">2025-10-23T15:58:04Z</dcterms:modified>
  <cp:category/>
</cp:coreProperties>
</file>